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IAS\Analytics\Wenbo Project\MgrClustering\"/>
    </mc:Choice>
  </mc:AlternateContent>
  <xr:revisionPtr revIDLastSave="0" documentId="10_ncr:100000_{BBBF9C9F-BAE4-4E4D-B8EA-29DE53F7DBED}" xr6:coauthVersionLast="31" xr6:coauthVersionMax="31" xr10:uidLastSave="{00000000-0000-0000-0000-000000000000}"/>
  <bookViews>
    <workbookView xWindow="0" yWindow="0" windowWidth="19200" windowHeight="11070" activeTab="2" xr2:uid="{84E91117-B28A-4B83-88BD-23B69445EA45}"/>
  </bookViews>
  <sheets>
    <sheet name="MgrRet_Raw" sheetId="1" r:id="rId1"/>
    <sheet name="MgrRet" sheetId="2" r:id="rId2"/>
    <sheet name="MgrType" sheetId="9" r:id="rId3"/>
    <sheet name="FactorRet_Raw" sheetId="3" r:id="rId4"/>
    <sheet name="FactorRet" sheetId="4" r:id="rId5"/>
    <sheet name="FF_Factors" sheetId="5" r:id="rId6"/>
    <sheet name="FactorLORet_raw" sheetId="6" r:id="rId7"/>
    <sheet name="FactorLORet" sheetId="7" r:id="rId8"/>
    <sheet name="SP500Sectors" sheetId="8" r:id="rId9"/>
  </sheets>
  <definedNames>
    <definedName name="_xlnm._FilterDatabase" localSheetId="2" hidden="1">MgrType!$A$1:$D$1</definedName>
    <definedName name="TRNR_1ce346e4f6444d40a6c8ab5b6f2fc2e6_78_1" hidden="1">FactorRet_Raw!$D$6</definedName>
    <definedName name="TRNR_25d255c0348b43d5b3d4ab072c41c7b6_233_1" hidden="1">FactorRet_Raw!$A$6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2" i="9"/>
  <c r="E3" i="2" l="1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E2" i="2"/>
  <c r="B12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2" i="2"/>
  <c r="B2" i="7" l="1"/>
  <c r="C2" i="7"/>
  <c r="D2" i="7"/>
  <c r="E2" i="7"/>
  <c r="F2" i="7"/>
  <c r="G2" i="7"/>
  <c r="H2" i="7"/>
  <c r="I2" i="7"/>
  <c r="J2" i="7"/>
  <c r="K2" i="7"/>
  <c r="L2" i="7"/>
  <c r="M2" i="7"/>
  <c r="N2" i="7"/>
  <c r="B3" i="7"/>
  <c r="C3" i="7"/>
  <c r="D3" i="7"/>
  <c r="E3" i="7"/>
  <c r="F3" i="7"/>
  <c r="G3" i="7"/>
  <c r="H3" i="7"/>
  <c r="I3" i="7"/>
  <c r="J3" i="7"/>
  <c r="K3" i="7"/>
  <c r="L3" i="7"/>
  <c r="M3" i="7"/>
  <c r="N3" i="7"/>
  <c r="B4" i="7"/>
  <c r="C4" i="7"/>
  <c r="D4" i="7"/>
  <c r="E4" i="7"/>
  <c r="F4" i="7"/>
  <c r="G4" i="7"/>
  <c r="H4" i="7"/>
  <c r="I4" i="7"/>
  <c r="J4" i="7"/>
  <c r="K4" i="7"/>
  <c r="L4" i="7"/>
  <c r="M4" i="7"/>
  <c r="N4" i="7"/>
  <c r="B5" i="7"/>
  <c r="C5" i="7"/>
  <c r="D5" i="7"/>
  <c r="E5" i="7"/>
  <c r="F5" i="7"/>
  <c r="G5" i="7"/>
  <c r="H5" i="7"/>
  <c r="I5" i="7"/>
  <c r="J5" i="7"/>
  <c r="K5" i="7"/>
  <c r="L5" i="7"/>
  <c r="M5" i="7"/>
  <c r="N5" i="7"/>
  <c r="B6" i="7"/>
  <c r="C6" i="7"/>
  <c r="D6" i="7"/>
  <c r="E6" i="7"/>
  <c r="F6" i="7"/>
  <c r="G6" i="7"/>
  <c r="H6" i="7"/>
  <c r="I6" i="7"/>
  <c r="J6" i="7"/>
  <c r="K6" i="7"/>
  <c r="L6" i="7"/>
  <c r="M6" i="7"/>
  <c r="N6" i="7"/>
  <c r="B7" i="7"/>
  <c r="C7" i="7"/>
  <c r="D7" i="7"/>
  <c r="E7" i="7"/>
  <c r="F7" i="7"/>
  <c r="G7" i="7"/>
  <c r="H7" i="7"/>
  <c r="I7" i="7"/>
  <c r="J7" i="7"/>
  <c r="K7" i="7"/>
  <c r="L7" i="7"/>
  <c r="M7" i="7"/>
  <c r="N7" i="7"/>
  <c r="B8" i="7"/>
  <c r="C8" i="7"/>
  <c r="D8" i="7"/>
  <c r="E8" i="7"/>
  <c r="F8" i="7"/>
  <c r="G8" i="7"/>
  <c r="H8" i="7"/>
  <c r="I8" i="7"/>
  <c r="J8" i="7"/>
  <c r="K8" i="7"/>
  <c r="L8" i="7"/>
  <c r="M8" i="7"/>
  <c r="N8" i="7"/>
  <c r="B9" i="7"/>
  <c r="C9" i="7"/>
  <c r="D9" i="7"/>
  <c r="E9" i="7"/>
  <c r="F9" i="7"/>
  <c r="G9" i="7"/>
  <c r="H9" i="7"/>
  <c r="I9" i="7"/>
  <c r="J9" i="7"/>
  <c r="K9" i="7"/>
  <c r="L9" i="7"/>
  <c r="M9" i="7"/>
  <c r="N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B1" i="7"/>
  <c r="C1" i="7"/>
  <c r="D1" i="7"/>
  <c r="E1" i="7"/>
  <c r="F1" i="7"/>
  <c r="G1" i="7"/>
  <c r="H1" i="7"/>
  <c r="I1" i="7"/>
  <c r="J1" i="7"/>
  <c r="K1" i="7"/>
  <c r="L1" i="7"/>
  <c r="M1" i="7"/>
  <c r="N1" i="7"/>
  <c r="A1" i="7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U15" i="6"/>
  <c r="N15" i="6"/>
  <c r="U14" i="6"/>
  <c r="N14" i="6"/>
  <c r="U13" i="6"/>
  <c r="N13" i="6"/>
  <c r="U12" i="6"/>
  <c r="N12" i="6"/>
  <c r="U11" i="6"/>
  <c r="N11" i="6"/>
  <c r="U10" i="6"/>
  <c r="N10" i="6"/>
  <c r="U9" i="6"/>
  <c r="N9" i="6"/>
  <c r="U8" i="6"/>
  <c r="N8" i="6"/>
  <c r="U7" i="6"/>
  <c r="N7" i="6"/>
  <c r="U6" i="6"/>
  <c r="N6" i="6"/>
  <c r="U5" i="6"/>
  <c r="N5" i="6"/>
  <c r="U4" i="6"/>
  <c r="N4" i="6"/>
  <c r="U3" i="6"/>
  <c r="N2" i="6" s="1"/>
  <c r="N3" i="6"/>
  <c r="P1" i="6"/>
  <c r="R1" i="6"/>
  <c r="B2" i="4" l="1"/>
  <c r="C2" i="4"/>
  <c r="D2" i="4"/>
  <c r="E2" i="4"/>
  <c r="F2" i="4"/>
  <c r="G2" i="4"/>
  <c r="H2" i="4"/>
  <c r="I2" i="4"/>
  <c r="J2" i="4"/>
  <c r="K2" i="4"/>
  <c r="L2" i="4"/>
  <c r="M2" i="4"/>
  <c r="B3" i="4"/>
  <c r="C3" i="4"/>
  <c r="D3" i="4"/>
  <c r="E3" i="4"/>
  <c r="F3" i="4"/>
  <c r="G3" i="4"/>
  <c r="H3" i="4"/>
  <c r="I3" i="4"/>
  <c r="J3" i="4"/>
  <c r="K3" i="4"/>
  <c r="L3" i="4"/>
  <c r="M3" i="4"/>
  <c r="B4" i="4"/>
  <c r="C4" i="4"/>
  <c r="D4" i="4"/>
  <c r="E4" i="4"/>
  <c r="F4" i="4"/>
  <c r="G4" i="4"/>
  <c r="H4" i="4"/>
  <c r="I4" i="4"/>
  <c r="J4" i="4"/>
  <c r="K4" i="4"/>
  <c r="L4" i="4"/>
  <c r="M4" i="4"/>
  <c r="B5" i="4"/>
  <c r="C5" i="4"/>
  <c r="D5" i="4"/>
  <c r="E5" i="4"/>
  <c r="F5" i="4"/>
  <c r="G5" i="4"/>
  <c r="H5" i="4"/>
  <c r="I5" i="4"/>
  <c r="J5" i="4"/>
  <c r="K5" i="4"/>
  <c r="L5" i="4"/>
  <c r="M5" i="4"/>
  <c r="B6" i="4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C1" i="4"/>
  <c r="D1" i="4"/>
  <c r="E1" i="4"/>
  <c r="F1" i="4"/>
  <c r="G1" i="4"/>
  <c r="H1" i="4"/>
  <c r="I1" i="4"/>
  <c r="J1" i="4"/>
  <c r="K1" i="4"/>
  <c r="L1" i="4"/>
  <c r="M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B1" i="4"/>
  <c r="BP391" i="3"/>
  <c r="DN390" i="3" a="1"/>
  <c r="DN390" i="3" s="1"/>
  <c r="DF390" i="3" a="1"/>
  <c r="DF390" i="3" s="1"/>
  <c r="CC390" i="3"/>
  <c r="CB390" i="3"/>
  <c r="CA390" i="3"/>
  <c r="BZ390" i="3"/>
  <c r="BY390" i="3"/>
  <c r="BX390" i="3"/>
  <c r="BW390" i="3"/>
  <c r="BV390" i="3"/>
  <c r="BU390" i="3"/>
  <c r="DH390" i="3" s="1" a="1"/>
  <c r="DH390" i="3" s="1"/>
  <c r="BT390" i="3"/>
  <c r="BS390" i="3"/>
  <c r="BP390" i="3"/>
  <c r="CD390" i="3" s="1"/>
  <c r="CC389" i="3"/>
  <c r="CB389" i="3"/>
  <c r="CA389" i="3"/>
  <c r="BZ389" i="3"/>
  <c r="BY389" i="3"/>
  <c r="BX389" i="3"/>
  <c r="BW389" i="3"/>
  <c r="BV389" i="3"/>
  <c r="BU389" i="3"/>
  <c r="BT389" i="3"/>
  <c r="BS389" i="3"/>
  <c r="DM389" i="3" s="1" a="1"/>
  <c r="DM389" i="3" s="1"/>
  <c r="BP389" i="3"/>
  <c r="CD389" i="3" s="1"/>
  <c r="DK388" i="3" a="1"/>
  <c r="DK388" i="3" s="1"/>
  <c r="DI388" i="3" a="1"/>
  <c r="DI388" i="3" s="1"/>
  <c r="CC388" i="3"/>
  <c r="CB388" i="3"/>
  <c r="CA388" i="3"/>
  <c r="BZ388" i="3"/>
  <c r="BY388" i="3"/>
  <c r="BX388" i="3"/>
  <c r="BW388" i="3"/>
  <c r="BV388" i="3"/>
  <c r="BU388" i="3"/>
  <c r="BT388" i="3"/>
  <c r="BS388" i="3"/>
  <c r="BP388" i="3"/>
  <c r="CD388" i="3" s="1"/>
  <c r="CC387" i="3"/>
  <c r="CB387" i="3"/>
  <c r="CA387" i="3"/>
  <c r="BZ387" i="3"/>
  <c r="BY387" i="3"/>
  <c r="BX387" i="3"/>
  <c r="BW387" i="3"/>
  <c r="BV387" i="3"/>
  <c r="BU387" i="3"/>
  <c r="BT387" i="3"/>
  <c r="BS387" i="3"/>
  <c r="DN387" i="3" s="1" a="1"/>
  <c r="DN387" i="3" s="1"/>
  <c r="BP387" i="3"/>
  <c r="CD387" i="3" s="1"/>
  <c r="DN386" i="3" a="1"/>
  <c r="DN386" i="3" s="1"/>
  <c r="DJ386" i="3" a="1"/>
  <c r="DJ386" i="3" s="1"/>
  <c r="DH386" i="3" a="1"/>
  <c r="DH386" i="3" s="1"/>
  <c r="DF386" i="3" a="1"/>
  <c r="DF386" i="3" s="1"/>
  <c r="CC386" i="3"/>
  <c r="CB386" i="3"/>
  <c r="CA386" i="3"/>
  <c r="BZ386" i="3"/>
  <c r="BY386" i="3"/>
  <c r="BX386" i="3"/>
  <c r="BW386" i="3"/>
  <c r="BV386" i="3"/>
  <c r="BU386" i="3"/>
  <c r="DL386" i="3" s="1" a="1"/>
  <c r="DL386" i="3" s="1"/>
  <c r="BT386" i="3"/>
  <c r="BS386" i="3"/>
  <c r="DM386" i="3" s="1" a="1"/>
  <c r="DM386" i="3" s="1"/>
  <c r="BP386" i="3"/>
  <c r="CD386" i="3" s="1"/>
  <c r="CC385" i="3"/>
  <c r="CB385" i="3"/>
  <c r="CA385" i="3"/>
  <c r="BZ385" i="3"/>
  <c r="BY385" i="3"/>
  <c r="BX385" i="3"/>
  <c r="BW385" i="3"/>
  <c r="BV385" i="3"/>
  <c r="BU385" i="3"/>
  <c r="BT385" i="3"/>
  <c r="BS385" i="3"/>
  <c r="BP385" i="3"/>
  <c r="CD385" i="3" s="1"/>
  <c r="DM384" i="3" a="1"/>
  <c r="DM384" i="3" s="1"/>
  <c r="CC384" i="3"/>
  <c r="CB384" i="3"/>
  <c r="CA384" i="3"/>
  <c r="BZ384" i="3"/>
  <c r="BY384" i="3"/>
  <c r="BX384" i="3"/>
  <c r="BW384" i="3"/>
  <c r="BV384" i="3"/>
  <c r="BU384" i="3"/>
  <c r="BT384" i="3"/>
  <c r="BS384" i="3"/>
  <c r="BP384" i="3"/>
  <c r="CD384" i="3" s="1"/>
  <c r="CC383" i="3"/>
  <c r="CB383" i="3"/>
  <c r="CA383" i="3"/>
  <c r="BZ383" i="3"/>
  <c r="BY383" i="3"/>
  <c r="BX383" i="3"/>
  <c r="BW383" i="3"/>
  <c r="BV383" i="3"/>
  <c r="BU383" i="3"/>
  <c r="BT383" i="3"/>
  <c r="BS383" i="3"/>
  <c r="BP383" i="3"/>
  <c r="CD383" i="3" s="1"/>
  <c r="DK382" i="3" a="1"/>
  <c r="DK382" i="3" s="1"/>
  <c r="DG382" i="3" a="1"/>
  <c r="DG382" i="3" s="1"/>
  <c r="CC382" i="3"/>
  <c r="CB382" i="3"/>
  <c r="CA382" i="3"/>
  <c r="BZ382" i="3"/>
  <c r="BY382" i="3"/>
  <c r="BX382" i="3"/>
  <c r="BW382" i="3"/>
  <c r="BV382" i="3"/>
  <c r="BU382" i="3"/>
  <c r="BT382" i="3"/>
  <c r="BS382" i="3"/>
  <c r="DL382" i="3" s="1" a="1"/>
  <c r="DL382" i="3" s="1"/>
  <c r="BP382" i="3"/>
  <c r="CD382" i="3" s="1"/>
  <c r="CC381" i="3"/>
  <c r="CB381" i="3"/>
  <c r="CA381" i="3"/>
  <c r="BZ381" i="3"/>
  <c r="BY381" i="3"/>
  <c r="BX381" i="3"/>
  <c r="BW381" i="3"/>
  <c r="BV381" i="3"/>
  <c r="BU381" i="3"/>
  <c r="BT381" i="3"/>
  <c r="BS381" i="3"/>
  <c r="DM381" i="3" s="1" a="1"/>
  <c r="DM381" i="3" s="1"/>
  <c r="BP381" i="3"/>
  <c r="CD381" i="3" s="1"/>
  <c r="CC380" i="3"/>
  <c r="CB380" i="3"/>
  <c r="CA380" i="3"/>
  <c r="BZ380" i="3"/>
  <c r="BY380" i="3"/>
  <c r="BX380" i="3"/>
  <c r="BW380" i="3"/>
  <c r="BV380" i="3"/>
  <c r="BU380" i="3"/>
  <c r="BT380" i="3"/>
  <c r="BS380" i="3"/>
  <c r="BP380" i="3"/>
  <c r="CD380" i="3" s="1"/>
  <c r="CC379" i="3"/>
  <c r="CB379" i="3"/>
  <c r="CA379" i="3"/>
  <c r="BZ379" i="3"/>
  <c r="BY379" i="3"/>
  <c r="BX379" i="3"/>
  <c r="BW379" i="3"/>
  <c r="BV379" i="3"/>
  <c r="BU379" i="3"/>
  <c r="BT379" i="3"/>
  <c r="BS379" i="3"/>
  <c r="BP379" i="3"/>
  <c r="CD379" i="3" s="1"/>
  <c r="DL378" i="3" a="1"/>
  <c r="DL378" i="3" s="1"/>
  <c r="DI378" i="3" a="1"/>
  <c r="DI378" i="3" s="1"/>
  <c r="CC378" i="3"/>
  <c r="CB378" i="3"/>
  <c r="CA378" i="3"/>
  <c r="BZ378" i="3"/>
  <c r="BY378" i="3"/>
  <c r="BX378" i="3"/>
  <c r="BW378" i="3"/>
  <c r="BV378" i="3"/>
  <c r="BU378" i="3"/>
  <c r="BT378" i="3"/>
  <c r="BS378" i="3"/>
  <c r="DJ378" i="3" s="1" a="1"/>
  <c r="DJ378" i="3" s="1"/>
  <c r="BP378" i="3"/>
  <c r="CD378" i="3" s="1"/>
  <c r="DK377" i="3"/>
  <c r="DI377" i="3" a="1"/>
  <c r="DI377" i="3" s="1"/>
  <c r="CC377" i="3"/>
  <c r="CB377" i="3"/>
  <c r="CA377" i="3"/>
  <c r="BZ377" i="3"/>
  <c r="BY377" i="3"/>
  <c r="BX377" i="3"/>
  <c r="BW377" i="3"/>
  <c r="BV377" i="3"/>
  <c r="BU377" i="3"/>
  <c r="BT377" i="3"/>
  <c r="DK377" i="3" s="1" a="1"/>
  <c r="BS377" i="3"/>
  <c r="BP377" i="3"/>
  <c r="CD377" i="3" s="1"/>
  <c r="CC376" i="3"/>
  <c r="CB376" i="3"/>
  <c r="CA376" i="3"/>
  <c r="BZ376" i="3"/>
  <c r="BY376" i="3"/>
  <c r="BX376" i="3"/>
  <c r="BW376" i="3"/>
  <c r="BV376" i="3"/>
  <c r="BU376" i="3"/>
  <c r="BT376" i="3"/>
  <c r="BS376" i="3"/>
  <c r="BP376" i="3"/>
  <c r="CD376" i="3" s="1"/>
  <c r="CC375" i="3"/>
  <c r="CB375" i="3"/>
  <c r="CA375" i="3"/>
  <c r="BZ375" i="3"/>
  <c r="BY375" i="3"/>
  <c r="BX375" i="3"/>
  <c r="BW375" i="3"/>
  <c r="BV375" i="3"/>
  <c r="BU375" i="3"/>
  <c r="BT375" i="3"/>
  <c r="BS375" i="3"/>
  <c r="BP375" i="3"/>
  <c r="CD375" i="3" s="1"/>
  <c r="CC374" i="3"/>
  <c r="CB374" i="3"/>
  <c r="CA374" i="3"/>
  <c r="BZ374" i="3"/>
  <c r="BY374" i="3"/>
  <c r="BX374" i="3"/>
  <c r="BW374" i="3"/>
  <c r="BV374" i="3"/>
  <c r="BU374" i="3"/>
  <c r="BT374" i="3"/>
  <c r="DN374" i="3" s="1" a="1"/>
  <c r="DN374" i="3" s="1"/>
  <c r="BS374" i="3"/>
  <c r="BP374" i="3"/>
  <c r="CD374" i="3" s="1"/>
  <c r="DN373" i="3" a="1"/>
  <c r="DN373" i="3" s="1"/>
  <c r="DF373" i="3" a="1"/>
  <c r="DF373" i="3" s="1"/>
  <c r="CC373" i="3"/>
  <c r="CB373" i="3"/>
  <c r="CA373" i="3"/>
  <c r="BZ373" i="3"/>
  <c r="BY373" i="3"/>
  <c r="BX373" i="3"/>
  <c r="BW373" i="3"/>
  <c r="BV373" i="3"/>
  <c r="BU373" i="3"/>
  <c r="DH373" i="3" s="1" a="1"/>
  <c r="DH373" i="3" s="1"/>
  <c r="BT373" i="3"/>
  <c r="BS373" i="3"/>
  <c r="BP373" i="3"/>
  <c r="CD373" i="3" s="1"/>
  <c r="DJ372" i="3" a="1"/>
  <c r="DJ372" i="3" s="1"/>
  <c r="DF372" i="3" a="1"/>
  <c r="DF372" i="3" s="1"/>
  <c r="CC372" i="3"/>
  <c r="CB372" i="3"/>
  <c r="CA372" i="3"/>
  <c r="BZ372" i="3"/>
  <c r="BY372" i="3"/>
  <c r="BX372" i="3"/>
  <c r="BW372" i="3"/>
  <c r="BV372" i="3"/>
  <c r="BU372" i="3"/>
  <c r="BT372" i="3"/>
  <c r="BS372" i="3"/>
  <c r="DM372" i="3" s="1" a="1"/>
  <c r="DM372" i="3" s="1"/>
  <c r="BP372" i="3"/>
  <c r="CD372" i="3" s="1"/>
  <c r="CC371" i="3"/>
  <c r="CB371" i="3"/>
  <c r="CA371" i="3"/>
  <c r="BZ371" i="3"/>
  <c r="BY371" i="3"/>
  <c r="BX371" i="3"/>
  <c r="BW371" i="3"/>
  <c r="BV371" i="3"/>
  <c r="BU371" i="3"/>
  <c r="BT371" i="3"/>
  <c r="BS371" i="3"/>
  <c r="BP371" i="3"/>
  <c r="CD371" i="3" s="1"/>
  <c r="DK370" i="3" a="1"/>
  <c r="DK370" i="3" s="1"/>
  <c r="CC370" i="3"/>
  <c r="CB370" i="3"/>
  <c r="CA370" i="3"/>
  <c r="BZ370" i="3"/>
  <c r="BY370" i="3"/>
  <c r="BX370" i="3"/>
  <c r="BW370" i="3"/>
  <c r="BV370" i="3"/>
  <c r="BU370" i="3"/>
  <c r="BT370" i="3"/>
  <c r="DG370" i="3" s="1" a="1"/>
  <c r="DG370" i="3" s="1"/>
  <c r="BS370" i="3"/>
  <c r="DM370" i="3" s="1" a="1"/>
  <c r="DM370" i="3" s="1"/>
  <c r="BP370" i="3"/>
  <c r="CD370" i="3" s="1"/>
  <c r="DF369" i="3" a="1"/>
  <c r="DF369" i="3" s="1"/>
  <c r="CC369" i="3"/>
  <c r="CB369" i="3"/>
  <c r="CA369" i="3"/>
  <c r="BZ369" i="3"/>
  <c r="BY369" i="3"/>
  <c r="BX369" i="3"/>
  <c r="BW369" i="3"/>
  <c r="BV369" i="3"/>
  <c r="BU369" i="3"/>
  <c r="BT369" i="3"/>
  <c r="BS369" i="3"/>
  <c r="DE369" i="3" s="1" a="1"/>
  <c r="DE369" i="3" s="1"/>
  <c r="BP369" i="3"/>
  <c r="CD369" i="3" s="1"/>
  <c r="DF368" i="3" a="1"/>
  <c r="DF368" i="3" s="1"/>
  <c r="CC368" i="3"/>
  <c r="CB368" i="3"/>
  <c r="CA368" i="3"/>
  <c r="BZ368" i="3"/>
  <c r="BY368" i="3"/>
  <c r="BX368" i="3"/>
  <c r="BW368" i="3"/>
  <c r="BV368" i="3"/>
  <c r="BU368" i="3"/>
  <c r="BT368" i="3"/>
  <c r="BS368" i="3"/>
  <c r="BP368" i="3"/>
  <c r="CD368" i="3" s="1"/>
  <c r="DN367" i="3" a="1"/>
  <c r="DN367" i="3" s="1"/>
  <c r="DK367" i="3" a="1"/>
  <c r="DK367" i="3" s="1"/>
  <c r="DF367" i="3" a="1"/>
  <c r="DF367" i="3" s="1"/>
  <c r="CC367" i="3"/>
  <c r="CB367" i="3"/>
  <c r="CA367" i="3"/>
  <c r="BZ367" i="3"/>
  <c r="BY367" i="3"/>
  <c r="BX367" i="3"/>
  <c r="BW367" i="3"/>
  <c r="BV367" i="3"/>
  <c r="BU367" i="3"/>
  <c r="BT367" i="3"/>
  <c r="BS367" i="3"/>
  <c r="DL367" i="3" s="1" a="1"/>
  <c r="DL367" i="3" s="1"/>
  <c r="BP367" i="3"/>
  <c r="CD367" i="3" s="1"/>
  <c r="DF366" i="3" a="1"/>
  <c r="DF366" i="3" s="1"/>
  <c r="CC366" i="3"/>
  <c r="CB366" i="3"/>
  <c r="CA366" i="3"/>
  <c r="BZ366" i="3"/>
  <c r="BY366" i="3"/>
  <c r="BX366" i="3"/>
  <c r="BW366" i="3"/>
  <c r="BV366" i="3"/>
  <c r="BU366" i="3"/>
  <c r="DK366" i="3" s="1" a="1"/>
  <c r="DK366" i="3" s="1"/>
  <c r="BT366" i="3"/>
  <c r="DM366" i="3" s="1" a="1"/>
  <c r="DM366" i="3" s="1"/>
  <c r="BS366" i="3"/>
  <c r="BP366" i="3"/>
  <c r="CD366" i="3" s="1"/>
  <c r="CC365" i="3"/>
  <c r="CB365" i="3"/>
  <c r="CA365" i="3"/>
  <c r="BZ365" i="3"/>
  <c r="BY365" i="3"/>
  <c r="BX365" i="3"/>
  <c r="BW365" i="3"/>
  <c r="BV365" i="3"/>
  <c r="BU365" i="3"/>
  <c r="DN365" i="3" s="1" a="1"/>
  <c r="DN365" i="3" s="1"/>
  <c r="BT365" i="3"/>
  <c r="BS365" i="3"/>
  <c r="BP365" i="3"/>
  <c r="CD365" i="3" s="1"/>
  <c r="DM364" i="3" a="1"/>
  <c r="DM364" i="3" s="1"/>
  <c r="DK364" i="3" a="1"/>
  <c r="DK364" i="3" s="1"/>
  <c r="DE364" i="3" a="1"/>
  <c r="DE364" i="3" s="1"/>
  <c r="CC364" i="3"/>
  <c r="CB364" i="3"/>
  <c r="CA364" i="3"/>
  <c r="BZ364" i="3"/>
  <c r="BY364" i="3"/>
  <c r="BX364" i="3"/>
  <c r="BW364" i="3"/>
  <c r="BV364" i="3"/>
  <c r="BU364" i="3"/>
  <c r="BT364" i="3"/>
  <c r="BS364" i="3"/>
  <c r="BP364" i="3"/>
  <c r="CD364" i="3" s="1"/>
  <c r="CC363" i="3"/>
  <c r="CB363" i="3"/>
  <c r="CA363" i="3"/>
  <c r="BZ363" i="3"/>
  <c r="BY363" i="3"/>
  <c r="BX363" i="3"/>
  <c r="BW363" i="3"/>
  <c r="BV363" i="3"/>
  <c r="BU363" i="3"/>
  <c r="BT363" i="3"/>
  <c r="BS363" i="3"/>
  <c r="DN363" i="3" s="1" a="1"/>
  <c r="DN363" i="3" s="1"/>
  <c r="BP363" i="3"/>
  <c r="CD363" i="3" s="1"/>
  <c r="DJ362" i="3" a="1"/>
  <c r="DJ362" i="3" s="1"/>
  <c r="DH362" i="3" a="1"/>
  <c r="DH362" i="3" s="1"/>
  <c r="CC362" i="3"/>
  <c r="CB362" i="3"/>
  <c r="CA362" i="3"/>
  <c r="BZ362" i="3"/>
  <c r="BY362" i="3"/>
  <c r="BX362" i="3"/>
  <c r="BW362" i="3"/>
  <c r="BV362" i="3"/>
  <c r="BU362" i="3"/>
  <c r="DN362" i="3" s="1" a="1"/>
  <c r="DN362" i="3" s="1"/>
  <c r="BT362" i="3"/>
  <c r="BS362" i="3"/>
  <c r="DM362" i="3" s="1" a="1"/>
  <c r="DM362" i="3" s="1"/>
  <c r="BP362" i="3"/>
  <c r="CD362" i="3" s="1"/>
  <c r="CC361" i="3"/>
  <c r="CB361" i="3"/>
  <c r="CA361" i="3"/>
  <c r="BZ361" i="3"/>
  <c r="BY361" i="3"/>
  <c r="BX361" i="3"/>
  <c r="BW361" i="3"/>
  <c r="BV361" i="3"/>
  <c r="BU361" i="3"/>
  <c r="DN361" i="3" s="1" a="1"/>
  <c r="DN361" i="3" s="1"/>
  <c r="BT361" i="3"/>
  <c r="BS361" i="3"/>
  <c r="BP361" i="3"/>
  <c r="CD361" i="3" s="1"/>
  <c r="DM360" i="3" a="1"/>
  <c r="DM360" i="3" s="1"/>
  <c r="DE360" i="3" a="1"/>
  <c r="DE360" i="3" s="1"/>
  <c r="CC360" i="3"/>
  <c r="CB360" i="3"/>
  <c r="CA360" i="3"/>
  <c r="BZ360" i="3"/>
  <c r="BY360" i="3"/>
  <c r="BX360" i="3"/>
  <c r="BW360" i="3"/>
  <c r="BV360" i="3"/>
  <c r="BU360" i="3"/>
  <c r="BT360" i="3"/>
  <c r="BS360" i="3"/>
  <c r="DK360" i="3" s="1" a="1"/>
  <c r="DK360" i="3" s="1"/>
  <c r="BP360" i="3"/>
  <c r="CD360" i="3" s="1"/>
  <c r="CC359" i="3"/>
  <c r="CB359" i="3"/>
  <c r="CA359" i="3"/>
  <c r="BZ359" i="3"/>
  <c r="BY359" i="3"/>
  <c r="BX359" i="3"/>
  <c r="BW359" i="3"/>
  <c r="BV359" i="3"/>
  <c r="BU359" i="3"/>
  <c r="BT359" i="3"/>
  <c r="BS359" i="3"/>
  <c r="DN359" i="3" s="1" a="1"/>
  <c r="DN359" i="3" s="1"/>
  <c r="BP359" i="3"/>
  <c r="CD359" i="3" s="1"/>
  <c r="DJ358" i="3" a="1"/>
  <c r="DJ358" i="3" s="1"/>
  <c r="CC358" i="3"/>
  <c r="CB358" i="3"/>
  <c r="CA358" i="3"/>
  <c r="BZ358" i="3"/>
  <c r="BY358" i="3"/>
  <c r="BX358" i="3"/>
  <c r="BW358" i="3"/>
  <c r="BV358" i="3"/>
  <c r="BU358" i="3"/>
  <c r="DL358" i="3" s="1" a="1"/>
  <c r="DL358" i="3" s="1"/>
  <c r="BT358" i="3"/>
  <c r="BS358" i="3"/>
  <c r="BP358" i="3"/>
  <c r="CD358" i="3" s="1"/>
  <c r="CC357" i="3"/>
  <c r="CB357" i="3"/>
  <c r="CA357" i="3"/>
  <c r="BZ357" i="3"/>
  <c r="BY357" i="3"/>
  <c r="BX357" i="3"/>
  <c r="BW357" i="3"/>
  <c r="BV357" i="3"/>
  <c r="BU357" i="3"/>
  <c r="BT357" i="3"/>
  <c r="BS357" i="3"/>
  <c r="BP357" i="3"/>
  <c r="CD357" i="3" s="1"/>
  <c r="DK356" i="3" a="1"/>
  <c r="DK356" i="3" s="1"/>
  <c r="DG356" i="3" a="1"/>
  <c r="DG356" i="3" s="1"/>
  <c r="CC356" i="3"/>
  <c r="CB356" i="3"/>
  <c r="CA356" i="3"/>
  <c r="BZ356" i="3"/>
  <c r="BY356" i="3"/>
  <c r="BX356" i="3"/>
  <c r="BW356" i="3"/>
  <c r="BV356" i="3"/>
  <c r="BU356" i="3"/>
  <c r="BT356" i="3"/>
  <c r="BS356" i="3"/>
  <c r="BP356" i="3"/>
  <c r="CD356" i="3" s="1"/>
  <c r="CC355" i="3"/>
  <c r="CB355" i="3"/>
  <c r="CA355" i="3"/>
  <c r="BZ355" i="3"/>
  <c r="BY355" i="3"/>
  <c r="BX355" i="3"/>
  <c r="BW355" i="3"/>
  <c r="BV355" i="3"/>
  <c r="BU355" i="3"/>
  <c r="BT355" i="3"/>
  <c r="BS355" i="3"/>
  <c r="BP355" i="3"/>
  <c r="CD355" i="3" s="1"/>
  <c r="CC354" i="3"/>
  <c r="CB354" i="3"/>
  <c r="CA354" i="3"/>
  <c r="BZ354" i="3"/>
  <c r="BY354" i="3"/>
  <c r="BX354" i="3"/>
  <c r="BW354" i="3"/>
  <c r="BV354" i="3"/>
  <c r="BU354" i="3"/>
  <c r="BT354" i="3"/>
  <c r="BS354" i="3"/>
  <c r="BP354" i="3"/>
  <c r="CD354" i="3" s="1"/>
  <c r="CC353" i="3"/>
  <c r="CB353" i="3"/>
  <c r="CA353" i="3"/>
  <c r="BZ353" i="3"/>
  <c r="BY353" i="3"/>
  <c r="BX353" i="3"/>
  <c r="BW353" i="3"/>
  <c r="BV353" i="3"/>
  <c r="BU353" i="3"/>
  <c r="DL353" i="3" s="1" a="1"/>
  <c r="DL353" i="3" s="1"/>
  <c r="BT353" i="3"/>
  <c r="BS353" i="3"/>
  <c r="BP353" i="3"/>
  <c r="CD353" i="3" s="1"/>
  <c r="CC352" i="3"/>
  <c r="CB352" i="3"/>
  <c r="CA352" i="3"/>
  <c r="BZ352" i="3"/>
  <c r="BY352" i="3"/>
  <c r="BX352" i="3"/>
  <c r="BW352" i="3"/>
  <c r="BV352" i="3"/>
  <c r="BU352" i="3"/>
  <c r="BT352" i="3"/>
  <c r="BS352" i="3"/>
  <c r="BP352" i="3"/>
  <c r="CD352" i="3" s="1"/>
  <c r="CC351" i="3"/>
  <c r="CB351" i="3"/>
  <c r="CA351" i="3"/>
  <c r="BZ351" i="3"/>
  <c r="BY351" i="3"/>
  <c r="BX351" i="3"/>
  <c r="BW351" i="3"/>
  <c r="BV351" i="3"/>
  <c r="BU351" i="3"/>
  <c r="DE351" i="3" s="1" a="1"/>
  <c r="DE351" i="3" s="1"/>
  <c r="BT351" i="3"/>
  <c r="BS351" i="3"/>
  <c r="BP351" i="3"/>
  <c r="CD351" i="3" s="1"/>
  <c r="CC350" i="3"/>
  <c r="CB350" i="3"/>
  <c r="CA350" i="3"/>
  <c r="BZ350" i="3"/>
  <c r="BY350" i="3"/>
  <c r="BX350" i="3"/>
  <c r="BW350" i="3"/>
  <c r="BV350" i="3"/>
  <c r="BU350" i="3"/>
  <c r="DL350" i="3" s="1" a="1"/>
  <c r="DL350" i="3" s="1"/>
  <c r="BT350" i="3"/>
  <c r="BS350" i="3"/>
  <c r="BP350" i="3"/>
  <c r="CD350" i="3" s="1"/>
  <c r="CC349" i="3"/>
  <c r="CB349" i="3"/>
  <c r="CA349" i="3"/>
  <c r="BZ349" i="3"/>
  <c r="BY349" i="3"/>
  <c r="BX349" i="3"/>
  <c r="BW349" i="3"/>
  <c r="BV349" i="3"/>
  <c r="BU349" i="3"/>
  <c r="BT349" i="3"/>
  <c r="BS349" i="3"/>
  <c r="BP349" i="3"/>
  <c r="CD349" i="3" s="1"/>
  <c r="DI348" i="3" a="1"/>
  <c r="DI348" i="3" s="1"/>
  <c r="CC348" i="3"/>
  <c r="CB348" i="3"/>
  <c r="CA348" i="3"/>
  <c r="BZ348" i="3"/>
  <c r="BY348" i="3"/>
  <c r="BX348" i="3"/>
  <c r="BW348" i="3"/>
  <c r="BV348" i="3"/>
  <c r="BU348" i="3"/>
  <c r="BT348" i="3"/>
  <c r="BS348" i="3"/>
  <c r="BP348" i="3"/>
  <c r="CD348" i="3" s="1"/>
  <c r="DN347" i="3" a="1"/>
  <c r="DN347" i="3" s="1"/>
  <c r="DI347" i="3" a="1"/>
  <c r="DI347" i="3" s="1"/>
  <c r="DF347" i="3" a="1"/>
  <c r="DF347" i="3" s="1"/>
  <c r="CC347" i="3"/>
  <c r="CB347" i="3"/>
  <c r="CA347" i="3"/>
  <c r="BZ347" i="3"/>
  <c r="BY347" i="3"/>
  <c r="BX347" i="3"/>
  <c r="BW347" i="3"/>
  <c r="BV347" i="3"/>
  <c r="BU347" i="3"/>
  <c r="BT347" i="3"/>
  <c r="DE347" i="3" s="1" a="1"/>
  <c r="DE347" i="3" s="1"/>
  <c r="BS347" i="3"/>
  <c r="DL347" i="3" s="1" a="1"/>
  <c r="DL347" i="3" s="1"/>
  <c r="BP347" i="3"/>
  <c r="CD347" i="3" s="1"/>
  <c r="DN346" i="3" a="1"/>
  <c r="DN346" i="3" s="1"/>
  <c r="DF346" i="3" a="1"/>
  <c r="DF346" i="3" s="1"/>
  <c r="CC346" i="3"/>
  <c r="CB346" i="3"/>
  <c r="CA346" i="3"/>
  <c r="BZ346" i="3"/>
  <c r="BY346" i="3"/>
  <c r="BX346" i="3"/>
  <c r="BW346" i="3"/>
  <c r="BV346" i="3"/>
  <c r="BU346" i="3"/>
  <c r="BT346" i="3"/>
  <c r="BS346" i="3"/>
  <c r="BP346" i="3"/>
  <c r="CD346" i="3" s="1"/>
  <c r="DN345" i="3" a="1"/>
  <c r="DN345" i="3" s="1"/>
  <c r="DK345" i="3" a="1"/>
  <c r="DK345" i="3" s="1"/>
  <c r="DF345" i="3" a="1"/>
  <c r="DF345" i="3" s="1"/>
  <c r="CC345" i="3"/>
  <c r="CB345" i="3"/>
  <c r="CA345" i="3"/>
  <c r="BZ345" i="3"/>
  <c r="BY345" i="3"/>
  <c r="BX345" i="3"/>
  <c r="BW345" i="3"/>
  <c r="BV345" i="3"/>
  <c r="BU345" i="3"/>
  <c r="BT345" i="3"/>
  <c r="BS345" i="3"/>
  <c r="DL345" i="3" s="1" a="1"/>
  <c r="DL345" i="3" s="1"/>
  <c r="BP345" i="3"/>
  <c r="CD345" i="3" s="1"/>
  <c r="CC344" i="3"/>
  <c r="CB344" i="3"/>
  <c r="CA344" i="3"/>
  <c r="BZ344" i="3"/>
  <c r="BY344" i="3"/>
  <c r="BX344" i="3"/>
  <c r="BW344" i="3"/>
  <c r="BV344" i="3"/>
  <c r="BU344" i="3"/>
  <c r="BT344" i="3"/>
  <c r="DK344" i="3" s="1" a="1"/>
  <c r="DK344" i="3" s="1"/>
  <c r="BS344" i="3"/>
  <c r="DG344" i="3" s="1" a="1"/>
  <c r="DG344" i="3" s="1"/>
  <c r="BP344" i="3"/>
  <c r="CD344" i="3" s="1"/>
  <c r="CC343" i="3"/>
  <c r="CB343" i="3"/>
  <c r="CA343" i="3"/>
  <c r="BZ343" i="3"/>
  <c r="BY343" i="3"/>
  <c r="BX343" i="3"/>
  <c r="BW343" i="3"/>
  <c r="BV343" i="3"/>
  <c r="BU343" i="3"/>
  <c r="BT343" i="3"/>
  <c r="BS343" i="3"/>
  <c r="BP343" i="3"/>
  <c r="CD343" i="3" s="1"/>
  <c r="DM342" i="3"/>
  <c r="DH342" i="3" a="1"/>
  <c r="DH342" i="3" s="1"/>
  <c r="CC342" i="3"/>
  <c r="CB342" i="3"/>
  <c r="CA342" i="3"/>
  <c r="BZ342" i="3"/>
  <c r="BY342" i="3"/>
  <c r="BX342" i="3"/>
  <c r="BW342" i="3"/>
  <c r="BV342" i="3"/>
  <c r="DJ342" i="3" s="1" a="1"/>
  <c r="DJ342" i="3" s="1"/>
  <c r="BU342" i="3"/>
  <c r="BT342" i="3"/>
  <c r="DN342" i="3" s="1" a="1"/>
  <c r="DN342" i="3" s="1"/>
  <c r="BS342" i="3"/>
  <c r="DM342" i="3" s="1" a="1"/>
  <c r="BP342" i="3"/>
  <c r="CD342" i="3" s="1"/>
  <c r="DM341" i="3" a="1"/>
  <c r="DM341" i="3" s="1"/>
  <c r="CC341" i="3"/>
  <c r="CB341" i="3"/>
  <c r="CA341" i="3"/>
  <c r="BZ341" i="3"/>
  <c r="BY341" i="3"/>
  <c r="BX341" i="3"/>
  <c r="BW341" i="3"/>
  <c r="BV341" i="3"/>
  <c r="BU341" i="3"/>
  <c r="BT341" i="3"/>
  <c r="BS341" i="3"/>
  <c r="DE341" i="3" s="1" a="1"/>
  <c r="DE341" i="3" s="1"/>
  <c r="BP341" i="3"/>
  <c r="CD341" i="3" s="1"/>
  <c r="CC340" i="3"/>
  <c r="CB340" i="3"/>
  <c r="CA340" i="3"/>
  <c r="BZ340" i="3"/>
  <c r="BY340" i="3"/>
  <c r="BX340" i="3"/>
  <c r="BW340" i="3"/>
  <c r="BV340" i="3"/>
  <c r="BU340" i="3"/>
  <c r="BT340" i="3"/>
  <c r="BS340" i="3"/>
  <c r="BP340" i="3"/>
  <c r="CD340" i="3" s="1"/>
  <c r="CC339" i="3"/>
  <c r="CB339" i="3"/>
  <c r="CA339" i="3"/>
  <c r="BZ339" i="3"/>
  <c r="BY339" i="3"/>
  <c r="BX339" i="3"/>
  <c r="BW339" i="3"/>
  <c r="BV339" i="3"/>
  <c r="BU339" i="3"/>
  <c r="BT339" i="3"/>
  <c r="BS339" i="3"/>
  <c r="BP339" i="3"/>
  <c r="CD339" i="3" s="1"/>
  <c r="DK338" i="3" a="1"/>
  <c r="DK338" i="3" s="1"/>
  <c r="DG338" i="3" a="1"/>
  <c r="DG338" i="3" s="1"/>
  <c r="CC338" i="3"/>
  <c r="CB338" i="3"/>
  <c r="CA338" i="3"/>
  <c r="BZ338" i="3"/>
  <c r="BY338" i="3"/>
  <c r="BX338" i="3"/>
  <c r="BW338" i="3"/>
  <c r="BV338" i="3"/>
  <c r="BU338" i="3"/>
  <c r="BT338" i="3"/>
  <c r="BS338" i="3"/>
  <c r="BP338" i="3"/>
  <c r="CD338" i="3" s="1"/>
  <c r="DG337" i="3" a="1"/>
  <c r="DG337" i="3" s="1"/>
  <c r="CC337" i="3"/>
  <c r="CB337" i="3"/>
  <c r="CA337" i="3"/>
  <c r="BZ337" i="3"/>
  <c r="BY337" i="3"/>
  <c r="BX337" i="3"/>
  <c r="BW337" i="3"/>
  <c r="BV337" i="3"/>
  <c r="BU337" i="3"/>
  <c r="BT337" i="3"/>
  <c r="BS337" i="3"/>
  <c r="BP337" i="3"/>
  <c r="CD337" i="3" s="1"/>
  <c r="DM336" i="3" a="1"/>
  <c r="DM336" i="3" s="1"/>
  <c r="DK336" i="3" a="1"/>
  <c r="DK336" i="3" s="1"/>
  <c r="DI336" i="3" a="1"/>
  <c r="DI336" i="3" s="1"/>
  <c r="DE336" i="3" a="1"/>
  <c r="DE336" i="3" s="1"/>
  <c r="CC336" i="3"/>
  <c r="CB336" i="3"/>
  <c r="CA336" i="3"/>
  <c r="BZ336" i="3"/>
  <c r="BY336" i="3"/>
  <c r="BX336" i="3"/>
  <c r="BW336" i="3"/>
  <c r="BV336" i="3"/>
  <c r="BU336" i="3"/>
  <c r="BT336" i="3"/>
  <c r="BS336" i="3"/>
  <c r="BP336" i="3"/>
  <c r="CD336" i="3" s="1"/>
  <c r="CC335" i="3"/>
  <c r="CB335" i="3"/>
  <c r="CA335" i="3"/>
  <c r="BZ335" i="3"/>
  <c r="BY335" i="3"/>
  <c r="BX335" i="3"/>
  <c r="BW335" i="3"/>
  <c r="BV335" i="3"/>
  <c r="BU335" i="3"/>
  <c r="BT335" i="3"/>
  <c r="BS335" i="3"/>
  <c r="DM335" i="3" s="1" a="1"/>
  <c r="DM335" i="3" s="1"/>
  <c r="BP335" i="3"/>
  <c r="CD335" i="3" s="1"/>
  <c r="DN334" i="3" a="1"/>
  <c r="DN334" i="3" s="1"/>
  <c r="DJ334" i="3" a="1"/>
  <c r="DJ334" i="3" s="1"/>
  <c r="DH334" i="3" a="1"/>
  <c r="DH334" i="3" s="1"/>
  <c r="DF334" i="3" a="1"/>
  <c r="DF334" i="3" s="1"/>
  <c r="CC334" i="3"/>
  <c r="CB334" i="3"/>
  <c r="CA334" i="3"/>
  <c r="BZ334" i="3"/>
  <c r="BY334" i="3"/>
  <c r="BX334" i="3"/>
  <c r="BW334" i="3"/>
  <c r="BV334" i="3"/>
  <c r="BU334" i="3"/>
  <c r="DL334" i="3" s="1" a="1"/>
  <c r="DL334" i="3" s="1"/>
  <c r="BT334" i="3"/>
  <c r="BS334" i="3"/>
  <c r="DM334" i="3" s="1" a="1"/>
  <c r="DM334" i="3" s="1"/>
  <c r="BP334" i="3"/>
  <c r="CD334" i="3" s="1"/>
  <c r="CC333" i="3"/>
  <c r="CB333" i="3"/>
  <c r="CA333" i="3"/>
  <c r="BZ333" i="3"/>
  <c r="BY333" i="3"/>
  <c r="BX333" i="3"/>
  <c r="BW333" i="3"/>
  <c r="BV333" i="3"/>
  <c r="BU333" i="3"/>
  <c r="BT333" i="3"/>
  <c r="BS333" i="3"/>
  <c r="BP333" i="3"/>
  <c r="CD333" i="3" s="1"/>
  <c r="DK332" i="3" a="1"/>
  <c r="DK332" i="3" s="1"/>
  <c r="CC332" i="3"/>
  <c r="CB332" i="3"/>
  <c r="CA332" i="3"/>
  <c r="BZ332" i="3"/>
  <c r="BY332" i="3"/>
  <c r="BX332" i="3"/>
  <c r="BW332" i="3"/>
  <c r="BV332" i="3"/>
  <c r="BU332" i="3"/>
  <c r="BT332" i="3"/>
  <c r="BS332" i="3"/>
  <c r="DM332" i="3" s="1" a="1"/>
  <c r="DM332" i="3" s="1"/>
  <c r="BP332" i="3"/>
  <c r="CD332" i="3" s="1"/>
  <c r="CC331" i="3"/>
  <c r="CB331" i="3"/>
  <c r="CA331" i="3"/>
  <c r="BZ331" i="3"/>
  <c r="BY331" i="3"/>
  <c r="BX331" i="3"/>
  <c r="BW331" i="3"/>
  <c r="BV331" i="3"/>
  <c r="BU331" i="3"/>
  <c r="BT331" i="3"/>
  <c r="BS331" i="3"/>
  <c r="BP331" i="3"/>
  <c r="CD331" i="3" s="1"/>
  <c r="DH330" i="3" a="1"/>
  <c r="DH330" i="3" s="1"/>
  <c r="CC330" i="3"/>
  <c r="CB330" i="3"/>
  <c r="CA330" i="3"/>
  <c r="BZ330" i="3"/>
  <c r="BY330" i="3"/>
  <c r="BX330" i="3"/>
  <c r="BW330" i="3"/>
  <c r="BV330" i="3"/>
  <c r="BU330" i="3"/>
  <c r="DN330" i="3" s="1" a="1"/>
  <c r="DN330" i="3" s="1"/>
  <c r="BT330" i="3"/>
  <c r="BS330" i="3"/>
  <c r="DM330" i="3" s="1" a="1"/>
  <c r="DM330" i="3" s="1"/>
  <c r="BP330" i="3"/>
  <c r="CD330" i="3" s="1"/>
  <c r="CC329" i="3"/>
  <c r="CB329" i="3"/>
  <c r="CA329" i="3"/>
  <c r="BZ329" i="3"/>
  <c r="BY329" i="3"/>
  <c r="BX329" i="3"/>
  <c r="BW329" i="3"/>
  <c r="BV329" i="3"/>
  <c r="BU329" i="3"/>
  <c r="BT329" i="3"/>
  <c r="BS329" i="3"/>
  <c r="BP329" i="3"/>
  <c r="CD329" i="3" s="1"/>
  <c r="DM328" i="3" a="1"/>
  <c r="DM328" i="3" s="1"/>
  <c r="DE328" i="3" a="1"/>
  <c r="DE328" i="3" s="1"/>
  <c r="CC328" i="3"/>
  <c r="CB328" i="3"/>
  <c r="CA328" i="3"/>
  <c r="BZ328" i="3"/>
  <c r="BY328" i="3"/>
  <c r="BX328" i="3"/>
  <c r="BW328" i="3"/>
  <c r="BV328" i="3"/>
  <c r="BU328" i="3"/>
  <c r="BT328" i="3"/>
  <c r="BS328" i="3"/>
  <c r="BP328" i="3"/>
  <c r="CD328" i="3" s="1"/>
  <c r="CC327" i="3"/>
  <c r="CB327" i="3"/>
  <c r="CA327" i="3"/>
  <c r="BZ327" i="3"/>
  <c r="BY327" i="3"/>
  <c r="BX327" i="3"/>
  <c r="BW327" i="3"/>
  <c r="BV327" i="3"/>
  <c r="BU327" i="3"/>
  <c r="BT327" i="3"/>
  <c r="BS327" i="3"/>
  <c r="DM327" i="3" s="1" a="1"/>
  <c r="DM327" i="3" s="1"/>
  <c r="BP327" i="3"/>
  <c r="CD327" i="3" s="1"/>
  <c r="DJ326" i="3" a="1"/>
  <c r="DJ326" i="3" s="1"/>
  <c r="CC326" i="3"/>
  <c r="CB326" i="3"/>
  <c r="CA326" i="3"/>
  <c r="BZ326" i="3"/>
  <c r="BY326" i="3"/>
  <c r="BX326" i="3"/>
  <c r="BW326" i="3"/>
  <c r="BV326" i="3"/>
  <c r="BU326" i="3"/>
  <c r="DH326" i="3" s="1" a="1"/>
  <c r="DH326" i="3" s="1"/>
  <c r="BT326" i="3"/>
  <c r="BS326" i="3"/>
  <c r="BP326" i="3"/>
  <c r="CD326" i="3" s="1"/>
  <c r="CC325" i="3"/>
  <c r="CB325" i="3"/>
  <c r="CA325" i="3"/>
  <c r="BZ325" i="3"/>
  <c r="BY325" i="3"/>
  <c r="BX325" i="3"/>
  <c r="BW325" i="3"/>
  <c r="BV325" i="3"/>
  <c r="DG325" i="3" s="1" a="1"/>
  <c r="DG325" i="3" s="1"/>
  <c r="BU325" i="3"/>
  <c r="BT325" i="3"/>
  <c r="BS325" i="3"/>
  <c r="BP325" i="3"/>
  <c r="CD325" i="3" s="1"/>
  <c r="CC324" i="3"/>
  <c r="CB324" i="3"/>
  <c r="CA324" i="3"/>
  <c r="BZ324" i="3"/>
  <c r="BY324" i="3"/>
  <c r="BX324" i="3"/>
  <c r="BW324" i="3"/>
  <c r="BV324" i="3"/>
  <c r="BU324" i="3"/>
  <c r="DE324" i="3" s="1" a="1"/>
  <c r="DE324" i="3" s="1"/>
  <c r="BT324" i="3"/>
  <c r="BS324" i="3"/>
  <c r="BP324" i="3"/>
  <c r="CD324" i="3" s="1"/>
  <c r="CC323" i="3"/>
  <c r="CB323" i="3"/>
  <c r="CA323" i="3"/>
  <c r="BZ323" i="3"/>
  <c r="BY323" i="3"/>
  <c r="BX323" i="3"/>
  <c r="BW323" i="3"/>
  <c r="BV323" i="3"/>
  <c r="BU323" i="3"/>
  <c r="DL323" i="3" s="1" a="1"/>
  <c r="DL323" i="3" s="1"/>
  <c r="BT323" i="3"/>
  <c r="BS323" i="3"/>
  <c r="BP323" i="3"/>
  <c r="CD323" i="3" s="1"/>
  <c r="CC322" i="3"/>
  <c r="CB322" i="3"/>
  <c r="CA322" i="3"/>
  <c r="BZ322" i="3"/>
  <c r="BY322" i="3"/>
  <c r="BX322" i="3"/>
  <c r="BW322" i="3"/>
  <c r="BV322" i="3"/>
  <c r="BU322" i="3"/>
  <c r="DI322" i="3" s="1" a="1"/>
  <c r="DI322" i="3" s="1"/>
  <c r="BT322" i="3"/>
  <c r="BS322" i="3"/>
  <c r="BP322" i="3"/>
  <c r="CD322" i="3" s="1"/>
  <c r="DI321" i="3" a="1"/>
  <c r="DI321" i="3" s="1"/>
  <c r="CC321" i="3"/>
  <c r="CB321" i="3"/>
  <c r="CA321" i="3"/>
  <c r="BZ321" i="3"/>
  <c r="BY321" i="3"/>
  <c r="BX321" i="3"/>
  <c r="BW321" i="3"/>
  <c r="BV321" i="3"/>
  <c r="BU321" i="3"/>
  <c r="BT321" i="3"/>
  <c r="BS321" i="3"/>
  <c r="DG321" i="3" s="1" a="1"/>
  <c r="DG321" i="3" s="1"/>
  <c r="BP321" i="3"/>
  <c r="CD321" i="3" s="1"/>
  <c r="DN320" i="3" a="1"/>
  <c r="DN320" i="3" s="1"/>
  <c r="DI320" i="3" a="1"/>
  <c r="DI320" i="3" s="1"/>
  <c r="CC320" i="3"/>
  <c r="CB320" i="3"/>
  <c r="CA320" i="3"/>
  <c r="BZ320" i="3"/>
  <c r="BY320" i="3"/>
  <c r="BX320" i="3"/>
  <c r="BW320" i="3"/>
  <c r="BV320" i="3"/>
  <c r="BU320" i="3"/>
  <c r="BT320" i="3"/>
  <c r="BS320" i="3"/>
  <c r="DK320" i="3" s="1" a="1"/>
  <c r="DK320" i="3" s="1"/>
  <c r="BP320" i="3"/>
  <c r="CD320" i="3" s="1"/>
  <c r="DN319" i="3" a="1"/>
  <c r="DN319" i="3" s="1"/>
  <c r="DF319" i="3" a="1"/>
  <c r="DF319" i="3" s="1"/>
  <c r="CC319" i="3"/>
  <c r="CB319" i="3"/>
  <c r="CA319" i="3"/>
  <c r="BZ319" i="3"/>
  <c r="BY319" i="3"/>
  <c r="BX319" i="3"/>
  <c r="BW319" i="3"/>
  <c r="BV319" i="3"/>
  <c r="BU319" i="3"/>
  <c r="BT319" i="3"/>
  <c r="BS319" i="3"/>
  <c r="BP319" i="3"/>
  <c r="CD319" i="3" s="1"/>
  <c r="DN318" i="3" a="1"/>
  <c r="DN318" i="3" s="1"/>
  <c r="DK318" i="3" a="1"/>
  <c r="DK318" i="3" s="1"/>
  <c r="DF318" i="3" a="1"/>
  <c r="DF318" i="3" s="1"/>
  <c r="CC318" i="3"/>
  <c r="CB318" i="3"/>
  <c r="CA318" i="3"/>
  <c r="BZ318" i="3"/>
  <c r="BY318" i="3"/>
  <c r="BX318" i="3"/>
  <c r="BW318" i="3"/>
  <c r="BV318" i="3"/>
  <c r="BU318" i="3"/>
  <c r="DJ318" i="3" s="1" a="1"/>
  <c r="DJ318" i="3" s="1"/>
  <c r="BT318" i="3"/>
  <c r="BS318" i="3"/>
  <c r="DM318" i="3" s="1" a="1"/>
  <c r="DM318" i="3" s="1"/>
  <c r="BP318" i="3"/>
  <c r="CD318" i="3" s="1"/>
  <c r="CC317" i="3"/>
  <c r="CB317" i="3"/>
  <c r="CA317" i="3"/>
  <c r="BZ317" i="3"/>
  <c r="BY317" i="3"/>
  <c r="BX317" i="3"/>
  <c r="BW317" i="3"/>
  <c r="BV317" i="3"/>
  <c r="BU317" i="3"/>
  <c r="BT317" i="3"/>
  <c r="BS317" i="3"/>
  <c r="BP317" i="3"/>
  <c r="CD317" i="3" s="1"/>
  <c r="CC316" i="3"/>
  <c r="CB316" i="3"/>
  <c r="CA316" i="3"/>
  <c r="BZ316" i="3"/>
  <c r="BY316" i="3"/>
  <c r="BX316" i="3"/>
  <c r="BW316" i="3"/>
  <c r="BV316" i="3"/>
  <c r="BU316" i="3"/>
  <c r="BT316" i="3"/>
  <c r="BS316" i="3"/>
  <c r="DK316" i="3" s="1" a="1"/>
  <c r="DK316" i="3" s="1"/>
  <c r="BP316" i="3"/>
  <c r="CD316" i="3" s="1"/>
  <c r="DH315" i="3" a="1"/>
  <c r="DH315" i="3" s="1"/>
  <c r="CC315" i="3"/>
  <c r="CB315" i="3"/>
  <c r="CA315" i="3"/>
  <c r="BZ315" i="3"/>
  <c r="BY315" i="3"/>
  <c r="BX315" i="3"/>
  <c r="BW315" i="3"/>
  <c r="BV315" i="3"/>
  <c r="BU315" i="3"/>
  <c r="BT315" i="3"/>
  <c r="DJ315" i="3" s="1" a="1"/>
  <c r="DJ315" i="3" s="1"/>
  <c r="BS315" i="3"/>
  <c r="DM315" i="3" s="1" a="1"/>
  <c r="DM315" i="3" s="1"/>
  <c r="BP315" i="3"/>
  <c r="CD315" i="3" s="1"/>
  <c r="CC314" i="3"/>
  <c r="CB314" i="3"/>
  <c r="CA314" i="3"/>
  <c r="BZ314" i="3"/>
  <c r="BY314" i="3"/>
  <c r="BX314" i="3"/>
  <c r="BW314" i="3"/>
  <c r="BV314" i="3"/>
  <c r="BU314" i="3"/>
  <c r="BT314" i="3"/>
  <c r="BS314" i="3"/>
  <c r="DE314" i="3" s="1" a="1"/>
  <c r="DE314" i="3" s="1"/>
  <c r="BP314" i="3"/>
  <c r="CD314" i="3" s="1"/>
  <c r="CC313" i="3"/>
  <c r="CB313" i="3"/>
  <c r="CA313" i="3"/>
  <c r="BZ313" i="3"/>
  <c r="BY313" i="3"/>
  <c r="BX313" i="3"/>
  <c r="BW313" i="3"/>
  <c r="BV313" i="3"/>
  <c r="BU313" i="3"/>
  <c r="BT313" i="3"/>
  <c r="BS313" i="3"/>
  <c r="DE313" i="3" s="1" a="1"/>
  <c r="DE313" i="3" s="1"/>
  <c r="BP313" i="3"/>
  <c r="CD313" i="3" s="1"/>
  <c r="DM312" i="3" a="1"/>
  <c r="DM312" i="3" s="1"/>
  <c r="DJ312" i="3" a="1"/>
  <c r="DJ312" i="3" s="1"/>
  <c r="DE312" i="3" a="1"/>
  <c r="DE312" i="3" s="1"/>
  <c r="CC312" i="3"/>
  <c r="CB312" i="3"/>
  <c r="CA312" i="3"/>
  <c r="BZ312" i="3"/>
  <c r="BY312" i="3"/>
  <c r="BX312" i="3"/>
  <c r="BW312" i="3"/>
  <c r="BV312" i="3"/>
  <c r="BU312" i="3"/>
  <c r="BT312" i="3"/>
  <c r="BS312" i="3"/>
  <c r="DL312" i="3" s="1" a="1"/>
  <c r="DL312" i="3" s="1"/>
  <c r="BP312" i="3"/>
  <c r="CD312" i="3" s="1"/>
  <c r="CC311" i="3"/>
  <c r="CB311" i="3"/>
  <c r="CA311" i="3"/>
  <c r="BZ311" i="3"/>
  <c r="BY311" i="3"/>
  <c r="BX311" i="3"/>
  <c r="BW311" i="3"/>
  <c r="BV311" i="3"/>
  <c r="DH311" i="3" s="1" a="1"/>
  <c r="DH311" i="3" s="1"/>
  <c r="BU311" i="3"/>
  <c r="BT311" i="3"/>
  <c r="BS311" i="3"/>
  <c r="BP311" i="3"/>
  <c r="CD311" i="3" s="1"/>
  <c r="DG310" i="3" a="1"/>
  <c r="DG310" i="3" s="1"/>
  <c r="CC310" i="3"/>
  <c r="CB310" i="3"/>
  <c r="CA310" i="3"/>
  <c r="BZ310" i="3"/>
  <c r="BY310" i="3"/>
  <c r="BX310" i="3"/>
  <c r="BW310" i="3"/>
  <c r="BV310" i="3"/>
  <c r="DJ310" i="3" s="1" a="1"/>
  <c r="DJ310" i="3" s="1"/>
  <c r="BU310" i="3"/>
  <c r="BT310" i="3"/>
  <c r="BS310" i="3"/>
  <c r="DL310" i="3" s="1" a="1"/>
  <c r="DL310" i="3" s="1"/>
  <c r="BP310" i="3"/>
  <c r="CD310" i="3" s="1"/>
  <c r="CC309" i="3"/>
  <c r="CB309" i="3"/>
  <c r="CA309" i="3"/>
  <c r="BZ309" i="3"/>
  <c r="BY309" i="3"/>
  <c r="BX309" i="3"/>
  <c r="BW309" i="3"/>
  <c r="BV309" i="3"/>
  <c r="BU309" i="3"/>
  <c r="BT309" i="3"/>
  <c r="BS309" i="3"/>
  <c r="BP309" i="3"/>
  <c r="CD309" i="3" s="1"/>
  <c r="DN308" i="3" a="1"/>
  <c r="DN308" i="3" s="1"/>
  <c r="DJ308" i="3" a="1"/>
  <c r="DJ308" i="3" s="1"/>
  <c r="DF308" i="3" a="1"/>
  <c r="DF308" i="3" s="1"/>
  <c r="CC308" i="3"/>
  <c r="CB308" i="3"/>
  <c r="CA308" i="3"/>
  <c r="BZ308" i="3"/>
  <c r="BY308" i="3"/>
  <c r="BX308" i="3"/>
  <c r="BW308" i="3"/>
  <c r="BV308" i="3"/>
  <c r="BU308" i="3"/>
  <c r="DH308" i="3" s="1" a="1"/>
  <c r="DH308" i="3" s="1"/>
  <c r="BT308" i="3"/>
  <c r="BS308" i="3"/>
  <c r="DM308" i="3" s="1" a="1"/>
  <c r="DM308" i="3" s="1"/>
  <c r="BP308" i="3"/>
  <c r="CD308" i="3" s="1"/>
  <c r="CC307" i="3"/>
  <c r="CB307" i="3"/>
  <c r="CA307" i="3"/>
  <c r="BZ307" i="3"/>
  <c r="BY307" i="3"/>
  <c r="BX307" i="3"/>
  <c r="BW307" i="3"/>
  <c r="BV307" i="3"/>
  <c r="BU307" i="3"/>
  <c r="BT307" i="3"/>
  <c r="BS307" i="3"/>
  <c r="BP307" i="3"/>
  <c r="CD307" i="3" s="1"/>
  <c r="CC306" i="3"/>
  <c r="CB306" i="3"/>
  <c r="CA306" i="3"/>
  <c r="BZ306" i="3"/>
  <c r="BY306" i="3"/>
  <c r="BX306" i="3"/>
  <c r="BW306" i="3"/>
  <c r="BV306" i="3"/>
  <c r="BU306" i="3"/>
  <c r="BT306" i="3"/>
  <c r="BS306" i="3"/>
  <c r="DM306" i="3" s="1" a="1"/>
  <c r="DM306" i="3" s="1"/>
  <c r="BP306" i="3"/>
  <c r="CD306" i="3" s="1"/>
  <c r="CC305" i="3"/>
  <c r="CB305" i="3"/>
  <c r="CA305" i="3"/>
  <c r="BZ305" i="3"/>
  <c r="BY305" i="3"/>
  <c r="BX305" i="3"/>
  <c r="BW305" i="3"/>
  <c r="BV305" i="3"/>
  <c r="BU305" i="3"/>
  <c r="BT305" i="3"/>
  <c r="BS305" i="3"/>
  <c r="BP305" i="3"/>
  <c r="CD305" i="3" s="1"/>
  <c r="CC304" i="3"/>
  <c r="CB304" i="3"/>
  <c r="CA304" i="3"/>
  <c r="BZ304" i="3"/>
  <c r="BY304" i="3"/>
  <c r="BX304" i="3"/>
  <c r="BW304" i="3"/>
  <c r="BV304" i="3"/>
  <c r="BU304" i="3"/>
  <c r="DL304" i="3" s="1" a="1"/>
  <c r="DL304" i="3" s="1"/>
  <c r="BT304" i="3"/>
  <c r="BS304" i="3"/>
  <c r="BP304" i="3"/>
  <c r="CD304" i="3" s="1"/>
  <c r="CC303" i="3"/>
  <c r="CB303" i="3"/>
  <c r="CA303" i="3"/>
  <c r="BZ303" i="3"/>
  <c r="BY303" i="3"/>
  <c r="BX303" i="3"/>
  <c r="BW303" i="3"/>
  <c r="BV303" i="3"/>
  <c r="BU303" i="3"/>
  <c r="BT303" i="3"/>
  <c r="BS303" i="3"/>
  <c r="DK303" i="3" s="1" a="1"/>
  <c r="DK303" i="3" s="1"/>
  <c r="BP303" i="3"/>
  <c r="CD303" i="3" s="1"/>
  <c r="CC302" i="3"/>
  <c r="CB302" i="3"/>
  <c r="CA302" i="3"/>
  <c r="BZ302" i="3"/>
  <c r="BY302" i="3"/>
  <c r="BX302" i="3"/>
  <c r="BW302" i="3"/>
  <c r="BV302" i="3"/>
  <c r="BU302" i="3"/>
  <c r="BT302" i="3"/>
  <c r="BS302" i="3"/>
  <c r="DK302" i="3" s="1" a="1"/>
  <c r="DK302" i="3" s="1"/>
  <c r="BP302" i="3"/>
  <c r="CD302" i="3" s="1"/>
  <c r="DH301" i="3" a="1"/>
  <c r="DH301" i="3" s="1"/>
  <c r="CC301" i="3"/>
  <c r="CB301" i="3"/>
  <c r="CA301" i="3"/>
  <c r="BZ301" i="3"/>
  <c r="BY301" i="3"/>
  <c r="BX301" i="3"/>
  <c r="BW301" i="3"/>
  <c r="BV301" i="3"/>
  <c r="BU301" i="3"/>
  <c r="DL301" i="3" s="1" a="1"/>
  <c r="DL301" i="3" s="1"/>
  <c r="BT301" i="3"/>
  <c r="DJ301" i="3" s="1" a="1"/>
  <c r="DJ301" i="3" s="1"/>
  <c r="BS301" i="3"/>
  <c r="DM301" i="3" s="1" a="1"/>
  <c r="DM301" i="3" s="1"/>
  <c r="BP301" i="3"/>
  <c r="CD301" i="3" s="1"/>
  <c r="CC300" i="3"/>
  <c r="CB300" i="3"/>
  <c r="CA300" i="3"/>
  <c r="BZ300" i="3"/>
  <c r="BY300" i="3"/>
  <c r="BX300" i="3"/>
  <c r="BW300" i="3"/>
  <c r="BV300" i="3"/>
  <c r="BU300" i="3"/>
  <c r="BT300" i="3"/>
  <c r="BS300" i="3"/>
  <c r="DM300" i="3" s="1" a="1"/>
  <c r="DM300" i="3" s="1"/>
  <c r="BP300" i="3"/>
  <c r="CD300" i="3" s="1"/>
  <c r="CC299" i="3"/>
  <c r="CB299" i="3"/>
  <c r="CA299" i="3"/>
  <c r="BZ299" i="3"/>
  <c r="BY299" i="3"/>
  <c r="BX299" i="3"/>
  <c r="BW299" i="3"/>
  <c r="BV299" i="3"/>
  <c r="BU299" i="3"/>
  <c r="BT299" i="3"/>
  <c r="BS299" i="3"/>
  <c r="DG299" i="3" s="1" a="1"/>
  <c r="DG299" i="3" s="1"/>
  <c r="BP299" i="3"/>
  <c r="CD299" i="3" s="1"/>
  <c r="DM298" i="3" a="1"/>
  <c r="DM298" i="3" s="1"/>
  <c r="DJ298" i="3" a="1"/>
  <c r="DJ298" i="3" s="1"/>
  <c r="DE298" i="3" a="1"/>
  <c r="DE298" i="3" s="1"/>
  <c r="CC298" i="3"/>
  <c r="CB298" i="3"/>
  <c r="CA298" i="3"/>
  <c r="BZ298" i="3"/>
  <c r="BY298" i="3"/>
  <c r="BX298" i="3"/>
  <c r="BW298" i="3"/>
  <c r="BV298" i="3"/>
  <c r="BU298" i="3"/>
  <c r="BT298" i="3"/>
  <c r="DI298" i="3" s="1" a="1"/>
  <c r="DI298" i="3" s="1"/>
  <c r="BS298" i="3"/>
  <c r="DL298" i="3" s="1" a="1"/>
  <c r="DL298" i="3" s="1"/>
  <c r="BP298" i="3"/>
  <c r="CD298" i="3" s="1"/>
  <c r="CC297" i="3"/>
  <c r="CB297" i="3"/>
  <c r="CA297" i="3"/>
  <c r="BZ297" i="3"/>
  <c r="BY297" i="3"/>
  <c r="BX297" i="3"/>
  <c r="BW297" i="3"/>
  <c r="BV297" i="3"/>
  <c r="DJ297" i="3" s="1" a="1"/>
  <c r="DJ297" i="3" s="1"/>
  <c r="BU297" i="3"/>
  <c r="BT297" i="3"/>
  <c r="DL297" i="3" s="1" a="1"/>
  <c r="DL297" i="3" s="1"/>
  <c r="BS297" i="3"/>
  <c r="BP297" i="3"/>
  <c r="CD297" i="3" s="1"/>
  <c r="CC296" i="3"/>
  <c r="CB296" i="3"/>
  <c r="CA296" i="3"/>
  <c r="BZ296" i="3"/>
  <c r="BY296" i="3"/>
  <c r="BX296" i="3"/>
  <c r="BW296" i="3"/>
  <c r="BV296" i="3"/>
  <c r="DJ296" i="3" s="1" a="1"/>
  <c r="DJ296" i="3" s="1"/>
  <c r="BU296" i="3"/>
  <c r="BT296" i="3"/>
  <c r="BS296" i="3"/>
  <c r="DL296" i="3" s="1" a="1"/>
  <c r="DL296" i="3" s="1"/>
  <c r="BP296" i="3"/>
  <c r="CD296" i="3" s="1"/>
  <c r="CC295" i="3"/>
  <c r="CB295" i="3"/>
  <c r="CA295" i="3"/>
  <c r="BZ295" i="3"/>
  <c r="BY295" i="3"/>
  <c r="BX295" i="3"/>
  <c r="BW295" i="3"/>
  <c r="BV295" i="3"/>
  <c r="DG295" i="3" s="1" a="1"/>
  <c r="DG295" i="3" s="1"/>
  <c r="BU295" i="3"/>
  <c r="BT295" i="3"/>
  <c r="DK295" i="3" s="1" a="1"/>
  <c r="DK295" i="3" s="1"/>
  <c r="BS295" i="3"/>
  <c r="BP295" i="3"/>
  <c r="CD295" i="3" s="1"/>
  <c r="CC294" i="3"/>
  <c r="CB294" i="3"/>
  <c r="CA294" i="3"/>
  <c r="BZ294" i="3"/>
  <c r="BY294" i="3"/>
  <c r="BX294" i="3"/>
  <c r="BW294" i="3"/>
  <c r="BV294" i="3"/>
  <c r="BU294" i="3"/>
  <c r="DL294" i="3" s="1" a="1"/>
  <c r="DL294" i="3" s="1"/>
  <c r="BT294" i="3"/>
  <c r="BS294" i="3"/>
  <c r="DN294" i="3" s="1" a="1"/>
  <c r="DN294" i="3" s="1"/>
  <c r="BP294" i="3"/>
  <c r="CD294" i="3" s="1"/>
  <c r="CC293" i="3"/>
  <c r="CB293" i="3"/>
  <c r="CA293" i="3"/>
  <c r="BZ293" i="3"/>
  <c r="BY293" i="3"/>
  <c r="BX293" i="3"/>
  <c r="BW293" i="3"/>
  <c r="BV293" i="3"/>
  <c r="BU293" i="3"/>
  <c r="BT293" i="3"/>
  <c r="DL293" i="3" s="1" a="1"/>
  <c r="DL293" i="3" s="1"/>
  <c r="BS293" i="3"/>
  <c r="BP293" i="3"/>
  <c r="CD293" i="3" s="1"/>
  <c r="CC292" i="3"/>
  <c r="CB292" i="3"/>
  <c r="CA292" i="3"/>
  <c r="BZ292" i="3"/>
  <c r="BY292" i="3"/>
  <c r="BX292" i="3"/>
  <c r="BW292" i="3"/>
  <c r="BV292" i="3"/>
  <c r="BU292" i="3"/>
  <c r="DJ292" i="3" s="1" a="1"/>
  <c r="DJ292" i="3" s="1"/>
  <c r="BT292" i="3"/>
  <c r="BS292" i="3"/>
  <c r="DN292" i="3" s="1" a="1"/>
  <c r="DN292" i="3" s="1"/>
  <c r="BP292" i="3"/>
  <c r="CD292" i="3" s="1"/>
  <c r="CC291" i="3"/>
  <c r="CB291" i="3"/>
  <c r="CA291" i="3"/>
  <c r="BZ291" i="3"/>
  <c r="BY291" i="3"/>
  <c r="BX291" i="3"/>
  <c r="BW291" i="3"/>
  <c r="BV291" i="3"/>
  <c r="BU291" i="3"/>
  <c r="BT291" i="3"/>
  <c r="BS291" i="3"/>
  <c r="DN291" i="3" s="1" a="1"/>
  <c r="DN291" i="3" s="1"/>
  <c r="BP291" i="3"/>
  <c r="CD291" i="3" s="1"/>
  <c r="CC290" i="3"/>
  <c r="CB290" i="3"/>
  <c r="CA290" i="3"/>
  <c r="BZ290" i="3"/>
  <c r="BY290" i="3"/>
  <c r="BX290" i="3"/>
  <c r="BW290" i="3"/>
  <c r="BV290" i="3"/>
  <c r="BU290" i="3"/>
  <c r="BT290" i="3"/>
  <c r="BS290" i="3"/>
  <c r="DM290" i="3" s="1" a="1"/>
  <c r="DM290" i="3" s="1"/>
  <c r="BP290" i="3"/>
  <c r="CD290" i="3" s="1"/>
  <c r="CC289" i="3"/>
  <c r="CB289" i="3"/>
  <c r="CA289" i="3"/>
  <c r="BZ289" i="3"/>
  <c r="BY289" i="3"/>
  <c r="BX289" i="3"/>
  <c r="BW289" i="3"/>
  <c r="BV289" i="3"/>
  <c r="BU289" i="3"/>
  <c r="BT289" i="3"/>
  <c r="DN289" i="3" s="1" a="1"/>
  <c r="DN289" i="3" s="1"/>
  <c r="BS289" i="3"/>
  <c r="DM289" i="3" s="1" a="1"/>
  <c r="DM289" i="3" s="1"/>
  <c r="BP289" i="3"/>
  <c r="CD289" i="3" s="1"/>
  <c r="CC288" i="3"/>
  <c r="CB288" i="3"/>
  <c r="CA288" i="3"/>
  <c r="BZ288" i="3"/>
  <c r="BY288" i="3"/>
  <c r="BX288" i="3"/>
  <c r="BW288" i="3"/>
  <c r="BV288" i="3"/>
  <c r="BU288" i="3"/>
  <c r="DF288" i="3" s="1" a="1"/>
  <c r="DF288" i="3" s="1"/>
  <c r="BT288" i="3"/>
  <c r="BS288" i="3"/>
  <c r="DN288" i="3" s="1" a="1"/>
  <c r="DN288" i="3" s="1"/>
  <c r="BP288" i="3"/>
  <c r="CD288" i="3" s="1"/>
  <c r="CC287" i="3"/>
  <c r="CB287" i="3"/>
  <c r="CA287" i="3"/>
  <c r="BZ287" i="3"/>
  <c r="BY287" i="3"/>
  <c r="BX287" i="3"/>
  <c r="BW287" i="3"/>
  <c r="BV287" i="3"/>
  <c r="BU287" i="3"/>
  <c r="BT287" i="3"/>
  <c r="BS287" i="3"/>
  <c r="DN287" i="3" s="1" a="1"/>
  <c r="DN287" i="3" s="1"/>
  <c r="BP287" i="3"/>
  <c r="CD287" i="3" s="1"/>
  <c r="CC286" i="3"/>
  <c r="CB286" i="3"/>
  <c r="CA286" i="3"/>
  <c r="BZ286" i="3"/>
  <c r="BY286" i="3"/>
  <c r="BX286" i="3"/>
  <c r="BW286" i="3"/>
  <c r="BV286" i="3"/>
  <c r="BU286" i="3"/>
  <c r="BT286" i="3"/>
  <c r="BS286" i="3"/>
  <c r="DM286" i="3" s="1" a="1"/>
  <c r="DM286" i="3" s="1"/>
  <c r="BP286" i="3"/>
  <c r="CD286" i="3" s="1"/>
  <c r="CC285" i="3"/>
  <c r="CB285" i="3"/>
  <c r="CA285" i="3"/>
  <c r="BZ285" i="3"/>
  <c r="BY285" i="3"/>
  <c r="BX285" i="3"/>
  <c r="BW285" i="3"/>
  <c r="BV285" i="3"/>
  <c r="BU285" i="3"/>
  <c r="BT285" i="3"/>
  <c r="DN285" i="3" s="1" a="1"/>
  <c r="DN285" i="3" s="1"/>
  <c r="BS285" i="3"/>
  <c r="DM285" i="3" s="1" a="1"/>
  <c r="DM285" i="3" s="1"/>
  <c r="BP285" i="3"/>
  <c r="CD285" i="3" s="1"/>
  <c r="CC284" i="3"/>
  <c r="CB284" i="3"/>
  <c r="CA284" i="3"/>
  <c r="BZ284" i="3"/>
  <c r="BY284" i="3"/>
  <c r="BX284" i="3"/>
  <c r="BW284" i="3"/>
  <c r="BV284" i="3"/>
  <c r="BU284" i="3"/>
  <c r="BT284" i="3"/>
  <c r="BS284" i="3"/>
  <c r="DN284" i="3" s="1" a="1"/>
  <c r="DN284" i="3" s="1"/>
  <c r="BP284" i="3"/>
  <c r="CD284" i="3" s="1"/>
  <c r="CC283" i="3"/>
  <c r="CB283" i="3"/>
  <c r="CA283" i="3"/>
  <c r="BZ283" i="3"/>
  <c r="BY283" i="3"/>
  <c r="BX283" i="3"/>
  <c r="BW283" i="3"/>
  <c r="BV283" i="3"/>
  <c r="BU283" i="3"/>
  <c r="BT283" i="3"/>
  <c r="BS283" i="3"/>
  <c r="DN283" i="3" s="1" a="1"/>
  <c r="DN283" i="3" s="1"/>
  <c r="BP283" i="3"/>
  <c r="CD283" i="3" s="1"/>
  <c r="DI282" i="3" a="1"/>
  <c r="DI282" i="3" s="1"/>
  <c r="DG282" i="3" a="1"/>
  <c r="DG282" i="3" s="1"/>
  <c r="DE282" i="3" a="1"/>
  <c r="DE282" i="3" s="1"/>
  <c r="CC282" i="3"/>
  <c r="CB282" i="3"/>
  <c r="CA282" i="3"/>
  <c r="BZ282" i="3"/>
  <c r="BY282" i="3"/>
  <c r="BX282" i="3"/>
  <c r="BW282" i="3"/>
  <c r="BV282" i="3"/>
  <c r="BU282" i="3"/>
  <c r="DK282" i="3" s="1" a="1"/>
  <c r="DK282" i="3" s="1"/>
  <c r="BT282" i="3"/>
  <c r="BS282" i="3"/>
  <c r="BP282" i="3"/>
  <c r="CD282" i="3" s="1"/>
  <c r="CC281" i="3"/>
  <c r="CB281" i="3"/>
  <c r="CA281" i="3"/>
  <c r="BZ281" i="3"/>
  <c r="BY281" i="3"/>
  <c r="BX281" i="3"/>
  <c r="BW281" i="3"/>
  <c r="BV281" i="3"/>
  <c r="BU281" i="3"/>
  <c r="BT281" i="3"/>
  <c r="BS281" i="3"/>
  <c r="BP281" i="3"/>
  <c r="CD281" i="3" s="1"/>
  <c r="DN280" i="3" a="1"/>
  <c r="DN280" i="3" s="1"/>
  <c r="DK280" i="3" a="1"/>
  <c r="DK280" i="3" s="1"/>
  <c r="DF280" i="3" a="1"/>
  <c r="DF280" i="3" s="1"/>
  <c r="CC280" i="3"/>
  <c r="CB280" i="3"/>
  <c r="CA280" i="3"/>
  <c r="BZ280" i="3"/>
  <c r="BY280" i="3"/>
  <c r="BX280" i="3"/>
  <c r="BW280" i="3"/>
  <c r="BV280" i="3"/>
  <c r="BU280" i="3"/>
  <c r="BT280" i="3"/>
  <c r="BS280" i="3"/>
  <c r="DM280" i="3" s="1" a="1"/>
  <c r="DM280" i="3" s="1"/>
  <c r="BP280" i="3"/>
  <c r="CD280" i="3" s="1"/>
  <c r="CC279" i="3"/>
  <c r="CB279" i="3"/>
  <c r="CA279" i="3"/>
  <c r="BZ279" i="3"/>
  <c r="BY279" i="3"/>
  <c r="BX279" i="3"/>
  <c r="BW279" i="3"/>
  <c r="BV279" i="3"/>
  <c r="BU279" i="3"/>
  <c r="BT279" i="3"/>
  <c r="DK279" i="3" s="1" a="1"/>
  <c r="DK279" i="3" s="1"/>
  <c r="BS279" i="3"/>
  <c r="DG279" i="3" s="1" a="1"/>
  <c r="DG279" i="3" s="1"/>
  <c r="BP279" i="3"/>
  <c r="CD279" i="3" s="1"/>
  <c r="CC278" i="3"/>
  <c r="CB278" i="3"/>
  <c r="CA278" i="3"/>
  <c r="BZ278" i="3"/>
  <c r="BY278" i="3"/>
  <c r="BX278" i="3"/>
  <c r="BW278" i="3"/>
  <c r="BV278" i="3"/>
  <c r="BU278" i="3"/>
  <c r="BT278" i="3"/>
  <c r="BS278" i="3"/>
  <c r="DM278" i="3" s="1" a="1"/>
  <c r="DM278" i="3" s="1"/>
  <c r="BP278" i="3"/>
  <c r="CD278" i="3" s="1"/>
  <c r="DH277" i="3" a="1"/>
  <c r="DH277" i="3" s="1"/>
  <c r="CC277" i="3"/>
  <c r="CB277" i="3"/>
  <c r="CA277" i="3"/>
  <c r="BZ277" i="3"/>
  <c r="BY277" i="3"/>
  <c r="BX277" i="3"/>
  <c r="BW277" i="3"/>
  <c r="BV277" i="3"/>
  <c r="BU277" i="3"/>
  <c r="DJ277" i="3" s="1" a="1"/>
  <c r="DJ277" i="3" s="1"/>
  <c r="BT277" i="3"/>
  <c r="DN277" i="3" s="1" a="1"/>
  <c r="DN277" i="3" s="1"/>
  <c r="BS277" i="3"/>
  <c r="DM277" i="3" s="1" a="1"/>
  <c r="DM277" i="3" s="1"/>
  <c r="BP277" i="3"/>
  <c r="CD277" i="3" s="1"/>
  <c r="CC276" i="3"/>
  <c r="CB276" i="3"/>
  <c r="CA276" i="3"/>
  <c r="BZ276" i="3"/>
  <c r="BY276" i="3"/>
  <c r="BX276" i="3"/>
  <c r="BW276" i="3"/>
  <c r="BV276" i="3"/>
  <c r="BU276" i="3"/>
  <c r="BT276" i="3"/>
  <c r="BS276" i="3"/>
  <c r="DJ276" i="3" s="1" a="1"/>
  <c r="DJ276" i="3" s="1"/>
  <c r="BP276" i="3"/>
  <c r="CD276" i="3" s="1"/>
  <c r="CC275" i="3"/>
  <c r="CB275" i="3"/>
  <c r="CA275" i="3"/>
  <c r="BZ275" i="3"/>
  <c r="BY275" i="3"/>
  <c r="BX275" i="3"/>
  <c r="BW275" i="3"/>
  <c r="BV275" i="3"/>
  <c r="BU275" i="3"/>
  <c r="BT275" i="3"/>
  <c r="BS275" i="3"/>
  <c r="BP275" i="3"/>
  <c r="CD275" i="3" s="1"/>
  <c r="DM274" i="3" a="1"/>
  <c r="DM274" i="3" s="1"/>
  <c r="DJ274" i="3" a="1"/>
  <c r="DJ274" i="3" s="1"/>
  <c r="DE274" i="3" a="1"/>
  <c r="DE274" i="3" s="1"/>
  <c r="CC274" i="3"/>
  <c r="CB274" i="3"/>
  <c r="CA274" i="3"/>
  <c r="BZ274" i="3"/>
  <c r="BY274" i="3"/>
  <c r="BX274" i="3"/>
  <c r="BW274" i="3"/>
  <c r="BV274" i="3"/>
  <c r="BU274" i="3"/>
  <c r="BT274" i="3"/>
  <c r="DI274" i="3" s="1" a="1"/>
  <c r="DI274" i="3" s="1"/>
  <c r="BS274" i="3"/>
  <c r="DL274" i="3" s="1" a="1"/>
  <c r="DL274" i="3" s="1"/>
  <c r="BP274" i="3"/>
  <c r="CD274" i="3" s="1"/>
  <c r="CC273" i="3"/>
  <c r="CB273" i="3"/>
  <c r="CA273" i="3"/>
  <c r="BZ273" i="3"/>
  <c r="BY273" i="3"/>
  <c r="BX273" i="3"/>
  <c r="BW273" i="3"/>
  <c r="BV273" i="3"/>
  <c r="DJ273" i="3" s="1" a="1"/>
  <c r="DJ273" i="3" s="1"/>
  <c r="BU273" i="3"/>
  <c r="BT273" i="3"/>
  <c r="DL273" i="3" s="1" a="1"/>
  <c r="DL273" i="3" s="1"/>
  <c r="BS273" i="3"/>
  <c r="BP273" i="3"/>
  <c r="CD273" i="3" s="1"/>
  <c r="CC272" i="3"/>
  <c r="CB272" i="3"/>
  <c r="CA272" i="3"/>
  <c r="BZ272" i="3"/>
  <c r="BY272" i="3"/>
  <c r="BX272" i="3"/>
  <c r="BW272" i="3"/>
  <c r="BV272" i="3"/>
  <c r="BU272" i="3"/>
  <c r="BT272" i="3"/>
  <c r="BS272" i="3"/>
  <c r="DN272" i="3" s="1" a="1"/>
  <c r="DN272" i="3" s="1"/>
  <c r="BP272" i="3"/>
  <c r="CD272" i="3" s="1"/>
  <c r="CC271" i="3"/>
  <c r="CB271" i="3"/>
  <c r="CA271" i="3"/>
  <c r="BZ271" i="3"/>
  <c r="BY271" i="3"/>
  <c r="BX271" i="3"/>
  <c r="BW271" i="3"/>
  <c r="BV271" i="3"/>
  <c r="BU271" i="3"/>
  <c r="BT271" i="3"/>
  <c r="BS271" i="3"/>
  <c r="DM271" i="3" s="1" a="1"/>
  <c r="DM271" i="3" s="1"/>
  <c r="BP271" i="3"/>
  <c r="CD271" i="3" s="1"/>
  <c r="CC270" i="3"/>
  <c r="CB270" i="3"/>
  <c r="CA270" i="3"/>
  <c r="BZ270" i="3"/>
  <c r="BY270" i="3"/>
  <c r="BX270" i="3"/>
  <c r="BW270" i="3"/>
  <c r="BV270" i="3"/>
  <c r="BU270" i="3"/>
  <c r="DN270" i="3" s="1" a="1"/>
  <c r="DN270" i="3" s="1"/>
  <c r="BT270" i="3"/>
  <c r="BS270" i="3"/>
  <c r="DM270" i="3" s="1" a="1"/>
  <c r="DM270" i="3" s="1"/>
  <c r="BP270" i="3"/>
  <c r="CD270" i="3" s="1"/>
  <c r="CC269" i="3"/>
  <c r="CB269" i="3"/>
  <c r="CA269" i="3"/>
  <c r="BZ269" i="3"/>
  <c r="BY269" i="3"/>
  <c r="BX269" i="3"/>
  <c r="BW269" i="3"/>
  <c r="BV269" i="3"/>
  <c r="BU269" i="3"/>
  <c r="BT269" i="3"/>
  <c r="DH269" i="3" s="1" a="1"/>
  <c r="DH269" i="3" s="1"/>
  <c r="BS269" i="3"/>
  <c r="DN269" i="3" s="1" a="1"/>
  <c r="DN269" i="3" s="1"/>
  <c r="BP269" i="3"/>
  <c r="CD269" i="3" s="1"/>
  <c r="CC268" i="3"/>
  <c r="CB268" i="3"/>
  <c r="CA268" i="3"/>
  <c r="BZ268" i="3"/>
  <c r="BY268" i="3"/>
  <c r="BX268" i="3"/>
  <c r="BW268" i="3"/>
  <c r="BV268" i="3"/>
  <c r="BU268" i="3"/>
  <c r="BT268" i="3"/>
  <c r="BS268" i="3"/>
  <c r="DN268" i="3" s="1" a="1"/>
  <c r="DN268" i="3" s="1"/>
  <c r="BP268" i="3"/>
  <c r="CD268" i="3" s="1"/>
  <c r="CC267" i="3"/>
  <c r="CB267" i="3"/>
  <c r="CA267" i="3"/>
  <c r="BZ267" i="3"/>
  <c r="BY267" i="3"/>
  <c r="BX267" i="3"/>
  <c r="BW267" i="3"/>
  <c r="BV267" i="3"/>
  <c r="BU267" i="3"/>
  <c r="BT267" i="3"/>
  <c r="BS267" i="3"/>
  <c r="DM267" i="3" s="1" a="1"/>
  <c r="DM267" i="3" s="1"/>
  <c r="BP267" i="3"/>
  <c r="CD267" i="3" s="1"/>
  <c r="CC266" i="3"/>
  <c r="CB266" i="3"/>
  <c r="CA266" i="3"/>
  <c r="BZ266" i="3"/>
  <c r="BY266" i="3"/>
  <c r="BX266" i="3"/>
  <c r="BW266" i="3"/>
  <c r="BV266" i="3"/>
  <c r="BU266" i="3"/>
  <c r="DN266" i="3" s="1" a="1"/>
  <c r="DN266" i="3" s="1"/>
  <c r="BT266" i="3"/>
  <c r="BS266" i="3"/>
  <c r="DM266" i="3" s="1" a="1"/>
  <c r="DM266" i="3" s="1"/>
  <c r="BP266" i="3"/>
  <c r="CD266" i="3" s="1"/>
  <c r="CC265" i="3"/>
  <c r="CB265" i="3"/>
  <c r="CA265" i="3"/>
  <c r="BZ265" i="3"/>
  <c r="BY265" i="3"/>
  <c r="BX265" i="3"/>
  <c r="BW265" i="3"/>
  <c r="BV265" i="3"/>
  <c r="BU265" i="3"/>
  <c r="BT265" i="3"/>
  <c r="DN265" i="3" s="1" a="1"/>
  <c r="DN265" i="3" s="1"/>
  <c r="BS265" i="3"/>
  <c r="DM265" i="3" s="1" a="1"/>
  <c r="DM265" i="3" s="1"/>
  <c r="BP265" i="3"/>
  <c r="CD265" i="3" s="1"/>
  <c r="CC264" i="3"/>
  <c r="CB264" i="3"/>
  <c r="CA264" i="3"/>
  <c r="BZ264" i="3"/>
  <c r="BY264" i="3"/>
  <c r="BX264" i="3"/>
  <c r="BW264" i="3"/>
  <c r="BV264" i="3"/>
  <c r="BU264" i="3"/>
  <c r="BT264" i="3"/>
  <c r="BS264" i="3"/>
  <c r="DN264" i="3" s="1" a="1"/>
  <c r="DN264" i="3" s="1"/>
  <c r="BP264" i="3"/>
  <c r="CD264" i="3" s="1"/>
  <c r="CC263" i="3"/>
  <c r="CB263" i="3"/>
  <c r="CA263" i="3"/>
  <c r="BZ263" i="3"/>
  <c r="BY263" i="3"/>
  <c r="BX263" i="3"/>
  <c r="BW263" i="3"/>
  <c r="BV263" i="3"/>
  <c r="BU263" i="3"/>
  <c r="BT263" i="3"/>
  <c r="BS263" i="3"/>
  <c r="DM263" i="3" s="1" a="1"/>
  <c r="DM263" i="3" s="1"/>
  <c r="BP263" i="3"/>
  <c r="CD263" i="3" s="1"/>
  <c r="CC262" i="3"/>
  <c r="CB262" i="3"/>
  <c r="CA262" i="3"/>
  <c r="BZ262" i="3"/>
  <c r="BY262" i="3"/>
  <c r="BX262" i="3"/>
  <c r="BW262" i="3"/>
  <c r="BV262" i="3"/>
  <c r="BU262" i="3"/>
  <c r="BT262" i="3"/>
  <c r="BS262" i="3"/>
  <c r="DM262" i="3" s="1" a="1"/>
  <c r="DM262" i="3" s="1"/>
  <c r="BP262" i="3"/>
  <c r="CD262" i="3" s="1"/>
  <c r="CC261" i="3"/>
  <c r="CB261" i="3"/>
  <c r="CA261" i="3"/>
  <c r="BZ261" i="3"/>
  <c r="BY261" i="3"/>
  <c r="BX261" i="3"/>
  <c r="BW261" i="3"/>
  <c r="BV261" i="3"/>
  <c r="BU261" i="3"/>
  <c r="BT261" i="3"/>
  <c r="BS261" i="3"/>
  <c r="BP261" i="3"/>
  <c r="CD261" i="3" s="1"/>
  <c r="DM260" i="3" a="1"/>
  <c r="DM260" i="3" s="1"/>
  <c r="DE260" i="3" a="1"/>
  <c r="DE260" i="3" s="1"/>
  <c r="CC260" i="3"/>
  <c r="CB260" i="3"/>
  <c r="CA260" i="3"/>
  <c r="BZ260" i="3"/>
  <c r="BY260" i="3"/>
  <c r="BX260" i="3"/>
  <c r="BW260" i="3"/>
  <c r="BV260" i="3"/>
  <c r="BU260" i="3"/>
  <c r="BT260" i="3"/>
  <c r="BS260" i="3"/>
  <c r="DK260" i="3" s="1" a="1"/>
  <c r="DK260" i="3" s="1"/>
  <c r="BP260" i="3"/>
  <c r="CD260" i="3" s="1"/>
  <c r="CC259" i="3"/>
  <c r="CB259" i="3"/>
  <c r="CA259" i="3"/>
  <c r="BZ259" i="3"/>
  <c r="BY259" i="3"/>
  <c r="BX259" i="3"/>
  <c r="BW259" i="3"/>
  <c r="BV259" i="3"/>
  <c r="BU259" i="3"/>
  <c r="BT259" i="3"/>
  <c r="BS259" i="3"/>
  <c r="DM259" i="3" s="1" a="1"/>
  <c r="DM259" i="3" s="1"/>
  <c r="BP259" i="3"/>
  <c r="CD259" i="3" s="1"/>
  <c r="DJ258" i="3" a="1"/>
  <c r="DJ258" i="3" s="1"/>
  <c r="DE258" i="3" a="1"/>
  <c r="DE258" i="3" s="1"/>
  <c r="CC258" i="3"/>
  <c r="CB258" i="3"/>
  <c r="CA258" i="3"/>
  <c r="BZ258" i="3"/>
  <c r="BY258" i="3"/>
  <c r="BX258" i="3"/>
  <c r="BW258" i="3"/>
  <c r="BV258" i="3"/>
  <c r="BU258" i="3"/>
  <c r="BT258" i="3"/>
  <c r="BS258" i="3"/>
  <c r="DH258" i="3" s="1" a="1"/>
  <c r="DH258" i="3" s="1"/>
  <c r="BP258" i="3"/>
  <c r="CD258" i="3" s="1"/>
  <c r="CC257" i="3"/>
  <c r="CB257" i="3"/>
  <c r="CA257" i="3"/>
  <c r="BZ257" i="3"/>
  <c r="BY257" i="3"/>
  <c r="BX257" i="3"/>
  <c r="BW257" i="3"/>
  <c r="BV257" i="3"/>
  <c r="BU257" i="3"/>
  <c r="BT257" i="3"/>
  <c r="BS257" i="3"/>
  <c r="BP257" i="3"/>
  <c r="CD257" i="3" s="1"/>
  <c r="CC256" i="3"/>
  <c r="CB256" i="3"/>
  <c r="CA256" i="3"/>
  <c r="BZ256" i="3"/>
  <c r="BY256" i="3"/>
  <c r="BX256" i="3"/>
  <c r="BW256" i="3"/>
  <c r="BV256" i="3"/>
  <c r="BU256" i="3"/>
  <c r="BT256" i="3"/>
  <c r="BS256" i="3"/>
  <c r="DK256" i="3" s="1" a="1"/>
  <c r="DK256" i="3" s="1"/>
  <c r="BP256" i="3"/>
  <c r="CD256" i="3" s="1"/>
  <c r="CC255" i="3"/>
  <c r="CB255" i="3"/>
  <c r="CA255" i="3"/>
  <c r="BZ255" i="3"/>
  <c r="BY255" i="3"/>
  <c r="BX255" i="3"/>
  <c r="BW255" i="3"/>
  <c r="BV255" i="3"/>
  <c r="BU255" i="3"/>
  <c r="BT255" i="3"/>
  <c r="BS255" i="3"/>
  <c r="BP255" i="3"/>
  <c r="CD255" i="3" s="1"/>
  <c r="CC254" i="3"/>
  <c r="CB254" i="3"/>
  <c r="CA254" i="3"/>
  <c r="BZ254" i="3"/>
  <c r="BY254" i="3"/>
  <c r="BX254" i="3"/>
  <c r="BW254" i="3"/>
  <c r="BV254" i="3"/>
  <c r="BU254" i="3"/>
  <c r="BT254" i="3"/>
  <c r="DL254" i="3" s="1" a="1"/>
  <c r="DL254" i="3" s="1"/>
  <c r="BS254" i="3"/>
  <c r="DN254" i="3" s="1" a="1"/>
  <c r="DN254" i="3" s="1"/>
  <c r="BP254" i="3"/>
  <c r="CD254" i="3" s="1"/>
  <c r="CC253" i="3"/>
  <c r="CB253" i="3"/>
  <c r="CA253" i="3"/>
  <c r="BZ253" i="3"/>
  <c r="BY253" i="3"/>
  <c r="BX253" i="3"/>
  <c r="BW253" i="3"/>
  <c r="BV253" i="3"/>
  <c r="BU253" i="3"/>
  <c r="BT253" i="3"/>
  <c r="DL253" i="3" s="1" a="1"/>
  <c r="DL253" i="3" s="1"/>
  <c r="BS253" i="3"/>
  <c r="BP253" i="3"/>
  <c r="CD253" i="3" s="1"/>
  <c r="DN252" i="3" a="1"/>
  <c r="DN252" i="3" s="1"/>
  <c r="DK252" i="3" a="1"/>
  <c r="DK252" i="3" s="1"/>
  <c r="DF252" i="3" a="1"/>
  <c r="DF252" i="3" s="1"/>
  <c r="CC252" i="3"/>
  <c r="CB252" i="3"/>
  <c r="CA252" i="3"/>
  <c r="BZ252" i="3"/>
  <c r="BY252" i="3"/>
  <c r="BX252" i="3"/>
  <c r="BW252" i="3"/>
  <c r="BV252" i="3"/>
  <c r="BU252" i="3"/>
  <c r="DI252" i="3" s="1" a="1"/>
  <c r="DI252" i="3" s="1"/>
  <c r="BT252" i="3"/>
  <c r="BS252" i="3"/>
  <c r="DL252" i="3" s="1" a="1"/>
  <c r="DL252" i="3" s="1"/>
  <c r="BP252" i="3"/>
  <c r="CD252" i="3" s="1"/>
  <c r="CC251" i="3"/>
  <c r="CB251" i="3"/>
  <c r="CA251" i="3"/>
  <c r="BZ251" i="3"/>
  <c r="BY251" i="3"/>
  <c r="BX251" i="3"/>
  <c r="BW251" i="3"/>
  <c r="BV251" i="3"/>
  <c r="BU251" i="3"/>
  <c r="BT251" i="3"/>
  <c r="DK251" i="3" s="1" a="1"/>
  <c r="DK251" i="3" s="1"/>
  <c r="BS251" i="3"/>
  <c r="DG251" i="3" s="1" a="1"/>
  <c r="DG251" i="3" s="1"/>
  <c r="BP251" i="3"/>
  <c r="CD251" i="3" s="1"/>
  <c r="CC250" i="3"/>
  <c r="CB250" i="3"/>
  <c r="CA250" i="3"/>
  <c r="BZ250" i="3"/>
  <c r="BY250" i="3"/>
  <c r="BX250" i="3"/>
  <c r="BW250" i="3"/>
  <c r="BV250" i="3"/>
  <c r="BU250" i="3"/>
  <c r="BT250" i="3"/>
  <c r="BS250" i="3"/>
  <c r="DN250" i="3" s="1" a="1"/>
  <c r="DN250" i="3" s="1"/>
  <c r="BP250" i="3"/>
  <c r="CD250" i="3" s="1"/>
  <c r="DH249" i="3" a="1"/>
  <c r="DH249" i="3" s="1"/>
  <c r="CC249" i="3"/>
  <c r="CB249" i="3"/>
  <c r="CA249" i="3"/>
  <c r="BZ249" i="3"/>
  <c r="BY249" i="3"/>
  <c r="BX249" i="3"/>
  <c r="BW249" i="3"/>
  <c r="BV249" i="3"/>
  <c r="BU249" i="3"/>
  <c r="BT249" i="3"/>
  <c r="DN249" i="3" s="1" a="1"/>
  <c r="DN249" i="3" s="1"/>
  <c r="BS249" i="3"/>
  <c r="DM249" i="3" s="1" a="1"/>
  <c r="DM249" i="3" s="1"/>
  <c r="BP249" i="3"/>
  <c r="CD249" i="3" s="1"/>
  <c r="CC248" i="3"/>
  <c r="CB248" i="3"/>
  <c r="CA248" i="3"/>
  <c r="BZ248" i="3"/>
  <c r="BY248" i="3"/>
  <c r="BX248" i="3"/>
  <c r="BW248" i="3"/>
  <c r="BV248" i="3"/>
  <c r="BU248" i="3"/>
  <c r="BT248" i="3"/>
  <c r="BS248" i="3"/>
  <c r="DN248" i="3" s="1" a="1"/>
  <c r="DN248" i="3" s="1"/>
  <c r="BP248" i="3"/>
  <c r="CD248" i="3" s="1"/>
  <c r="CC247" i="3"/>
  <c r="CB247" i="3"/>
  <c r="CA247" i="3"/>
  <c r="BZ247" i="3"/>
  <c r="BY247" i="3"/>
  <c r="BX247" i="3"/>
  <c r="BW247" i="3"/>
  <c r="BV247" i="3"/>
  <c r="DM247" i="3" s="1" a="1"/>
  <c r="DM247" i="3" s="1"/>
  <c r="BU247" i="3"/>
  <c r="BT247" i="3"/>
  <c r="BS247" i="3"/>
  <c r="DJ247" i="3" s="1" a="1"/>
  <c r="DJ247" i="3" s="1"/>
  <c r="BP247" i="3"/>
  <c r="CD247" i="3" s="1"/>
  <c r="CC246" i="3"/>
  <c r="CB246" i="3"/>
  <c r="CA246" i="3"/>
  <c r="BZ246" i="3"/>
  <c r="BY246" i="3"/>
  <c r="BX246" i="3"/>
  <c r="BW246" i="3"/>
  <c r="BV246" i="3"/>
  <c r="BU246" i="3"/>
  <c r="BT246" i="3"/>
  <c r="BS246" i="3"/>
  <c r="DM246" i="3" s="1" a="1"/>
  <c r="DM246" i="3" s="1"/>
  <c r="BP246" i="3"/>
  <c r="CD246" i="3" s="1"/>
  <c r="CC245" i="3"/>
  <c r="CB245" i="3"/>
  <c r="CA245" i="3"/>
  <c r="BZ245" i="3"/>
  <c r="BY245" i="3"/>
  <c r="BX245" i="3"/>
  <c r="BW245" i="3"/>
  <c r="BV245" i="3"/>
  <c r="BU245" i="3"/>
  <c r="BT245" i="3"/>
  <c r="BS245" i="3"/>
  <c r="DN245" i="3" s="1" a="1"/>
  <c r="DN245" i="3" s="1"/>
  <c r="BP245" i="3"/>
  <c r="CD245" i="3" s="1"/>
  <c r="CC244" i="3"/>
  <c r="CB244" i="3"/>
  <c r="CA244" i="3"/>
  <c r="BZ244" i="3"/>
  <c r="BY244" i="3"/>
  <c r="BX244" i="3"/>
  <c r="BW244" i="3"/>
  <c r="BV244" i="3"/>
  <c r="BU244" i="3"/>
  <c r="DN244" i="3" s="1" a="1"/>
  <c r="DN244" i="3" s="1"/>
  <c r="BT244" i="3"/>
  <c r="BS244" i="3"/>
  <c r="DM244" i="3" s="1" a="1"/>
  <c r="DM244" i="3" s="1"/>
  <c r="BP244" i="3"/>
  <c r="CD244" i="3" s="1"/>
  <c r="CC243" i="3"/>
  <c r="CB243" i="3"/>
  <c r="CA243" i="3"/>
  <c r="BZ243" i="3"/>
  <c r="BY243" i="3"/>
  <c r="BX243" i="3"/>
  <c r="BW243" i="3"/>
  <c r="BV243" i="3"/>
  <c r="BU243" i="3"/>
  <c r="BT243" i="3"/>
  <c r="BS243" i="3"/>
  <c r="DM243" i="3" s="1" a="1"/>
  <c r="DM243" i="3" s="1"/>
  <c r="BP243" i="3"/>
  <c r="CD243" i="3" s="1"/>
  <c r="CC242" i="3"/>
  <c r="CB242" i="3"/>
  <c r="CA242" i="3"/>
  <c r="BZ242" i="3"/>
  <c r="BY242" i="3"/>
  <c r="BX242" i="3"/>
  <c r="BW242" i="3"/>
  <c r="BV242" i="3"/>
  <c r="BU242" i="3"/>
  <c r="BT242" i="3"/>
  <c r="BS242" i="3"/>
  <c r="DM242" i="3" s="1" a="1"/>
  <c r="DM242" i="3" s="1"/>
  <c r="BP242" i="3"/>
  <c r="CD242" i="3" s="1"/>
  <c r="CC241" i="3"/>
  <c r="CB241" i="3"/>
  <c r="CA241" i="3"/>
  <c r="BZ241" i="3"/>
  <c r="BY241" i="3"/>
  <c r="BX241" i="3"/>
  <c r="BW241" i="3"/>
  <c r="BV241" i="3"/>
  <c r="BU241" i="3"/>
  <c r="BT241" i="3"/>
  <c r="BS241" i="3"/>
  <c r="DN241" i="3" s="1" a="1"/>
  <c r="DN241" i="3" s="1"/>
  <c r="BP241" i="3"/>
  <c r="CD241" i="3" s="1"/>
  <c r="CC240" i="3"/>
  <c r="CB240" i="3"/>
  <c r="CA240" i="3"/>
  <c r="BZ240" i="3"/>
  <c r="BY240" i="3"/>
  <c r="BX240" i="3"/>
  <c r="BW240" i="3"/>
  <c r="BV240" i="3"/>
  <c r="BU240" i="3"/>
  <c r="DN240" i="3" s="1" a="1"/>
  <c r="DN240" i="3" s="1"/>
  <c r="BT240" i="3"/>
  <c r="BS240" i="3"/>
  <c r="DM240" i="3" s="1" a="1"/>
  <c r="DM240" i="3" s="1"/>
  <c r="BP240" i="3"/>
  <c r="CD240" i="3" s="1"/>
  <c r="CC239" i="3"/>
  <c r="CB239" i="3"/>
  <c r="CA239" i="3"/>
  <c r="BZ239" i="3"/>
  <c r="BY239" i="3"/>
  <c r="BX239" i="3"/>
  <c r="BW239" i="3"/>
  <c r="BV239" i="3"/>
  <c r="BU239" i="3"/>
  <c r="BT239" i="3"/>
  <c r="BS239" i="3"/>
  <c r="DM239" i="3" s="1" a="1"/>
  <c r="DM239" i="3" s="1"/>
  <c r="BP239" i="3"/>
  <c r="CD239" i="3" s="1"/>
  <c r="C239" i="3"/>
  <c r="CC238" i="3"/>
  <c r="CB238" i="3"/>
  <c r="CA238" i="3"/>
  <c r="BZ238" i="3"/>
  <c r="BY238" i="3"/>
  <c r="BX238" i="3"/>
  <c r="BW238" i="3"/>
  <c r="BV238" i="3"/>
  <c r="BU238" i="3"/>
  <c r="BT238" i="3"/>
  <c r="BS238" i="3"/>
  <c r="DN238" i="3" s="1" a="1"/>
  <c r="DN238" i="3" s="1"/>
  <c r="BP238" i="3"/>
  <c r="CD238" i="3" s="1"/>
  <c r="C238" i="3"/>
  <c r="CC237" i="3"/>
  <c r="CB237" i="3"/>
  <c r="CA237" i="3"/>
  <c r="BZ237" i="3"/>
  <c r="BY237" i="3"/>
  <c r="BX237" i="3"/>
  <c r="BW237" i="3"/>
  <c r="BV237" i="3"/>
  <c r="BU237" i="3"/>
  <c r="DF237" i="3" s="1" a="1"/>
  <c r="DF237" i="3" s="1"/>
  <c r="BT237" i="3"/>
  <c r="BS237" i="3"/>
  <c r="DM237" i="3" s="1" a="1"/>
  <c r="DM237" i="3" s="1"/>
  <c r="BP237" i="3"/>
  <c r="CD237" i="3" s="1"/>
  <c r="C237" i="3"/>
  <c r="CC236" i="3"/>
  <c r="CB236" i="3"/>
  <c r="CA236" i="3"/>
  <c r="BZ236" i="3"/>
  <c r="BY236" i="3"/>
  <c r="BX236" i="3"/>
  <c r="BW236" i="3"/>
  <c r="BV236" i="3"/>
  <c r="BU236" i="3"/>
  <c r="BT236" i="3"/>
  <c r="BS236" i="3"/>
  <c r="DN236" i="3" s="1" a="1"/>
  <c r="DN236" i="3" s="1"/>
  <c r="BP236" i="3"/>
  <c r="CD236" i="3" s="1"/>
  <c r="C236" i="3"/>
  <c r="CC235" i="3"/>
  <c r="CB235" i="3"/>
  <c r="CA235" i="3"/>
  <c r="BZ235" i="3"/>
  <c r="BY235" i="3"/>
  <c r="BX235" i="3"/>
  <c r="BW235" i="3"/>
  <c r="BV235" i="3"/>
  <c r="BU235" i="3"/>
  <c r="DF235" i="3" s="1" a="1"/>
  <c r="DF235" i="3" s="1"/>
  <c r="BT235" i="3"/>
  <c r="BS235" i="3"/>
  <c r="DM235" i="3" s="1" a="1"/>
  <c r="DM235" i="3" s="1"/>
  <c r="BP235" i="3"/>
  <c r="CD235" i="3" s="1"/>
  <c r="C235" i="3"/>
  <c r="CC234" i="3"/>
  <c r="CB234" i="3"/>
  <c r="CA234" i="3"/>
  <c r="BZ234" i="3"/>
  <c r="BY234" i="3"/>
  <c r="BX234" i="3"/>
  <c r="BW234" i="3"/>
  <c r="BV234" i="3"/>
  <c r="BU234" i="3"/>
  <c r="BT234" i="3"/>
  <c r="BS234" i="3"/>
  <c r="DN234" i="3" s="1" a="1"/>
  <c r="DN234" i="3" s="1"/>
  <c r="BP234" i="3"/>
  <c r="CD234" i="3" s="1"/>
  <c r="C234" i="3"/>
  <c r="CC233" i="3"/>
  <c r="CB233" i="3"/>
  <c r="CA233" i="3"/>
  <c r="BZ233" i="3"/>
  <c r="BY233" i="3"/>
  <c r="BX233" i="3"/>
  <c r="BW233" i="3"/>
  <c r="BV233" i="3"/>
  <c r="BU233" i="3"/>
  <c r="DJ233" i="3" s="1" a="1"/>
  <c r="DJ233" i="3" s="1"/>
  <c r="BT233" i="3"/>
  <c r="BS233" i="3"/>
  <c r="BP233" i="3"/>
  <c r="CD233" i="3" s="1"/>
  <c r="C233" i="3"/>
  <c r="DK232" i="3" a="1"/>
  <c r="DK232" i="3" s="1"/>
  <c r="DG232" i="3" a="1"/>
  <c r="DG232" i="3" s="1"/>
  <c r="DE232" i="3" a="1"/>
  <c r="DE232" i="3" s="1"/>
  <c r="CC232" i="3"/>
  <c r="CB232" i="3"/>
  <c r="CA232" i="3"/>
  <c r="BZ232" i="3"/>
  <c r="BY232" i="3"/>
  <c r="BX232" i="3"/>
  <c r="BW232" i="3"/>
  <c r="BV232" i="3"/>
  <c r="BU232" i="3"/>
  <c r="DH232" i="3" s="1" a="1"/>
  <c r="DH232" i="3" s="1"/>
  <c r="BT232" i="3"/>
  <c r="BS232" i="3"/>
  <c r="DL232" i="3" s="1" a="1"/>
  <c r="DL232" i="3" s="1"/>
  <c r="BP232" i="3"/>
  <c r="CD232" i="3" s="1"/>
  <c r="C232" i="3"/>
  <c r="CC231" i="3"/>
  <c r="CB231" i="3"/>
  <c r="CA231" i="3"/>
  <c r="BZ231" i="3"/>
  <c r="BY231" i="3"/>
  <c r="BX231" i="3"/>
  <c r="BW231" i="3"/>
  <c r="BV231" i="3"/>
  <c r="BU231" i="3"/>
  <c r="BT231" i="3"/>
  <c r="BS231" i="3"/>
  <c r="DK231" i="3" s="1" a="1"/>
  <c r="DK231" i="3" s="1"/>
  <c r="BP231" i="3"/>
  <c r="CD231" i="3" s="1"/>
  <c r="C231" i="3"/>
  <c r="DM230" i="3" a="1"/>
  <c r="DM230" i="3" s="1"/>
  <c r="DI230" i="3" a="1"/>
  <c r="DI230" i="3" s="1"/>
  <c r="DG230" i="3" a="1"/>
  <c r="DG230" i="3" s="1"/>
  <c r="DE230" i="3" a="1"/>
  <c r="DE230" i="3" s="1"/>
  <c r="CC230" i="3"/>
  <c r="CB230" i="3"/>
  <c r="CA230" i="3"/>
  <c r="BZ230" i="3"/>
  <c r="BY230" i="3"/>
  <c r="BX230" i="3"/>
  <c r="BW230" i="3"/>
  <c r="BV230" i="3"/>
  <c r="BU230" i="3"/>
  <c r="BT230" i="3"/>
  <c r="BS230" i="3"/>
  <c r="DN230" i="3" s="1" a="1"/>
  <c r="DN230" i="3" s="1"/>
  <c r="BP230" i="3"/>
  <c r="CD230" i="3" s="1"/>
  <c r="C230" i="3"/>
  <c r="CC229" i="3"/>
  <c r="CB229" i="3"/>
  <c r="CA229" i="3"/>
  <c r="BZ229" i="3"/>
  <c r="BY229" i="3"/>
  <c r="BX229" i="3"/>
  <c r="BW229" i="3"/>
  <c r="BV229" i="3"/>
  <c r="BU229" i="3"/>
  <c r="DL229" i="3" s="1" a="1"/>
  <c r="DL229" i="3" s="1"/>
  <c r="BT229" i="3"/>
  <c r="BS229" i="3"/>
  <c r="DM229" i="3" s="1" a="1"/>
  <c r="DM229" i="3" s="1"/>
  <c r="BP229" i="3"/>
  <c r="CD229" i="3" s="1"/>
  <c r="C229" i="3"/>
  <c r="DK228" i="3" a="1"/>
  <c r="DK228" i="3" s="1"/>
  <c r="DI228" i="3" a="1"/>
  <c r="DI228" i="3" s="1"/>
  <c r="DG228" i="3" a="1"/>
  <c r="DG228" i="3" s="1"/>
  <c r="DE228" i="3" a="1"/>
  <c r="DE228" i="3" s="1"/>
  <c r="CC228" i="3"/>
  <c r="CB228" i="3"/>
  <c r="CA228" i="3"/>
  <c r="BZ228" i="3"/>
  <c r="BY228" i="3"/>
  <c r="BX228" i="3"/>
  <c r="BW228" i="3"/>
  <c r="BV228" i="3"/>
  <c r="BU228" i="3"/>
  <c r="DM228" i="3" s="1" a="1"/>
  <c r="DM228" i="3" s="1"/>
  <c r="BT228" i="3"/>
  <c r="BS228" i="3"/>
  <c r="DL228" i="3" s="1" a="1"/>
  <c r="DL228" i="3" s="1"/>
  <c r="BP228" i="3"/>
  <c r="CD228" i="3" s="1"/>
  <c r="C228" i="3"/>
  <c r="CC227" i="3"/>
  <c r="CB227" i="3"/>
  <c r="CA227" i="3"/>
  <c r="BZ227" i="3"/>
  <c r="BY227" i="3"/>
  <c r="BX227" i="3"/>
  <c r="BW227" i="3"/>
  <c r="BV227" i="3"/>
  <c r="BU227" i="3"/>
  <c r="BT227" i="3"/>
  <c r="BS227" i="3"/>
  <c r="DK227" i="3" s="1" a="1"/>
  <c r="DK227" i="3" s="1"/>
  <c r="BP227" i="3"/>
  <c r="CD227" i="3" s="1"/>
  <c r="C227" i="3"/>
  <c r="DM226" i="3" a="1"/>
  <c r="DM226" i="3" s="1"/>
  <c r="DK226" i="3" a="1"/>
  <c r="DK226" i="3" s="1"/>
  <c r="DI226" i="3" a="1"/>
  <c r="DI226" i="3" s="1"/>
  <c r="DG226" i="3" a="1"/>
  <c r="DG226" i="3" s="1"/>
  <c r="DE226" i="3" a="1"/>
  <c r="DE226" i="3" s="1"/>
  <c r="CC226" i="3"/>
  <c r="CB226" i="3"/>
  <c r="CA226" i="3"/>
  <c r="BZ226" i="3"/>
  <c r="BY226" i="3"/>
  <c r="BX226" i="3"/>
  <c r="BW226" i="3"/>
  <c r="BV226" i="3"/>
  <c r="BU226" i="3"/>
  <c r="BT226" i="3"/>
  <c r="BS226" i="3"/>
  <c r="DN226" i="3" s="1" a="1"/>
  <c r="DN226" i="3" s="1"/>
  <c r="BP226" i="3"/>
  <c r="CD226" i="3" s="1"/>
  <c r="C226" i="3"/>
  <c r="CC225" i="3"/>
  <c r="CB225" i="3"/>
  <c r="CA225" i="3"/>
  <c r="BZ225" i="3"/>
  <c r="BY225" i="3"/>
  <c r="BX225" i="3"/>
  <c r="BW225" i="3"/>
  <c r="BV225" i="3"/>
  <c r="BU225" i="3"/>
  <c r="DL225" i="3" s="1" a="1"/>
  <c r="DL225" i="3" s="1"/>
  <c r="BT225" i="3"/>
  <c r="BS225" i="3"/>
  <c r="DM225" i="3" s="1" a="1"/>
  <c r="DM225" i="3" s="1"/>
  <c r="BP225" i="3"/>
  <c r="CD225" i="3" s="1"/>
  <c r="C225" i="3"/>
  <c r="DM224" i="3" a="1"/>
  <c r="DM224" i="3" s="1"/>
  <c r="DK224" i="3" a="1"/>
  <c r="DK224" i="3" s="1"/>
  <c r="DI224" i="3" a="1"/>
  <c r="DI224" i="3" s="1"/>
  <c r="DG224" i="3" a="1"/>
  <c r="DG224" i="3" s="1"/>
  <c r="DE224" i="3" a="1"/>
  <c r="DE224" i="3" s="1"/>
  <c r="CC224" i="3"/>
  <c r="CB224" i="3"/>
  <c r="CA224" i="3"/>
  <c r="BZ224" i="3"/>
  <c r="BY224" i="3"/>
  <c r="BX224" i="3"/>
  <c r="BW224" i="3"/>
  <c r="BV224" i="3"/>
  <c r="BU224" i="3"/>
  <c r="BT224" i="3"/>
  <c r="BS224" i="3"/>
  <c r="DL224" i="3" s="1" a="1"/>
  <c r="DL224" i="3" s="1"/>
  <c r="BP224" i="3"/>
  <c r="CD224" i="3" s="1"/>
  <c r="C224" i="3"/>
  <c r="CC223" i="3"/>
  <c r="CB223" i="3"/>
  <c r="CA223" i="3"/>
  <c r="BZ223" i="3"/>
  <c r="BY223" i="3"/>
  <c r="BX223" i="3"/>
  <c r="BW223" i="3"/>
  <c r="BV223" i="3"/>
  <c r="BU223" i="3"/>
  <c r="BT223" i="3"/>
  <c r="BS223" i="3"/>
  <c r="DK223" i="3" s="1" a="1"/>
  <c r="DK223" i="3" s="1"/>
  <c r="BP223" i="3"/>
  <c r="CD223" i="3" s="1"/>
  <c r="C223" i="3"/>
  <c r="DM222" i="3" a="1"/>
  <c r="DM222" i="3" s="1"/>
  <c r="DK222" i="3" a="1"/>
  <c r="DK222" i="3" s="1"/>
  <c r="DI222" i="3" a="1"/>
  <c r="DI222" i="3" s="1"/>
  <c r="DG222" i="3" a="1"/>
  <c r="DG222" i="3" s="1"/>
  <c r="DE222" i="3" a="1"/>
  <c r="DE222" i="3" s="1"/>
  <c r="CC222" i="3"/>
  <c r="CB222" i="3"/>
  <c r="CA222" i="3"/>
  <c r="BZ222" i="3"/>
  <c r="BY222" i="3"/>
  <c r="BX222" i="3"/>
  <c r="BW222" i="3"/>
  <c r="BV222" i="3"/>
  <c r="BU222" i="3"/>
  <c r="BT222" i="3"/>
  <c r="BS222" i="3"/>
  <c r="DN222" i="3" s="1" a="1"/>
  <c r="DN222" i="3" s="1"/>
  <c r="BP222" i="3"/>
  <c r="CD222" i="3" s="1"/>
  <c r="C222" i="3"/>
  <c r="CC221" i="3"/>
  <c r="CB221" i="3"/>
  <c r="CA221" i="3"/>
  <c r="BZ221" i="3"/>
  <c r="BY221" i="3"/>
  <c r="BX221" i="3"/>
  <c r="BW221" i="3"/>
  <c r="BV221" i="3"/>
  <c r="BU221" i="3"/>
  <c r="DL221" i="3" s="1" a="1"/>
  <c r="DL221" i="3" s="1"/>
  <c r="BT221" i="3"/>
  <c r="BS221" i="3"/>
  <c r="DM221" i="3" s="1" a="1"/>
  <c r="DM221" i="3" s="1"/>
  <c r="BP221" i="3"/>
  <c r="CD221" i="3" s="1"/>
  <c r="C221" i="3"/>
  <c r="DM220" i="3" a="1"/>
  <c r="DM220" i="3" s="1"/>
  <c r="DK220" i="3" a="1"/>
  <c r="DK220" i="3" s="1"/>
  <c r="DI220" i="3" a="1"/>
  <c r="DI220" i="3" s="1"/>
  <c r="DG220" i="3" a="1"/>
  <c r="DG220" i="3" s="1"/>
  <c r="DE220" i="3" a="1"/>
  <c r="DE220" i="3" s="1"/>
  <c r="CC220" i="3"/>
  <c r="CB220" i="3"/>
  <c r="CA220" i="3"/>
  <c r="BZ220" i="3"/>
  <c r="BY220" i="3"/>
  <c r="BX220" i="3"/>
  <c r="BW220" i="3"/>
  <c r="BV220" i="3"/>
  <c r="BU220" i="3"/>
  <c r="BT220" i="3"/>
  <c r="BS220" i="3"/>
  <c r="DL220" i="3" s="1" a="1"/>
  <c r="DL220" i="3" s="1"/>
  <c r="BP220" i="3"/>
  <c r="CD220" i="3" s="1"/>
  <c r="C220" i="3"/>
  <c r="CC219" i="3"/>
  <c r="CB219" i="3"/>
  <c r="CA219" i="3"/>
  <c r="BZ219" i="3"/>
  <c r="BY219" i="3"/>
  <c r="BX219" i="3"/>
  <c r="BW219" i="3"/>
  <c r="BV219" i="3"/>
  <c r="BU219" i="3"/>
  <c r="BT219" i="3"/>
  <c r="BS219" i="3"/>
  <c r="DK219" i="3" s="1" a="1"/>
  <c r="DK219" i="3" s="1"/>
  <c r="BP219" i="3"/>
  <c r="CD219" i="3" s="1"/>
  <c r="C219" i="3"/>
  <c r="DM218" i="3" a="1"/>
  <c r="DM218" i="3" s="1"/>
  <c r="DK218" i="3" a="1"/>
  <c r="DK218" i="3" s="1"/>
  <c r="DI218" i="3" a="1"/>
  <c r="DI218" i="3" s="1"/>
  <c r="DG218" i="3" a="1"/>
  <c r="DG218" i="3" s="1"/>
  <c r="DE218" i="3" a="1"/>
  <c r="DE218" i="3" s="1"/>
  <c r="CC218" i="3"/>
  <c r="CB218" i="3"/>
  <c r="CA218" i="3"/>
  <c r="BZ218" i="3"/>
  <c r="BY218" i="3"/>
  <c r="BX218" i="3"/>
  <c r="BW218" i="3"/>
  <c r="BV218" i="3"/>
  <c r="BU218" i="3"/>
  <c r="BT218" i="3"/>
  <c r="BS218" i="3"/>
  <c r="DN218" i="3" s="1" a="1"/>
  <c r="DN218" i="3" s="1"/>
  <c r="BP218" i="3"/>
  <c r="CD218" i="3" s="1"/>
  <c r="C218" i="3"/>
  <c r="CC217" i="3"/>
  <c r="CB217" i="3"/>
  <c r="CA217" i="3"/>
  <c r="BZ217" i="3"/>
  <c r="BY217" i="3"/>
  <c r="BX217" i="3"/>
  <c r="BW217" i="3"/>
  <c r="BV217" i="3"/>
  <c r="BU217" i="3"/>
  <c r="DL217" i="3" s="1" a="1"/>
  <c r="DL217" i="3" s="1"/>
  <c r="BT217" i="3"/>
  <c r="BS217" i="3"/>
  <c r="DM217" i="3" s="1" a="1"/>
  <c r="DM217" i="3" s="1"/>
  <c r="BP217" i="3"/>
  <c r="CD217" i="3" s="1"/>
  <c r="C217" i="3"/>
  <c r="CC216" i="3"/>
  <c r="CB216" i="3"/>
  <c r="CA216" i="3"/>
  <c r="BZ216" i="3"/>
  <c r="BY216" i="3"/>
  <c r="BX216" i="3"/>
  <c r="BW216" i="3"/>
  <c r="BV216" i="3"/>
  <c r="BU216" i="3"/>
  <c r="DL216" i="3" s="1" a="1"/>
  <c r="DL216" i="3" s="1"/>
  <c r="BT216" i="3"/>
  <c r="BS216" i="3"/>
  <c r="DM216" i="3" s="1" a="1"/>
  <c r="DM216" i="3" s="1"/>
  <c r="BP216" i="3"/>
  <c r="CD216" i="3" s="1"/>
  <c r="C216" i="3"/>
  <c r="CC215" i="3"/>
  <c r="CB215" i="3"/>
  <c r="CA215" i="3"/>
  <c r="BZ215" i="3"/>
  <c r="BY215" i="3"/>
  <c r="BX215" i="3"/>
  <c r="BW215" i="3"/>
  <c r="BV215" i="3"/>
  <c r="DJ215" i="3" s="1" a="1"/>
  <c r="DJ215" i="3" s="1"/>
  <c r="BU215" i="3"/>
  <c r="BT215" i="3"/>
  <c r="BS215" i="3"/>
  <c r="DM215" i="3" s="1" a="1"/>
  <c r="DM215" i="3" s="1"/>
  <c r="BP215" i="3"/>
  <c r="CD215" i="3" s="1"/>
  <c r="C215" i="3"/>
  <c r="DM214" i="3" a="1"/>
  <c r="DM214" i="3" s="1"/>
  <c r="DJ214" i="3" a="1"/>
  <c r="DJ214" i="3" s="1"/>
  <c r="DE214" i="3" a="1"/>
  <c r="DE214" i="3" s="1"/>
  <c r="CC214" i="3"/>
  <c r="CB214" i="3"/>
  <c r="CA214" i="3"/>
  <c r="BZ214" i="3"/>
  <c r="BY214" i="3"/>
  <c r="BX214" i="3"/>
  <c r="BW214" i="3"/>
  <c r="BV214" i="3"/>
  <c r="BU214" i="3"/>
  <c r="BT214" i="3"/>
  <c r="DN214" i="3" s="1" a="1"/>
  <c r="DN214" i="3" s="1"/>
  <c r="BS214" i="3"/>
  <c r="DK214" i="3" s="1" a="1"/>
  <c r="DK214" i="3" s="1"/>
  <c r="BP214" i="3"/>
  <c r="CD214" i="3" s="1"/>
  <c r="C214" i="3"/>
  <c r="CC213" i="3"/>
  <c r="CB213" i="3"/>
  <c r="CA213" i="3"/>
  <c r="BZ213" i="3"/>
  <c r="BY213" i="3"/>
  <c r="BX213" i="3"/>
  <c r="BW213" i="3"/>
  <c r="BV213" i="3"/>
  <c r="BU213" i="3"/>
  <c r="BT213" i="3"/>
  <c r="BS213" i="3"/>
  <c r="DN213" i="3" s="1" a="1"/>
  <c r="DN213" i="3" s="1"/>
  <c r="BP213" i="3"/>
  <c r="CD213" i="3" s="1"/>
  <c r="C213" i="3"/>
  <c r="CC212" i="3"/>
  <c r="CB212" i="3"/>
  <c r="CA212" i="3"/>
  <c r="BZ212" i="3"/>
  <c r="BY212" i="3"/>
  <c r="BX212" i="3"/>
  <c r="BW212" i="3"/>
  <c r="BV212" i="3"/>
  <c r="BU212" i="3"/>
  <c r="BT212" i="3"/>
  <c r="BS212" i="3"/>
  <c r="DN212" i="3" s="1" a="1"/>
  <c r="DN212" i="3" s="1"/>
  <c r="BP212" i="3"/>
  <c r="CD212" i="3" s="1"/>
  <c r="C212" i="3"/>
  <c r="DN211" i="3" a="1"/>
  <c r="DN211" i="3" s="1"/>
  <c r="DK211" i="3" a="1"/>
  <c r="DK211" i="3" s="1"/>
  <c r="DF211" i="3" a="1"/>
  <c r="DF211" i="3" s="1"/>
  <c r="CC211" i="3"/>
  <c r="CB211" i="3"/>
  <c r="CA211" i="3"/>
  <c r="BZ211" i="3"/>
  <c r="BY211" i="3"/>
  <c r="BX211" i="3"/>
  <c r="BW211" i="3"/>
  <c r="BV211" i="3"/>
  <c r="DJ211" i="3" s="1" a="1"/>
  <c r="DJ211" i="3" s="1"/>
  <c r="BU211" i="3"/>
  <c r="BT211" i="3"/>
  <c r="BS211" i="3"/>
  <c r="DL211" i="3" s="1" a="1"/>
  <c r="DL211" i="3" s="1"/>
  <c r="BP211" i="3"/>
  <c r="CD211" i="3" s="1"/>
  <c r="C211" i="3"/>
  <c r="CC210" i="3"/>
  <c r="CB210" i="3"/>
  <c r="CA210" i="3"/>
  <c r="BZ210" i="3"/>
  <c r="BY210" i="3"/>
  <c r="BX210" i="3"/>
  <c r="BW210" i="3"/>
  <c r="BV210" i="3"/>
  <c r="BU210" i="3"/>
  <c r="BT210" i="3"/>
  <c r="DN210" i="3" s="1" a="1"/>
  <c r="DN210" i="3" s="1"/>
  <c r="BS210" i="3"/>
  <c r="DL210" i="3" s="1" a="1"/>
  <c r="DL210" i="3" s="1"/>
  <c r="BP210" i="3"/>
  <c r="CD210" i="3" s="1"/>
  <c r="C210" i="3"/>
  <c r="CC209" i="3"/>
  <c r="CB209" i="3"/>
  <c r="CA209" i="3"/>
  <c r="BZ209" i="3"/>
  <c r="BY209" i="3"/>
  <c r="BX209" i="3"/>
  <c r="BW209" i="3"/>
  <c r="BV209" i="3"/>
  <c r="BU209" i="3"/>
  <c r="DL209" i="3" s="1" a="1"/>
  <c r="DL209" i="3" s="1"/>
  <c r="BT209" i="3"/>
  <c r="BS209" i="3"/>
  <c r="DJ209" i="3" s="1" a="1"/>
  <c r="DJ209" i="3" s="1"/>
  <c r="BP209" i="3"/>
  <c r="CD209" i="3" s="1"/>
  <c r="C209" i="3"/>
  <c r="CC208" i="3"/>
  <c r="CB208" i="3"/>
  <c r="CA208" i="3"/>
  <c r="BZ208" i="3"/>
  <c r="BY208" i="3"/>
  <c r="BX208" i="3"/>
  <c r="BW208" i="3"/>
  <c r="BV208" i="3"/>
  <c r="BU208" i="3"/>
  <c r="DL208" i="3" s="1" a="1"/>
  <c r="DL208" i="3" s="1"/>
  <c r="BT208" i="3"/>
  <c r="BS208" i="3"/>
  <c r="DM208" i="3" s="1" a="1"/>
  <c r="DM208" i="3" s="1"/>
  <c r="BP208" i="3"/>
  <c r="CD208" i="3" s="1"/>
  <c r="C208" i="3"/>
  <c r="CC207" i="3"/>
  <c r="CB207" i="3"/>
  <c r="CA207" i="3"/>
  <c r="BZ207" i="3"/>
  <c r="BY207" i="3"/>
  <c r="BX207" i="3"/>
  <c r="BW207" i="3"/>
  <c r="BV207" i="3"/>
  <c r="DJ207" i="3" s="1" a="1"/>
  <c r="DJ207" i="3" s="1"/>
  <c r="BU207" i="3"/>
  <c r="BT207" i="3"/>
  <c r="BS207" i="3"/>
  <c r="DM207" i="3" s="1" a="1"/>
  <c r="DM207" i="3" s="1"/>
  <c r="BP207" i="3"/>
  <c r="CD207" i="3" s="1"/>
  <c r="C207" i="3"/>
  <c r="DM206" i="3" a="1"/>
  <c r="DM206" i="3" s="1"/>
  <c r="DJ206" i="3" a="1"/>
  <c r="DJ206" i="3" s="1"/>
  <c r="DE206" i="3" a="1"/>
  <c r="DE206" i="3" s="1"/>
  <c r="CC206" i="3"/>
  <c r="CB206" i="3"/>
  <c r="CA206" i="3"/>
  <c r="BZ206" i="3"/>
  <c r="BY206" i="3"/>
  <c r="BX206" i="3"/>
  <c r="BW206" i="3"/>
  <c r="BV206" i="3"/>
  <c r="BU206" i="3"/>
  <c r="BT206" i="3"/>
  <c r="DN206" i="3" s="1" a="1"/>
  <c r="DN206" i="3" s="1"/>
  <c r="BS206" i="3"/>
  <c r="DK206" i="3" s="1" a="1"/>
  <c r="DK206" i="3" s="1"/>
  <c r="BP206" i="3"/>
  <c r="CD206" i="3" s="1"/>
  <c r="C206" i="3"/>
  <c r="CC205" i="3"/>
  <c r="CB205" i="3"/>
  <c r="CA205" i="3"/>
  <c r="BZ205" i="3"/>
  <c r="BY205" i="3"/>
  <c r="BX205" i="3"/>
  <c r="BW205" i="3"/>
  <c r="BV205" i="3"/>
  <c r="BU205" i="3"/>
  <c r="BT205" i="3"/>
  <c r="BS205" i="3"/>
  <c r="DN205" i="3" s="1" a="1"/>
  <c r="DN205" i="3" s="1"/>
  <c r="BP205" i="3"/>
  <c r="CD205" i="3" s="1"/>
  <c r="C205" i="3"/>
  <c r="CC204" i="3"/>
  <c r="CB204" i="3"/>
  <c r="CA204" i="3"/>
  <c r="BZ204" i="3"/>
  <c r="BY204" i="3"/>
  <c r="BX204" i="3"/>
  <c r="BW204" i="3"/>
  <c r="BV204" i="3"/>
  <c r="BU204" i="3"/>
  <c r="BT204" i="3"/>
  <c r="BS204" i="3"/>
  <c r="DN204" i="3" s="1" a="1"/>
  <c r="DN204" i="3" s="1"/>
  <c r="BP204" i="3"/>
  <c r="CD204" i="3" s="1"/>
  <c r="C204" i="3"/>
  <c r="DN203" i="3" a="1"/>
  <c r="DN203" i="3" s="1"/>
  <c r="DK203" i="3" a="1"/>
  <c r="DK203" i="3" s="1"/>
  <c r="DF203" i="3" a="1"/>
  <c r="DF203" i="3" s="1"/>
  <c r="CC203" i="3"/>
  <c r="CB203" i="3"/>
  <c r="CA203" i="3"/>
  <c r="BZ203" i="3"/>
  <c r="BY203" i="3"/>
  <c r="BX203" i="3"/>
  <c r="BW203" i="3"/>
  <c r="BV203" i="3"/>
  <c r="DJ203" i="3" s="1" a="1"/>
  <c r="DJ203" i="3" s="1"/>
  <c r="BU203" i="3"/>
  <c r="BT203" i="3"/>
  <c r="BS203" i="3"/>
  <c r="DL203" i="3" s="1" a="1"/>
  <c r="DL203" i="3" s="1"/>
  <c r="BP203" i="3"/>
  <c r="CD203" i="3" s="1"/>
  <c r="C203" i="3"/>
  <c r="CC202" i="3"/>
  <c r="CB202" i="3"/>
  <c r="CA202" i="3"/>
  <c r="BZ202" i="3"/>
  <c r="BY202" i="3"/>
  <c r="BX202" i="3"/>
  <c r="BW202" i="3"/>
  <c r="BV202" i="3"/>
  <c r="BU202" i="3"/>
  <c r="BT202" i="3"/>
  <c r="DN202" i="3" s="1" a="1"/>
  <c r="DN202" i="3" s="1"/>
  <c r="BS202" i="3"/>
  <c r="DL202" i="3" s="1" a="1"/>
  <c r="DL202" i="3" s="1"/>
  <c r="BP202" i="3"/>
  <c r="CD202" i="3" s="1"/>
  <c r="C202" i="3"/>
  <c r="CC201" i="3"/>
  <c r="CB201" i="3"/>
  <c r="CA201" i="3"/>
  <c r="BZ201" i="3"/>
  <c r="BY201" i="3"/>
  <c r="BX201" i="3"/>
  <c r="BW201" i="3"/>
  <c r="BV201" i="3"/>
  <c r="BU201" i="3"/>
  <c r="DL201" i="3" s="1" a="1"/>
  <c r="DL201" i="3" s="1"/>
  <c r="BT201" i="3"/>
  <c r="BS201" i="3"/>
  <c r="DJ201" i="3" s="1" a="1"/>
  <c r="DJ201" i="3" s="1"/>
  <c r="BP201" i="3"/>
  <c r="CD201" i="3" s="1"/>
  <c r="C201" i="3"/>
  <c r="CC200" i="3"/>
  <c r="CB200" i="3"/>
  <c r="CA200" i="3"/>
  <c r="BZ200" i="3"/>
  <c r="BY200" i="3"/>
  <c r="BX200" i="3"/>
  <c r="BW200" i="3"/>
  <c r="BV200" i="3"/>
  <c r="BU200" i="3"/>
  <c r="DL200" i="3" s="1" a="1"/>
  <c r="DL200" i="3" s="1"/>
  <c r="BT200" i="3"/>
  <c r="BS200" i="3"/>
  <c r="DM200" i="3" s="1" a="1"/>
  <c r="DM200" i="3" s="1"/>
  <c r="BP200" i="3"/>
  <c r="CD200" i="3" s="1"/>
  <c r="C200" i="3"/>
  <c r="CC199" i="3"/>
  <c r="CB199" i="3"/>
  <c r="CA199" i="3"/>
  <c r="BZ199" i="3"/>
  <c r="BY199" i="3"/>
  <c r="BX199" i="3"/>
  <c r="BW199" i="3"/>
  <c r="BV199" i="3"/>
  <c r="DJ199" i="3" s="1" a="1"/>
  <c r="DJ199" i="3" s="1"/>
  <c r="BU199" i="3"/>
  <c r="DI199" i="3" s="1" a="1"/>
  <c r="DI199" i="3" s="1"/>
  <c r="BT199" i="3"/>
  <c r="BS199" i="3"/>
  <c r="DM199" i="3" s="1" a="1"/>
  <c r="DM199" i="3" s="1"/>
  <c r="BP199" i="3"/>
  <c r="CD199" i="3" s="1"/>
  <c r="C199" i="3"/>
  <c r="DM198" i="3" a="1"/>
  <c r="DM198" i="3" s="1"/>
  <c r="DJ198" i="3" a="1"/>
  <c r="DJ198" i="3" s="1"/>
  <c r="DE198" i="3" a="1"/>
  <c r="DE198" i="3" s="1"/>
  <c r="CC198" i="3"/>
  <c r="CB198" i="3"/>
  <c r="CA198" i="3"/>
  <c r="BZ198" i="3"/>
  <c r="BY198" i="3"/>
  <c r="BX198" i="3"/>
  <c r="BW198" i="3"/>
  <c r="BV198" i="3"/>
  <c r="BU198" i="3"/>
  <c r="BT198" i="3"/>
  <c r="DG198" i="3" s="1" a="1"/>
  <c r="DG198" i="3" s="1"/>
  <c r="BS198" i="3"/>
  <c r="DK198" i="3" s="1" a="1"/>
  <c r="DK198" i="3" s="1"/>
  <c r="BP198" i="3"/>
  <c r="CD198" i="3" s="1"/>
  <c r="C198" i="3"/>
  <c r="CC197" i="3"/>
  <c r="CB197" i="3"/>
  <c r="CA197" i="3"/>
  <c r="BZ197" i="3"/>
  <c r="BY197" i="3"/>
  <c r="BX197" i="3"/>
  <c r="BW197" i="3"/>
  <c r="BV197" i="3"/>
  <c r="BU197" i="3"/>
  <c r="BT197" i="3"/>
  <c r="BS197" i="3"/>
  <c r="DN197" i="3" s="1" a="1"/>
  <c r="DN197" i="3" s="1"/>
  <c r="BP197" i="3"/>
  <c r="CD197" i="3" s="1"/>
  <c r="C197" i="3"/>
  <c r="CC196" i="3"/>
  <c r="CB196" i="3"/>
  <c r="CA196" i="3"/>
  <c r="BZ196" i="3"/>
  <c r="BY196" i="3"/>
  <c r="BX196" i="3"/>
  <c r="BW196" i="3"/>
  <c r="BV196" i="3"/>
  <c r="BU196" i="3"/>
  <c r="BT196" i="3"/>
  <c r="BS196" i="3"/>
  <c r="DN196" i="3" s="1" a="1"/>
  <c r="DN196" i="3" s="1"/>
  <c r="BP196" i="3"/>
  <c r="CD196" i="3" s="1"/>
  <c r="C196" i="3"/>
  <c r="DN195" i="3" a="1"/>
  <c r="DN195" i="3" s="1"/>
  <c r="DK195" i="3" a="1"/>
  <c r="DK195" i="3" s="1"/>
  <c r="DF195" i="3" a="1"/>
  <c r="DF195" i="3" s="1"/>
  <c r="CC195" i="3"/>
  <c r="CB195" i="3"/>
  <c r="CA195" i="3"/>
  <c r="BZ195" i="3"/>
  <c r="BY195" i="3"/>
  <c r="BX195" i="3"/>
  <c r="BW195" i="3"/>
  <c r="BV195" i="3"/>
  <c r="DJ195" i="3" s="1" a="1"/>
  <c r="DJ195" i="3" s="1"/>
  <c r="BU195" i="3"/>
  <c r="BT195" i="3"/>
  <c r="BS195" i="3"/>
  <c r="DL195" i="3" s="1" a="1"/>
  <c r="DL195" i="3" s="1"/>
  <c r="BP195" i="3"/>
  <c r="CD195" i="3" s="1"/>
  <c r="C195" i="3"/>
  <c r="CC194" i="3"/>
  <c r="CB194" i="3"/>
  <c r="CA194" i="3"/>
  <c r="BZ194" i="3"/>
  <c r="BY194" i="3"/>
  <c r="BX194" i="3"/>
  <c r="BW194" i="3"/>
  <c r="BV194" i="3"/>
  <c r="BU194" i="3"/>
  <c r="BT194" i="3"/>
  <c r="DN194" i="3" s="1" a="1"/>
  <c r="DN194" i="3" s="1"/>
  <c r="BS194" i="3"/>
  <c r="DL194" i="3" s="1" a="1"/>
  <c r="DL194" i="3" s="1"/>
  <c r="BP194" i="3"/>
  <c r="CD194" i="3" s="1"/>
  <c r="C194" i="3"/>
  <c r="CC193" i="3"/>
  <c r="CB193" i="3"/>
  <c r="CA193" i="3"/>
  <c r="BZ193" i="3"/>
  <c r="BY193" i="3"/>
  <c r="BX193" i="3"/>
  <c r="BW193" i="3"/>
  <c r="BV193" i="3"/>
  <c r="DL193" i="3" s="1" a="1"/>
  <c r="DL193" i="3" s="1"/>
  <c r="BU193" i="3"/>
  <c r="BT193" i="3"/>
  <c r="DN193" i="3" s="1" a="1"/>
  <c r="DN193" i="3" s="1"/>
  <c r="BS193" i="3"/>
  <c r="DJ193" i="3" s="1" a="1"/>
  <c r="DJ193" i="3" s="1"/>
  <c r="BP193" i="3"/>
  <c r="CD193" i="3" s="1"/>
  <c r="C193" i="3"/>
  <c r="CC192" i="3"/>
  <c r="CB192" i="3"/>
  <c r="CA192" i="3"/>
  <c r="BZ192" i="3"/>
  <c r="BY192" i="3"/>
  <c r="BX192" i="3"/>
  <c r="BW192" i="3"/>
  <c r="BV192" i="3"/>
  <c r="BU192" i="3"/>
  <c r="BT192" i="3"/>
  <c r="BS192" i="3"/>
  <c r="DN192" i="3" s="1" a="1"/>
  <c r="DN192" i="3" s="1"/>
  <c r="BP192" i="3"/>
  <c r="CD192" i="3" s="1"/>
  <c r="C192" i="3"/>
  <c r="CC191" i="3"/>
  <c r="CB191" i="3"/>
  <c r="CA191" i="3"/>
  <c r="BZ191" i="3"/>
  <c r="BY191" i="3"/>
  <c r="BX191" i="3"/>
  <c r="BW191" i="3"/>
  <c r="BV191" i="3"/>
  <c r="BU191" i="3"/>
  <c r="DN191" i="3" s="1" a="1"/>
  <c r="DN191" i="3" s="1"/>
  <c r="BT191" i="3"/>
  <c r="BS191" i="3"/>
  <c r="DM191" i="3" s="1" a="1"/>
  <c r="DM191" i="3" s="1"/>
  <c r="BP191" i="3"/>
  <c r="CD191" i="3" s="1"/>
  <c r="C191" i="3"/>
  <c r="CC190" i="3"/>
  <c r="CB190" i="3"/>
  <c r="CA190" i="3"/>
  <c r="BZ190" i="3"/>
  <c r="BY190" i="3"/>
  <c r="BX190" i="3"/>
  <c r="BW190" i="3"/>
  <c r="BV190" i="3"/>
  <c r="BU190" i="3"/>
  <c r="BT190" i="3"/>
  <c r="BS190" i="3"/>
  <c r="DN190" i="3" s="1" a="1"/>
  <c r="DN190" i="3" s="1"/>
  <c r="BP190" i="3"/>
  <c r="CD190" i="3" s="1"/>
  <c r="C190" i="3"/>
  <c r="CC189" i="3"/>
  <c r="CB189" i="3"/>
  <c r="CA189" i="3"/>
  <c r="BZ189" i="3"/>
  <c r="BY189" i="3"/>
  <c r="BX189" i="3"/>
  <c r="BW189" i="3"/>
  <c r="BV189" i="3"/>
  <c r="BU189" i="3"/>
  <c r="DN189" i="3" s="1" a="1"/>
  <c r="DN189" i="3" s="1"/>
  <c r="BT189" i="3"/>
  <c r="BS189" i="3"/>
  <c r="DM189" i="3" s="1" a="1"/>
  <c r="DM189" i="3" s="1"/>
  <c r="BP189" i="3"/>
  <c r="CD189" i="3" s="1"/>
  <c r="C189" i="3"/>
  <c r="CC188" i="3"/>
  <c r="CB188" i="3"/>
  <c r="CA188" i="3"/>
  <c r="BZ188" i="3"/>
  <c r="BY188" i="3"/>
  <c r="BX188" i="3"/>
  <c r="BW188" i="3"/>
  <c r="BV188" i="3"/>
  <c r="BU188" i="3"/>
  <c r="BT188" i="3"/>
  <c r="BS188" i="3"/>
  <c r="DN188" i="3" s="1" a="1"/>
  <c r="DN188" i="3" s="1"/>
  <c r="BP188" i="3"/>
  <c r="CD188" i="3" s="1"/>
  <c r="C188" i="3"/>
  <c r="CC187" i="3"/>
  <c r="CB187" i="3"/>
  <c r="CA187" i="3"/>
  <c r="BZ187" i="3"/>
  <c r="BY187" i="3"/>
  <c r="BX187" i="3"/>
  <c r="BW187" i="3"/>
  <c r="BV187" i="3"/>
  <c r="BU187" i="3"/>
  <c r="DN187" i="3" s="1" a="1"/>
  <c r="DN187" i="3" s="1"/>
  <c r="BT187" i="3"/>
  <c r="BS187" i="3"/>
  <c r="DM187" i="3" s="1" a="1"/>
  <c r="DM187" i="3" s="1"/>
  <c r="BP187" i="3"/>
  <c r="CD187" i="3" s="1"/>
  <c r="C187" i="3"/>
  <c r="CC186" i="3"/>
  <c r="CB186" i="3"/>
  <c r="CA186" i="3"/>
  <c r="BZ186" i="3"/>
  <c r="BY186" i="3"/>
  <c r="BX186" i="3"/>
  <c r="BW186" i="3"/>
  <c r="BV186" i="3"/>
  <c r="BU186" i="3"/>
  <c r="BT186" i="3"/>
  <c r="BS186" i="3"/>
  <c r="DN186" i="3" s="1" a="1"/>
  <c r="DN186" i="3" s="1"/>
  <c r="BP186" i="3"/>
  <c r="CD186" i="3" s="1"/>
  <c r="C186" i="3"/>
  <c r="CC185" i="3"/>
  <c r="CB185" i="3"/>
  <c r="CA185" i="3"/>
  <c r="BZ185" i="3"/>
  <c r="BY185" i="3"/>
  <c r="BX185" i="3"/>
  <c r="BW185" i="3"/>
  <c r="BV185" i="3"/>
  <c r="BU185" i="3"/>
  <c r="DH185" i="3" s="1" a="1"/>
  <c r="DH185" i="3" s="1"/>
  <c r="BT185" i="3"/>
  <c r="BS185" i="3"/>
  <c r="BP185" i="3"/>
  <c r="CD185" i="3" s="1"/>
  <c r="C185" i="3"/>
  <c r="CC184" i="3"/>
  <c r="CB184" i="3"/>
  <c r="CA184" i="3"/>
  <c r="BZ184" i="3"/>
  <c r="BY184" i="3"/>
  <c r="BX184" i="3"/>
  <c r="BW184" i="3"/>
  <c r="BV184" i="3"/>
  <c r="BU184" i="3"/>
  <c r="BT184" i="3"/>
  <c r="BS184" i="3"/>
  <c r="DM184" i="3" s="1" a="1"/>
  <c r="DM184" i="3" s="1"/>
  <c r="BP184" i="3"/>
  <c r="CD184" i="3" s="1"/>
  <c r="C184" i="3"/>
  <c r="CC183" i="3"/>
  <c r="CB183" i="3"/>
  <c r="CA183" i="3"/>
  <c r="BZ183" i="3"/>
  <c r="BY183" i="3"/>
  <c r="BX183" i="3"/>
  <c r="BW183" i="3"/>
  <c r="BV183" i="3"/>
  <c r="BU183" i="3"/>
  <c r="DN183" i="3" s="1" a="1"/>
  <c r="DN183" i="3" s="1"/>
  <c r="BT183" i="3"/>
  <c r="BS183" i="3"/>
  <c r="BP183" i="3"/>
  <c r="CD183" i="3" s="1"/>
  <c r="C183" i="3"/>
  <c r="CC182" i="3"/>
  <c r="CB182" i="3"/>
  <c r="CA182" i="3"/>
  <c r="BZ182" i="3"/>
  <c r="BY182" i="3"/>
  <c r="BX182" i="3"/>
  <c r="BW182" i="3"/>
  <c r="BV182" i="3"/>
  <c r="BU182" i="3"/>
  <c r="BT182" i="3"/>
  <c r="BS182" i="3"/>
  <c r="DM182" i="3" s="1" a="1"/>
  <c r="DM182" i="3" s="1"/>
  <c r="BP182" i="3"/>
  <c r="CD182" i="3" s="1"/>
  <c r="C182" i="3"/>
  <c r="CC181" i="3"/>
  <c r="CB181" i="3"/>
  <c r="CA181" i="3"/>
  <c r="BZ181" i="3"/>
  <c r="BY181" i="3"/>
  <c r="BX181" i="3"/>
  <c r="BW181" i="3"/>
  <c r="BV181" i="3"/>
  <c r="BU181" i="3"/>
  <c r="DN181" i="3" s="1" a="1"/>
  <c r="DN181" i="3" s="1"/>
  <c r="BT181" i="3"/>
  <c r="BS181" i="3"/>
  <c r="BP181" i="3"/>
  <c r="CD181" i="3" s="1"/>
  <c r="C181" i="3"/>
  <c r="CC180" i="3"/>
  <c r="CB180" i="3"/>
  <c r="CA180" i="3"/>
  <c r="BZ180" i="3"/>
  <c r="BY180" i="3"/>
  <c r="BX180" i="3"/>
  <c r="BW180" i="3"/>
  <c r="BV180" i="3"/>
  <c r="BU180" i="3"/>
  <c r="BT180" i="3"/>
  <c r="BS180" i="3"/>
  <c r="BP180" i="3"/>
  <c r="CD180" i="3" s="1"/>
  <c r="C180" i="3"/>
  <c r="DM179" i="3" a="1"/>
  <c r="DM179" i="3" s="1"/>
  <c r="DK179" i="3" a="1"/>
  <c r="DK179" i="3" s="1"/>
  <c r="DI179" i="3" a="1"/>
  <c r="DI179" i="3" s="1"/>
  <c r="DG179" i="3" a="1"/>
  <c r="DG179" i="3" s="1"/>
  <c r="DE179" i="3" a="1"/>
  <c r="DE179" i="3" s="1"/>
  <c r="CC179" i="3"/>
  <c r="CB179" i="3"/>
  <c r="CA179" i="3"/>
  <c r="BZ179" i="3"/>
  <c r="BY179" i="3"/>
  <c r="BX179" i="3"/>
  <c r="BW179" i="3"/>
  <c r="BV179" i="3"/>
  <c r="BU179" i="3"/>
  <c r="BT179" i="3"/>
  <c r="BS179" i="3"/>
  <c r="DL179" i="3" s="1" a="1"/>
  <c r="DL179" i="3" s="1"/>
  <c r="BP179" i="3"/>
  <c r="CD179" i="3" s="1"/>
  <c r="C179" i="3"/>
  <c r="CC178" i="3"/>
  <c r="CB178" i="3"/>
  <c r="CA178" i="3"/>
  <c r="BZ178" i="3"/>
  <c r="BY178" i="3"/>
  <c r="BX178" i="3"/>
  <c r="BW178" i="3"/>
  <c r="BV178" i="3"/>
  <c r="BU178" i="3"/>
  <c r="BT178" i="3"/>
  <c r="BS178" i="3"/>
  <c r="DK178" i="3" s="1" a="1"/>
  <c r="DK178" i="3" s="1"/>
  <c r="BP178" i="3"/>
  <c r="CD178" i="3" s="1"/>
  <c r="C178" i="3"/>
  <c r="DM177" i="3" a="1"/>
  <c r="DM177" i="3" s="1"/>
  <c r="DK177" i="3" a="1"/>
  <c r="DK177" i="3" s="1"/>
  <c r="DI177" i="3" a="1"/>
  <c r="DI177" i="3" s="1"/>
  <c r="DG177" i="3" a="1"/>
  <c r="DG177" i="3" s="1"/>
  <c r="DE177" i="3" a="1"/>
  <c r="DE177" i="3" s="1"/>
  <c r="CC177" i="3"/>
  <c r="CB177" i="3"/>
  <c r="CA177" i="3"/>
  <c r="BZ177" i="3"/>
  <c r="BY177" i="3"/>
  <c r="BX177" i="3"/>
  <c r="BW177" i="3"/>
  <c r="BV177" i="3"/>
  <c r="BU177" i="3"/>
  <c r="BT177" i="3"/>
  <c r="BS177" i="3"/>
  <c r="DN177" i="3" s="1" a="1"/>
  <c r="DN177" i="3" s="1"/>
  <c r="BP177" i="3"/>
  <c r="CD177" i="3" s="1"/>
  <c r="C177" i="3"/>
  <c r="CC176" i="3"/>
  <c r="CB176" i="3"/>
  <c r="CA176" i="3"/>
  <c r="BZ176" i="3"/>
  <c r="BY176" i="3"/>
  <c r="BX176" i="3"/>
  <c r="BW176" i="3"/>
  <c r="BV176" i="3"/>
  <c r="BU176" i="3"/>
  <c r="BT176" i="3"/>
  <c r="BS176" i="3"/>
  <c r="DM176" i="3" s="1" a="1"/>
  <c r="DM176" i="3" s="1"/>
  <c r="BP176" i="3"/>
  <c r="CD176" i="3" s="1"/>
  <c r="C176" i="3"/>
  <c r="DM175" i="3" a="1"/>
  <c r="DM175" i="3" s="1"/>
  <c r="DK175" i="3" a="1"/>
  <c r="DK175" i="3" s="1"/>
  <c r="DI175" i="3" a="1"/>
  <c r="DI175" i="3" s="1"/>
  <c r="DG175" i="3" a="1"/>
  <c r="DG175" i="3" s="1"/>
  <c r="DE175" i="3" a="1"/>
  <c r="DE175" i="3" s="1"/>
  <c r="CC175" i="3"/>
  <c r="CB175" i="3"/>
  <c r="CA175" i="3"/>
  <c r="BZ175" i="3"/>
  <c r="BY175" i="3"/>
  <c r="BX175" i="3"/>
  <c r="BW175" i="3"/>
  <c r="BV175" i="3"/>
  <c r="BU175" i="3"/>
  <c r="BT175" i="3"/>
  <c r="BS175" i="3"/>
  <c r="DL175" i="3" s="1" a="1"/>
  <c r="DL175" i="3" s="1"/>
  <c r="BP175" i="3"/>
  <c r="CD175" i="3" s="1"/>
  <c r="C175" i="3"/>
  <c r="CC174" i="3"/>
  <c r="CB174" i="3"/>
  <c r="CA174" i="3"/>
  <c r="BZ174" i="3"/>
  <c r="BY174" i="3"/>
  <c r="BX174" i="3"/>
  <c r="BW174" i="3"/>
  <c r="BV174" i="3"/>
  <c r="BU174" i="3"/>
  <c r="BT174" i="3"/>
  <c r="BS174" i="3"/>
  <c r="DK174" i="3" s="1" a="1"/>
  <c r="DK174" i="3" s="1"/>
  <c r="BP174" i="3"/>
  <c r="CD174" i="3" s="1"/>
  <c r="C174" i="3"/>
  <c r="DM173" i="3" a="1"/>
  <c r="DM173" i="3" s="1"/>
  <c r="DK173" i="3" a="1"/>
  <c r="DK173" i="3" s="1"/>
  <c r="DI173" i="3" a="1"/>
  <c r="DI173" i="3" s="1"/>
  <c r="DG173" i="3" a="1"/>
  <c r="DG173" i="3" s="1"/>
  <c r="DE173" i="3" a="1"/>
  <c r="DE173" i="3" s="1"/>
  <c r="CC173" i="3"/>
  <c r="CB173" i="3"/>
  <c r="CA173" i="3"/>
  <c r="BZ173" i="3"/>
  <c r="BY173" i="3"/>
  <c r="BX173" i="3"/>
  <c r="BW173" i="3"/>
  <c r="BV173" i="3"/>
  <c r="BU173" i="3"/>
  <c r="BT173" i="3"/>
  <c r="BS173" i="3"/>
  <c r="DN173" i="3" s="1" a="1"/>
  <c r="DN173" i="3" s="1"/>
  <c r="BP173" i="3"/>
  <c r="CD173" i="3" s="1"/>
  <c r="C173" i="3"/>
  <c r="CC172" i="3"/>
  <c r="CB172" i="3"/>
  <c r="CA172" i="3"/>
  <c r="BZ172" i="3"/>
  <c r="BY172" i="3"/>
  <c r="BX172" i="3"/>
  <c r="BW172" i="3"/>
  <c r="BV172" i="3"/>
  <c r="BU172" i="3"/>
  <c r="BT172" i="3"/>
  <c r="BS172" i="3"/>
  <c r="DM172" i="3" s="1" a="1"/>
  <c r="DM172" i="3" s="1"/>
  <c r="BP172" i="3"/>
  <c r="CD172" i="3" s="1"/>
  <c r="C172" i="3"/>
  <c r="DM171" i="3" a="1"/>
  <c r="DM171" i="3" s="1"/>
  <c r="DK171" i="3" a="1"/>
  <c r="DK171" i="3" s="1"/>
  <c r="DI171" i="3" a="1"/>
  <c r="DI171" i="3" s="1"/>
  <c r="DG171" i="3" a="1"/>
  <c r="DG171" i="3" s="1"/>
  <c r="DE171" i="3" a="1"/>
  <c r="DE171" i="3" s="1"/>
  <c r="CC171" i="3"/>
  <c r="CB171" i="3"/>
  <c r="CA171" i="3"/>
  <c r="BZ171" i="3"/>
  <c r="BY171" i="3"/>
  <c r="BX171" i="3"/>
  <c r="BW171" i="3"/>
  <c r="BV171" i="3"/>
  <c r="BU171" i="3"/>
  <c r="BT171" i="3"/>
  <c r="BS171" i="3"/>
  <c r="DL171" i="3" s="1" a="1"/>
  <c r="DL171" i="3" s="1"/>
  <c r="BP171" i="3"/>
  <c r="CD171" i="3" s="1"/>
  <c r="C171" i="3"/>
  <c r="CC170" i="3"/>
  <c r="CB170" i="3"/>
  <c r="CA170" i="3"/>
  <c r="BZ170" i="3"/>
  <c r="BY170" i="3"/>
  <c r="BX170" i="3"/>
  <c r="BW170" i="3"/>
  <c r="BV170" i="3"/>
  <c r="BU170" i="3"/>
  <c r="BT170" i="3"/>
  <c r="BS170" i="3"/>
  <c r="DK170" i="3" s="1" a="1"/>
  <c r="DK170" i="3" s="1"/>
  <c r="BP170" i="3"/>
  <c r="CD170" i="3" s="1"/>
  <c r="C170" i="3"/>
  <c r="DM169" i="3" a="1"/>
  <c r="DM169" i="3" s="1"/>
  <c r="DK169" i="3" a="1"/>
  <c r="DK169" i="3" s="1"/>
  <c r="DI169" i="3" a="1"/>
  <c r="DI169" i="3" s="1"/>
  <c r="DG169" i="3" a="1"/>
  <c r="DG169" i="3" s="1"/>
  <c r="DE169" i="3" a="1"/>
  <c r="DE169" i="3" s="1"/>
  <c r="CC169" i="3"/>
  <c r="CB169" i="3"/>
  <c r="CA169" i="3"/>
  <c r="BZ169" i="3"/>
  <c r="BY169" i="3"/>
  <c r="BX169" i="3"/>
  <c r="BW169" i="3"/>
  <c r="BV169" i="3"/>
  <c r="BU169" i="3"/>
  <c r="DH169" i="3" s="1" a="1"/>
  <c r="DH169" i="3" s="1"/>
  <c r="BT169" i="3"/>
  <c r="BS169" i="3"/>
  <c r="DN169" i="3" s="1" a="1"/>
  <c r="DN169" i="3" s="1"/>
  <c r="BP169" i="3"/>
  <c r="CD169" i="3" s="1"/>
  <c r="C169" i="3"/>
  <c r="CC168" i="3"/>
  <c r="CB168" i="3"/>
  <c r="CA168" i="3"/>
  <c r="BZ168" i="3"/>
  <c r="BY168" i="3"/>
  <c r="BX168" i="3"/>
  <c r="BW168" i="3"/>
  <c r="BV168" i="3"/>
  <c r="BU168" i="3"/>
  <c r="BT168" i="3"/>
  <c r="BS168" i="3"/>
  <c r="DM168" i="3" s="1" a="1"/>
  <c r="DM168" i="3" s="1"/>
  <c r="BP168" i="3"/>
  <c r="CD168" i="3" s="1"/>
  <c r="C168" i="3"/>
  <c r="DM167" i="3" a="1"/>
  <c r="DM167" i="3" s="1"/>
  <c r="DK167" i="3" a="1"/>
  <c r="DK167" i="3" s="1"/>
  <c r="DI167" i="3" a="1"/>
  <c r="DI167" i="3" s="1"/>
  <c r="DG167" i="3" a="1"/>
  <c r="DG167" i="3" s="1"/>
  <c r="DE167" i="3" a="1"/>
  <c r="DE167" i="3" s="1"/>
  <c r="CC167" i="3"/>
  <c r="CB167" i="3"/>
  <c r="CA167" i="3"/>
  <c r="BZ167" i="3"/>
  <c r="BY167" i="3"/>
  <c r="BX167" i="3"/>
  <c r="BW167" i="3"/>
  <c r="BV167" i="3"/>
  <c r="BU167" i="3"/>
  <c r="BT167" i="3"/>
  <c r="BS167" i="3"/>
  <c r="DL167" i="3" s="1" a="1"/>
  <c r="DL167" i="3" s="1"/>
  <c r="BP167" i="3"/>
  <c r="CD167" i="3" s="1"/>
  <c r="C167" i="3"/>
  <c r="CC166" i="3"/>
  <c r="CB166" i="3"/>
  <c r="CA166" i="3"/>
  <c r="BZ166" i="3"/>
  <c r="BY166" i="3"/>
  <c r="BX166" i="3"/>
  <c r="BW166" i="3"/>
  <c r="BV166" i="3"/>
  <c r="BU166" i="3"/>
  <c r="BT166" i="3"/>
  <c r="BS166" i="3"/>
  <c r="DK166" i="3" s="1" a="1"/>
  <c r="DK166" i="3" s="1"/>
  <c r="BP166" i="3"/>
  <c r="CD166" i="3" s="1"/>
  <c r="C166" i="3"/>
  <c r="DM165" i="3" a="1"/>
  <c r="DM165" i="3" s="1"/>
  <c r="DK165" i="3" a="1"/>
  <c r="DK165" i="3" s="1"/>
  <c r="DI165" i="3" a="1"/>
  <c r="DI165" i="3" s="1"/>
  <c r="DG165" i="3" a="1"/>
  <c r="DG165" i="3" s="1"/>
  <c r="DE165" i="3" a="1"/>
  <c r="DE165" i="3" s="1"/>
  <c r="CC165" i="3"/>
  <c r="CB165" i="3"/>
  <c r="CA165" i="3"/>
  <c r="BZ165" i="3"/>
  <c r="BY165" i="3"/>
  <c r="BX165" i="3"/>
  <c r="BW165" i="3"/>
  <c r="BV165" i="3"/>
  <c r="BU165" i="3"/>
  <c r="DL165" i="3" s="1" a="1"/>
  <c r="DL165" i="3" s="1"/>
  <c r="BT165" i="3"/>
  <c r="BS165" i="3"/>
  <c r="DN165" i="3" s="1" a="1"/>
  <c r="DN165" i="3" s="1"/>
  <c r="BP165" i="3"/>
  <c r="CD165" i="3" s="1"/>
  <c r="C165" i="3"/>
  <c r="CC164" i="3"/>
  <c r="CB164" i="3"/>
  <c r="CA164" i="3"/>
  <c r="BZ164" i="3"/>
  <c r="BY164" i="3"/>
  <c r="BX164" i="3"/>
  <c r="BW164" i="3"/>
  <c r="BV164" i="3"/>
  <c r="BU164" i="3"/>
  <c r="DH164" i="3" s="1" a="1"/>
  <c r="DH164" i="3" s="1"/>
  <c r="BT164" i="3"/>
  <c r="BS164" i="3"/>
  <c r="DM164" i="3" s="1" a="1"/>
  <c r="DM164" i="3" s="1"/>
  <c r="BP164" i="3"/>
  <c r="CD164" i="3" s="1"/>
  <c r="C164" i="3"/>
  <c r="DM163" i="3" a="1"/>
  <c r="DM163" i="3" s="1"/>
  <c r="DK163" i="3" a="1"/>
  <c r="DK163" i="3" s="1"/>
  <c r="DI163" i="3" a="1"/>
  <c r="DI163" i="3" s="1"/>
  <c r="DG163" i="3" a="1"/>
  <c r="DG163" i="3" s="1"/>
  <c r="DE163" i="3" a="1"/>
  <c r="DE163" i="3" s="1"/>
  <c r="CC163" i="3"/>
  <c r="CB163" i="3"/>
  <c r="CA163" i="3"/>
  <c r="BZ163" i="3"/>
  <c r="BY163" i="3"/>
  <c r="BX163" i="3"/>
  <c r="BW163" i="3"/>
  <c r="BV163" i="3"/>
  <c r="BU163" i="3"/>
  <c r="BT163" i="3"/>
  <c r="BS163" i="3"/>
  <c r="DL163" i="3" s="1" a="1"/>
  <c r="DL163" i="3" s="1"/>
  <c r="BP163" i="3"/>
  <c r="CD163" i="3" s="1"/>
  <c r="C163" i="3"/>
  <c r="CC162" i="3"/>
  <c r="CB162" i="3"/>
  <c r="CA162" i="3"/>
  <c r="BZ162" i="3"/>
  <c r="BY162" i="3"/>
  <c r="BX162" i="3"/>
  <c r="BW162" i="3"/>
  <c r="BV162" i="3"/>
  <c r="BU162" i="3"/>
  <c r="BT162" i="3"/>
  <c r="BS162" i="3"/>
  <c r="DK162" i="3" s="1" a="1"/>
  <c r="DK162" i="3" s="1"/>
  <c r="BP162" i="3"/>
  <c r="CD162" i="3" s="1"/>
  <c r="C162" i="3"/>
  <c r="DM161" i="3" a="1"/>
  <c r="DM161" i="3" s="1"/>
  <c r="DK161" i="3" a="1"/>
  <c r="DK161" i="3" s="1"/>
  <c r="DI161" i="3" a="1"/>
  <c r="DI161" i="3" s="1"/>
  <c r="DG161" i="3" a="1"/>
  <c r="DG161" i="3" s="1"/>
  <c r="DE161" i="3" a="1"/>
  <c r="DE161" i="3" s="1"/>
  <c r="CC161" i="3"/>
  <c r="CB161" i="3"/>
  <c r="CA161" i="3"/>
  <c r="BZ161" i="3"/>
  <c r="BY161" i="3"/>
  <c r="BX161" i="3"/>
  <c r="BW161" i="3"/>
  <c r="BV161" i="3"/>
  <c r="BU161" i="3"/>
  <c r="DL161" i="3" s="1" a="1"/>
  <c r="DL161" i="3" s="1"/>
  <c r="BT161" i="3"/>
  <c r="BS161" i="3"/>
  <c r="DN161" i="3" s="1" a="1"/>
  <c r="DN161" i="3" s="1"/>
  <c r="BP161" i="3"/>
  <c r="CD161" i="3" s="1"/>
  <c r="C161" i="3"/>
  <c r="CC160" i="3"/>
  <c r="CB160" i="3"/>
  <c r="CA160" i="3"/>
  <c r="BZ160" i="3"/>
  <c r="BY160" i="3"/>
  <c r="BX160" i="3"/>
  <c r="BW160" i="3"/>
  <c r="BV160" i="3"/>
  <c r="BU160" i="3"/>
  <c r="DH160" i="3" s="1" a="1"/>
  <c r="DH160" i="3" s="1"/>
  <c r="BT160" i="3"/>
  <c r="BS160" i="3"/>
  <c r="DM160" i="3" s="1" a="1"/>
  <c r="DM160" i="3" s="1"/>
  <c r="BP160" i="3"/>
  <c r="CD160" i="3" s="1"/>
  <c r="C160" i="3"/>
  <c r="DM159" i="3" a="1"/>
  <c r="DM159" i="3" s="1"/>
  <c r="DK159" i="3" a="1"/>
  <c r="DK159" i="3" s="1"/>
  <c r="DI159" i="3" a="1"/>
  <c r="DI159" i="3" s="1"/>
  <c r="DG159" i="3" a="1"/>
  <c r="DG159" i="3" s="1"/>
  <c r="DE159" i="3" a="1"/>
  <c r="DE159" i="3" s="1"/>
  <c r="CC159" i="3"/>
  <c r="CB159" i="3"/>
  <c r="CA159" i="3"/>
  <c r="BZ159" i="3"/>
  <c r="BY159" i="3"/>
  <c r="BX159" i="3"/>
  <c r="BW159" i="3"/>
  <c r="BV159" i="3"/>
  <c r="BU159" i="3"/>
  <c r="BT159" i="3"/>
  <c r="BS159" i="3"/>
  <c r="DL159" i="3" s="1" a="1"/>
  <c r="DL159" i="3" s="1"/>
  <c r="BP159" i="3"/>
  <c r="CD159" i="3" s="1"/>
  <c r="C159" i="3"/>
  <c r="CC158" i="3"/>
  <c r="CB158" i="3"/>
  <c r="CA158" i="3"/>
  <c r="BZ158" i="3"/>
  <c r="BY158" i="3"/>
  <c r="BX158" i="3"/>
  <c r="BW158" i="3"/>
  <c r="BV158" i="3"/>
  <c r="BU158" i="3"/>
  <c r="BT158" i="3"/>
  <c r="BS158" i="3"/>
  <c r="DK158" i="3" s="1" a="1"/>
  <c r="DK158" i="3" s="1"/>
  <c r="BP158" i="3"/>
  <c r="CD158" i="3" s="1"/>
  <c r="C158" i="3"/>
  <c r="DM157" i="3" a="1"/>
  <c r="DM157" i="3" s="1"/>
  <c r="DK157" i="3" a="1"/>
  <c r="DK157" i="3" s="1"/>
  <c r="DI157" i="3" a="1"/>
  <c r="DI157" i="3" s="1"/>
  <c r="DG157" i="3" a="1"/>
  <c r="DG157" i="3" s="1"/>
  <c r="DE157" i="3" a="1"/>
  <c r="DE157" i="3" s="1"/>
  <c r="CC157" i="3"/>
  <c r="CB157" i="3"/>
  <c r="CA157" i="3"/>
  <c r="BZ157" i="3"/>
  <c r="BY157" i="3"/>
  <c r="BX157" i="3"/>
  <c r="BW157" i="3"/>
  <c r="BV157" i="3"/>
  <c r="BU157" i="3"/>
  <c r="DL157" i="3" s="1" a="1"/>
  <c r="DL157" i="3" s="1"/>
  <c r="BT157" i="3"/>
  <c r="BS157" i="3"/>
  <c r="DN157" i="3" s="1" a="1"/>
  <c r="DN157" i="3" s="1"/>
  <c r="BP157" i="3"/>
  <c r="CD157" i="3" s="1"/>
  <c r="C157" i="3"/>
  <c r="CC156" i="3"/>
  <c r="CB156" i="3"/>
  <c r="CA156" i="3"/>
  <c r="BZ156" i="3"/>
  <c r="BY156" i="3"/>
  <c r="BX156" i="3"/>
  <c r="BW156" i="3"/>
  <c r="BV156" i="3"/>
  <c r="BU156" i="3"/>
  <c r="DL156" i="3" s="1" a="1"/>
  <c r="DL156" i="3" s="1"/>
  <c r="BT156" i="3"/>
  <c r="BS156" i="3"/>
  <c r="DM156" i="3" s="1" a="1"/>
  <c r="DM156" i="3" s="1"/>
  <c r="BP156" i="3"/>
  <c r="CD156" i="3" s="1"/>
  <c r="C156" i="3"/>
  <c r="DM155" i="3" a="1"/>
  <c r="DM155" i="3" s="1"/>
  <c r="DK155" i="3" a="1"/>
  <c r="DK155" i="3" s="1"/>
  <c r="DI155" i="3" a="1"/>
  <c r="DI155" i="3" s="1"/>
  <c r="DG155" i="3" a="1"/>
  <c r="DG155" i="3" s="1"/>
  <c r="DE155" i="3" a="1"/>
  <c r="DE155" i="3" s="1"/>
  <c r="CC155" i="3"/>
  <c r="CB155" i="3"/>
  <c r="CA155" i="3"/>
  <c r="BZ155" i="3"/>
  <c r="BY155" i="3"/>
  <c r="BX155" i="3"/>
  <c r="BW155" i="3"/>
  <c r="BV155" i="3"/>
  <c r="BU155" i="3"/>
  <c r="BT155" i="3"/>
  <c r="BS155" i="3"/>
  <c r="DL155" i="3" s="1" a="1"/>
  <c r="DL155" i="3" s="1"/>
  <c r="BP155" i="3"/>
  <c r="CD155" i="3" s="1"/>
  <c r="C155" i="3"/>
  <c r="CC154" i="3"/>
  <c r="CB154" i="3"/>
  <c r="CA154" i="3"/>
  <c r="BZ154" i="3"/>
  <c r="BY154" i="3"/>
  <c r="BX154" i="3"/>
  <c r="BW154" i="3"/>
  <c r="BV154" i="3"/>
  <c r="BU154" i="3"/>
  <c r="BT154" i="3"/>
  <c r="BS154" i="3"/>
  <c r="DK154" i="3" s="1" a="1"/>
  <c r="DK154" i="3" s="1"/>
  <c r="BP154" i="3"/>
  <c r="CD154" i="3" s="1"/>
  <c r="C154" i="3"/>
  <c r="DM153" i="3" a="1"/>
  <c r="DM153" i="3" s="1"/>
  <c r="DK153" i="3" a="1"/>
  <c r="DK153" i="3" s="1"/>
  <c r="DI153" i="3" a="1"/>
  <c r="DI153" i="3" s="1"/>
  <c r="DG153" i="3" a="1"/>
  <c r="DG153" i="3" s="1"/>
  <c r="DE153" i="3" a="1"/>
  <c r="DE153" i="3" s="1"/>
  <c r="CC153" i="3"/>
  <c r="CB153" i="3"/>
  <c r="CA153" i="3"/>
  <c r="BZ153" i="3"/>
  <c r="BY153" i="3"/>
  <c r="BX153" i="3"/>
  <c r="BW153" i="3"/>
  <c r="BV153" i="3"/>
  <c r="BU153" i="3"/>
  <c r="DL153" i="3" s="1" a="1"/>
  <c r="DL153" i="3" s="1"/>
  <c r="BT153" i="3"/>
  <c r="BS153" i="3"/>
  <c r="DN153" i="3" s="1" a="1"/>
  <c r="DN153" i="3" s="1"/>
  <c r="BP153" i="3"/>
  <c r="CD153" i="3" s="1"/>
  <c r="C153" i="3"/>
  <c r="CC152" i="3"/>
  <c r="CB152" i="3"/>
  <c r="CA152" i="3"/>
  <c r="BZ152" i="3"/>
  <c r="BY152" i="3"/>
  <c r="BX152" i="3"/>
  <c r="BW152" i="3"/>
  <c r="BV152" i="3"/>
  <c r="BU152" i="3"/>
  <c r="DL152" i="3" s="1" a="1"/>
  <c r="DL152" i="3" s="1"/>
  <c r="BT152" i="3"/>
  <c r="BS152" i="3"/>
  <c r="DM152" i="3" s="1" a="1"/>
  <c r="DM152" i="3" s="1"/>
  <c r="BP152" i="3"/>
  <c r="CD152" i="3" s="1"/>
  <c r="C152" i="3"/>
  <c r="DM151" i="3" a="1"/>
  <c r="DM151" i="3" s="1"/>
  <c r="DK151" i="3" a="1"/>
  <c r="DK151" i="3" s="1"/>
  <c r="DI151" i="3" a="1"/>
  <c r="DI151" i="3" s="1"/>
  <c r="DG151" i="3" a="1"/>
  <c r="DG151" i="3" s="1"/>
  <c r="DE151" i="3" a="1"/>
  <c r="DE151" i="3" s="1"/>
  <c r="CC151" i="3"/>
  <c r="CB151" i="3"/>
  <c r="CA151" i="3"/>
  <c r="BZ151" i="3"/>
  <c r="BY151" i="3"/>
  <c r="BX151" i="3"/>
  <c r="BW151" i="3"/>
  <c r="BV151" i="3"/>
  <c r="BU151" i="3"/>
  <c r="BT151" i="3"/>
  <c r="BS151" i="3"/>
  <c r="DL151" i="3" s="1" a="1"/>
  <c r="DL151" i="3" s="1"/>
  <c r="BP151" i="3"/>
  <c r="CD151" i="3" s="1"/>
  <c r="C151" i="3"/>
  <c r="CC150" i="3"/>
  <c r="CB150" i="3"/>
  <c r="CA150" i="3"/>
  <c r="BZ150" i="3"/>
  <c r="BY150" i="3"/>
  <c r="BX150" i="3"/>
  <c r="BW150" i="3"/>
  <c r="BV150" i="3"/>
  <c r="BU150" i="3"/>
  <c r="BT150" i="3"/>
  <c r="BS150" i="3"/>
  <c r="DK150" i="3" s="1" a="1"/>
  <c r="DK150" i="3" s="1"/>
  <c r="BP150" i="3"/>
  <c r="CD150" i="3" s="1"/>
  <c r="C150" i="3"/>
  <c r="DM149" i="3" a="1"/>
  <c r="DM149" i="3" s="1"/>
  <c r="DK149" i="3" a="1"/>
  <c r="DK149" i="3" s="1"/>
  <c r="DI149" i="3" a="1"/>
  <c r="DI149" i="3" s="1"/>
  <c r="DG149" i="3" a="1"/>
  <c r="DG149" i="3" s="1"/>
  <c r="DE149" i="3" a="1"/>
  <c r="DE149" i="3" s="1"/>
  <c r="CC149" i="3"/>
  <c r="CB149" i="3"/>
  <c r="CA149" i="3"/>
  <c r="BZ149" i="3"/>
  <c r="BY149" i="3"/>
  <c r="BX149" i="3"/>
  <c r="BW149" i="3"/>
  <c r="BV149" i="3"/>
  <c r="BU149" i="3"/>
  <c r="DL149" i="3" s="1" a="1"/>
  <c r="DL149" i="3" s="1"/>
  <c r="BT149" i="3"/>
  <c r="BS149" i="3"/>
  <c r="DN149" i="3" s="1" a="1"/>
  <c r="DN149" i="3" s="1"/>
  <c r="BP149" i="3"/>
  <c r="CD149" i="3" s="1"/>
  <c r="C149" i="3"/>
  <c r="CC148" i="3"/>
  <c r="CB148" i="3"/>
  <c r="CA148" i="3"/>
  <c r="BZ148" i="3"/>
  <c r="BY148" i="3"/>
  <c r="BX148" i="3"/>
  <c r="BW148" i="3"/>
  <c r="BV148" i="3"/>
  <c r="BU148" i="3"/>
  <c r="BT148" i="3"/>
  <c r="DL148" i="3" s="1" a="1"/>
  <c r="DL148" i="3" s="1"/>
  <c r="BS148" i="3"/>
  <c r="DM148" i="3" s="1" a="1"/>
  <c r="DM148" i="3" s="1"/>
  <c r="BP148" i="3"/>
  <c r="CD148" i="3" s="1"/>
  <c r="C148" i="3"/>
  <c r="CC147" i="3"/>
  <c r="CB147" i="3"/>
  <c r="CA147" i="3"/>
  <c r="BZ147" i="3"/>
  <c r="BY147" i="3"/>
  <c r="BX147" i="3"/>
  <c r="BW147" i="3"/>
  <c r="BV147" i="3"/>
  <c r="BU147" i="3"/>
  <c r="DL147" i="3" s="1" a="1"/>
  <c r="DL147" i="3" s="1"/>
  <c r="BT147" i="3"/>
  <c r="BS147" i="3"/>
  <c r="DJ147" i="3" s="1" a="1"/>
  <c r="DJ147" i="3" s="1"/>
  <c r="BP147" i="3"/>
  <c r="CD147" i="3" s="1"/>
  <c r="C147" i="3"/>
  <c r="CC146" i="3"/>
  <c r="CB146" i="3"/>
  <c r="CA146" i="3"/>
  <c r="BZ146" i="3"/>
  <c r="BY146" i="3"/>
  <c r="BX146" i="3"/>
  <c r="BW146" i="3"/>
  <c r="BV146" i="3"/>
  <c r="BU146" i="3"/>
  <c r="DL146" i="3" s="1" a="1"/>
  <c r="DL146" i="3" s="1"/>
  <c r="BT146" i="3"/>
  <c r="BS146" i="3"/>
  <c r="DM146" i="3" s="1" a="1"/>
  <c r="DM146" i="3" s="1"/>
  <c r="BP146" i="3"/>
  <c r="CD146" i="3" s="1"/>
  <c r="C146" i="3"/>
  <c r="CC145" i="3"/>
  <c r="CB145" i="3"/>
  <c r="CA145" i="3"/>
  <c r="BZ145" i="3"/>
  <c r="BY145" i="3"/>
  <c r="BX145" i="3"/>
  <c r="BW145" i="3"/>
  <c r="BV145" i="3"/>
  <c r="DJ145" i="3" s="1" a="1"/>
  <c r="DJ145" i="3" s="1"/>
  <c r="BU145" i="3"/>
  <c r="DL145" i="3" s="1" a="1"/>
  <c r="DL145" i="3" s="1"/>
  <c r="BT145" i="3"/>
  <c r="BS145" i="3"/>
  <c r="DM145" i="3" s="1" a="1"/>
  <c r="DM145" i="3" s="1"/>
  <c r="BP145" i="3"/>
  <c r="CD145" i="3" s="1"/>
  <c r="C145" i="3"/>
  <c r="DJ144" i="3" a="1"/>
  <c r="DJ144" i="3" s="1"/>
  <c r="DE144" i="3" a="1"/>
  <c r="DE144" i="3" s="1"/>
  <c r="CC144" i="3"/>
  <c r="CB144" i="3"/>
  <c r="CA144" i="3"/>
  <c r="BZ144" i="3"/>
  <c r="BY144" i="3"/>
  <c r="BX144" i="3"/>
  <c r="BW144" i="3"/>
  <c r="BV144" i="3"/>
  <c r="BU144" i="3"/>
  <c r="BT144" i="3"/>
  <c r="DM144" i="3" s="1" a="1"/>
  <c r="DM144" i="3" s="1"/>
  <c r="BS144" i="3"/>
  <c r="DK144" i="3" s="1" a="1"/>
  <c r="DK144" i="3" s="1"/>
  <c r="BP144" i="3"/>
  <c r="CD144" i="3" s="1"/>
  <c r="C144" i="3"/>
  <c r="CC143" i="3"/>
  <c r="CB143" i="3"/>
  <c r="CA143" i="3"/>
  <c r="BZ143" i="3"/>
  <c r="BY143" i="3"/>
  <c r="BX143" i="3"/>
  <c r="BW143" i="3"/>
  <c r="BV143" i="3"/>
  <c r="BU143" i="3"/>
  <c r="BT143" i="3"/>
  <c r="BS143" i="3"/>
  <c r="DN143" i="3" s="1" a="1"/>
  <c r="DN143" i="3" s="1"/>
  <c r="BP143" i="3"/>
  <c r="CD143" i="3" s="1"/>
  <c r="C143" i="3"/>
  <c r="CC142" i="3"/>
  <c r="CB142" i="3"/>
  <c r="CA142" i="3"/>
  <c r="BZ142" i="3"/>
  <c r="BY142" i="3"/>
  <c r="BX142" i="3"/>
  <c r="BW142" i="3"/>
  <c r="BV142" i="3"/>
  <c r="BU142" i="3"/>
  <c r="BT142" i="3"/>
  <c r="BS142" i="3"/>
  <c r="DN142" i="3" s="1" a="1"/>
  <c r="DN142" i="3" s="1"/>
  <c r="BP142" i="3"/>
  <c r="CD142" i="3" s="1"/>
  <c r="C142" i="3"/>
  <c r="DN141" i="3" a="1"/>
  <c r="DN141" i="3" s="1"/>
  <c r="DK141" i="3" a="1"/>
  <c r="DK141" i="3" s="1"/>
  <c r="DF141" i="3" a="1"/>
  <c r="DF141" i="3" s="1"/>
  <c r="CC141" i="3"/>
  <c r="CB141" i="3"/>
  <c r="CA141" i="3"/>
  <c r="BZ141" i="3"/>
  <c r="BY141" i="3"/>
  <c r="BX141" i="3"/>
  <c r="BW141" i="3"/>
  <c r="BV141" i="3"/>
  <c r="DJ141" i="3" s="1" a="1"/>
  <c r="DJ141" i="3" s="1"/>
  <c r="BU141" i="3"/>
  <c r="BT141" i="3"/>
  <c r="BS141" i="3"/>
  <c r="DL141" i="3" s="1" a="1"/>
  <c r="DL141" i="3" s="1"/>
  <c r="BP141" i="3"/>
  <c r="CD141" i="3" s="1"/>
  <c r="C141" i="3"/>
  <c r="CC140" i="3"/>
  <c r="CB140" i="3"/>
  <c r="CA140" i="3"/>
  <c r="BZ140" i="3"/>
  <c r="BY140" i="3"/>
  <c r="BX140" i="3"/>
  <c r="BW140" i="3"/>
  <c r="BV140" i="3"/>
  <c r="BU140" i="3"/>
  <c r="BT140" i="3"/>
  <c r="DN140" i="3" s="1" a="1"/>
  <c r="DN140" i="3" s="1"/>
  <c r="BS140" i="3"/>
  <c r="DL140" i="3" s="1" a="1"/>
  <c r="DL140" i="3" s="1"/>
  <c r="BP140" i="3"/>
  <c r="CD140" i="3" s="1"/>
  <c r="C140" i="3"/>
  <c r="CC139" i="3"/>
  <c r="CB139" i="3"/>
  <c r="CA139" i="3"/>
  <c r="BZ139" i="3"/>
  <c r="BY139" i="3"/>
  <c r="BX139" i="3"/>
  <c r="BW139" i="3"/>
  <c r="BV139" i="3"/>
  <c r="BU139" i="3"/>
  <c r="DL139" i="3" s="1" a="1"/>
  <c r="DL139" i="3" s="1"/>
  <c r="BT139" i="3"/>
  <c r="BS139" i="3"/>
  <c r="DJ139" i="3" s="1" a="1"/>
  <c r="DJ139" i="3" s="1"/>
  <c r="BP139" i="3"/>
  <c r="CD139" i="3" s="1"/>
  <c r="C139" i="3"/>
  <c r="CC138" i="3"/>
  <c r="CB138" i="3"/>
  <c r="CA138" i="3"/>
  <c r="BZ138" i="3"/>
  <c r="BY138" i="3"/>
  <c r="BX138" i="3"/>
  <c r="BW138" i="3"/>
  <c r="BV138" i="3"/>
  <c r="BU138" i="3"/>
  <c r="DL138" i="3" s="1" a="1"/>
  <c r="DL138" i="3" s="1"/>
  <c r="BT138" i="3"/>
  <c r="BS138" i="3"/>
  <c r="DM138" i="3" s="1" a="1"/>
  <c r="DM138" i="3" s="1"/>
  <c r="BP138" i="3"/>
  <c r="CD138" i="3" s="1"/>
  <c r="C138" i="3"/>
  <c r="CC137" i="3"/>
  <c r="CB137" i="3"/>
  <c r="CA137" i="3"/>
  <c r="BZ137" i="3"/>
  <c r="BY137" i="3"/>
  <c r="BX137" i="3"/>
  <c r="BW137" i="3"/>
  <c r="BV137" i="3"/>
  <c r="BU137" i="3"/>
  <c r="BT137" i="3"/>
  <c r="DJ137" i="3" s="1" a="1"/>
  <c r="DJ137" i="3" s="1"/>
  <c r="BS137" i="3"/>
  <c r="DM137" i="3" s="1" a="1"/>
  <c r="DM137" i="3" s="1"/>
  <c r="BP137" i="3"/>
  <c r="CD137" i="3" s="1"/>
  <c r="C137" i="3"/>
  <c r="CC136" i="3"/>
  <c r="CB136" i="3"/>
  <c r="CA136" i="3"/>
  <c r="BZ136" i="3"/>
  <c r="BY136" i="3"/>
  <c r="BX136" i="3"/>
  <c r="BW136" i="3"/>
  <c r="BV136" i="3"/>
  <c r="BU136" i="3"/>
  <c r="BT136" i="3"/>
  <c r="DN136" i="3" s="1" a="1"/>
  <c r="DN136" i="3" s="1"/>
  <c r="BS136" i="3"/>
  <c r="DM136" i="3" s="1" a="1"/>
  <c r="DM136" i="3" s="1"/>
  <c r="BP136" i="3"/>
  <c r="CD136" i="3" s="1"/>
  <c r="C136" i="3"/>
  <c r="CC135" i="3"/>
  <c r="CB135" i="3"/>
  <c r="CA135" i="3"/>
  <c r="BZ135" i="3"/>
  <c r="BY135" i="3"/>
  <c r="BX135" i="3"/>
  <c r="BW135" i="3"/>
  <c r="BV135" i="3"/>
  <c r="BU135" i="3"/>
  <c r="BT135" i="3"/>
  <c r="BS135" i="3"/>
  <c r="DN135" i="3" s="1" a="1"/>
  <c r="DN135" i="3" s="1"/>
  <c r="BP135" i="3"/>
  <c r="CD135" i="3" s="1"/>
  <c r="C135" i="3"/>
  <c r="CC134" i="3"/>
  <c r="CB134" i="3"/>
  <c r="CA134" i="3"/>
  <c r="BZ134" i="3"/>
  <c r="BY134" i="3"/>
  <c r="BX134" i="3"/>
  <c r="BW134" i="3"/>
  <c r="BV134" i="3"/>
  <c r="BU134" i="3"/>
  <c r="DJ134" i="3" s="1" a="1"/>
  <c r="DJ134" i="3" s="1"/>
  <c r="BT134" i="3"/>
  <c r="DN134" i="3" s="1" a="1"/>
  <c r="DN134" i="3" s="1"/>
  <c r="BS134" i="3"/>
  <c r="DM134" i="3" s="1" a="1"/>
  <c r="DM134" i="3" s="1"/>
  <c r="BP134" i="3"/>
  <c r="CD134" i="3" s="1"/>
  <c r="C134" i="3"/>
  <c r="CC133" i="3"/>
  <c r="CB133" i="3"/>
  <c r="CA133" i="3"/>
  <c r="BZ133" i="3"/>
  <c r="BY133" i="3"/>
  <c r="BX133" i="3"/>
  <c r="BW133" i="3"/>
  <c r="BV133" i="3"/>
  <c r="BU133" i="3"/>
  <c r="BT133" i="3"/>
  <c r="BS133" i="3"/>
  <c r="DN133" i="3" s="1" a="1"/>
  <c r="DN133" i="3" s="1"/>
  <c r="BP133" i="3"/>
  <c r="CD133" i="3" s="1"/>
  <c r="C133" i="3"/>
  <c r="CC132" i="3"/>
  <c r="CB132" i="3"/>
  <c r="CA132" i="3"/>
  <c r="BZ132" i="3"/>
  <c r="BY132" i="3"/>
  <c r="BX132" i="3"/>
  <c r="BW132" i="3"/>
  <c r="BV132" i="3"/>
  <c r="BU132" i="3"/>
  <c r="DN132" i="3" s="1" a="1"/>
  <c r="DN132" i="3" s="1"/>
  <c r="BT132" i="3"/>
  <c r="BS132" i="3"/>
  <c r="DM132" i="3" s="1" a="1"/>
  <c r="DM132" i="3" s="1"/>
  <c r="BP132" i="3"/>
  <c r="CD132" i="3" s="1"/>
  <c r="C132" i="3"/>
  <c r="CC131" i="3"/>
  <c r="CB131" i="3"/>
  <c r="CA131" i="3"/>
  <c r="BZ131" i="3"/>
  <c r="BY131" i="3"/>
  <c r="BX131" i="3"/>
  <c r="BW131" i="3"/>
  <c r="BV131" i="3"/>
  <c r="BU131" i="3"/>
  <c r="BT131" i="3"/>
  <c r="BS131" i="3"/>
  <c r="DN131" i="3" s="1" a="1"/>
  <c r="DN131" i="3" s="1"/>
  <c r="BP131" i="3"/>
  <c r="CD131" i="3" s="1"/>
  <c r="C131" i="3"/>
  <c r="CC130" i="3"/>
  <c r="CB130" i="3"/>
  <c r="CA130" i="3"/>
  <c r="BZ130" i="3"/>
  <c r="BY130" i="3"/>
  <c r="BX130" i="3"/>
  <c r="BW130" i="3"/>
  <c r="BV130" i="3"/>
  <c r="BU130" i="3"/>
  <c r="DN130" i="3" s="1" a="1"/>
  <c r="DN130" i="3" s="1"/>
  <c r="BT130" i="3"/>
  <c r="BS130" i="3"/>
  <c r="DM130" i="3" s="1" a="1"/>
  <c r="DM130" i="3" s="1"/>
  <c r="BP130" i="3"/>
  <c r="CD130" i="3" s="1"/>
  <c r="C130" i="3"/>
  <c r="CC129" i="3"/>
  <c r="CB129" i="3"/>
  <c r="CA129" i="3"/>
  <c r="BZ129" i="3"/>
  <c r="BY129" i="3"/>
  <c r="BX129" i="3"/>
  <c r="BW129" i="3"/>
  <c r="BV129" i="3"/>
  <c r="BU129" i="3"/>
  <c r="BT129" i="3"/>
  <c r="BS129" i="3"/>
  <c r="DN129" i="3" s="1" a="1"/>
  <c r="DN129" i="3" s="1"/>
  <c r="BP129" i="3"/>
  <c r="CD129" i="3" s="1"/>
  <c r="C129" i="3"/>
  <c r="CC128" i="3"/>
  <c r="CB128" i="3"/>
  <c r="CA128" i="3"/>
  <c r="BZ128" i="3"/>
  <c r="BY128" i="3"/>
  <c r="BX128" i="3"/>
  <c r="BW128" i="3"/>
  <c r="BV128" i="3"/>
  <c r="BU128" i="3"/>
  <c r="DN128" i="3" s="1" a="1"/>
  <c r="DN128" i="3" s="1"/>
  <c r="BT128" i="3"/>
  <c r="BS128" i="3"/>
  <c r="DM128" i="3" s="1" a="1"/>
  <c r="DM128" i="3" s="1"/>
  <c r="BP128" i="3"/>
  <c r="CD128" i="3" s="1"/>
  <c r="C128" i="3"/>
  <c r="CC127" i="3"/>
  <c r="CB127" i="3"/>
  <c r="CA127" i="3"/>
  <c r="BZ127" i="3"/>
  <c r="BY127" i="3"/>
  <c r="BX127" i="3"/>
  <c r="BW127" i="3"/>
  <c r="BV127" i="3"/>
  <c r="BU127" i="3"/>
  <c r="BT127" i="3"/>
  <c r="BS127" i="3"/>
  <c r="DN127" i="3" s="1" a="1"/>
  <c r="DN127" i="3" s="1"/>
  <c r="BP127" i="3"/>
  <c r="CD127" i="3" s="1"/>
  <c r="C127" i="3"/>
  <c r="CC126" i="3"/>
  <c r="CB126" i="3"/>
  <c r="CA126" i="3"/>
  <c r="BZ126" i="3"/>
  <c r="BY126" i="3"/>
  <c r="BX126" i="3"/>
  <c r="BW126" i="3"/>
  <c r="BV126" i="3"/>
  <c r="BU126" i="3"/>
  <c r="DN126" i="3" s="1" a="1"/>
  <c r="DN126" i="3" s="1"/>
  <c r="BT126" i="3"/>
  <c r="BS126" i="3"/>
  <c r="DM126" i="3" s="1" a="1"/>
  <c r="DM126" i="3" s="1"/>
  <c r="BP126" i="3"/>
  <c r="CD126" i="3" s="1"/>
  <c r="C126" i="3"/>
  <c r="CC125" i="3"/>
  <c r="CB125" i="3"/>
  <c r="CA125" i="3"/>
  <c r="BZ125" i="3"/>
  <c r="BY125" i="3"/>
  <c r="BX125" i="3"/>
  <c r="BW125" i="3"/>
  <c r="BV125" i="3"/>
  <c r="BU125" i="3"/>
  <c r="BT125" i="3"/>
  <c r="BS125" i="3"/>
  <c r="DN125" i="3" s="1" a="1"/>
  <c r="DN125" i="3" s="1"/>
  <c r="BP125" i="3"/>
  <c r="CD125" i="3" s="1"/>
  <c r="C125" i="3"/>
  <c r="CC124" i="3"/>
  <c r="CB124" i="3"/>
  <c r="CA124" i="3"/>
  <c r="BZ124" i="3"/>
  <c r="BY124" i="3"/>
  <c r="BX124" i="3"/>
  <c r="BW124" i="3"/>
  <c r="BV124" i="3"/>
  <c r="BU124" i="3"/>
  <c r="DN124" i="3" s="1" a="1"/>
  <c r="DN124" i="3" s="1"/>
  <c r="BT124" i="3"/>
  <c r="BS124" i="3"/>
  <c r="DM124" i="3" s="1" a="1"/>
  <c r="DM124" i="3" s="1"/>
  <c r="BP124" i="3"/>
  <c r="CD124" i="3" s="1"/>
  <c r="C124" i="3"/>
  <c r="CC123" i="3"/>
  <c r="CB123" i="3"/>
  <c r="CA123" i="3"/>
  <c r="BZ123" i="3"/>
  <c r="BY123" i="3"/>
  <c r="BX123" i="3"/>
  <c r="BW123" i="3"/>
  <c r="BV123" i="3"/>
  <c r="BU123" i="3"/>
  <c r="BT123" i="3"/>
  <c r="BS123" i="3"/>
  <c r="DN123" i="3" s="1" a="1"/>
  <c r="DN123" i="3" s="1"/>
  <c r="BP123" i="3"/>
  <c r="CD123" i="3" s="1"/>
  <c r="C123" i="3"/>
  <c r="CC122" i="3"/>
  <c r="CB122" i="3"/>
  <c r="CA122" i="3"/>
  <c r="BZ122" i="3"/>
  <c r="BY122" i="3"/>
  <c r="BX122" i="3"/>
  <c r="BW122" i="3"/>
  <c r="BV122" i="3"/>
  <c r="BU122" i="3"/>
  <c r="DN122" i="3" s="1" a="1"/>
  <c r="DN122" i="3" s="1"/>
  <c r="BT122" i="3"/>
  <c r="BS122" i="3"/>
  <c r="DM122" i="3" s="1" a="1"/>
  <c r="DM122" i="3" s="1"/>
  <c r="BP122" i="3"/>
  <c r="CD122" i="3" s="1"/>
  <c r="C122" i="3"/>
  <c r="CC121" i="3"/>
  <c r="CB121" i="3"/>
  <c r="CA121" i="3"/>
  <c r="BZ121" i="3"/>
  <c r="BY121" i="3"/>
  <c r="BX121" i="3"/>
  <c r="BW121" i="3"/>
  <c r="BV121" i="3"/>
  <c r="BU121" i="3"/>
  <c r="BT121" i="3"/>
  <c r="BS121" i="3"/>
  <c r="DN121" i="3" s="1" a="1"/>
  <c r="DN121" i="3" s="1"/>
  <c r="BP121" i="3"/>
  <c r="CD121" i="3" s="1"/>
  <c r="C121" i="3"/>
  <c r="CC120" i="3"/>
  <c r="CB120" i="3"/>
  <c r="CA120" i="3"/>
  <c r="BZ120" i="3"/>
  <c r="BY120" i="3"/>
  <c r="BX120" i="3"/>
  <c r="BW120" i="3"/>
  <c r="BV120" i="3"/>
  <c r="BU120" i="3"/>
  <c r="DN120" i="3" s="1" a="1"/>
  <c r="DN120" i="3" s="1"/>
  <c r="BT120" i="3"/>
  <c r="BS120" i="3"/>
  <c r="DM120" i="3" s="1" a="1"/>
  <c r="DM120" i="3" s="1"/>
  <c r="BP120" i="3"/>
  <c r="CD120" i="3" s="1"/>
  <c r="C120" i="3"/>
  <c r="CC119" i="3"/>
  <c r="CB119" i="3"/>
  <c r="CA119" i="3"/>
  <c r="BZ119" i="3"/>
  <c r="BY119" i="3"/>
  <c r="BX119" i="3"/>
  <c r="BW119" i="3"/>
  <c r="BV119" i="3"/>
  <c r="BU119" i="3"/>
  <c r="BT119" i="3"/>
  <c r="BS119" i="3"/>
  <c r="DN119" i="3" s="1" a="1"/>
  <c r="DN119" i="3" s="1"/>
  <c r="BP119" i="3"/>
  <c r="CD119" i="3" s="1"/>
  <c r="C119" i="3"/>
  <c r="CC118" i="3"/>
  <c r="CB118" i="3"/>
  <c r="CA118" i="3"/>
  <c r="BZ118" i="3"/>
  <c r="BY118" i="3"/>
  <c r="BX118" i="3"/>
  <c r="BW118" i="3"/>
  <c r="BV118" i="3"/>
  <c r="BU118" i="3"/>
  <c r="DN118" i="3" s="1" a="1"/>
  <c r="DN118" i="3" s="1"/>
  <c r="BT118" i="3"/>
  <c r="BS118" i="3"/>
  <c r="DM118" i="3" s="1" a="1"/>
  <c r="DM118" i="3" s="1"/>
  <c r="BP118" i="3"/>
  <c r="CD118" i="3" s="1"/>
  <c r="C118" i="3"/>
  <c r="CC117" i="3"/>
  <c r="CB117" i="3"/>
  <c r="CA117" i="3"/>
  <c r="BZ117" i="3"/>
  <c r="BY117" i="3"/>
  <c r="BX117" i="3"/>
  <c r="BW117" i="3"/>
  <c r="BV117" i="3"/>
  <c r="BU117" i="3"/>
  <c r="BT117" i="3"/>
  <c r="BS117" i="3"/>
  <c r="DN117" i="3" s="1" a="1"/>
  <c r="DN117" i="3" s="1"/>
  <c r="BP117" i="3"/>
  <c r="CD117" i="3" s="1"/>
  <c r="C117" i="3"/>
  <c r="CC116" i="3"/>
  <c r="CB116" i="3"/>
  <c r="CA116" i="3"/>
  <c r="BZ116" i="3"/>
  <c r="BY116" i="3"/>
  <c r="BX116" i="3"/>
  <c r="BW116" i="3"/>
  <c r="BV116" i="3"/>
  <c r="BU116" i="3"/>
  <c r="DN116" i="3" s="1" a="1"/>
  <c r="DN116" i="3" s="1"/>
  <c r="BT116" i="3"/>
  <c r="BS116" i="3"/>
  <c r="DM116" i="3" s="1" a="1"/>
  <c r="DM116" i="3" s="1"/>
  <c r="BP116" i="3"/>
  <c r="CD116" i="3" s="1"/>
  <c r="C116" i="3"/>
  <c r="CC115" i="3"/>
  <c r="CB115" i="3"/>
  <c r="CA115" i="3"/>
  <c r="BZ115" i="3"/>
  <c r="BY115" i="3"/>
  <c r="BX115" i="3"/>
  <c r="BW115" i="3"/>
  <c r="BV115" i="3"/>
  <c r="BU115" i="3"/>
  <c r="BT115" i="3"/>
  <c r="BS115" i="3"/>
  <c r="DN115" i="3" s="1" a="1"/>
  <c r="DN115" i="3" s="1"/>
  <c r="BP115" i="3"/>
  <c r="CD115" i="3" s="1"/>
  <c r="C115" i="3"/>
  <c r="CC114" i="3"/>
  <c r="CB114" i="3"/>
  <c r="CA114" i="3"/>
  <c r="BZ114" i="3"/>
  <c r="BY114" i="3"/>
  <c r="BX114" i="3"/>
  <c r="BW114" i="3"/>
  <c r="BV114" i="3"/>
  <c r="BU114" i="3"/>
  <c r="DN114" i="3" s="1" a="1"/>
  <c r="DN114" i="3" s="1"/>
  <c r="BT114" i="3"/>
  <c r="BS114" i="3"/>
  <c r="DM114" i="3" s="1" a="1"/>
  <c r="DM114" i="3" s="1"/>
  <c r="BP114" i="3"/>
  <c r="CD114" i="3" s="1"/>
  <c r="C114" i="3"/>
  <c r="CC113" i="3"/>
  <c r="CB113" i="3"/>
  <c r="CA113" i="3"/>
  <c r="BZ113" i="3"/>
  <c r="BY113" i="3"/>
  <c r="BX113" i="3"/>
  <c r="BW113" i="3"/>
  <c r="BV113" i="3"/>
  <c r="BU113" i="3"/>
  <c r="BT113" i="3"/>
  <c r="BS113" i="3"/>
  <c r="DN113" i="3" s="1" a="1"/>
  <c r="DN113" i="3" s="1"/>
  <c r="BP113" i="3"/>
  <c r="CD113" i="3" s="1"/>
  <c r="C113" i="3"/>
  <c r="CC112" i="3"/>
  <c r="CB112" i="3"/>
  <c r="CA112" i="3"/>
  <c r="BZ112" i="3"/>
  <c r="BY112" i="3"/>
  <c r="BX112" i="3"/>
  <c r="BW112" i="3"/>
  <c r="BV112" i="3"/>
  <c r="BU112" i="3"/>
  <c r="DN112" i="3" s="1" a="1"/>
  <c r="DN112" i="3" s="1"/>
  <c r="BT112" i="3"/>
  <c r="BS112" i="3"/>
  <c r="DM112" i="3" s="1" a="1"/>
  <c r="DM112" i="3" s="1"/>
  <c r="BP112" i="3"/>
  <c r="CD112" i="3" s="1"/>
  <c r="C112" i="3"/>
  <c r="CC111" i="3"/>
  <c r="CB111" i="3"/>
  <c r="CA111" i="3"/>
  <c r="BZ111" i="3"/>
  <c r="BY111" i="3"/>
  <c r="BX111" i="3"/>
  <c r="BW111" i="3"/>
  <c r="BV111" i="3"/>
  <c r="BU111" i="3"/>
  <c r="BT111" i="3"/>
  <c r="BS111" i="3"/>
  <c r="DN111" i="3" s="1" a="1"/>
  <c r="DN111" i="3" s="1"/>
  <c r="BP111" i="3"/>
  <c r="CD111" i="3" s="1"/>
  <c r="C111" i="3"/>
  <c r="CC110" i="3"/>
  <c r="CB110" i="3"/>
  <c r="CA110" i="3"/>
  <c r="BZ110" i="3"/>
  <c r="BY110" i="3"/>
  <c r="BX110" i="3"/>
  <c r="BW110" i="3"/>
  <c r="BV110" i="3"/>
  <c r="BU110" i="3"/>
  <c r="DN110" i="3" s="1" a="1"/>
  <c r="DN110" i="3" s="1"/>
  <c r="BT110" i="3"/>
  <c r="BS110" i="3"/>
  <c r="DM110" i="3" s="1" a="1"/>
  <c r="DM110" i="3" s="1"/>
  <c r="BP110" i="3"/>
  <c r="CD110" i="3" s="1"/>
  <c r="C110" i="3"/>
  <c r="CC109" i="3"/>
  <c r="CB109" i="3"/>
  <c r="CA109" i="3"/>
  <c r="BZ109" i="3"/>
  <c r="BY109" i="3"/>
  <c r="BX109" i="3"/>
  <c r="BW109" i="3"/>
  <c r="BV109" i="3"/>
  <c r="BU109" i="3"/>
  <c r="BT109" i="3"/>
  <c r="BS109" i="3"/>
  <c r="DN109" i="3" s="1" a="1"/>
  <c r="DN109" i="3" s="1"/>
  <c r="BP109" i="3"/>
  <c r="CD109" i="3" s="1"/>
  <c r="C109" i="3"/>
  <c r="CC108" i="3"/>
  <c r="CB108" i="3"/>
  <c r="CA108" i="3"/>
  <c r="BZ108" i="3"/>
  <c r="BY108" i="3"/>
  <c r="BX108" i="3"/>
  <c r="BW108" i="3"/>
  <c r="BV108" i="3"/>
  <c r="BU108" i="3"/>
  <c r="DN108" i="3" s="1" a="1"/>
  <c r="DN108" i="3" s="1"/>
  <c r="BT108" i="3"/>
  <c r="BS108" i="3"/>
  <c r="DM108" i="3" s="1" a="1"/>
  <c r="DM108" i="3" s="1"/>
  <c r="BP108" i="3"/>
  <c r="CD108" i="3" s="1"/>
  <c r="C108" i="3"/>
  <c r="DK107" i="3" a="1"/>
  <c r="DK107" i="3" s="1"/>
  <c r="DI107" i="3" a="1"/>
  <c r="DI107" i="3" s="1"/>
  <c r="DE107" i="3" a="1"/>
  <c r="DE107" i="3" s="1"/>
  <c r="CC107" i="3"/>
  <c r="CB107" i="3"/>
  <c r="CA107" i="3"/>
  <c r="BZ107" i="3"/>
  <c r="BY107" i="3"/>
  <c r="BX107" i="3"/>
  <c r="BW107" i="3"/>
  <c r="BV107" i="3"/>
  <c r="BU107" i="3"/>
  <c r="BT107" i="3"/>
  <c r="BS107" i="3"/>
  <c r="BP107" i="3"/>
  <c r="CD107" i="3" s="1"/>
  <c r="C107" i="3"/>
  <c r="DN106" i="3" a="1"/>
  <c r="DN106" i="3" s="1"/>
  <c r="DJ106" i="3" a="1"/>
  <c r="DJ106" i="3" s="1"/>
  <c r="DH106" i="3" a="1"/>
  <c r="DH106" i="3" s="1"/>
  <c r="DF106" i="3" a="1"/>
  <c r="DF106" i="3" s="1"/>
  <c r="CC106" i="3"/>
  <c r="CB106" i="3"/>
  <c r="CA106" i="3"/>
  <c r="BZ106" i="3"/>
  <c r="BY106" i="3"/>
  <c r="BX106" i="3"/>
  <c r="BW106" i="3"/>
  <c r="BV106" i="3"/>
  <c r="BU106" i="3"/>
  <c r="DL106" i="3" s="1" a="1"/>
  <c r="DL106" i="3" s="1"/>
  <c r="BT106" i="3"/>
  <c r="BS106" i="3"/>
  <c r="DM106" i="3" s="1" a="1"/>
  <c r="DM106" i="3" s="1"/>
  <c r="BP106" i="3"/>
  <c r="CD106" i="3" s="1"/>
  <c r="C106" i="3"/>
  <c r="DM105" i="3" a="1"/>
  <c r="DM105" i="3" s="1"/>
  <c r="DK105" i="3" a="1"/>
  <c r="DK105" i="3" s="1"/>
  <c r="DI105" i="3" a="1"/>
  <c r="DI105" i="3" s="1"/>
  <c r="DE105" i="3" a="1"/>
  <c r="DE105" i="3" s="1"/>
  <c r="CC105" i="3"/>
  <c r="CB105" i="3"/>
  <c r="CA105" i="3"/>
  <c r="BZ105" i="3"/>
  <c r="BY105" i="3"/>
  <c r="BX105" i="3"/>
  <c r="BW105" i="3"/>
  <c r="BV105" i="3"/>
  <c r="BU105" i="3"/>
  <c r="BT105" i="3"/>
  <c r="BS105" i="3"/>
  <c r="BP105" i="3"/>
  <c r="CD105" i="3" s="1"/>
  <c r="C105" i="3"/>
  <c r="DN104" i="3" a="1"/>
  <c r="DN104" i="3" s="1"/>
  <c r="DJ104" i="3" a="1"/>
  <c r="DJ104" i="3" s="1"/>
  <c r="DH104" i="3" a="1"/>
  <c r="DH104" i="3" s="1"/>
  <c r="DF104" i="3" a="1"/>
  <c r="DF104" i="3" s="1"/>
  <c r="CC104" i="3"/>
  <c r="CB104" i="3"/>
  <c r="CA104" i="3"/>
  <c r="BZ104" i="3"/>
  <c r="BY104" i="3"/>
  <c r="BX104" i="3"/>
  <c r="BW104" i="3"/>
  <c r="BV104" i="3"/>
  <c r="BU104" i="3"/>
  <c r="DL104" i="3" s="1" a="1"/>
  <c r="DL104" i="3" s="1"/>
  <c r="BT104" i="3"/>
  <c r="BS104" i="3"/>
  <c r="DM104" i="3" s="1" a="1"/>
  <c r="DM104" i="3" s="1"/>
  <c r="BP104" i="3"/>
  <c r="CD104" i="3" s="1"/>
  <c r="C104" i="3"/>
  <c r="DM103" i="3" a="1"/>
  <c r="DM103" i="3" s="1"/>
  <c r="DK103" i="3" a="1"/>
  <c r="DK103" i="3" s="1"/>
  <c r="DI103" i="3" a="1"/>
  <c r="DI103" i="3" s="1"/>
  <c r="DE103" i="3" a="1"/>
  <c r="DE103" i="3" s="1"/>
  <c r="CC103" i="3"/>
  <c r="CB103" i="3"/>
  <c r="CA103" i="3"/>
  <c r="BZ103" i="3"/>
  <c r="BY103" i="3"/>
  <c r="BX103" i="3"/>
  <c r="BW103" i="3"/>
  <c r="BV103" i="3"/>
  <c r="BU103" i="3"/>
  <c r="BT103" i="3"/>
  <c r="BS103" i="3"/>
  <c r="BP103" i="3"/>
  <c r="CD103" i="3" s="1"/>
  <c r="C103" i="3"/>
  <c r="DN102" i="3" a="1"/>
  <c r="DN102" i="3" s="1"/>
  <c r="DJ102" i="3" a="1"/>
  <c r="DJ102" i="3" s="1"/>
  <c r="DH102" i="3" a="1"/>
  <c r="DH102" i="3" s="1"/>
  <c r="DF102" i="3" a="1"/>
  <c r="DF102" i="3" s="1"/>
  <c r="CC102" i="3"/>
  <c r="CB102" i="3"/>
  <c r="CA102" i="3"/>
  <c r="BZ102" i="3"/>
  <c r="BY102" i="3"/>
  <c r="BX102" i="3"/>
  <c r="BW102" i="3"/>
  <c r="BV102" i="3"/>
  <c r="BU102" i="3"/>
  <c r="DL102" i="3" s="1" a="1"/>
  <c r="DL102" i="3" s="1"/>
  <c r="BT102" i="3"/>
  <c r="BS102" i="3"/>
  <c r="DM102" i="3" s="1" a="1"/>
  <c r="DM102" i="3" s="1"/>
  <c r="BP102" i="3"/>
  <c r="CD102" i="3" s="1"/>
  <c r="C102" i="3"/>
  <c r="DM101" i="3" a="1"/>
  <c r="DM101" i="3" s="1"/>
  <c r="DK101" i="3" a="1"/>
  <c r="DK101" i="3" s="1"/>
  <c r="DI101" i="3" a="1"/>
  <c r="DI101" i="3" s="1"/>
  <c r="DE101" i="3" a="1"/>
  <c r="DE101" i="3" s="1"/>
  <c r="CC101" i="3"/>
  <c r="CB101" i="3"/>
  <c r="CA101" i="3"/>
  <c r="BZ101" i="3"/>
  <c r="BY101" i="3"/>
  <c r="BX101" i="3"/>
  <c r="BW101" i="3"/>
  <c r="BV101" i="3"/>
  <c r="BU101" i="3"/>
  <c r="BT101" i="3"/>
  <c r="BS101" i="3"/>
  <c r="BP101" i="3"/>
  <c r="CD101" i="3" s="1"/>
  <c r="C101" i="3"/>
  <c r="DN100" i="3" a="1"/>
  <c r="DN100" i="3" s="1"/>
  <c r="DJ100" i="3" a="1"/>
  <c r="DJ100" i="3" s="1"/>
  <c r="DG100" i="3" a="1"/>
  <c r="DG100" i="3" s="1"/>
  <c r="DE100" i="3" a="1"/>
  <c r="DE100" i="3" s="1"/>
  <c r="CC100" i="3"/>
  <c r="CB100" i="3"/>
  <c r="CA100" i="3"/>
  <c r="BZ100" i="3"/>
  <c r="BY100" i="3"/>
  <c r="BX100" i="3"/>
  <c r="BW100" i="3"/>
  <c r="BV100" i="3"/>
  <c r="BU100" i="3"/>
  <c r="DH100" i="3" s="1" a="1"/>
  <c r="DH100" i="3" s="1"/>
  <c r="BT100" i="3"/>
  <c r="BS100" i="3"/>
  <c r="BP100" i="3"/>
  <c r="CD100" i="3" s="1"/>
  <c r="C100" i="3"/>
  <c r="DL99" i="3" a="1"/>
  <c r="DL99" i="3" s="1"/>
  <c r="CC99" i="3"/>
  <c r="CB99" i="3"/>
  <c r="CA99" i="3"/>
  <c r="BZ99" i="3"/>
  <c r="BY99" i="3"/>
  <c r="BX99" i="3"/>
  <c r="BW99" i="3"/>
  <c r="BV99" i="3"/>
  <c r="BU99" i="3"/>
  <c r="DH99" i="3" s="1" a="1"/>
  <c r="DH99" i="3" s="1"/>
  <c r="BT99" i="3"/>
  <c r="BS99" i="3"/>
  <c r="DM99" i="3" s="1" a="1"/>
  <c r="DM99" i="3" s="1"/>
  <c r="BP99" i="3"/>
  <c r="CD99" i="3" s="1"/>
  <c r="C99" i="3"/>
  <c r="DM98" i="3" a="1"/>
  <c r="DM98" i="3" s="1"/>
  <c r="DK98" i="3" a="1"/>
  <c r="DK98" i="3" s="1"/>
  <c r="DI98" i="3" a="1"/>
  <c r="DI98" i="3" s="1"/>
  <c r="DG98" i="3" a="1"/>
  <c r="DG98" i="3" s="1"/>
  <c r="DE98" i="3" a="1"/>
  <c r="DE98" i="3" s="1"/>
  <c r="CC98" i="3"/>
  <c r="CB98" i="3"/>
  <c r="CA98" i="3"/>
  <c r="BZ98" i="3"/>
  <c r="BY98" i="3"/>
  <c r="BX98" i="3"/>
  <c r="BW98" i="3"/>
  <c r="BV98" i="3"/>
  <c r="BU98" i="3"/>
  <c r="BT98" i="3"/>
  <c r="BS98" i="3"/>
  <c r="DL98" i="3" s="1" a="1"/>
  <c r="DL98" i="3" s="1"/>
  <c r="BP98" i="3"/>
  <c r="CD98" i="3" s="1"/>
  <c r="C98" i="3"/>
  <c r="CC97" i="3"/>
  <c r="CB97" i="3"/>
  <c r="CA97" i="3"/>
  <c r="BZ97" i="3"/>
  <c r="BY97" i="3"/>
  <c r="BX97" i="3"/>
  <c r="BW97" i="3"/>
  <c r="BV97" i="3"/>
  <c r="BU97" i="3"/>
  <c r="BT97" i="3"/>
  <c r="BS97" i="3"/>
  <c r="BP97" i="3"/>
  <c r="CD97" i="3" s="1"/>
  <c r="C97" i="3"/>
  <c r="DM96" i="3" a="1"/>
  <c r="DM96" i="3" s="1"/>
  <c r="DK96" i="3" a="1"/>
  <c r="DK96" i="3" s="1"/>
  <c r="DI96" i="3" a="1"/>
  <c r="DI96" i="3" s="1"/>
  <c r="DG96" i="3" a="1"/>
  <c r="DG96" i="3" s="1"/>
  <c r="DE96" i="3" a="1"/>
  <c r="DE96" i="3" s="1"/>
  <c r="CC96" i="3"/>
  <c r="CB96" i="3"/>
  <c r="CA96" i="3"/>
  <c r="BZ96" i="3"/>
  <c r="BY96" i="3"/>
  <c r="BX96" i="3"/>
  <c r="BW96" i="3"/>
  <c r="BV96" i="3"/>
  <c r="BU96" i="3"/>
  <c r="DL96" i="3" s="1" a="1"/>
  <c r="DL96" i="3" s="1"/>
  <c r="BT96" i="3"/>
  <c r="BS96" i="3"/>
  <c r="DN96" i="3" s="1" a="1"/>
  <c r="DN96" i="3" s="1"/>
  <c r="BP96" i="3"/>
  <c r="CD96" i="3" s="1"/>
  <c r="C96" i="3"/>
  <c r="DH95" i="3" a="1"/>
  <c r="DH95" i="3" s="1"/>
  <c r="CC95" i="3"/>
  <c r="CB95" i="3"/>
  <c r="CA95" i="3"/>
  <c r="BZ95" i="3"/>
  <c r="BY95" i="3"/>
  <c r="BX95" i="3"/>
  <c r="BW95" i="3"/>
  <c r="BV95" i="3"/>
  <c r="BU95" i="3"/>
  <c r="DL95" i="3" s="1" a="1"/>
  <c r="DL95" i="3" s="1"/>
  <c r="BT95" i="3"/>
  <c r="BS95" i="3"/>
  <c r="BP95" i="3"/>
  <c r="CD95" i="3" s="1"/>
  <c r="C95" i="3"/>
  <c r="DM94" i="3" a="1"/>
  <c r="DM94" i="3" s="1"/>
  <c r="DK94" i="3" a="1"/>
  <c r="DK94" i="3" s="1"/>
  <c r="DI94" i="3" a="1"/>
  <c r="DI94" i="3" s="1"/>
  <c r="DG94" i="3" a="1"/>
  <c r="DG94" i="3" s="1"/>
  <c r="DE94" i="3" a="1"/>
  <c r="DE94" i="3" s="1"/>
  <c r="CC94" i="3"/>
  <c r="CB94" i="3"/>
  <c r="CA94" i="3"/>
  <c r="BZ94" i="3"/>
  <c r="BY94" i="3"/>
  <c r="BX94" i="3"/>
  <c r="BW94" i="3"/>
  <c r="BV94" i="3"/>
  <c r="BU94" i="3"/>
  <c r="DL94" i="3" s="1" a="1"/>
  <c r="DL94" i="3" s="1"/>
  <c r="BT94" i="3"/>
  <c r="BS94" i="3"/>
  <c r="DN94" i="3" s="1" a="1"/>
  <c r="DN94" i="3" s="1"/>
  <c r="BP94" i="3"/>
  <c r="CD94" i="3" s="1"/>
  <c r="C94" i="3"/>
  <c r="DN93" i="3" a="1"/>
  <c r="DN93" i="3" s="1"/>
  <c r="CC93" i="3"/>
  <c r="CB93" i="3"/>
  <c r="CA93" i="3"/>
  <c r="BZ93" i="3"/>
  <c r="BY93" i="3"/>
  <c r="BX93" i="3"/>
  <c r="BW93" i="3"/>
  <c r="BV93" i="3"/>
  <c r="BU93" i="3"/>
  <c r="BT93" i="3"/>
  <c r="BS93" i="3"/>
  <c r="DF93" i="3" s="1" a="1"/>
  <c r="DF93" i="3" s="1"/>
  <c r="BP93" i="3"/>
  <c r="CD93" i="3" s="1"/>
  <c r="C93" i="3"/>
  <c r="DM92" i="3" a="1"/>
  <c r="DM92" i="3" s="1"/>
  <c r="DK92" i="3" a="1"/>
  <c r="DK92" i="3" s="1"/>
  <c r="DI92" i="3" a="1"/>
  <c r="DI92" i="3" s="1"/>
  <c r="DG92" i="3" a="1"/>
  <c r="DG92" i="3" s="1"/>
  <c r="DE92" i="3" a="1"/>
  <c r="DE92" i="3" s="1"/>
  <c r="CC92" i="3"/>
  <c r="CB92" i="3"/>
  <c r="CA92" i="3"/>
  <c r="BZ92" i="3"/>
  <c r="BY92" i="3"/>
  <c r="BX92" i="3"/>
  <c r="BW92" i="3"/>
  <c r="BV92" i="3"/>
  <c r="BU92" i="3"/>
  <c r="BT92" i="3"/>
  <c r="BS92" i="3"/>
  <c r="DN92" i="3" s="1" a="1"/>
  <c r="DN92" i="3" s="1"/>
  <c r="BP92" i="3"/>
  <c r="CD92" i="3" s="1"/>
  <c r="C92" i="3"/>
  <c r="CC91" i="3"/>
  <c r="CB91" i="3"/>
  <c r="CA91" i="3"/>
  <c r="BZ91" i="3"/>
  <c r="BY91" i="3"/>
  <c r="BX91" i="3"/>
  <c r="BW91" i="3"/>
  <c r="BV91" i="3"/>
  <c r="BU91" i="3"/>
  <c r="DH91" i="3" s="1" a="1"/>
  <c r="DH91" i="3" s="1"/>
  <c r="BT91" i="3"/>
  <c r="BS91" i="3"/>
  <c r="BP91" i="3"/>
  <c r="CD91" i="3" s="1"/>
  <c r="C91" i="3"/>
  <c r="DM90" i="3" a="1"/>
  <c r="DM90" i="3" s="1"/>
  <c r="DK90" i="3" a="1"/>
  <c r="DK90" i="3" s="1"/>
  <c r="DI90" i="3" a="1"/>
  <c r="DI90" i="3" s="1"/>
  <c r="DG90" i="3" a="1"/>
  <c r="DG90" i="3" s="1"/>
  <c r="DE90" i="3" a="1"/>
  <c r="DE90" i="3" s="1"/>
  <c r="CC90" i="3"/>
  <c r="CB90" i="3"/>
  <c r="CA90" i="3"/>
  <c r="BZ90" i="3"/>
  <c r="BY90" i="3"/>
  <c r="BX90" i="3"/>
  <c r="BW90" i="3"/>
  <c r="BV90" i="3"/>
  <c r="BU90" i="3"/>
  <c r="DL90" i="3" s="1" a="1"/>
  <c r="DL90" i="3" s="1"/>
  <c r="BT90" i="3"/>
  <c r="BS90" i="3"/>
  <c r="DN90" i="3" s="1" a="1"/>
  <c r="DN90" i="3" s="1"/>
  <c r="BP90" i="3"/>
  <c r="CD90" i="3" s="1"/>
  <c r="C90" i="3"/>
  <c r="CC89" i="3"/>
  <c r="CB89" i="3"/>
  <c r="CA89" i="3"/>
  <c r="BZ89" i="3"/>
  <c r="BY89" i="3"/>
  <c r="BX89" i="3"/>
  <c r="BW89" i="3"/>
  <c r="BV89" i="3"/>
  <c r="BU89" i="3"/>
  <c r="BT89" i="3"/>
  <c r="BS89" i="3"/>
  <c r="BP89" i="3"/>
  <c r="CD89" i="3" s="1"/>
  <c r="C89" i="3"/>
  <c r="DM88" i="3" a="1"/>
  <c r="DM88" i="3" s="1"/>
  <c r="DK88" i="3" a="1"/>
  <c r="DK88" i="3" s="1"/>
  <c r="DI88" i="3" a="1"/>
  <c r="DI88" i="3" s="1"/>
  <c r="DG88" i="3" a="1"/>
  <c r="DG88" i="3" s="1"/>
  <c r="DE88" i="3" a="1"/>
  <c r="DE88" i="3" s="1"/>
  <c r="CC88" i="3"/>
  <c r="CB88" i="3"/>
  <c r="CA88" i="3"/>
  <c r="BZ88" i="3"/>
  <c r="BY88" i="3"/>
  <c r="BX88" i="3"/>
  <c r="BW88" i="3"/>
  <c r="BV88" i="3"/>
  <c r="BU88" i="3"/>
  <c r="BT88" i="3"/>
  <c r="BS88" i="3"/>
  <c r="DN88" i="3" s="1" a="1"/>
  <c r="DN88" i="3" s="1"/>
  <c r="BP88" i="3"/>
  <c r="CD88" i="3" s="1"/>
  <c r="C88" i="3"/>
  <c r="DH87" i="3" a="1"/>
  <c r="DH87" i="3" s="1"/>
  <c r="CC87" i="3"/>
  <c r="CB87" i="3"/>
  <c r="CA87" i="3"/>
  <c r="BZ87" i="3"/>
  <c r="BY87" i="3"/>
  <c r="BX87" i="3"/>
  <c r="BW87" i="3"/>
  <c r="BV87" i="3"/>
  <c r="BU87" i="3"/>
  <c r="DL87" i="3" s="1" a="1"/>
  <c r="DL87" i="3" s="1"/>
  <c r="BT87" i="3"/>
  <c r="BS87" i="3"/>
  <c r="DM87" i="3" s="1" a="1"/>
  <c r="DM87" i="3" s="1"/>
  <c r="BP87" i="3"/>
  <c r="CD87" i="3" s="1"/>
  <c r="C87" i="3"/>
  <c r="DM86" i="3" a="1"/>
  <c r="DM86" i="3" s="1"/>
  <c r="DK86" i="3" a="1"/>
  <c r="DK86" i="3" s="1"/>
  <c r="DI86" i="3" a="1"/>
  <c r="DI86" i="3" s="1"/>
  <c r="DG86" i="3" a="1"/>
  <c r="DG86" i="3" s="1"/>
  <c r="DE86" i="3" a="1"/>
  <c r="DE86" i="3" s="1"/>
  <c r="CC86" i="3"/>
  <c r="CB86" i="3"/>
  <c r="CA86" i="3"/>
  <c r="BZ86" i="3"/>
  <c r="BY86" i="3"/>
  <c r="BX86" i="3"/>
  <c r="BW86" i="3"/>
  <c r="BV86" i="3"/>
  <c r="BU86" i="3"/>
  <c r="DL86" i="3" s="1" a="1"/>
  <c r="DL86" i="3" s="1"/>
  <c r="BT86" i="3"/>
  <c r="BS86" i="3"/>
  <c r="DN86" i="3" s="1" a="1"/>
  <c r="DN86" i="3" s="1"/>
  <c r="BP86" i="3"/>
  <c r="CD86" i="3" s="1"/>
  <c r="C86" i="3"/>
  <c r="DF85" i="3" a="1"/>
  <c r="DF85" i="3" s="1"/>
  <c r="CC85" i="3"/>
  <c r="CB85" i="3"/>
  <c r="CA85" i="3"/>
  <c r="BZ85" i="3"/>
  <c r="BY85" i="3"/>
  <c r="BX85" i="3"/>
  <c r="BW85" i="3"/>
  <c r="BV85" i="3"/>
  <c r="BU85" i="3"/>
  <c r="BT85" i="3"/>
  <c r="BS85" i="3"/>
  <c r="DN85" i="3" s="1" a="1"/>
  <c r="DN85" i="3" s="1"/>
  <c r="BP85" i="3"/>
  <c r="CD85" i="3" s="1"/>
  <c r="C85" i="3"/>
  <c r="DM84" i="3" a="1"/>
  <c r="DM84" i="3" s="1"/>
  <c r="DI84" i="3" a="1"/>
  <c r="DI84" i="3" s="1"/>
  <c r="DE84" i="3" a="1"/>
  <c r="DE84" i="3" s="1"/>
  <c r="CC84" i="3"/>
  <c r="CB84" i="3"/>
  <c r="CA84" i="3"/>
  <c r="BZ84" i="3"/>
  <c r="BY84" i="3"/>
  <c r="BX84" i="3"/>
  <c r="BW84" i="3"/>
  <c r="BV84" i="3"/>
  <c r="BU84" i="3"/>
  <c r="BT84" i="3"/>
  <c r="BS84" i="3"/>
  <c r="DN84" i="3" s="1" a="1"/>
  <c r="DN84" i="3" s="1"/>
  <c r="BP84" i="3"/>
  <c r="CD84" i="3" s="1"/>
  <c r="G84" i="3"/>
  <c r="F84" i="3"/>
  <c r="C84" i="3"/>
  <c r="DN83" i="3" a="1"/>
  <c r="DN83" i="3" s="1"/>
  <c r="CC83" i="3"/>
  <c r="CB83" i="3"/>
  <c r="CA83" i="3"/>
  <c r="BZ83" i="3"/>
  <c r="BY83" i="3"/>
  <c r="BX83" i="3"/>
  <c r="BW83" i="3"/>
  <c r="BV83" i="3"/>
  <c r="BU83" i="3"/>
  <c r="BT83" i="3"/>
  <c r="BS83" i="3"/>
  <c r="DF83" i="3" s="1" a="1"/>
  <c r="DF83" i="3" s="1"/>
  <c r="BP83" i="3"/>
  <c r="CD83" i="3" s="1"/>
  <c r="F83" i="3"/>
  <c r="C83" i="3"/>
  <c r="CC82" i="3"/>
  <c r="CB82" i="3"/>
  <c r="CA82" i="3"/>
  <c r="BZ82" i="3"/>
  <c r="BY82" i="3"/>
  <c r="BX82" i="3"/>
  <c r="BW82" i="3"/>
  <c r="BV82" i="3"/>
  <c r="BU82" i="3"/>
  <c r="BT82" i="3"/>
  <c r="BS82" i="3"/>
  <c r="BP82" i="3"/>
  <c r="CD82" i="3" s="1"/>
  <c r="F82" i="3"/>
  <c r="C82" i="3"/>
  <c r="DK81" i="3" a="1"/>
  <c r="DK81" i="3" s="1"/>
  <c r="DG81" i="3" a="1"/>
  <c r="DG81" i="3" s="1"/>
  <c r="CC81" i="3"/>
  <c r="CB81" i="3"/>
  <c r="CA81" i="3"/>
  <c r="BZ81" i="3"/>
  <c r="BY81" i="3"/>
  <c r="BX81" i="3"/>
  <c r="BW81" i="3"/>
  <c r="BV81" i="3"/>
  <c r="BU81" i="3"/>
  <c r="DL81" i="3" s="1" a="1"/>
  <c r="DL81" i="3" s="1"/>
  <c r="BT81" i="3"/>
  <c r="BS81" i="3"/>
  <c r="DN81" i="3" s="1" a="1"/>
  <c r="DN81" i="3" s="1"/>
  <c r="BP81" i="3"/>
  <c r="CD81" i="3" s="1"/>
  <c r="F81" i="3"/>
  <c r="C81" i="3"/>
  <c r="CC80" i="3"/>
  <c r="CB80" i="3"/>
  <c r="CA80" i="3"/>
  <c r="BZ80" i="3"/>
  <c r="BY80" i="3"/>
  <c r="BX80" i="3"/>
  <c r="BW80" i="3"/>
  <c r="BV80" i="3"/>
  <c r="BU80" i="3"/>
  <c r="BT80" i="3"/>
  <c r="BS80" i="3"/>
  <c r="BP80" i="3"/>
  <c r="CD80" i="3" s="1"/>
  <c r="F80" i="3"/>
  <c r="C80" i="3"/>
  <c r="CC79" i="3"/>
  <c r="CB79" i="3"/>
  <c r="CA79" i="3"/>
  <c r="BZ79" i="3"/>
  <c r="BY79" i="3"/>
  <c r="BX79" i="3"/>
  <c r="BW79" i="3"/>
  <c r="BV79" i="3"/>
  <c r="BU79" i="3"/>
  <c r="BT79" i="3"/>
  <c r="BS79" i="3"/>
  <c r="BP79" i="3"/>
  <c r="CD79" i="3" s="1"/>
  <c r="F79" i="3"/>
  <c r="C79" i="3"/>
  <c r="CC78" i="3"/>
  <c r="CB78" i="3"/>
  <c r="CA78" i="3"/>
  <c r="BZ78" i="3"/>
  <c r="BY78" i="3"/>
  <c r="BX78" i="3"/>
  <c r="BW78" i="3"/>
  <c r="BV78" i="3"/>
  <c r="BU78" i="3"/>
  <c r="BT78" i="3"/>
  <c r="BS78" i="3"/>
  <c r="BP78" i="3"/>
  <c r="CD78" i="3" s="1"/>
  <c r="F78" i="3"/>
  <c r="C78" i="3"/>
  <c r="DM77" i="3" a="1"/>
  <c r="DM77" i="3" s="1"/>
  <c r="DI77" i="3" a="1"/>
  <c r="DI77" i="3" s="1"/>
  <c r="DE77" i="3" a="1"/>
  <c r="DE77" i="3" s="1"/>
  <c r="CC77" i="3"/>
  <c r="CB77" i="3"/>
  <c r="CA77" i="3"/>
  <c r="BZ77" i="3"/>
  <c r="BY77" i="3"/>
  <c r="BX77" i="3"/>
  <c r="BW77" i="3"/>
  <c r="BV77" i="3"/>
  <c r="BU77" i="3"/>
  <c r="BT77" i="3"/>
  <c r="BS77" i="3"/>
  <c r="DN77" i="3" s="1" a="1"/>
  <c r="DN77" i="3" s="1"/>
  <c r="BP77" i="3"/>
  <c r="CD77" i="3" s="1"/>
  <c r="F77" i="3"/>
  <c r="C77" i="3"/>
  <c r="DM76" i="3"/>
  <c r="CC76" i="3"/>
  <c r="CB76" i="3"/>
  <c r="CA76" i="3"/>
  <c r="BZ76" i="3"/>
  <c r="BY76" i="3"/>
  <c r="BX76" i="3"/>
  <c r="BW76" i="3"/>
  <c r="BV76" i="3"/>
  <c r="BU76" i="3"/>
  <c r="BT76" i="3"/>
  <c r="BS76" i="3"/>
  <c r="DM76" i="3" s="1" a="1"/>
  <c r="BP76" i="3"/>
  <c r="CD76" i="3" s="1"/>
  <c r="F76" i="3"/>
  <c r="C76" i="3"/>
  <c r="CC75" i="3"/>
  <c r="CB75" i="3"/>
  <c r="CA75" i="3"/>
  <c r="BZ75" i="3"/>
  <c r="BY75" i="3"/>
  <c r="BX75" i="3"/>
  <c r="BW75" i="3"/>
  <c r="BV75" i="3"/>
  <c r="BU75" i="3"/>
  <c r="BT75" i="3"/>
  <c r="BS75" i="3"/>
  <c r="BP75" i="3"/>
  <c r="CD75" i="3" s="1"/>
  <c r="F75" i="3"/>
  <c r="C75" i="3"/>
  <c r="CC74" i="3"/>
  <c r="CB74" i="3"/>
  <c r="CA74" i="3"/>
  <c r="BZ74" i="3"/>
  <c r="BY74" i="3"/>
  <c r="BX74" i="3"/>
  <c r="BW74" i="3"/>
  <c r="BV74" i="3"/>
  <c r="BU74" i="3"/>
  <c r="BT74" i="3"/>
  <c r="BS74" i="3"/>
  <c r="BP74" i="3"/>
  <c r="CD74" i="3" s="1"/>
  <c r="F74" i="3"/>
  <c r="C74" i="3"/>
  <c r="DK73" i="3" a="1"/>
  <c r="DK73" i="3" s="1"/>
  <c r="DG73" i="3" a="1"/>
  <c r="DG73" i="3" s="1"/>
  <c r="CC73" i="3"/>
  <c r="CB73" i="3"/>
  <c r="CA73" i="3"/>
  <c r="BZ73" i="3"/>
  <c r="BY73" i="3"/>
  <c r="BX73" i="3"/>
  <c r="BW73" i="3"/>
  <c r="BV73" i="3"/>
  <c r="BU73" i="3"/>
  <c r="DL73" i="3" s="1" a="1"/>
  <c r="DL73" i="3" s="1"/>
  <c r="BT73" i="3"/>
  <c r="BS73" i="3"/>
  <c r="DN73" i="3" s="1" a="1"/>
  <c r="DN73" i="3" s="1"/>
  <c r="BP73" i="3"/>
  <c r="CD73" i="3" s="1"/>
  <c r="F73" i="3"/>
  <c r="C73" i="3"/>
  <c r="CC72" i="3"/>
  <c r="CB72" i="3"/>
  <c r="CA72" i="3"/>
  <c r="BZ72" i="3"/>
  <c r="BY72" i="3"/>
  <c r="BX72" i="3"/>
  <c r="BW72" i="3"/>
  <c r="BV72" i="3"/>
  <c r="BU72" i="3"/>
  <c r="BT72" i="3"/>
  <c r="BS72" i="3"/>
  <c r="BP72" i="3"/>
  <c r="CD72" i="3" s="1"/>
  <c r="F72" i="3"/>
  <c r="C72" i="3"/>
  <c r="DL71" i="3" a="1"/>
  <c r="DL71" i="3" s="1"/>
  <c r="DH71" i="3" a="1"/>
  <c r="DH71" i="3" s="1"/>
  <c r="CC71" i="3"/>
  <c r="CB71" i="3"/>
  <c r="CA71" i="3"/>
  <c r="BZ71" i="3"/>
  <c r="BY71" i="3"/>
  <c r="BX71" i="3"/>
  <c r="BW71" i="3"/>
  <c r="BV71" i="3"/>
  <c r="BU71" i="3"/>
  <c r="BT71" i="3"/>
  <c r="BS71" i="3"/>
  <c r="DK71" i="3" s="1" a="1"/>
  <c r="DK71" i="3" s="1"/>
  <c r="BP71" i="3"/>
  <c r="CD71" i="3" s="1"/>
  <c r="F71" i="3"/>
  <c r="C71" i="3"/>
  <c r="CC70" i="3"/>
  <c r="CB70" i="3"/>
  <c r="CA70" i="3"/>
  <c r="BZ70" i="3"/>
  <c r="BY70" i="3"/>
  <c r="BX70" i="3"/>
  <c r="BW70" i="3"/>
  <c r="BV70" i="3"/>
  <c r="BU70" i="3"/>
  <c r="BT70" i="3"/>
  <c r="BS70" i="3"/>
  <c r="BP70" i="3"/>
  <c r="CD70" i="3" s="1"/>
  <c r="F70" i="3"/>
  <c r="C70" i="3"/>
  <c r="DM69" i="3" a="1"/>
  <c r="DM69" i="3" s="1"/>
  <c r="DI69" i="3" a="1"/>
  <c r="DI69" i="3" s="1"/>
  <c r="DE69" i="3" a="1"/>
  <c r="DE69" i="3" s="1"/>
  <c r="CC69" i="3"/>
  <c r="CB69" i="3"/>
  <c r="CA69" i="3"/>
  <c r="BZ69" i="3"/>
  <c r="BY69" i="3"/>
  <c r="BX69" i="3"/>
  <c r="BW69" i="3"/>
  <c r="BV69" i="3"/>
  <c r="BU69" i="3"/>
  <c r="BT69" i="3"/>
  <c r="BS69" i="3"/>
  <c r="DN69" i="3" s="1" a="1"/>
  <c r="DN69" i="3" s="1"/>
  <c r="BP69" i="3"/>
  <c r="CD69" i="3" s="1"/>
  <c r="F69" i="3"/>
  <c r="C69" i="3"/>
  <c r="CC68" i="3"/>
  <c r="CB68" i="3"/>
  <c r="CA68" i="3"/>
  <c r="BZ68" i="3"/>
  <c r="BY68" i="3"/>
  <c r="BX68" i="3"/>
  <c r="BW68" i="3"/>
  <c r="BV68" i="3"/>
  <c r="BU68" i="3"/>
  <c r="BT68" i="3"/>
  <c r="BS68" i="3"/>
  <c r="DM68" i="3" s="1" a="1"/>
  <c r="DM68" i="3" s="1"/>
  <c r="BP68" i="3"/>
  <c r="CD68" i="3" s="1"/>
  <c r="F68" i="3"/>
  <c r="C68" i="3"/>
  <c r="DF67" i="3" a="1"/>
  <c r="DF67" i="3" s="1"/>
  <c r="CC67" i="3"/>
  <c r="CB67" i="3"/>
  <c r="CA67" i="3"/>
  <c r="BZ67" i="3"/>
  <c r="BY67" i="3"/>
  <c r="BX67" i="3"/>
  <c r="BW67" i="3"/>
  <c r="BV67" i="3"/>
  <c r="BU67" i="3"/>
  <c r="BT67" i="3"/>
  <c r="BS67" i="3"/>
  <c r="DN67" i="3" s="1" a="1"/>
  <c r="DN67" i="3" s="1"/>
  <c r="BP67" i="3"/>
  <c r="CD67" i="3" s="1"/>
  <c r="F67" i="3"/>
  <c r="C67" i="3"/>
  <c r="CC66" i="3"/>
  <c r="CB66" i="3"/>
  <c r="CA66" i="3"/>
  <c r="BZ66" i="3"/>
  <c r="BY66" i="3"/>
  <c r="BX66" i="3"/>
  <c r="BW66" i="3"/>
  <c r="BV66" i="3"/>
  <c r="BU66" i="3"/>
  <c r="BT66" i="3"/>
  <c r="BS66" i="3"/>
  <c r="BP66" i="3"/>
  <c r="CD66" i="3" s="1"/>
  <c r="F66" i="3"/>
  <c r="C66" i="3"/>
  <c r="DK65" i="3" a="1"/>
  <c r="DK65" i="3" s="1"/>
  <c r="DG65" i="3" a="1"/>
  <c r="DG65" i="3" s="1"/>
  <c r="CC65" i="3"/>
  <c r="CB65" i="3"/>
  <c r="CA65" i="3"/>
  <c r="BZ65" i="3"/>
  <c r="BY65" i="3"/>
  <c r="BX65" i="3"/>
  <c r="BW65" i="3"/>
  <c r="BV65" i="3"/>
  <c r="BU65" i="3"/>
  <c r="DL65" i="3" s="1" a="1"/>
  <c r="DL65" i="3" s="1"/>
  <c r="BT65" i="3"/>
  <c r="BS65" i="3"/>
  <c r="DN65" i="3" s="1" a="1"/>
  <c r="DN65" i="3" s="1"/>
  <c r="BP65" i="3"/>
  <c r="CD65" i="3" s="1"/>
  <c r="F65" i="3"/>
  <c r="C65" i="3"/>
  <c r="CC64" i="3"/>
  <c r="CB64" i="3"/>
  <c r="CA64" i="3"/>
  <c r="BZ64" i="3"/>
  <c r="BY64" i="3"/>
  <c r="BX64" i="3"/>
  <c r="BW64" i="3"/>
  <c r="BV64" i="3"/>
  <c r="BU64" i="3"/>
  <c r="BT64" i="3"/>
  <c r="BS64" i="3"/>
  <c r="BP64" i="3"/>
  <c r="CD64" i="3" s="1"/>
  <c r="F64" i="3"/>
  <c r="C64" i="3"/>
  <c r="DL63" i="3" a="1"/>
  <c r="DL63" i="3" s="1"/>
  <c r="CC63" i="3"/>
  <c r="CB63" i="3"/>
  <c r="CA63" i="3"/>
  <c r="BZ63" i="3"/>
  <c r="BY63" i="3"/>
  <c r="BX63" i="3"/>
  <c r="BW63" i="3"/>
  <c r="BV63" i="3"/>
  <c r="BU63" i="3"/>
  <c r="BT63" i="3"/>
  <c r="BS63" i="3"/>
  <c r="DK63" i="3" s="1" a="1"/>
  <c r="DK63" i="3" s="1"/>
  <c r="BP63" i="3"/>
  <c r="CD63" i="3" s="1"/>
  <c r="F63" i="3"/>
  <c r="C63" i="3"/>
  <c r="CC62" i="3"/>
  <c r="CB62" i="3"/>
  <c r="CA62" i="3"/>
  <c r="BZ62" i="3"/>
  <c r="BY62" i="3"/>
  <c r="BX62" i="3"/>
  <c r="BW62" i="3"/>
  <c r="BV62" i="3"/>
  <c r="BU62" i="3"/>
  <c r="BT62" i="3"/>
  <c r="BS62" i="3"/>
  <c r="BP62" i="3"/>
  <c r="CD62" i="3" s="1"/>
  <c r="F62" i="3"/>
  <c r="C62" i="3"/>
  <c r="DM61" i="3" a="1"/>
  <c r="DM61" i="3" s="1"/>
  <c r="DI61" i="3" a="1"/>
  <c r="DI61" i="3" s="1"/>
  <c r="DE61" i="3" a="1"/>
  <c r="DE61" i="3" s="1"/>
  <c r="CC61" i="3"/>
  <c r="CB61" i="3"/>
  <c r="CA61" i="3"/>
  <c r="BZ61" i="3"/>
  <c r="BY61" i="3"/>
  <c r="BX61" i="3"/>
  <c r="BW61" i="3"/>
  <c r="BV61" i="3"/>
  <c r="BU61" i="3"/>
  <c r="BT61" i="3"/>
  <c r="BS61" i="3"/>
  <c r="DN61" i="3" s="1" a="1"/>
  <c r="DN61" i="3" s="1"/>
  <c r="BP61" i="3"/>
  <c r="CD61" i="3" s="1"/>
  <c r="F61" i="3"/>
  <c r="C61" i="3"/>
  <c r="DM60" i="3"/>
  <c r="CC60" i="3"/>
  <c r="CB60" i="3"/>
  <c r="CA60" i="3"/>
  <c r="BZ60" i="3"/>
  <c r="BY60" i="3"/>
  <c r="BX60" i="3"/>
  <c r="BW60" i="3"/>
  <c r="BV60" i="3"/>
  <c r="BU60" i="3"/>
  <c r="BT60" i="3"/>
  <c r="BS60" i="3"/>
  <c r="DM60" i="3" s="1" a="1"/>
  <c r="BP60" i="3"/>
  <c r="CD60" i="3" s="1"/>
  <c r="F60" i="3"/>
  <c r="C60" i="3"/>
  <c r="CC59" i="3"/>
  <c r="CB59" i="3"/>
  <c r="CA59" i="3"/>
  <c r="BZ59" i="3"/>
  <c r="BY59" i="3"/>
  <c r="BX59" i="3"/>
  <c r="BW59" i="3"/>
  <c r="BV59" i="3"/>
  <c r="BU59" i="3"/>
  <c r="BT59" i="3"/>
  <c r="BS59" i="3"/>
  <c r="BP59" i="3"/>
  <c r="CD59" i="3" s="1"/>
  <c r="F59" i="3"/>
  <c r="C59" i="3"/>
  <c r="CC58" i="3"/>
  <c r="CB58" i="3"/>
  <c r="CA58" i="3"/>
  <c r="BZ58" i="3"/>
  <c r="BY58" i="3"/>
  <c r="BX58" i="3"/>
  <c r="BW58" i="3"/>
  <c r="BV58" i="3"/>
  <c r="BU58" i="3"/>
  <c r="BT58" i="3"/>
  <c r="BS58" i="3"/>
  <c r="BP58" i="3"/>
  <c r="CD58" i="3" s="1"/>
  <c r="F58" i="3"/>
  <c r="C58" i="3"/>
  <c r="DK57" i="3" a="1"/>
  <c r="DK57" i="3" s="1"/>
  <c r="DG57" i="3" a="1"/>
  <c r="DG57" i="3" s="1"/>
  <c r="CC57" i="3"/>
  <c r="CB57" i="3"/>
  <c r="CA57" i="3"/>
  <c r="BZ57" i="3"/>
  <c r="BY57" i="3"/>
  <c r="BX57" i="3"/>
  <c r="BW57" i="3"/>
  <c r="BV57" i="3"/>
  <c r="BU57" i="3"/>
  <c r="DL57" i="3" s="1" a="1"/>
  <c r="DL57" i="3" s="1"/>
  <c r="BT57" i="3"/>
  <c r="BS57" i="3"/>
  <c r="DN57" i="3" s="1" a="1"/>
  <c r="DN57" i="3" s="1"/>
  <c r="BP57" i="3"/>
  <c r="CD57" i="3" s="1"/>
  <c r="F57" i="3"/>
  <c r="C57" i="3"/>
  <c r="CC56" i="3"/>
  <c r="CB56" i="3"/>
  <c r="CA56" i="3"/>
  <c r="BZ56" i="3"/>
  <c r="BY56" i="3"/>
  <c r="BX56" i="3"/>
  <c r="BW56" i="3"/>
  <c r="BV56" i="3"/>
  <c r="BU56" i="3"/>
  <c r="BT56" i="3"/>
  <c r="BS56" i="3"/>
  <c r="BP56" i="3"/>
  <c r="CD56" i="3" s="1"/>
  <c r="F56" i="3"/>
  <c r="C56" i="3"/>
  <c r="DL55" i="3" a="1"/>
  <c r="DL55" i="3" s="1"/>
  <c r="DH55" i="3" a="1"/>
  <c r="DH55" i="3" s="1"/>
  <c r="CC55" i="3"/>
  <c r="CB55" i="3"/>
  <c r="CA55" i="3"/>
  <c r="BZ55" i="3"/>
  <c r="BY55" i="3"/>
  <c r="BX55" i="3"/>
  <c r="BW55" i="3"/>
  <c r="BV55" i="3"/>
  <c r="BU55" i="3"/>
  <c r="BT55" i="3"/>
  <c r="BS55" i="3"/>
  <c r="DK55" i="3" s="1" a="1"/>
  <c r="DK55" i="3" s="1"/>
  <c r="BP55" i="3"/>
  <c r="CD55" i="3" s="1"/>
  <c r="F55" i="3"/>
  <c r="C55" i="3"/>
  <c r="CC54" i="3"/>
  <c r="CB54" i="3"/>
  <c r="CA54" i="3"/>
  <c r="BZ54" i="3"/>
  <c r="BY54" i="3"/>
  <c r="BX54" i="3"/>
  <c r="BW54" i="3"/>
  <c r="BV54" i="3"/>
  <c r="BU54" i="3"/>
  <c r="BT54" i="3"/>
  <c r="BS54" i="3"/>
  <c r="BP54" i="3"/>
  <c r="CD54" i="3" s="1"/>
  <c r="F54" i="3"/>
  <c r="C54" i="3"/>
  <c r="DM53" i="3" a="1"/>
  <c r="DM53" i="3" s="1"/>
  <c r="DI53" i="3" a="1"/>
  <c r="DI53" i="3" s="1"/>
  <c r="DE53" i="3" a="1"/>
  <c r="DE53" i="3" s="1"/>
  <c r="CC53" i="3"/>
  <c r="CB53" i="3"/>
  <c r="CA53" i="3"/>
  <c r="BZ53" i="3"/>
  <c r="BY53" i="3"/>
  <c r="BX53" i="3"/>
  <c r="BW53" i="3"/>
  <c r="BV53" i="3"/>
  <c r="BU53" i="3"/>
  <c r="BT53" i="3"/>
  <c r="BS53" i="3"/>
  <c r="DN53" i="3" s="1" a="1"/>
  <c r="DN53" i="3" s="1"/>
  <c r="BP53" i="3"/>
  <c r="CD53" i="3" s="1"/>
  <c r="F53" i="3"/>
  <c r="C53" i="3"/>
  <c r="CC52" i="3"/>
  <c r="CB52" i="3"/>
  <c r="CA52" i="3"/>
  <c r="BZ52" i="3"/>
  <c r="BY52" i="3"/>
  <c r="BX52" i="3"/>
  <c r="BW52" i="3"/>
  <c r="BV52" i="3"/>
  <c r="BU52" i="3"/>
  <c r="BT52" i="3"/>
  <c r="BS52" i="3"/>
  <c r="DM52" i="3" s="1" a="1"/>
  <c r="DM52" i="3" s="1"/>
  <c r="BP52" i="3"/>
  <c r="CD52" i="3" s="1"/>
  <c r="F52" i="3"/>
  <c r="C52" i="3"/>
  <c r="DN51" i="3" a="1"/>
  <c r="DN51" i="3" s="1"/>
  <c r="CC51" i="3"/>
  <c r="CB51" i="3"/>
  <c r="CA51" i="3"/>
  <c r="BZ51" i="3"/>
  <c r="BY51" i="3"/>
  <c r="BX51" i="3"/>
  <c r="BW51" i="3"/>
  <c r="BV51" i="3"/>
  <c r="BU51" i="3"/>
  <c r="BT51" i="3"/>
  <c r="BS51" i="3"/>
  <c r="DF51" i="3" s="1" a="1"/>
  <c r="DF51" i="3" s="1"/>
  <c r="BP51" i="3"/>
  <c r="CD51" i="3" s="1"/>
  <c r="F51" i="3"/>
  <c r="C51" i="3"/>
  <c r="CC50" i="3"/>
  <c r="CB50" i="3"/>
  <c r="CA50" i="3"/>
  <c r="BZ50" i="3"/>
  <c r="BY50" i="3"/>
  <c r="BX50" i="3"/>
  <c r="BW50" i="3"/>
  <c r="BV50" i="3"/>
  <c r="BU50" i="3"/>
  <c r="BT50" i="3"/>
  <c r="BS50" i="3"/>
  <c r="BP50" i="3"/>
  <c r="CD50" i="3" s="1"/>
  <c r="F50" i="3"/>
  <c r="C50" i="3"/>
  <c r="DK49" i="3" a="1"/>
  <c r="DK49" i="3" s="1"/>
  <c r="DG49" i="3" a="1"/>
  <c r="DG49" i="3" s="1"/>
  <c r="CC49" i="3"/>
  <c r="CB49" i="3"/>
  <c r="CA49" i="3"/>
  <c r="BZ49" i="3"/>
  <c r="BY49" i="3"/>
  <c r="BX49" i="3"/>
  <c r="BW49" i="3"/>
  <c r="BV49" i="3"/>
  <c r="BU49" i="3"/>
  <c r="DL49" i="3" s="1" a="1"/>
  <c r="DL49" i="3" s="1"/>
  <c r="BT49" i="3"/>
  <c r="BS49" i="3"/>
  <c r="DN49" i="3" s="1" a="1"/>
  <c r="DN49" i="3" s="1"/>
  <c r="BP49" i="3"/>
  <c r="CD49" i="3" s="1"/>
  <c r="F49" i="3"/>
  <c r="C49" i="3"/>
  <c r="CC48" i="3"/>
  <c r="CB48" i="3"/>
  <c r="CA48" i="3"/>
  <c r="BZ48" i="3"/>
  <c r="BY48" i="3"/>
  <c r="BX48" i="3"/>
  <c r="BW48" i="3"/>
  <c r="BV48" i="3"/>
  <c r="BU48" i="3"/>
  <c r="BT48" i="3"/>
  <c r="BS48" i="3"/>
  <c r="BP48" i="3"/>
  <c r="CD48" i="3" s="1"/>
  <c r="F48" i="3"/>
  <c r="C48" i="3"/>
  <c r="CC47" i="3"/>
  <c r="CB47" i="3"/>
  <c r="CA47" i="3"/>
  <c r="BZ47" i="3"/>
  <c r="BY47" i="3"/>
  <c r="BX47" i="3"/>
  <c r="BW47" i="3"/>
  <c r="BV47" i="3"/>
  <c r="BU47" i="3"/>
  <c r="DL47" i="3" s="1" a="1"/>
  <c r="DL47" i="3" s="1"/>
  <c r="BT47" i="3"/>
  <c r="BS47" i="3"/>
  <c r="BP47" i="3"/>
  <c r="CD47" i="3" s="1"/>
  <c r="F47" i="3"/>
  <c r="C47" i="3"/>
  <c r="CC46" i="3"/>
  <c r="CB46" i="3"/>
  <c r="CA46" i="3"/>
  <c r="BZ46" i="3"/>
  <c r="BY46" i="3"/>
  <c r="BX46" i="3"/>
  <c r="BW46" i="3"/>
  <c r="BV46" i="3"/>
  <c r="BU46" i="3"/>
  <c r="BT46" i="3"/>
  <c r="BS46" i="3"/>
  <c r="BP46" i="3"/>
  <c r="CD46" i="3" s="1"/>
  <c r="F46" i="3"/>
  <c r="C46" i="3"/>
  <c r="DM45" i="3" a="1"/>
  <c r="DM45" i="3" s="1"/>
  <c r="DI45" i="3" a="1"/>
  <c r="DI45" i="3" s="1"/>
  <c r="DE45" i="3" a="1"/>
  <c r="DE45" i="3" s="1"/>
  <c r="CC45" i="3"/>
  <c r="CB45" i="3"/>
  <c r="CA45" i="3"/>
  <c r="BZ45" i="3"/>
  <c r="BY45" i="3"/>
  <c r="BX45" i="3"/>
  <c r="BW45" i="3"/>
  <c r="BV45" i="3"/>
  <c r="BU45" i="3"/>
  <c r="BT45" i="3"/>
  <c r="BS45" i="3"/>
  <c r="DN45" i="3" s="1" a="1"/>
  <c r="DN45" i="3" s="1"/>
  <c r="BP45" i="3"/>
  <c r="CD45" i="3" s="1"/>
  <c r="F45" i="3"/>
  <c r="C45" i="3"/>
  <c r="DM44" i="3"/>
  <c r="CC44" i="3"/>
  <c r="CB44" i="3"/>
  <c r="CA44" i="3"/>
  <c r="BZ44" i="3"/>
  <c r="BY44" i="3"/>
  <c r="BX44" i="3"/>
  <c r="BW44" i="3"/>
  <c r="BV44" i="3"/>
  <c r="BU44" i="3"/>
  <c r="BT44" i="3"/>
  <c r="BS44" i="3"/>
  <c r="DM44" i="3" s="1" a="1"/>
  <c r="BP44" i="3"/>
  <c r="CD44" i="3" s="1"/>
  <c r="F44" i="3"/>
  <c r="C44" i="3"/>
  <c r="CC43" i="3"/>
  <c r="CB43" i="3"/>
  <c r="CA43" i="3"/>
  <c r="BZ43" i="3"/>
  <c r="BY43" i="3"/>
  <c r="BX43" i="3"/>
  <c r="BW43" i="3"/>
  <c r="BV43" i="3"/>
  <c r="BU43" i="3"/>
  <c r="BT43" i="3"/>
  <c r="BS43" i="3"/>
  <c r="BP43" i="3"/>
  <c r="CD43" i="3" s="1"/>
  <c r="F43" i="3"/>
  <c r="C43" i="3"/>
  <c r="DF42" i="3" a="1"/>
  <c r="DF42" i="3" s="1"/>
  <c r="CC42" i="3"/>
  <c r="CB42" i="3"/>
  <c r="CA42" i="3"/>
  <c r="BZ42" i="3"/>
  <c r="BY42" i="3"/>
  <c r="BX42" i="3"/>
  <c r="BW42" i="3"/>
  <c r="BV42" i="3"/>
  <c r="BU42" i="3"/>
  <c r="BT42" i="3"/>
  <c r="BS42" i="3"/>
  <c r="BP42" i="3"/>
  <c r="CD42" i="3" s="1"/>
  <c r="F42" i="3"/>
  <c r="C42" i="3"/>
  <c r="DL41" i="3" a="1"/>
  <c r="DL41" i="3" s="1"/>
  <c r="DG41" i="3" a="1"/>
  <c r="DG41" i="3" s="1"/>
  <c r="CC41" i="3"/>
  <c r="CB41" i="3"/>
  <c r="CA41" i="3"/>
  <c r="BZ41" i="3"/>
  <c r="BY41" i="3"/>
  <c r="BX41" i="3"/>
  <c r="BW41" i="3"/>
  <c r="BV41" i="3"/>
  <c r="BU41" i="3"/>
  <c r="BT41" i="3"/>
  <c r="BS41" i="3"/>
  <c r="DN41" i="3" s="1" a="1"/>
  <c r="DN41" i="3" s="1"/>
  <c r="BP41" i="3"/>
  <c r="CD41" i="3" s="1"/>
  <c r="F41" i="3"/>
  <c r="C41" i="3"/>
  <c r="DM40" i="3" a="1"/>
  <c r="DM40" i="3" s="1"/>
  <c r="DE40" i="3" a="1"/>
  <c r="DE40" i="3" s="1"/>
  <c r="CC40" i="3"/>
  <c r="CB40" i="3"/>
  <c r="CA40" i="3"/>
  <c r="BZ40" i="3"/>
  <c r="BY40" i="3"/>
  <c r="BX40" i="3"/>
  <c r="BW40" i="3"/>
  <c r="BV40" i="3"/>
  <c r="BU40" i="3"/>
  <c r="BT40" i="3"/>
  <c r="BS40" i="3"/>
  <c r="BP40" i="3"/>
  <c r="CD40" i="3" s="1"/>
  <c r="F40" i="3"/>
  <c r="C40" i="3"/>
  <c r="DL39" i="3" a="1"/>
  <c r="DL39" i="3" s="1"/>
  <c r="DI39" i="3" a="1"/>
  <c r="DI39" i="3" s="1"/>
  <c r="CC39" i="3"/>
  <c r="CB39" i="3"/>
  <c r="CA39" i="3"/>
  <c r="BZ39" i="3"/>
  <c r="BY39" i="3"/>
  <c r="BX39" i="3"/>
  <c r="BW39" i="3"/>
  <c r="BV39" i="3"/>
  <c r="BU39" i="3"/>
  <c r="BT39" i="3"/>
  <c r="BS39" i="3"/>
  <c r="DN39" i="3" s="1" a="1"/>
  <c r="DN39" i="3" s="1"/>
  <c r="BP39" i="3"/>
  <c r="CD39" i="3" s="1"/>
  <c r="F39" i="3"/>
  <c r="C39" i="3"/>
  <c r="DM38" i="3"/>
  <c r="DH38" i="3" a="1"/>
  <c r="DH38" i="3" s="1"/>
  <c r="CC38" i="3"/>
  <c r="CB38" i="3"/>
  <c r="CA38" i="3"/>
  <c r="BZ38" i="3"/>
  <c r="BY38" i="3"/>
  <c r="BX38" i="3"/>
  <c r="BW38" i="3"/>
  <c r="BV38" i="3"/>
  <c r="BU38" i="3"/>
  <c r="BT38" i="3"/>
  <c r="DN38" i="3" s="1" a="1"/>
  <c r="DN38" i="3" s="1"/>
  <c r="BS38" i="3"/>
  <c r="DM38" i="3" s="1" a="1"/>
  <c r="BP38" i="3"/>
  <c r="CD38" i="3" s="1"/>
  <c r="F38" i="3"/>
  <c r="C38" i="3"/>
  <c r="CC37" i="3"/>
  <c r="CB37" i="3"/>
  <c r="CA37" i="3"/>
  <c r="BZ37" i="3"/>
  <c r="BY37" i="3"/>
  <c r="BX37" i="3"/>
  <c r="BW37" i="3"/>
  <c r="BV37" i="3"/>
  <c r="BU37" i="3"/>
  <c r="BT37" i="3"/>
  <c r="BS37" i="3"/>
  <c r="BP37" i="3"/>
  <c r="CD37" i="3" s="1"/>
  <c r="F37" i="3"/>
  <c r="C37" i="3"/>
  <c r="CC36" i="3"/>
  <c r="CB36" i="3"/>
  <c r="CA36" i="3"/>
  <c r="BZ36" i="3"/>
  <c r="BY36" i="3"/>
  <c r="BX36" i="3"/>
  <c r="BW36" i="3"/>
  <c r="BV36" i="3"/>
  <c r="DG36" i="3" s="1" a="1"/>
  <c r="DG36" i="3" s="1"/>
  <c r="BU36" i="3"/>
  <c r="BT36" i="3"/>
  <c r="BS36" i="3"/>
  <c r="BP36" i="3"/>
  <c r="CD36" i="3" s="1"/>
  <c r="F36" i="3"/>
  <c r="C36" i="3"/>
  <c r="DN35" i="3" a="1"/>
  <c r="DN35" i="3" s="1"/>
  <c r="DK35" i="3" a="1"/>
  <c r="DK35" i="3" s="1"/>
  <c r="DF35" i="3" a="1"/>
  <c r="DF35" i="3" s="1"/>
  <c r="CC35" i="3"/>
  <c r="CB35" i="3"/>
  <c r="CA35" i="3"/>
  <c r="BZ35" i="3"/>
  <c r="BY35" i="3"/>
  <c r="BX35" i="3"/>
  <c r="BW35" i="3"/>
  <c r="BV35" i="3"/>
  <c r="BU35" i="3"/>
  <c r="DL35" i="3" s="1" a="1"/>
  <c r="DL35" i="3" s="1"/>
  <c r="BT35" i="3"/>
  <c r="BS35" i="3"/>
  <c r="DM35" i="3" s="1" a="1"/>
  <c r="DM35" i="3" s="1"/>
  <c r="BP35" i="3"/>
  <c r="CD35" i="3" s="1"/>
  <c r="F35" i="3"/>
  <c r="C35" i="3"/>
  <c r="CC34" i="3"/>
  <c r="CB34" i="3"/>
  <c r="CA34" i="3"/>
  <c r="BZ34" i="3"/>
  <c r="BY34" i="3"/>
  <c r="BX34" i="3"/>
  <c r="BW34" i="3"/>
  <c r="BV34" i="3"/>
  <c r="DH34" i="3" s="1" a="1"/>
  <c r="DH34" i="3" s="1"/>
  <c r="BU34" i="3"/>
  <c r="BT34" i="3"/>
  <c r="BS34" i="3"/>
  <c r="BP34" i="3"/>
  <c r="CD34" i="3" s="1"/>
  <c r="F34" i="3"/>
  <c r="C34" i="3"/>
  <c r="DK33" i="3" a="1"/>
  <c r="DK33" i="3" s="1"/>
  <c r="CC33" i="3"/>
  <c r="CB33" i="3"/>
  <c r="CA33" i="3"/>
  <c r="BZ33" i="3"/>
  <c r="BY33" i="3"/>
  <c r="BX33" i="3"/>
  <c r="BW33" i="3"/>
  <c r="BV33" i="3"/>
  <c r="BU33" i="3"/>
  <c r="BT33" i="3"/>
  <c r="BS33" i="3"/>
  <c r="BP33" i="3"/>
  <c r="CD33" i="3" s="1"/>
  <c r="F33" i="3"/>
  <c r="C33" i="3"/>
  <c r="DI32" i="3" a="1"/>
  <c r="DI32" i="3" s="1"/>
  <c r="CC32" i="3"/>
  <c r="CB32" i="3"/>
  <c r="CA32" i="3"/>
  <c r="BZ32" i="3"/>
  <c r="BY32" i="3"/>
  <c r="BX32" i="3"/>
  <c r="BW32" i="3"/>
  <c r="BV32" i="3"/>
  <c r="DG32" i="3" s="1" a="1"/>
  <c r="DG32" i="3" s="1"/>
  <c r="BU32" i="3"/>
  <c r="BT32" i="3"/>
  <c r="BS32" i="3"/>
  <c r="BP32" i="3"/>
  <c r="CD32" i="3" s="1"/>
  <c r="F32" i="3"/>
  <c r="C32" i="3"/>
  <c r="DE31" i="3" a="1"/>
  <c r="DE31" i="3" s="1"/>
  <c r="CC31" i="3"/>
  <c r="CB31" i="3"/>
  <c r="CA31" i="3"/>
  <c r="BZ31" i="3"/>
  <c r="BY31" i="3"/>
  <c r="BX31" i="3"/>
  <c r="BW31" i="3"/>
  <c r="BV31" i="3"/>
  <c r="BU31" i="3"/>
  <c r="BT31" i="3"/>
  <c r="BS31" i="3"/>
  <c r="BP31" i="3"/>
  <c r="CD31" i="3" s="1"/>
  <c r="F31" i="3"/>
  <c r="C31" i="3"/>
  <c r="DL30" i="3" a="1"/>
  <c r="DL30" i="3" s="1"/>
  <c r="CC30" i="3"/>
  <c r="CB30" i="3"/>
  <c r="CA30" i="3"/>
  <c r="BZ30" i="3"/>
  <c r="BY30" i="3"/>
  <c r="BX30" i="3"/>
  <c r="BW30" i="3"/>
  <c r="BV30" i="3"/>
  <c r="BU30" i="3"/>
  <c r="BT30" i="3"/>
  <c r="DN30" i="3" s="1" a="1"/>
  <c r="DN30" i="3" s="1"/>
  <c r="BS30" i="3"/>
  <c r="BP30" i="3"/>
  <c r="CD30" i="3" s="1"/>
  <c r="F30" i="3"/>
  <c r="C30" i="3"/>
  <c r="DM29" i="3" a="1"/>
  <c r="DM29" i="3" s="1"/>
  <c r="DJ29" i="3" a="1"/>
  <c r="DJ29" i="3" s="1"/>
  <c r="DE29" i="3" a="1"/>
  <c r="DE29" i="3" s="1"/>
  <c r="CC29" i="3"/>
  <c r="CB29" i="3"/>
  <c r="CA29" i="3"/>
  <c r="BZ29" i="3"/>
  <c r="BY29" i="3"/>
  <c r="BX29" i="3"/>
  <c r="BW29" i="3"/>
  <c r="BV29" i="3"/>
  <c r="BU29" i="3"/>
  <c r="BT29" i="3"/>
  <c r="BS29" i="3"/>
  <c r="DK29" i="3" s="1" a="1"/>
  <c r="DK29" i="3" s="1"/>
  <c r="BP29" i="3"/>
  <c r="CD29" i="3" s="1"/>
  <c r="F29" i="3"/>
  <c r="C29" i="3"/>
  <c r="CC28" i="3"/>
  <c r="CB28" i="3"/>
  <c r="CA28" i="3"/>
  <c r="BZ28" i="3"/>
  <c r="BY28" i="3"/>
  <c r="BX28" i="3"/>
  <c r="BW28" i="3"/>
  <c r="BV28" i="3"/>
  <c r="BU28" i="3"/>
  <c r="BT28" i="3"/>
  <c r="BS28" i="3"/>
  <c r="BP28" i="3"/>
  <c r="CD28" i="3" s="1"/>
  <c r="F28" i="3"/>
  <c r="C28" i="3"/>
  <c r="DJ27" i="3" a="1"/>
  <c r="DJ27" i="3" s="1"/>
  <c r="DH27" i="3" a="1"/>
  <c r="DH27" i="3" s="1"/>
  <c r="DF27" i="3" a="1"/>
  <c r="DF27" i="3" s="1"/>
  <c r="CC27" i="3"/>
  <c r="CB27" i="3"/>
  <c r="CA27" i="3"/>
  <c r="BZ27" i="3"/>
  <c r="BY27" i="3"/>
  <c r="BX27" i="3"/>
  <c r="BW27" i="3"/>
  <c r="BV27" i="3"/>
  <c r="BU27" i="3"/>
  <c r="DM27" i="3" s="1" a="1"/>
  <c r="DM27" i="3" s="1"/>
  <c r="BT27" i="3"/>
  <c r="BS27" i="3"/>
  <c r="DL27" i="3" s="1" a="1"/>
  <c r="DL27" i="3" s="1"/>
  <c r="BP27" i="3"/>
  <c r="CD27" i="3" s="1"/>
  <c r="F27" i="3"/>
  <c r="C27" i="3"/>
  <c r="CC26" i="3"/>
  <c r="CB26" i="3"/>
  <c r="CA26" i="3"/>
  <c r="BZ26" i="3"/>
  <c r="BY26" i="3"/>
  <c r="BX26" i="3"/>
  <c r="BW26" i="3"/>
  <c r="BV26" i="3"/>
  <c r="BU26" i="3"/>
  <c r="BT26" i="3"/>
  <c r="BS26" i="3"/>
  <c r="DM26" i="3" s="1" a="1"/>
  <c r="DM26" i="3" s="1"/>
  <c r="BP26" i="3"/>
  <c r="CD26" i="3" s="1"/>
  <c r="F26" i="3"/>
  <c r="C26" i="3"/>
  <c r="DM25" i="3" a="1"/>
  <c r="DM25" i="3" s="1"/>
  <c r="DK25" i="3" a="1"/>
  <c r="DK25" i="3" s="1"/>
  <c r="DI25" i="3" a="1"/>
  <c r="DI25" i="3" s="1"/>
  <c r="DE25" i="3" a="1"/>
  <c r="DE25" i="3" s="1"/>
  <c r="CC25" i="3"/>
  <c r="CB25" i="3"/>
  <c r="CA25" i="3"/>
  <c r="BZ25" i="3"/>
  <c r="BY25" i="3"/>
  <c r="BX25" i="3"/>
  <c r="BW25" i="3"/>
  <c r="BV25" i="3"/>
  <c r="BU25" i="3"/>
  <c r="BT25" i="3"/>
  <c r="BS25" i="3"/>
  <c r="BP25" i="3"/>
  <c r="CD25" i="3" s="1"/>
  <c r="F25" i="3"/>
  <c r="C25" i="3"/>
  <c r="CC24" i="3"/>
  <c r="CB24" i="3"/>
  <c r="CA24" i="3"/>
  <c r="BZ24" i="3"/>
  <c r="CW9" i="3" s="1"/>
  <c r="BY24" i="3"/>
  <c r="BX24" i="3"/>
  <c r="BW24" i="3"/>
  <c r="BV24" i="3"/>
  <c r="DC5" i="3" s="1"/>
  <c r="BU24" i="3"/>
  <c r="BT24" i="3"/>
  <c r="BS24" i="3"/>
  <c r="BP24" i="3"/>
  <c r="CD24" i="3" s="1"/>
  <c r="F24" i="3"/>
  <c r="C24" i="3"/>
  <c r="CC23" i="3"/>
  <c r="CB23" i="3"/>
  <c r="CA23" i="3"/>
  <c r="BZ23" i="3"/>
  <c r="BY23" i="3"/>
  <c r="DC8" i="3" s="1"/>
  <c r="BX23" i="3"/>
  <c r="BW23" i="3"/>
  <c r="BV23" i="3"/>
  <c r="BU23" i="3"/>
  <c r="DN23" i="3" s="1" a="1"/>
  <c r="DN23" i="3" s="1"/>
  <c r="BT23" i="3"/>
  <c r="BS23" i="3"/>
  <c r="BP23" i="3"/>
  <c r="CD23" i="3" s="1"/>
  <c r="F23" i="3"/>
  <c r="C23" i="3"/>
  <c r="CC22" i="3"/>
  <c r="CB22" i="3"/>
  <c r="DA11" i="3" s="1"/>
  <c r="CA22" i="3"/>
  <c r="BZ22" i="3"/>
  <c r="BY22" i="3"/>
  <c r="BX22" i="3"/>
  <c r="BX8" i="3" s="1"/>
  <c r="BW22" i="3"/>
  <c r="BV22" i="3"/>
  <c r="BU22" i="3"/>
  <c r="BT22" i="3"/>
  <c r="CZ3" i="3" s="1"/>
  <c r="BS22" i="3"/>
  <c r="BP22" i="3"/>
  <c r="CD22" i="3" s="1"/>
  <c r="F22" i="3"/>
  <c r="C22" i="3"/>
  <c r="CC21" i="3"/>
  <c r="CB21" i="3"/>
  <c r="CA21" i="3"/>
  <c r="CY10" i="3" s="1"/>
  <c r="BZ21" i="3"/>
  <c r="BY21" i="3"/>
  <c r="BX21" i="3"/>
  <c r="BW21" i="3"/>
  <c r="CW6" i="3" s="1"/>
  <c r="BV21" i="3"/>
  <c r="BU21" i="3"/>
  <c r="BT21" i="3"/>
  <c r="BS21" i="3"/>
  <c r="DM21" i="3" s="1" a="1"/>
  <c r="DM21" i="3" s="1"/>
  <c r="BP21" i="3"/>
  <c r="CD21" i="3" s="1"/>
  <c r="F21" i="3"/>
  <c r="C21" i="3"/>
  <c r="CC20" i="3"/>
  <c r="CB20" i="3"/>
  <c r="CA20" i="3"/>
  <c r="BZ20" i="3"/>
  <c r="BY20" i="3"/>
  <c r="BX20" i="3"/>
  <c r="BW20" i="3"/>
  <c r="BV20" i="3"/>
  <c r="BU20" i="3"/>
  <c r="BT20" i="3"/>
  <c r="BS20" i="3"/>
  <c r="DM20" i="3" s="1" a="1"/>
  <c r="DM20" i="3" s="1"/>
  <c r="BP20" i="3"/>
  <c r="CD20" i="3" s="1"/>
  <c r="F20" i="3"/>
  <c r="C20" i="3"/>
  <c r="DN19" i="3" a="1"/>
  <c r="DN19" i="3" s="1"/>
  <c r="DJ19" i="3" a="1"/>
  <c r="DJ19" i="3" s="1"/>
  <c r="DF19" i="3" a="1"/>
  <c r="DF19" i="3" s="1"/>
  <c r="CC19" i="3"/>
  <c r="CB19" i="3"/>
  <c r="CA19" i="3"/>
  <c r="BZ19" i="3"/>
  <c r="BY19" i="3"/>
  <c r="BX19" i="3"/>
  <c r="BW19" i="3"/>
  <c r="BV19" i="3"/>
  <c r="BU19" i="3"/>
  <c r="DH19" i="3" s="1" a="1"/>
  <c r="DH19" i="3" s="1"/>
  <c r="BT19" i="3"/>
  <c r="BS19" i="3"/>
  <c r="BP19" i="3"/>
  <c r="CD19" i="3" s="1"/>
  <c r="F19" i="3"/>
  <c r="C19" i="3"/>
  <c r="CC18" i="3"/>
  <c r="CB18" i="3"/>
  <c r="CA18" i="3"/>
  <c r="BZ18" i="3"/>
  <c r="BY18" i="3"/>
  <c r="BX18" i="3"/>
  <c r="BW18" i="3"/>
  <c r="BV18" i="3"/>
  <c r="BU18" i="3"/>
  <c r="BT18" i="3"/>
  <c r="BS18" i="3"/>
  <c r="DM18" i="3" s="1" a="1"/>
  <c r="DM18" i="3" s="1"/>
  <c r="BP18" i="3"/>
  <c r="CD18" i="3" s="1"/>
  <c r="F18" i="3"/>
  <c r="C18" i="3"/>
  <c r="DM17" i="3" a="1"/>
  <c r="DM17" i="3" s="1"/>
  <c r="DI17" i="3" a="1"/>
  <c r="DI17" i="3" s="1"/>
  <c r="DE17" i="3" a="1"/>
  <c r="DE17" i="3" s="1"/>
  <c r="CC17" i="3"/>
  <c r="CB17" i="3"/>
  <c r="CA17" i="3"/>
  <c r="BZ17" i="3"/>
  <c r="BY17" i="3"/>
  <c r="BX17" i="3"/>
  <c r="BW17" i="3"/>
  <c r="BV17" i="3"/>
  <c r="BU17" i="3"/>
  <c r="BT17" i="3"/>
  <c r="BS17" i="3"/>
  <c r="BP17" i="3"/>
  <c r="CD17" i="3" s="1"/>
  <c r="F17" i="3"/>
  <c r="C17" i="3"/>
  <c r="CC16" i="3"/>
  <c r="CB16" i="3"/>
  <c r="CA16" i="3"/>
  <c r="BZ16" i="3"/>
  <c r="BY16" i="3"/>
  <c r="BX16" i="3"/>
  <c r="BW16" i="3"/>
  <c r="BV16" i="3"/>
  <c r="BU16" i="3"/>
  <c r="BT16" i="3"/>
  <c r="BS16" i="3"/>
  <c r="BP16" i="3"/>
  <c r="CD16" i="3" s="1"/>
  <c r="F16" i="3"/>
  <c r="C16" i="3"/>
  <c r="DH15" i="3" a="1"/>
  <c r="DH15" i="3" s="1"/>
  <c r="CC15" i="3"/>
  <c r="CB15" i="3"/>
  <c r="CA15" i="3"/>
  <c r="BZ15" i="3"/>
  <c r="BY15" i="3"/>
  <c r="BX15" i="3"/>
  <c r="BW15" i="3"/>
  <c r="BV15" i="3"/>
  <c r="BU15" i="3"/>
  <c r="BT15" i="3"/>
  <c r="BS15" i="3"/>
  <c r="DM15" i="3" s="1" a="1"/>
  <c r="DM15" i="3" s="1"/>
  <c r="BP15" i="3"/>
  <c r="CD15" i="3" s="1"/>
  <c r="F15" i="3"/>
  <c r="C15" i="3"/>
  <c r="F14" i="3"/>
  <c r="C14" i="3"/>
  <c r="DC13" i="3"/>
  <c r="DB13" i="3"/>
  <c r="DA13" i="3"/>
  <c r="CZ13" i="3"/>
  <c r="CY13" i="3"/>
  <c r="CX13" i="3"/>
  <c r="CW13" i="3"/>
  <c r="CV13" i="3"/>
  <c r="CU13" i="3"/>
  <c r="CT13" i="3"/>
  <c r="BP13" i="3"/>
  <c r="BK13" i="3"/>
  <c r="BF13" i="3"/>
  <c r="BA13" i="3"/>
  <c r="AV13" i="3"/>
  <c r="AQ13" i="3"/>
  <c r="AL13" i="3"/>
  <c r="AG13" i="3"/>
  <c r="AB13" i="3"/>
  <c r="W13" i="3"/>
  <c r="R13" i="3"/>
  <c r="M13" i="3"/>
  <c r="F13" i="3"/>
  <c r="C13" i="3"/>
  <c r="F12" i="3"/>
  <c r="C12" i="3"/>
  <c r="BZ11" i="3"/>
  <c r="F11" i="3"/>
  <c r="C11" i="3"/>
  <c r="CU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F10" i="3"/>
  <c r="C10" i="3"/>
  <c r="F9" i="3"/>
  <c r="C9" i="3"/>
  <c r="CY8" i="3"/>
  <c r="BT8" i="3"/>
  <c r="F8" i="3"/>
  <c r="C8" i="3"/>
  <c r="CY5" i="3"/>
  <c r="CY4" i="3"/>
  <c r="DA3" i="3"/>
  <c r="CW3" i="3"/>
  <c r="DA2" i="3"/>
  <c r="CW2" i="3"/>
  <c r="D6" i="3"/>
  <c r="A6" i="3"/>
  <c r="CB12" i="3" l="1"/>
  <c r="CD11" i="3"/>
  <c r="CD7" i="3"/>
  <c r="CD9" i="3"/>
  <c r="DG21" i="3" a="1"/>
  <c r="DG21" i="3" s="1"/>
  <c r="DL37" i="3" a="1"/>
  <c r="DL37" i="3" s="1"/>
  <c r="DG37" i="3" a="1"/>
  <c r="DG37" i="3" s="1"/>
  <c r="DM37" i="3" a="1"/>
  <c r="DM37" i="3" s="1"/>
  <c r="DJ37" i="3" a="1"/>
  <c r="DJ37" i="3" s="1"/>
  <c r="DE37" i="3" a="1"/>
  <c r="DE37" i="3" s="1"/>
  <c r="DN58" i="3" a="1"/>
  <c r="DN58" i="3" s="1"/>
  <c r="DL58" i="3" a="1"/>
  <c r="DL58" i="3" s="1"/>
  <c r="DJ58" i="3" a="1"/>
  <c r="DJ58" i="3" s="1"/>
  <c r="DH58" i="3" a="1"/>
  <c r="DH58" i="3" s="1"/>
  <c r="DF58" i="3" a="1"/>
  <c r="DF58" i="3" s="1"/>
  <c r="DM79" i="3" a="1"/>
  <c r="DM79" i="3" s="1"/>
  <c r="DI79" i="3" a="1"/>
  <c r="DI79" i="3" s="1"/>
  <c r="DE79" i="3" a="1"/>
  <c r="DE79" i="3" s="1"/>
  <c r="DK89" i="3" a="1"/>
  <c r="DK89" i="3" s="1"/>
  <c r="DG89" i="3" a="1"/>
  <c r="DG89" i="3" s="1"/>
  <c r="DM89" i="3" a="1"/>
  <c r="DM89" i="3" s="1"/>
  <c r="DI89" i="3" a="1"/>
  <c r="DI89" i="3" s="1"/>
  <c r="DE89" i="3" a="1"/>
  <c r="DE89" i="3" s="1"/>
  <c r="DL89" i="3" a="1"/>
  <c r="DL89" i="3" s="1"/>
  <c r="DH89" i="3" a="1"/>
  <c r="DH89" i="3" s="1"/>
  <c r="DJ89" i="3" a="1"/>
  <c r="DJ89" i="3" s="1"/>
  <c r="CT2" i="3"/>
  <c r="CU2" i="3"/>
  <c r="CY2" i="3"/>
  <c r="DC2" i="3"/>
  <c r="CU3" i="3"/>
  <c r="CY3" i="3"/>
  <c r="DC3" i="3"/>
  <c r="CV4" i="3"/>
  <c r="DA4" i="3"/>
  <c r="CU5" i="3"/>
  <c r="DA6" i="3"/>
  <c r="BV7" i="3"/>
  <c r="DA7" i="3"/>
  <c r="CB8" i="3"/>
  <c r="BV9" i="3"/>
  <c r="DA9" i="3"/>
  <c r="BU12" i="3"/>
  <c r="DC10" i="3"/>
  <c r="CW11" i="3"/>
  <c r="BU8" i="3"/>
  <c r="BU11" i="3"/>
  <c r="BU9" i="3"/>
  <c r="BU7" i="3"/>
  <c r="DB4" i="3"/>
  <c r="CX4" i="3"/>
  <c r="CT4" i="3"/>
  <c r="CZ8" i="3"/>
  <c r="CV8" i="3"/>
  <c r="BY8" i="3"/>
  <c r="BY11" i="3"/>
  <c r="BY12" i="3" s="1"/>
  <c r="BY9" i="3"/>
  <c r="DB8" i="3"/>
  <c r="CX8" i="3"/>
  <c r="CT8" i="3"/>
  <c r="BY7" i="3"/>
  <c r="DA8" i="3"/>
  <c r="CW8" i="3"/>
  <c r="CC8" i="3"/>
  <c r="CC11" i="3"/>
  <c r="CC12" i="3" s="1"/>
  <c r="CC9" i="3"/>
  <c r="CC7" i="3"/>
  <c r="DL15" i="3" a="1"/>
  <c r="DL15" i="3" s="1"/>
  <c r="CZ5" i="3"/>
  <c r="DB5" i="3"/>
  <c r="CX5" i="3"/>
  <c r="CT5" i="3"/>
  <c r="BV8" i="3"/>
  <c r="DA5" i="3"/>
  <c r="CW5" i="3"/>
  <c r="DB9" i="3"/>
  <c r="CX9" i="3"/>
  <c r="CT9" i="3"/>
  <c r="CZ9" i="3"/>
  <c r="CV9" i="3"/>
  <c r="DC9" i="3"/>
  <c r="CY9" i="3"/>
  <c r="CU9" i="3"/>
  <c r="BZ8" i="3"/>
  <c r="DK21" i="3" a="1"/>
  <c r="DK21" i="3" s="1"/>
  <c r="DM23" i="3" a="1"/>
  <c r="DM23" i="3" s="1"/>
  <c r="DH23" i="3" a="1"/>
  <c r="DH23" i="3" s="1"/>
  <c r="DI28" i="3" a="1"/>
  <c r="DI28" i="3" s="1"/>
  <c r="DG28" i="3" a="1"/>
  <c r="DG28" i="3" s="1"/>
  <c r="DK28" i="3" a="1"/>
  <c r="DK28" i="3" s="1"/>
  <c r="DL34" i="3" a="1"/>
  <c r="DL34" i="3" s="1"/>
  <c r="DJ34" i="3" a="1"/>
  <c r="DJ34" i="3" s="1"/>
  <c r="DF37" i="3" a="1"/>
  <c r="DF37" i="3" s="1"/>
  <c r="DK43" i="3" a="1"/>
  <c r="DK43" i="3" s="1"/>
  <c r="DG43" i="3" a="1"/>
  <c r="DG43" i="3" s="1"/>
  <c r="DM43" i="3" a="1"/>
  <c r="DM43" i="3" s="1"/>
  <c r="DI43" i="3" a="1"/>
  <c r="DI43" i="3" s="1"/>
  <c r="DE43" i="3" a="1"/>
  <c r="DE43" i="3" s="1"/>
  <c r="DL43" i="3" a="1"/>
  <c r="DL43" i="3" s="1"/>
  <c r="DH43" i="3" a="1"/>
  <c r="DH43" i="3" s="1"/>
  <c r="DJ43" i="3" a="1"/>
  <c r="DJ43" i="3" s="1"/>
  <c r="DK47" i="3" a="1"/>
  <c r="DK47" i="3" s="1"/>
  <c r="DM63" i="3" a="1"/>
  <c r="DM63" i="3" s="1"/>
  <c r="DI63" i="3" a="1"/>
  <c r="DI63" i="3" s="1"/>
  <c r="DE63" i="3" a="1"/>
  <c r="DE63" i="3" s="1"/>
  <c r="DK75" i="3" a="1"/>
  <c r="DK75" i="3" s="1"/>
  <c r="DG75" i="3" a="1"/>
  <c r="DG75" i="3" s="1"/>
  <c r="DM75" i="3" a="1"/>
  <c r="DM75" i="3" s="1"/>
  <c r="DI75" i="3" a="1"/>
  <c r="DI75" i="3" s="1"/>
  <c r="DE75" i="3" a="1"/>
  <c r="DE75" i="3" s="1"/>
  <c r="DL75" i="3" a="1"/>
  <c r="DL75" i="3" s="1"/>
  <c r="DH75" i="3" a="1"/>
  <c r="DH75" i="3" s="1"/>
  <c r="DJ75" i="3" a="1"/>
  <c r="DJ75" i="3" s="1"/>
  <c r="DK79" i="3" a="1"/>
  <c r="DK79" i="3" s="1"/>
  <c r="DL79" i="3" a="1"/>
  <c r="DL79" i="3" s="1"/>
  <c r="DM91" i="3" a="1"/>
  <c r="DM91" i="3" s="1"/>
  <c r="DL91" i="3" a="1"/>
  <c r="DL91" i="3" s="1"/>
  <c r="DK97" i="3" a="1"/>
  <c r="DK97" i="3" s="1"/>
  <c r="DG97" i="3" a="1"/>
  <c r="DG97" i="3" s="1"/>
  <c r="DM97" i="3" a="1"/>
  <c r="DM97" i="3" s="1"/>
  <c r="DI97" i="3" a="1"/>
  <c r="DI97" i="3" s="1"/>
  <c r="DE97" i="3" a="1"/>
  <c r="DE97" i="3" s="1"/>
  <c r="DL97" i="3" a="1"/>
  <c r="DL97" i="3" s="1"/>
  <c r="DH97" i="3" a="1"/>
  <c r="DH97" i="3" s="1"/>
  <c r="DJ97" i="3" a="1"/>
  <c r="DJ97" i="3" s="1"/>
  <c r="DK59" i="3" a="1"/>
  <c r="DK59" i="3" s="1"/>
  <c r="DG59" i="3" a="1"/>
  <c r="DG59" i="3" s="1"/>
  <c r="DM59" i="3" a="1"/>
  <c r="DM59" i="3" s="1"/>
  <c r="DI59" i="3" a="1"/>
  <c r="DI59" i="3" s="1"/>
  <c r="DE59" i="3" a="1"/>
  <c r="DE59" i="3" s="1"/>
  <c r="DL59" i="3" a="1"/>
  <c r="DL59" i="3" s="1"/>
  <c r="DH59" i="3" a="1"/>
  <c r="DH59" i="3" s="1"/>
  <c r="CX2" i="3"/>
  <c r="CV2" i="3"/>
  <c r="CZ2" i="3"/>
  <c r="CV3" i="3"/>
  <c r="CW4" i="3"/>
  <c r="DC4" i="3"/>
  <c r="CV5" i="3"/>
  <c r="BZ7" i="3"/>
  <c r="CU8" i="3"/>
  <c r="BZ9" i="3"/>
  <c r="BZ12" i="3"/>
  <c r="CD12" i="3"/>
  <c r="BV11" i="3"/>
  <c r="BV12" i="3" s="1"/>
  <c r="CD8" i="3"/>
  <c r="DF15" i="3" a="1"/>
  <c r="DF15" i="3" s="1"/>
  <c r="DN15" i="3" a="1"/>
  <c r="DN15" i="3" s="1"/>
  <c r="DM16" i="3" a="1"/>
  <c r="DM16" i="3" s="1"/>
  <c r="DM8" i="3" s="1"/>
  <c r="BS11" i="3"/>
  <c r="BS9" i="3"/>
  <c r="BS7" i="3"/>
  <c r="BS8" i="3"/>
  <c r="DN17" i="3" a="1"/>
  <c r="DN17" i="3" s="1"/>
  <c r="DL17" i="3" a="1"/>
  <c r="DL17" i="3" s="1"/>
  <c r="DJ17" i="3" a="1"/>
  <c r="DJ17" i="3" s="1"/>
  <c r="DH17" i="3" a="1"/>
  <c r="DH17" i="3" s="1"/>
  <c r="DH6" i="3" s="1"/>
  <c r="DF17" i="3" a="1"/>
  <c r="DF17" i="3" s="1"/>
  <c r="BW11" i="3"/>
  <c r="BW9" i="3"/>
  <c r="BW7" i="3"/>
  <c r="DB6" i="3"/>
  <c r="CX6" i="3"/>
  <c r="CT6" i="3"/>
  <c r="BW8" i="3"/>
  <c r="CZ6" i="3"/>
  <c r="CV6" i="3"/>
  <c r="DC6" i="3"/>
  <c r="CY6" i="3"/>
  <c r="CU6" i="3"/>
  <c r="CA11" i="3"/>
  <c r="CZ10" i="3"/>
  <c r="CV10" i="3"/>
  <c r="CA9" i="3"/>
  <c r="CA7" i="3"/>
  <c r="DB10" i="3"/>
  <c r="CX10" i="3"/>
  <c r="CT10" i="3"/>
  <c r="CA8" i="3"/>
  <c r="DA10" i="3"/>
  <c r="CW10" i="3"/>
  <c r="DG17" i="3" a="1"/>
  <c r="DG17" i="3" s="1"/>
  <c r="DN18" i="3" a="1"/>
  <c r="DN18" i="3" s="1"/>
  <c r="DL18" i="3" a="1"/>
  <c r="DL18" i="3" s="1"/>
  <c r="DJ18" i="3" a="1"/>
  <c r="DJ18" i="3" s="1"/>
  <c r="DH18" i="3" a="1"/>
  <c r="DH18" i="3" s="1"/>
  <c r="DF18" i="3" a="1"/>
  <c r="DF18" i="3" s="1"/>
  <c r="BT11" i="3"/>
  <c r="BT12" i="3" s="1"/>
  <c r="BT9" i="3"/>
  <c r="BT7" i="3"/>
  <c r="DB7" i="3"/>
  <c r="CX7" i="3"/>
  <c r="CT7" i="3"/>
  <c r="CZ7" i="3"/>
  <c r="CV7" i="3"/>
  <c r="BX11" i="3"/>
  <c r="BX12" i="3" s="1"/>
  <c r="BX9" i="3"/>
  <c r="DC7" i="3"/>
  <c r="CY7" i="3"/>
  <c r="CU7" i="3"/>
  <c r="BX7" i="3"/>
  <c r="DB11" i="3"/>
  <c r="CX11" i="3"/>
  <c r="CT11" i="3"/>
  <c r="CZ11" i="3"/>
  <c r="CV11" i="3"/>
  <c r="DC11" i="3"/>
  <c r="CY11" i="3"/>
  <c r="CU11" i="3"/>
  <c r="CB11" i="3"/>
  <c r="CB9" i="3"/>
  <c r="CB7" i="3"/>
  <c r="DL19" i="3" a="1"/>
  <c r="DL19" i="3" s="1"/>
  <c r="DE21" i="3" a="1"/>
  <c r="DE21" i="3" s="1"/>
  <c r="DM22" i="3" a="1"/>
  <c r="DM22" i="3" s="1"/>
  <c r="DJ23" i="3" a="1"/>
  <c r="DJ23" i="3" s="1"/>
  <c r="DJ30" i="3" a="1"/>
  <c r="DJ30" i="3" s="1"/>
  <c r="DH30" i="3" a="1"/>
  <c r="DH30" i="3" s="1"/>
  <c r="DN31" i="3" a="1"/>
  <c r="DN31" i="3" s="1"/>
  <c r="DK31" i="3" a="1"/>
  <c r="DK31" i="3" s="1"/>
  <c r="DF31" i="3" a="1"/>
  <c r="DF31" i="3" s="1"/>
  <c r="DJ31" i="3" a="1"/>
  <c r="DJ31" i="3" s="1"/>
  <c r="DG31" i="3" a="1"/>
  <c r="DG31" i="3" s="1"/>
  <c r="DL31" i="3" a="1"/>
  <c r="DL31" i="3" s="1"/>
  <c r="DI31" i="3" a="1"/>
  <c r="DI31" i="3" s="1"/>
  <c r="DH31" i="3" a="1"/>
  <c r="DH31" i="3" s="1"/>
  <c r="DN33" i="3" a="1"/>
  <c r="DN33" i="3" s="1"/>
  <c r="DI33" i="3" a="1"/>
  <c r="DI33" i="3" s="1"/>
  <c r="DF33" i="3" a="1"/>
  <c r="DF33" i="3" s="1"/>
  <c r="DM33" i="3" a="1"/>
  <c r="DM33" i="3" s="1"/>
  <c r="DJ33" i="3" a="1"/>
  <c r="DJ33" i="3" s="1"/>
  <c r="DE33" i="3" a="1"/>
  <c r="DE33" i="3" s="1"/>
  <c r="DL33" i="3" a="1"/>
  <c r="DL33" i="3" s="1"/>
  <c r="DG33" i="3" a="1"/>
  <c r="DG33" i="3" s="1"/>
  <c r="DH33" i="3" a="1"/>
  <c r="DH33" i="3" s="1"/>
  <c r="DK37" i="3" a="1"/>
  <c r="DK37" i="3" s="1"/>
  <c r="DI37" i="3" a="1"/>
  <c r="DI37" i="3" s="1"/>
  <c r="DN43" i="3" a="1"/>
  <c r="DN43" i="3" s="1"/>
  <c r="DN50" i="3" a="1"/>
  <c r="DN50" i="3" s="1"/>
  <c r="DL50" i="3" a="1"/>
  <c r="DL50" i="3" s="1"/>
  <c r="DJ50" i="3" a="1"/>
  <c r="DJ50" i="3" s="1"/>
  <c r="DH50" i="3" a="1"/>
  <c r="DH50" i="3" s="1"/>
  <c r="DF50" i="3" a="1"/>
  <c r="DF50" i="3" s="1"/>
  <c r="DK51" i="3" a="1"/>
  <c r="DK51" i="3" s="1"/>
  <c r="DG51" i="3" a="1"/>
  <c r="DG51" i="3" s="1"/>
  <c r="DM51" i="3" a="1"/>
  <c r="DM51" i="3" s="1"/>
  <c r="DI51" i="3" a="1"/>
  <c r="DI51" i="3" s="1"/>
  <c r="DE51" i="3" a="1"/>
  <c r="DE51" i="3" s="1"/>
  <c r="DL51" i="3" a="1"/>
  <c r="DL51" i="3" s="1"/>
  <c r="DH51" i="3" a="1"/>
  <c r="DH51" i="3" s="1"/>
  <c r="DJ51" i="3" a="1"/>
  <c r="DJ51" i="3" s="1"/>
  <c r="DF59" i="3" a="1"/>
  <c r="DF59" i="3" s="1"/>
  <c r="DH63" i="3" a="1"/>
  <c r="DH63" i="3" s="1"/>
  <c r="DM71" i="3" a="1"/>
  <c r="DM71" i="3" s="1"/>
  <c r="DI71" i="3" a="1"/>
  <c r="DI71" i="3" s="1"/>
  <c r="DE71" i="3" a="1"/>
  <c r="DE71" i="3" s="1"/>
  <c r="DN75" i="3" a="1"/>
  <c r="DN75" i="3" s="1"/>
  <c r="DK83" i="3" a="1"/>
  <c r="DK83" i="3" s="1"/>
  <c r="DG83" i="3" a="1"/>
  <c r="DG83" i="3" s="1"/>
  <c r="DM83" i="3" a="1"/>
  <c r="DM83" i="3" s="1"/>
  <c r="DI83" i="3" a="1"/>
  <c r="DI83" i="3" s="1"/>
  <c r="DE83" i="3" a="1"/>
  <c r="DE83" i="3" s="1"/>
  <c r="DL83" i="3" a="1"/>
  <c r="DL83" i="3" s="1"/>
  <c r="DH83" i="3" a="1"/>
  <c r="DH83" i="3" s="1"/>
  <c r="DJ83" i="3" a="1"/>
  <c r="DJ83" i="3" s="1"/>
  <c r="DF89" i="3" a="1"/>
  <c r="DF89" i="3" s="1"/>
  <c r="DK93" i="3" a="1"/>
  <c r="DK93" i="3" s="1"/>
  <c r="DG93" i="3" a="1"/>
  <c r="DG93" i="3" s="1"/>
  <c r="DM93" i="3" a="1"/>
  <c r="DM93" i="3" s="1"/>
  <c r="DI93" i="3" a="1"/>
  <c r="DI93" i="3" s="1"/>
  <c r="DE93" i="3" a="1"/>
  <c r="DE93" i="3" s="1"/>
  <c r="DL93" i="3" a="1"/>
  <c r="DL93" i="3" s="1"/>
  <c r="DH93" i="3" a="1"/>
  <c r="DH93" i="3" s="1"/>
  <c r="DJ93" i="3" a="1"/>
  <c r="DJ93" i="3" s="1"/>
  <c r="DN97" i="3" a="1"/>
  <c r="DN97" i="3" s="1"/>
  <c r="BS12" i="3"/>
  <c r="BW12" i="3"/>
  <c r="CA12" i="3"/>
  <c r="DN21" i="3" a="1"/>
  <c r="DN21" i="3" s="1"/>
  <c r="DL21" i="3" a="1"/>
  <c r="DL21" i="3" s="1"/>
  <c r="DJ21" i="3" a="1"/>
  <c r="DJ21" i="3" s="1"/>
  <c r="DH21" i="3" a="1"/>
  <c r="DH21" i="3" s="1"/>
  <c r="DF21" i="3" a="1"/>
  <c r="DF21" i="3" s="1"/>
  <c r="DN22" i="3" a="1"/>
  <c r="DN22" i="3" s="1"/>
  <c r="DL22" i="3" a="1"/>
  <c r="DL22" i="3" s="1"/>
  <c r="DJ22" i="3" a="1"/>
  <c r="DJ22" i="3" s="1"/>
  <c r="DH22" i="3" a="1"/>
  <c r="DH22" i="3" s="1"/>
  <c r="DF22" i="3" a="1"/>
  <c r="DF22" i="3" s="1"/>
  <c r="DL23" i="3" a="1"/>
  <c r="DL23" i="3" s="1"/>
  <c r="DM47" i="3" a="1"/>
  <c r="DM47" i="3" s="1"/>
  <c r="DI47" i="3" a="1"/>
  <c r="DI47" i="3" s="1"/>
  <c r="DE47" i="3" a="1"/>
  <c r="DE47" i="3" s="1"/>
  <c r="DJ59" i="3" a="1"/>
  <c r="DJ59" i="3" s="1"/>
  <c r="DB2" i="3"/>
  <c r="CT3" i="3"/>
  <c r="CX3" i="3"/>
  <c r="DB3" i="3"/>
  <c r="CU4" i="3"/>
  <c r="CZ4" i="3"/>
  <c r="CW7" i="3"/>
  <c r="DJ15" i="3" a="1"/>
  <c r="DJ15" i="3" s="1"/>
  <c r="DK17" i="3" a="1"/>
  <c r="DK17" i="3" s="1"/>
  <c r="DM19" i="3" a="1"/>
  <c r="DM19" i="3" s="1"/>
  <c r="DI21" i="3" a="1"/>
  <c r="DI21" i="3" s="1"/>
  <c r="DF23" i="3" a="1"/>
  <c r="DF23" i="3" s="1"/>
  <c r="DM24" i="3" a="1"/>
  <c r="DM24" i="3" s="1"/>
  <c r="DN25" i="3" a="1"/>
  <c r="DN25" i="3" s="1"/>
  <c r="DL25" i="3" a="1"/>
  <c r="DL25" i="3" s="1"/>
  <c r="DJ25" i="3" a="1"/>
  <c r="DJ25" i="3" s="1"/>
  <c r="DH25" i="3" a="1"/>
  <c r="DH25" i="3" s="1"/>
  <c r="DF25" i="3" a="1"/>
  <c r="DF25" i="3" s="1"/>
  <c r="DG25" i="3" a="1"/>
  <c r="DG25" i="3" s="1"/>
  <c r="DN26" i="3" a="1"/>
  <c r="DN26" i="3" s="1"/>
  <c r="DL26" i="3" a="1"/>
  <c r="DL26" i="3" s="1"/>
  <c r="DJ26" i="3" a="1"/>
  <c r="DJ26" i="3" s="1"/>
  <c r="DH26" i="3" a="1"/>
  <c r="DH26" i="3" s="1"/>
  <c r="DF26" i="3" a="1"/>
  <c r="DF26" i="3" s="1"/>
  <c r="DM31" i="3" a="1"/>
  <c r="DM31" i="3" s="1"/>
  <c r="DI36" i="3" a="1"/>
  <c r="DI36" i="3" s="1"/>
  <c r="DN37" i="3" a="1"/>
  <c r="DN37" i="3" s="1"/>
  <c r="DJ39" i="3" a="1"/>
  <c r="DJ39" i="3" s="1"/>
  <c r="DG39" i="3" a="1"/>
  <c r="DG39" i="3" s="1"/>
  <c r="DN40" i="3" a="1"/>
  <c r="DN40" i="3" s="1"/>
  <c r="DL40" i="3" a="1"/>
  <c r="DL40" i="3" s="1"/>
  <c r="DJ40" i="3" a="1"/>
  <c r="DJ40" i="3" s="1"/>
  <c r="DH40" i="3" a="1"/>
  <c r="DH40" i="3" s="1"/>
  <c r="DF40" i="3" a="1"/>
  <c r="DF40" i="3" s="1"/>
  <c r="DK40" i="3" a="1"/>
  <c r="DK40" i="3" s="1"/>
  <c r="DG40" i="3" a="1"/>
  <c r="DG40" i="3" s="1"/>
  <c r="DI40" i="3" a="1"/>
  <c r="DI40" i="3" s="1"/>
  <c r="DM41" i="3" a="1"/>
  <c r="DM41" i="3" s="1"/>
  <c r="DJ41" i="3" a="1"/>
  <c r="DJ41" i="3" s="1"/>
  <c r="DE41" i="3" a="1"/>
  <c r="DE41" i="3" s="1"/>
  <c r="DN42" i="3" a="1"/>
  <c r="DN42" i="3" s="1"/>
  <c r="DL42" i="3" a="1"/>
  <c r="DL42" i="3" s="1"/>
  <c r="DH42" i="3" a="1"/>
  <c r="DH42" i="3" s="1"/>
  <c r="DJ42" i="3" a="1"/>
  <c r="DJ42" i="3" s="1"/>
  <c r="DF43" i="3" a="1"/>
  <c r="DF43" i="3" s="1"/>
  <c r="DH47" i="3" a="1"/>
  <c r="DH47" i="3" s="1"/>
  <c r="DM55" i="3" a="1"/>
  <c r="DM55" i="3" s="1"/>
  <c r="DI55" i="3" a="1"/>
  <c r="DI55" i="3" s="1"/>
  <c r="DE55" i="3" a="1"/>
  <c r="DE55" i="3" s="1"/>
  <c r="DN59" i="3" a="1"/>
  <c r="DN59" i="3" s="1"/>
  <c r="DL66" i="3" a="1"/>
  <c r="DL66" i="3" s="1"/>
  <c r="DJ66" i="3" a="1"/>
  <c r="DJ66" i="3" s="1"/>
  <c r="DH66" i="3" a="1"/>
  <c r="DH66" i="3" s="1"/>
  <c r="DF66" i="3" a="1"/>
  <c r="DF66" i="3" s="1"/>
  <c r="DK67" i="3" a="1"/>
  <c r="DK67" i="3" s="1"/>
  <c r="DG67" i="3" a="1"/>
  <c r="DG67" i="3" s="1"/>
  <c r="DM67" i="3" a="1"/>
  <c r="DM67" i="3" s="1"/>
  <c r="DI67" i="3" a="1"/>
  <c r="DI67" i="3" s="1"/>
  <c r="DE67" i="3" a="1"/>
  <c r="DE67" i="3" s="1"/>
  <c r="DL67" i="3" a="1"/>
  <c r="DL67" i="3" s="1"/>
  <c r="DH67" i="3" a="1"/>
  <c r="DH67" i="3" s="1"/>
  <c r="DJ67" i="3" a="1"/>
  <c r="DJ67" i="3" s="1"/>
  <c r="DF75" i="3" a="1"/>
  <c r="DF75" i="3" s="1"/>
  <c r="DH79" i="3" a="1"/>
  <c r="DH79" i="3" s="1"/>
  <c r="DK85" i="3" a="1"/>
  <c r="DK85" i="3" s="1"/>
  <c r="DG85" i="3" a="1"/>
  <c r="DG85" i="3" s="1"/>
  <c r="DM85" i="3" a="1"/>
  <c r="DM85" i="3" s="1"/>
  <c r="DI85" i="3" a="1"/>
  <c r="DI85" i="3" s="1"/>
  <c r="DE85" i="3" a="1"/>
  <c r="DE85" i="3" s="1"/>
  <c r="DL85" i="3" a="1"/>
  <c r="DL85" i="3" s="1"/>
  <c r="DH85" i="3" a="1"/>
  <c r="DH85" i="3" s="1"/>
  <c r="DJ85" i="3" a="1"/>
  <c r="DJ85" i="3" s="1"/>
  <c r="DN89" i="3" a="1"/>
  <c r="DN89" i="3" s="1"/>
  <c r="DM95" i="3" a="1"/>
  <c r="DM95" i="3" s="1"/>
  <c r="DF97" i="3" a="1"/>
  <c r="DF97" i="3" s="1"/>
  <c r="DE15" i="3" a="1"/>
  <c r="DE15" i="3" s="1"/>
  <c r="DG15" i="3" a="1"/>
  <c r="DG15" i="3" s="1"/>
  <c r="DI15" i="3" a="1"/>
  <c r="DI15" i="3" s="1"/>
  <c r="DK15" i="3" a="1"/>
  <c r="DK15" i="3" s="1"/>
  <c r="DE19" i="3" a="1"/>
  <c r="DE19" i="3" s="1"/>
  <c r="DG19" i="3" a="1"/>
  <c r="DG19" i="3" s="1"/>
  <c r="DI19" i="3" a="1"/>
  <c r="DI19" i="3" s="1"/>
  <c r="DK19" i="3" a="1"/>
  <c r="DK19" i="3" s="1"/>
  <c r="DE23" i="3" a="1"/>
  <c r="DE23" i="3" s="1"/>
  <c r="DG23" i="3" a="1"/>
  <c r="DG23" i="3" s="1"/>
  <c r="DI23" i="3" a="1"/>
  <c r="DI23" i="3" s="1"/>
  <c r="DK23" i="3" a="1"/>
  <c r="DK23" i="3" s="1"/>
  <c r="DE27" i="3" a="1"/>
  <c r="DE27" i="3" s="1"/>
  <c r="DG27" i="3" a="1"/>
  <c r="DG27" i="3" s="1"/>
  <c r="DI27" i="3" a="1"/>
  <c r="DI27" i="3" s="1"/>
  <c r="DK27" i="3" a="1"/>
  <c r="DK27" i="3" s="1"/>
  <c r="DN27" i="3" a="1"/>
  <c r="DN27" i="3" s="1"/>
  <c r="DF29" i="3" a="1"/>
  <c r="DF29" i="3" s="1"/>
  <c r="DI29" i="3" a="1"/>
  <c r="DI29" i="3" s="1"/>
  <c r="DN29" i="3" a="1"/>
  <c r="DN29" i="3" s="1"/>
  <c r="DM30" i="3" a="1"/>
  <c r="DM30" i="3" s="1"/>
  <c r="DN32" i="3" a="1"/>
  <c r="DN32" i="3" s="1"/>
  <c r="DL32" i="3" a="1"/>
  <c r="DL32" i="3" s="1"/>
  <c r="DJ32" i="3" a="1"/>
  <c r="DJ32" i="3" s="1"/>
  <c r="DH32" i="3" a="1"/>
  <c r="DH32" i="3" s="1"/>
  <c r="DF32" i="3" a="1"/>
  <c r="DF32" i="3" s="1"/>
  <c r="DE32" i="3" a="1"/>
  <c r="DE32" i="3" s="1"/>
  <c r="DM32" i="3" a="1"/>
  <c r="DM32" i="3" s="1"/>
  <c r="DF34" i="3" a="1"/>
  <c r="DF34" i="3" s="1"/>
  <c r="DN34" i="3" a="1"/>
  <c r="DN34" i="3" s="1"/>
  <c r="DG35" i="3" a="1"/>
  <c r="DG35" i="3" s="1"/>
  <c r="DJ35" i="3" a="1"/>
  <c r="DJ35" i="3" s="1"/>
  <c r="DK36" i="3" a="1"/>
  <c r="DK36" i="3" s="1"/>
  <c r="DL38" i="3" a="1"/>
  <c r="DL38" i="3" s="1"/>
  <c r="DE39" i="3" a="1"/>
  <c r="DE39" i="3" s="1"/>
  <c r="DH39" i="3" a="1"/>
  <c r="DH39" i="3" s="1"/>
  <c r="DM39" i="3" a="1"/>
  <c r="DM39" i="3" s="1"/>
  <c r="DH41" i="3" a="1"/>
  <c r="DH41" i="3" s="1"/>
  <c r="DK41" i="3" a="1"/>
  <c r="DK41" i="3" s="1"/>
  <c r="DG45" i="3" a="1"/>
  <c r="DG45" i="3" s="1"/>
  <c r="DK45" i="3" a="1"/>
  <c r="DK45" i="3" s="1"/>
  <c r="DN46" i="3" a="1"/>
  <c r="DN46" i="3" s="1"/>
  <c r="DL46" i="3" a="1"/>
  <c r="DL46" i="3" s="1"/>
  <c r="DJ46" i="3" a="1"/>
  <c r="DJ46" i="3" s="1"/>
  <c r="DH46" i="3" a="1"/>
  <c r="DH46" i="3" s="1"/>
  <c r="DF46" i="3" a="1"/>
  <c r="DF46" i="3" s="1"/>
  <c r="DF47" i="3" a="1"/>
  <c r="DF47" i="3" s="1"/>
  <c r="DJ47" i="3" a="1"/>
  <c r="DJ47" i="3" s="1"/>
  <c r="DN47" i="3" a="1"/>
  <c r="DN47" i="3" s="1"/>
  <c r="DM48" i="3" a="1"/>
  <c r="DM48" i="3" s="1"/>
  <c r="DE49" i="3" a="1"/>
  <c r="DE49" i="3" s="1"/>
  <c r="DI49" i="3" a="1"/>
  <c r="DI49" i="3" s="1"/>
  <c r="DM49" i="3" a="1"/>
  <c r="DM49" i="3" s="1"/>
  <c r="DG53" i="3" a="1"/>
  <c r="DG53" i="3" s="1"/>
  <c r="DK53" i="3" a="1"/>
  <c r="DK53" i="3" s="1"/>
  <c r="DN54" i="3" a="1"/>
  <c r="DN54" i="3" s="1"/>
  <c r="DL54" i="3" a="1"/>
  <c r="DL54" i="3" s="1"/>
  <c r="DJ54" i="3" a="1"/>
  <c r="DJ54" i="3" s="1"/>
  <c r="DH54" i="3" a="1"/>
  <c r="DH54" i="3" s="1"/>
  <c r="DF54" i="3" a="1"/>
  <c r="DF54" i="3" s="1"/>
  <c r="DF55" i="3" a="1"/>
  <c r="DF55" i="3" s="1"/>
  <c r="DJ55" i="3" a="1"/>
  <c r="DJ55" i="3" s="1"/>
  <c r="DN55" i="3" a="1"/>
  <c r="DN55" i="3" s="1"/>
  <c r="DM56" i="3" a="1"/>
  <c r="DM56" i="3" s="1"/>
  <c r="DE57" i="3" a="1"/>
  <c r="DE57" i="3" s="1"/>
  <c r="DI57" i="3" a="1"/>
  <c r="DI57" i="3" s="1"/>
  <c r="DM57" i="3" a="1"/>
  <c r="DM57" i="3" s="1"/>
  <c r="DG61" i="3" a="1"/>
  <c r="DG61" i="3" s="1"/>
  <c r="DK61" i="3" a="1"/>
  <c r="DK61" i="3" s="1"/>
  <c r="DN62" i="3" a="1"/>
  <c r="DN62" i="3" s="1"/>
  <c r="DL62" i="3" a="1"/>
  <c r="DL62" i="3" s="1"/>
  <c r="DJ62" i="3" a="1"/>
  <c r="DJ62" i="3" s="1"/>
  <c r="DH62" i="3" a="1"/>
  <c r="DH62" i="3" s="1"/>
  <c r="DF62" i="3" a="1"/>
  <c r="DF62" i="3" s="1"/>
  <c r="DF63" i="3" a="1"/>
  <c r="DF63" i="3" s="1"/>
  <c r="DJ63" i="3" a="1"/>
  <c r="DJ63" i="3" s="1"/>
  <c r="DN63" i="3" a="1"/>
  <c r="DN63" i="3" s="1"/>
  <c r="DM64" i="3" a="1"/>
  <c r="DM64" i="3" s="1"/>
  <c r="DE65" i="3" a="1"/>
  <c r="DE65" i="3" s="1"/>
  <c r="DI65" i="3" a="1"/>
  <c r="DI65" i="3" s="1"/>
  <c r="DM65" i="3" a="1"/>
  <c r="DM65" i="3" s="1"/>
  <c r="DG69" i="3" a="1"/>
  <c r="DG69" i="3" s="1"/>
  <c r="DK69" i="3" a="1"/>
  <c r="DK69" i="3" s="1"/>
  <c r="DF71" i="3" a="1"/>
  <c r="DF71" i="3" s="1"/>
  <c r="DJ71" i="3" a="1"/>
  <c r="DJ71" i="3" s="1"/>
  <c r="DN71" i="3" a="1"/>
  <c r="DN71" i="3" s="1"/>
  <c r="DM72" i="3" a="1"/>
  <c r="DM72" i="3" s="1"/>
  <c r="DE73" i="3" a="1"/>
  <c r="DE73" i="3" s="1"/>
  <c r="DI73" i="3" a="1"/>
  <c r="DI73" i="3" s="1"/>
  <c r="DM73" i="3" a="1"/>
  <c r="DM73" i="3" s="1"/>
  <c r="DG77" i="3" a="1"/>
  <c r="DG77" i="3" s="1"/>
  <c r="DK77" i="3" a="1"/>
  <c r="DK77" i="3" s="1"/>
  <c r="DF79" i="3" a="1"/>
  <c r="DF79" i="3" s="1"/>
  <c r="DJ79" i="3" a="1"/>
  <c r="DJ79" i="3" s="1"/>
  <c r="DN79" i="3" a="1"/>
  <c r="DN79" i="3" s="1"/>
  <c r="DM80" i="3" a="1"/>
  <c r="DM80" i="3" s="1"/>
  <c r="DE81" i="3" a="1"/>
  <c r="DE81" i="3" s="1"/>
  <c r="DI81" i="3" a="1"/>
  <c r="DI81" i="3" s="1"/>
  <c r="DM81" i="3" a="1"/>
  <c r="DM81" i="3" s="1"/>
  <c r="DG84" i="3" a="1"/>
  <c r="DG84" i="3" s="1"/>
  <c r="DK84" i="3" a="1"/>
  <c r="DK84" i="3" s="1"/>
  <c r="DF87" i="3" a="1"/>
  <c r="DF87" i="3" s="1"/>
  <c r="DJ87" i="3" a="1"/>
  <c r="DJ87" i="3" s="1"/>
  <c r="DN87" i="3" a="1"/>
  <c r="DN87" i="3" s="1"/>
  <c r="DF91" i="3" a="1"/>
  <c r="DF91" i="3" s="1"/>
  <c r="DJ91" i="3" a="1"/>
  <c r="DJ91" i="3" s="1"/>
  <c r="DN91" i="3" a="1"/>
  <c r="DN91" i="3" s="1"/>
  <c r="DF95" i="3" a="1"/>
  <c r="DF95" i="3" s="1"/>
  <c r="DJ95" i="3" a="1"/>
  <c r="DJ95" i="3" s="1"/>
  <c r="DN95" i="3" a="1"/>
  <c r="DN95" i="3" s="1"/>
  <c r="DF99" i="3" a="1"/>
  <c r="DF99" i="3" s="1"/>
  <c r="DJ99" i="3" a="1"/>
  <c r="DJ99" i="3" s="1"/>
  <c r="DN99" i="3" a="1"/>
  <c r="DN99" i="3" s="1"/>
  <c r="DF16" i="3" a="1"/>
  <c r="DF16" i="3" s="1"/>
  <c r="DH16" i="3" a="1"/>
  <c r="DH16" i="3" s="1"/>
  <c r="DH9" i="3" s="1"/>
  <c r="DJ16" i="3" a="1"/>
  <c r="DJ16" i="3" s="1"/>
  <c r="DL16" i="3" a="1"/>
  <c r="DL16" i="3" s="1"/>
  <c r="DN16" i="3" a="1"/>
  <c r="DN16" i="3" s="1"/>
  <c r="DE18" i="3" a="1"/>
  <c r="DE18" i="3" s="1"/>
  <c r="DG18" i="3" a="1"/>
  <c r="DG18" i="3" s="1"/>
  <c r="DI18" i="3" a="1"/>
  <c r="DI18" i="3" s="1"/>
  <c r="DK18" i="3" a="1"/>
  <c r="DK18" i="3" s="1"/>
  <c r="DF20" i="3" a="1"/>
  <c r="DF20" i="3" s="1"/>
  <c r="DH20" i="3" a="1"/>
  <c r="DH20" i="3" s="1"/>
  <c r="DJ20" i="3" a="1"/>
  <c r="DJ20" i="3" s="1"/>
  <c r="DL20" i="3" a="1"/>
  <c r="DL20" i="3" s="1"/>
  <c r="DN20" i="3" a="1"/>
  <c r="DN20" i="3" s="1"/>
  <c r="DE22" i="3" a="1"/>
  <c r="DE22" i="3" s="1"/>
  <c r="DG22" i="3" a="1"/>
  <c r="DG22" i="3" s="1"/>
  <c r="DI22" i="3" a="1"/>
  <c r="DI22" i="3" s="1"/>
  <c r="DK22" i="3" a="1"/>
  <c r="DK22" i="3" s="1"/>
  <c r="DF24" i="3" a="1"/>
  <c r="DF24" i="3" s="1"/>
  <c r="DH24" i="3" a="1"/>
  <c r="DH24" i="3" s="1"/>
  <c r="DJ24" i="3" a="1"/>
  <c r="DJ24" i="3" s="1"/>
  <c r="DL24" i="3" a="1"/>
  <c r="DL24" i="3" s="1"/>
  <c r="DN24" i="3" a="1"/>
  <c r="DN24" i="3" s="1"/>
  <c r="DE26" i="3" a="1"/>
  <c r="DE26" i="3" s="1"/>
  <c r="DG26" i="3" a="1"/>
  <c r="DG26" i="3" s="1"/>
  <c r="DI26" i="3" a="1"/>
  <c r="DI26" i="3" s="1"/>
  <c r="DK26" i="3" a="1"/>
  <c r="DK26" i="3" s="1"/>
  <c r="DN28" i="3" a="1"/>
  <c r="DN28" i="3" s="1"/>
  <c r="DL28" i="3" a="1"/>
  <c r="DL28" i="3" s="1"/>
  <c r="DJ28" i="3" a="1"/>
  <c r="DJ28" i="3" s="1"/>
  <c r="DH28" i="3" a="1"/>
  <c r="DH28" i="3" s="1"/>
  <c r="DF28" i="3" a="1"/>
  <c r="DF28" i="3" s="1"/>
  <c r="DE28" i="3" a="1"/>
  <c r="DE28" i="3" s="1"/>
  <c r="DM28" i="3" a="1"/>
  <c r="DM28" i="3" s="1"/>
  <c r="DG29" i="3" a="1"/>
  <c r="DG29" i="3" s="1"/>
  <c r="DL29" i="3" a="1"/>
  <c r="DL29" i="3" s="1"/>
  <c r="DF30" i="3" a="1"/>
  <c r="DF30" i="3" s="1"/>
  <c r="DK32" i="3" a="1"/>
  <c r="DK32" i="3" s="1"/>
  <c r="DE35" i="3" a="1"/>
  <c r="DE35" i="3" s="1"/>
  <c r="DH35" i="3" a="1"/>
  <c r="DH35" i="3" s="1"/>
  <c r="DH37" i="3" a="1"/>
  <c r="DH37" i="3" s="1"/>
  <c r="DJ38" i="3" a="1"/>
  <c r="DJ38" i="3" s="1"/>
  <c r="DF39" i="3" a="1"/>
  <c r="DF39" i="3" s="1"/>
  <c r="DK39" i="3" a="1"/>
  <c r="DK39" i="3" s="1"/>
  <c r="DF41" i="3" a="1"/>
  <c r="DF41" i="3" s="1"/>
  <c r="DI41" i="3" a="1"/>
  <c r="DI41" i="3" s="1"/>
  <c r="DM42" i="3" a="1"/>
  <c r="DM42" i="3" s="1"/>
  <c r="DH45" i="3" a="1"/>
  <c r="DH45" i="3" s="1"/>
  <c r="DL45" i="3" a="1"/>
  <c r="DL45" i="3" s="1"/>
  <c r="DG47" i="3" a="1"/>
  <c r="DG47" i="3" s="1"/>
  <c r="DF49" i="3" a="1"/>
  <c r="DF49" i="3" s="1"/>
  <c r="DJ49" i="3" a="1"/>
  <c r="DJ49" i="3" s="1"/>
  <c r="DM50" i="3" a="1"/>
  <c r="DM50" i="3" s="1"/>
  <c r="DH53" i="3" a="1"/>
  <c r="DH53" i="3" s="1"/>
  <c r="DL53" i="3" a="1"/>
  <c r="DL53" i="3" s="1"/>
  <c r="DG55" i="3" a="1"/>
  <c r="DG55" i="3" s="1"/>
  <c r="DF57" i="3" a="1"/>
  <c r="DF57" i="3" s="1"/>
  <c r="DJ57" i="3" a="1"/>
  <c r="DJ57" i="3" s="1"/>
  <c r="DM58" i="3" a="1"/>
  <c r="DM58" i="3" s="1"/>
  <c r="DH61" i="3" a="1"/>
  <c r="DH61" i="3" s="1"/>
  <c r="DL61" i="3" a="1"/>
  <c r="DL61" i="3" s="1"/>
  <c r="DG63" i="3" a="1"/>
  <c r="DG63" i="3" s="1"/>
  <c r="DF65" i="3" a="1"/>
  <c r="DF65" i="3" s="1"/>
  <c r="DJ65" i="3" a="1"/>
  <c r="DJ65" i="3" s="1"/>
  <c r="DN66" i="3" a="1"/>
  <c r="DN66" i="3" s="1"/>
  <c r="DH69" i="3" a="1"/>
  <c r="DH69" i="3" s="1"/>
  <c r="DL69" i="3" a="1"/>
  <c r="DL69" i="3" s="1"/>
  <c r="DG71" i="3" a="1"/>
  <c r="DG71" i="3" s="1"/>
  <c r="DF73" i="3" a="1"/>
  <c r="DF73" i="3" s="1"/>
  <c r="DJ73" i="3" a="1"/>
  <c r="DJ73" i="3" s="1"/>
  <c r="DN74" i="3" a="1"/>
  <c r="DN74" i="3" s="1"/>
  <c r="DH77" i="3" a="1"/>
  <c r="DH77" i="3" s="1"/>
  <c r="DL77" i="3" a="1"/>
  <c r="DL77" i="3" s="1"/>
  <c r="DG79" i="3" a="1"/>
  <c r="DG79" i="3" s="1"/>
  <c r="DF81" i="3" a="1"/>
  <c r="DF81" i="3" s="1"/>
  <c r="DJ81" i="3" a="1"/>
  <c r="DJ81" i="3" s="1"/>
  <c r="DN82" i="3" a="1"/>
  <c r="DN82" i="3" s="1"/>
  <c r="DH84" i="3" a="1"/>
  <c r="DH84" i="3" s="1"/>
  <c r="DL84" i="3" a="1"/>
  <c r="DL84" i="3" s="1"/>
  <c r="DF86" i="3" a="1"/>
  <c r="DF86" i="3" s="1"/>
  <c r="DJ86" i="3" a="1"/>
  <c r="DJ86" i="3" s="1"/>
  <c r="DG87" i="3" a="1"/>
  <c r="DG87" i="3" s="1"/>
  <c r="DK87" i="3" a="1"/>
  <c r="DK87" i="3" s="1"/>
  <c r="DH88" i="3" a="1"/>
  <c r="DH88" i="3" s="1"/>
  <c r="DL88" i="3" a="1"/>
  <c r="DL88" i="3" s="1"/>
  <c r="DF90" i="3" a="1"/>
  <c r="DF90" i="3" s="1"/>
  <c r="DJ90" i="3" a="1"/>
  <c r="DJ90" i="3" s="1"/>
  <c r="DG91" i="3" a="1"/>
  <c r="DG91" i="3" s="1"/>
  <c r="DK91" i="3" a="1"/>
  <c r="DK91" i="3" s="1"/>
  <c r="DH92" i="3" a="1"/>
  <c r="DH92" i="3" s="1"/>
  <c r="DL92" i="3" a="1"/>
  <c r="DL92" i="3" s="1"/>
  <c r="DF94" i="3" a="1"/>
  <c r="DF94" i="3" s="1"/>
  <c r="DJ94" i="3" a="1"/>
  <c r="DJ94" i="3" s="1"/>
  <c r="DG95" i="3" a="1"/>
  <c r="DG95" i="3" s="1"/>
  <c r="DK95" i="3" a="1"/>
  <c r="DK95" i="3" s="1"/>
  <c r="DH96" i="3" a="1"/>
  <c r="DH96" i="3" s="1"/>
  <c r="DF98" i="3" a="1"/>
  <c r="DF98" i="3" s="1"/>
  <c r="DJ98" i="3" a="1"/>
  <c r="DJ98" i="3" s="1"/>
  <c r="DN98" i="3" a="1"/>
  <c r="DN98" i="3" s="1"/>
  <c r="DG99" i="3" a="1"/>
  <c r="DG99" i="3" s="1"/>
  <c r="DK99" i="3" a="1"/>
  <c r="DK99" i="3" s="1"/>
  <c r="DE16" i="3" a="1"/>
  <c r="DE16" i="3" s="1"/>
  <c r="DG16" i="3" a="1"/>
  <c r="DG16" i="3" s="1"/>
  <c r="DI16" i="3" a="1"/>
  <c r="DI16" i="3" s="1"/>
  <c r="DK16" i="3" a="1"/>
  <c r="DK16" i="3" s="1"/>
  <c r="DE20" i="3" a="1"/>
  <c r="DE20" i="3" s="1"/>
  <c r="DG20" i="3" a="1"/>
  <c r="DG20" i="3" s="1"/>
  <c r="DI20" i="3" a="1"/>
  <c r="DI20" i="3" s="1"/>
  <c r="DK20" i="3" a="1"/>
  <c r="DK20" i="3" s="1"/>
  <c r="DE24" i="3" a="1"/>
  <c r="DE24" i="3" s="1"/>
  <c r="DG24" i="3" a="1"/>
  <c r="DG24" i="3" s="1"/>
  <c r="DI24" i="3" a="1"/>
  <c r="DI24" i="3" s="1"/>
  <c r="DK24" i="3" a="1"/>
  <c r="DK24" i="3" s="1"/>
  <c r="DH29" i="3" a="1"/>
  <c r="DH29" i="3" s="1"/>
  <c r="DM34" i="3" a="1"/>
  <c r="DM34" i="3" s="1"/>
  <c r="DI35" i="3" a="1"/>
  <c r="DI35" i="3" s="1"/>
  <c r="DN36" i="3" a="1"/>
  <c r="DN36" i="3" s="1"/>
  <c r="DL36" i="3" a="1"/>
  <c r="DL36" i="3" s="1"/>
  <c r="DJ36" i="3" a="1"/>
  <c r="DJ36" i="3" s="1"/>
  <c r="DH36" i="3" a="1"/>
  <c r="DH36" i="3" s="1"/>
  <c r="DF36" i="3" a="1"/>
  <c r="DF36" i="3" s="1"/>
  <c r="DE36" i="3" a="1"/>
  <c r="DE36" i="3" s="1"/>
  <c r="DM36" i="3" a="1"/>
  <c r="DM36" i="3" s="1"/>
  <c r="DF38" i="3" a="1"/>
  <c r="DF38" i="3" s="1"/>
  <c r="DF45" i="3" a="1"/>
  <c r="DF45" i="3" s="1"/>
  <c r="DJ45" i="3" a="1"/>
  <c r="DJ45" i="3" s="1"/>
  <c r="DM46" i="3" a="1"/>
  <c r="DM46" i="3" s="1"/>
  <c r="DH49" i="3" a="1"/>
  <c r="DH49" i="3" s="1"/>
  <c r="DF53" i="3" a="1"/>
  <c r="DF53" i="3" s="1"/>
  <c r="DJ53" i="3" a="1"/>
  <c r="DJ53" i="3" s="1"/>
  <c r="DM54" i="3" a="1"/>
  <c r="DM54" i="3" s="1"/>
  <c r="DH57" i="3" a="1"/>
  <c r="DH57" i="3" s="1"/>
  <c r="DF61" i="3" a="1"/>
  <c r="DF61" i="3" s="1"/>
  <c r="DJ61" i="3" a="1"/>
  <c r="DJ61" i="3" s="1"/>
  <c r="DM62" i="3" a="1"/>
  <c r="DM62" i="3" s="1"/>
  <c r="DH65" i="3" a="1"/>
  <c r="DH65" i="3" s="1"/>
  <c r="DF69" i="3" a="1"/>
  <c r="DF69" i="3" s="1"/>
  <c r="DJ69" i="3" a="1"/>
  <c r="DJ69" i="3" s="1"/>
  <c r="DN70" i="3" a="1"/>
  <c r="DN70" i="3" s="1"/>
  <c r="DH73" i="3" a="1"/>
  <c r="DH73" i="3" s="1"/>
  <c r="DF77" i="3" a="1"/>
  <c r="DF77" i="3" s="1"/>
  <c r="DJ77" i="3" a="1"/>
  <c r="DJ77" i="3" s="1"/>
  <c r="DN78" i="3" a="1"/>
  <c r="DN78" i="3" s="1"/>
  <c r="DH81" i="3" a="1"/>
  <c r="DH81" i="3" s="1"/>
  <c r="DF84" i="3" a="1"/>
  <c r="DF84" i="3" s="1"/>
  <c r="DJ84" i="3" a="1"/>
  <c r="DJ84" i="3" s="1"/>
  <c r="DH86" i="3" a="1"/>
  <c r="DH86" i="3" s="1"/>
  <c r="DE87" i="3" a="1"/>
  <c r="DE87" i="3" s="1"/>
  <c r="DI87" i="3" a="1"/>
  <c r="DI87" i="3" s="1"/>
  <c r="DF88" i="3" a="1"/>
  <c r="DF88" i="3" s="1"/>
  <c r="DJ88" i="3" a="1"/>
  <c r="DJ88" i="3" s="1"/>
  <c r="DH90" i="3" a="1"/>
  <c r="DH90" i="3" s="1"/>
  <c r="DE91" i="3" a="1"/>
  <c r="DE91" i="3" s="1"/>
  <c r="DI91" i="3" a="1"/>
  <c r="DI91" i="3" s="1"/>
  <c r="DF92" i="3" a="1"/>
  <c r="DF92" i="3" s="1"/>
  <c r="DJ92" i="3" a="1"/>
  <c r="DJ92" i="3" s="1"/>
  <c r="DH94" i="3" a="1"/>
  <c r="DH94" i="3" s="1"/>
  <c r="DE95" i="3" a="1"/>
  <c r="DE95" i="3" s="1"/>
  <c r="DI95" i="3" a="1"/>
  <c r="DI95" i="3" s="1"/>
  <c r="DF96" i="3" a="1"/>
  <c r="DF96" i="3" s="1"/>
  <c r="DJ96" i="3" a="1"/>
  <c r="DJ96" i="3" s="1"/>
  <c r="DH98" i="3" a="1"/>
  <c r="DH98" i="3" s="1"/>
  <c r="DE99" i="3" a="1"/>
  <c r="DE99" i="3" s="1"/>
  <c r="DI99" i="3" a="1"/>
  <c r="DI99" i="3" s="1"/>
  <c r="DM100" i="3" a="1"/>
  <c r="DM100" i="3" s="1"/>
  <c r="DK100" i="3" a="1"/>
  <c r="DK100" i="3" s="1"/>
  <c r="DI100" i="3" a="1"/>
  <c r="DI100" i="3" s="1"/>
  <c r="DF100" i="3" a="1"/>
  <c r="DF100" i="3" s="1"/>
  <c r="DL100" i="3" a="1"/>
  <c r="DL100" i="3" s="1"/>
  <c r="DN101" i="3" a="1"/>
  <c r="DN101" i="3" s="1"/>
  <c r="DL101" i="3" a="1"/>
  <c r="DL101" i="3" s="1"/>
  <c r="DJ101" i="3" a="1"/>
  <c r="DJ101" i="3" s="1"/>
  <c r="DH101" i="3" a="1"/>
  <c r="DH101" i="3" s="1"/>
  <c r="DF101" i="3" a="1"/>
  <c r="DF101" i="3" s="1"/>
  <c r="DG101" i="3" a="1"/>
  <c r="DG101" i="3" s="1"/>
  <c r="DN103" i="3" a="1"/>
  <c r="DN103" i="3" s="1"/>
  <c r="DL103" i="3" a="1"/>
  <c r="DL103" i="3" s="1"/>
  <c r="DJ103" i="3" a="1"/>
  <c r="DJ103" i="3" s="1"/>
  <c r="DH103" i="3" a="1"/>
  <c r="DH103" i="3" s="1"/>
  <c r="DF103" i="3" a="1"/>
  <c r="DF103" i="3" s="1"/>
  <c r="DG103" i="3" a="1"/>
  <c r="DG103" i="3" s="1"/>
  <c r="DN105" i="3" a="1"/>
  <c r="DN105" i="3" s="1"/>
  <c r="DL105" i="3" a="1"/>
  <c r="DL105" i="3" s="1"/>
  <c r="DJ105" i="3" a="1"/>
  <c r="DJ105" i="3" s="1"/>
  <c r="DH105" i="3" a="1"/>
  <c r="DH105" i="3" s="1"/>
  <c r="DF105" i="3" a="1"/>
  <c r="DF105" i="3" s="1"/>
  <c r="DG105" i="3" a="1"/>
  <c r="DG105" i="3" s="1"/>
  <c r="DN107" i="3" a="1"/>
  <c r="DN107" i="3" s="1"/>
  <c r="DL107" i="3" a="1"/>
  <c r="DL107" i="3" s="1"/>
  <c r="DJ107" i="3" a="1"/>
  <c r="DJ107" i="3" s="1"/>
  <c r="DH107" i="3" a="1"/>
  <c r="DH107" i="3" s="1"/>
  <c r="DF107" i="3" a="1"/>
  <c r="DF107" i="3" s="1"/>
  <c r="DM107" i="3" a="1"/>
  <c r="DM107" i="3" s="1"/>
  <c r="DG107" i="3" a="1"/>
  <c r="DG107" i="3" s="1"/>
  <c r="DE30" i="3" a="1"/>
  <c r="DE30" i="3" s="1"/>
  <c r="DG30" i="3" a="1"/>
  <c r="DG30" i="3" s="1"/>
  <c r="DI30" i="3" a="1"/>
  <c r="DI30" i="3" s="1"/>
  <c r="DK30" i="3" a="1"/>
  <c r="DK30" i="3" s="1"/>
  <c r="DE34" i="3" a="1"/>
  <c r="DE34" i="3" s="1"/>
  <c r="DG34" i="3" a="1"/>
  <c r="DG34" i="3" s="1"/>
  <c r="DI34" i="3" a="1"/>
  <c r="DI34" i="3" s="1"/>
  <c r="DK34" i="3" a="1"/>
  <c r="DK34" i="3" s="1"/>
  <c r="DE38" i="3" a="1"/>
  <c r="DE38" i="3" s="1"/>
  <c r="DG38" i="3" a="1"/>
  <c r="DG38" i="3" s="1"/>
  <c r="DI38" i="3" a="1"/>
  <c r="DI38" i="3" s="1"/>
  <c r="DK38" i="3" a="1"/>
  <c r="DK38" i="3" s="1"/>
  <c r="DE42" i="3" a="1"/>
  <c r="DE42" i="3" s="1"/>
  <c r="DG42" i="3" a="1"/>
  <c r="DG42" i="3" s="1"/>
  <c r="DI42" i="3" a="1"/>
  <c r="DI42" i="3" s="1"/>
  <c r="DK42" i="3" a="1"/>
  <c r="DK42" i="3" s="1"/>
  <c r="DF44" i="3" a="1"/>
  <c r="DF44" i="3" s="1"/>
  <c r="DH44" i="3" a="1"/>
  <c r="DH44" i="3" s="1"/>
  <c r="DJ44" i="3" a="1"/>
  <c r="DJ44" i="3" s="1"/>
  <c r="DL44" i="3" a="1"/>
  <c r="DL44" i="3" s="1"/>
  <c r="DN44" i="3" a="1"/>
  <c r="DN44" i="3" s="1"/>
  <c r="DE46" i="3" a="1"/>
  <c r="DE46" i="3" s="1"/>
  <c r="DG46" i="3" a="1"/>
  <c r="DG46" i="3" s="1"/>
  <c r="DI46" i="3" a="1"/>
  <c r="DI46" i="3" s="1"/>
  <c r="DK46" i="3" a="1"/>
  <c r="DK46" i="3" s="1"/>
  <c r="DF48" i="3" a="1"/>
  <c r="DF48" i="3" s="1"/>
  <c r="DH48" i="3" a="1"/>
  <c r="DH48" i="3" s="1"/>
  <c r="DJ48" i="3" a="1"/>
  <c r="DJ48" i="3" s="1"/>
  <c r="DL48" i="3" a="1"/>
  <c r="DL48" i="3" s="1"/>
  <c r="DN48" i="3" a="1"/>
  <c r="DN48" i="3" s="1"/>
  <c r="DE50" i="3" a="1"/>
  <c r="DE50" i="3" s="1"/>
  <c r="DG50" i="3" a="1"/>
  <c r="DG50" i="3" s="1"/>
  <c r="DI50" i="3" a="1"/>
  <c r="DI50" i="3" s="1"/>
  <c r="DK50" i="3" a="1"/>
  <c r="DK50" i="3" s="1"/>
  <c r="DF52" i="3" a="1"/>
  <c r="DF52" i="3" s="1"/>
  <c r="DH52" i="3" a="1"/>
  <c r="DH52" i="3" s="1"/>
  <c r="DJ52" i="3" a="1"/>
  <c r="DJ52" i="3" s="1"/>
  <c r="DL52" i="3" a="1"/>
  <c r="DL52" i="3" s="1"/>
  <c r="DN52" i="3" a="1"/>
  <c r="DN52" i="3" s="1"/>
  <c r="DE54" i="3" a="1"/>
  <c r="DE54" i="3" s="1"/>
  <c r="DG54" i="3" a="1"/>
  <c r="DG54" i="3" s="1"/>
  <c r="DI54" i="3" a="1"/>
  <c r="DI54" i="3" s="1"/>
  <c r="DK54" i="3" a="1"/>
  <c r="DK54" i="3" s="1"/>
  <c r="DF56" i="3" a="1"/>
  <c r="DF56" i="3" s="1"/>
  <c r="DH56" i="3" a="1"/>
  <c r="DH56" i="3" s="1"/>
  <c r="DJ56" i="3" a="1"/>
  <c r="DJ56" i="3" s="1"/>
  <c r="DL56" i="3" a="1"/>
  <c r="DL56" i="3" s="1"/>
  <c r="DN56" i="3" a="1"/>
  <c r="DN56" i="3" s="1"/>
  <c r="DE58" i="3" a="1"/>
  <c r="DE58" i="3" s="1"/>
  <c r="DG58" i="3" a="1"/>
  <c r="DG58" i="3" s="1"/>
  <c r="DI58" i="3" a="1"/>
  <c r="DI58" i="3" s="1"/>
  <c r="DK58" i="3" a="1"/>
  <c r="DK58" i="3" s="1"/>
  <c r="DF60" i="3" a="1"/>
  <c r="DF60" i="3" s="1"/>
  <c r="DH60" i="3" a="1"/>
  <c r="DH60" i="3" s="1"/>
  <c r="DJ60" i="3" a="1"/>
  <c r="DJ60" i="3" s="1"/>
  <c r="DL60" i="3" a="1"/>
  <c r="DL60" i="3" s="1"/>
  <c r="DN60" i="3" a="1"/>
  <c r="DN60" i="3" s="1"/>
  <c r="DE62" i="3" a="1"/>
  <c r="DE62" i="3" s="1"/>
  <c r="DG62" i="3" a="1"/>
  <c r="DG62" i="3" s="1"/>
  <c r="DI62" i="3" a="1"/>
  <c r="DI62" i="3" s="1"/>
  <c r="DK62" i="3" a="1"/>
  <c r="DK62" i="3" s="1"/>
  <c r="DF64" i="3" a="1"/>
  <c r="DF64" i="3" s="1"/>
  <c r="DH64" i="3" a="1"/>
  <c r="DH64" i="3" s="1"/>
  <c r="DJ64" i="3" a="1"/>
  <c r="DJ64" i="3" s="1"/>
  <c r="DL64" i="3" a="1"/>
  <c r="DL64" i="3" s="1"/>
  <c r="DN64" i="3" a="1"/>
  <c r="DN64" i="3" s="1"/>
  <c r="DE66" i="3" a="1"/>
  <c r="DE66" i="3" s="1"/>
  <c r="DG66" i="3" a="1"/>
  <c r="DG66" i="3" s="1"/>
  <c r="DI66" i="3" a="1"/>
  <c r="DI66" i="3" s="1"/>
  <c r="DK66" i="3" a="1"/>
  <c r="DK66" i="3" s="1"/>
  <c r="DM66" i="3" a="1"/>
  <c r="DM66" i="3" s="1"/>
  <c r="DF68" i="3" a="1"/>
  <c r="DF68" i="3" s="1"/>
  <c r="DH68" i="3" a="1"/>
  <c r="DH68" i="3" s="1"/>
  <c r="DJ68" i="3" a="1"/>
  <c r="DJ68" i="3" s="1"/>
  <c r="DL68" i="3" a="1"/>
  <c r="DL68" i="3" s="1"/>
  <c r="DN68" i="3" a="1"/>
  <c r="DN68" i="3" s="1"/>
  <c r="DE70" i="3" a="1"/>
  <c r="DE70" i="3" s="1"/>
  <c r="DG70" i="3" a="1"/>
  <c r="DG70" i="3" s="1"/>
  <c r="DI70" i="3" a="1"/>
  <c r="DI70" i="3" s="1"/>
  <c r="DK70" i="3" a="1"/>
  <c r="DK70" i="3" s="1"/>
  <c r="DM70" i="3" a="1"/>
  <c r="DM70" i="3" s="1"/>
  <c r="DF72" i="3" a="1"/>
  <c r="DF72" i="3" s="1"/>
  <c r="DH72" i="3" a="1"/>
  <c r="DH72" i="3" s="1"/>
  <c r="DJ72" i="3" a="1"/>
  <c r="DJ72" i="3" s="1"/>
  <c r="DL72" i="3" a="1"/>
  <c r="DL72" i="3" s="1"/>
  <c r="DN72" i="3" a="1"/>
  <c r="DN72" i="3" s="1"/>
  <c r="DE74" i="3" a="1"/>
  <c r="DE74" i="3" s="1"/>
  <c r="DG74" i="3" a="1"/>
  <c r="DG74" i="3" s="1"/>
  <c r="DI74" i="3" a="1"/>
  <c r="DI74" i="3" s="1"/>
  <c r="DK74" i="3" a="1"/>
  <c r="DK74" i="3" s="1"/>
  <c r="DM74" i="3" a="1"/>
  <c r="DM74" i="3" s="1"/>
  <c r="DF76" i="3" a="1"/>
  <c r="DF76" i="3" s="1"/>
  <c r="DH76" i="3" a="1"/>
  <c r="DH76" i="3" s="1"/>
  <c r="DJ76" i="3" a="1"/>
  <c r="DJ76" i="3" s="1"/>
  <c r="DL76" i="3" a="1"/>
  <c r="DL76" i="3" s="1"/>
  <c r="DN76" i="3" a="1"/>
  <c r="DN76" i="3" s="1"/>
  <c r="DE78" i="3" a="1"/>
  <c r="DE78" i="3" s="1"/>
  <c r="DG78" i="3" a="1"/>
  <c r="DG78" i="3" s="1"/>
  <c r="DI78" i="3" a="1"/>
  <c r="DI78" i="3" s="1"/>
  <c r="DK78" i="3" a="1"/>
  <c r="DK78" i="3" s="1"/>
  <c r="DM78" i="3" a="1"/>
  <c r="DM78" i="3" s="1"/>
  <c r="DF80" i="3" a="1"/>
  <c r="DF80" i="3" s="1"/>
  <c r="DH80" i="3" a="1"/>
  <c r="DH80" i="3" s="1"/>
  <c r="DJ80" i="3" a="1"/>
  <c r="DJ80" i="3" s="1"/>
  <c r="DL80" i="3" a="1"/>
  <c r="DL80" i="3" s="1"/>
  <c r="DN80" i="3" a="1"/>
  <c r="DN80" i="3" s="1"/>
  <c r="DE82" i="3" a="1"/>
  <c r="DE82" i="3" s="1"/>
  <c r="DG82" i="3" a="1"/>
  <c r="DG82" i="3" s="1"/>
  <c r="DI82" i="3" a="1"/>
  <c r="DI82" i="3" s="1"/>
  <c r="DK82" i="3" a="1"/>
  <c r="DK82" i="3" s="1"/>
  <c r="DM82" i="3" a="1"/>
  <c r="DM82" i="3" s="1"/>
  <c r="DK137" i="3" a="1"/>
  <c r="DK137" i="3" s="1"/>
  <c r="DN137" i="3" a="1"/>
  <c r="DN137" i="3" s="1"/>
  <c r="DH138" i="3" a="1"/>
  <c r="DH138" i="3" s="1"/>
  <c r="DK138" i="3" a="1"/>
  <c r="DK138" i="3" s="1"/>
  <c r="DE139" i="3" a="1"/>
  <c r="DE139" i="3" s="1"/>
  <c r="DH139" i="3" a="1"/>
  <c r="DH139" i="3" s="1"/>
  <c r="DM139" i="3" a="1"/>
  <c r="DM139" i="3" s="1"/>
  <c r="DE140" i="3" a="1"/>
  <c r="DE140" i="3" s="1"/>
  <c r="DJ140" i="3" a="1"/>
  <c r="DJ140" i="3" s="1"/>
  <c r="DM140" i="3" a="1"/>
  <c r="DM140" i="3" s="1"/>
  <c r="DG141" i="3" a="1"/>
  <c r="DG141" i="3" s="1"/>
  <c r="DG142" i="3" a="1"/>
  <c r="DG142" i="3" s="1"/>
  <c r="DL142" i="3" a="1"/>
  <c r="DL142" i="3" s="1"/>
  <c r="DI143" i="3" a="1"/>
  <c r="DI143" i="3" s="1"/>
  <c r="DL143" i="3" a="1"/>
  <c r="DL143" i="3" s="1"/>
  <c r="DF144" i="3" a="1"/>
  <c r="DF144" i="3" s="1"/>
  <c r="DI144" i="3" a="1"/>
  <c r="DI144" i="3" s="1"/>
  <c r="DN144" i="3" a="1"/>
  <c r="DN144" i="3" s="1"/>
  <c r="DF145" i="3" a="1"/>
  <c r="DF145" i="3" s="1"/>
  <c r="DK145" i="3" a="1"/>
  <c r="DK145" i="3" s="1"/>
  <c r="DN145" i="3" a="1"/>
  <c r="DN145" i="3" s="1"/>
  <c r="DH146" i="3" a="1"/>
  <c r="DH146" i="3" s="1"/>
  <c r="DK146" i="3" a="1"/>
  <c r="DK146" i="3" s="1"/>
  <c r="DE147" i="3" a="1"/>
  <c r="DE147" i="3" s="1"/>
  <c r="DH147" i="3" a="1"/>
  <c r="DH147" i="3" s="1"/>
  <c r="DM147" i="3" a="1"/>
  <c r="DM147" i="3" s="1"/>
  <c r="DE148" i="3" a="1"/>
  <c r="DE148" i="3" s="1"/>
  <c r="DJ148" i="3" a="1"/>
  <c r="DJ148" i="3" s="1"/>
  <c r="DN148" i="3" a="1"/>
  <c r="DN148" i="3" s="1"/>
  <c r="DH150" i="3" a="1"/>
  <c r="DH150" i="3" s="1"/>
  <c r="DL150" i="3" a="1"/>
  <c r="DL150" i="3" s="1"/>
  <c r="DF152" i="3" a="1"/>
  <c r="DF152" i="3" s="1"/>
  <c r="DJ152" i="3" a="1"/>
  <c r="DJ152" i="3" s="1"/>
  <c r="DN152" i="3" a="1"/>
  <c r="DN152" i="3" s="1"/>
  <c r="DH154" i="3" a="1"/>
  <c r="DH154" i="3" s="1"/>
  <c r="DL154" i="3" a="1"/>
  <c r="DL154" i="3" s="1"/>
  <c r="DF156" i="3" a="1"/>
  <c r="DF156" i="3" s="1"/>
  <c r="DJ156" i="3" a="1"/>
  <c r="DJ156" i="3" s="1"/>
  <c r="DN156" i="3" a="1"/>
  <c r="DN156" i="3" s="1"/>
  <c r="DH158" i="3" a="1"/>
  <c r="DH158" i="3" s="1"/>
  <c r="DL158" i="3" a="1"/>
  <c r="DL158" i="3" s="1"/>
  <c r="DF160" i="3" a="1"/>
  <c r="DF160" i="3" s="1"/>
  <c r="DJ160" i="3" a="1"/>
  <c r="DJ160" i="3" s="1"/>
  <c r="DN160" i="3" a="1"/>
  <c r="DN160" i="3" s="1"/>
  <c r="DH162" i="3" a="1"/>
  <c r="DH162" i="3" s="1"/>
  <c r="DL162" i="3" a="1"/>
  <c r="DL162" i="3" s="1"/>
  <c r="DF164" i="3" a="1"/>
  <c r="DF164" i="3" s="1"/>
  <c r="DJ164" i="3" a="1"/>
  <c r="DJ164" i="3" s="1"/>
  <c r="DN164" i="3" a="1"/>
  <c r="DN164" i="3" s="1"/>
  <c r="DH166" i="3" a="1"/>
  <c r="DH166" i="3" s="1"/>
  <c r="DL166" i="3" a="1"/>
  <c r="DL166" i="3" s="1"/>
  <c r="DF168" i="3" a="1"/>
  <c r="DF168" i="3" s="1"/>
  <c r="DJ168" i="3" a="1"/>
  <c r="DJ168" i="3" s="1"/>
  <c r="DN168" i="3" a="1"/>
  <c r="DN168" i="3" s="1"/>
  <c r="DH170" i="3" a="1"/>
  <c r="DH170" i="3" s="1"/>
  <c r="DL170" i="3" a="1"/>
  <c r="DL170" i="3" s="1"/>
  <c r="DF172" i="3" a="1"/>
  <c r="DF172" i="3" s="1"/>
  <c r="DJ172" i="3" a="1"/>
  <c r="DJ172" i="3" s="1"/>
  <c r="DN172" i="3" a="1"/>
  <c r="DN172" i="3" s="1"/>
  <c r="DH174" i="3" a="1"/>
  <c r="DH174" i="3" s="1"/>
  <c r="DL174" i="3" a="1"/>
  <c r="DL174" i="3" s="1"/>
  <c r="DF176" i="3" a="1"/>
  <c r="DF176" i="3" s="1"/>
  <c r="DJ176" i="3" a="1"/>
  <c r="DJ176" i="3" s="1"/>
  <c r="DN176" i="3" a="1"/>
  <c r="DN176" i="3" s="1"/>
  <c r="DH178" i="3" a="1"/>
  <c r="DH178" i="3" s="1"/>
  <c r="DL178" i="3" a="1"/>
  <c r="DL178" i="3" s="1"/>
  <c r="DN180" i="3" a="1"/>
  <c r="DN180" i="3" s="1"/>
  <c r="DL180" i="3" a="1"/>
  <c r="DL180" i="3" s="1"/>
  <c r="DJ180" i="3" a="1"/>
  <c r="DJ180" i="3" s="1"/>
  <c r="DF180" i="3" a="1"/>
  <c r="DF180" i="3" s="1"/>
  <c r="DK180" i="3" a="1"/>
  <c r="DK180" i="3" s="1"/>
  <c r="DM181" i="3" a="1"/>
  <c r="DM181" i="3" s="1"/>
  <c r="DH181" i="3" a="1"/>
  <c r="DH181" i="3" s="1"/>
  <c r="DK182" i="3" a="1"/>
  <c r="DK182" i="3" s="1"/>
  <c r="DM183" i="3" a="1"/>
  <c r="DM183" i="3" s="1"/>
  <c r="DH183" i="3" a="1"/>
  <c r="DH183" i="3" s="1"/>
  <c r="DK184" i="3" a="1"/>
  <c r="DK184" i="3" s="1"/>
  <c r="DM185" i="3" a="1"/>
  <c r="DM185" i="3" s="1"/>
  <c r="DF108" i="3" a="1"/>
  <c r="DF108" i="3" s="1"/>
  <c r="DH108" i="3" a="1"/>
  <c r="DH108" i="3" s="1"/>
  <c r="DJ108" i="3" a="1"/>
  <c r="DJ108" i="3" s="1"/>
  <c r="DL108" i="3" a="1"/>
  <c r="DL108" i="3" s="1"/>
  <c r="DE109" i="3" a="1"/>
  <c r="DE109" i="3" s="1"/>
  <c r="DG109" i="3" a="1"/>
  <c r="DG109" i="3" s="1"/>
  <c r="DI109" i="3" a="1"/>
  <c r="DI109" i="3" s="1"/>
  <c r="DK109" i="3" a="1"/>
  <c r="DK109" i="3" s="1"/>
  <c r="DM109" i="3" a="1"/>
  <c r="DM109" i="3" s="1"/>
  <c r="DF110" i="3" a="1"/>
  <c r="DF110" i="3" s="1"/>
  <c r="DH110" i="3" a="1"/>
  <c r="DH110" i="3" s="1"/>
  <c r="DJ110" i="3" a="1"/>
  <c r="DJ110" i="3" s="1"/>
  <c r="DL110" i="3" a="1"/>
  <c r="DL110" i="3" s="1"/>
  <c r="DE111" i="3" a="1"/>
  <c r="DE111" i="3" s="1"/>
  <c r="DG111" i="3" a="1"/>
  <c r="DG111" i="3" s="1"/>
  <c r="DI111" i="3" a="1"/>
  <c r="DI111" i="3" s="1"/>
  <c r="DK111" i="3" a="1"/>
  <c r="DK111" i="3" s="1"/>
  <c r="DM111" i="3" a="1"/>
  <c r="DM111" i="3" s="1"/>
  <c r="DF112" i="3" a="1"/>
  <c r="DF112" i="3" s="1"/>
  <c r="DH112" i="3" a="1"/>
  <c r="DH112" i="3" s="1"/>
  <c r="DJ112" i="3" a="1"/>
  <c r="DJ112" i="3" s="1"/>
  <c r="DL112" i="3" a="1"/>
  <c r="DL112" i="3" s="1"/>
  <c r="DE113" i="3" a="1"/>
  <c r="DE113" i="3" s="1"/>
  <c r="DG113" i="3" a="1"/>
  <c r="DG113" i="3" s="1"/>
  <c r="DI113" i="3" a="1"/>
  <c r="DI113" i="3" s="1"/>
  <c r="DK113" i="3" a="1"/>
  <c r="DK113" i="3" s="1"/>
  <c r="DM113" i="3" a="1"/>
  <c r="DM113" i="3" s="1"/>
  <c r="DF114" i="3" a="1"/>
  <c r="DF114" i="3" s="1"/>
  <c r="DH114" i="3" a="1"/>
  <c r="DH114" i="3" s="1"/>
  <c r="DJ114" i="3" a="1"/>
  <c r="DJ114" i="3" s="1"/>
  <c r="DL114" i="3" a="1"/>
  <c r="DL114" i="3" s="1"/>
  <c r="DE115" i="3" a="1"/>
  <c r="DE115" i="3" s="1"/>
  <c r="DG115" i="3" a="1"/>
  <c r="DG115" i="3" s="1"/>
  <c r="DI115" i="3" a="1"/>
  <c r="DI115" i="3" s="1"/>
  <c r="DK115" i="3" a="1"/>
  <c r="DK115" i="3" s="1"/>
  <c r="DM115" i="3" a="1"/>
  <c r="DM115" i="3" s="1"/>
  <c r="DF116" i="3" a="1"/>
  <c r="DF116" i="3" s="1"/>
  <c r="DH116" i="3" a="1"/>
  <c r="DH116" i="3" s="1"/>
  <c r="DJ116" i="3" a="1"/>
  <c r="DJ116" i="3" s="1"/>
  <c r="DL116" i="3" a="1"/>
  <c r="DL116" i="3" s="1"/>
  <c r="DE117" i="3" a="1"/>
  <c r="DE117" i="3" s="1"/>
  <c r="DG117" i="3" a="1"/>
  <c r="DG117" i="3" s="1"/>
  <c r="DI117" i="3" a="1"/>
  <c r="DI117" i="3" s="1"/>
  <c r="DK117" i="3" a="1"/>
  <c r="DK117" i="3" s="1"/>
  <c r="DM117" i="3" a="1"/>
  <c r="DM117" i="3" s="1"/>
  <c r="DF118" i="3" a="1"/>
  <c r="DF118" i="3" s="1"/>
  <c r="DH118" i="3" a="1"/>
  <c r="DH118" i="3" s="1"/>
  <c r="DJ118" i="3" a="1"/>
  <c r="DJ118" i="3" s="1"/>
  <c r="DL118" i="3" a="1"/>
  <c r="DL118" i="3" s="1"/>
  <c r="DE119" i="3" a="1"/>
  <c r="DE119" i="3" s="1"/>
  <c r="DG119" i="3" a="1"/>
  <c r="DG119" i="3" s="1"/>
  <c r="DI119" i="3" a="1"/>
  <c r="DI119" i="3" s="1"/>
  <c r="DK119" i="3" a="1"/>
  <c r="DK119" i="3" s="1"/>
  <c r="DM119" i="3" a="1"/>
  <c r="DM119" i="3" s="1"/>
  <c r="DF120" i="3" a="1"/>
  <c r="DF120" i="3" s="1"/>
  <c r="DH120" i="3" a="1"/>
  <c r="DH120" i="3" s="1"/>
  <c r="DJ120" i="3" a="1"/>
  <c r="DJ120" i="3" s="1"/>
  <c r="DL120" i="3" a="1"/>
  <c r="DL120" i="3" s="1"/>
  <c r="DE121" i="3" a="1"/>
  <c r="DE121" i="3" s="1"/>
  <c r="DG121" i="3" a="1"/>
  <c r="DG121" i="3" s="1"/>
  <c r="DI121" i="3" a="1"/>
  <c r="DI121" i="3" s="1"/>
  <c r="DK121" i="3" a="1"/>
  <c r="DK121" i="3" s="1"/>
  <c r="DM121" i="3" a="1"/>
  <c r="DM121" i="3" s="1"/>
  <c r="DF122" i="3" a="1"/>
  <c r="DF122" i="3" s="1"/>
  <c r="DH122" i="3" a="1"/>
  <c r="DH122" i="3" s="1"/>
  <c r="DJ122" i="3" a="1"/>
  <c r="DJ122" i="3" s="1"/>
  <c r="DL122" i="3" a="1"/>
  <c r="DL122" i="3" s="1"/>
  <c r="DE123" i="3" a="1"/>
  <c r="DE123" i="3" s="1"/>
  <c r="DG123" i="3" a="1"/>
  <c r="DG123" i="3" s="1"/>
  <c r="DI123" i="3" a="1"/>
  <c r="DI123" i="3" s="1"/>
  <c r="DK123" i="3" a="1"/>
  <c r="DK123" i="3" s="1"/>
  <c r="DM123" i="3" a="1"/>
  <c r="DM123" i="3" s="1"/>
  <c r="DF124" i="3" a="1"/>
  <c r="DF124" i="3" s="1"/>
  <c r="DH124" i="3" a="1"/>
  <c r="DH124" i="3" s="1"/>
  <c r="DJ124" i="3" a="1"/>
  <c r="DJ124" i="3" s="1"/>
  <c r="DL124" i="3" a="1"/>
  <c r="DL124" i="3" s="1"/>
  <c r="DE125" i="3" a="1"/>
  <c r="DE125" i="3" s="1"/>
  <c r="DG125" i="3" a="1"/>
  <c r="DG125" i="3" s="1"/>
  <c r="DI125" i="3" a="1"/>
  <c r="DI125" i="3" s="1"/>
  <c r="DK125" i="3" a="1"/>
  <c r="DK125" i="3" s="1"/>
  <c r="DM125" i="3" a="1"/>
  <c r="DM125" i="3" s="1"/>
  <c r="DF126" i="3" a="1"/>
  <c r="DF126" i="3" s="1"/>
  <c r="DH126" i="3" a="1"/>
  <c r="DH126" i="3" s="1"/>
  <c r="DJ126" i="3" a="1"/>
  <c r="DJ126" i="3" s="1"/>
  <c r="DL126" i="3" a="1"/>
  <c r="DL126" i="3" s="1"/>
  <c r="DE127" i="3" a="1"/>
  <c r="DE127" i="3" s="1"/>
  <c r="DG127" i="3" a="1"/>
  <c r="DG127" i="3" s="1"/>
  <c r="DI127" i="3" a="1"/>
  <c r="DI127" i="3" s="1"/>
  <c r="DK127" i="3" a="1"/>
  <c r="DK127" i="3" s="1"/>
  <c r="DM127" i="3" a="1"/>
  <c r="DM127" i="3" s="1"/>
  <c r="DF128" i="3" a="1"/>
  <c r="DF128" i="3" s="1"/>
  <c r="DH128" i="3" a="1"/>
  <c r="DH128" i="3" s="1"/>
  <c r="DJ128" i="3" a="1"/>
  <c r="DJ128" i="3" s="1"/>
  <c r="DL128" i="3" a="1"/>
  <c r="DL128" i="3" s="1"/>
  <c r="DE129" i="3" a="1"/>
  <c r="DE129" i="3" s="1"/>
  <c r="DG129" i="3" a="1"/>
  <c r="DG129" i="3" s="1"/>
  <c r="DI129" i="3" a="1"/>
  <c r="DI129" i="3" s="1"/>
  <c r="DK129" i="3" a="1"/>
  <c r="DK129" i="3" s="1"/>
  <c r="DM129" i="3" a="1"/>
  <c r="DM129" i="3" s="1"/>
  <c r="DF130" i="3" a="1"/>
  <c r="DF130" i="3" s="1"/>
  <c r="DH130" i="3" a="1"/>
  <c r="DH130" i="3" s="1"/>
  <c r="DJ130" i="3" a="1"/>
  <c r="DJ130" i="3" s="1"/>
  <c r="DL130" i="3" a="1"/>
  <c r="DL130" i="3" s="1"/>
  <c r="DE131" i="3" a="1"/>
  <c r="DE131" i="3" s="1"/>
  <c r="DG131" i="3" a="1"/>
  <c r="DG131" i="3" s="1"/>
  <c r="DI131" i="3" a="1"/>
  <c r="DI131" i="3" s="1"/>
  <c r="DK131" i="3" a="1"/>
  <c r="DK131" i="3" s="1"/>
  <c r="DM131" i="3" a="1"/>
  <c r="DM131" i="3" s="1"/>
  <c r="DF132" i="3" a="1"/>
  <c r="DF132" i="3" s="1"/>
  <c r="DH132" i="3" a="1"/>
  <c r="DH132" i="3" s="1"/>
  <c r="DJ132" i="3" a="1"/>
  <c r="DJ132" i="3" s="1"/>
  <c r="DL132" i="3" a="1"/>
  <c r="DL132" i="3" s="1"/>
  <c r="DE133" i="3" a="1"/>
  <c r="DE133" i="3" s="1"/>
  <c r="DG133" i="3" a="1"/>
  <c r="DG133" i="3" s="1"/>
  <c r="DI133" i="3" a="1"/>
  <c r="DI133" i="3" s="1"/>
  <c r="DK133" i="3" a="1"/>
  <c r="DK133" i="3" s="1"/>
  <c r="DM133" i="3" a="1"/>
  <c r="DM133" i="3" s="1"/>
  <c r="DF134" i="3" a="1"/>
  <c r="DF134" i="3" s="1"/>
  <c r="DH134" i="3" a="1"/>
  <c r="DH134" i="3" s="1"/>
  <c r="DL134" i="3" a="1"/>
  <c r="DL134" i="3" s="1"/>
  <c r="DE135" i="3" a="1"/>
  <c r="DE135" i="3" s="1"/>
  <c r="DG135" i="3" a="1"/>
  <c r="DG135" i="3" s="1"/>
  <c r="DI135" i="3" a="1"/>
  <c r="DI135" i="3" s="1"/>
  <c r="DK135" i="3" a="1"/>
  <c r="DK135" i="3" s="1"/>
  <c r="DM135" i="3" a="1"/>
  <c r="DM135" i="3" s="1"/>
  <c r="DF136" i="3" a="1"/>
  <c r="DF136" i="3" s="1"/>
  <c r="DH136" i="3" a="1"/>
  <c r="DH136" i="3" s="1"/>
  <c r="DJ136" i="3" a="1"/>
  <c r="DJ136" i="3" s="1"/>
  <c r="DL136" i="3" a="1"/>
  <c r="DL136" i="3" s="1"/>
  <c r="DE137" i="3" a="1"/>
  <c r="DE137" i="3" s="1"/>
  <c r="DG137" i="3" a="1"/>
  <c r="DG137" i="3" s="1"/>
  <c r="DI137" i="3" a="1"/>
  <c r="DI137" i="3" s="1"/>
  <c r="DL137" i="3" a="1"/>
  <c r="DL137" i="3" s="1"/>
  <c r="DF138" i="3" a="1"/>
  <c r="DF138" i="3" s="1"/>
  <c r="DI138" i="3" a="1"/>
  <c r="DI138" i="3" s="1"/>
  <c r="DN138" i="3" a="1"/>
  <c r="DN138" i="3" s="1"/>
  <c r="DF139" i="3" a="1"/>
  <c r="DF139" i="3" s="1"/>
  <c r="DK139" i="3" a="1"/>
  <c r="DK139" i="3" s="1"/>
  <c r="DN139" i="3" a="1"/>
  <c r="DN139" i="3" s="1"/>
  <c r="DH140" i="3" a="1"/>
  <c r="DH140" i="3" s="1"/>
  <c r="DK140" i="3" a="1"/>
  <c r="DK140" i="3" s="1"/>
  <c r="DE141" i="3" a="1"/>
  <c r="DE141" i="3" s="1"/>
  <c r="DH141" i="3" a="1"/>
  <c r="DH141" i="3" s="1"/>
  <c r="DM141" i="3" a="1"/>
  <c r="DM141" i="3" s="1"/>
  <c r="DE142" i="3" a="1"/>
  <c r="DE142" i="3" s="1"/>
  <c r="DJ142" i="3" a="1"/>
  <c r="DJ142" i="3" s="1"/>
  <c r="DM142" i="3" a="1"/>
  <c r="DM142" i="3" s="1"/>
  <c r="DG143" i="3" a="1"/>
  <c r="DG143" i="3" s="1"/>
  <c r="DJ143" i="3" a="1"/>
  <c r="DJ143" i="3" s="1"/>
  <c r="DG144" i="3" a="1"/>
  <c r="DG144" i="3" s="1"/>
  <c r="DL144" i="3" a="1"/>
  <c r="DL144" i="3" s="1"/>
  <c r="DI145" i="3" a="1"/>
  <c r="DI145" i="3" s="1"/>
  <c r="DF146" i="3" a="1"/>
  <c r="DF146" i="3" s="1"/>
  <c r="DI146" i="3" a="1"/>
  <c r="DI146" i="3" s="1"/>
  <c r="DN146" i="3" a="1"/>
  <c r="DN146" i="3" s="1"/>
  <c r="DF147" i="3" a="1"/>
  <c r="DF147" i="3" s="1"/>
  <c r="DK147" i="3" a="1"/>
  <c r="DK147" i="3" s="1"/>
  <c r="DN147" i="3" a="1"/>
  <c r="DN147" i="3" s="1"/>
  <c r="DH148" i="3" a="1"/>
  <c r="DH148" i="3" s="1"/>
  <c r="DK148" i="3" a="1"/>
  <c r="DK148" i="3" s="1"/>
  <c r="DH149" i="3" a="1"/>
  <c r="DH149" i="3" s="1"/>
  <c r="DE150" i="3" a="1"/>
  <c r="DE150" i="3" s="1"/>
  <c r="DI150" i="3" a="1"/>
  <c r="DI150" i="3" s="1"/>
  <c r="DM150" i="3" a="1"/>
  <c r="DM150" i="3" s="1"/>
  <c r="DF151" i="3" a="1"/>
  <c r="DF151" i="3" s="1"/>
  <c r="DJ151" i="3" a="1"/>
  <c r="DJ151" i="3" s="1"/>
  <c r="DN151" i="3" a="1"/>
  <c r="DN151" i="3" s="1"/>
  <c r="DG152" i="3" a="1"/>
  <c r="DG152" i="3" s="1"/>
  <c r="DK152" i="3" a="1"/>
  <c r="DK152" i="3" s="1"/>
  <c r="DH153" i="3" a="1"/>
  <c r="DH153" i="3" s="1"/>
  <c r="DE154" i="3" a="1"/>
  <c r="DE154" i="3" s="1"/>
  <c r="DI154" i="3" a="1"/>
  <c r="DI154" i="3" s="1"/>
  <c r="DM154" i="3" a="1"/>
  <c r="DM154" i="3" s="1"/>
  <c r="DF155" i="3" a="1"/>
  <c r="DF155" i="3" s="1"/>
  <c r="DJ155" i="3" a="1"/>
  <c r="DJ155" i="3" s="1"/>
  <c r="DN155" i="3" a="1"/>
  <c r="DN155" i="3" s="1"/>
  <c r="DG156" i="3" a="1"/>
  <c r="DG156" i="3" s="1"/>
  <c r="DK156" i="3" a="1"/>
  <c r="DK156" i="3" s="1"/>
  <c r="DH157" i="3" a="1"/>
  <c r="DH157" i="3" s="1"/>
  <c r="DE158" i="3" a="1"/>
  <c r="DE158" i="3" s="1"/>
  <c r="DI158" i="3" a="1"/>
  <c r="DI158" i="3" s="1"/>
  <c r="DM158" i="3" a="1"/>
  <c r="DM158" i="3" s="1"/>
  <c r="DF159" i="3" a="1"/>
  <c r="DF159" i="3" s="1"/>
  <c r="DJ159" i="3" a="1"/>
  <c r="DJ159" i="3" s="1"/>
  <c r="DN159" i="3" a="1"/>
  <c r="DN159" i="3" s="1"/>
  <c r="DG160" i="3" a="1"/>
  <c r="DG160" i="3" s="1"/>
  <c r="DK160" i="3" a="1"/>
  <c r="DK160" i="3" s="1"/>
  <c r="DH161" i="3" a="1"/>
  <c r="DH161" i="3" s="1"/>
  <c r="DE162" i="3" a="1"/>
  <c r="DE162" i="3" s="1"/>
  <c r="DI162" i="3" a="1"/>
  <c r="DI162" i="3" s="1"/>
  <c r="DM162" i="3" a="1"/>
  <c r="DM162" i="3" s="1"/>
  <c r="DF163" i="3" a="1"/>
  <c r="DF163" i="3" s="1"/>
  <c r="DJ163" i="3" a="1"/>
  <c r="DJ163" i="3" s="1"/>
  <c r="DN163" i="3" a="1"/>
  <c r="DN163" i="3" s="1"/>
  <c r="DG164" i="3" a="1"/>
  <c r="DG164" i="3" s="1"/>
  <c r="DK164" i="3" a="1"/>
  <c r="DK164" i="3" s="1"/>
  <c r="DH165" i="3" a="1"/>
  <c r="DH165" i="3" s="1"/>
  <c r="DE166" i="3" a="1"/>
  <c r="DE166" i="3" s="1"/>
  <c r="DI166" i="3" a="1"/>
  <c r="DI166" i="3" s="1"/>
  <c r="DM166" i="3" a="1"/>
  <c r="DM166" i="3" s="1"/>
  <c r="DF167" i="3" a="1"/>
  <c r="DF167" i="3" s="1"/>
  <c r="DJ167" i="3" a="1"/>
  <c r="DJ167" i="3" s="1"/>
  <c r="DN167" i="3" a="1"/>
  <c r="DN167" i="3" s="1"/>
  <c r="DG168" i="3" a="1"/>
  <c r="DG168" i="3" s="1"/>
  <c r="DK168" i="3" a="1"/>
  <c r="DK168" i="3" s="1"/>
  <c r="DL169" i="3" a="1"/>
  <c r="DL169" i="3" s="1"/>
  <c r="DE170" i="3" a="1"/>
  <c r="DE170" i="3" s="1"/>
  <c r="DI170" i="3" a="1"/>
  <c r="DI170" i="3" s="1"/>
  <c r="DM170" i="3" a="1"/>
  <c r="DM170" i="3" s="1"/>
  <c r="DF171" i="3" a="1"/>
  <c r="DF171" i="3" s="1"/>
  <c r="DJ171" i="3" a="1"/>
  <c r="DJ171" i="3" s="1"/>
  <c r="DN171" i="3" a="1"/>
  <c r="DN171" i="3" s="1"/>
  <c r="DG172" i="3" a="1"/>
  <c r="DG172" i="3" s="1"/>
  <c r="DK172" i="3" a="1"/>
  <c r="DK172" i="3" s="1"/>
  <c r="DH173" i="3" a="1"/>
  <c r="DH173" i="3" s="1"/>
  <c r="DL173" i="3" a="1"/>
  <c r="DL173" i="3" s="1"/>
  <c r="DE174" i="3" a="1"/>
  <c r="DE174" i="3" s="1"/>
  <c r="DI174" i="3" a="1"/>
  <c r="DI174" i="3" s="1"/>
  <c r="DM174" i="3" a="1"/>
  <c r="DM174" i="3" s="1"/>
  <c r="DF175" i="3" a="1"/>
  <c r="DF175" i="3" s="1"/>
  <c r="DJ175" i="3" a="1"/>
  <c r="DJ175" i="3" s="1"/>
  <c r="DN175" i="3" a="1"/>
  <c r="DN175" i="3" s="1"/>
  <c r="DG176" i="3" a="1"/>
  <c r="DG176" i="3" s="1"/>
  <c r="DK176" i="3" a="1"/>
  <c r="DK176" i="3" s="1"/>
  <c r="DH177" i="3" a="1"/>
  <c r="DH177" i="3" s="1"/>
  <c r="DL177" i="3" a="1"/>
  <c r="DL177" i="3" s="1"/>
  <c r="DE178" i="3" a="1"/>
  <c r="DE178" i="3" s="1"/>
  <c r="DI178" i="3" a="1"/>
  <c r="DI178" i="3" s="1"/>
  <c r="DM178" i="3" a="1"/>
  <c r="DM178" i="3" s="1"/>
  <c r="DF179" i="3" a="1"/>
  <c r="DF179" i="3" s="1"/>
  <c r="DJ179" i="3" a="1"/>
  <c r="DJ179" i="3" s="1"/>
  <c r="DN179" i="3" a="1"/>
  <c r="DN179" i="3" s="1"/>
  <c r="DG180" i="3" a="1"/>
  <c r="DG180" i="3" s="1"/>
  <c r="DM180" i="3" a="1"/>
  <c r="DM180" i="3" s="1"/>
  <c r="DJ181" i="3" a="1"/>
  <c r="DJ181" i="3" s="1"/>
  <c r="DE182" i="3" a="1"/>
  <c r="DE182" i="3" s="1"/>
  <c r="DJ183" i="3" a="1"/>
  <c r="DJ183" i="3" s="1"/>
  <c r="DE184" i="3" a="1"/>
  <c r="DE184" i="3" s="1"/>
  <c r="DE44" i="3" a="1"/>
  <c r="DE44" i="3" s="1"/>
  <c r="DG44" i="3" a="1"/>
  <c r="DG44" i="3" s="1"/>
  <c r="DI44" i="3" a="1"/>
  <c r="DI44" i="3" s="1"/>
  <c r="DK44" i="3" a="1"/>
  <c r="DK44" i="3" s="1"/>
  <c r="DE48" i="3" a="1"/>
  <c r="DE48" i="3" s="1"/>
  <c r="DG48" i="3" a="1"/>
  <c r="DG48" i="3" s="1"/>
  <c r="DI48" i="3" a="1"/>
  <c r="DI48" i="3" s="1"/>
  <c r="DK48" i="3" a="1"/>
  <c r="DK48" i="3" s="1"/>
  <c r="DE52" i="3" a="1"/>
  <c r="DE52" i="3" s="1"/>
  <c r="DG52" i="3" a="1"/>
  <c r="DG52" i="3" s="1"/>
  <c r="DI52" i="3" a="1"/>
  <c r="DI52" i="3" s="1"/>
  <c r="DK52" i="3" a="1"/>
  <c r="DK52" i="3" s="1"/>
  <c r="DE56" i="3" a="1"/>
  <c r="DE56" i="3" s="1"/>
  <c r="DG56" i="3" a="1"/>
  <c r="DG56" i="3" s="1"/>
  <c r="DI56" i="3" a="1"/>
  <c r="DI56" i="3" s="1"/>
  <c r="DK56" i="3" a="1"/>
  <c r="DK56" i="3" s="1"/>
  <c r="DE60" i="3" a="1"/>
  <c r="DE60" i="3" s="1"/>
  <c r="DG60" i="3" a="1"/>
  <c r="DG60" i="3" s="1"/>
  <c r="DI60" i="3" a="1"/>
  <c r="DI60" i="3" s="1"/>
  <c r="DK60" i="3" a="1"/>
  <c r="DK60" i="3" s="1"/>
  <c r="DE64" i="3" a="1"/>
  <c r="DE64" i="3" s="1"/>
  <c r="DG64" i="3" a="1"/>
  <c r="DG64" i="3" s="1"/>
  <c r="DI64" i="3" a="1"/>
  <c r="DI64" i="3" s="1"/>
  <c r="DK64" i="3" a="1"/>
  <c r="DK64" i="3" s="1"/>
  <c r="DE68" i="3" a="1"/>
  <c r="DE68" i="3" s="1"/>
  <c r="DG68" i="3" a="1"/>
  <c r="DG68" i="3" s="1"/>
  <c r="DI68" i="3" a="1"/>
  <c r="DI68" i="3" s="1"/>
  <c r="DK68" i="3" a="1"/>
  <c r="DK68" i="3" s="1"/>
  <c r="DF70" i="3" a="1"/>
  <c r="DF70" i="3" s="1"/>
  <c r="DH70" i="3" a="1"/>
  <c r="DH70" i="3" s="1"/>
  <c r="DJ70" i="3" a="1"/>
  <c r="DJ70" i="3" s="1"/>
  <c r="DL70" i="3" a="1"/>
  <c r="DL70" i="3" s="1"/>
  <c r="DE72" i="3" a="1"/>
  <c r="DE72" i="3" s="1"/>
  <c r="DG72" i="3" a="1"/>
  <c r="DG72" i="3" s="1"/>
  <c r="DI72" i="3" a="1"/>
  <c r="DI72" i="3" s="1"/>
  <c r="DK72" i="3" a="1"/>
  <c r="DK72" i="3" s="1"/>
  <c r="DF74" i="3" a="1"/>
  <c r="DF74" i="3" s="1"/>
  <c r="DH74" i="3" a="1"/>
  <c r="DH74" i="3" s="1"/>
  <c r="DJ74" i="3" a="1"/>
  <c r="DJ74" i="3" s="1"/>
  <c r="DL74" i="3" a="1"/>
  <c r="DL74" i="3" s="1"/>
  <c r="DE76" i="3" a="1"/>
  <c r="DE76" i="3" s="1"/>
  <c r="DG76" i="3" a="1"/>
  <c r="DG76" i="3" s="1"/>
  <c r="DI76" i="3" a="1"/>
  <c r="DI76" i="3" s="1"/>
  <c r="DK76" i="3" a="1"/>
  <c r="DK76" i="3" s="1"/>
  <c r="DF78" i="3" a="1"/>
  <c r="DF78" i="3" s="1"/>
  <c r="DH78" i="3" a="1"/>
  <c r="DH78" i="3" s="1"/>
  <c r="DJ78" i="3" a="1"/>
  <c r="DJ78" i="3" s="1"/>
  <c r="DL78" i="3" a="1"/>
  <c r="DL78" i="3" s="1"/>
  <c r="DE80" i="3" a="1"/>
  <c r="DE80" i="3" s="1"/>
  <c r="DG80" i="3" a="1"/>
  <c r="DG80" i="3" s="1"/>
  <c r="DI80" i="3" a="1"/>
  <c r="DI80" i="3" s="1"/>
  <c r="DK80" i="3" a="1"/>
  <c r="DK80" i="3" s="1"/>
  <c r="DF82" i="3" a="1"/>
  <c r="DF82" i="3" s="1"/>
  <c r="DH82" i="3" a="1"/>
  <c r="DH82" i="3" s="1"/>
  <c r="DJ82" i="3" a="1"/>
  <c r="DJ82" i="3" s="1"/>
  <c r="DL82" i="3" a="1"/>
  <c r="DL82" i="3" s="1"/>
  <c r="DG138" i="3" a="1"/>
  <c r="DG138" i="3" s="1"/>
  <c r="DI139" i="3" a="1"/>
  <c r="DI139" i="3" s="1"/>
  <c r="DF140" i="3" a="1"/>
  <c r="DF140" i="3" s="1"/>
  <c r="DI140" i="3" a="1"/>
  <c r="DI140" i="3" s="1"/>
  <c r="DH142" i="3" a="1"/>
  <c r="DH142" i="3" s="1"/>
  <c r="DK142" i="3" a="1"/>
  <c r="DK142" i="3" s="1"/>
  <c r="DE143" i="3" a="1"/>
  <c r="DE143" i="3" s="1"/>
  <c r="DH143" i="3" a="1"/>
  <c r="DH143" i="3" s="1"/>
  <c r="DM143" i="3" a="1"/>
  <c r="DM143" i="3" s="1"/>
  <c r="DG145" i="3" a="1"/>
  <c r="DG145" i="3" s="1"/>
  <c r="DG146" i="3" a="1"/>
  <c r="DG146" i="3" s="1"/>
  <c r="DI147" i="3" a="1"/>
  <c r="DI147" i="3" s="1"/>
  <c r="DF148" i="3" a="1"/>
  <c r="DF148" i="3" s="1"/>
  <c r="DI148" i="3" a="1"/>
  <c r="DI148" i="3" s="1"/>
  <c r="DF150" i="3" a="1"/>
  <c r="DF150" i="3" s="1"/>
  <c r="DJ150" i="3" a="1"/>
  <c r="DJ150" i="3" s="1"/>
  <c r="DN150" i="3" a="1"/>
  <c r="DN150" i="3" s="1"/>
  <c r="DH152" i="3" a="1"/>
  <c r="DH152" i="3" s="1"/>
  <c r="DF154" i="3" a="1"/>
  <c r="DF154" i="3" s="1"/>
  <c r="DJ154" i="3" a="1"/>
  <c r="DJ154" i="3" s="1"/>
  <c r="DN154" i="3" a="1"/>
  <c r="DN154" i="3" s="1"/>
  <c r="DH156" i="3" a="1"/>
  <c r="DH156" i="3" s="1"/>
  <c r="DF158" i="3" a="1"/>
  <c r="DF158" i="3" s="1"/>
  <c r="DJ158" i="3" a="1"/>
  <c r="DJ158" i="3" s="1"/>
  <c r="DN158" i="3" a="1"/>
  <c r="DN158" i="3" s="1"/>
  <c r="DL160" i="3" a="1"/>
  <c r="DL160" i="3" s="1"/>
  <c r="DF162" i="3" a="1"/>
  <c r="DF162" i="3" s="1"/>
  <c r="DJ162" i="3" a="1"/>
  <c r="DJ162" i="3" s="1"/>
  <c r="DN162" i="3" a="1"/>
  <c r="DN162" i="3" s="1"/>
  <c r="DL164" i="3" a="1"/>
  <c r="DL164" i="3" s="1"/>
  <c r="DF166" i="3" a="1"/>
  <c r="DF166" i="3" s="1"/>
  <c r="DJ166" i="3" a="1"/>
  <c r="DJ166" i="3" s="1"/>
  <c r="DN166" i="3" a="1"/>
  <c r="DN166" i="3" s="1"/>
  <c r="DH168" i="3" a="1"/>
  <c r="DH168" i="3" s="1"/>
  <c r="DL168" i="3" a="1"/>
  <c r="DL168" i="3" s="1"/>
  <c r="DF170" i="3" a="1"/>
  <c r="DF170" i="3" s="1"/>
  <c r="DJ170" i="3" a="1"/>
  <c r="DJ170" i="3" s="1"/>
  <c r="DN170" i="3" a="1"/>
  <c r="DN170" i="3" s="1"/>
  <c r="DH172" i="3" a="1"/>
  <c r="DH172" i="3" s="1"/>
  <c r="DL172" i="3" a="1"/>
  <c r="DL172" i="3" s="1"/>
  <c r="DF174" i="3" a="1"/>
  <c r="DF174" i="3" s="1"/>
  <c r="DJ174" i="3" a="1"/>
  <c r="DJ174" i="3" s="1"/>
  <c r="DN174" i="3" a="1"/>
  <c r="DN174" i="3" s="1"/>
  <c r="DH176" i="3" a="1"/>
  <c r="DH176" i="3" s="1"/>
  <c r="DL176" i="3" a="1"/>
  <c r="DL176" i="3" s="1"/>
  <c r="DF178" i="3" a="1"/>
  <c r="DF178" i="3" s="1"/>
  <c r="DJ178" i="3" a="1"/>
  <c r="DJ178" i="3" s="1"/>
  <c r="DN178" i="3" a="1"/>
  <c r="DN178" i="3" s="1"/>
  <c r="DH180" i="3" a="1"/>
  <c r="DH180" i="3" s="1"/>
  <c r="DL181" i="3" a="1"/>
  <c r="DL181" i="3" s="1"/>
  <c r="DN182" i="3" a="1"/>
  <c r="DN182" i="3" s="1"/>
  <c r="DL182" i="3" a="1"/>
  <c r="DL182" i="3" s="1"/>
  <c r="DJ182" i="3" a="1"/>
  <c r="DJ182" i="3" s="1"/>
  <c r="DH182" i="3" a="1"/>
  <c r="DH182" i="3" s="1"/>
  <c r="DF182" i="3" a="1"/>
  <c r="DF182" i="3" s="1"/>
  <c r="DG182" i="3" a="1"/>
  <c r="DG182" i="3" s="1"/>
  <c r="DL183" i="3" a="1"/>
  <c r="DL183" i="3" s="1"/>
  <c r="DN184" i="3" a="1"/>
  <c r="DN184" i="3" s="1"/>
  <c r="DL184" i="3" a="1"/>
  <c r="DL184" i="3" s="1"/>
  <c r="DJ184" i="3" a="1"/>
  <c r="DJ184" i="3" s="1"/>
  <c r="DH184" i="3" a="1"/>
  <c r="DH184" i="3" s="1"/>
  <c r="DF184" i="3" a="1"/>
  <c r="DF184" i="3" s="1"/>
  <c r="DG184" i="3" a="1"/>
  <c r="DG184" i="3" s="1"/>
  <c r="DN185" i="3" a="1"/>
  <c r="DN185" i="3" s="1"/>
  <c r="DL185" i="3" a="1"/>
  <c r="DL185" i="3" s="1"/>
  <c r="DJ185" i="3" a="1"/>
  <c r="DJ185" i="3" s="1"/>
  <c r="DE102" i="3" a="1"/>
  <c r="DE102" i="3" s="1"/>
  <c r="DG102" i="3" a="1"/>
  <c r="DG102" i="3" s="1"/>
  <c r="DI102" i="3" a="1"/>
  <c r="DI102" i="3" s="1"/>
  <c r="DK102" i="3" a="1"/>
  <c r="DK102" i="3" s="1"/>
  <c r="DE104" i="3" a="1"/>
  <c r="DE104" i="3" s="1"/>
  <c r="DG104" i="3" a="1"/>
  <c r="DG104" i="3" s="1"/>
  <c r="DI104" i="3" a="1"/>
  <c r="DI104" i="3" s="1"/>
  <c r="DK104" i="3" a="1"/>
  <c r="DK104" i="3" s="1"/>
  <c r="DE106" i="3" a="1"/>
  <c r="DE106" i="3" s="1"/>
  <c r="DG106" i="3" a="1"/>
  <c r="DG106" i="3" s="1"/>
  <c r="DI106" i="3" a="1"/>
  <c r="DI106" i="3" s="1"/>
  <c r="DK106" i="3" a="1"/>
  <c r="DK106" i="3" s="1"/>
  <c r="DE108" i="3" a="1"/>
  <c r="DE108" i="3" s="1"/>
  <c r="DG108" i="3" a="1"/>
  <c r="DG108" i="3" s="1"/>
  <c r="DI108" i="3" a="1"/>
  <c r="DI108" i="3" s="1"/>
  <c r="DK108" i="3" a="1"/>
  <c r="DK108" i="3" s="1"/>
  <c r="DF109" i="3" a="1"/>
  <c r="DF109" i="3" s="1"/>
  <c r="DH109" i="3" a="1"/>
  <c r="DH109" i="3" s="1"/>
  <c r="DJ109" i="3" a="1"/>
  <c r="DJ109" i="3" s="1"/>
  <c r="DL109" i="3" a="1"/>
  <c r="DL109" i="3" s="1"/>
  <c r="DE110" i="3" a="1"/>
  <c r="DE110" i="3" s="1"/>
  <c r="DG110" i="3" a="1"/>
  <c r="DG110" i="3" s="1"/>
  <c r="DI110" i="3" a="1"/>
  <c r="DI110" i="3" s="1"/>
  <c r="DK110" i="3" a="1"/>
  <c r="DK110" i="3" s="1"/>
  <c r="DF111" i="3" a="1"/>
  <c r="DF111" i="3" s="1"/>
  <c r="DH111" i="3" a="1"/>
  <c r="DH111" i="3" s="1"/>
  <c r="DJ111" i="3" a="1"/>
  <c r="DJ111" i="3" s="1"/>
  <c r="DL111" i="3" a="1"/>
  <c r="DL111" i="3" s="1"/>
  <c r="DE112" i="3" a="1"/>
  <c r="DE112" i="3" s="1"/>
  <c r="DG112" i="3" a="1"/>
  <c r="DG112" i="3" s="1"/>
  <c r="DI112" i="3" a="1"/>
  <c r="DI112" i="3" s="1"/>
  <c r="DK112" i="3" a="1"/>
  <c r="DK112" i="3" s="1"/>
  <c r="DF113" i="3" a="1"/>
  <c r="DF113" i="3" s="1"/>
  <c r="DH113" i="3" a="1"/>
  <c r="DH113" i="3" s="1"/>
  <c r="DJ113" i="3" a="1"/>
  <c r="DJ113" i="3" s="1"/>
  <c r="DL113" i="3" a="1"/>
  <c r="DL113" i="3" s="1"/>
  <c r="DE114" i="3" a="1"/>
  <c r="DE114" i="3" s="1"/>
  <c r="DG114" i="3" a="1"/>
  <c r="DG114" i="3" s="1"/>
  <c r="DI114" i="3" a="1"/>
  <c r="DI114" i="3" s="1"/>
  <c r="DK114" i="3" a="1"/>
  <c r="DK114" i="3" s="1"/>
  <c r="DF115" i="3" a="1"/>
  <c r="DF115" i="3" s="1"/>
  <c r="DH115" i="3" a="1"/>
  <c r="DH115" i="3" s="1"/>
  <c r="DJ115" i="3" a="1"/>
  <c r="DJ115" i="3" s="1"/>
  <c r="DL115" i="3" a="1"/>
  <c r="DL115" i="3" s="1"/>
  <c r="DE116" i="3" a="1"/>
  <c r="DE116" i="3" s="1"/>
  <c r="DG116" i="3" a="1"/>
  <c r="DG116" i="3" s="1"/>
  <c r="DI116" i="3" a="1"/>
  <c r="DI116" i="3" s="1"/>
  <c r="DK116" i="3" a="1"/>
  <c r="DK116" i="3" s="1"/>
  <c r="DF117" i="3" a="1"/>
  <c r="DF117" i="3" s="1"/>
  <c r="DH117" i="3" a="1"/>
  <c r="DH117" i="3" s="1"/>
  <c r="DJ117" i="3" a="1"/>
  <c r="DJ117" i="3" s="1"/>
  <c r="DL117" i="3" a="1"/>
  <c r="DL117" i="3" s="1"/>
  <c r="DE118" i="3" a="1"/>
  <c r="DE118" i="3" s="1"/>
  <c r="DG118" i="3" a="1"/>
  <c r="DG118" i="3" s="1"/>
  <c r="DI118" i="3" a="1"/>
  <c r="DI118" i="3" s="1"/>
  <c r="DK118" i="3" a="1"/>
  <c r="DK118" i="3" s="1"/>
  <c r="DF119" i="3" a="1"/>
  <c r="DF119" i="3" s="1"/>
  <c r="DH119" i="3" a="1"/>
  <c r="DH119" i="3" s="1"/>
  <c r="DJ119" i="3" a="1"/>
  <c r="DJ119" i="3" s="1"/>
  <c r="DL119" i="3" a="1"/>
  <c r="DL119" i="3" s="1"/>
  <c r="DE120" i="3" a="1"/>
  <c r="DE120" i="3" s="1"/>
  <c r="DG120" i="3" a="1"/>
  <c r="DG120" i="3" s="1"/>
  <c r="DI120" i="3" a="1"/>
  <c r="DI120" i="3" s="1"/>
  <c r="DK120" i="3" a="1"/>
  <c r="DK120" i="3" s="1"/>
  <c r="DF121" i="3" a="1"/>
  <c r="DF121" i="3" s="1"/>
  <c r="DH121" i="3" a="1"/>
  <c r="DH121" i="3" s="1"/>
  <c r="DJ121" i="3" a="1"/>
  <c r="DJ121" i="3" s="1"/>
  <c r="DL121" i="3" a="1"/>
  <c r="DL121" i="3" s="1"/>
  <c r="DE122" i="3" a="1"/>
  <c r="DE122" i="3" s="1"/>
  <c r="DG122" i="3" a="1"/>
  <c r="DG122" i="3" s="1"/>
  <c r="DI122" i="3" a="1"/>
  <c r="DI122" i="3" s="1"/>
  <c r="DK122" i="3" a="1"/>
  <c r="DK122" i="3" s="1"/>
  <c r="DF123" i="3" a="1"/>
  <c r="DF123" i="3" s="1"/>
  <c r="DH123" i="3" a="1"/>
  <c r="DH123" i="3" s="1"/>
  <c r="DJ123" i="3" a="1"/>
  <c r="DJ123" i="3" s="1"/>
  <c r="DL123" i="3" a="1"/>
  <c r="DL123" i="3" s="1"/>
  <c r="DE124" i="3" a="1"/>
  <c r="DE124" i="3" s="1"/>
  <c r="DG124" i="3" a="1"/>
  <c r="DG124" i="3" s="1"/>
  <c r="DI124" i="3" a="1"/>
  <c r="DI124" i="3" s="1"/>
  <c r="DK124" i="3" a="1"/>
  <c r="DK124" i="3" s="1"/>
  <c r="DF125" i="3" a="1"/>
  <c r="DF125" i="3" s="1"/>
  <c r="DH125" i="3" a="1"/>
  <c r="DH125" i="3" s="1"/>
  <c r="DJ125" i="3" a="1"/>
  <c r="DJ125" i="3" s="1"/>
  <c r="DL125" i="3" a="1"/>
  <c r="DL125" i="3" s="1"/>
  <c r="DE126" i="3" a="1"/>
  <c r="DE126" i="3" s="1"/>
  <c r="DG126" i="3" a="1"/>
  <c r="DG126" i="3" s="1"/>
  <c r="DI126" i="3" a="1"/>
  <c r="DI126" i="3" s="1"/>
  <c r="DK126" i="3" a="1"/>
  <c r="DK126" i="3" s="1"/>
  <c r="DF127" i="3" a="1"/>
  <c r="DF127" i="3" s="1"/>
  <c r="DH127" i="3" a="1"/>
  <c r="DH127" i="3" s="1"/>
  <c r="DJ127" i="3" a="1"/>
  <c r="DJ127" i="3" s="1"/>
  <c r="DL127" i="3" a="1"/>
  <c r="DL127" i="3" s="1"/>
  <c r="DE128" i="3" a="1"/>
  <c r="DE128" i="3" s="1"/>
  <c r="DG128" i="3" a="1"/>
  <c r="DG128" i="3" s="1"/>
  <c r="DI128" i="3" a="1"/>
  <c r="DI128" i="3" s="1"/>
  <c r="DK128" i="3" a="1"/>
  <c r="DK128" i="3" s="1"/>
  <c r="DF129" i="3" a="1"/>
  <c r="DF129" i="3" s="1"/>
  <c r="DH129" i="3" a="1"/>
  <c r="DH129" i="3" s="1"/>
  <c r="DJ129" i="3" a="1"/>
  <c r="DJ129" i="3" s="1"/>
  <c r="DL129" i="3" a="1"/>
  <c r="DL129" i="3" s="1"/>
  <c r="DE130" i="3" a="1"/>
  <c r="DE130" i="3" s="1"/>
  <c r="DG130" i="3" a="1"/>
  <c r="DG130" i="3" s="1"/>
  <c r="DI130" i="3" a="1"/>
  <c r="DI130" i="3" s="1"/>
  <c r="DK130" i="3" a="1"/>
  <c r="DK130" i="3" s="1"/>
  <c r="DF131" i="3" a="1"/>
  <c r="DF131" i="3" s="1"/>
  <c r="DH131" i="3" a="1"/>
  <c r="DH131" i="3" s="1"/>
  <c r="DJ131" i="3" a="1"/>
  <c r="DJ131" i="3" s="1"/>
  <c r="DL131" i="3" a="1"/>
  <c r="DL131" i="3" s="1"/>
  <c r="DE132" i="3" a="1"/>
  <c r="DE132" i="3" s="1"/>
  <c r="DG132" i="3" a="1"/>
  <c r="DG132" i="3" s="1"/>
  <c r="DI132" i="3" a="1"/>
  <c r="DI132" i="3" s="1"/>
  <c r="DK132" i="3" a="1"/>
  <c r="DK132" i="3" s="1"/>
  <c r="DF133" i="3" a="1"/>
  <c r="DF133" i="3" s="1"/>
  <c r="DH133" i="3" a="1"/>
  <c r="DH133" i="3" s="1"/>
  <c r="DJ133" i="3" a="1"/>
  <c r="DJ133" i="3" s="1"/>
  <c r="DL133" i="3" a="1"/>
  <c r="DL133" i="3" s="1"/>
  <c r="DE134" i="3" a="1"/>
  <c r="DE134" i="3" s="1"/>
  <c r="DG134" i="3" a="1"/>
  <c r="DG134" i="3" s="1"/>
  <c r="DI134" i="3" a="1"/>
  <c r="DI134" i="3" s="1"/>
  <c r="DK134" i="3" a="1"/>
  <c r="DK134" i="3" s="1"/>
  <c r="DF135" i="3" a="1"/>
  <c r="DF135" i="3" s="1"/>
  <c r="DH135" i="3" a="1"/>
  <c r="DH135" i="3" s="1"/>
  <c r="DJ135" i="3" a="1"/>
  <c r="DJ135" i="3" s="1"/>
  <c r="DL135" i="3" a="1"/>
  <c r="DL135" i="3" s="1"/>
  <c r="DE136" i="3" a="1"/>
  <c r="DE136" i="3" s="1"/>
  <c r="DG136" i="3" a="1"/>
  <c r="DG136" i="3" s="1"/>
  <c r="DI136" i="3" a="1"/>
  <c r="DI136" i="3" s="1"/>
  <c r="DK136" i="3" a="1"/>
  <c r="DK136" i="3" s="1"/>
  <c r="DF137" i="3" a="1"/>
  <c r="DF137" i="3" s="1"/>
  <c r="DH137" i="3" a="1"/>
  <c r="DH137" i="3" s="1"/>
  <c r="DE138" i="3" a="1"/>
  <c r="DE138" i="3" s="1"/>
  <c r="DJ138" i="3" a="1"/>
  <c r="DJ138" i="3" s="1"/>
  <c r="DG139" i="3" a="1"/>
  <c r="DG139" i="3" s="1"/>
  <c r="DG140" i="3" a="1"/>
  <c r="DG140" i="3" s="1"/>
  <c r="DI141" i="3" a="1"/>
  <c r="DI141" i="3" s="1"/>
  <c r="DF142" i="3" a="1"/>
  <c r="DF142" i="3" s="1"/>
  <c r="DI142" i="3" a="1"/>
  <c r="DI142" i="3" s="1"/>
  <c r="DF143" i="3" a="1"/>
  <c r="DF143" i="3" s="1"/>
  <c r="DK143" i="3" a="1"/>
  <c r="DK143" i="3" s="1"/>
  <c r="DH144" i="3" a="1"/>
  <c r="DH144" i="3" s="1"/>
  <c r="DE145" i="3" a="1"/>
  <c r="DE145" i="3" s="1"/>
  <c r="DH145" i="3" a="1"/>
  <c r="DH145" i="3" s="1"/>
  <c r="DE146" i="3" a="1"/>
  <c r="DE146" i="3" s="1"/>
  <c r="DJ146" i="3" a="1"/>
  <c r="DJ146" i="3" s="1"/>
  <c r="DG147" i="3" a="1"/>
  <c r="DG147" i="3" s="1"/>
  <c r="DG148" i="3" a="1"/>
  <c r="DG148" i="3" s="1"/>
  <c r="DF149" i="3" a="1"/>
  <c r="DF149" i="3" s="1"/>
  <c r="DJ149" i="3" a="1"/>
  <c r="DJ149" i="3" s="1"/>
  <c r="DG150" i="3" a="1"/>
  <c r="DG150" i="3" s="1"/>
  <c r="DH151" i="3" a="1"/>
  <c r="DH151" i="3" s="1"/>
  <c r="DE152" i="3" a="1"/>
  <c r="DE152" i="3" s="1"/>
  <c r="DI152" i="3" a="1"/>
  <c r="DI152" i="3" s="1"/>
  <c r="DF153" i="3" a="1"/>
  <c r="DF153" i="3" s="1"/>
  <c r="DJ153" i="3" a="1"/>
  <c r="DJ153" i="3" s="1"/>
  <c r="DG154" i="3" a="1"/>
  <c r="DG154" i="3" s="1"/>
  <c r="DH155" i="3" a="1"/>
  <c r="DH155" i="3" s="1"/>
  <c r="DE156" i="3" a="1"/>
  <c r="DE156" i="3" s="1"/>
  <c r="DI156" i="3" a="1"/>
  <c r="DI156" i="3" s="1"/>
  <c r="DF157" i="3" a="1"/>
  <c r="DF157" i="3" s="1"/>
  <c r="DJ157" i="3" a="1"/>
  <c r="DJ157" i="3" s="1"/>
  <c r="DG158" i="3" a="1"/>
  <c r="DG158" i="3" s="1"/>
  <c r="DH159" i="3" a="1"/>
  <c r="DH159" i="3" s="1"/>
  <c r="DE160" i="3" a="1"/>
  <c r="DE160" i="3" s="1"/>
  <c r="DI160" i="3" a="1"/>
  <c r="DI160" i="3" s="1"/>
  <c r="DF161" i="3" a="1"/>
  <c r="DF161" i="3" s="1"/>
  <c r="DJ161" i="3" a="1"/>
  <c r="DJ161" i="3" s="1"/>
  <c r="DG162" i="3" a="1"/>
  <c r="DG162" i="3" s="1"/>
  <c r="DH163" i="3" a="1"/>
  <c r="DH163" i="3" s="1"/>
  <c r="DE164" i="3" a="1"/>
  <c r="DE164" i="3" s="1"/>
  <c r="DI164" i="3" a="1"/>
  <c r="DI164" i="3" s="1"/>
  <c r="DF165" i="3" a="1"/>
  <c r="DF165" i="3" s="1"/>
  <c r="DJ165" i="3" a="1"/>
  <c r="DJ165" i="3" s="1"/>
  <c r="DG166" i="3" a="1"/>
  <c r="DG166" i="3" s="1"/>
  <c r="DH167" i="3" a="1"/>
  <c r="DH167" i="3" s="1"/>
  <c r="DE168" i="3" a="1"/>
  <c r="DE168" i="3" s="1"/>
  <c r="DI168" i="3" a="1"/>
  <c r="DI168" i="3" s="1"/>
  <c r="DF169" i="3" a="1"/>
  <c r="DF169" i="3" s="1"/>
  <c r="DJ169" i="3" a="1"/>
  <c r="DJ169" i="3" s="1"/>
  <c r="DG170" i="3" a="1"/>
  <c r="DG170" i="3" s="1"/>
  <c r="DH171" i="3" a="1"/>
  <c r="DH171" i="3" s="1"/>
  <c r="DE172" i="3" a="1"/>
  <c r="DE172" i="3" s="1"/>
  <c r="DI172" i="3" a="1"/>
  <c r="DI172" i="3" s="1"/>
  <c r="DF173" i="3" a="1"/>
  <c r="DF173" i="3" s="1"/>
  <c r="DJ173" i="3" a="1"/>
  <c r="DJ173" i="3" s="1"/>
  <c r="DG174" i="3" a="1"/>
  <c r="DG174" i="3" s="1"/>
  <c r="DH175" i="3" a="1"/>
  <c r="DH175" i="3" s="1"/>
  <c r="DE176" i="3" a="1"/>
  <c r="DE176" i="3" s="1"/>
  <c r="DI176" i="3" a="1"/>
  <c r="DI176" i="3" s="1"/>
  <c r="DF177" i="3" a="1"/>
  <c r="DF177" i="3" s="1"/>
  <c r="DJ177" i="3" a="1"/>
  <c r="DJ177" i="3" s="1"/>
  <c r="DG178" i="3" a="1"/>
  <c r="DG178" i="3" s="1"/>
  <c r="DH179" i="3" a="1"/>
  <c r="DH179" i="3" s="1"/>
  <c r="DE180" i="3" a="1"/>
  <c r="DE180" i="3" s="1"/>
  <c r="DI180" i="3" a="1"/>
  <c r="DI180" i="3" s="1"/>
  <c r="DF181" i="3" a="1"/>
  <c r="DF181" i="3" s="1"/>
  <c r="DI182" i="3" a="1"/>
  <c r="DI182" i="3" s="1"/>
  <c r="DF183" i="3" a="1"/>
  <c r="DF183" i="3" s="1"/>
  <c r="DI184" i="3" a="1"/>
  <c r="DI184" i="3" s="1"/>
  <c r="DF185" i="3" a="1"/>
  <c r="DF185" i="3" s="1"/>
  <c r="DH193" i="3" a="1"/>
  <c r="DH193" i="3" s="1"/>
  <c r="DM193" i="3" a="1"/>
  <c r="DM193" i="3" s="1"/>
  <c r="DE194" i="3" a="1"/>
  <c r="DE194" i="3" s="1"/>
  <c r="DJ194" i="3" a="1"/>
  <c r="DJ194" i="3" s="1"/>
  <c r="DM194" i="3" a="1"/>
  <c r="DM194" i="3" s="1"/>
  <c r="DG195" i="3" a="1"/>
  <c r="DG195" i="3" s="1"/>
  <c r="DG196" i="3" a="1"/>
  <c r="DG196" i="3" s="1"/>
  <c r="DL196" i="3" a="1"/>
  <c r="DL196" i="3" s="1"/>
  <c r="DI197" i="3" a="1"/>
  <c r="DI197" i="3" s="1"/>
  <c r="DL197" i="3" a="1"/>
  <c r="DL197" i="3" s="1"/>
  <c r="DF198" i="3" a="1"/>
  <c r="DF198" i="3" s="1"/>
  <c r="DI198" i="3" a="1"/>
  <c r="DI198" i="3" s="1"/>
  <c r="DN198" i="3" a="1"/>
  <c r="DN198" i="3" s="1"/>
  <c r="DF199" i="3" a="1"/>
  <c r="DF199" i="3" s="1"/>
  <c r="DK199" i="3" a="1"/>
  <c r="DK199" i="3" s="1"/>
  <c r="DN199" i="3" a="1"/>
  <c r="DN199" i="3" s="1"/>
  <c r="DH200" i="3" a="1"/>
  <c r="DH200" i="3" s="1"/>
  <c r="DK200" i="3" a="1"/>
  <c r="DK200" i="3" s="1"/>
  <c r="DE201" i="3" a="1"/>
  <c r="DE201" i="3" s="1"/>
  <c r="DH201" i="3" a="1"/>
  <c r="DH201" i="3" s="1"/>
  <c r="DM201" i="3" a="1"/>
  <c r="DM201" i="3" s="1"/>
  <c r="DE202" i="3" a="1"/>
  <c r="DE202" i="3" s="1"/>
  <c r="DJ202" i="3" a="1"/>
  <c r="DJ202" i="3" s="1"/>
  <c r="DM202" i="3" a="1"/>
  <c r="DM202" i="3" s="1"/>
  <c r="DG203" i="3" a="1"/>
  <c r="DG203" i="3" s="1"/>
  <c r="DG204" i="3" a="1"/>
  <c r="DG204" i="3" s="1"/>
  <c r="DL204" i="3" a="1"/>
  <c r="DL204" i="3" s="1"/>
  <c r="DI205" i="3" a="1"/>
  <c r="DI205" i="3" s="1"/>
  <c r="DL205" i="3" a="1"/>
  <c r="DL205" i="3" s="1"/>
  <c r="DF206" i="3" a="1"/>
  <c r="DF206" i="3" s="1"/>
  <c r="DI206" i="3" a="1"/>
  <c r="DI206" i="3" s="1"/>
  <c r="DF207" i="3" a="1"/>
  <c r="DF207" i="3" s="1"/>
  <c r="DK207" i="3" a="1"/>
  <c r="DK207" i="3" s="1"/>
  <c r="DN207" i="3" a="1"/>
  <c r="DN207" i="3" s="1"/>
  <c r="DH208" i="3" a="1"/>
  <c r="DH208" i="3" s="1"/>
  <c r="DK208" i="3" a="1"/>
  <c r="DK208" i="3" s="1"/>
  <c r="DE209" i="3" a="1"/>
  <c r="DE209" i="3" s="1"/>
  <c r="DH209" i="3" a="1"/>
  <c r="DH209" i="3" s="1"/>
  <c r="DM209" i="3" a="1"/>
  <c r="DM209" i="3" s="1"/>
  <c r="DE210" i="3" a="1"/>
  <c r="DE210" i="3" s="1"/>
  <c r="DJ210" i="3" a="1"/>
  <c r="DJ210" i="3" s="1"/>
  <c r="DM210" i="3" a="1"/>
  <c r="DM210" i="3" s="1"/>
  <c r="DG211" i="3" a="1"/>
  <c r="DG211" i="3" s="1"/>
  <c r="DG212" i="3" a="1"/>
  <c r="DG212" i="3" s="1"/>
  <c r="DL212" i="3" a="1"/>
  <c r="DL212" i="3" s="1"/>
  <c r="DI213" i="3" a="1"/>
  <c r="DI213" i="3" s="1"/>
  <c r="DL213" i="3" a="1"/>
  <c r="DL213" i="3" s="1"/>
  <c r="DF214" i="3" a="1"/>
  <c r="DF214" i="3" s="1"/>
  <c r="DI214" i="3" a="1"/>
  <c r="DI214" i="3" s="1"/>
  <c r="DF215" i="3" a="1"/>
  <c r="DF215" i="3" s="1"/>
  <c r="DK215" i="3" a="1"/>
  <c r="DK215" i="3" s="1"/>
  <c r="DN215" i="3" a="1"/>
  <c r="DN215" i="3" s="1"/>
  <c r="DH216" i="3" a="1"/>
  <c r="DH216" i="3" s="1"/>
  <c r="DK216" i="3" a="1"/>
  <c r="DK216" i="3" s="1"/>
  <c r="DF217" i="3" a="1"/>
  <c r="DF217" i="3" s="1"/>
  <c r="DJ217" i="3" a="1"/>
  <c r="DJ217" i="3" s="1"/>
  <c r="DN217" i="3" a="1"/>
  <c r="DN217" i="3" s="1"/>
  <c r="DH219" i="3" a="1"/>
  <c r="DH219" i="3" s="1"/>
  <c r="DL219" i="3" a="1"/>
  <c r="DL219" i="3" s="1"/>
  <c r="DF221" i="3" a="1"/>
  <c r="DF221" i="3" s="1"/>
  <c r="DJ221" i="3" a="1"/>
  <c r="DJ221" i="3" s="1"/>
  <c r="DN221" i="3" a="1"/>
  <c r="DN221" i="3" s="1"/>
  <c r="DH223" i="3" a="1"/>
  <c r="DH223" i="3" s="1"/>
  <c r="DL223" i="3" a="1"/>
  <c r="DL223" i="3" s="1"/>
  <c r="DF225" i="3" a="1"/>
  <c r="DF225" i="3" s="1"/>
  <c r="DJ225" i="3" a="1"/>
  <c r="DJ225" i="3" s="1"/>
  <c r="DN225" i="3" a="1"/>
  <c r="DN225" i="3" s="1"/>
  <c r="DH227" i="3" a="1"/>
  <c r="DH227" i="3" s="1"/>
  <c r="DL227" i="3" a="1"/>
  <c r="DL227" i="3" s="1"/>
  <c r="DF229" i="3" a="1"/>
  <c r="DF229" i="3" s="1"/>
  <c r="DJ229" i="3" a="1"/>
  <c r="DJ229" i="3" s="1"/>
  <c r="DN229" i="3" a="1"/>
  <c r="DN229" i="3" s="1"/>
  <c r="DK230" i="3" a="1"/>
  <c r="DK230" i="3" s="1"/>
  <c r="DH231" i="3" a="1"/>
  <c r="DH231" i="3" s="1"/>
  <c r="DL231" i="3" a="1"/>
  <c r="DL231" i="3" s="1"/>
  <c r="DI232" i="3" a="1"/>
  <c r="DI232" i="3" s="1"/>
  <c r="DM232" i="3" a="1"/>
  <c r="DM232" i="3" s="1"/>
  <c r="DM233" i="3" a="1"/>
  <c r="DM233" i="3" s="1"/>
  <c r="DK233" i="3" a="1"/>
  <c r="DK233" i="3" s="1"/>
  <c r="DI233" i="3" a="1"/>
  <c r="DI233" i="3" s="1"/>
  <c r="DG233" i="3" a="1"/>
  <c r="DG233" i="3" s="1"/>
  <c r="DN233" i="3" a="1"/>
  <c r="DN233" i="3" s="1"/>
  <c r="DL233" i="3" a="1"/>
  <c r="DL233" i="3" s="1"/>
  <c r="DF233" i="3" a="1"/>
  <c r="DF233" i="3" s="1"/>
  <c r="DE186" i="3" a="1"/>
  <c r="DE186" i="3" s="1"/>
  <c r="DG186" i="3" a="1"/>
  <c r="DG186" i="3" s="1"/>
  <c r="DI186" i="3" a="1"/>
  <c r="DI186" i="3" s="1"/>
  <c r="DK186" i="3" a="1"/>
  <c r="DK186" i="3" s="1"/>
  <c r="DM186" i="3" a="1"/>
  <c r="DM186" i="3" s="1"/>
  <c r="DF187" i="3" a="1"/>
  <c r="DF187" i="3" s="1"/>
  <c r="DH187" i="3" a="1"/>
  <c r="DH187" i="3" s="1"/>
  <c r="DJ187" i="3" a="1"/>
  <c r="DJ187" i="3" s="1"/>
  <c r="DL187" i="3" a="1"/>
  <c r="DL187" i="3" s="1"/>
  <c r="DE188" i="3" a="1"/>
  <c r="DE188" i="3" s="1"/>
  <c r="DG188" i="3" a="1"/>
  <c r="DG188" i="3" s="1"/>
  <c r="DI188" i="3" a="1"/>
  <c r="DI188" i="3" s="1"/>
  <c r="DK188" i="3" a="1"/>
  <c r="DK188" i="3" s="1"/>
  <c r="DM188" i="3" a="1"/>
  <c r="DM188" i="3" s="1"/>
  <c r="DF189" i="3" a="1"/>
  <c r="DF189" i="3" s="1"/>
  <c r="DH189" i="3" a="1"/>
  <c r="DH189" i="3" s="1"/>
  <c r="DJ189" i="3" a="1"/>
  <c r="DJ189" i="3" s="1"/>
  <c r="DL189" i="3" a="1"/>
  <c r="DL189" i="3" s="1"/>
  <c r="DE190" i="3" a="1"/>
  <c r="DE190" i="3" s="1"/>
  <c r="DG190" i="3" a="1"/>
  <c r="DG190" i="3" s="1"/>
  <c r="DI190" i="3" a="1"/>
  <c r="DI190" i="3" s="1"/>
  <c r="DK190" i="3" a="1"/>
  <c r="DK190" i="3" s="1"/>
  <c r="DM190" i="3" a="1"/>
  <c r="DM190" i="3" s="1"/>
  <c r="DF191" i="3" a="1"/>
  <c r="DF191" i="3" s="1"/>
  <c r="DH191" i="3" a="1"/>
  <c r="DH191" i="3" s="1"/>
  <c r="DJ191" i="3" a="1"/>
  <c r="DJ191" i="3" s="1"/>
  <c r="DL191" i="3" a="1"/>
  <c r="DL191" i="3" s="1"/>
  <c r="DE192" i="3" a="1"/>
  <c r="DE192" i="3" s="1"/>
  <c r="DG192" i="3" a="1"/>
  <c r="DG192" i="3" s="1"/>
  <c r="DI192" i="3" a="1"/>
  <c r="DI192" i="3" s="1"/>
  <c r="DK192" i="3" a="1"/>
  <c r="DK192" i="3" s="1"/>
  <c r="DM192" i="3" a="1"/>
  <c r="DM192" i="3" s="1"/>
  <c r="DF193" i="3" a="1"/>
  <c r="DF193" i="3" s="1"/>
  <c r="DK193" i="3" a="1"/>
  <c r="DK193" i="3" s="1"/>
  <c r="DH194" i="3" a="1"/>
  <c r="DH194" i="3" s="1"/>
  <c r="DK194" i="3" a="1"/>
  <c r="DK194" i="3" s="1"/>
  <c r="DE195" i="3" a="1"/>
  <c r="DE195" i="3" s="1"/>
  <c r="DH195" i="3" a="1"/>
  <c r="DH195" i="3" s="1"/>
  <c r="DM195" i="3" a="1"/>
  <c r="DM195" i="3" s="1"/>
  <c r="DE196" i="3" a="1"/>
  <c r="DE196" i="3" s="1"/>
  <c r="DJ196" i="3" a="1"/>
  <c r="DJ196" i="3" s="1"/>
  <c r="DM196" i="3" a="1"/>
  <c r="DM196" i="3" s="1"/>
  <c r="DG197" i="3" a="1"/>
  <c r="DG197" i="3" s="1"/>
  <c r="DJ197" i="3" a="1"/>
  <c r="DJ197" i="3" s="1"/>
  <c r="DL198" i="3" a="1"/>
  <c r="DL198" i="3" s="1"/>
  <c r="DL199" i="3" a="1"/>
  <c r="DL199" i="3" s="1"/>
  <c r="DF200" i="3" a="1"/>
  <c r="DF200" i="3" s="1"/>
  <c r="DI200" i="3" a="1"/>
  <c r="DI200" i="3" s="1"/>
  <c r="DN200" i="3" a="1"/>
  <c r="DN200" i="3" s="1"/>
  <c r="DF201" i="3" a="1"/>
  <c r="DF201" i="3" s="1"/>
  <c r="DK201" i="3" a="1"/>
  <c r="DK201" i="3" s="1"/>
  <c r="DN201" i="3" a="1"/>
  <c r="DN201" i="3" s="1"/>
  <c r="DH202" i="3" a="1"/>
  <c r="DH202" i="3" s="1"/>
  <c r="DK202" i="3" a="1"/>
  <c r="DK202" i="3" s="1"/>
  <c r="DE203" i="3" a="1"/>
  <c r="DE203" i="3" s="1"/>
  <c r="DH203" i="3" a="1"/>
  <c r="DH203" i="3" s="1"/>
  <c r="DM203" i="3" a="1"/>
  <c r="DM203" i="3" s="1"/>
  <c r="DE204" i="3" a="1"/>
  <c r="DE204" i="3" s="1"/>
  <c r="DJ204" i="3" a="1"/>
  <c r="DJ204" i="3" s="1"/>
  <c r="DM204" i="3" a="1"/>
  <c r="DM204" i="3" s="1"/>
  <c r="DG205" i="3" a="1"/>
  <c r="DG205" i="3" s="1"/>
  <c r="DJ205" i="3" a="1"/>
  <c r="DJ205" i="3" s="1"/>
  <c r="DG206" i="3" a="1"/>
  <c r="DG206" i="3" s="1"/>
  <c r="DL206" i="3" a="1"/>
  <c r="DL206" i="3" s="1"/>
  <c r="DI207" i="3" a="1"/>
  <c r="DI207" i="3" s="1"/>
  <c r="DL207" i="3" a="1"/>
  <c r="DL207" i="3" s="1"/>
  <c r="DF208" i="3" a="1"/>
  <c r="DF208" i="3" s="1"/>
  <c r="DI208" i="3" a="1"/>
  <c r="DI208" i="3" s="1"/>
  <c r="DN208" i="3" a="1"/>
  <c r="DN208" i="3" s="1"/>
  <c r="DF209" i="3" a="1"/>
  <c r="DF209" i="3" s="1"/>
  <c r="DK209" i="3" a="1"/>
  <c r="DK209" i="3" s="1"/>
  <c r="DN209" i="3" a="1"/>
  <c r="DN209" i="3" s="1"/>
  <c r="DH210" i="3" a="1"/>
  <c r="DH210" i="3" s="1"/>
  <c r="DK210" i="3" a="1"/>
  <c r="DK210" i="3" s="1"/>
  <c r="DE211" i="3" a="1"/>
  <c r="DE211" i="3" s="1"/>
  <c r="DH211" i="3" a="1"/>
  <c r="DH211" i="3" s="1"/>
  <c r="DM211" i="3" a="1"/>
  <c r="DM211" i="3" s="1"/>
  <c r="DE212" i="3" a="1"/>
  <c r="DE212" i="3" s="1"/>
  <c r="DJ212" i="3" a="1"/>
  <c r="DJ212" i="3" s="1"/>
  <c r="DM212" i="3" a="1"/>
  <c r="DM212" i="3" s="1"/>
  <c r="DG213" i="3" a="1"/>
  <c r="DG213" i="3" s="1"/>
  <c r="DJ213" i="3" a="1"/>
  <c r="DJ213" i="3" s="1"/>
  <c r="DG214" i="3" a="1"/>
  <c r="DG214" i="3" s="1"/>
  <c r="DL214" i="3" a="1"/>
  <c r="DL214" i="3" s="1"/>
  <c r="DI215" i="3" a="1"/>
  <c r="DI215" i="3" s="1"/>
  <c r="DL215" i="3" a="1"/>
  <c r="DL215" i="3" s="1"/>
  <c r="DF216" i="3" a="1"/>
  <c r="DF216" i="3" s="1"/>
  <c r="DI216" i="3" a="1"/>
  <c r="DI216" i="3" s="1"/>
  <c r="DN216" i="3" a="1"/>
  <c r="DN216" i="3" s="1"/>
  <c r="DG217" i="3" a="1"/>
  <c r="DG217" i="3" s="1"/>
  <c r="DK217" i="3" a="1"/>
  <c r="DK217" i="3" s="1"/>
  <c r="DH218" i="3" a="1"/>
  <c r="DH218" i="3" s="1"/>
  <c r="DL218" i="3" a="1"/>
  <c r="DL218" i="3" s="1"/>
  <c r="DE219" i="3" a="1"/>
  <c r="DE219" i="3" s="1"/>
  <c r="DI219" i="3" a="1"/>
  <c r="DI219" i="3" s="1"/>
  <c r="DM219" i="3" a="1"/>
  <c r="DM219" i="3" s="1"/>
  <c r="DF220" i="3" a="1"/>
  <c r="DF220" i="3" s="1"/>
  <c r="DJ220" i="3" a="1"/>
  <c r="DJ220" i="3" s="1"/>
  <c r="DN220" i="3" a="1"/>
  <c r="DN220" i="3" s="1"/>
  <c r="DG221" i="3" a="1"/>
  <c r="DG221" i="3" s="1"/>
  <c r="DK221" i="3" a="1"/>
  <c r="DK221" i="3" s="1"/>
  <c r="DH222" i="3" a="1"/>
  <c r="DH222" i="3" s="1"/>
  <c r="DL222" i="3" a="1"/>
  <c r="DL222" i="3" s="1"/>
  <c r="DE223" i="3" a="1"/>
  <c r="DE223" i="3" s="1"/>
  <c r="DI223" i="3" a="1"/>
  <c r="DI223" i="3" s="1"/>
  <c r="DM223" i="3" a="1"/>
  <c r="DM223" i="3" s="1"/>
  <c r="DF224" i="3" a="1"/>
  <c r="DF224" i="3" s="1"/>
  <c r="DJ224" i="3" a="1"/>
  <c r="DJ224" i="3" s="1"/>
  <c r="DN224" i="3" a="1"/>
  <c r="DN224" i="3" s="1"/>
  <c r="DG225" i="3" a="1"/>
  <c r="DG225" i="3" s="1"/>
  <c r="DK225" i="3" a="1"/>
  <c r="DK225" i="3" s="1"/>
  <c r="DH226" i="3" a="1"/>
  <c r="DH226" i="3" s="1"/>
  <c r="DL226" i="3" a="1"/>
  <c r="DL226" i="3" s="1"/>
  <c r="DE227" i="3" a="1"/>
  <c r="DE227" i="3" s="1"/>
  <c r="DI227" i="3" a="1"/>
  <c r="DI227" i="3" s="1"/>
  <c r="DM227" i="3" a="1"/>
  <c r="DM227" i="3" s="1"/>
  <c r="DF228" i="3" a="1"/>
  <c r="DF228" i="3" s="1"/>
  <c r="DJ228" i="3" a="1"/>
  <c r="DJ228" i="3" s="1"/>
  <c r="DN228" i="3" a="1"/>
  <c r="DN228" i="3" s="1"/>
  <c r="DG229" i="3" a="1"/>
  <c r="DG229" i="3" s="1"/>
  <c r="DK229" i="3" a="1"/>
  <c r="DK229" i="3" s="1"/>
  <c r="DH230" i="3" a="1"/>
  <c r="DH230" i="3" s="1"/>
  <c r="DL230" i="3" a="1"/>
  <c r="DL230" i="3" s="1"/>
  <c r="DE231" i="3" a="1"/>
  <c r="DE231" i="3" s="1"/>
  <c r="DI231" i="3" a="1"/>
  <c r="DI231" i="3" s="1"/>
  <c r="DM231" i="3" a="1"/>
  <c r="DM231" i="3" s="1"/>
  <c r="DF232" i="3" a="1"/>
  <c r="DF232" i="3" s="1"/>
  <c r="DJ232" i="3" a="1"/>
  <c r="DJ232" i="3" s="1"/>
  <c r="DN232" i="3" a="1"/>
  <c r="DN232" i="3" s="1"/>
  <c r="DH233" i="3" a="1"/>
  <c r="DH233" i="3" s="1"/>
  <c r="DI193" i="3" a="1"/>
  <c r="DI193" i="3" s="1"/>
  <c r="DF194" i="3" a="1"/>
  <c r="DF194" i="3" s="1"/>
  <c r="DI194" i="3" a="1"/>
  <c r="DI194" i="3" s="1"/>
  <c r="DH196" i="3" a="1"/>
  <c r="DH196" i="3" s="1"/>
  <c r="DK196" i="3" a="1"/>
  <c r="DK196" i="3" s="1"/>
  <c r="DE197" i="3" a="1"/>
  <c r="DE197" i="3" s="1"/>
  <c r="DH197" i="3" a="1"/>
  <c r="DH197" i="3" s="1"/>
  <c r="DM197" i="3" a="1"/>
  <c r="DM197" i="3" s="1"/>
  <c r="DG199" i="3" a="1"/>
  <c r="DG199" i="3" s="1"/>
  <c r="DG200" i="3" a="1"/>
  <c r="DG200" i="3" s="1"/>
  <c r="DI201" i="3" a="1"/>
  <c r="DI201" i="3" s="1"/>
  <c r="DF202" i="3" a="1"/>
  <c r="DF202" i="3" s="1"/>
  <c r="DI202" i="3" a="1"/>
  <c r="DI202" i="3" s="1"/>
  <c r="DH204" i="3" a="1"/>
  <c r="DH204" i="3" s="1"/>
  <c r="DK204" i="3" a="1"/>
  <c r="DK204" i="3" s="1"/>
  <c r="DE205" i="3" a="1"/>
  <c r="DE205" i="3" s="1"/>
  <c r="DH205" i="3" a="1"/>
  <c r="DH205" i="3" s="1"/>
  <c r="DM205" i="3" a="1"/>
  <c r="DM205" i="3" s="1"/>
  <c r="DG207" i="3" a="1"/>
  <c r="DG207" i="3" s="1"/>
  <c r="DG208" i="3" a="1"/>
  <c r="DG208" i="3" s="1"/>
  <c r="DI209" i="3" a="1"/>
  <c r="DI209" i="3" s="1"/>
  <c r="DF210" i="3" a="1"/>
  <c r="DF210" i="3" s="1"/>
  <c r="DI210" i="3" a="1"/>
  <c r="DI210" i="3" s="1"/>
  <c r="DH212" i="3" a="1"/>
  <c r="DH212" i="3" s="1"/>
  <c r="DK212" i="3" a="1"/>
  <c r="DK212" i="3" s="1"/>
  <c r="DE213" i="3" a="1"/>
  <c r="DE213" i="3" s="1"/>
  <c r="DH213" i="3" a="1"/>
  <c r="DH213" i="3" s="1"/>
  <c r="DM213" i="3" a="1"/>
  <c r="DM213" i="3" s="1"/>
  <c r="DG215" i="3" a="1"/>
  <c r="DG215" i="3" s="1"/>
  <c r="DG216" i="3" a="1"/>
  <c r="DG216" i="3" s="1"/>
  <c r="DH217" i="3" a="1"/>
  <c r="DH217" i="3" s="1"/>
  <c r="DF219" i="3" a="1"/>
  <c r="DF219" i="3" s="1"/>
  <c r="DJ219" i="3" a="1"/>
  <c r="DJ219" i="3" s="1"/>
  <c r="DN219" i="3" a="1"/>
  <c r="DN219" i="3" s="1"/>
  <c r="DH221" i="3" a="1"/>
  <c r="DH221" i="3" s="1"/>
  <c r="DF223" i="3" a="1"/>
  <c r="DF223" i="3" s="1"/>
  <c r="DJ223" i="3" a="1"/>
  <c r="DJ223" i="3" s="1"/>
  <c r="DN223" i="3" a="1"/>
  <c r="DN223" i="3" s="1"/>
  <c r="DH225" i="3" a="1"/>
  <c r="DH225" i="3" s="1"/>
  <c r="DF227" i="3" a="1"/>
  <c r="DF227" i="3" s="1"/>
  <c r="DJ227" i="3" a="1"/>
  <c r="DJ227" i="3" s="1"/>
  <c r="DN227" i="3" a="1"/>
  <c r="DN227" i="3" s="1"/>
  <c r="DH229" i="3" a="1"/>
  <c r="DH229" i="3" s="1"/>
  <c r="DF231" i="3" a="1"/>
  <c r="DF231" i="3" s="1"/>
  <c r="DJ231" i="3" a="1"/>
  <c r="DJ231" i="3" s="1"/>
  <c r="DN231" i="3" a="1"/>
  <c r="DN231" i="3" s="1"/>
  <c r="DE181" i="3" a="1"/>
  <c r="DE181" i="3" s="1"/>
  <c r="DG181" i="3" a="1"/>
  <c r="DG181" i="3" s="1"/>
  <c r="DI181" i="3" a="1"/>
  <c r="DI181" i="3" s="1"/>
  <c r="DK181" i="3" a="1"/>
  <c r="DK181" i="3" s="1"/>
  <c r="DE183" i="3" a="1"/>
  <c r="DE183" i="3" s="1"/>
  <c r="DG183" i="3" a="1"/>
  <c r="DG183" i="3" s="1"/>
  <c r="DI183" i="3" a="1"/>
  <c r="DI183" i="3" s="1"/>
  <c r="DK183" i="3" a="1"/>
  <c r="DK183" i="3" s="1"/>
  <c r="DE185" i="3" a="1"/>
  <c r="DE185" i="3" s="1"/>
  <c r="DG185" i="3" a="1"/>
  <c r="DG185" i="3" s="1"/>
  <c r="DI185" i="3" a="1"/>
  <c r="DI185" i="3" s="1"/>
  <c r="DK185" i="3" a="1"/>
  <c r="DK185" i="3" s="1"/>
  <c r="DF186" i="3" a="1"/>
  <c r="DF186" i="3" s="1"/>
  <c r="DH186" i="3" a="1"/>
  <c r="DH186" i="3" s="1"/>
  <c r="DJ186" i="3" a="1"/>
  <c r="DJ186" i="3" s="1"/>
  <c r="DL186" i="3" a="1"/>
  <c r="DL186" i="3" s="1"/>
  <c r="DE187" i="3" a="1"/>
  <c r="DE187" i="3" s="1"/>
  <c r="DG187" i="3" a="1"/>
  <c r="DG187" i="3" s="1"/>
  <c r="DI187" i="3" a="1"/>
  <c r="DI187" i="3" s="1"/>
  <c r="DK187" i="3" a="1"/>
  <c r="DK187" i="3" s="1"/>
  <c r="DF188" i="3" a="1"/>
  <c r="DF188" i="3" s="1"/>
  <c r="DH188" i="3" a="1"/>
  <c r="DH188" i="3" s="1"/>
  <c r="DJ188" i="3" a="1"/>
  <c r="DJ188" i="3" s="1"/>
  <c r="DL188" i="3" a="1"/>
  <c r="DL188" i="3" s="1"/>
  <c r="DE189" i="3" a="1"/>
  <c r="DE189" i="3" s="1"/>
  <c r="DG189" i="3" a="1"/>
  <c r="DG189" i="3" s="1"/>
  <c r="DI189" i="3" a="1"/>
  <c r="DI189" i="3" s="1"/>
  <c r="DK189" i="3" a="1"/>
  <c r="DK189" i="3" s="1"/>
  <c r="DF190" i="3" a="1"/>
  <c r="DF190" i="3" s="1"/>
  <c r="DH190" i="3" a="1"/>
  <c r="DH190" i="3" s="1"/>
  <c r="DJ190" i="3" a="1"/>
  <c r="DJ190" i="3" s="1"/>
  <c r="DL190" i="3" a="1"/>
  <c r="DL190" i="3" s="1"/>
  <c r="DE191" i="3" a="1"/>
  <c r="DE191" i="3" s="1"/>
  <c r="DG191" i="3" a="1"/>
  <c r="DG191" i="3" s="1"/>
  <c r="DI191" i="3" a="1"/>
  <c r="DI191" i="3" s="1"/>
  <c r="DK191" i="3" a="1"/>
  <c r="DK191" i="3" s="1"/>
  <c r="DF192" i="3" a="1"/>
  <c r="DF192" i="3" s="1"/>
  <c r="DH192" i="3" a="1"/>
  <c r="DH192" i="3" s="1"/>
  <c r="DJ192" i="3" a="1"/>
  <c r="DJ192" i="3" s="1"/>
  <c r="DL192" i="3" a="1"/>
  <c r="DL192" i="3" s="1"/>
  <c r="DE193" i="3" a="1"/>
  <c r="DE193" i="3" s="1"/>
  <c r="DG193" i="3" a="1"/>
  <c r="DG193" i="3" s="1"/>
  <c r="DG194" i="3" a="1"/>
  <c r="DG194" i="3" s="1"/>
  <c r="DI195" i="3" a="1"/>
  <c r="DI195" i="3" s="1"/>
  <c r="DF196" i="3" a="1"/>
  <c r="DF196" i="3" s="1"/>
  <c r="DI196" i="3" a="1"/>
  <c r="DI196" i="3" s="1"/>
  <c r="DF197" i="3" a="1"/>
  <c r="DF197" i="3" s="1"/>
  <c r="DK197" i="3" a="1"/>
  <c r="DK197" i="3" s="1"/>
  <c r="DH198" i="3" a="1"/>
  <c r="DH198" i="3" s="1"/>
  <c r="DE199" i="3" a="1"/>
  <c r="DE199" i="3" s="1"/>
  <c r="DH199" i="3" a="1"/>
  <c r="DH199" i="3" s="1"/>
  <c r="DE200" i="3" a="1"/>
  <c r="DE200" i="3" s="1"/>
  <c r="DJ200" i="3" a="1"/>
  <c r="DJ200" i="3" s="1"/>
  <c r="DG201" i="3" a="1"/>
  <c r="DG201" i="3" s="1"/>
  <c r="DG202" i="3" a="1"/>
  <c r="DG202" i="3" s="1"/>
  <c r="DI203" i="3" a="1"/>
  <c r="DI203" i="3" s="1"/>
  <c r="DF204" i="3" a="1"/>
  <c r="DF204" i="3" s="1"/>
  <c r="DI204" i="3" a="1"/>
  <c r="DI204" i="3" s="1"/>
  <c r="DF205" i="3" a="1"/>
  <c r="DF205" i="3" s="1"/>
  <c r="DK205" i="3" a="1"/>
  <c r="DK205" i="3" s="1"/>
  <c r="DH206" i="3" a="1"/>
  <c r="DH206" i="3" s="1"/>
  <c r="DE207" i="3" a="1"/>
  <c r="DE207" i="3" s="1"/>
  <c r="DH207" i="3" a="1"/>
  <c r="DH207" i="3" s="1"/>
  <c r="DE208" i="3" a="1"/>
  <c r="DE208" i="3" s="1"/>
  <c r="DJ208" i="3" a="1"/>
  <c r="DJ208" i="3" s="1"/>
  <c r="DG209" i="3" a="1"/>
  <c r="DG209" i="3" s="1"/>
  <c r="DG210" i="3" a="1"/>
  <c r="DG210" i="3" s="1"/>
  <c r="DI211" i="3" a="1"/>
  <c r="DI211" i="3" s="1"/>
  <c r="DF212" i="3" a="1"/>
  <c r="DF212" i="3" s="1"/>
  <c r="DI212" i="3" a="1"/>
  <c r="DI212" i="3" s="1"/>
  <c r="DF213" i="3" a="1"/>
  <c r="DF213" i="3" s="1"/>
  <c r="DK213" i="3" a="1"/>
  <c r="DK213" i="3" s="1"/>
  <c r="DH214" i="3" a="1"/>
  <c r="DH214" i="3" s="1"/>
  <c r="DE215" i="3" a="1"/>
  <c r="DE215" i="3" s="1"/>
  <c r="DH215" i="3" a="1"/>
  <c r="DH215" i="3" s="1"/>
  <c r="DE216" i="3" a="1"/>
  <c r="DE216" i="3" s="1"/>
  <c r="DJ216" i="3" a="1"/>
  <c r="DJ216" i="3" s="1"/>
  <c r="DE217" i="3" a="1"/>
  <c r="DE217" i="3" s="1"/>
  <c r="DI217" i="3" a="1"/>
  <c r="DI217" i="3" s="1"/>
  <c r="DF218" i="3" a="1"/>
  <c r="DF218" i="3" s="1"/>
  <c r="DJ218" i="3" a="1"/>
  <c r="DJ218" i="3" s="1"/>
  <c r="DG219" i="3" a="1"/>
  <c r="DG219" i="3" s="1"/>
  <c r="DH220" i="3" a="1"/>
  <c r="DH220" i="3" s="1"/>
  <c r="DE221" i="3" a="1"/>
  <c r="DE221" i="3" s="1"/>
  <c r="DI221" i="3" a="1"/>
  <c r="DI221" i="3" s="1"/>
  <c r="DF222" i="3" a="1"/>
  <c r="DF222" i="3" s="1"/>
  <c r="DJ222" i="3" a="1"/>
  <c r="DJ222" i="3" s="1"/>
  <c r="DG223" i="3" a="1"/>
  <c r="DG223" i="3" s="1"/>
  <c r="DH224" i="3" a="1"/>
  <c r="DH224" i="3" s="1"/>
  <c r="DE225" i="3" a="1"/>
  <c r="DE225" i="3" s="1"/>
  <c r="DI225" i="3" a="1"/>
  <c r="DI225" i="3" s="1"/>
  <c r="DF226" i="3" a="1"/>
  <c r="DF226" i="3" s="1"/>
  <c r="DJ226" i="3" a="1"/>
  <c r="DJ226" i="3" s="1"/>
  <c r="DG227" i="3" a="1"/>
  <c r="DG227" i="3" s="1"/>
  <c r="DH228" i="3" a="1"/>
  <c r="DH228" i="3" s="1"/>
  <c r="DE229" i="3" a="1"/>
  <c r="DE229" i="3" s="1"/>
  <c r="DI229" i="3" a="1"/>
  <c r="DI229" i="3" s="1"/>
  <c r="DF230" i="3" a="1"/>
  <c r="DF230" i="3" s="1"/>
  <c r="DJ230" i="3" a="1"/>
  <c r="DJ230" i="3" s="1"/>
  <c r="DG231" i="3" a="1"/>
  <c r="DG231" i="3" s="1"/>
  <c r="DE233" i="3" a="1"/>
  <c r="DE233" i="3" s="1"/>
  <c r="DE240" i="3" a="1"/>
  <c r="DE240" i="3" s="1"/>
  <c r="DG240" i="3" a="1"/>
  <c r="DG240" i="3" s="1"/>
  <c r="DI240" i="3" a="1"/>
  <c r="DI240" i="3" s="1"/>
  <c r="DK240" i="3" a="1"/>
  <c r="DK240" i="3" s="1"/>
  <c r="DF242" i="3" a="1"/>
  <c r="DF242" i="3" s="1"/>
  <c r="DH242" i="3" a="1"/>
  <c r="DH242" i="3" s="1"/>
  <c r="DJ242" i="3" a="1"/>
  <c r="DJ242" i="3" s="1"/>
  <c r="DL242" i="3" a="1"/>
  <c r="DL242" i="3" s="1"/>
  <c r="DN242" i="3" a="1"/>
  <c r="DN242" i="3" s="1"/>
  <c r="DE244" i="3" a="1"/>
  <c r="DE244" i="3" s="1"/>
  <c r="DG244" i="3" a="1"/>
  <c r="DG244" i="3" s="1"/>
  <c r="DI244" i="3" a="1"/>
  <c r="DI244" i="3" s="1"/>
  <c r="DK244" i="3" a="1"/>
  <c r="DK244" i="3" s="1"/>
  <c r="DF246" i="3" a="1"/>
  <c r="DF246" i="3" s="1"/>
  <c r="DH246" i="3" a="1"/>
  <c r="DH246" i="3" s="1"/>
  <c r="DJ246" i="3" a="1"/>
  <c r="DJ246" i="3" s="1"/>
  <c r="DL246" i="3" a="1"/>
  <c r="DL246" i="3" s="1"/>
  <c r="DN246" i="3" a="1"/>
  <c r="DN246" i="3" s="1"/>
  <c r="DI248" i="3" a="1"/>
  <c r="DI248" i="3" s="1"/>
  <c r="DL248" i="3" a="1"/>
  <c r="DL248" i="3" s="1"/>
  <c r="DL249" i="3" a="1"/>
  <c r="DL249" i="3" s="1"/>
  <c r="DG250" i="3" a="1"/>
  <c r="DG250" i="3" s="1"/>
  <c r="DL250" i="3" a="1"/>
  <c r="DL250" i="3" s="1"/>
  <c r="DG252" i="3" a="1"/>
  <c r="DG252" i="3" s="1"/>
  <c r="DJ252" i="3" a="1"/>
  <c r="DJ252" i="3" s="1"/>
  <c r="DJ253" i="3" a="1"/>
  <c r="DJ253" i="3" s="1"/>
  <c r="DE254" i="3" a="1"/>
  <c r="DE254" i="3" s="1"/>
  <c r="DI254" i="3" a="1"/>
  <c r="DI254" i="3" s="1"/>
  <c r="DM254" i="3" a="1"/>
  <c r="DM254" i="3" s="1"/>
  <c r="DH256" i="3" a="1"/>
  <c r="DH256" i="3" s="1"/>
  <c r="DL256" i="3" a="1"/>
  <c r="DL256" i="3" s="1"/>
  <c r="DM257" i="3" a="1"/>
  <c r="DM257" i="3" s="1"/>
  <c r="DG258" i="3" a="1"/>
  <c r="DG258" i="3" s="1"/>
  <c r="DN258" i="3" a="1"/>
  <c r="DN258" i="3" s="1"/>
  <c r="DI260" i="3" a="1"/>
  <c r="DI260" i="3" s="1"/>
  <c r="DM261" i="3" a="1"/>
  <c r="DM261" i="3" s="1"/>
  <c r="DN262" i="3" a="1"/>
  <c r="DN262" i="3" s="1"/>
  <c r="DL262" i="3" a="1"/>
  <c r="DL262" i="3" s="1"/>
  <c r="DJ262" i="3" a="1"/>
  <c r="DJ262" i="3" s="1"/>
  <c r="DH262" i="3" a="1"/>
  <c r="DH262" i="3" s="1"/>
  <c r="DF262" i="3" a="1"/>
  <c r="DF262" i="3" s="1"/>
  <c r="DE234" i="3" a="1"/>
  <c r="DE234" i="3" s="1"/>
  <c r="DG234" i="3" a="1"/>
  <c r="DG234" i="3" s="1"/>
  <c r="DI234" i="3" a="1"/>
  <c r="DI234" i="3" s="1"/>
  <c r="DK234" i="3" a="1"/>
  <c r="DK234" i="3" s="1"/>
  <c r="DM234" i="3" a="1"/>
  <c r="DM234" i="3" s="1"/>
  <c r="DH235" i="3" a="1"/>
  <c r="DH235" i="3" s="1"/>
  <c r="DJ235" i="3" a="1"/>
  <c r="DJ235" i="3" s="1"/>
  <c r="DL235" i="3" a="1"/>
  <c r="DL235" i="3" s="1"/>
  <c r="DN235" i="3" a="1"/>
  <c r="DN235" i="3" s="1"/>
  <c r="DE236" i="3" a="1"/>
  <c r="DE236" i="3" s="1"/>
  <c r="DG236" i="3" a="1"/>
  <c r="DG236" i="3" s="1"/>
  <c r="DI236" i="3" a="1"/>
  <c r="DI236" i="3" s="1"/>
  <c r="DK236" i="3" a="1"/>
  <c r="DK236" i="3" s="1"/>
  <c r="DM236" i="3" a="1"/>
  <c r="DM236" i="3" s="1"/>
  <c r="DH237" i="3" a="1"/>
  <c r="DH237" i="3" s="1"/>
  <c r="DJ237" i="3" a="1"/>
  <c r="DJ237" i="3" s="1"/>
  <c r="DL237" i="3" a="1"/>
  <c r="DL237" i="3" s="1"/>
  <c r="DN237" i="3" a="1"/>
  <c r="DN237" i="3" s="1"/>
  <c r="DE238" i="3" a="1"/>
  <c r="DE238" i="3" s="1"/>
  <c r="DG238" i="3" a="1"/>
  <c r="DG238" i="3" s="1"/>
  <c r="DI238" i="3" a="1"/>
  <c r="DI238" i="3" s="1"/>
  <c r="DK238" i="3" a="1"/>
  <c r="DK238" i="3" s="1"/>
  <c r="DM238" i="3" a="1"/>
  <c r="DM238" i="3" s="1"/>
  <c r="DF239" i="3" a="1"/>
  <c r="DF239" i="3" s="1"/>
  <c r="DH239" i="3" a="1"/>
  <c r="DH239" i="3" s="1"/>
  <c r="DJ239" i="3" a="1"/>
  <c r="DJ239" i="3" s="1"/>
  <c r="DL239" i="3" a="1"/>
  <c r="DL239" i="3" s="1"/>
  <c r="DN239" i="3" a="1"/>
  <c r="DN239" i="3" s="1"/>
  <c r="DE241" i="3" a="1"/>
  <c r="DE241" i="3" s="1"/>
  <c r="DG241" i="3" a="1"/>
  <c r="DG241" i="3" s="1"/>
  <c r="DI241" i="3" a="1"/>
  <c r="DI241" i="3" s="1"/>
  <c r="DK241" i="3" a="1"/>
  <c r="DK241" i="3" s="1"/>
  <c r="DM241" i="3" a="1"/>
  <c r="DM241" i="3" s="1"/>
  <c r="DF243" i="3" a="1"/>
  <c r="DF243" i="3" s="1"/>
  <c r="DH243" i="3" a="1"/>
  <c r="DH243" i="3" s="1"/>
  <c r="DJ243" i="3" a="1"/>
  <c r="DJ243" i="3" s="1"/>
  <c r="DL243" i="3" a="1"/>
  <c r="DL243" i="3" s="1"/>
  <c r="DN243" i="3" a="1"/>
  <c r="DN243" i="3" s="1"/>
  <c r="DE245" i="3" a="1"/>
  <c r="DE245" i="3" s="1"/>
  <c r="DG245" i="3" a="1"/>
  <c r="DG245" i="3" s="1"/>
  <c r="DI245" i="3" a="1"/>
  <c r="DI245" i="3" s="1"/>
  <c r="DK245" i="3" a="1"/>
  <c r="DK245" i="3" s="1"/>
  <c r="DM245" i="3" a="1"/>
  <c r="DM245" i="3" s="1"/>
  <c r="DF247" i="3" a="1"/>
  <c r="DF247" i="3" s="1"/>
  <c r="DH247" i="3" a="1"/>
  <c r="DH247" i="3" s="1"/>
  <c r="DG248" i="3" a="1"/>
  <c r="DG248" i="3" s="1"/>
  <c r="DJ248" i="3" a="1"/>
  <c r="DJ248" i="3" s="1"/>
  <c r="DJ249" i="3" a="1"/>
  <c r="DJ249" i="3" s="1"/>
  <c r="DE250" i="3" a="1"/>
  <c r="DE250" i="3" s="1"/>
  <c r="DJ250" i="3" a="1"/>
  <c r="DJ250" i="3" s="1"/>
  <c r="DM250" i="3" a="1"/>
  <c r="DM250" i="3" s="1"/>
  <c r="DN251" i="3" a="1"/>
  <c r="DN251" i="3" s="1"/>
  <c r="DL251" i="3" a="1"/>
  <c r="DL251" i="3" s="1"/>
  <c r="DJ251" i="3" a="1"/>
  <c r="DJ251" i="3" s="1"/>
  <c r="DH251" i="3" a="1"/>
  <c r="DH251" i="3" s="1"/>
  <c r="DF251" i="3" a="1"/>
  <c r="DF251" i="3" s="1"/>
  <c r="DE251" i="3" a="1"/>
  <c r="DE251" i="3" s="1"/>
  <c r="DM251" i="3" a="1"/>
  <c r="DM251" i="3" s="1"/>
  <c r="DE252" i="3" a="1"/>
  <c r="DE252" i="3" s="1"/>
  <c r="DH252" i="3" a="1"/>
  <c r="DH252" i="3" s="1"/>
  <c r="DM252" i="3" a="1"/>
  <c r="DM252" i="3" s="1"/>
  <c r="DM253" i="3" a="1"/>
  <c r="DM253" i="3" s="1"/>
  <c r="DH253" i="3" a="1"/>
  <c r="DH253" i="3" s="1"/>
  <c r="DF254" i="3" a="1"/>
  <c r="DF254" i="3" s="1"/>
  <c r="DJ254" i="3" a="1"/>
  <c r="DJ254" i="3" s="1"/>
  <c r="DE256" i="3" a="1"/>
  <c r="DE256" i="3" s="1"/>
  <c r="DI256" i="3" a="1"/>
  <c r="DI256" i="3" s="1"/>
  <c r="DM256" i="3" a="1"/>
  <c r="DM256" i="3" s="1"/>
  <c r="DN257" i="3" a="1"/>
  <c r="DN257" i="3" s="1"/>
  <c r="DL257" i="3" a="1"/>
  <c r="DL257" i="3" s="1"/>
  <c r="DJ257" i="3" a="1"/>
  <c r="DJ257" i="3" s="1"/>
  <c r="DH257" i="3" a="1"/>
  <c r="DH257" i="3" s="1"/>
  <c r="DF257" i="3" a="1"/>
  <c r="DF257" i="3" s="1"/>
  <c r="DN261" i="3" a="1"/>
  <c r="DN261" i="3" s="1"/>
  <c r="DF240" i="3" a="1"/>
  <c r="DF240" i="3" s="1"/>
  <c r="DH240" i="3" a="1"/>
  <c r="DH240" i="3" s="1"/>
  <c r="DJ240" i="3" a="1"/>
  <c r="DJ240" i="3" s="1"/>
  <c r="DL240" i="3" a="1"/>
  <c r="DL240" i="3" s="1"/>
  <c r="DE242" i="3" a="1"/>
  <c r="DE242" i="3" s="1"/>
  <c r="DG242" i="3" a="1"/>
  <c r="DG242" i="3" s="1"/>
  <c r="DI242" i="3" a="1"/>
  <c r="DI242" i="3" s="1"/>
  <c r="DK242" i="3" a="1"/>
  <c r="DK242" i="3" s="1"/>
  <c r="DF244" i="3" a="1"/>
  <c r="DF244" i="3" s="1"/>
  <c r="DH244" i="3" a="1"/>
  <c r="DH244" i="3" s="1"/>
  <c r="DJ244" i="3" a="1"/>
  <c r="DJ244" i="3" s="1"/>
  <c r="DL244" i="3" a="1"/>
  <c r="DL244" i="3" s="1"/>
  <c r="DE246" i="3" a="1"/>
  <c r="DE246" i="3" s="1"/>
  <c r="DG246" i="3" a="1"/>
  <c r="DG246" i="3" s="1"/>
  <c r="DI246" i="3" a="1"/>
  <c r="DI246" i="3" s="1"/>
  <c r="DK246" i="3" a="1"/>
  <c r="DK246" i="3" s="1"/>
  <c r="DE248" i="3" a="1"/>
  <c r="DE248" i="3" s="1"/>
  <c r="DH248" i="3" a="1"/>
  <c r="DH248" i="3" s="1"/>
  <c r="DM248" i="3" a="1"/>
  <c r="DM248" i="3" s="1"/>
  <c r="DH250" i="3" a="1"/>
  <c r="DH250" i="3" s="1"/>
  <c r="DK250" i="3" a="1"/>
  <c r="DK250" i="3" s="1"/>
  <c r="DF253" i="3" a="1"/>
  <c r="DF253" i="3" s="1"/>
  <c r="DN253" i="3" a="1"/>
  <c r="DN253" i="3" s="1"/>
  <c r="DG254" i="3" a="1"/>
  <c r="DG254" i="3" s="1"/>
  <c r="DK254" i="3" a="1"/>
  <c r="DK254" i="3" s="1"/>
  <c r="DF256" i="3" a="1"/>
  <c r="DF256" i="3" s="1"/>
  <c r="DJ256" i="3" a="1"/>
  <c r="DJ256" i="3" s="1"/>
  <c r="DN256" i="3" a="1"/>
  <c r="DN256" i="3" s="1"/>
  <c r="DF234" i="3" a="1"/>
  <c r="DF234" i="3" s="1"/>
  <c r="DH234" i="3" a="1"/>
  <c r="DH234" i="3" s="1"/>
  <c r="DJ234" i="3" a="1"/>
  <c r="DJ234" i="3" s="1"/>
  <c r="DL234" i="3" a="1"/>
  <c r="DL234" i="3" s="1"/>
  <c r="DE235" i="3" a="1"/>
  <c r="DE235" i="3" s="1"/>
  <c r="DG235" i="3" a="1"/>
  <c r="DG235" i="3" s="1"/>
  <c r="DI235" i="3" a="1"/>
  <c r="DI235" i="3" s="1"/>
  <c r="DK235" i="3" a="1"/>
  <c r="DK235" i="3" s="1"/>
  <c r="DF236" i="3" a="1"/>
  <c r="DF236" i="3" s="1"/>
  <c r="DH236" i="3" a="1"/>
  <c r="DH236" i="3" s="1"/>
  <c r="DJ236" i="3" a="1"/>
  <c r="DJ236" i="3" s="1"/>
  <c r="DL236" i="3" a="1"/>
  <c r="DL236" i="3" s="1"/>
  <c r="DE237" i="3" a="1"/>
  <c r="DE237" i="3" s="1"/>
  <c r="DG237" i="3" a="1"/>
  <c r="DG237" i="3" s="1"/>
  <c r="DI237" i="3" a="1"/>
  <c r="DI237" i="3" s="1"/>
  <c r="DK237" i="3" a="1"/>
  <c r="DK237" i="3" s="1"/>
  <c r="DF238" i="3" a="1"/>
  <c r="DF238" i="3" s="1"/>
  <c r="DH238" i="3" a="1"/>
  <c r="DH238" i="3" s="1"/>
  <c r="DJ238" i="3" a="1"/>
  <c r="DJ238" i="3" s="1"/>
  <c r="DL238" i="3" a="1"/>
  <c r="DL238" i="3" s="1"/>
  <c r="DE239" i="3" a="1"/>
  <c r="DE239" i="3" s="1"/>
  <c r="DG239" i="3" a="1"/>
  <c r="DG239" i="3" s="1"/>
  <c r="DI239" i="3" a="1"/>
  <c r="DI239" i="3" s="1"/>
  <c r="DK239" i="3" a="1"/>
  <c r="DK239" i="3" s="1"/>
  <c r="DF241" i="3" a="1"/>
  <c r="DF241" i="3" s="1"/>
  <c r="DH241" i="3" a="1"/>
  <c r="DH241" i="3" s="1"/>
  <c r="DJ241" i="3" a="1"/>
  <c r="DJ241" i="3" s="1"/>
  <c r="DL241" i="3" a="1"/>
  <c r="DL241" i="3" s="1"/>
  <c r="DE243" i="3" a="1"/>
  <c r="DE243" i="3" s="1"/>
  <c r="DG243" i="3" a="1"/>
  <c r="DG243" i="3" s="1"/>
  <c r="DI243" i="3" a="1"/>
  <c r="DI243" i="3" s="1"/>
  <c r="DK243" i="3" a="1"/>
  <c r="DK243" i="3" s="1"/>
  <c r="DF245" i="3" a="1"/>
  <c r="DF245" i="3" s="1"/>
  <c r="DH245" i="3" a="1"/>
  <c r="DH245" i="3" s="1"/>
  <c r="DJ245" i="3" a="1"/>
  <c r="DJ245" i="3" s="1"/>
  <c r="DL245" i="3" a="1"/>
  <c r="DL245" i="3" s="1"/>
  <c r="DN247" i="3" a="1"/>
  <c r="DN247" i="3" s="1"/>
  <c r="DL247" i="3" a="1"/>
  <c r="DL247" i="3" s="1"/>
  <c r="DE247" i="3" a="1"/>
  <c r="DE247" i="3" s="1"/>
  <c r="DG247" i="3" a="1"/>
  <c r="DG247" i="3" s="1"/>
  <c r="DI247" i="3" a="1"/>
  <c r="DI247" i="3" s="1"/>
  <c r="DK247" i="3" a="1"/>
  <c r="DK247" i="3" s="1"/>
  <c r="DF248" i="3" a="1"/>
  <c r="DF248" i="3" s="1"/>
  <c r="DK248" i="3" a="1"/>
  <c r="DK248" i="3" s="1"/>
  <c r="DF249" i="3" a="1"/>
  <c r="DF249" i="3" s="1"/>
  <c r="DF250" i="3" a="1"/>
  <c r="DF250" i="3" s="1"/>
  <c r="DI250" i="3" a="1"/>
  <c r="DI250" i="3" s="1"/>
  <c r="DI251" i="3" a="1"/>
  <c r="DI251" i="3" s="1"/>
  <c r="DH254" i="3" a="1"/>
  <c r="DH254" i="3" s="1"/>
  <c r="DM255" i="3" a="1"/>
  <c r="DM255" i="3" s="1"/>
  <c r="DG256" i="3" a="1"/>
  <c r="DG256" i="3" s="1"/>
  <c r="DM258" i="3" a="1"/>
  <c r="DM258" i="3" s="1"/>
  <c r="DK258" i="3" a="1"/>
  <c r="DK258" i="3" s="1"/>
  <c r="DI258" i="3" a="1"/>
  <c r="DI258" i="3" s="1"/>
  <c r="DF258" i="3" a="1"/>
  <c r="DF258" i="3" s="1"/>
  <c r="DL258" i="3" a="1"/>
  <c r="DL258" i="3" s="1"/>
  <c r="DN260" i="3" a="1"/>
  <c r="DN260" i="3" s="1"/>
  <c r="DL260" i="3" a="1"/>
  <c r="DL260" i="3" s="1"/>
  <c r="DJ260" i="3" a="1"/>
  <c r="DJ260" i="3" s="1"/>
  <c r="DH260" i="3" a="1"/>
  <c r="DH260" i="3" s="1"/>
  <c r="DF260" i="3" a="1"/>
  <c r="DF260" i="3" s="1"/>
  <c r="DG260" i="3" a="1"/>
  <c r="DG260" i="3" s="1"/>
  <c r="DE264" i="3" a="1"/>
  <c r="DE264" i="3" s="1"/>
  <c r="DG264" i="3" a="1"/>
  <c r="DG264" i="3" s="1"/>
  <c r="DI264" i="3" a="1"/>
  <c r="DI264" i="3" s="1"/>
  <c r="DK264" i="3" a="1"/>
  <c r="DK264" i="3" s="1"/>
  <c r="DM264" i="3" a="1"/>
  <c r="DM264" i="3" s="1"/>
  <c r="DF266" i="3" a="1"/>
  <c r="DF266" i="3" s="1"/>
  <c r="DH266" i="3" a="1"/>
  <c r="DH266" i="3" s="1"/>
  <c r="DJ266" i="3" a="1"/>
  <c r="DJ266" i="3" s="1"/>
  <c r="DL266" i="3" a="1"/>
  <c r="DL266" i="3" s="1"/>
  <c r="DE268" i="3" a="1"/>
  <c r="DE268" i="3" s="1"/>
  <c r="DG268" i="3" a="1"/>
  <c r="DG268" i="3" s="1"/>
  <c r="DI268" i="3" a="1"/>
  <c r="DI268" i="3" s="1"/>
  <c r="DK268" i="3" a="1"/>
  <c r="DK268" i="3" s="1"/>
  <c r="DM268" i="3" a="1"/>
  <c r="DM268" i="3" s="1"/>
  <c r="DF270" i="3" a="1"/>
  <c r="DF270" i="3" s="1"/>
  <c r="DH270" i="3" a="1"/>
  <c r="DH270" i="3" s="1"/>
  <c r="DJ270" i="3" a="1"/>
  <c r="DJ270" i="3" s="1"/>
  <c r="DL270" i="3" a="1"/>
  <c r="DL270" i="3" s="1"/>
  <c r="DE272" i="3" a="1"/>
  <c r="DE272" i="3" s="1"/>
  <c r="DG272" i="3" a="1"/>
  <c r="DG272" i="3" s="1"/>
  <c r="DI272" i="3" a="1"/>
  <c r="DI272" i="3" s="1"/>
  <c r="DK272" i="3" a="1"/>
  <c r="DK272" i="3" s="1"/>
  <c r="DM272" i="3" a="1"/>
  <c r="DM272" i="3" s="1"/>
  <c r="DN275" i="3" a="1"/>
  <c r="DN275" i="3" s="1"/>
  <c r="DL275" i="3" a="1"/>
  <c r="DL275" i="3" s="1"/>
  <c r="DJ275" i="3" a="1"/>
  <c r="DJ275" i="3" s="1"/>
  <c r="DH275" i="3" a="1"/>
  <c r="DH275" i="3" s="1"/>
  <c r="DF275" i="3" a="1"/>
  <c r="DF275" i="3" s="1"/>
  <c r="DE275" i="3" a="1"/>
  <c r="DE275" i="3" s="1"/>
  <c r="DM275" i="3" a="1"/>
  <c r="DM275" i="3" s="1"/>
  <c r="DE276" i="3" a="1"/>
  <c r="DE276" i="3" s="1"/>
  <c r="DH276" i="3" a="1"/>
  <c r="DH276" i="3" s="1"/>
  <c r="DM276" i="3" a="1"/>
  <c r="DM276" i="3" s="1"/>
  <c r="DH278" i="3" a="1"/>
  <c r="DH278" i="3" s="1"/>
  <c r="DK278" i="3" a="1"/>
  <c r="DK278" i="3" s="1"/>
  <c r="DN281" i="3" a="1"/>
  <c r="DN281" i="3" s="1"/>
  <c r="DL281" i="3" a="1"/>
  <c r="DL281" i="3" s="1"/>
  <c r="DF281" i="3" a="1"/>
  <c r="DF281" i="3" s="1"/>
  <c r="DE249" i="3" a="1"/>
  <c r="DE249" i="3" s="1"/>
  <c r="DG249" i="3" a="1"/>
  <c r="DG249" i="3" s="1"/>
  <c r="DI249" i="3" a="1"/>
  <c r="DI249" i="3" s="1"/>
  <c r="DK249" i="3" a="1"/>
  <c r="DK249" i="3" s="1"/>
  <c r="DE253" i="3" a="1"/>
  <c r="DE253" i="3" s="1"/>
  <c r="DG253" i="3" a="1"/>
  <c r="DG253" i="3" s="1"/>
  <c r="DI253" i="3" a="1"/>
  <c r="DI253" i="3" s="1"/>
  <c r="DK253" i="3" a="1"/>
  <c r="DK253" i="3" s="1"/>
  <c r="DF255" i="3" a="1"/>
  <c r="DF255" i="3" s="1"/>
  <c r="DH255" i="3" a="1"/>
  <c r="DH255" i="3" s="1"/>
  <c r="DJ255" i="3" a="1"/>
  <c r="DJ255" i="3" s="1"/>
  <c r="DL255" i="3" a="1"/>
  <c r="DL255" i="3" s="1"/>
  <c r="DN255" i="3" a="1"/>
  <c r="DN255" i="3" s="1"/>
  <c r="DE257" i="3" a="1"/>
  <c r="DE257" i="3" s="1"/>
  <c r="DG257" i="3" a="1"/>
  <c r="DG257" i="3" s="1"/>
  <c r="DI257" i="3" a="1"/>
  <c r="DI257" i="3" s="1"/>
  <c r="DK257" i="3" a="1"/>
  <c r="DK257" i="3" s="1"/>
  <c r="DF259" i="3" a="1"/>
  <c r="DF259" i="3" s="1"/>
  <c r="DH259" i="3" a="1"/>
  <c r="DH259" i="3" s="1"/>
  <c r="DJ259" i="3" a="1"/>
  <c r="DJ259" i="3" s="1"/>
  <c r="DL259" i="3" a="1"/>
  <c r="DL259" i="3" s="1"/>
  <c r="DN259" i="3" a="1"/>
  <c r="DN259" i="3" s="1"/>
  <c r="DE261" i="3" a="1"/>
  <c r="DE261" i="3" s="1"/>
  <c r="DG261" i="3" a="1"/>
  <c r="DG261" i="3" s="1"/>
  <c r="DI261" i="3" a="1"/>
  <c r="DI261" i="3" s="1"/>
  <c r="DK261" i="3" a="1"/>
  <c r="DK261" i="3" s="1"/>
  <c r="DF263" i="3" a="1"/>
  <c r="DF263" i="3" s="1"/>
  <c r="DH263" i="3" a="1"/>
  <c r="DH263" i="3" s="1"/>
  <c r="DJ263" i="3" a="1"/>
  <c r="DJ263" i="3" s="1"/>
  <c r="DL263" i="3" a="1"/>
  <c r="DL263" i="3" s="1"/>
  <c r="DN263" i="3" a="1"/>
  <c r="DN263" i="3" s="1"/>
  <c r="DE265" i="3" a="1"/>
  <c r="DE265" i="3" s="1"/>
  <c r="DG265" i="3" a="1"/>
  <c r="DG265" i="3" s="1"/>
  <c r="DI265" i="3" a="1"/>
  <c r="DI265" i="3" s="1"/>
  <c r="DK265" i="3" a="1"/>
  <c r="DK265" i="3" s="1"/>
  <c r="DF267" i="3" a="1"/>
  <c r="DF267" i="3" s="1"/>
  <c r="DH267" i="3" a="1"/>
  <c r="DH267" i="3" s="1"/>
  <c r="DJ267" i="3" a="1"/>
  <c r="DJ267" i="3" s="1"/>
  <c r="DL267" i="3" a="1"/>
  <c r="DL267" i="3" s="1"/>
  <c r="DN267" i="3" a="1"/>
  <c r="DN267" i="3" s="1"/>
  <c r="DE269" i="3" a="1"/>
  <c r="DE269" i="3" s="1"/>
  <c r="DG269" i="3" a="1"/>
  <c r="DG269" i="3" s="1"/>
  <c r="DI269" i="3" a="1"/>
  <c r="DI269" i="3" s="1"/>
  <c r="DK269" i="3" a="1"/>
  <c r="DK269" i="3" s="1"/>
  <c r="DM269" i="3" a="1"/>
  <c r="DM269" i="3" s="1"/>
  <c r="DF271" i="3" a="1"/>
  <c r="DF271" i="3" s="1"/>
  <c r="DH271" i="3" a="1"/>
  <c r="DH271" i="3" s="1"/>
  <c r="DJ271" i="3" a="1"/>
  <c r="DJ271" i="3" s="1"/>
  <c r="DL271" i="3" a="1"/>
  <c r="DL271" i="3" s="1"/>
  <c r="DN271" i="3" a="1"/>
  <c r="DN271" i="3" s="1"/>
  <c r="DM273" i="3" a="1"/>
  <c r="DM273" i="3" s="1"/>
  <c r="DK273" i="3" a="1"/>
  <c r="DK273" i="3" s="1"/>
  <c r="DI273" i="3" a="1"/>
  <c r="DI273" i="3" s="1"/>
  <c r="DG273" i="3" a="1"/>
  <c r="DG273" i="3" s="1"/>
  <c r="DE273" i="3" a="1"/>
  <c r="DE273" i="3" s="1"/>
  <c r="DH273" i="3" a="1"/>
  <c r="DH273" i="3" s="1"/>
  <c r="DH274" i="3" a="1"/>
  <c r="DH274" i="3" s="1"/>
  <c r="DK274" i="3" a="1"/>
  <c r="DK274" i="3" s="1"/>
  <c r="DK275" i="3" a="1"/>
  <c r="DK275" i="3" s="1"/>
  <c r="DF276" i="3" a="1"/>
  <c r="DF276" i="3" s="1"/>
  <c r="DK276" i="3" a="1"/>
  <c r="DK276" i="3" s="1"/>
  <c r="DN276" i="3" a="1"/>
  <c r="DN276" i="3" s="1"/>
  <c r="DF277" i="3" a="1"/>
  <c r="DF277" i="3" s="1"/>
  <c r="DF278" i="3" a="1"/>
  <c r="DF278" i="3" s="1"/>
  <c r="DI278" i="3" a="1"/>
  <c r="DI278" i="3" s="1"/>
  <c r="DN278" i="3" a="1"/>
  <c r="DN278" i="3" s="1"/>
  <c r="DI279" i="3" a="1"/>
  <c r="DI279" i="3" s="1"/>
  <c r="DI280" i="3" a="1"/>
  <c r="DI280" i="3" s="1"/>
  <c r="DL280" i="3" a="1"/>
  <c r="DL280" i="3" s="1"/>
  <c r="DM282" i="3" a="1"/>
  <c r="DM282" i="3" s="1"/>
  <c r="DN282" i="3" a="1"/>
  <c r="DN282" i="3" s="1"/>
  <c r="DL282" i="3" a="1"/>
  <c r="DL282" i="3" s="1"/>
  <c r="DF282" i="3" a="1"/>
  <c r="DF282" i="3" s="1"/>
  <c r="DJ282" i="3" a="1"/>
  <c r="DJ282" i="3" s="1"/>
  <c r="DE262" i="3" a="1"/>
  <c r="DE262" i="3" s="1"/>
  <c r="DG262" i="3" a="1"/>
  <c r="DG262" i="3" s="1"/>
  <c r="DI262" i="3" a="1"/>
  <c r="DI262" i="3" s="1"/>
  <c r="DK262" i="3" a="1"/>
  <c r="DK262" i="3" s="1"/>
  <c r="DF264" i="3" a="1"/>
  <c r="DF264" i="3" s="1"/>
  <c r="DH264" i="3" a="1"/>
  <c r="DH264" i="3" s="1"/>
  <c r="DJ264" i="3" a="1"/>
  <c r="DJ264" i="3" s="1"/>
  <c r="DL264" i="3" a="1"/>
  <c r="DL264" i="3" s="1"/>
  <c r="DE266" i="3" a="1"/>
  <c r="DE266" i="3" s="1"/>
  <c r="DG266" i="3" a="1"/>
  <c r="DG266" i="3" s="1"/>
  <c r="DI266" i="3" a="1"/>
  <c r="DI266" i="3" s="1"/>
  <c r="DK266" i="3" a="1"/>
  <c r="DK266" i="3" s="1"/>
  <c r="DF268" i="3" a="1"/>
  <c r="DF268" i="3" s="1"/>
  <c r="DH268" i="3" a="1"/>
  <c r="DH268" i="3" s="1"/>
  <c r="DJ268" i="3" a="1"/>
  <c r="DJ268" i="3" s="1"/>
  <c r="DL268" i="3" a="1"/>
  <c r="DL268" i="3" s="1"/>
  <c r="DE270" i="3" a="1"/>
  <c r="DE270" i="3" s="1"/>
  <c r="DG270" i="3" a="1"/>
  <c r="DG270" i="3" s="1"/>
  <c r="DI270" i="3" a="1"/>
  <c r="DI270" i="3" s="1"/>
  <c r="DK270" i="3" a="1"/>
  <c r="DK270" i="3" s="1"/>
  <c r="DF272" i="3" a="1"/>
  <c r="DF272" i="3" s="1"/>
  <c r="DH272" i="3" a="1"/>
  <c r="DH272" i="3" s="1"/>
  <c r="DJ272" i="3" a="1"/>
  <c r="DJ272" i="3" s="1"/>
  <c r="DL272" i="3" a="1"/>
  <c r="DL272" i="3" s="1"/>
  <c r="DF273" i="3" a="1"/>
  <c r="DF273" i="3" s="1"/>
  <c r="DN273" i="3" a="1"/>
  <c r="DN273" i="3" s="1"/>
  <c r="DF274" i="3" a="1"/>
  <c r="DF274" i="3" s="1"/>
  <c r="DN274" i="3" a="1"/>
  <c r="DN274" i="3" s="1"/>
  <c r="DI275" i="3" a="1"/>
  <c r="DI275" i="3" s="1"/>
  <c r="DI276" i="3" a="1"/>
  <c r="DI276" i="3" s="1"/>
  <c r="DL276" i="3" a="1"/>
  <c r="DL276" i="3" s="1"/>
  <c r="DL277" i="3" a="1"/>
  <c r="DL277" i="3" s="1"/>
  <c r="DG278" i="3" a="1"/>
  <c r="DG278" i="3" s="1"/>
  <c r="DL278" i="3" a="1"/>
  <c r="DL278" i="3" s="1"/>
  <c r="DG280" i="3" a="1"/>
  <c r="DG280" i="3" s="1"/>
  <c r="DJ280" i="3" a="1"/>
  <c r="DJ280" i="3" s="1"/>
  <c r="DJ281" i="3" a="1"/>
  <c r="DJ281" i="3" s="1"/>
  <c r="DE255" i="3" a="1"/>
  <c r="DE255" i="3" s="1"/>
  <c r="DG255" i="3" a="1"/>
  <c r="DG255" i="3" s="1"/>
  <c r="DI255" i="3" a="1"/>
  <c r="DI255" i="3" s="1"/>
  <c r="DK255" i="3" a="1"/>
  <c r="DK255" i="3" s="1"/>
  <c r="DE259" i="3" a="1"/>
  <c r="DE259" i="3" s="1"/>
  <c r="DG259" i="3" a="1"/>
  <c r="DG259" i="3" s="1"/>
  <c r="DI259" i="3" a="1"/>
  <c r="DI259" i="3" s="1"/>
  <c r="DK259" i="3" a="1"/>
  <c r="DK259" i="3" s="1"/>
  <c r="DF261" i="3" a="1"/>
  <c r="DF261" i="3" s="1"/>
  <c r="DH261" i="3" a="1"/>
  <c r="DH261" i="3" s="1"/>
  <c r="DJ261" i="3" a="1"/>
  <c r="DJ261" i="3" s="1"/>
  <c r="DL261" i="3" a="1"/>
  <c r="DL261" i="3" s="1"/>
  <c r="DE263" i="3" a="1"/>
  <c r="DE263" i="3" s="1"/>
  <c r="DG263" i="3" a="1"/>
  <c r="DG263" i="3" s="1"/>
  <c r="DI263" i="3" a="1"/>
  <c r="DI263" i="3" s="1"/>
  <c r="DK263" i="3" a="1"/>
  <c r="DK263" i="3" s="1"/>
  <c r="DF265" i="3" a="1"/>
  <c r="DF265" i="3" s="1"/>
  <c r="DH265" i="3" a="1"/>
  <c r="DH265" i="3" s="1"/>
  <c r="DJ265" i="3" a="1"/>
  <c r="DJ265" i="3" s="1"/>
  <c r="DL265" i="3" a="1"/>
  <c r="DL265" i="3" s="1"/>
  <c r="DE267" i="3" a="1"/>
  <c r="DE267" i="3" s="1"/>
  <c r="DG267" i="3" a="1"/>
  <c r="DG267" i="3" s="1"/>
  <c r="DI267" i="3" a="1"/>
  <c r="DI267" i="3" s="1"/>
  <c r="DK267" i="3" a="1"/>
  <c r="DK267" i="3" s="1"/>
  <c r="DF269" i="3" a="1"/>
  <c r="DF269" i="3" s="1"/>
  <c r="DJ269" i="3" a="1"/>
  <c r="DJ269" i="3" s="1"/>
  <c r="DL269" i="3" a="1"/>
  <c r="DL269" i="3" s="1"/>
  <c r="DE271" i="3" a="1"/>
  <c r="DE271" i="3" s="1"/>
  <c r="DG271" i="3" a="1"/>
  <c r="DG271" i="3" s="1"/>
  <c r="DI271" i="3" a="1"/>
  <c r="DI271" i="3" s="1"/>
  <c r="DK271" i="3" a="1"/>
  <c r="DK271" i="3" s="1"/>
  <c r="DG274" i="3" a="1"/>
  <c r="DG274" i="3" s="1"/>
  <c r="DG275" i="3" a="1"/>
  <c r="DG275" i="3" s="1"/>
  <c r="DG276" i="3" a="1"/>
  <c r="DG276" i="3" s="1"/>
  <c r="DE278" i="3" a="1"/>
  <c r="DE278" i="3" s="1"/>
  <c r="DJ278" i="3" a="1"/>
  <c r="DJ278" i="3" s="1"/>
  <c r="DN279" i="3" a="1"/>
  <c r="DN279" i="3" s="1"/>
  <c r="DL279" i="3" a="1"/>
  <c r="DL279" i="3" s="1"/>
  <c r="DJ279" i="3" a="1"/>
  <c r="DJ279" i="3" s="1"/>
  <c r="DH279" i="3" a="1"/>
  <c r="DH279" i="3" s="1"/>
  <c r="DF279" i="3" a="1"/>
  <c r="DF279" i="3" s="1"/>
  <c r="DE279" i="3" a="1"/>
  <c r="DE279" i="3" s="1"/>
  <c r="DM279" i="3" a="1"/>
  <c r="DM279" i="3" s="1"/>
  <c r="DE280" i="3" a="1"/>
  <c r="DE280" i="3" s="1"/>
  <c r="DH280" i="3" a="1"/>
  <c r="DH280" i="3" s="1"/>
  <c r="DM281" i="3" a="1"/>
  <c r="DM281" i="3" s="1"/>
  <c r="DH281" i="3" a="1"/>
  <c r="DH281" i="3" s="1"/>
  <c r="DH282" i="3" a="1"/>
  <c r="DH282" i="3" s="1"/>
  <c r="DE283" i="3" a="1"/>
  <c r="DE283" i="3" s="1"/>
  <c r="DG283" i="3" a="1"/>
  <c r="DG283" i="3" s="1"/>
  <c r="DI283" i="3" a="1"/>
  <c r="DI283" i="3" s="1"/>
  <c r="DK283" i="3" a="1"/>
  <c r="DK283" i="3" s="1"/>
  <c r="DM283" i="3" a="1"/>
  <c r="DM283" i="3" s="1"/>
  <c r="DF285" i="3" a="1"/>
  <c r="DF285" i="3" s="1"/>
  <c r="DH285" i="3" a="1"/>
  <c r="DH285" i="3" s="1"/>
  <c r="DJ285" i="3" a="1"/>
  <c r="DJ285" i="3" s="1"/>
  <c r="DL285" i="3" a="1"/>
  <c r="DL285" i="3" s="1"/>
  <c r="DE287" i="3" a="1"/>
  <c r="DE287" i="3" s="1"/>
  <c r="DG287" i="3" a="1"/>
  <c r="DG287" i="3" s="1"/>
  <c r="DI287" i="3" a="1"/>
  <c r="DI287" i="3" s="1"/>
  <c r="DK287" i="3" a="1"/>
  <c r="DK287" i="3" s="1"/>
  <c r="DM287" i="3" a="1"/>
  <c r="DM287" i="3" s="1"/>
  <c r="DF289" i="3" a="1"/>
  <c r="DF289" i="3" s="1"/>
  <c r="DH289" i="3" a="1"/>
  <c r="DH289" i="3" s="1"/>
  <c r="DJ289" i="3" a="1"/>
  <c r="DJ289" i="3" s="1"/>
  <c r="DL289" i="3" a="1"/>
  <c r="DL289" i="3" s="1"/>
  <c r="DE291" i="3" a="1"/>
  <c r="DE291" i="3" s="1"/>
  <c r="DG291" i="3" a="1"/>
  <c r="DG291" i="3" s="1"/>
  <c r="DI291" i="3" a="1"/>
  <c r="DI291" i="3" s="1"/>
  <c r="DK291" i="3" a="1"/>
  <c r="DK291" i="3" s="1"/>
  <c r="DM291" i="3" a="1"/>
  <c r="DM291" i="3" s="1"/>
  <c r="DF293" i="3" a="1"/>
  <c r="DF293" i="3" s="1"/>
  <c r="DH293" i="3" a="1"/>
  <c r="DH293" i="3" s="1"/>
  <c r="DJ293" i="3" a="1"/>
  <c r="DJ293" i="3" s="1"/>
  <c r="DE294" i="3" a="1"/>
  <c r="DE294" i="3" s="1"/>
  <c r="DJ294" i="3" a="1"/>
  <c r="DJ294" i="3" s="1"/>
  <c r="DM294" i="3" a="1"/>
  <c r="DM294" i="3" s="1"/>
  <c r="DN295" i="3" a="1"/>
  <c r="DN295" i="3" s="1"/>
  <c r="DL295" i="3" a="1"/>
  <c r="DL295" i="3" s="1"/>
  <c r="DJ295" i="3" a="1"/>
  <c r="DJ295" i="3" s="1"/>
  <c r="DH295" i="3" a="1"/>
  <c r="DH295" i="3" s="1"/>
  <c r="DF295" i="3" a="1"/>
  <c r="DF295" i="3" s="1"/>
  <c r="DE295" i="3" a="1"/>
  <c r="DE295" i="3" s="1"/>
  <c r="DM295" i="3" a="1"/>
  <c r="DM295" i="3" s="1"/>
  <c r="DE296" i="3" a="1"/>
  <c r="DE296" i="3" s="1"/>
  <c r="DH296" i="3" a="1"/>
  <c r="DH296" i="3" s="1"/>
  <c r="DM296" i="3" a="1"/>
  <c r="DM296" i="3" s="1"/>
  <c r="DM297" i="3" a="1"/>
  <c r="DM297" i="3" s="1"/>
  <c r="DH297" i="3" a="1"/>
  <c r="DH297" i="3" s="1"/>
  <c r="DH298" i="3" a="1"/>
  <c r="DH298" i="3" s="1"/>
  <c r="DK298" i="3" a="1"/>
  <c r="DK298" i="3" s="1"/>
  <c r="DK299" i="3" a="1"/>
  <c r="DK299" i="3" s="1"/>
  <c r="DF300" i="3" a="1"/>
  <c r="DF300" i="3" s="1"/>
  <c r="DK300" i="3" a="1"/>
  <c r="DK300" i="3" s="1"/>
  <c r="DN300" i="3" a="1"/>
  <c r="DN300" i="3" s="1"/>
  <c r="DF301" i="3" a="1"/>
  <c r="DF301" i="3" s="1"/>
  <c r="DN301" i="3" a="1"/>
  <c r="DN301" i="3" s="1"/>
  <c r="DF302" i="3" a="1"/>
  <c r="DF302" i="3" s="1"/>
  <c r="DI302" i="3" a="1"/>
  <c r="DI302" i="3" s="1"/>
  <c r="DM302" i="3" a="1"/>
  <c r="DM302" i="3" s="1"/>
  <c r="DF304" i="3" a="1"/>
  <c r="DF304" i="3" s="1"/>
  <c r="DN304" i="3" a="1"/>
  <c r="DN304" i="3" s="1"/>
  <c r="DI306" i="3" a="1"/>
  <c r="DI306" i="3" s="1"/>
  <c r="DN307" i="3" a="1"/>
  <c r="DN307" i="3" s="1"/>
  <c r="DL308" i="3" a="1"/>
  <c r="DL308" i="3" s="1"/>
  <c r="DK309" i="3" a="1"/>
  <c r="DK309" i="3" s="1"/>
  <c r="DM309" i="3" a="1"/>
  <c r="DM309" i="3" s="1"/>
  <c r="DH309" i="3" a="1"/>
  <c r="DH309" i="3" s="1"/>
  <c r="DF309" i="3" a="1"/>
  <c r="DF309" i="3" s="1"/>
  <c r="DL311" i="3" a="1"/>
  <c r="DL311" i="3" s="1"/>
  <c r="DJ311" i="3" a="1"/>
  <c r="DJ311" i="3" s="1"/>
  <c r="DG317" i="3" a="1"/>
  <c r="DG317" i="3" s="1"/>
  <c r="DI317" i="3" a="1"/>
  <c r="DI317" i="3" s="1"/>
  <c r="DK317" i="3" a="1"/>
  <c r="DK317" i="3" s="1"/>
  <c r="DH319" i="3" a="1"/>
  <c r="DH319" i="3" s="1"/>
  <c r="DJ319" i="3" a="1"/>
  <c r="DJ319" i="3" s="1"/>
  <c r="DL319" i="3" a="1"/>
  <c r="DL319" i="3" s="1"/>
  <c r="DM320" i="3" a="1"/>
  <c r="DM320" i="3" s="1"/>
  <c r="DJ320" i="3" a="1"/>
  <c r="DJ320" i="3" s="1"/>
  <c r="DE320" i="3" a="1"/>
  <c r="DE320" i="3" s="1"/>
  <c r="DL320" i="3" a="1"/>
  <c r="DL320" i="3" s="1"/>
  <c r="DG320" i="3" a="1"/>
  <c r="DG320" i="3" s="1"/>
  <c r="DL322" i="3" a="1"/>
  <c r="DL322" i="3" s="1"/>
  <c r="DN323" i="3" a="1"/>
  <c r="DN323" i="3" s="1"/>
  <c r="DL324" i="3" a="1"/>
  <c r="DL324" i="3" s="1"/>
  <c r="DL349" i="3" a="1"/>
  <c r="DL349" i="3" s="1"/>
  <c r="DI349" i="3" a="1"/>
  <c r="DI349" i="3" s="1"/>
  <c r="DE284" i="3" a="1"/>
  <c r="DE284" i="3" s="1"/>
  <c r="DG284" i="3" a="1"/>
  <c r="DG284" i="3" s="1"/>
  <c r="DI284" i="3" a="1"/>
  <c r="DI284" i="3" s="1"/>
  <c r="DK284" i="3" a="1"/>
  <c r="DK284" i="3" s="1"/>
  <c r="DM284" i="3" a="1"/>
  <c r="DM284" i="3" s="1"/>
  <c r="DF286" i="3" a="1"/>
  <c r="DF286" i="3" s="1"/>
  <c r="DH286" i="3" a="1"/>
  <c r="DH286" i="3" s="1"/>
  <c r="DJ286" i="3" a="1"/>
  <c r="DJ286" i="3" s="1"/>
  <c r="DL286" i="3" a="1"/>
  <c r="DL286" i="3" s="1"/>
  <c r="DN286" i="3" a="1"/>
  <c r="DN286" i="3" s="1"/>
  <c r="DE288" i="3" a="1"/>
  <c r="DE288" i="3" s="1"/>
  <c r="DG288" i="3" a="1"/>
  <c r="DG288" i="3" s="1"/>
  <c r="DI288" i="3" a="1"/>
  <c r="DI288" i="3" s="1"/>
  <c r="DK288" i="3" a="1"/>
  <c r="DK288" i="3" s="1"/>
  <c r="DM288" i="3" a="1"/>
  <c r="DM288" i="3" s="1"/>
  <c r="DF290" i="3" a="1"/>
  <c r="DF290" i="3" s="1"/>
  <c r="DH290" i="3" a="1"/>
  <c r="DH290" i="3" s="1"/>
  <c r="DJ290" i="3" a="1"/>
  <c r="DJ290" i="3" s="1"/>
  <c r="DL290" i="3" a="1"/>
  <c r="DL290" i="3" s="1"/>
  <c r="DN290" i="3" a="1"/>
  <c r="DN290" i="3" s="1"/>
  <c r="DE292" i="3" a="1"/>
  <c r="DE292" i="3" s="1"/>
  <c r="DG292" i="3" a="1"/>
  <c r="DG292" i="3" s="1"/>
  <c r="DI292" i="3" a="1"/>
  <c r="DI292" i="3" s="1"/>
  <c r="DK292" i="3" a="1"/>
  <c r="DK292" i="3" s="1"/>
  <c r="DM292" i="3" a="1"/>
  <c r="DM292" i="3" s="1"/>
  <c r="DH294" i="3" a="1"/>
  <c r="DH294" i="3" s="1"/>
  <c r="DK294" i="3" a="1"/>
  <c r="DK294" i="3" s="1"/>
  <c r="DF296" i="3" a="1"/>
  <c r="DF296" i="3" s="1"/>
  <c r="DK296" i="3" a="1"/>
  <c r="DK296" i="3" s="1"/>
  <c r="DN296" i="3" a="1"/>
  <c r="DN296" i="3" s="1"/>
  <c r="DF297" i="3" a="1"/>
  <c r="DF297" i="3" s="1"/>
  <c r="DN297" i="3" a="1"/>
  <c r="DN297" i="3" s="1"/>
  <c r="DF298" i="3" a="1"/>
  <c r="DF298" i="3" s="1"/>
  <c r="DN298" i="3" a="1"/>
  <c r="DN298" i="3" s="1"/>
  <c r="DI299" i="3" a="1"/>
  <c r="DI299" i="3" s="1"/>
  <c r="DI300" i="3" a="1"/>
  <c r="DI300" i="3" s="1"/>
  <c r="DL300" i="3" a="1"/>
  <c r="DL300" i="3" s="1"/>
  <c r="DG302" i="3" a="1"/>
  <c r="DG302" i="3" s="1"/>
  <c r="DG303" i="3" a="1"/>
  <c r="DG303" i="3" s="1"/>
  <c r="DM304" i="3" a="1"/>
  <c r="DM304" i="3" s="1"/>
  <c r="DH304" i="3" a="1"/>
  <c r="DH304" i="3" s="1"/>
  <c r="DK306" i="3" a="1"/>
  <c r="DK306" i="3" s="1"/>
  <c r="DM313" i="3" a="1"/>
  <c r="DM313" i="3" s="1"/>
  <c r="DM314" i="3" a="1"/>
  <c r="DM314" i="3" s="1"/>
  <c r="DH323" i="3" a="1"/>
  <c r="DH323" i="3" s="1"/>
  <c r="DJ323" i="3" a="1"/>
  <c r="DJ323" i="3" s="1"/>
  <c r="DN354" i="3" a="1"/>
  <c r="DN354" i="3" s="1"/>
  <c r="DJ354" i="3" a="1"/>
  <c r="DJ354" i="3" s="1"/>
  <c r="DF354" i="3" a="1"/>
  <c r="DF354" i="3" s="1"/>
  <c r="DL354" i="3" a="1"/>
  <c r="DL354" i="3" s="1"/>
  <c r="DH354" i="3" a="1"/>
  <c r="DH354" i="3" s="1"/>
  <c r="DE277" i="3" a="1"/>
  <c r="DE277" i="3" s="1"/>
  <c r="DG277" i="3" a="1"/>
  <c r="DG277" i="3" s="1"/>
  <c r="DI277" i="3" a="1"/>
  <c r="DI277" i="3" s="1"/>
  <c r="DK277" i="3" a="1"/>
  <c r="DK277" i="3" s="1"/>
  <c r="DE281" i="3" a="1"/>
  <c r="DE281" i="3" s="1"/>
  <c r="DG281" i="3" a="1"/>
  <c r="DG281" i="3" s="1"/>
  <c r="DI281" i="3" a="1"/>
  <c r="DI281" i="3" s="1"/>
  <c r="DK281" i="3" a="1"/>
  <c r="DK281" i="3" s="1"/>
  <c r="DF283" i="3" a="1"/>
  <c r="DF283" i="3" s="1"/>
  <c r="DH283" i="3" a="1"/>
  <c r="DH283" i="3" s="1"/>
  <c r="DJ283" i="3" a="1"/>
  <c r="DJ283" i="3" s="1"/>
  <c r="DL283" i="3" a="1"/>
  <c r="DL283" i="3" s="1"/>
  <c r="DE285" i="3" a="1"/>
  <c r="DE285" i="3" s="1"/>
  <c r="DG285" i="3" a="1"/>
  <c r="DG285" i="3" s="1"/>
  <c r="DI285" i="3" a="1"/>
  <c r="DI285" i="3" s="1"/>
  <c r="DK285" i="3" a="1"/>
  <c r="DK285" i="3" s="1"/>
  <c r="DF287" i="3" a="1"/>
  <c r="DF287" i="3" s="1"/>
  <c r="DH287" i="3" a="1"/>
  <c r="DH287" i="3" s="1"/>
  <c r="DJ287" i="3" a="1"/>
  <c r="DJ287" i="3" s="1"/>
  <c r="DL287" i="3" a="1"/>
  <c r="DL287" i="3" s="1"/>
  <c r="DE289" i="3" a="1"/>
  <c r="DE289" i="3" s="1"/>
  <c r="DG289" i="3" a="1"/>
  <c r="DG289" i="3" s="1"/>
  <c r="DI289" i="3" a="1"/>
  <c r="DI289" i="3" s="1"/>
  <c r="DK289" i="3" a="1"/>
  <c r="DK289" i="3" s="1"/>
  <c r="DF291" i="3" a="1"/>
  <c r="DF291" i="3" s="1"/>
  <c r="DH291" i="3" a="1"/>
  <c r="DH291" i="3" s="1"/>
  <c r="DJ291" i="3" a="1"/>
  <c r="DJ291" i="3" s="1"/>
  <c r="DL291" i="3" a="1"/>
  <c r="DL291" i="3" s="1"/>
  <c r="DM293" i="3" a="1"/>
  <c r="DM293" i="3" s="1"/>
  <c r="DK293" i="3" a="1"/>
  <c r="DK293" i="3" s="1"/>
  <c r="DE293" i="3" a="1"/>
  <c r="DE293" i="3" s="1"/>
  <c r="DG293" i="3" a="1"/>
  <c r="DG293" i="3" s="1"/>
  <c r="DI293" i="3" a="1"/>
  <c r="DI293" i="3" s="1"/>
  <c r="DN293" i="3" a="1"/>
  <c r="DN293" i="3" s="1"/>
  <c r="DF294" i="3" a="1"/>
  <c r="DF294" i="3" s="1"/>
  <c r="DI294" i="3" a="1"/>
  <c r="DI294" i="3" s="1"/>
  <c r="DI295" i="3" a="1"/>
  <c r="DI295" i="3" s="1"/>
  <c r="DI296" i="3" a="1"/>
  <c r="DI296" i="3" s="1"/>
  <c r="DG298" i="3" a="1"/>
  <c r="DG298" i="3" s="1"/>
  <c r="DG300" i="3" a="1"/>
  <c r="DG300" i="3" s="1"/>
  <c r="DJ300" i="3" a="1"/>
  <c r="DJ300" i="3" s="1"/>
  <c r="DE302" i="3" a="1"/>
  <c r="DE302" i="3" s="1"/>
  <c r="DJ304" i="3" a="1"/>
  <c r="DJ304" i="3" s="1"/>
  <c r="DM305" i="3" a="1"/>
  <c r="DM305" i="3" s="1"/>
  <c r="DE306" i="3" a="1"/>
  <c r="DE306" i="3" s="1"/>
  <c r="DF320" i="3" a="1"/>
  <c r="DF320" i="3" s="1"/>
  <c r="DG324" i="3" a="1"/>
  <c r="DG324" i="3" s="1"/>
  <c r="DN352" i="3" a="1"/>
  <c r="DN352" i="3" s="1"/>
  <c r="DL352" i="3" a="1"/>
  <c r="DL352" i="3" s="1"/>
  <c r="DJ352" i="3" a="1"/>
  <c r="DJ352" i="3" s="1"/>
  <c r="DH352" i="3" a="1"/>
  <c r="DH352" i="3" s="1"/>
  <c r="DF352" i="3" a="1"/>
  <c r="DF352" i="3" s="1"/>
  <c r="DK352" i="3" a="1"/>
  <c r="DK352" i="3" s="1"/>
  <c r="DG352" i="3" a="1"/>
  <c r="DG352" i="3" s="1"/>
  <c r="DE352" i="3" a="1"/>
  <c r="DE352" i="3" s="1"/>
  <c r="DM352" i="3" a="1"/>
  <c r="DM352" i="3" s="1"/>
  <c r="DI352" i="3" a="1"/>
  <c r="DI352" i="3" s="1"/>
  <c r="DF284" i="3" a="1"/>
  <c r="DF284" i="3" s="1"/>
  <c r="DH284" i="3" a="1"/>
  <c r="DH284" i="3" s="1"/>
  <c r="DJ284" i="3" a="1"/>
  <c r="DJ284" i="3" s="1"/>
  <c r="DL284" i="3" a="1"/>
  <c r="DL284" i="3" s="1"/>
  <c r="DE286" i="3" a="1"/>
  <c r="DE286" i="3" s="1"/>
  <c r="DG286" i="3" a="1"/>
  <c r="DG286" i="3" s="1"/>
  <c r="DI286" i="3" a="1"/>
  <c r="DI286" i="3" s="1"/>
  <c r="DK286" i="3" a="1"/>
  <c r="DK286" i="3" s="1"/>
  <c r="DH288" i="3" a="1"/>
  <c r="DH288" i="3" s="1"/>
  <c r="DJ288" i="3" a="1"/>
  <c r="DJ288" i="3" s="1"/>
  <c r="DL288" i="3" a="1"/>
  <c r="DL288" i="3" s="1"/>
  <c r="DE290" i="3" a="1"/>
  <c r="DE290" i="3" s="1"/>
  <c r="DG290" i="3" a="1"/>
  <c r="DG290" i="3" s="1"/>
  <c r="DI290" i="3" a="1"/>
  <c r="DI290" i="3" s="1"/>
  <c r="DK290" i="3" a="1"/>
  <c r="DK290" i="3" s="1"/>
  <c r="DF292" i="3" a="1"/>
  <c r="DF292" i="3" s="1"/>
  <c r="DH292" i="3" a="1"/>
  <c r="DH292" i="3" s="1"/>
  <c r="DL292" i="3" a="1"/>
  <c r="DL292" i="3" s="1"/>
  <c r="DG294" i="3" a="1"/>
  <c r="DG294" i="3" s="1"/>
  <c r="DG296" i="3" a="1"/>
  <c r="DG296" i="3" s="1"/>
  <c r="DN299" i="3" a="1"/>
  <c r="DN299" i="3" s="1"/>
  <c r="DL299" i="3" a="1"/>
  <c r="DL299" i="3" s="1"/>
  <c r="DJ299" i="3" a="1"/>
  <c r="DJ299" i="3" s="1"/>
  <c r="DH299" i="3" a="1"/>
  <c r="DH299" i="3" s="1"/>
  <c r="DF299" i="3" a="1"/>
  <c r="DF299" i="3" s="1"/>
  <c r="DE299" i="3" a="1"/>
  <c r="DE299" i="3" s="1"/>
  <c r="DM299" i="3" a="1"/>
  <c r="DM299" i="3" s="1"/>
  <c r="DE300" i="3" a="1"/>
  <c r="DE300" i="3" s="1"/>
  <c r="DH300" i="3" a="1"/>
  <c r="DH300" i="3" s="1"/>
  <c r="DN302" i="3" a="1"/>
  <c r="DN302" i="3" s="1"/>
  <c r="DL302" i="3" a="1"/>
  <c r="DL302" i="3" s="1"/>
  <c r="DJ302" i="3" a="1"/>
  <c r="DJ302" i="3" s="1"/>
  <c r="DH302" i="3" a="1"/>
  <c r="DH302" i="3" s="1"/>
  <c r="DN303" i="3" a="1"/>
  <c r="DN303" i="3" s="1"/>
  <c r="DL303" i="3" a="1"/>
  <c r="DL303" i="3" s="1"/>
  <c r="DJ303" i="3" a="1"/>
  <c r="DJ303" i="3" s="1"/>
  <c r="DH303" i="3" a="1"/>
  <c r="DH303" i="3" s="1"/>
  <c r="DF303" i="3" a="1"/>
  <c r="DF303" i="3" s="1"/>
  <c r="DM303" i="3" a="1"/>
  <c r="DM303" i="3" s="1"/>
  <c r="DE303" i="3" a="1"/>
  <c r="DE303" i="3" s="1"/>
  <c r="DI303" i="3" a="1"/>
  <c r="DI303" i="3" s="1"/>
  <c r="DN305" i="3" a="1"/>
  <c r="DN305" i="3" s="1"/>
  <c r="DL305" i="3" a="1"/>
  <c r="DL305" i="3" s="1"/>
  <c r="DJ305" i="3" a="1"/>
  <c r="DJ305" i="3" s="1"/>
  <c r="DH305" i="3" a="1"/>
  <c r="DH305" i="3" s="1"/>
  <c r="DF305" i="3" a="1"/>
  <c r="DF305" i="3" s="1"/>
  <c r="DN306" i="3" a="1"/>
  <c r="DN306" i="3" s="1"/>
  <c r="DL306" i="3" a="1"/>
  <c r="DL306" i="3" s="1"/>
  <c r="DJ306" i="3" a="1"/>
  <c r="DJ306" i="3" s="1"/>
  <c r="DH306" i="3" a="1"/>
  <c r="DH306" i="3" s="1"/>
  <c r="DF306" i="3" a="1"/>
  <c r="DF306" i="3" s="1"/>
  <c r="DG306" i="3" a="1"/>
  <c r="DG306" i="3" s="1"/>
  <c r="DN313" i="3" a="1"/>
  <c r="DN313" i="3" s="1"/>
  <c r="DL313" i="3" a="1"/>
  <c r="DL313" i="3" s="1"/>
  <c r="DJ313" i="3" a="1"/>
  <c r="DJ313" i="3" s="1"/>
  <c r="DH313" i="3" a="1"/>
  <c r="DH313" i="3" s="1"/>
  <c r="DF313" i="3" a="1"/>
  <c r="DF313" i="3" s="1"/>
  <c r="DG313" i="3" a="1"/>
  <c r="DG313" i="3" s="1"/>
  <c r="DI313" i="3" a="1"/>
  <c r="DI313" i="3" s="1"/>
  <c r="DK313" i="3" a="1"/>
  <c r="DK313" i="3" s="1"/>
  <c r="DJ314" i="3" a="1"/>
  <c r="DJ314" i="3" s="1"/>
  <c r="DG314" i="3" a="1"/>
  <c r="DG314" i="3" s="1"/>
  <c r="DL314" i="3" a="1"/>
  <c r="DL314" i="3" s="1"/>
  <c r="DI314" i="3" a="1"/>
  <c r="DI314" i="3" s="1"/>
  <c r="DN314" i="3" a="1"/>
  <c r="DN314" i="3" s="1"/>
  <c r="DK314" i="3" a="1"/>
  <c r="DK314" i="3" s="1"/>
  <c r="DF314" i="3" a="1"/>
  <c r="DF314" i="3" s="1"/>
  <c r="DH314" i="3" a="1"/>
  <c r="DH314" i="3" s="1"/>
  <c r="DM316" i="3" a="1"/>
  <c r="DM316" i="3" s="1"/>
  <c r="DJ316" i="3" a="1"/>
  <c r="DJ316" i="3" s="1"/>
  <c r="DE316" i="3" a="1"/>
  <c r="DE316" i="3" s="1"/>
  <c r="DL316" i="3" a="1"/>
  <c r="DL316" i="3" s="1"/>
  <c r="DG316" i="3" a="1"/>
  <c r="DG316" i="3" s="1"/>
  <c r="DN316" i="3" a="1"/>
  <c r="DN316" i="3" s="1"/>
  <c r="DI316" i="3" a="1"/>
  <c r="DI316" i="3" s="1"/>
  <c r="DF316" i="3" a="1"/>
  <c r="DF316" i="3" s="1"/>
  <c r="DH316" i="3" a="1"/>
  <c r="DH316" i="3" s="1"/>
  <c r="DN322" i="3" a="1"/>
  <c r="DN322" i="3" s="1"/>
  <c r="DN324" i="3" a="1"/>
  <c r="DN324" i="3" s="1"/>
  <c r="DH340" i="3" a="1"/>
  <c r="DH340" i="3" s="1"/>
  <c r="DF340" i="3" a="1"/>
  <c r="DF340" i="3" s="1"/>
  <c r="DM340" i="3" a="1"/>
  <c r="DM340" i="3" s="1"/>
  <c r="DE307" i="3" a="1"/>
  <c r="DE307" i="3" s="1"/>
  <c r="DG307" i="3" a="1"/>
  <c r="DG307" i="3" s="1"/>
  <c r="DI307" i="3" a="1"/>
  <c r="DI307" i="3" s="1"/>
  <c r="DK307" i="3" a="1"/>
  <c r="DK307" i="3" s="1"/>
  <c r="DM307" i="3" a="1"/>
  <c r="DM307" i="3" s="1"/>
  <c r="DE310" i="3" a="1"/>
  <c r="DE310" i="3" s="1"/>
  <c r="DH310" i="3" a="1"/>
  <c r="DH310" i="3" s="1"/>
  <c r="DM310" i="3" a="1"/>
  <c r="DM310" i="3" s="1"/>
  <c r="DM311" i="3" a="1"/>
  <c r="DM311" i="3" s="1"/>
  <c r="DH312" i="3" a="1"/>
  <c r="DH312" i="3" s="1"/>
  <c r="DK312" i="3" a="1"/>
  <c r="DK312" i="3" s="1"/>
  <c r="DF315" i="3" a="1"/>
  <c r="DF315" i="3" s="1"/>
  <c r="DN315" i="3" a="1"/>
  <c r="DN315" i="3" s="1"/>
  <c r="DI318" i="3" a="1"/>
  <c r="DI318" i="3" s="1"/>
  <c r="DL318" i="3" a="1"/>
  <c r="DL318" i="3" s="1"/>
  <c r="DG322" i="3" a="1"/>
  <c r="DG322" i="3" s="1"/>
  <c r="DJ322" i="3" a="1"/>
  <c r="DJ322" i="3" s="1"/>
  <c r="DJ324" i="3" a="1"/>
  <c r="DJ324" i="3" s="1"/>
  <c r="DM324" i="3" a="1"/>
  <c r="DM324" i="3" s="1"/>
  <c r="DN325" i="3" a="1"/>
  <c r="DN325" i="3" s="1"/>
  <c r="DL325" i="3" a="1"/>
  <c r="DL325" i="3" s="1"/>
  <c r="DJ325" i="3" a="1"/>
  <c r="DJ325" i="3" s="1"/>
  <c r="DH325" i="3" a="1"/>
  <c r="DH325" i="3" s="1"/>
  <c r="DF325" i="3" a="1"/>
  <c r="DF325" i="3" s="1"/>
  <c r="DM325" i="3" a="1"/>
  <c r="DM325" i="3" s="1"/>
  <c r="DE325" i="3" a="1"/>
  <c r="DE325" i="3" s="1"/>
  <c r="DL326" i="3" a="1"/>
  <c r="DL326" i="3" s="1"/>
  <c r="DN327" i="3" a="1"/>
  <c r="DN327" i="3" s="1"/>
  <c r="DL327" i="3" a="1"/>
  <c r="DL327" i="3" s="1"/>
  <c r="DJ327" i="3" a="1"/>
  <c r="DJ327" i="3" s="1"/>
  <c r="DH327" i="3" a="1"/>
  <c r="DH327" i="3" s="1"/>
  <c r="DF327" i="3" a="1"/>
  <c r="DF327" i="3" s="1"/>
  <c r="DN328" i="3" a="1"/>
  <c r="DN328" i="3" s="1"/>
  <c r="DL328" i="3" a="1"/>
  <c r="DL328" i="3" s="1"/>
  <c r="DJ328" i="3" a="1"/>
  <c r="DJ328" i="3" s="1"/>
  <c r="DH328" i="3" a="1"/>
  <c r="DH328" i="3" s="1"/>
  <c r="DF328" i="3" a="1"/>
  <c r="DF328" i="3" s="1"/>
  <c r="DG328" i="3" a="1"/>
  <c r="DG328" i="3" s="1"/>
  <c r="DJ330" i="3" a="1"/>
  <c r="DJ330" i="3" s="1"/>
  <c r="DM331" i="3" a="1"/>
  <c r="DM331" i="3" s="1"/>
  <c r="DE332" i="3" a="1"/>
  <c r="DE332" i="3" s="1"/>
  <c r="DE304" i="3" a="1"/>
  <c r="DE304" i="3" s="1"/>
  <c r="DG304" i="3" a="1"/>
  <c r="DG304" i="3" s="1"/>
  <c r="DI304" i="3" a="1"/>
  <c r="DI304" i="3" s="1"/>
  <c r="DK304" i="3" a="1"/>
  <c r="DK304" i="3" s="1"/>
  <c r="DE308" i="3" a="1"/>
  <c r="DE308" i="3" s="1"/>
  <c r="DG308" i="3" a="1"/>
  <c r="DG308" i="3" s="1"/>
  <c r="DI308" i="3" a="1"/>
  <c r="DI308" i="3" s="1"/>
  <c r="DK308" i="3" a="1"/>
  <c r="DK308" i="3" s="1"/>
  <c r="DF310" i="3" a="1"/>
  <c r="DF310" i="3" s="1"/>
  <c r="DK310" i="3" a="1"/>
  <c r="DK310" i="3" s="1"/>
  <c r="DN310" i="3" a="1"/>
  <c r="DN310" i="3" s="1"/>
  <c r="DF311" i="3" a="1"/>
  <c r="DF311" i="3" s="1"/>
  <c r="DN311" i="3" a="1"/>
  <c r="DN311" i="3" s="1"/>
  <c r="DF312" i="3" a="1"/>
  <c r="DF312" i="3" s="1"/>
  <c r="DI312" i="3" a="1"/>
  <c r="DI312" i="3" s="1"/>
  <c r="DN312" i="3" a="1"/>
  <c r="DN312" i="3" s="1"/>
  <c r="DL315" i="3" a="1"/>
  <c r="DL315" i="3" s="1"/>
  <c r="DG318" i="3" a="1"/>
  <c r="DG318" i="3" s="1"/>
  <c r="DN321" i="3" a="1"/>
  <c r="DN321" i="3" s="1"/>
  <c r="DL321" i="3" a="1"/>
  <c r="DL321" i="3" s="1"/>
  <c r="DJ321" i="3" a="1"/>
  <c r="DJ321" i="3" s="1"/>
  <c r="DH321" i="3" a="1"/>
  <c r="DH321" i="3" s="1"/>
  <c r="DF321" i="3" a="1"/>
  <c r="DF321" i="3" s="1"/>
  <c r="DE321" i="3" a="1"/>
  <c r="DE321" i="3" s="1"/>
  <c r="DM321" i="3" a="1"/>
  <c r="DM321" i="3" s="1"/>
  <c r="DE322" i="3" a="1"/>
  <c r="DE322" i="3" s="1"/>
  <c r="DH322" i="3" a="1"/>
  <c r="DH322" i="3" s="1"/>
  <c r="DM322" i="3" a="1"/>
  <c r="DM322" i="3" s="1"/>
  <c r="DM323" i="3" a="1"/>
  <c r="DM323" i="3" s="1"/>
  <c r="DH324" i="3" a="1"/>
  <c r="DH324" i="3" s="1"/>
  <c r="DK324" i="3" a="1"/>
  <c r="DK324" i="3" s="1"/>
  <c r="DK325" i="3" a="1"/>
  <c r="DK325" i="3" s="1"/>
  <c r="DF326" i="3" a="1"/>
  <c r="DF326" i="3" s="1"/>
  <c r="DN326" i="3" a="1"/>
  <c r="DN326" i="3" s="1"/>
  <c r="DI328" i="3" a="1"/>
  <c r="DI328" i="3" s="1"/>
  <c r="DN329" i="3" a="1"/>
  <c r="DN329" i="3" s="1"/>
  <c r="DL330" i="3" a="1"/>
  <c r="DL330" i="3" s="1"/>
  <c r="DN331" i="3" a="1"/>
  <c r="DN331" i="3" s="1"/>
  <c r="DL331" i="3" a="1"/>
  <c r="DL331" i="3" s="1"/>
  <c r="DJ331" i="3" a="1"/>
  <c r="DJ331" i="3" s="1"/>
  <c r="DH331" i="3" a="1"/>
  <c r="DH331" i="3" s="1"/>
  <c r="DF331" i="3" a="1"/>
  <c r="DF331" i="3" s="1"/>
  <c r="DN332" i="3" a="1"/>
  <c r="DN332" i="3" s="1"/>
  <c r="DL332" i="3" a="1"/>
  <c r="DL332" i="3" s="1"/>
  <c r="DJ332" i="3" a="1"/>
  <c r="DJ332" i="3" s="1"/>
  <c r="DH332" i="3" a="1"/>
  <c r="DH332" i="3" s="1"/>
  <c r="DF332" i="3" a="1"/>
  <c r="DF332" i="3" s="1"/>
  <c r="DG332" i="3" a="1"/>
  <c r="DG332" i="3" s="1"/>
  <c r="DJ339" i="3" a="1"/>
  <c r="DJ339" i="3" s="1"/>
  <c r="DF339" i="3" a="1"/>
  <c r="DF339" i="3" s="1"/>
  <c r="DN355" i="3" a="1"/>
  <c r="DN355" i="3" s="1"/>
  <c r="DL355" i="3" a="1"/>
  <c r="DL355" i="3" s="1"/>
  <c r="DJ355" i="3" a="1"/>
  <c r="DJ355" i="3" s="1"/>
  <c r="DH355" i="3" a="1"/>
  <c r="DH355" i="3" s="1"/>
  <c r="DF355" i="3" a="1"/>
  <c r="DF355" i="3" s="1"/>
  <c r="DK355" i="3" a="1"/>
  <c r="DK355" i="3" s="1"/>
  <c r="DG355" i="3" a="1"/>
  <c r="DG355" i="3" s="1"/>
  <c r="DM355" i="3" a="1"/>
  <c r="DM355" i="3" s="1"/>
  <c r="DI355" i="3" a="1"/>
  <c r="DI355" i="3" s="1"/>
  <c r="DE355" i="3" a="1"/>
  <c r="DE355" i="3" s="1"/>
  <c r="DE297" i="3" a="1"/>
  <c r="DE297" i="3" s="1"/>
  <c r="DG297" i="3" a="1"/>
  <c r="DG297" i="3" s="1"/>
  <c r="DI297" i="3" a="1"/>
  <c r="DI297" i="3" s="1"/>
  <c r="DK297" i="3" a="1"/>
  <c r="DK297" i="3" s="1"/>
  <c r="DE301" i="3" a="1"/>
  <c r="DE301" i="3" s="1"/>
  <c r="DG301" i="3" a="1"/>
  <c r="DG301" i="3" s="1"/>
  <c r="DI301" i="3" a="1"/>
  <c r="DI301" i="3" s="1"/>
  <c r="DK301" i="3" a="1"/>
  <c r="DK301" i="3" s="1"/>
  <c r="DE305" i="3" a="1"/>
  <c r="DE305" i="3" s="1"/>
  <c r="DG305" i="3" a="1"/>
  <c r="DG305" i="3" s="1"/>
  <c r="DI305" i="3" a="1"/>
  <c r="DI305" i="3" s="1"/>
  <c r="DK305" i="3" a="1"/>
  <c r="DK305" i="3" s="1"/>
  <c r="DF307" i="3" a="1"/>
  <c r="DF307" i="3" s="1"/>
  <c r="DH307" i="3" a="1"/>
  <c r="DH307" i="3" s="1"/>
  <c r="DJ307" i="3" a="1"/>
  <c r="DJ307" i="3" s="1"/>
  <c r="DL307" i="3" a="1"/>
  <c r="DL307" i="3" s="1"/>
  <c r="DN309" i="3" a="1"/>
  <c r="DN309" i="3" s="1"/>
  <c r="DL309" i="3" a="1"/>
  <c r="DL309" i="3" s="1"/>
  <c r="DJ309" i="3" a="1"/>
  <c r="DJ309" i="3" s="1"/>
  <c r="DE309" i="3" a="1"/>
  <c r="DE309" i="3" s="1"/>
  <c r="DG309" i="3" a="1"/>
  <c r="DG309" i="3" s="1"/>
  <c r="DI309" i="3" a="1"/>
  <c r="DI309" i="3" s="1"/>
  <c r="DI310" i="3" a="1"/>
  <c r="DI310" i="3" s="1"/>
  <c r="DG312" i="3" a="1"/>
  <c r="DG312" i="3" s="1"/>
  <c r="DN317" i="3" a="1"/>
  <c r="DN317" i="3" s="1"/>
  <c r="DL317" i="3" a="1"/>
  <c r="DL317" i="3" s="1"/>
  <c r="DJ317" i="3" a="1"/>
  <c r="DJ317" i="3" s="1"/>
  <c r="DH317" i="3" a="1"/>
  <c r="DH317" i="3" s="1"/>
  <c r="DF317" i="3" a="1"/>
  <c r="DF317" i="3" s="1"/>
  <c r="DE317" i="3" a="1"/>
  <c r="DE317" i="3" s="1"/>
  <c r="DM317" i="3" a="1"/>
  <c r="DM317" i="3" s="1"/>
  <c r="DE318" i="3" a="1"/>
  <c r="DE318" i="3" s="1"/>
  <c r="DH318" i="3" a="1"/>
  <c r="DH318" i="3" s="1"/>
  <c r="DM319" i="3" a="1"/>
  <c r="DM319" i="3" s="1"/>
  <c r="DH320" i="3" a="1"/>
  <c r="DH320" i="3" s="1"/>
  <c r="DK321" i="3" a="1"/>
  <c r="DK321" i="3" s="1"/>
  <c r="DF322" i="3" a="1"/>
  <c r="DF322" i="3" s="1"/>
  <c r="DK322" i="3" a="1"/>
  <c r="DK322" i="3" s="1"/>
  <c r="DF323" i="3" a="1"/>
  <c r="DF323" i="3" s="1"/>
  <c r="DF324" i="3" a="1"/>
  <c r="DF324" i="3" s="1"/>
  <c r="DI324" i="3" a="1"/>
  <c r="DI324" i="3" s="1"/>
  <c r="DI325" i="3" a="1"/>
  <c r="DI325" i="3" s="1"/>
  <c r="DM326" i="3" a="1"/>
  <c r="DM326" i="3" s="1"/>
  <c r="DK328" i="3" a="1"/>
  <c r="DK328" i="3" s="1"/>
  <c r="DF330" i="3" a="1"/>
  <c r="DF330" i="3" s="1"/>
  <c r="DI332" i="3" a="1"/>
  <c r="DI332" i="3" s="1"/>
  <c r="DN333" i="3" a="1"/>
  <c r="DN333" i="3" s="1"/>
  <c r="DN335" i="3" a="1"/>
  <c r="DN335" i="3" s="1"/>
  <c r="DL335" i="3" a="1"/>
  <c r="DL335" i="3" s="1"/>
  <c r="DJ335" i="3" a="1"/>
  <c r="DJ335" i="3" s="1"/>
  <c r="DH335" i="3" a="1"/>
  <c r="DH335" i="3" s="1"/>
  <c r="DF335" i="3" a="1"/>
  <c r="DF335" i="3" s="1"/>
  <c r="DN336" i="3" a="1"/>
  <c r="DN336" i="3" s="1"/>
  <c r="DL336" i="3" a="1"/>
  <c r="DL336" i="3" s="1"/>
  <c r="DJ336" i="3" a="1"/>
  <c r="DJ336" i="3" s="1"/>
  <c r="DH336" i="3" a="1"/>
  <c r="DH336" i="3" s="1"/>
  <c r="DF336" i="3" a="1"/>
  <c r="DF336" i="3" s="1"/>
  <c r="DG336" i="3" a="1"/>
  <c r="DG336" i="3" s="1"/>
  <c r="DI338" i="3" a="1"/>
  <c r="DI338" i="3" s="1"/>
  <c r="DF338" i="3" a="1"/>
  <c r="DF338" i="3" s="1"/>
  <c r="DE329" i="3" a="1"/>
  <c r="DE329" i="3" s="1"/>
  <c r="DG329" i="3" a="1"/>
  <c r="DG329" i="3" s="1"/>
  <c r="DI329" i="3" a="1"/>
  <c r="DI329" i="3" s="1"/>
  <c r="DK329" i="3" a="1"/>
  <c r="DK329" i="3" s="1"/>
  <c r="DM329" i="3" a="1"/>
  <c r="DM329" i="3" s="1"/>
  <c r="DE333" i="3" a="1"/>
  <c r="DE333" i="3" s="1"/>
  <c r="DG333" i="3" a="1"/>
  <c r="DG333" i="3" s="1"/>
  <c r="DI333" i="3" a="1"/>
  <c r="DI333" i="3" s="1"/>
  <c r="DK333" i="3" a="1"/>
  <c r="DK333" i="3" s="1"/>
  <c r="DM333" i="3" a="1"/>
  <c r="DM333" i="3" s="1"/>
  <c r="DN337" i="3" a="1"/>
  <c r="DN337" i="3" s="1"/>
  <c r="DL337" i="3" a="1"/>
  <c r="DL337" i="3" s="1"/>
  <c r="DJ337" i="3" a="1"/>
  <c r="DJ337" i="3" s="1"/>
  <c r="DH337" i="3" a="1"/>
  <c r="DH337" i="3" s="1"/>
  <c r="DF337" i="3" a="1"/>
  <c r="DF337" i="3" s="1"/>
  <c r="DE337" i="3" a="1"/>
  <c r="DE337" i="3" s="1"/>
  <c r="DM337" i="3" a="1"/>
  <c r="DM337" i="3" s="1"/>
  <c r="DN338" i="3" a="1"/>
  <c r="DN338" i="3" s="1"/>
  <c r="DL338" i="3" a="1"/>
  <c r="DL338" i="3" s="1"/>
  <c r="DJ338" i="3" a="1"/>
  <c r="DJ338" i="3" s="1"/>
  <c r="DH338" i="3" a="1"/>
  <c r="DH338" i="3" s="1"/>
  <c r="DE338" i="3" a="1"/>
  <c r="DE338" i="3" s="1"/>
  <c r="DM339" i="3" a="1"/>
  <c r="DM339" i="3" s="1"/>
  <c r="DN376" i="3" a="1"/>
  <c r="DN376" i="3" s="1"/>
  <c r="DI376" i="3" a="1"/>
  <c r="DI376" i="3" s="1"/>
  <c r="DF376" i="3" a="1"/>
  <c r="DF376" i="3" s="1"/>
  <c r="DE326" i="3" a="1"/>
  <c r="DE326" i="3" s="1"/>
  <c r="DG326" i="3" a="1"/>
  <c r="DG326" i="3" s="1"/>
  <c r="DI326" i="3" a="1"/>
  <c r="DI326" i="3" s="1"/>
  <c r="DK326" i="3" a="1"/>
  <c r="DK326" i="3" s="1"/>
  <c r="DE330" i="3" a="1"/>
  <c r="DE330" i="3" s="1"/>
  <c r="DG330" i="3" a="1"/>
  <c r="DG330" i="3" s="1"/>
  <c r="DI330" i="3" a="1"/>
  <c r="DI330" i="3" s="1"/>
  <c r="DK330" i="3" a="1"/>
  <c r="DK330" i="3" s="1"/>
  <c r="DE334" i="3" a="1"/>
  <c r="DE334" i="3" s="1"/>
  <c r="DG334" i="3" a="1"/>
  <c r="DG334" i="3" s="1"/>
  <c r="DI334" i="3" a="1"/>
  <c r="DI334" i="3" s="1"/>
  <c r="DK334" i="3" a="1"/>
  <c r="DK334" i="3" s="1"/>
  <c r="DK337" i="3" a="1"/>
  <c r="DK337" i="3" s="1"/>
  <c r="DM338" i="3" a="1"/>
  <c r="DM338" i="3" s="1"/>
  <c r="DN341" i="3" a="1"/>
  <c r="DN341" i="3" s="1"/>
  <c r="DK341" i="3" a="1"/>
  <c r="DK341" i="3" s="1"/>
  <c r="DF341" i="3" a="1"/>
  <c r="DF341" i="3" s="1"/>
  <c r="DJ341" i="3" a="1"/>
  <c r="DJ341" i="3" s="1"/>
  <c r="DG341" i="3" a="1"/>
  <c r="DG341" i="3" s="1"/>
  <c r="DL341" i="3" a="1"/>
  <c r="DL341" i="3" s="1"/>
  <c r="DI341" i="3" a="1"/>
  <c r="DI341" i="3" s="1"/>
  <c r="DH341" i="3" a="1"/>
  <c r="DH341" i="3" s="1"/>
  <c r="DN343" i="3" a="1"/>
  <c r="DN343" i="3" s="1"/>
  <c r="DI343" i="3" a="1"/>
  <c r="DI343" i="3" s="1"/>
  <c r="DF343" i="3" a="1"/>
  <c r="DF343" i="3" s="1"/>
  <c r="DM343" i="3" a="1"/>
  <c r="DM343" i="3" s="1"/>
  <c r="DJ343" i="3" a="1"/>
  <c r="DJ343" i="3" s="1"/>
  <c r="DE343" i="3" a="1"/>
  <c r="DE343" i="3" s="1"/>
  <c r="DL343" i="3" a="1"/>
  <c r="DL343" i="3" s="1"/>
  <c r="DG343" i="3" a="1"/>
  <c r="DG343" i="3" s="1"/>
  <c r="DH343" i="3" a="1"/>
  <c r="DH343" i="3" s="1"/>
  <c r="DJ349" i="3" a="1"/>
  <c r="DJ349" i="3" s="1"/>
  <c r="DE311" i="3" a="1"/>
  <c r="DE311" i="3" s="1"/>
  <c r="DG311" i="3" a="1"/>
  <c r="DG311" i="3" s="1"/>
  <c r="DI311" i="3" a="1"/>
  <c r="DI311" i="3" s="1"/>
  <c r="DK311" i="3" a="1"/>
  <c r="DK311" i="3" s="1"/>
  <c r="DE315" i="3" a="1"/>
  <c r="DE315" i="3" s="1"/>
  <c r="DG315" i="3" a="1"/>
  <c r="DG315" i="3" s="1"/>
  <c r="DI315" i="3" a="1"/>
  <c r="DI315" i="3" s="1"/>
  <c r="DK315" i="3" a="1"/>
  <c r="DK315" i="3" s="1"/>
  <c r="DE319" i="3" a="1"/>
  <c r="DE319" i="3" s="1"/>
  <c r="DG319" i="3" a="1"/>
  <c r="DG319" i="3" s="1"/>
  <c r="DI319" i="3" a="1"/>
  <c r="DI319" i="3" s="1"/>
  <c r="DK319" i="3" a="1"/>
  <c r="DK319" i="3" s="1"/>
  <c r="DE323" i="3" a="1"/>
  <c r="DE323" i="3" s="1"/>
  <c r="DG323" i="3" a="1"/>
  <c r="DG323" i="3" s="1"/>
  <c r="DI323" i="3" a="1"/>
  <c r="DI323" i="3" s="1"/>
  <c r="DK323" i="3" a="1"/>
  <c r="DK323" i="3" s="1"/>
  <c r="DE327" i="3" a="1"/>
  <c r="DE327" i="3" s="1"/>
  <c r="DG327" i="3" a="1"/>
  <c r="DG327" i="3" s="1"/>
  <c r="DI327" i="3" a="1"/>
  <c r="DI327" i="3" s="1"/>
  <c r="DK327" i="3" a="1"/>
  <c r="DK327" i="3" s="1"/>
  <c r="DF329" i="3" a="1"/>
  <c r="DF329" i="3" s="1"/>
  <c r="DH329" i="3" a="1"/>
  <c r="DH329" i="3" s="1"/>
  <c r="DJ329" i="3" a="1"/>
  <c r="DJ329" i="3" s="1"/>
  <c r="DL329" i="3" a="1"/>
  <c r="DL329" i="3" s="1"/>
  <c r="DE331" i="3" a="1"/>
  <c r="DE331" i="3" s="1"/>
  <c r="DG331" i="3" a="1"/>
  <c r="DG331" i="3" s="1"/>
  <c r="DI331" i="3" a="1"/>
  <c r="DI331" i="3" s="1"/>
  <c r="DK331" i="3" a="1"/>
  <c r="DK331" i="3" s="1"/>
  <c r="DF333" i="3" a="1"/>
  <c r="DF333" i="3" s="1"/>
  <c r="DH333" i="3" a="1"/>
  <c r="DH333" i="3" s="1"/>
  <c r="DJ333" i="3" a="1"/>
  <c r="DJ333" i="3" s="1"/>
  <c r="DL333" i="3" a="1"/>
  <c r="DL333" i="3" s="1"/>
  <c r="DE335" i="3" a="1"/>
  <c r="DE335" i="3" s="1"/>
  <c r="DG335" i="3" a="1"/>
  <c r="DG335" i="3" s="1"/>
  <c r="DI335" i="3" a="1"/>
  <c r="DI335" i="3" s="1"/>
  <c r="DK335" i="3" a="1"/>
  <c r="DK335" i="3" s="1"/>
  <c r="DI337" i="3" a="1"/>
  <c r="DI337" i="3" s="1"/>
  <c r="DN339" i="3" a="1"/>
  <c r="DN339" i="3" s="1"/>
  <c r="DL339" i="3" a="1"/>
  <c r="DL339" i="3" s="1"/>
  <c r="DH339" i="3" a="1"/>
  <c r="DH339" i="3" s="1"/>
  <c r="DK343" i="3" a="1"/>
  <c r="DK343" i="3" s="1"/>
  <c r="DL346" i="3" a="1"/>
  <c r="DL346" i="3" s="1"/>
  <c r="DH346" i="3" a="1"/>
  <c r="DH346" i="3" s="1"/>
  <c r="DJ346" i="3" a="1"/>
  <c r="DJ346" i="3" s="1"/>
  <c r="DJ350" i="3" a="1"/>
  <c r="DJ350" i="3" s="1"/>
  <c r="DN340" i="3" a="1"/>
  <c r="DN340" i="3" s="1"/>
  <c r="DL340" i="3" a="1"/>
  <c r="DL340" i="3" s="1"/>
  <c r="DJ340" i="3" a="1"/>
  <c r="DJ340" i="3" s="1"/>
  <c r="DE340" i="3" a="1"/>
  <c r="DE340" i="3" s="1"/>
  <c r="DG340" i="3" a="1"/>
  <c r="DG340" i="3" s="1"/>
  <c r="DI340" i="3" a="1"/>
  <c r="DI340" i="3" s="1"/>
  <c r="DL342" i="3" a="1"/>
  <c r="DL342" i="3" s="1"/>
  <c r="DG345" i="3" a="1"/>
  <c r="DG345" i="3" s="1"/>
  <c r="DJ345" i="3" a="1"/>
  <c r="DJ345" i="3" s="1"/>
  <c r="DJ347" i="3" a="1"/>
  <c r="DJ347" i="3" s="1"/>
  <c r="DM347" i="3" a="1"/>
  <c r="DM347" i="3" s="1"/>
  <c r="DN348" i="3" a="1"/>
  <c r="DN348" i="3" s="1"/>
  <c r="DL348" i="3" a="1"/>
  <c r="DL348" i="3" s="1"/>
  <c r="DJ348" i="3" a="1"/>
  <c r="DJ348" i="3" s="1"/>
  <c r="DH348" i="3" a="1"/>
  <c r="DH348" i="3" s="1"/>
  <c r="DF348" i="3" a="1"/>
  <c r="DF348" i="3" s="1"/>
  <c r="DE348" i="3" a="1"/>
  <c r="DE348" i="3" s="1"/>
  <c r="DM348" i="3" a="1"/>
  <c r="DM348" i="3" s="1"/>
  <c r="DE349" i="3" a="1"/>
  <c r="DE349" i="3" s="1"/>
  <c r="DH349" i="3" a="1"/>
  <c r="DH349" i="3" s="1"/>
  <c r="DM349" i="3" a="1"/>
  <c r="DM349" i="3" s="1"/>
  <c r="DM350" i="3" a="1"/>
  <c r="DM350" i="3" s="1"/>
  <c r="DH350" i="3" a="1"/>
  <c r="DH350" i="3" s="1"/>
  <c r="DN351" i="3" a="1"/>
  <c r="DN351" i="3" s="1"/>
  <c r="DL351" i="3" a="1"/>
  <c r="DL351" i="3" s="1"/>
  <c r="DJ351" i="3" a="1"/>
  <c r="DJ351" i="3" s="1"/>
  <c r="DH351" i="3" a="1"/>
  <c r="DH351" i="3" s="1"/>
  <c r="DF351" i="3" a="1"/>
  <c r="DF351" i="3" s="1"/>
  <c r="DM354" i="3" a="1"/>
  <c r="DM354" i="3" s="1"/>
  <c r="DN356" i="3" a="1"/>
  <c r="DN356" i="3" s="1"/>
  <c r="DL356" i="3" a="1"/>
  <c r="DL356" i="3" s="1"/>
  <c r="DJ356" i="3" a="1"/>
  <c r="DJ356" i="3" s="1"/>
  <c r="DH356" i="3" a="1"/>
  <c r="DH356" i="3" s="1"/>
  <c r="DF356" i="3" a="1"/>
  <c r="DF356" i="3" s="1"/>
  <c r="DE356" i="3" a="1"/>
  <c r="DE356" i="3" s="1"/>
  <c r="DI356" i="3" a="1"/>
  <c r="DI356" i="3" s="1"/>
  <c r="DM356" i="3" a="1"/>
  <c r="DM356" i="3" s="1"/>
  <c r="DF358" i="3" a="1"/>
  <c r="DF358" i="3" s="1"/>
  <c r="DN358" i="3" a="1"/>
  <c r="DN358" i="3" s="1"/>
  <c r="DI360" i="3" a="1"/>
  <c r="DI360" i="3" s="1"/>
  <c r="DM361" i="3" a="1"/>
  <c r="DM361" i="3" s="1"/>
  <c r="DL362" i="3" a="1"/>
  <c r="DL362" i="3" s="1"/>
  <c r="DN364" i="3" a="1"/>
  <c r="DN364" i="3" s="1"/>
  <c r="DL364" i="3" a="1"/>
  <c r="DL364" i="3" s="1"/>
  <c r="DJ364" i="3" a="1"/>
  <c r="DJ364" i="3" s="1"/>
  <c r="DH364" i="3" a="1"/>
  <c r="DH364" i="3" s="1"/>
  <c r="DF364" i="3" a="1"/>
  <c r="DF364" i="3" s="1"/>
  <c r="DG364" i="3" a="1"/>
  <c r="DG364" i="3" s="1"/>
  <c r="DL368" i="3" a="1"/>
  <c r="DL368" i="3" s="1"/>
  <c r="DH368" i="3" a="1"/>
  <c r="DH368" i="3" s="1"/>
  <c r="DJ368" i="3" a="1"/>
  <c r="DJ368" i="3" s="1"/>
  <c r="DN344" i="3" a="1"/>
  <c r="DN344" i="3" s="1"/>
  <c r="DL344" i="3" a="1"/>
  <c r="DL344" i="3" s="1"/>
  <c r="DJ344" i="3" a="1"/>
  <c r="DJ344" i="3" s="1"/>
  <c r="DH344" i="3" a="1"/>
  <c r="DH344" i="3" s="1"/>
  <c r="DF344" i="3" a="1"/>
  <c r="DF344" i="3" s="1"/>
  <c r="DE344" i="3" a="1"/>
  <c r="DE344" i="3" s="1"/>
  <c r="DM344" i="3" a="1"/>
  <c r="DM344" i="3" s="1"/>
  <c r="DE345" i="3" a="1"/>
  <c r="DE345" i="3" s="1"/>
  <c r="DH345" i="3" a="1"/>
  <c r="DH345" i="3" s="1"/>
  <c r="DM345" i="3" a="1"/>
  <c r="DM345" i="3" s="1"/>
  <c r="DM346" i="3" a="1"/>
  <c r="DM346" i="3" s="1"/>
  <c r="DH347" i="3" a="1"/>
  <c r="DH347" i="3" s="1"/>
  <c r="DK347" i="3" a="1"/>
  <c r="DK347" i="3" s="1"/>
  <c r="DK348" i="3" a="1"/>
  <c r="DK348" i="3" s="1"/>
  <c r="DF349" i="3" a="1"/>
  <c r="DF349" i="3" s="1"/>
  <c r="DK349" i="3" a="1"/>
  <c r="DK349" i="3" s="1"/>
  <c r="DN349" i="3" a="1"/>
  <c r="DN349" i="3" s="1"/>
  <c r="DF350" i="3" a="1"/>
  <c r="DF350" i="3" s="1"/>
  <c r="DN350" i="3" a="1"/>
  <c r="DN350" i="3" s="1"/>
  <c r="DG351" i="3" a="1"/>
  <c r="DG351" i="3" s="1"/>
  <c r="DK351" i="3" a="1"/>
  <c r="DK351" i="3" s="1"/>
  <c r="DM353" i="3" a="1"/>
  <c r="DM353" i="3" s="1"/>
  <c r="DF353" i="3" a="1"/>
  <c r="DF353" i="3" s="1"/>
  <c r="DJ353" i="3" a="1"/>
  <c r="DJ353" i="3" s="1"/>
  <c r="DN353" i="3" a="1"/>
  <c r="DN353" i="3" s="1"/>
  <c r="DN357" i="3" a="1"/>
  <c r="DN357" i="3" s="1"/>
  <c r="DL357" i="3" a="1"/>
  <c r="DL357" i="3" s="1"/>
  <c r="DJ357" i="3" a="1"/>
  <c r="DJ357" i="3" s="1"/>
  <c r="DH357" i="3" a="1"/>
  <c r="DH357" i="3" s="1"/>
  <c r="DF357" i="3" a="1"/>
  <c r="DF357" i="3" s="1"/>
  <c r="DM358" i="3" a="1"/>
  <c r="DM358" i="3" s="1"/>
  <c r="DH358" i="3" a="1"/>
  <c r="DH358" i="3" s="1"/>
  <c r="DF362" i="3" a="1"/>
  <c r="DF362" i="3" s="1"/>
  <c r="DI364" i="3" a="1"/>
  <c r="DI364" i="3" s="1"/>
  <c r="DM365" i="3" a="1"/>
  <c r="DM365" i="3" s="1"/>
  <c r="DN368" i="3" a="1"/>
  <c r="DN368" i="3" s="1"/>
  <c r="DL375" i="3" a="1"/>
  <c r="DL375" i="3" s="1"/>
  <c r="DH375" i="3" a="1"/>
  <c r="DH375" i="3" s="1"/>
  <c r="DJ375" i="3" a="1"/>
  <c r="DJ375" i="3" s="1"/>
  <c r="DN375" i="3" a="1"/>
  <c r="DN375" i="3" s="1"/>
  <c r="DF375" i="3" a="1"/>
  <c r="DF375" i="3" s="1"/>
  <c r="DM380" i="3" a="1"/>
  <c r="DM380" i="3" s="1"/>
  <c r="DI380" i="3" a="1"/>
  <c r="DI380" i="3" s="1"/>
  <c r="DE380" i="3" a="1"/>
  <c r="DE380" i="3" s="1"/>
  <c r="DK380" i="3" a="1"/>
  <c r="DK380" i="3" s="1"/>
  <c r="DG380" i="3" a="1"/>
  <c r="DG380" i="3" s="1"/>
  <c r="DH380" i="3" a="1"/>
  <c r="DH380" i="3" s="1"/>
  <c r="DL380" i="3" a="1"/>
  <c r="DL380" i="3" s="1"/>
  <c r="DE339" i="3" a="1"/>
  <c r="DE339" i="3" s="1"/>
  <c r="DG339" i="3" a="1"/>
  <c r="DG339" i="3" s="1"/>
  <c r="DI339" i="3" a="1"/>
  <c r="DI339" i="3" s="1"/>
  <c r="DK339" i="3" a="1"/>
  <c r="DK339" i="3" s="1"/>
  <c r="DK340" i="3" a="1"/>
  <c r="DK340" i="3" s="1"/>
  <c r="DF342" i="3" a="1"/>
  <c r="DF342" i="3" s="1"/>
  <c r="DI344" i="3" a="1"/>
  <c r="DI344" i="3" s="1"/>
  <c r="DI345" i="3" a="1"/>
  <c r="DI345" i="3" s="1"/>
  <c r="DG347" i="3" a="1"/>
  <c r="DG347" i="3" s="1"/>
  <c r="DG348" i="3" a="1"/>
  <c r="DG348" i="3" s="1"/>
  <c r="DG349" i="3" a="1"/>
  <c r="DG349" i="3" s="1"/>
  <c r="DI351" i="3" a="1"/>
  <c r="DI351" i="3" s="1"/>
  <c r="DM351" i="3" a="1"/>
  <c r="DM351" i="3" s="1"/>
  <c r="DH353" i="3" a="1"/>
  <c r="DH353" i="3" s="1"/>
  <c r="DM357" i="3" a="1"/>
  <c r="DM357" i="3" s="1"/>
  <c r="DN360" i="3" a="1"/>
  <c r="DN360" i="3" s="1"/>
  <c r="DL360" i="3" a="1"/>
  <c r="DL360" i="3" s="1"/>
  <c r="DJ360" i="3" a="1"/>
  <c r="DJ360" i="3" s="1"/>
  <c r="DH360" i="3" a="1"/>
  <c r="DH360" i="3" s="1"/>
  <c r="DF360" i="3" a="1"/>
  <c r="DF360" i="3" s="1"/>
  <c r="DG360" i="3" a="1"/>
  <c r="DG360" i="3" s="1"/>
  <c r="DK371" i="3" a="1"/>
  <c r="DK371" i="3" s="1"/>
  <c r="DG371" i="3" a="1"/>
  <c r="DG371" i="3" s="1"/>
  <c r="DN384" i="3" a="1"/>
  <c r="DN384" i="3" s="1"/>
  <c r="DL384" i="3" a="1"/>
  <c r="DL384" i="3" s="1"/>
  <c r="DJ384" i="3" a="1"/>
  <c r="DJ384" i="3" s="1"/>
  <c r="DH384" i="3" a="1"/>
  <c r="DH384" i="3" s="1"/>
  <c r="DG384" i="3" a="1"/>
  <c r="DG384" i="3" s="1"/>
  <c r="DK384" i="3" a="1"/>
  <c r="DK384" i="3" s="1"/>
  <c r="DE384" i="3" a="1"/>
  <c r="DE384" i="3" s="1"/>
  <c r="DI384" i="3" a="1"/>
  <c r="DI384" i="3" s="1"/>
  <c r="DF384" i="3" a="1"/>
  <c r="DF384" i="3" s="1"/>
  <c r="DE342" i="3" a="1"/>
  <c r="DE342" i="3" s="1"/>
  <c r="DG342" i="3" a="1"/>
  <c r="DG342" i="3" s="1"/>
  <c r="DI342" i="3" a="1"/>
  <c r="DI342" i="3" s="1"/>
  <c r="DK342" i="3" a="1"/>
  <c r="DK342" i="3" s="1"/>
  <c r="DE346" i="3" a="1"/>
  <c r="DE346" i="3" s="1"/>
  <c r="DG346" i="3" a="1"/>
  <c r="DG346" i="3" s="1"/>
  <c r="DI346" i="3" a="1"/>
  <c r="DI346" i="3" s="1"/>
  <c r="DK346" i="3" a="1"/>
  <c r="DK346" i="3" s="1"/>
  <c r="DE350" i="3" a="1"/>
  <c r="DE350" i="3" s="1"/>
  <c r="DG350" i="3" a="1"/>
  <c r="DG350" i="3" s="1"/>
  <c r="DI350" i="3" a="1"/>
  <c r="DI350" i="3" s="1"/>
  <c r="DK350" i="3" a="1"/>
  <c r="DK350" i="3" s="1"/>
  <c r="DE354" i="3" a="1"/>
  <c r="DE354" i="3" s="1"/>
  <c r="DG354" i="3" a="1"/>
  <c r="DG354" i="3" s="1"/>
  <c r="DI354" i="3" a="1"/>
  <c r="DI354" i="3" s="1"/>
  <c r="DK354" i="3" a="1"/>
  <c r="DK354" i="3" s="1"/>
  <c r="DE358" i="3" a="1"/>
  <c r="DE358" i="3" s="1"/>
  <c r="DG358" i="3" a="1"/>
  <c r="DG358" i="3" s="1"/>
  <c r="DI358" i="3" a="1"/>
  <c r="DI358" i="3" s="1"/>
  <c r="DK358" i="3" a="1"/>
  <c r="DK358" i="3" s="1"/>
  <c r="DE362" i="3" a="1"/>
  <c r="DE362" i="3" s="1"/>
  <c r="DG362" i="3" a="1"/>
  <c r="DG362" i="3" s="1"/>
  <c r="DI362" i="3" a="1"/>
  <c r="DI362" i="3" s="1"/>
  <c r="DK362" i="3" a="1"/>
  <c r="DK362" i="3" s="1"/>
  <c r="DN366" i="3" a="1"/>
  <c r="DN366" i="3" s="1"/>
  <c r="DL366" i="3" a="1"/>
  <c r="DL366" i="3" s="1"/>
  <c r="DJ366" i="3" a="1"/>
  <c r="DJ366" i="3" s="1"/>
  <c r="DH366" i="3" a="1"/>
  <c r="DH366" i="3" s="1"/>
  <c r="DE366" i="3" a="1"/>
  <c r="DE366" i="3" s="1"/>
  <c r="DG366" i="3" a="1"/>
  <c r="DG366" i="3" s="1"/>
  <c r="DG367" i="3" a="1"/>
  <c r="DG367" i="3" s="1"/>
  <c r="DJ367" i="3" a="1"/>
  <c r="DJ367" i="3" s="1"/>
  <c r="DE370" i="3" a="1"/>
  <c r="DE370" i="3" s="1"/>
  <c r="DI370" i="3" a="1"/>
  <c r="DI370" i="3" s="1"/>
  <c r="DN372" i="3" a="1"/>
  <c r="DN372" i="3" s="1"/>
  <c r="DL372" i="3" a="1"/>
  <c r="DL372" i="3" s="1"/>
  <c r="DH372" i="3" a="1"/>
  <c r="DH372" i="3" s="1"/>
  <c r="DJ373" i="3" a="1"/>
  <c r="DJ373" i="3" s="1"/>
  <c r="DL374" i="3" a="1"/>
  <c r="DL374" i="3" s="1"/>
  <c r="DN380" i="3" a="1"/>
  <c r="DN380" i="3" s="1"/>
  <c r="DE359" i="3" a="1"/>
  <c r="DE359" i="3" s="1"/>
  <c r="DG359" i="3" a="1"/>
  <c r="DG359" i="3" s="1"/>
  <c r="DI359" i="3" a="1"/>
  <c r="DI359" i="3" s="1"/>
  <c r="DK359" i="3" a="1"/>
  <c r="DK359" i="3" s="1"/>
  <c r="DM359" i="3" a="1"/>
  <c r="DM359" i="3" s="1"/>
  <c r="DF361" i="3" a="1"/>
  <c r="DF361" i="3" s="1"/>
  <c r="DH361" i="3" a="1"/>
  <c r="DH361" i="3" s="1"/>
  <c r="DJ361" i="3" a="1"/>
  <c r="DJ361" i="3" s="1"/>
  <c r="DL361" i="3" a="1"/>
  <c r="DL361" i="3" s="1"/>
  <c r="DE363" i="3" a="1"/>
  <c r="DE363" i="3" s="1"/>
  <c r="DG363" i="3" a="1"/>
  <c r="DG363" i="3" s="1"/>
  <c r="DI363" i="3" a="1"/>
  <c r="DI363" i="3" s="1"/>
  <c r="DK363" i="3" a="1"/>
  <c r="DK363" i="3" s="1"/>
  <c r="DM363" i="3" a="1"/>
  <c r="DM363" i="3" s="1"/>
  <c r="DF365" i="3" a="1"/>
  <c r="DF365" i="3" s="1"/>
  <c r="DH365" i="3" a="1"/>
  <c r="DH365" i="3" s="1"/>
  <c r="DJ365" i="3" a="1"/>
  <c r="DJ365" i="3" s="1"/>
  <c r="DL365" i="3" a="1"/>
  <c r="DL365" i="3" s="1"/>
  <c r="DE367" i="3" a="1"/>
  <c r="DE367" i="3" s="1"/>
  <c r="DH367" i="3" a="1"/>
  <c r="DH367" i="3" s="1"/>
  <c r="DM367" i="3" a="1"/>
  <c r="DM367" i="3" s="1"/>
  <c r="DM368" i="3" a="1"/>
  <c r="DM368" i="3" s="1"/>
  <c r="DM369" i="3" a="1"/>
  <c r="DM369" i="3" s="1"/>
  <c r="DK369" i="3" a="1"/>
  <c r="DK369" i="3" s="1"/>
  <c r="DI369" i="3" a="1"/>
  <c r="DI369" i="3" s="1"/>
  <c r="DH369" i="3" a="1"/>
  <c r="DH369" i="3" s="1"/>
  <c r="DL369" i="3" a="1"/>
  <c r="DL369" i="3" s="1"/>
  <c r="DN370" i="3" a="1"/>
  <c r="DN370" i="3" s="1"/>
  <c r="DL370" i="3" a="1"/>
  <c r="DL370" i="3" s="1"/>
  <c r="DJ370" i="3" a="1"/>
  <c r="DJ370" i="3" s="1"/>
  <c r="DH370" i="3" a="1"/>
  <c r="DH370" i="3" s="1"/>
  <c r="DF370" i="3" a="1"/>
  <c r="DF370" i="3" s="1"/>
  <c r="DL373" i="3" a="1"/>
  <c r="DL373" i="3" s="1"/>
  <c r="DL376" i="3" a="1"/>
  <c r="DL376" i="3" s="1"/>
  <c r="DE353" i="3" a="1"/>
  <c r="DE353" i="3" s="1"/>
  <c r="DG353" i="3" a="1"/>
  <c r="DG353" i="3" s="1"/>
  <c r="DI353" i="3" a="1"/>
  <c r="DI353" i="3" s="1"/>
  <c r="DK353" i="3" a="1"/>
  <c r="DK353" i="3" s="1"/>
  <c r="DE357" i="3" a="1"/>
  <c r="DE357" i="3" s="1"/>
  <c r="DG357" i="3" a="1"/>
  <c r="DG357" i="3" s="1"/>
  <c r="DI357" i="3" a="1"/>
  <c r="DI357" i="3" s="1"/>
  <c r="DK357" i="3" a="1"/>
  <c r="DK357" i="3" s="1"/>
  <c r="DF359" i="3" a="1"/>
  <c r="DF359" i="3" s="1"/>
  <c r="DH359" i="3" a="1"/>
  <c r="DH359" i="3" s="1"/>
  <c r="DJ359" i="3" a="1"/>
  <c r="DJ359" i="3" s="1"/>
  <c r="DL359" i="3" a="1"/>
  <c r="DL359" i="3" s="1"/>
  <c r="DE361" i="3" a="1"/>
  <c r="DE361" i="3" s="1"/>
  <c r="DG361" i="3" a="1"/>
  <c r="DG361" i="3" s="1"/>
  <c r="DI361" i="3" a="1"/>
  <c r="DI361" i="3" s="1"/>
  <c r="DK361" i="3" a="1"/>
  <c r="DK361" i="3" s="1"/>
  <c r="DF363" i="3" a="1"/>
  <c r="DF363" i="3" s="1"/>
  <c r="DH363" i="3" a="1"/>
  <c r="DH363" i="3" s="1"/>
  <c r="DJ363" i="3" a="1"/>
  <c r="DJ363" i="3" s="1"/>
  <c r="DL363" i="3" a="1"/>
  <c r="DL363" i="3" s="1"/>
  <c r="DE365" i="3" a="1"/>
  <c r="DE365" i="3" s="1"/>
  <c r="DG365" i="3" a="1"/>
  <c r="DG365" i="3" s="1"/>
  <c r="DI365" i="3" a="1"/>
  <c r="DI365" i="3" s="1"/>
  <c r="DK365" i="3" a="1"/>
  <c r="DK365" i="3" s="1"/>
  <c r="DI366" i="3" a="1"/>
  <c r="DI366" i="3" s="1"/>
  <c r="DI367" i="3" a="1"/>
  <c r="DI367" i="3" s="1"/>
  <c r="DG369" i="3" a="1"/>
  <c r="DG369" i="3" s="1"/>
  <c r="DJ369" i="3" a="1"/>
  <c r="DJ369" i="3" s="1"/>
  <c r="DN369" i="3" a="1"/>
  <c r="DN369" i="3" s="1"/>
  <c r="DN371" i="3" a="1"/>
  <c r="DN371" i="3" s="1"/>
  <c r="DL371" i="3" a="1"/>
  <c r="DL371" i="3" s="1"/>
  <c r="DJ371" i="3" a="1"/>
  <c r="DJ371" i="3" s="1"/>
  <c r="DH371" i="3" a="1"/>
  <c r="DH371" i="3" s="1"/>
  <c r="DF371" i="3" a="1"/>
  <c r="DF371" i="3" s="1"/>
  <c r="DE371" i="3" a="1"/>
  <c r="DE371" i="3" s="1"/>
  <c r="DI371" i="3" a="1"/>
  <c r="DI371" i="3" s="1"/>
  <c r="DM371" i="3" a="1"/>
  <c r="DM371" i="3" s="1"/>
  <c r="DM373" i="3" a="1"/>
  <c r="DM373" i="3" s="1"/>
  <c r="DN378" i="3" a="1"/>
  <c r="DN378" i="3" s="1"/>
  <c r="DK378" i="3" a="1"/>
  <c r="DK378" i="3" s="1"/>
  <c r="DF378" i="3" a="1"/>
  <c r="DF378" i="3" s="1"/>
  <c r="DE373" i="3" a="1"/>
  <c r="DE373" i="3" s="1"/>
  <c r="DG373" i="3" a="1"/>
  <c r="DG373" i="3" s="1"/>
  <c r="DI373" i="3" a="1"/>
  <c r="DI373" i="3" s="1"/>
  <c r="DK373" i="3" a="1"/>
  <c r="DK373" i="3" s="1"/>
  <c r="DE376" i="3" a="1"/>
  <c r="DE376" i="3" s="1"/>
  <c r="DJ376" i="3" a="1"/>
  <c r="DJ376" i="3" s="1"/>
  <c r="DM376" i="3" a="1"/>
  <c r="DM376" i="3" s="1"/>
  <c r="DN377" i="3" a="1"/>
  <c r="DN377" i="3" s="1"/>
  <c r="DL377" i="3" a="1"/>
  <c r="DL377" i="3" s="1"/>
  <c r="DJ377" i="3" a="1"/>
  <c r="DJ377" i="3" s="1"/>
  <c r="DH377" i="3" a="1"/>
  <c r="DH377" i="3" s="1"/>
  <c r="DF377" i="3" a="1"/>
  <c r="DF377" i="3" s="1"/>
  <c r="DE377" i="3" a="1"/>
  <c r="DE377" i="3" s="1"/>
  <c r="DM377" i="3" a="1"/>
  <c r="DM377" i="3" s="1"/>
  <c r="DE378" i="3" a="1"/>
  <c r="DE378" i="3" s="1"/>
  <c r="DH378" i="3" a="1"/>
  <c r="DH378" i="3" s="1"/>
  <c r="DM378" i="3" a="1"/>
  <c r="DM378" i="3" s="1"/>
  <c r="DM379" i="3" a="1"/>
  <c r="DM379" i="3" s="1"/>
  <c r="DF380" i="3" a="1"/>
  <c r="DF380" i="3" s="1"/>
  <c r="DJ380" i="3" a="1"/>
  <c r="DJ380" i="3" s="1"/>
  <c r="DE382" i="3" a="1"/>
  <c r="DE382" i="3" s="1"/>
  <c r="DI382" i="3" a="1"/>
  <c r="DI382" i="3" s="1"/>
  <c r="DM382" i="3" a="1"/>
  <c r="DM382" i="3" s="1"/>
  <c r="DJ383" i="3" a="1"/>
  <c r="DJ383" i="3" s="1"/>
  <c r="DH383" i="3" a="1"/>
  <c r="DH383" i="3" s="1"/>
  <c r="DF383" i="3" a="1"/>
  <c r="DF383" i="3" s="1"/>
  <c r="DM385" i="3" a="1"/>
  <c r="DM385" i="3" s="1"/>
  <c r="DN388" i="3" a="1"/>
  <c r="DN388" i="3" s="1"/>
  <c r="DL388" i="3" a="1"/>
  <c r="DL388" i="3" s="1"/>
  <c r="DJ388" i="3" a="1"/>
  <c r="DJ388" i="3" s="1"/>
  <c r="DH388" i="3" a="1"/>
  <c r="DH388" i="3" s="1"/>
  <c r="DF388" i="3" a="1"/>
  <c r="DF388" i="3" s="1"/>
  <c r="DG388" i="3" a="1"/>
  <c r="DG388" i="3" s="1"/>
  <c r="DJ390" i="3" a="1"/>
  <c r="DJ390" i="3" s="1"/>
  <c r="DE374" i="3" a="1"/>
  <c r="DE374" i="3" s="1"/>
  <c r="DG374" i="3" a="1"/>
  <c r="DG374" i="3" s="1"/>
  <c r="DI374" i="3" a="1"/>
  <c r="DI374" i="3" s="1"/>
  <c r="DK374" i="3" a="1"/>
  <c r="DK374" i="3" s="1"/>
  <c r="DM374" i="3" a="1"/>
  <c r="DM374" i="3" s="1"/>
  <c r="DM375" i="3" a="1"/>
  <c r="DM375" i="3" s="1"/>
  <c r="DH376" i="3" a="1"/>
  <c r="DH376" i="3" s="1"/>
  <c r="DK376" i="3" a="1"/>
  <c r="DK376" i="3" s="1"/>
  <c r="DN379" i="3" a="1"/>
  <c r="DN379" i="3" s="1"/>
  <c r="DL379" i="3" a="1"/>
  <c r="DL379" i="3" s="1"/>
  <c r="DJ379" i="3" a="1"/>
  <c r="DJ379" i="3" s="1"/>
  <c r="DH379" i="3" a="1"/>
  <c r="DH379" i="3" s="1"/>
  <c r="DF379" i="3" a="1"/>
  <c r="DF379" i="3" s="1"/>
  <c r="DF382" i="3" a="1"/>
  <c r="DF382" i="3" s="1"/>
  <c r="DJ382" i="3" a="1"/>
  <c r="DJ382" i="3" s="1"/>
  <c r="DN382" i="3" a="1"/>
  <c r="DN382" i="3" s="1"/>
  <c r="DL390" i="3" a="1"/>
  <c r="DL390" i="3" s="1"/>
  <c r="DE368" i="3" a="1"/>
  <c r="DE368" i="3" s="1"/>
  <c r="DG368" i="3" a="1"/>
  <c r="DG368" i="3" s="1"/>
  <c r="DI368" i="3" a="1"/>
  <c r="DI368" i="3" s="1"/>
  <c r="DK368" i="3" a="1"/>
  <c r="DK368" i="3" s="1"/>
  <c r="DE372" i="3" a="1"/>
  <c r="DE372" i="3" s="1"/>
  <c r="DG372" i="3" a="1"/>
  <c r="DG372" i="3" s="1"/>
  <c r="DI372" i="3" a="1"/>
  <c r="DI372" i="3" s="1"/>
  <c r="DK372" i="3" a="1"/>
  <c r="DK372" i="3" s="1"/>
  <c r="DF374" i="3" a="1"/>
  <c r="DF374" i="3" s="1"/>
  <c r="DH374" i="3" a="1"/>
  <c r="DH374" i="3" s="1"/>
  <c r="DJ374" i="3" a="1"/>
  <c r="DJ374" i="3" s="1"/>
  <c r="DG376" i="3" a="1"/>
  <c r="DG376" i="3" s="1"/>
  <c r="DG377" i="3" a="1"/>
  <c r="DG377" i="3" s="1"/>
  <c r="DG378" i="3" a="1"/>
  <c r="DG378" i="3" s="1"/>
  <c r="DH382" i="3" a="1"/>
  <c r="DH382" i="3" s="1"/>
  <c r="DN383" i="3" a="1"/>
  <c r="DN383" i="3" s="1"/>
  <c r="DE388" i="3" a="1"/>
  <c r="DE388" i="3" s="1"/>
  <c r="DM388" i="3" a="1"/>
  <c r="DM388" i="3" s="1"/>
  <c r="DM390" i="3" a="1"/>
  <c r="DM390" i="3" s="1"/>
  <c r="DE375" i="3" a="1"/>
  <c r="DE375" i="3" s="1"/>
  <c r="DG375" i="3" a="1"/>
  <c r="DG375" i="3" s="1"/>
  <c r="DI375" i="3" a="1"/>
  <c r="DI375" i="3" s="1"/>
  <c r="DK375" i="3" a="1"/>
  <c r="DK375" i="3" s="1"/>
  <c r="DE379" i="3" a="1"/>
  <c r="DE379" i="3" s="1"/>
  <c r="DG379" i="3" a="1"/>
  <c r="DG379" i="3" s="1"/>
  <c r="DI379" i="3" a="1"/>
  <c r="DI379" i="3" s="1"/>
  <c r="DK379" i="3" a="1"/>
  <c r="DK379" i="3" s="1"/>
  <c r="DF381" i="3" a="1"/>
  <c r="DF381" i="3" s="1"/>
  <c r="DH381" i="3" a="1"/>
  <c r="DH381" i="3" s="1"/>
  <c r="DJ381" i="3" a="1"/>
  <c r="DJ381" i="3" s="1"/>
  <c r="DL381" i="3" a="1"/>
  <c r="DL381" i="3" s="1"/>
  <c r="DN381" i="3" a="1"/>
  <c r="DN381" i="3" s="1"/>
  <c r="DE383" i="3" a="1"/>
  <c r="DE383" i="3" s="1"/>
  <c r="DG383" i="3" a="1"/>
  <c r="DG383" i="3" s="1"/>
  <c r="DI383" i="3" a="1"/>
  <c r="DI383" i="3" s="1"/>
  <c r="DK383" i="3" a="1"/>
  <c r="DK383" i="3" s="1"/>
  <c r="DM383" i="3" a="1"/>
  <c r="DM383" i="3" s="1"/>
  <c r="DF385" i="3" a="1"/>
  <c r="DF385" i="3" s="1"/>
  <c r="DH385" i="3" a="1"/>
  <c r="DH385" i="3" s="1"/>
  <c r="DJ385" i="3" a="1"/>
  <c r="DJ385" i="3" s="1"/>
  <c r="DL385" i="3" a="1"/>
  <c r="DL385" i="3" s="1"/>
  <c r="DN385" i="3" a="1"/>
  <c r="DN385" i="3" s="1"/>
  <c r="DE387" i="3" a="1"/>
  <c r="DE387" i="3" s="1"/>
  <c r="DG387" i="3" a="1"/>
  <c r="DG387" i="3" s="1"/>
  <c r="DI387" i="3" a="1"/>
  <c r="DI387" i="3" s="1"/>
  <c r="DK387" i="3" a="1"/>
  <c r="DK387" i="3" s="1"/>
  <c r="DM387" i="3" a="1"/>
  <c r="DM387" i="3" s="1"/>
  <c r="DF389" i="3" a="1"/>
  <c r="DF389" i="3" s="1"/>
  <c r="DH389" i="3" a="1"/>
  <c r="DH389" i="3" s="1"/>
  <c r="DJ389" i="3" a="1"/>
  <c r="DJ389" i="3" s="1"/>
  <c r="DL389" i="3" a="1"/>
  <c r="DL389" i="3" s="1"/>
  <c r="DN389" i="3" a="1"/>
  <c r="DN389" i="3" s="1"/>
  <c r="DE381" i="3" a="1"/>
  <c r="DE381" i="3" s="1"/>
  <c r="DG381" i="3" a="1"/>
  <c r="DG381" i="3" s="1"/>
  <c r="DI381" i="3" a="1"/>
  <c r="DI381" i="3" s="1"/>
  <c r="DK381" i="3" a="1"/>
  <c r="DK381" i="3" s="1"/>
  <c r="DL383" i="3" a="1"/>
  <c r="DL383" i="3" s="1"/>
  <c r="DE385" i="3" a="1"/>
  <c r="DE385" i="3" s="1"/>
  <c r="DG385" i="3" a="1"/>
  <c r="DG385" i="3" s="1"/>
  <c r="DI385" i="3" a="1"/>
  <c r="DI385" i="3" s="1"/>
  <c r="DK385" i="3" a="1"/>
  <c r="DK385" i="3" s="1"/>
  <c r="DF387" i="3" a="1"/>
  <c r="DF387" i="3" s="1"/>
  <c r="DH387" i="3" a="1"/>
  <c r="DH387" i="3" s="1"/>
  <c r="DJ387" i="3" a="1"/>
  <c r="DJ387" i="3" s="1"/>
  <c r="DL387" i="3" a="1"/>
  <c r="DL387" i="3" s="1"/>
  <c r="DE389" i="3" a="1"/>
  <c r="DE389" i="3" s="1"/>
  <c r="DG389" i="3" a="1"/>
  <c r="DG389" i="3" s="1"/>
  <c r="DI389" i="3" a="1"/>
  <c r="DI389" i="3" s="1"/>
  <c r="DK389" i="3" a="1"/>
  <c r="DK389" i="3" s="1"/>
  <c r="DE386" i="3" a="1"/>
  <c r="DE386" i="3" s="1"/>
  <c r="DG386" i="3" a="1"/>
  <c r="DG386" i="3" s="1"/>
  <c r="DI386" i="3" a="1"/>
  <c r="DI386" i="3" s="1"/>
  <c r="DK386" i="3" a="1"/>
  <c r="DK386" i="3" s="1"/>
  <c r="DE390" i="3" a="1"/>
  <c r="DE390" i="3" s="1"/>
  <c r="DG390" i="3" a="1"/>
  <c r="DG390" i="3" s="1"/>
  <c r="DI390" i="3" a="1"/>
  <c r="DI390" i="3" s="1"/>
  <c r="DK390" i="3" a="1"/>
  <c r="DK390" i="3" s="1"/>
  <c r="DK13" i="3" l="1"/>
  <c r="DK11" i="3"/>
  <c r="DK9" i="3"/>
  <c r="DK7" i="3"/>
  <c r="DK6" i="3"/>
  <c r="DK10" i="3"/>
  <c r="DK8" i="3"/>
  <c r="DK5" i="3"/>
  <c r="DK4" i="3"/>
  <c r="DK3" i="3"/>
  <c r="DK2" i="3"/>
  <c r="DM6" i="3"/>
  <c r="DM13" i="3"/>
  <c r="DH13" i="3"/>
  <c r="DE10" i="3"/>
  <c r="DE8" i="3"/>
  <c r="DE5" i="3"/>
  <c r="DE13" i="3"/>
  <c r="DE11" i="3"/>
  <c r="DE9" i="3"/>
  <c r="DE7" i="3"/>
  <c r="DE6" i="3"/>
  <c r="DE4" i="3"/>
  <c r="DE3" i="3"/>
  <c r="DE2" i="3"/>
  <c r="DJ10" i="3"/>
  <c r="DJ8" i="3"/>
  <c r="DJ5" i="3"/>
  <c r="DJ4" i="3"/>
  <c r="DJ13" i="3"/>
  <c r="DJ11" i="3"/>
  <c r="DJ9" i="3"/>
  <c r="DJ6" i="3"/>
  <c r="DJ3" i="3"/>
  <c r="DJ7" i="3"/>
  <c r="DJ2" i="3"/>
  <c r="DM3" i="3"/>
  <c r="DM11" i="3"/>
  <c r="DM10" i="3"/>
  <c r="DH8" i="3"/>
  <c r="DH11" i="3"/>
  <c r="DI10" i="3"/>
  <c r="DI8" i="3"/>
  <c r="DI5" i="3"/>
  <c r="DI13" i="3"/>
  <c r="DI11" i="3"/>
  <c r="DI9" i="3"/>
  <c r="DI7" i="3"/>
  <c r="DI6" i="3"/>
  <c r="DI4" i="3"/>
  <c r="DI3" i="3"/>
  <c r="DI2" i="3"/>
  <c r="DM4" i="3"/>
  <c r="DN10" i="3"/>
  <c r="DN8" i="3"/>
  <c r="DN5" i="3"/>
  <c r="DN4" i="3"/>
  <c r="DN9" i="3"/>
  <c r="DN7" i="3"/>
  <c r="DN6" i="3"/>
  <c r="DN2" i="3"/>
  <c r="DN3" i="3"/>
  <c r="DN13" i="3"/>
  <c r="DN11" i="3"/>
  <c r="DH10" i="3"/>
  <c r="DM2" i="3"/>
  <c r="DM7" i="3"/>
  <c r="DM5" i="3"/>
  <c r="DL13" i="3"/>
  <c r="DL11" i="3"/>
  <c r="DL9" i="3"/>
  <c r="DL7" i="3"/>
  <c r="DL6" i="3"/>
  <c r="DL10" i="3"/>
  <c r="DL8" i="3"/>
  <c r="DL5" i="3"/>
  <c r="DL4" i="3"/>
  <c r="DL3" i="3"/>
  <c r="DL2" i="3"/>
  <c r="DH3" i="3"/>
  <c r="DH2" i="3"/>
  <c r="DH7" i="3"/>
  <c r="DH5" i="3"/>
  <c r="DG13" i="3"/>
  <c r="DG11" i="3"/>
  <c r="DG9" i="3"/>
  <c r="DG7" i="3"/>
  <c r="DG6" i="3"/>
  <c r="DG10" i="3"/>
  <c r="DG8" i="3"/>
  <c r="DG5" i="3"/>
  <c r="DG4" i="3"/>
  <c r="DG3" i="3"/>
  <c r="DG2" i="3"/>
  <c r="DF10" i="3"/>
  <c r="DF8" i="3"/>
  <c r="DF5" i="3"/>
  <c r="DF4" i="3"/>
  <c r="DF13" i="3"/>
  <c r="DF9" i="3"/>
  <c r="DF7" i="3"/>
  <c r="DF6" i="3"/>
  <c r="DF11" i="3"/>
  <c r="DF3" i="3"/>
  <c r="DF2" i="3"/>
  <c r="DM9" i="3"/>
  <c r="DH4" i="3"/>
  <c r="D5" i="2" l="1"/>
  <c r="D9" i="2"/>
  <c r="D13" i="2"/>
  <c r="D17" i="2"/>
  <c r="D21" i="2"/>
  <c r="D25" i="2"/>
  <c r="D29" i="2"/>
  <c r="D33" i="2"/>
  <c r="D37" i="2"/>
  <c r="D41" i="2"/>
  <c r="D45" i="2"/>
  <c r="D49" i="2"/>
  <c r="D53" i="2"/>
  <c r="D57" i="2"/>
  <c r="D61" i="2"/>
  <c r="D65" i="2"/>
  <c r="D69" i="2"/>
  <c r="D73" i="2"/>
  <c r="D77" i="2"/>
  <c r="D81" i="2"/>
  <c r="D85" i="2"/>
  <c r="D89" i="2"/>
  <c r="D92" i="2"/>
  <c r="D93" i="2"/>
  <c r="D97" i="2"/>
  <c r="D104" i="2"/>
  <c r="D105" i="2"/>
  <c r="D108" i="2"/>
  <c r="D109" i="2"/>
  <c r="D113" i="2"/>
  <c r="D114" i="2"/>
  <c r="D116" i="2"/>
  <c r="D117" i="2"/>
  <c r="D120" i="2"/>
  <c r="D121" i="2"/>
  <c r="D94" i="2"/>
  <c r="D96" i="2"/>
  <c r="D98" i="2"/>
  <c r="D100" i="2"/>
  <c r="D101" i="2"/>
  <c r="D102" i="2"/>
  <c r="D106" i="2"/>
  <c r="D110" i="2"/>
  <c r="D112" i="2"/>
  <c r="D118" i="2"/>
  <c r="D6" i="2"/>
  <c r="D10" i="2"/>
  <c r="D14" i="2"/>
  <c r="D18" i="2"/>
  <c r="D22" i="2"/>
  <c r="D26" i="2"/>
  <c r="D30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2" i="2" l="1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8" i="2"/>
  <c r="D24" i="2"/>
  <c r="D20" i="2"/>
  <c r="D16" i="2"/>
  <c r="D12" i="2"/>
  <c r="D8" i="2"/>
  <c r="D4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9" i="2"/>
  <c r="D35" i="2"/>
  <c r="D31" i="2"/>
  <c r="D27" i="2"/>
  <c r="D23" i="2"/>
  <c r="D19" i="2"/>
  <c r="D15" i="2"/>
  <c r="D11" i="2"/>
  <c r="D7" i="2"/>
  <c r="D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Harsh Parikh</author>
  </authors>
  <commentList>
    <comment ref="A6" authorId="0" shapeId="0" xr:uid="{99AE082D-6FD7-4D7E-924A-FD8910B7625E}">
      <text>
        <r>
          <rPr>
            <b/>
            <sz val="9"/>
            <color indexed="81"/>
            <rFont val="Tahoma"/>
            <family val="2"/>
          </rPr>
          <t>=DSGRID("S&amp;PCOMP","RI","1998-12-31","","M","RowHeader=true;ColHeader=true;DispSeriesDescription=false;YearlyTSFormat=false;QuarterlyTSFormat=false","")</t>
        </r>
      </text>
    </comment>
    <comment ref="D6" authorId="0" shapeId="0" xr:uid="{9A0D20C4-2C87-454D-A22C-E99B053B430E}">
      <text>
        <r>
          <rPr>
            <b/>
            <sz val="9"/>
            <color indexed="81"/>
            <rFont val="Tahoma"/>
            <family val="2"/>
          </rPr>
          <t>=DSGRID("S&amp;PCOMP"," RI","12/31/1998","","Q","RowHeader=true;ColHeader=true;DispSeriesDescription=false;YearlyTSFormat=false;QuarterlyTSFormat=false","")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Harsh Parikh</author>
  </authors>
  <commentList>
    <comment ref="P1" authorId="0" shapeId="0" xr:uid="{80CD6452-4192-4559-88F7-63122789615E}">
      <text>
        <r>
          <rPr>
            <b/>
            <sz val="9"/>
            <color indexed="81"/>
            <rFont val="Tahoma"/>
            <family val="2"/>
          </rPr>
          <t>=DSGRID("S&amp;PCOMP","RI","1986-12-31","","M","RowHeader=true;ColHeader=true;DispSeriesDescription=false;YearlyTSFormat=false;QuarterlyTSFormat=false","")</t>
        </r>
      </text>
    </comment>
    <comment ref="R1" authorId="0" shapeId="0" xr:uid="{9D935F9E-4EF5-4DB2-AE2F-068546951A38}">
      <text>
        <r>
          <rPr>
            <b/>
            <sz val="9"/>
            <color indexed="81"/>
            <rFont val="Tahoma"/>
            <family val="2"/>
          </rPr>
          <t>=DSGRID("SP500TR","RI","1986-12-31","","M","RowHeader=true;ColHeader=true;DispSeriesDescription=false;YearlyTSFormat=false;QuarterlyTSFormat=false","")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<sst xmlns="http://schemas.openxmlformats.org/spreadsheetml/2006/main" count="23431" uniqueCount="508">
  <si>
    <t>Results displayed in USD</t>
  </si>
  <si>
    <t>Created On: 2018-04-30</t>
  </si>
  <si>
    <t>Firm Name</t>
  </si>
  <si>
    <t>Product Name</t>
  </si>
  <si>
    <t>VT</t>
  </si>
  <si>
    <t>RM</t>
  </si>
  <si>
    <t>Returns - (01/2008 - 01/2008)</t>
  </si>
  <si>
    <t>Returns - (02/2008 - 02/2008)</t>
  </si>
  <si>
    <t>Returns - (03/2008 - 03/2008)</t>
  </si>
  <si>
    <t>Returns - (04/2008 - 04/2008)</t>
  </si>
  <si>
    <t>Returns - (05/2008 - 05/2008)</t>
  </si>
  <si>
    <t>Returns - (06/2008 - 06/2008)</t>
  </si>
  <si>
    <t>Returns - (07/2008 - 07/2008)</t>
  </si>
  <si>
    <t>Returns - (08/2008 - 08/2008)</t>
  </si>
  <si>
    <t>Returns - (09/2008 - 09/2008)</t>
  </si>
  <si>
    <t>Returns - (10/2008 - 10/2008)</t>
  </si>
  <si>
    <t>Returns - (11/2008 - 11/2008)</t>
  </si>
  <si>
    <t>Returns - (12/2008 - 12/2008)</t>
  </si>
  <si>
    <t>Returns - (01/2009 - 01/2009)</t>
  </si>
  <si>
    <t>Returns - (02/2009 - 02/2009)</t>
  </si>
  <si>
    <t>Returns - (03/2009 - 03/2009)</t>
  </si>
  <si>
    <t>Returns - (04/2009 - 04/2009)</t>
  </si>
  <si>
    <t>Returns - (05/2009 - 05/2009)</t>
  </si>
  <si>
    <t>Returns - (06/2009 - 06/2009)</t>
  </si>
  <si>
    <t>Returns - (07/2009 - 07/2009)</t>
  </si>
  <si>
    <t>Returns - (08/2009 - 08/2009)</t>
  </si>
  <si>
    <t>Returns - (09/2009 - 09/2009)</t>
  </si>
  <si>
    <t>Returns - (10/2009 - 10/2009)</t>
  </si>
  <si>
    <t>Returns - (11/2009 - 11/2009)</t>
  </si>
  <si>
    <t>Returns - (12/2009 - 12/2009)</t>
  </si>
  <si>
    <t>Returns - (01/2010 - 01/2010)</t>
  </si>
  <si>
    <t>Returns - (02/2010 - 02/2010)</t>
  </si>
  <si>
    <t>Returns - (03/2010 - 03/2010)</t>
  </si>
  <si>
    <t>Returns - (04/2010 - 04/2010)</t>
  </si>
  <si>
    <t>Returns - (05/2010 - 05/2010)</t>
  </si>
  <si>
    <t>Returns - (06/2010 - 06/2010)</t>
  </si>
  <si>
    <t>Returns - (07/2010 - 07/2010)</t>
  </si>
  <si>
    <t>Returns - (08/2010 - 08/2010)</t>
  </si>
  <si>
    <t>Returns - (09/2010 - 09/2010)</t>
  </si>
  <si>
    <t>Returns - (10/2010 - 10/2010)</t>
  </si>
  <si>
    <t>Returns - (11/2010 - 11/2010)</t>
  </si>
  <si>
    <t>Returns - (12/2010 - 12/2010)</t>
  </si>
  <si>
    <t>Returns - (01/2011 - 01/2011)</t>
  </si>
  <si>
    <t>Returns - (02/2011 - 02/2011)</t>
  </si>
  <si>
    <t>Returns - (03/2011 - 03/2011)</t>
  </si>
  <si>
    <t>Returns - (04/2011 - 04/2011)</t>
  </si>
  <si>
    <t>Returns - (05/2011 - 05/2011)</t>
  </si>
  <si>
    <t>Returns - (06/2011 - 06/2011)</t>
  </si>
  <si>
    <t>Returns - (07/2011 - 07/2011)</t>
  </si>
  <si>
    <t>Returns - (08/2011 - 08/2011)</t>
  </si>
  <si>
    <t>Returns - (09/2011 - 09/2011)</t>
  </si>
  <si>
    <t>Returns - (10/2011 - 10/2011)</t>
  </si>
  <si>
    <t>Returns - (11/2011 - 11/2011)</t>
  </si>
  <si>
    <t>Returns - (12/2011 - 12/2011)</t>
  </si>
  <si>
    <t>Returns - (01/2012 - 01/2012)</t>
  </si>
  <si>
    <t>Returns - (02/2012 - 02/2012)</t>
  </si>
  <si>
    <t>Returns - (03/2012 - 03/2012)</t>
  </si>
  <si>
    <t>Returns - (04/2012 - 04/2012)</t>
  </si>
  <si>
    <t>Returns - (05/2012 - 05/2012)</t>
  </si>
  <si>
    <t>Returns - (06/2012 - 06/2012)</t>
  </si>
  <si>
    <t>Returns - (07/2012 - 07/2012)</t>
  </si>
  <si>
    <t>Returns - (08/2012 - 08/2012)</t>
  </si>
  <si>
    <t>Returns - (09/2012 - 09/2012)</t>
  </si>
  <si>
    <t>Returns - (10/2012 - 10/2012)</t>
  </si>
  <si>
    <t>Returns - (11/2012 - 11/2012)</t>
  </si>
  <si>
    <t>Returns - (12/2012 - 12/2012)</t>
  </si>
  <si>
    <t>Returns - (01/2013 - 01/2013)</t>
  </si>
  <si>
    <t>Returns - (02/2013 - 02/2013)</t>
  </si>
  <si>
    <t>Returns - (03/2013 - 03/2013)</t>
  </si>
  <si>
    <t>Returns - (04/2013 - 04/2013)</t>
  </si>
  <si>
    <t>Returns - (05/2013 - 05/2013)</t>
  </si>
  <si>
    <t>Returns - (06/2013 - 06/2013)</t>
  </si>
  <si>
    <t>Returns - (07/2013 - 07/2013)</t>
  </si>
  <si>
    <t>Returns - (08/2013 - 08/2013)</t>
  </si>
  <si>
    <t>Returns - (09/2013 - 09/2013)</t>
  </si>
  <si>
    <t>Returns - (10/2013 - 10/2013)</t>
  </si>
  <si>
    <t>Returns - (11/2013 - 11/2013)</t>
  </si>
  <si>
    <t>Returns - (12/2013 - 12/2013)</t>
  </si>
  <si>
    <t>Returns - (01/2014 - 01/2014)</t>
  </si>
  <si>
    <t>Returns - (02/2014 - 02/2014)</t>
  </si>
  <si>
    <t>Returns - (03/2014 - 03/2014)</t>
  </si>
  <si>
    <t>Returns - (04/2014 - 04/2014)</t>
  </si>
  <si>
    <t>Returns - (05/2014 - 05/2014)</t>
  </si>
  <si>
    <t>Returns - (06/2014 - 06/2014)</t>
  </si>
  <si>
    <t>Returns - (07/2014 - 07/2014)</t>
  </si>
  <si>
    <t>Returns - (08/2014 - 08/2014)</t>
  </si>
  <si>
    <t>Returns - (09/2014 - 09/2014)</t>
  </si>
  <si>
    <t>Returns - (10/2014 - 10/2014)</t>
  </si>
  <si>
    <t>Returns - (11/2014 - 11/2014)</t>
  </si>
  <si>
    <t>Returns - (12/2014 - 12/2014)</t>
  </si>
  <si>
    <t>Returns - (01/2015 - 01/2015)</t>
  </si>
  <si>
    <t>Returns - (02/2015 - 02/2015)</t>
  </si>
  <si>
    <t>Returns - (03/2015 - 03/2015)</t>
  </si>
  <si>
    <t>Returns - (04/2015 - 04/2015)</t>
  </si>
  <si>
    <t>Returns - (05/2015 - 05/2015)</t>
  </si>
  <si>
    <t>Returns - (06/2015 - 06/2015)</t>
  </si>
  <si>
    <t>Returns - (07/2015 - 07/2015)</t>
  </si>
  <si>
    <t>Returns - (08/2015 - 08/2015)</t>
  </si>
  <si>
    <t>Returns - (09/2015 - 09/2015)</t>
  </si>
  <si>
    <t>Returns - (10/2015 - 10/2015)</t>
  </si>
  <si>
    <t>Returns - (11/2015 - 11/2015)</t>
  </si>
  <si>
    <t>Returns - (12/2015 - 12/2015)</t>
  </si>
  <si>
    <t>Returns - (01/2016 - 01/2016)</t>
  </si>
  <si>
    <t>Returns - (02/2016 - 02/2016)</t>
  </si>
  <si>
    <t>Returns - (03/2016 - 03/2016)</t>
  </si>
  <si>
    <t>Returns - (04/2016 - 04/2016)</t>
  </si>
  <si>
    <t>Returns - (05/2016 - 05/2016)</t>
  </si>
  <si>
    <t>Returns - (06/2016 - 06/2016)</t>
  </si>
  <si>
    <t>Returns - (07/2016 - 07/2016)</t>
  </si>
  <si>
    <t>Returns - (08/2016 - 08/2016)</t>
  </si>
  <si>
    <t>Returns - (09/2016 - 09/2016)</t>
  </si>
  <si>
    <t>Returns - (10/2016 - 10/2016)</t>
  </si>
  <si>
    <t>Returns - (11/2016 - 11/2016)</t>
  </si>
  <si>
    <t>Returns - (12/2016 - 12/2016)</t>
  </si>
  <si>
    <t>Returns - (01/2017 - 01/2017)</t>
  </si>
  <si>
    <t>Returns - (02/2017 - 02/2017)</t>
  </si>
  <si>
    <t>Returns - (03/2017 - 03/2017)</t>
  </si>
  <si>
    <t>Returns - (04/2017 - 04/2017)</t>
  </si>
  <si>
    <t>Returns - (05/2017 - 05/2017)</t>
  </si>
  <si>
    <t>Returns - (06/2017 - 06/2017)</t>
  </si>
  <si>
    <t>Returns - (07/2017 - 07/2017)</t>
  </si>
  <si>
    <t>Returns - (08/2017 - 08/2017)</t>
  </si>
  <si>
    <t>Returns - (09/2017 - 09/2017)</t>
  </si>
  <si>
    <t>Returns - (10/2017 - 10/2017)</t>
  </si>
  <si>
    <t>Returns - (11/2017 - 11/2017)</t>
  </si>
  <si>
    <t>Returns - (12/2017 - 12/2017)</t>
  </si>
  <si>
    <t>Product: Preferred Benchmark</t>
  </si>
  <si>
    <t>Acadian Asset Management LLC</t>
  </si>
  <si>
    <t>U.S. Equity</t>
  </si>
  <si>
    <t>SA</t>
  </si>
  <si>
    <t>Gross</t>
  </si>
  <si>
    <t>---</t>
  </si>
  <si>
    <t>S&amp;P 500</t>
  </si>
  <si>
    <t>AllianceBernstein L.P.</t>
  </si>
  <si>
    <t>AB US Style Blend Equity</t>
  </si>
  <si>
    <t>Allianz Global Investors</t>
  </si>
  <si>
    <t>AllianzGI Disciplined US Core</t>
  </si>
  <si>
    <t>American Century Investments</t>
  </si>
  <si>
    <t>U.S. Disciplined Large Cap Core</t>
  </si>
  <si>
    <t>Atalanta Sosnoff Capital, LLC</t>
  </si>
  <si>
    <t>Large Cap Equity</t>
  </si>
  <si>
    <t>AXA Investment Managers</t>
  </si>
  <si>
    <t>Rosenberg Equities US Large Cap</t>
  </si>
  <si>
    <t>BlackRock</t>
  </si>
  <si>
    <t>Alpha Tilts</t>
  </si>
  <si>
    <t>CF</t>
  </si>
  <si>
    <t>Large Cap Core</t>
  </si>
  <si>
    <t>Russell 1000</t>
  </si>
  <si>
    <t>Russell 1000 Alpha Tilts</t>
  </si>
  <si>
    <t>BMO Global Asset Management U.S.</t>
  </si>
  <si>
    <t>BMO Disciplined Large-Cap Equity</t>
  </si>
  <si>
    <t>BMO U.S. Large Cap Core</t>
  </si>
  <si>
    <t>BNP Paribas Asset Management</t>
  </si>
  <si>
    <t>U.S. Large Cap Equity</t>
  </si>
  <si>
    <t>MSCI USA-ND</t>
  </si>
  <si>
    <t>US Core Growth</t>
  </si>
  <si>
    <t>Boston Partners Global Investors, Inc.</t>
  </si>
  <si>
    <t>Robeco Weiss Peck &amp; Greer Large Cap Disciplined Equity</t>
  </si>
  <si>
    <t>Boston Trust &amp; Investment Management Company</t>
  </si>
  <si>
    <t>Boston Trust Large Cap Equity</t>
  </si>
  <si>
    <t>Brown Advisory, LLC</t>
  </si>
  <si>
    <t>Brown Advisory Flexible Equity</t>
  </si>
  <si>
    <t>Brown Brothers Harriman &amp; Co.</t>
  </si>
  <si>
    <t>BBH Core Select Equity</t>
  </si>
  <si>
    <t>Capital Group</t>
  </si>
  <si>
    <t>Capital Group PCS U.S. Equity Composite</t>
  </si>
  <si>
    <t>U.S. Equity - Institutional</t>
  </si>
  <si>
    <t>U.S. Equity Diversified Research Portfolio - Institutional</t>
  </si>
  <si>
    <t>Chicago Equity Partners, LLC</t>
  </si>
  <si>
    <t>Large Cap Core Equity</t>
  </si>
  <si>
    <t>Large Cap Core Select Portfolio</t>
  </si>
  <si>
    <t>ClearBridge Investments, LLC</t>
  </si>
  <si>
    <t>ClearBridge Appreciation</t>
  </si>
  <si>
    <t>ClearBridge Large Cap Core</t>
  </si>
  <si>
    <t>ClearBridge Value Equity</t>
  </si>
  <si>
    <t>Columbia Management Investments</t>
  </si>
  <si>
    <t>Columbia Equity Opportunities</t>
  </si>
  <si>
    <t>Columbia Focused Large Cap Core</t>
  </si>
  <si>
    <t>CS McKee, L.P.</t>
  </si>
  <si>
    <t>Deutsche Asset Management, DWS Investments</t>
  </si>
  <si>
    <t>DWS Blue Chip Equity Strategy</t>
  </si>
  <si>
    <t>DuPont Capital Management Corporation</t>
  </si>
  <si>
    <t>Eagle Asset Management, Inc.</t>
  </si>
  <si>
    <t>Large Cap Core - Institutional</t>
  </si>
  <si>
    <t>EARNEST Partners, LLC</t>
  </si>
  <si>
    <t>Large Cap</t>
  </si>
  <si>
    <t>Fidelity Institutional Asset Management</t>
  </si>
  <si>
    <t>Diversified Large Cap Core</t>
  </si>
  <si>
    <t>Quantitative Large Cap Core</t>
  </si>
  <si>
    <t>Fiduciary Asset Management, LLC</t>
  </si>
  <si>
    <t>Flex Core Equity</t>
  </si>
  <si>
    <t>First Eagle Investment Management, LLC</t>
  </si>
  <si>
    <t>US Opportunities</t>
  </si>
  <si>
    <t>First Quadrant L.P.</t>
  </si>
  <si>
    <t>US Large Cap  Equity</t>
  </si>
  <si>
    <t>Fisher Asset Management, LLC</t>
  </si>
  <si>
    <t>US Total Return</t>
  </si>
  <si>
    <t>Gateway Investment Advisers, LLC</t>
  </si>
  <si>
    <t>Gateway Index/RA(Risk Adjusted)</t>
  </si>
  <si>
    <t>Goldman Sachs Asset Management</t>
  </si>
  <si>
    <t>Premier Equity</t>
  </si>
  <si>
    <t>US Large Cap Equity Insights</t>
  </si>
  <si>
    <t>Grantham, Mayo, Van Otterloo &amp; Co. LLC</t>
  </si>
  <si>
    <t>GMO U.S. Core Strategy</t>
  </si>
  <si>
    <t>Hartford Funds</t>
  </si>
  <si>
    <t>Hartford Capital Appreciation HLS Fund</t>
  </si>
  <si>
    <t>PF</t>
  </si>
  <si>
    <t>Hartford Disciplined Equity HLS Fund IA Share Institutional</t>
  </si>
  <si>
    <t>Hartford Stock HLS Fund</t>
  </si>
  <si>
    <t>The Hartford Capital Appreciation Fund</t>
  </si>
  <si>
    <t>Hilliard Lyons Capital Management, LLC</t>
  </si>
  <si>
    <t>Intech Investment Management LLC</t>
  </si>
  <si>
    <t>Intech U.S. Large Cap Core</t>
  </si>
  <si>
    <t>Invesco, Ltd</t>
  </si>
  <si>
    <t>US Quantitative Core</t>
  </si>
  <si>
    <t>IronOak Advisors LLC</t>
  </si>
  <si>
    <t>IronOak Large Cap Core Equity</t>
  </si>
  <si>
    <t>Ivy Investments; Waddell &amp; Reed Financial Inc.</t>
  </si>
  <si>
    <t>Core Equity</t>
  </si>
  <si>
    <t>J.P. Morgan Investment Management Inc.</t>
  </si>
  <si>
    <t>JPM Analyst Large Cap Core</t>
  </si>
  <si>
    <t>JPM Intrepid America</t>
  </si>
  <si>
    <t>JPM Large Cap Core</t>
  </si>
  <si>
    <t>Jacobs Levy Equity Management</t>
  </si>
  <si>
    <t>Large Cap (Russell 1000)</t>
  </si>
  <si>
    <t>Jarislowsky, Fraser Limited</t>
  </si>
  <si>
    <t>Jarislowsky Fraser US Equity for Canadian Clients</t>
  </si>
  <si>
    <t>Jarislowsky Fraser US Equity for US Clients</t>
  </si>
  <si>
    <t>Jennison Associates LLC</t>
  </si>
  <si>
    <t>Large Cap Blend Equity</t>
  </si>
  <si>
    <t>John Hancock Investments</t>
  </si>
  <si>
    <t>John Hancock Fundamental Large Cap Core Fund</t>
  </si>
  <si>
    <t>Lazard Asset Management LLC</t>
  </si>
  <si>
    <t>US Strategic Equity</t>
  </si>
  <si>
    <t>LMCG Investments, LLC</t>
  </si>
  <si>
    <t>Structured Large Cap</t>
  </si>
  <si>
    <t>Loomis, Sayles &amp; Company, L.P.</t>
  </si>
  <si>
    <t>Lord, Abbett &amp; Co. LLC</t>
  </si>
  <si>
    <t>Macquarie Investment Management</t>
  </si>
  <si>
    <t>Large Cap Core (Formerly of Delaware Investments)</t>
  </si>
  <si>
    <t>Madison Investment Advisors, LLC</t>
  </si>
  <si>
    <t>Madison Large Cap Equity</t>
  </si>
  <si>
    <t>Manulife Asset Management</t>
  </si>
  <si>
    <t>MFS Investment Management</t>
  </si>
  <si>
    <t>MFS Blended Research - U.S. Core Equity</t>
  </si>
  <si>
    <t>MFS Core Equity</t>
  </si>
  <si>
    <t>MFS Research Equity</t>
  </si>
  <si>
    <t>New Amsterdam Partners LLC</t>
  </si>
  <si>
    <t>Large Cap Active Equity</t>
  </si>
  <si>
    <t>Numeric Investors LLC</t>
  </si>
  <si>
    <t>Core</t>
  </si>
  <si>
    <t>Nuveen, a TIAA Company</t>
  </si>
  <si>
    <t>TIAA Investments Growth and Income</t>
  </si>
  <si>
    <t>PanAgora Asset Management, Inc.</t>
  </si>
  <si>
    <t>Dynamic U.S. Large Cap Core</t>
  </si>
  <si>
    <t>U.S. Large Cap Core Stock Selector</t>
  </si>
  <si>
    <t>PGIM Investments LLC</t>
  </si>
  <si>
    <t>Prudential Jennison 20/20 Focus Fund</t>
  </si>
  <si>
    <t>Piedmont Investment Advisors, LLC</t>
  </si>
  <si>
    <t>Strategic Core</t>
  </si>
  <si>
    <t>PIMCO</t>
  </si>
  <si>
    <t>StocksPLUS Absolute Return</t>
  </si>
  <si>
    <t>Pinnacle Associates Ltd.</t>
  </si>
  <si>
    <t>Pioneer (Amundi)</t>
  </si>
  <si>
    <t>Pioneer US Large Cap Core</t>
  </si>
  <si>
    <t>Putnam Investments</t>
  </si>
  <si>
    <t>Putnam U.S. Large Cap Core Equity</t>
  </si>
  <si>
    <t>QS Investors, LLC</t>
  </si>
  <si>
    <t>Quantitative Large Cap Core Equity</t>
  </si>
  <si>
    <t>US Large Capitalization (Russell 1000) Equity</t>
  </si>
  <si>
    <t>US Large Capitalization (S&amp;P 500) Equity</t>
  </si>
  <si>
    <t>Quantitative Management Associates LLC</t>
  </si>
  <si>
    <t>QMA US Core Equity</t>
  </si>
  <si>
    <t>QMA US Large Cap Core Equity</t>
  </si>
  <si>
    <t>Research Affiliates, LLC</t>
  </si>
  <si>
    <t>Research Affiliates Equity US Large</t>
  </si>
  <si>
    <t>Schroder Investment Management Limited</t>
  </si>
  <si>
    <t>QEP North America</t>
  </si>
  <si>
    <t>US Large Cap Equity</t>
  </si>
  <si>
    <t>Sierra Investment Partners, Inc.</t>
  </si>
  <si>
    <t>Large Cap Intrinsic Value Equity - Todd</t>
  </si>
  <si>
    <t>Russell 1000 Value</t>
  </si>
  <si>
    <t>Silvant Capital Management LLC</t>
  </si>
  <si>
    <t>Silvant Large Cap Core Growth Strategy</t>
  </si>
  <si>
    <t>State Street Global Advisors</t>
  </si>
  <si>
    <t>U.S. Core Value Equity</t>
  </si>
  <si>
    <t>U.S. Equity Select</t>
  </si>
  <si>
    <t>U.S. Multi-Style Equity</t>
  </si>
  <si>
    <t>U.S. Research Select Equity</t>
  </si>
  <si>
    <t>US Large Cap Active (FKA US Actv Large Cap Core)</t>
  </si>
  <si>
    <t>Sterling Advisors</t>
  </si>
  <si>
    <t>Large Cap Core Opportunistic Equity</t>
  </si>
  <si>
    <t>Stralem &amp; Company Incorporated</t>
  </si>
  <si>
    <t>Large Cap Equity Strategy</t>
  </si>
  <si>
    <t>Suffolk Capital Management, LLC</t>
  </si>
  <si>
    <t>TD Asset Management</t>
  </si>
  <si>
    <t>TD Emerald Systematic Alpha US Equity PFT</t>
  </si>
  <si>
    <t>The Boston Company Asset Management</t>
  </si>
  <si>
    <t>US Large Cap Core Equity</t>
  </si>
  <si>
    <t>Thornburg Investment Management, Inc.</t>
  </si>
  <si>
    <t>Thornburg U.S. Equity Strategy</t>
  </si>
  <si>
    <t>Tocqueville Asset Management L.P.</t>
  </si>
  <si>
    <t>Multi Cap Equity</t>
  </si>
  <si>
    <t>Todd Asset Management LLC</t>
  </si>
  <si>
    <t>Large Cap Intrinsic Value</t>
  </si>
  <si>
    <t>UBS Asset Management</t>
  </si>
  <si>
    <t>US Equity Large Cap Diversified Growth</t>
  </si>
  <si>
    <t>US Large Cap Select Equity</t>
  </si>
  <si>
    <t>Vanguard</t>
  </si>
  <si>
    <t>Vanguard Dividend Growth Fund</t>
  </si>
  <si>
    <t>NASDAQ US Dividend Achievers Select Index</t>
  </si>
  <si>
    <t>Vanguard Growth and Income Fund</t>
  </si>
  <si>
    <t>Victory Capital Management Inc.</t>
  </si>
  <si>
    <t>Diversified Equity</t>
  </si>
  <si>
    <t>Large Cap Value Equity</t>
  </si>
  <si>
    <t>Voya Investment Management Co. LLC</t>
  </si>
  <si>
    <t>ING Large Cap Core (Institutional)</t>
  </si>
  <si>
    <t>Wellington Management Company LLP</t>
  </si>
  <si>
    <t>Core US Intersection</t>
  </si>
  <si>
    <t>Dividend Growth</t>
  </si>
  <si>
    <t>Large Cap Opportunities</t>
  </si>
  <si>
    <t>Large Cap Research Equity</t>
  </si>
  <si>
    <t>Opportunistic Core</t>
  </si>
  <si>
    <t>Quality Equity</t>
  </si>
  <si>
    <t>Wells Capital Management Incorporated</t>
  </si>
  <si>
    <t>Golden Capital Large Cap Core</t>
  </si>
  <si>
    <t>Ziegler Capital Management LLC</t>
  </si>
  <si>
    <t>Large Cap Core outdated</t>
  </si>
  <si>
    <t>Fund_Index</t>
  </si>
  <si>
    <t>Fund_Name</t>
  </si>
  <si>
    <t>Fund_Firm</t>
  </si>
  <si>
    <t>eVestment Compare:2da71d0a-354a-484a-a3ae-ec1a4bd9e050:GEN:False</t>
  </si>
  <si>
    <t>NA</t>
  </si>
  <si>
    <t>#Inactive</t>
  </si>
  <si>
    <t>If funds stop reporting, were they in bottom quartile?</t>
  </si>
  <si>
    <t>Q3/Q4</t>
  </si>
  <si>
    <t>Inactive</t>
  </si>
  <si>
    <t>Active</t>
  </si>
  <si>
    <t>Actual Pick</t>
  </si>
  <si>
    <t>Ann Avg</t>
  </si>
  <si>
    <t>FundFirm+FundName</t>
  </si>
  <si>
    <t>PM12M1M</t>
  </si>
  <si>
    <t>BP</t>
  </si>
  <si>
    <t>LogMktCap</t>
  </si>
  <si>
    <t>ROE</t>
  </si>
  <si>
    <t>S&amp;P 500 COMPOSITE - TOT RETURN IND</t>
  </si>
  <si>
    <t>Quintile Returns</t>
  </si>
  <si>
    <t>Descending</t>
  </si>
  <si>
    <t>Ascending</t>
  </si>
  <si>
    <t>DivP</t>
  </si>
  <si>
    <t>InvToAsset</t>
  </si>
  <si>
    <t>EP</t>
  </si>
  <si>
    <t>EBITDAEV</t>
  </si>
  <si>
    <t>OEP</t>
  </si>
  <si>
    <t>OEA</t>
  </si>
  <si>
    <t>Q4 1998</t>
  </si>
  <si>
    <t>Universe Name: S&amp;P 500</t>
  </si>
  <si>
    <t>CMA</t>
  </si>
  <si>
    <t>Return</t>
  </si>
  <si>
    <t>Q1 1999</t>
  </si>
  <si>
    <t>Factor Code: PM12M1M</t>
  </si>
  <si>
    <t>Factor Code: BP</t>
  </si>
  <si>
    <t>Factor Code: LogMktCap</t>
  </si>
  <si>
    <t>Factor Code: ROE</t>
  </si>
  <si>
    <t>Factor Code: DivP</t>
  </si>
  <si>
    <t>Factor Code: InvToAsset</t>
  </si>
  <si>
    <t>Factor Code: EP</t>
  </si>
  <si>
    <t>Factor Code: EBITDAEV</t>
  </si>
  <si>
    <t>Factor Code: OEP</t>
  </si>
  <si>
    <t>Factor Code: OEA</t>
  </si>
  <si>
    <t>Risk</t>
  </si>
  <si>
    <t>Q2 1999</t>
  </si>
  <si>
    <t>Factor Name: 12M - 1M Price Momentum</t>
  </si>
  <si>
    <t>Factor Name: Book to Price</t>
  </si>
  <si>
    <t>Factor Name: Log Market Cap</t>
  </si>
  <si>
    <t>Factor Name: Return on Equity</t>
  </si>
  <si>
    <t>Factor Name: Dividends to Price Ratio</t>
  </si>
  <si>
    <t>Factor Name: Asset Adjusted Capital Investments</t>
  </si>
  <si>
    <t>Factor Name: Earnings to Price</t>
  </si>
  <si>
    <t>Factor Name: EBITDA to Enterprise Value</t>
  </si>
  <si>
    <t>Factor Name: Operating Earnings to Price Ratio</t>
  </si>
  <si>
    <t>Factor Name: Operating Earnings to Assets Ratio</t>
  </si>
  <si>
    <t>Skew</t>
  </si>
  <si>
    <t>Q3 1999</t>
  </si>
  <si>
    <t>Sector Name: Cross Sectional</t>
  </si>
  <si>
    <t>Since '08</t>
  </si>
  <si>
    <t>Q4 1999</t>
  </si>
  <si>
    <t>Weight Type: Cap Weighted</t>
  </si>
  <si>
    <t>Prior '08</t>
  </si>
  <si>
    <t>Q1 2000</t>
  </si>
  <si>
    <t>Created Date: 2018-05-03</t>
  </si>
  <si>
    <t>Since 1987</t>
  </si>
  <si>
    <t>Q2 2000</t>
  </si>
  <si>
    <t>Q3 2000</t>
  </si>
  <si>
    <t>Date</t>
  </si>
  <si>
    <t>Q1</t>
  </si>
  <si>
    <t>Q5</t>
  </si>
  <si>
    <t>Spread</t>
  </si>
  <si>
    <t>PC1</t>
  </si>
  <si>
    <t>PC2</t>
  </si>
  <si>
    <t>PC3</t>
  </si>
  <si>
    <t>PC4</t>
  </si>
  <si>
    <t>PC5</t>
  </si>
  <si>
    <t>PC6</t>
  </si>
  <si>
    <t>Q4 2000</t>
  </si>
  <si>
    <t>Q1 2001</t>
  </si>
  <si>
    <t>Q2 2001</t>
  </si>
  <si>
    <t>Q3 2001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</si>
  <si>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</si>
  <si>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</si>
  <si>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</si>
  <si>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</si>
  <si>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</si>
  <si>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</si>
  <si>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</si>
  <si>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</si>
  <si>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</si>
  <si>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</si>
  <si>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</si>
  <si>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</si>
  <si>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</si>
  <si>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</si>
  <si>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</si>
  <si>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</si>
  <si>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</si>
  <si>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</si>
  <si>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</si>
  <si>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</si>
  <si>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</si>
  <si>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</si>
  <si>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</si>
  <si>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Latent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</si>
  <si>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</si>
  <si>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</si>
  <si>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</si>
  <si>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</si>
  <si>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</si>
  <si>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</si>
  <si>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</si>
  <si>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</si>
  <si>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</si>
  <si>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</si>
  <si>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</si>
  <si>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</si>
  <si>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COEFF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</si>
  <si>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</si>
  <si>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</si>
  <si>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</si>
  <si>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</si>
  <si>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</si>
  <si>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</si>
  <si>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</si>
  <si>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</si>
  <si>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</si>
  <si>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</si>
  <si>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</si>
  <si>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</si>
  <si>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approximate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</si>
  <si>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</si>
  <si>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</si>
  <si>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</si>
  <si>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</si>
  <si>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</si>
  <si>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</si>
  <si>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</si>
  <si>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</si>
  <si>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</si>
  <si>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</si>
  <si>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</si>
  <si>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</si>
  <si>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exact</t>
  </si>
  <si>
    <t>Q3 2016</t>
  </si>
  <si>
    <t>Q4 2016</t>
  </si>
  <si>
    <t>Q1 2017</t>
  </si>
  <si>
    <t>Q2 2017</t>
  </si>
  <si>
    <t>Q3 2017</t>
  </si>
  <si>
    <t>Q4 2017</t>
  </si>
  <si>
    <t>Q1 2018</t>
  </si>
  <si>
    <t>8WChgFwd12MEPS</t>
  </si>
  <si>
    <t>AnnVol12M</t>
  </si>
  <si>
    <t>Factor Code: 8WChgFwd12MEPS</t>
  </si>
  <si>
    <t>Factor Code: AnnVol12M</t>
  </si>
  <si>
    <t>Factor Name: 8-Week Change in 12-Month Forward Earnings Consensus Estimate/Price</t>
  </si>
  <si>
    <t>Factor Name: 12M Realized Price Volatility</t>
  </si>
  <si>
    <t>Created Date: 2018-05-04</t>
  </si>
  <si>
    <t xml:space="preserve">Mom   </t>
  </si>
  <si>
    <t>Mkt-RF</t>
  </si>
  <si>
    <t>SMB</t>
  </si>
  <si>
    <t>HML</t>
  </si>
  <si>
    <t>RMW</t>
  </si>
  <si>
    <t>RF</t>
  </si>
  <si>
    <t>SP500</t>
  </si>
  <si>
    <t>S&amp;P 500 TR (1970) - TOT RETURN IND</t>
  </si>
  <si>
    <t>SP_Tech</t>
  </si>
  <si>
    <t>SP_Energy</t>
  </si>
  <si>
    <t>SP_Financials</t>
  </si>
  <si>
    <t>SP_Industrial</t>
  </si>
  <si>
    <t>SP_ConSP</t>
  </si>
  <si>
    <t>SP_Health</t>
  </si>
  <si>
    <t>SP_Utility</t>
  </si>
  <si>
    <t>SP_ConDC</t>
  </si>
  <si>
    <t>SP_Telcom</t>
  </si>
  <si>
    <t>SP_Materials</t>
  </si>
  <si>
    <t>SP_RE</t>
  </si>
  <si>
    <t>Quantitative</t>
  </si>
  <si>
    <t>Fundamental</t>
  </si>
  <si>
    <t>Combined</t>
  </si>
  <si>
    <t>Mgr_Type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</si>
</sst>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%"/>
    <numFmt numFmtId="166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i/>
      <sz val="8"/>
      <name val="Tahoma"/>
      <family val="2"/>
    </font>
    <font>
      <b/>
      <sz val="8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2" fontId="2" fillId="0" borderId="0" xfId="0" applyNumberFormat="1" applyFont="1"/>
    <xf numFmtId="14" fontId="2" fillId="0" borderId="0" xfId="0" applyNumberFormat="1" applyFont="1"/>
    <xf numFmtId="0" fontId="0" fillId="0" borderId="0" xfId="0" applyNumberFormat="1"/>
    <xf numFmtId="14" fontId="0" fillId="0" borderId="0" xfId="0" applyNumberFormat="1"/>
    <xf numFmtId="0" fontId="0" fillId="0" borderId="0" xfId="0" applyFill="1" applyBorder="1" applyAlignment="1"/>
    <xf numFmtId="0" fontId="2" fillId="0" borderId="0" xfId="0" applyNumberFormat="1" applyFont="1"/>
    <xf numFmtId="165" fontId="2" fillId="0" borderId="0" xfId="1" applyNumberFormat="1" applyFont="1"/>
    <xf numFmtId="0" fontId="0" fillId="0" borderId="1" xfId="0" applyFill="1" applyBorder="1" applyAlignment="1"/>
    <xf numFmtId="165" fontId="2" fillId="0" borderId="0" xfId="0" applyNumberFormat="1" applyFont="1"/>
    <xf numFmtId="10" fontId="0" fillId="0" borderId="0" xfId="1" applyNumberFormat="1" applyFont="1"/>
    <xf numFmtId="0" fontId="2" fillId="0" borderId="0" xfId="0" applyFont="1" applyFill="1"/>
    <xf numFmtId="0" fontId="3" fillId="0" borderId="2" xfId="0" applyFont="1" applyFill="1" applyBorder="1" applyAlignment="1">
      <alignment horizontal="center"/>
    </xf>
    <xf numFmtId="14" fontId="0" fillId="0" borderId="0" xfId="0" applyNumberFormat="1" applyFill="1"/>
    <xf numFmtId="10" fontId="2" fillId="0" borderId="0" xfId="1" applyNumberFormat="1" applyFont="1" applyFill="1"/>
    <xf numFmtId="2" fontId="0" fillId="0" borderId="0" xfId="0" applyNumberFormat="1" applyFill="1" applyBorder="1" applyAlignment="1"/>
    <xf numFmtId="10" fontId="2" fillId="0" borderId="0" xfId="1" applyNumberFormat="1" applyFont="1"/>
    <xf numFmtId="11" fontId="0" fillId="0" borderId="0" xfId="0" applyNumberFormat="1"/>
    <xf numFmtId="2" fontId="4" fillId="0" borderId="0" xfId="0" applyNumberFormat="1" applyFont="1" applyFill="1" applyBorder="1" applyAlignment="1"/>
    <xf numFmtId="2" fontId="0" fillId="0" borderId="1" xfId="0" applyNumberFormat="1" applyFill="1" applyBorder="1" applyAlignment="1"/>
    <xf numFmtId="2" fontId="4" fillId="0" borderId="1" xfId="0" applyNumberFormat="1" applyFont="1" applyFill="1" applyBorder="1" applyAlignment="1"/>
    <xf numFmtId="0" fontId="0" fillId="3" borderId="0" xfId="0" applyFill="1" applyBorder="1" applyAlignment="1"/>
    <xf numFmtId="0" fontId="0" fillId="3" borderId="1" xfId="0" applyFill="1" applyBorder="1" applyAlignment="1"/>
    <xf numFmtId="164" fontId="2" fillId="0" borderId="0" xfId="1" applyNumberFormat="1" applyFont="1"/>
    <xf numFmtId="14" fontId="0" fillId="2" borderId="0" xfId="0" applyNumberFormat="1" applyFill="1"/>
    <xf numFmtId="10" fontId="2" fillId="2" borderId="0" xfId="1" applyNumberFormat="1" applyFont="1" applyFill="1"/>
    <xf numFmtId="0" fontId="2" fillId="3" borderId="0" xfId="0" applyFont="1" applyFill="1"/>
    <xf numFmtId="0" fontId="3" fillId="0" borderId="0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0" fillId="0" borderId="0" xfId="1" applyNumberFormat="1" applyFont="1"/>
    <xf numFmtId="166" fontId="2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Offline</v>
        <stp/>
        <stp>7449e699-7605-46e8-a7ee-1cfe91e06457</stp>
        <tr r="D6" s="3"/>
      </tp>
      <tp t="s">
        <v>Offline</v>
        <stp/>
        <stp>00c12cb1-29de-43f1-a8fc-40d2bb6f2baf</stp>
        <tr r="R1" s="6"/>
      </tp>
      <tp t="s">
        <v>Offline</v>
        <stp/>
        <stp>b82c09e3-e4e5-4c36-b923-768b239b08aa</stp>
        <tr r="P1" s="6"/>
      </tp>
      <tp t="s">
        <v>Offline</v>
        <stp/>
        <stp>52ba477b-24bb-4993-835e-2bcc4e372f34</stp>
        <tr r="A6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B8453-3F37-4D99-82C8-BB3E6B737D41}">
  <dimension ref="A1:DW628"/>
  <sheetViews>
    <sheetView topLeftCell="DA470" workbookViewId="0">
      <selection activeCell="DS513" sqref="DS513"/>
    </sheetView>
  </sheetViews>
  <sheetFormatPr defaultColWidth="8" defaultRowHeight="11.25" x14ac:dyDescent="0.2"/>
  <cols>
    <col min="1" max="16384" width="8" style="1"/>
  </cols>
  <sheetData>
    <row r="1" spans="1:126" x14ac:dyDescent="0.2">
      <c r="G1" s="1" t="s">
        <v>331</v>
      </c>
    </row>
    <row r="2" spans="1:126" x14ac:dyDescent="0.2">
      <c r="A2" s="1" t="s">
        <v>0</v>
      </c>
    </row>
    <row r="4" spans="1:126" x14ac:dyDescent="0.2">
      <c r="A4" s="1" t="s">
        <v>1</v>
      </c>
    </row>
    <row r="5" spans="1:126" x14ac:dyDescent="0.2">
      <c r="A5" s="1" t="s">
        <v>2</v>
      </c>
      <c r="B5" s="1" t="s">
        <v>3</v>
      </c>
      <c r="C5" s="1" t="s">
        <v>4</v>
      </c>
      <c r="D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1" t="s">
        <v>14</v>
      </c>
      <c r="O5" s="1" t="s">
        <v>15</v>
      </c>
      <c r="P5" s="1" t="s">
        <v>16</v>
      </c>
      <c r="Q5" s="1" t="s">
        <v>17</v>
      </c>
      <c r="R5" s="1" t="s">
        <v>18</v>
      </c>
      <c r="S5" s="1" t="s">
        <v>19</v>
      </c>
      <c r="T5" s="1" t="s">
        <v>20</v>
      </c>
      <c r="U5" s="1" t="s">
        <v>21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26</v>
      </c>
      <c r="AA5" s="1" t="s">
        <v>27</v>
      </c>
      <c r="AB5" s="1" t="s">
        <v>28</v>
      </c>
      <c r="AC5" s="1" t="s">
        <v>29</v>
      </c>
      <c r="AD5" s="1" t="s">
        <v>30</v>
      </c>
      <c r="AE5" s="1" t="s">
        <v>31</v>
      </c>
      <c r="AF5" s="1" t="s">
        <v>32</v>
      </c>
      <c r="AG5" s="1" t="s">
        <v>33</v>
      </c>
      <c r="AH5" s="1" t="s">
        <v>34</v>
      </c>
      <c r="AI5" s="1" t="s">
        <v>35</v>
      </c>
      <c r="AJ5" s="1" t="s">
        <v>36</v>
      </c>
      <c r="AK5" s="1" t="s">
        <v>37</v>
      </c>
      <c r="AL5" s="1" t="s">
        <v>38</v>
      </c>
      <c r="AM5" s="1" t="s">
        <v>39</v>
      </c>
      <c r="AN5" s="1" t="s">
        <v>40</v>
      </c>
      <c r="AO5" s="1" t="s">
        <v>41</v>
      </c>
      <c r="AP5" s="1" t="s">
        <v>42</v>
      </c>
      <c r="AQ5" s="1" t="s">
        <v>43</v>
      </c>
      <c r="AR5" s="1" t="s">
        <v>44</v>
      </c>
      <c r="AS5" s="1" t="s">
        <v>45</v>
      </c>
      <c r="AT5" s="1" t="s">
        <v>46</v>
      </c>
      <c r="AU5" s="1" t="s">
        <v>47</v>
      </c>
      <c r="AV5" s="1" t="s">
        <v>48</v>
      </c>
      <c r="AW5" s="1" t="s">
        <v>49</v>
      </c>
      <c r="AX5" s="1" t="s">
        <v>50</v>
      </c>
      <c r="AY5" s="1" t="s">
        <v>51</v>
      </c>
      <c r="AZ5" s="1" t="s">
        <v>52</v>
      </c>
      <c r="BA5" s="1" t="s">
        <v>53</v>
      </c>
      <c r="BB5" s="1" t="s">
        <v>54</v>
      </c>
      <c r="BC5" s="1" t="s">
        <v>55</v>
      </c>
      <c r="BD5" s="1" t="s">
        <v>56</v>
      </c>
      <c r="BE5" s="1" t="s">
        <v>57</v>
      </c>
      <c r="BF5" s="1" t="s">
        <v>58</v>
      </c>
      <c r="BG5" s="1" t="s">
        <v>59</v>
      </c>
      <c r="BH5" s="1" t="s">
        <v>60</v>
      </c>
      <c r="BI5" s="1" t="s">
        <v>61</v>
      </c>
      <c r="BJ5" s="1" t="s">
        <v>62</v>
      </c>
      <c r="BK5" s="1" t="s">
        <v>63</v>
      </c>
      <c r="BL5" s="1" t="s">
        <v>64</v>
      </c>
      <c r="BM5" s="1" t="s">
        <v>65</v>
      </c>
      <c r="BN5" s="1" t="s">
        <v>66</v>
      </c>
      <c r="BO5" s="1" t="s">
        <v>67</v>
      </c>
      <c r="BP5" s="1" t="s">
        <v>68</v>
      </c>
      <c r="BQ5" s="1" t="s">
        <v>69</v>
      </c>
      <c r="BR5" s="1" t="s">
        <v>70</v>
      </c>
      <c r="BS5" s="1" t="s">
        <v>71</v>
      </c>
      <c r="BT5" s="1" t="s">
        <v>72</v>
      </c>
      <c r="BU5" s="1" t="s">
        <v>73</v>
      </c>
      <c r="BV5" s="1" t="s">
        <v>74</v>
      </c>
      <c r="BW5" s="1" t="s">
        <v>75</v>
      </c>
      <c r="BX5" s="1" t="s">
        <v>76</v>
      </c>
      <c r="BY5" s="1" t="s">
        <v>77</v>
      </c>
      <c r="BZ5" s="1" t="s">
        <v>78</v>
      </c>
      <c r="CA5" s="1" t="s">
        <v>79</v>
      </c>
      <c r="CB5" s="1" t="s">
        <v>80</v>
      </c>
      <c r="CC5" s="1" t="s">
        <v>81</v>
      </c>
      <c r="CD5" s="1" t="s">
        <v>82</v>
      </c>
      <c r="CE5" s="1" t="s">
        <v>83</v>
      </c>
      <c r="CF5" s="1" t="s">
        <v>84</v>
      </c>
      <c r="CG5" s="1" t="s">
        <v>85</v>
      </c>
      <c r="CH5" s="1" t="s">
        <v>86</v>
      </c>
      <c r="CI5" s="1" t="s">
        <v>87</v>
      </c>
      <c r="CJ5" s="1" t="s">
        <v>88</v>
      </c>
      <c r="CK5" s="1" t="s">
        <v>89</v>
      </c>
      <c r="CL5" s="1" t="s">
        <v>90</v>
      </c>
      <c r="CM5" s="1" t="s">
        <v>91</v>
      </c>
      <c r="CN5" s="1" t="s">
        <v>92</v>
      </c>
      <c r="CO5" s="1" t="s">
        <v>93</v>
      </c>
      <c r="CP5" s="1" t="s">
        <v>94</v>
      </c>
      <c r="CQ5" s="1" t="s">
        <v>95</v>
      </c>
      <c r="CR5" s="1" t="s">
        <v>96</v>
      </c>
      <c r="CS5" s="1" t="s">
        <v>97</v>
      </c>
      <c r="CT5" s="1" t="s">
        <v>98</v>
      </c>
      <c r="CU5" s="1" t="s">
        <v>99</v>
      </c>
      <c r="CV5" s="1" t="s">
        <v>100</v>
      </c>
      <c r="CW5" s="1" t="s">
        <v>101</v>
      </c>
      <c r="CX5" s="1" t="s">
        <v>102</v>
      </c>
      <c r="CY5" s="1" t="s">
        <v>103</v>
      </c>
      <c r="CZ5" s="1" t="s">
        <v>104</v>
      </c>
      <c r="DA5" s="1" t="s">
        <v>105</v>
      </c>
      <c r="DB5" s="1" t="s">
        <v>106</v>
      </c>
      <c r="DC5" s="1" t="s">
        <v>107</v>
      </c>
      <c r="DD5" s="1" t="s">
        <v>108</v>
      </c>
      <c r="DE5" s="1" t="s">
        <v>109</v>
      </c>
      <c r="DF5" s="1" t="s">
        <v>110</v>
      </c>
      <c r="DG5" s="1" t="s">
        <v>111</v>
      </c>
      <c r="DH5" s="1" t="s">
        <v>112</v>
      </c>
      <c r="DI5" s="1" t="s">
        <v>113</v>
      </c>
      <c r="DJ5" s="1" t="s">
        <v>114</v>
      </c>
      <c r="DK5" s="1" t="s">
        <v>115</v>
      </c>
      <c r="DL5" s="1" t="s">
        <v>116</v>
      </c>
      <c r="DM5" s="1" t="s">
        <v>117</v>
      </c>
      <c r="DN5" s="1" t="s">
        <v>118</v>
      </c>
      <c r="DO5" s="1" t="s">
        <v>119</v>
      </c>
      <c r="DP5" s="1" t="s">
        <v>120</v>
      </c>
      <c r="DQ5" s="1" t="s">
        <v>121</v>
      </c>
      <c r="DR5" s="1" t="s">
        <v>122</v>
      </c>
      <c r="DS5" s="1" t="s">
        <v>123</v>
      </c>
      <c r="DT5" s="1" t="s">
        <v>124</v>
      </c>
      <c r="DU5" s="1" t="s">
        <v>125</v>
      </c>
      <c r="DV5" s="1" t="s">
        <v>126</v>
      </c>
    </row>
    <row r="6" spans="1:126" x14ac:dyDescent="0.2">
      <c r="A6" s="1" t="s">
        <v>127</v>
      </c>
      <c r="B6" s="1" t="s">
        <v>128</v>
      </c>
      <c r="C6" s="1" t="s">
        <v>129</v>
      </c>
      <c r="D6" s="1" t="s">
        <v>130</v>
      </c>
      <c r="F6" s="1">
        <v>-9.68</v>
      </c>
      <c r="G6" s="1">
        <v>-1.6</v>
      </c>
      <c r="H6" s="1">
        <v>-3.57</v>
      </c>
      <c r="I6" s="1">
        <v>6.48</v>
      </c>
      <c r="J6" s="1">
        <v>4.07</v>
      </c>
      <c r="K6" s="1">
        <v>-6.38</v>
      </c>
      <c r="L6" s="1">
        <v>-3.85</v>
      </c>
      <c r="M6" s="1">
        <v>0.12</v>
      </c>
      <c r="N6" s="1">
        <v>-11.09</v>
      </c>
      <c r="O6" s="1">
        <v>-17.28</v>
      </c>
      <c r="P6" s="1">
        <v>-6.69</v>
      </c>
      <c r="Q6" s="1">
        <v>3.08</v>
      </c>
      <c r="R6" s="1">
        <v>-6.18</v>
      </c>
      <c r="S6" s="1">
        <v>-10.48</v>
      </c>
      <c r="T6" s="1">
        <v>7.27</v>
      </c>
      <c r="U6" s="1">
        <v>4.62</v>
      </c>
      <c r="V6" s="1">
        <v>7.35</v>
      </c>
      <c r="W6" s="1">
        <v>-1.1599999999999999</v>
      </c>
      <c r="X6" s="1">
        <v>7.3</v>
      </c>
      <c r="Y6" s="1">
        <v>3.41</v>
      </c>
      <c r="Z6" s="1">
        <v>3.79</v>
      </c>
      <c r="AA6" s="1">
        <v>-3.44</v>
      </c>
      <c r="AB6" s="1">
        <v>6.24</v>
      </c>
      <c r="AC6" s="1">
        <v>3.03</v>
      </c>
      <c r="AD6" s="1">
        <v>-4.57</v>
      </c>
      <c r="AE6" s="1">
        <v>2.38</v>
      </c>
      <c r="AF6" s="1">
        <v>5.05</v>
      </c>
      <c r="AG6" s="1">
        <v>0.99</v>
      </c>
      <c r="AH6" s="1">
        <v>-7.69</v>
      </c>
      <c r="AI6" s="1">
        <v>-5.84</v>
      </c>
      <c r="AJ6" s="1">
        <v>5.51</v>
      </c>
      <c r="AK6" s="1">
        <v>-5.69</v>
      </c>
      <c r="AL6" s="1">
        <v>9.75</v>
      </c>
      <c r="AM6" s="1">
        <v>3.72</v>
      </c>
      <c r="AN6" s="1">
        <v>0.14000000000000001</v>
      </c>
      <c r="AO6" s="1">
        <v>6.96</v>
      </c>
      <c r="AP6" s="1">
        <v>3.15</v>
      </c>
      <c r="AQ6" s="1">
        <v>2.62</v>
      </c>
      <c r="AR6" s="1">
        <v>2.35</v>
      </c>
      <c r="AS6" s="1">
        <v>3.8</v>
      </c>
      <c r="AT6" s="1">
        <v>-1.38</v>
      </c>
      <c r="AU6" s="1">
        <v>-0.72</v>
      </c>
      <c r="AV6" s="1">
        <v>-2.12</v>
      </c>
      <c r="AW6" s="1">
        <v>-4.38</v>
      </c>
      <c r="AX6" s="1">
        <v>-6.58</v>
      </c>
      <c r="AY6" s="1">
        <v>9.7899999999999991</v>
      </c>
      <c r="AZ6" s="1">
        <v>-0.43</v>
      </c>
      <c r="BA6" s="1">
        <v>1.25</v>
      </c>
      <c r="BB6" s="1">
        <v>4.57</v>
      </c>
      <c r="BC6" s="1">
        <v>5.3</v>
      </c>
      <c r="BD6" s="1">
        <v>2.74</v>
      </c>
      <c r="BE6" s="1">
        <v>-1</v>
      </c>
      <c r="BF6" s="1">
        <v>-5.71</v>
      </c>
      <c r="BG6" s="1">
        <v>4.97</v>
      </c>
      <c r="BH6" s="1">
        <v>-0.09</v>
      </c>
      <c r="BI6" s="1">
        <v>3.74</v>
      </c>
      <c r="BJ6" s="1">
        <v>2.68</v>
      </c>
      <c r="BK6" s="1">
        <v>-0.56000000000000005</v>
      </c>
      <c r="BL6" s="1">
        <v>1.6</v>
      </c>
      <c r="BM6" s="1">
        <v>-0.82</v>
      </c>
      <c r="BN6" s="1">
        <v>6.04</v>
      </c>
      <c r="BO6" s="1">
        <v>1.96</v>
      </c>
      <c r="BP6" s="1">
        <v>4.4800000000000004</v>
      </c>
      <c r="BQ6" s="1">
        <v>-0.06</v>
      </c>
      <c r="BR6" s="1">
        <v>2.83</v>
      </c>
      <c r="BS6" s="1">
        <v>-1.99</v>
      </c>
      <c r="BT6" s="1">
        <v>5.19</v>
      </c>
      <c r="BU6" s="1">
        <v>-3.3</v>
      </c>
      <c r="BV6" s="1">
        <v>2.8</v>
      </c>
      <c r="BW6" s="1">
        <v>5.29</v>
      </c>
      <c r="BX6" s="1">
        <v>4.76</v>
      </c>
      <c r="BY6" s="1">
        <v>3.26</v>
      </c>
      <c r="BZ6" s="1">
        <v>-2.76</v>
      </c>
      <c r="CA6" s="1">
        <v>3.58</v>
      </c>
      <c r="CB6" s="1">
        <v>2.88</v>
      </c>
      <c r="CC6" s="1">
        <v>0.21</v>
      </c>
      <c r="CD6" s="1">
        <v>2.58</v>
      </c>
      <c r="CE6" s="1">
        <v>0.56999999999999995</v>
      </c>
      <c r="CF6" s="1">
        <v>-0.09</v>
      </c>
      <c r="CG6" s="1">
        <v>4.09</v>
      </c>
      <c r="CH6" s="1">
        <v>-1.36</v>
      </c>
      <c r="CI6" s="1">
        <v>1.91</v>
      </c>
      <c r="CJ6" s="1">
        <v>5.2</v>
      </c>
      <c r="CK6" s="1">
        <v>7.0000000000000007E-2</v>
      </c>
      <c r="CL6" s="1">
        <v>-2.52</v>
      </c>
      <c r="CM6" s="1">
        <v>6.31</v>
      </c>
      <c r="CN6" s="1">
        <v>-0.82</v>
      </c>
      <c r="CO6" s="1">
        <v>-1.5</v>
      </c>
      <c r="CP6" s="1">
        <v>2.99</v>
      </c>
      <c r="CQ6" s="1">
        <v>-1.53</v>
      </c>
      <c r="CR6" s="1">
        <v>1.1399999999999999</v>
      </c>
      <c r="CS6" s="1">
        <v>-6.87</v>
      </c>
      <c r="CT6" s="1">
        <v>-1.54</v>
      </c>
      <c r="CU6" s="1">
        <v>6.4</v>
      </c>
      <c r="CV6" s="1">
        <v>1.57</v>
      </c>
      <c r="CW6" s="1">
        <v>-1.76</v>
      </c>
      <c r="CX6" s="1">
        <v>-4.9800000000000004</v>
      </c>
      <c r="CY6" s="1">
        <v>-0.46</v>
      </c>
      <c r="CZ6" s="1">
        <v>6.18</v>
      </c>
      <c r="DA6" s="1">
        <v>-1.72</v>
      </c>
      <c r="DB6" s="1">
        <v>1.4</v>
      </c>
      <c r="DC6" s="1">
        <v>-0.18</v>
      </c>
      <c r="DD6" s="1">
        <v>3.53</v>
      </c>
      <c r="DE6" s="1">
        <v>0.37</v>
      </c>
      <c r="DF6" s="1">
        <v>0.74</v>
      </c>
      <c r="DG6" s="1">
        <v>-2.94</v>
      </c>
      <c r="DH6" s="1">
        <v>4.25</v>
      </c>
      <c r="DI6" s="1">
        <v>2.29</v>
      </c>
      <c r="DJ6" s="1">
        <v>1.28</v>
      </c>
      <c r="DK6" s="1">
        <v>2.6</v>
      </c>
      <c r="DL6" s="1">
        <v>0.32</v>
      </c>
      <c r="DM6" s="1">
        <v>1.86</v>
      </c>
      <c r="DN6" s="1">
        <v>1.66</v>
      </c>
      <c r="DO6" s="1">
        <v>0.21</v>
      </c>
      <c r="DP6" s="1">
        <v>1.84</v>
      </c>
      <c r="DQ6" s="1">
        <v>0.64</v>
      </c>
      <c r="DR6" s="1">
        <v>1.39</v>
      </c>
      <c r="DS6" s="1" t="s">
        <v>131</v>
      </c>
      <c r="DT6" s="1" t="s">
        <v>131</v>
      </c>
      <c r="DU6" s="1" t="s">
        <v>131</v>
      </c>
      <c r="DV6" s="1" t="s">
        <v>132</v>
      </c>
    </row>
    <row r="7" spans="1:126" x14ac:dyDescent="0.2">
      <c r="A7" s="1" t="s">
        <v>133</v>
      </c>
      <c r="B7" s="1" t="s">
        <v>134</v>
      </c>
      <c r="C7" s="1" t="s">
        <v>129</v>
      </c>
      <c r="D7" s="1" t="s">
        <v>130</v>
      </c>
      <c r="F7" s="1">
        <v>-8.1132000000000009</v>
      </c>
      <c r="G7" s="1">
        <v>-3.4718</v>
      </c>
      <c r="H7" s="1">
        <v>-1.2250000000000001</v>
      </c>
      <c r="I7" s="1">
        <v>6.3624999999999998</v>
      </c>
      <c r="J7" s="1">
        <v>1.0904</v>
      </c>
      <c r="K7" s="1">
        <v>-8.3689999999999998</v>
      </c>
      <c r="L7" s="1">
        <v>-2.7431000000000001</v>
      </c>
      <c r="M7" s="1">
        <v>0.18079999999999999</v>
      </c>
      <c r="N7" s="1">
        <v>-12.182700000000001</v>
      </c>
      <c r="O7" s="1">
        <v>-17.367899999999999</v>
      </c>
      <c r="P7" s="1">
        <v>-8.0899000000000001</v>
      </c>
      <c r="Q7" s="1">
        <v>2.0121000000000002</v>
      </c>
      <c r="R7" s="1">
        <v>-7.2691999999999997</v>
      </c>
      <c r="S7" s="1">
        <v>-9.2268000000000008</v>
      </c>
      <c r="T7" s="1">
        <v>10.1562</v>
      </c>
      <c r="U7" s="1">
        <v>9.2451000000000008</v>
      </c>
      <c r="V7" s="1">
        <v>6.6443000000000003</v>
      </c>
      <c r="W7" s="1">
        <v>-0.64270000000000005</v>
      </c>
      <c r="X7" s="1">
        <v>8.9860000000000007</v>
      </c>
      <c r="Y7" s="1">
        <v>3.7770000000000001</v>
      </c>
      <c r="Z7" s="1">
        <v>4.5582000000000003</v>
      </c>
      <c r="AA7" s="1">
        <v>-2.0564</v>
      </c>
      <c r="AB7" s="1">
        <v>5.1364999999999998</v>
      </c>
      <c r="AC7" s="1">
        <v>2.4538000000000002</v>
      </c>
      <c r="AD7" s="1">
        <v>-4.9203000000000001</v>
      </c>
      <c r="AE7" s="1">
        <v>3.4460999999999999</v>
      </c>
      <c r="AF7" s="1">
        <v>6.8811999999999998</v>
      </c>
      <c r="AG7" s="1">
        <v>0.27879999999999999</v>
      </c>
      <c r="AH7" s="1">
        <v>-8.5267999999999997</v>
      </c>
      <c r="AI7" s="1">
        <v>-6.8281999999999998</v>
      </c>
      <c r="AJ7" s="1">
        <v>6.6052999999999997</v>
      </c>
      <c r="AK7" s="1">
        <v>-6.0232999999999999</v>
      </c>
      <c r="AL7" s="1">
        <v>9.3651</v>
      </c>
      <c r="AM7" s="1">
        <v>5.3540000000000001</v>
      </c>
      <c r="AN7" s="1">
        <v>0.1027</v>
      </c>
      <c r="AO7" s="1">
        <v>6.8834</v>
      </c>
      <c r="AP7" s="1">
        <v>2.8426</v>
      </c>
      <c r="AQ7" s="1">
        <v>3.8473000000000002</v>
      </c>
      <c r="AR7" s="1">
        <v>-9.11E-2</v>
      </c>
      <c r="AS7" s="1">
        <v>1.7074</v>
      </c>
      <c r="AT7" s="1">
        <v>-1.3230999999999999</v>
      </c>
      <c r="AU7" s="1">
        <v>-1.9987999999999999</v>
      </c>
      <c r="AV7" s="1">
        <v>-2.77</v>
      </c>
      <c r="AW7" s="1">
        <v>-7.1569000000000003</v>
      </c>
      <c r="AX7" s="1">
        <v>-8.5189000000000004</v>
      </c>
      <c r="AY7" s="1">
        <v>12.5746</v>
      </c>
      <c r="AZ7" s="1">
        <v>-1.1474</v>
      </c>
      <c r="BA7" s="1">
        <v>6.0499999999999998E-2</v>
      </c>
      <c r="BB7" s="1">
        <v>7.3188000000000004</v>
      </c>
      <c r="BC7" s="1">
        <v>4.0536000000000003</v>
      </c>
      <c r="BD7" s="1">
        <v>3.3239000000000001</v>
      </c>
      <c r="BE7" s="1">
        <v>-2.0150000000000001</v>
      </c>
      <c r="BF7" s="1">
        <v>-7.4455999999999998</v>
      </c>
      <c r="BG7" s="1">
        <v>2.8029999999999999</v>
      </c>
      <c r="BH7" s="1">
        <v>-0.70489999999999997</v>
      </c>
      <c r="BI7" s="1">
        <v>4.1380999999999997</v>
      </c>
      <c r="BJ7" s="1">
        <v>2.7206000000000001</v>
      </c>
      <c r="BK7" s="1">
        <v>-2.1572</v>
      </c>
      <c r="BL7" s="1">
        <v>1.8427</v>
      </c>
      <c r="BM7" s="1">
        <v>1.6456999999999999</v>
      </c>
      <c r="BN7" s="1">
        <v>5.9923999999999999</v>
      </c>
      <c r="BO7" s="1">
        <v>0.96650000000000003</v>
      </c>
      <c r="BP7" s="1">
        <v>4.1867000000000001</v>
      </c>
      <c r="BQ7" s="1">
        <v>0.94789999999999996</v>
      </c>
      <c r="BR7" s="1">
        <v>3.4060000000000001</v>
      </c>
      <c r="BS7" s="1">
        <v>-0.54310000000000003</v>
      </c>
      <c r="BT7" s="1">
        <v>5.9611000000000001</v>
      </c>
      <c r="BU7" s="1">
        <v>-2.1364000000000001</v>
      </c>
      <c r="BV7" s="1">
        <v>4.3444000000000003</v>
      </c>
      <c r="BW7" s="1">
        <v>4.5663</v>
      </c>
      <c r="BX7" s="1">
        <v>3.7639</v>
      </c>
      <c r="BY7" s="1">
        <v>2.9058999999999999</v>
      </c>
      <c r="BZ7" s="1">
        <v>-3.4634</v>
      </c>
      <c r="CA7" s="1">
        <v>5.2412999999999998</v>
      </c>
      <c r="CB7" s="1">
        <v>-0.32390000000000002</v>
      </c>
      <c r="CC7" s="1">
        <v>0.2051</v>
      </c>
      <c r="CD7" s="1">
        <v>3.2772000000000001</v>
      </c>
      <c r="CE7" s="1">
        <v>1.9751000000000001</v>
      </c>
      <c r="CF7" s="1">
        <v>-1.3089</v>
      </c>
      <c r="CG7" s="1">
        <v>4.7484999999999999</v>
      </c>
      <c r="CH7" s="1">
        <v>-1.8280000000000001</v>
      </c>
      <c r="CI7" s="1">
        <v>2.6031</v>
      </c>
      <c r="CJ7" s="1">
        <v>2.4428000000000001</v>
      </c>
      <c r="CK7" s="1">
        <v>0.60099999999999998</v>
      </c>
      <c r="CL7" s="1">
        <v>-2.2109999999999999</v>
      </c>
      <c r="CM7" s="1">
        <v>6.4560000000000004</v>
      </c>
      <c r="CN7" s="1">
        <v>-0.64359999999999995</v>
      </c>
      <c r="CO7" s="1">
        <v>-8.5300000000000001E-2</v>
      </c>
      <c r="CP7" s="1">
        <v>2.0205000000000002</v>
      </c>
      <c r="CQ7" s="1">
        <v>-0.64700000000000002</v>
      </c>
      <c r="CR7" s="1">
        <v>1.1707000000000001</v>
      </c>
      <c r="CS7" s="1">
        <v>-5.9420000000000002</v>
      </c>
      <c r="CT7" s="1">
        <v>-2.7393999999999998</v>
      </c>
      <c r="CU7" s="1">
        <v>7.5225999999999997</v>
      </c>
      <c r="CV7" s="1">
        <v>0.45240000000000002</v>
      </c>
      <c r="CW7" s="1">
        <v>-2.4569000000000001</v>
      </c>
      <c r="CX7" s="1">
        <v>-6.4480000000000004</v>
      </c>
      <c r="CY7" s="1">
        <v>0.42899999999999999</v>
      </c>
      <c r="CZ7" s="1">
        <v>6.3449999999999998</v>
      </c>
      <c r="DA7" s="1">
        <v>-0.18920000000000001</v>
      </c>
      <c r="DB7" s="1">
        <v>2.1427999999999998</v>
      </c>
      <c r="DC7" s="1">
        <v>-1.9461999999999999</v>
      </c>
      <c r="DD7" s="1">
        <v>4.0887000000000002</v>
      </c>
      <c r="DE7" s="1">
        <v>0.499</v>
      </c>
      <c r="DF7" s="1">
        <v>0.13850000000000001</v>
      </c>
      <c r="DG7" s="1">
        <v>-2.3332000000000002</v>
      </c>
      <c r="DH7" s="1">
        <v>4.5952000000000002</v>
      </c>
      <c r="DI7" s="1">
        <v>1.3729</v>
      </c>
      <c r="DJ7" s="1">
        <v>2.6318999999999999</v>
      </c>
      <c r="DK7" s="1">
        <v>3.5611999999999999</v>
      </c>
      <c r="DL7" s="1">
        <v>8.3999999999999995E-3</v>
      </c>
      <c r="DM7" s="1">
        <v>1.8429</v>
      </c>
      <c r="DN7" s="1">
        <v>2.0363000000000002</v>
      </c>
      <c r="DO7" s="1">
        <v>-3.7999999999999999E-2</v>
      </c>
      <c r="DP7" s="1">
        <v>2.3614999999999999</v>
      </c>
      <c r="DQ7" s="1">
        <v>0.12839999999999999</v>
      </c>
      <c r="DR7" s="1">
        <v>2.3456999999999999</v>
      </c>
      <c r="DS7" s="1" t="s">
        <v>131</v>
      </c>
      <c r="DT7" s="1" t="s">
        <v>131</v>
      </c>
      <c r="DU7" s="1" t="s">
        <v>131</v>
      </c>
      <c r="DV7" s="1" t="s">
        <v>132</v>
      </c>
    </row>
    <row r="8" spans="1:126" x14ac:dyDescent="0.2">
      <c r="A8" s="1" t="s">
        <v>135</v>
      </c>
      <c r="B8" s="1" t="s">
        <v>136</v>
      </c>
      <c r="C8" s="1" t="s">
        <v>129</v>
      </c>
      <c r="D8" s="1" t="s">
        <v>130</v>
      </c>
      <c r="F8" s="1">
        <v>-5.9560000000000004</v>
      </c>
      <c r="G8" s="1">
        <v>-2.6572</v>
      </c>
      <c r="H8" s="1">
        <v>0.89439999999999997</v>
      </c>
      <c r="I8" s="1">
        <v>3.7582</v>
      </c>
      <c r="J8" s="1">
        <v>2.1907999999999999</v>
      </c>
      <c r="K8" s="1">
        <v>-7.8044000000000002</v>
      </c>
      <c r="L8" s="1">
        <v>1.4342999999999999</v>
      </c>
      <c r="M8" s="1">
        <v>2.5524</v>
      </c>
      <c r="N8" s="1">
        <v>-9.5419999999999998</v>
      </c>
      <c r="O8" s="1">
        <v>-18.66</v>
      </c>
      <c r="P8" s="1">
        <v>-10.330500000000001</v>
      </c>
      <c r="Q8" s="1">
        <v>0.77800000000000002</v>
      </c>
      <c r="R8" s="1">
        <v>-6.2686000000000002</v>
      </c>
      <c r="S8" s="1">
        <v>-9.1661000000000001</v>
      </c>
      <c r="T8" s="1">
        <v>12.2746</v>
      </c>
      <c r="U8" s="1">
        <v>12.966200000000001</v>
      </c>
      <c r="V8" s="1">
        <v>5.8430999999999997</v>
      </c>
      <c r="W8" s="1">
        <v>-0.49690000000000001</v>
      </c>
      <c r="X8" s="1">
        <v>9.2849000000000004</v>
      </c>
      <c r="Y8" s="1">
        <v>3.4883999999999999</v>
      </c>
      <c r="Z8" s="1">
        <v>4.5014000000000003</v>
      </c>
      <c r="AA8" s="1">
        <v>-2.59</v>
      </c>
      <c r="AB8" s="1">
        <v>6.07</v>
      </c>
      <c r="AC8" s="1">
        <v>1.89</v>
      </c>
      <c r="AD8" s="1">
        <v>-2.72</v>
      </c>
      <c r="AE8" s="1">
        <v>2.67</v>
      </c>
      <c r="AF8" s="1">
        <v>5.71</v>
      </c>
      <c r="AG8" s="1">
        <v>0.92</v>
      </c>
      <c r="AH8" s="1">
        <v>-8.4499999999999993</v>
      </c>
      <c r="AI8" s="1">
        <v>-5.12</v>
      </c>
      <c r="AJ8" s="1">
        <v>7.4627999999999997</v>
      </c>
      <c r="AK8" s="1">
        <v>-4.3304</v>
      </c>
      <c r="AL8" s="1">
        <v>8.6042000000000005</v>
      </c>
      <c r="AM8" s="1">
        <v>4.7374999999999998</v>
      </c>
      <c r="AN8" s="1">
        <v>-0.55089999999999995</v>
      </c>
      <c r="AO8" s="1">
        <v>6.6395</v>
      </c>
      <c r="AP8" s="1">
        <v>3.2391999999999999</v>
      </c>
      <c r="AQ8" s="1">
        <v>3.6152000000000002</v>
      </c>
      <c r="AR8" s="1">
        <v>-0.63490000000000002</v>
      </c>
      <c r="AS8" s="1">
        <v>2.9152</v>
      </c>
      <c r="AT8" s="1">
        <v>-1.4819</v>
      </c>
      <c r="AU8" s="1">
        <v>-2.5017999999999998</v>
      </c>
      <c r="AV8" s="1">
        <v>-3.3519999999999999</v>
      </c>
      <c r="AW8" s="1">
        <v>-6.1467000000000001</v>
      </c>
      <c r="AX8" s="1">
        <v>-7.6582999999999997</v>
      </c>
      <c r="AY8" s="1">
        <v>12.385400000000001</v>
      </c>
      <c r="AZ8" s="1">
        <v>0.14410000000000001</v>
      </c>
      <c r="BA8" s="1">
        <v>0.86050000000000004</v>
      </c>
      <c r="BB8" s="1">
        <v>5.4160000000000004</v>
      </c>
      <c r="BC8" s="1">
        <v>3.5560999999999998</v>
      </c>
      <c r="BD8" s="1">
        <v>2.3285999999999998</v>
      </c>
      <c r="BE8" s="1">
        <v>-1.5899000000000001</v>
      </c>
      <c r="BF8" s="1">
        <v>-7.8884999999999996</v>
      </c>
      <c r="BG8" s="1">
        <v>3.7374000000000001</v>
      </c>
      <c r="BH8" s="1">
        <v>1.2724</v>
      </c>
      <c r="BI8" s="1">
        <v>2.1688000000000001</v>
      </c>
      <c r="BJ8" s="1">
        <v>2.6238000000000001</v>
      </c>
      <c r="BK8" s="1">
        <v>-2.3881999999999999</v>
      </c>
      <c r="BL8" s="1">
        <v>0.40770000000000001</v>
      </c>
      <c r="BM8" s="1">
        <v>0.91669999999999996</v>
      </c>
      <c r="BN8" s="1">
        <v>5.7389000000000001</v>
      </c>
      <c r="BO8" s="1">
        <v>-0.21279999999999999</v>
      </c>
      <c r="BP8" s="1">
        <v>3.4392</v>
      </c>
      <c r="BQ8" s="1">
        <v>0.67320000000000002</v>
      </c>
      <c r="BR8" s="1">
        <v>1.4756</v>
      </c>
      <c r="BS8" s="1">
        <v>-1.83</v>
      </c>
      <c r="BT8" s="1">
        <v>4.8</v>
      </c>
      <c r="BU8" s="1">
        <v>-2.39</v>
      </c>
      <c r="BV8" s="1">
        <v>3.06</v>
      </c>
      <c r="BW8" s="1">
        <v>4.1100000000000003</v>
      </c>
      <c r="BX8" s="1">
        <v>2.52</v>
      </c>
      <c r="BY8" s="1">
        <v>2.29</v>
      </c>
      <c r="BZ8" s="1">
        <v>-3.72</v>
      </c>
      <c r="CA8" s="1">
        <v>4.83</v>
      </c>
      <c r="CB8" s="1">
        <v>1.39</v>
      </c>
      <c r="CC8" s="1">
        <v>0.32</v>
      </c>
      <c r="CD8" s="1">
        <v>1.92</v>
      </c>
      <c r="CE8" s="1">
        <v>2.76</v>
      </c>
      <c r="CF8" s="1">
        <v>-0.95</v>
      </c>
      <c r="CG8" s="1">
        <v>4.08</v>
      </c>
      <c r="CH8" s="1">
        <v>-2.14</v>
      </c>
      <c r="CI8" s="1">
        <v>1.57</v>
      </c>
      <c r="CJ8" s="1">
        <v>2.88</v>
      </c>
      <c r="CK8" s="1">
        <v>-1.28</v>
      </c>
      <c r="CL8" s="1">
        <v>-2.5099999999999998</v>
      </c>
      <c r="CM8" s="1">
        <v>5.78</v>
      </c>
      <c r="CN8" s="1">
        <v>-1.2</v>
      </c>
      <c r="CO8" s="1">
        <v>1.63</v>
      </c>
      <c r="CP8" s="1">
        <v>2</v>
      </c>
      <c r="CQ8" s="1">
        <v>-1.47</v>
      </c>
      <c r="CR8" s="1">
        <v>1.54</v>
      </c>
      <c r="CS8" s="1">
        <v>-6.09</v>
      </c>
      <c r="CT8" s="1">
        <v>-2.77</v>
      </c>
      <c r="CU8" s="1">
        <v>8.66</v>
      </c>
      <c r="CV8" s="1">
        <v>-0.72</v>
      </c>
      <c r="CW8" s="1">
        <v>-1.73</v>
      </c>
      <c r="CX8" s="1">
        <v>-5.49</v>
      </c>
      <c r="CY8" s="1">
        <v>-0.08</v>
      </c>
      <c r="CZ8" s="1">
        <v>7.64</v>
      </c>
      <c r="DA8" s="1">
        <v>1.85</v>
      </c>
      <c r="DB8" s="1">
        <v>1.97</v>
      </c>
      <c r="DC8" s="1">
        <v>-0.19</v>
      </c>
      <c r="DD8" s="1">
        <v>4.2699999999999996</v>
      </c>
      <c r="DE8" s="1">
        <v>-0.03</v>
      </c>
      <c r="DF8" s="1">
        <v>-0.47</v>
      </c>
      <c r="DG8" s="1">
        <v>-2.52</v>
      </c>
      <c r="DH8" s="1">
        <v>4.22</v>
      </c>
      <c r="DI8" s="1">
        <v>0.3</v>
      </c>
      <c r="DJ8" s="1">
        <v>4.17</v>
      </c>
      <c r="DK8" s="1">
        <v>2.36</v>
      </c>
      <c r="DL8" s="1">
        <v>0.13</v>
      </c>
      <c r="DM8" s="1">
        <v>0.9</v>
      </c>
      <c r="DN8" s="1">
        <v>0.76</v>
      </c>
      <c r="DO8" s="1">
        <v>1.1200000000000001</v>
      </c>
      <c r="DP8" s="1">
        <v>2.7</v>
      </c>
      <c r="DQ8" s="1">
        <v>0.88</v>
      </c>
      <c r="DR8" s="1">
        <v>1.39</v>
      </c>
      <c r="DS8" s="1">
        <v>1.8</v>
      </c>
      <c r="DT8" s="1">
        <v>2.37</v>
      </c>
      <c r="DU8" s="1">
        <v>0.72</v>
      </c>
      <c r="DV8" s="1" t="s">
        <v>132</v>
      </c>
    </row>
    <row r="9" spans="1:126" x14ac:dyDescent="0.2">
      <c r="A9" s="1" t="s">
        <v>137</v>
      </c>
      <c r="B9" s="1" t="s">
        <v>138</v>
      </c>
      <c r="C9" s="1" t="s">
        <v>129</v>
      </c>
      <c r="D9" s="1" t="s">
        <v>130</v>
      </c>
      <c r="F9" s="1">
        <v>-7.09</v>
      </c>
      <c r="G9" s="1">
        <v>-2.2599999999999998</v>
      </c>
      <c r="H9" s="1">
        <v>-0.24</v>
      </c>
      <c r="I9" s="1">
        <v>5.1100000000000003</v>
      </c>
      <c r="J9" s="1">
        <v>2.3199999999999998</v>
      </c>
      <c r="K9" s="1">
        <v>-6.77</v>
      </c>
      <c r="L9" s="1">
        <v>-0.27</v>
      </c>
      <c r="M9" s="1">
        <v>0.85</v>
      </c>
      <c r="N9" s="1">
        <v>-8.3699999999999992</v>
      </c>
      <c r="O9" s="1">
        <v>-16.63</v>
      </c>
      <c r="P9" s="1">
        <v>-6.67</v>
      </c>
      <c r="Q9" s="1">
        <v>0.91</v>
      </c>
      <c r="R9" s="1">
        <v>-7.97</v>
      </c>
      <c r="S9" s="1">
        <v>-11.62</v>
      </c>
      <c r="T9" s="1">
        <v>7</v>
      </c>
      <c r="U9" s="1">
        <v>7.64</v>
      </c>
      <c r="V9" s="1">
        <v>5.78</v>
      </c>
      <c r="W9" s="1">
        <v>0.63</v>
      </c>
      <c r="X9" s="1">
        <v>7.71</v>
      </c>
      <c r="Y9" s="1">
        <v>3.03</v>
      </c>
      <c r="Z9" s="1">
        <v>3.83</v>
      </c>
      <c r="AA9" s="1">
        <v>-2.39</v>
      </c>
      <c r="AB9" s="1">
        <v>5.47</v>
      </c>
      <c r="AC9" s="1">
        <v>2.1800000000000002</v>
      </c>
      <c r="AD9" s="1">
        <v>-3.53</v>
      </c>
      <c r="AE9" s="1">
        <v>3.93</v>
      </c>
      <c r="AF9" s="1">
        <v>5.66</v>
      </c>
      <c r="AG9" s="1">
        <v>1.72</v>
      </c>
      <c r="AH9" s="1">
        <v>-7.39</v>
      </c>
      <c r="AI9" s="1">
        <v>-5.56</v>
      </c>
      <c r="AJ9" s="1">
        <v>6.49</v>
      </c>
      <c r="AK9" s="1">
        <v>-5.14</v>
      </c>
      <c r="AL9" s="1">
        <v>9.11</v>
      </c>
      <c r="AM9" s="1">
        <v>4.1900000000000004</v>
      </c>
      <c r="AN9" s="1">
        <v>0.22</v>
      </c>
      <c r="AO9" s="1">
        <v>6.61</v>
      </c>
      <c r="AP9" s="1">
        <v>1.7</v>
      </c>
      <c r="AQ9" s="1">
        <v>3.65</v>
      </c>
      <c r="AR9" s="1">
        <v>0.92</v>
      </c>
      <c r="AS9" s="1">
        <v>3.28</v>
      </c>
      <c r="AT9" s="1">
        <v>-1.0900000000000001</v>
      </c>
      <c r="AU9" s="1">
        <v>-0.64</v>
      </c>
      <c r="AV9" s="1">
        <v>-2.34</v>
      </c>
      <c r="AW9" s="1">
        <v>-5.19</v>
      </c>
      <c r="AX9" s="1">
        <v>-7.09</v>
      </c>
      <c r="AY9" s="1">
        <v>11.87</v>
      </c>
      <c r="AZ9" s="1">
        <v>-0.4</v>
      </c>
      <c r="BA9" s="1">
        <v>1.21</v>
      </c>
      <c r="BB9" s="1">
        <v>4.91</v>
      </c>
      <c r="BC9" s="1">
        <v>4.9800000000000004</v>
      </c>
      <c r="BD9" s="1">
        <v>3.04</v>
      </c>
      <c r="BE9" s="1">
        <v>-0.85</v>
      </c>
      <c r="BF9" s="1">
        <v>-6.63</v>
      </c>
      <c r="BG9" s="1">
        <v>4.45</v>
      </c>
      <c r="BH9" s="1">
        <v>0.92</v>
      </c>
      <c r="BI9" s="1">
        <v>2.96</v>
      </c>
      <c r="BJ9" s="1">
        <v>2.17</v>
      </c>
      <c r="BK9" s="1">
        <v>-1.57</v>
      </c>
      <c r="BL9" s="1">
        <v>1.1000000000000001</v>
      </c>
      <c r="BM9" s="1">
        <v>0.99</v>
      </c>
      <c r="BN9" s="1">
        <v>5.3</v>
      </c>
      <c r="BO9" s="1">
        <v>1.36</v>
      </c>
      <c r="BP9" s="1">
        <v>3.65</v>
      </c>
      <c r="BQ9" s="1">
        <v>1.76</v>
      </c>
      <c r="BR9" s="1">
        <v>2.83</v>
      </c>
      <c r="BS9" s="1">
        <v>-1.22</v>
      </c>
      <c r="BT9" s="1">
        <v>5.79</v>
      </c>
      <c r="BU9" s="1">
        <v>-3.25</v>
      </c>
      <c r="BV9" s="1">
        <v>2.83</v>
      </c>
      <c r="BW9" s="1">
        <v>5.16</v>
      </c>
      <c r="BX9" s="1">
        <v>3.31</v>
      </c>
      <c r="BY9" s="1">
        <v>2.39</v>
      </c>
      <c r="BZ9" s="1">
        <v>-3.54</v>
      </c>
      <c r="CA9" s="1">
        <v>4.6399999999999997</v>
      </c>
      <c r="CB9" s="1">
        <v>1.48</v>
      </c>
      <c r="CC9" s="1">
        <v>0.99</v>
      </c>
      <c r="CD9" s="1">
        <v>2.2000000000000002</v>
      </c>
      <c r="CE9" s="1">
        <v>1.66</v>
      </c>
      <c r="CF9" s="1">
        <v>-1.18</v>
      </c>
      <c r="CG9" s="1">
        <v>4.0599999999999996</v>
      </c>
      <c r="CH9" s="1">
        <v>-1.86</v>
      </c>
      <c r="CI9" s="1">
        <v>1.97</v>
      </c>
      <c r="CJ9" s="1">
        <v>3.11</v>
      </c>
      <c r="CK9" s="1">
        <v>0.05</v>
      </c>
      <c r="CL9" s="1">
        <v>-3.44</v>
      </c>
      <c r="CM9" s="1">
        <v>5.17</v>
      </c>
      <c r="CN9" s="1">
        <v>-1.6</v>
      </c>
      <c r="CO9" s="1">
        <v>0.89</v>
      </c>
      <c r="CP9" s="1">
        <v>1.73</v>
      </c>
      <c r="CQ9" s="1">
        <v>-2.13</v>
      </c>
      <c r="CR9" s="1">
        <v>1.27</v>
      </c>
      <c r="CS9" s="1">
        <v>-7.01</v>
      </c>
      <c r="CT9" s="1">
        <v>-2.73</v>
      </c>
      <c r="CU9" s="1">
        <v>6.98</v>
      </c>
      <c r="CV9" s="1">
        <v>0.12</v>
      </c>
      <c r="CW9" s="1">
        <v>-2.11</v>
      </c>
      <c r="CX9" s="1">
        <v>-5.7</v>
      </c>
      <c r="CY9" s="1">
        <v>-0.2</v>
      </c>
      <c r="CZ9" s="1">
        <v>6.75</v>
      </c>
      <c r="DA9" s="1">
        <v>0.05</v>
      </c>
      <c r="DB9" s="1">
        <v>2</v>
      </c>
      <c r="DC9" s="1">
        <v>-0.62</v>
      </c>
      <c r="DD9" s="1">
        <v>4.7</v>
      </c>
      <c r="DE9" s="1">
        <v>0.42</v>
      </c>
      <c r="DF9" s="1">
        <v>0.4</v>
      </c>
      <c r="DG9" s="1">
        <v>-2.0299999999999998</v>
      </c>
      <c r="DH9" s="1">
        <v>3.33</v>
      </c>
      <c r="DI9" s="1">
        <v>1.63</v>
      </c>
      <c r="DJ9" s="1">
        <v>2.37</v>
      </c>
      <c r="DK9" s="1">
        <v>3.51</v>
      </c>
      <c r="DL9" s="1">
        <v>0.82</v>
      </c>
      <c r="DM9" s="1">
        <v>1.1000000000000001</v>
      </c>
      <c r="DN9" s="1">
        <v>0.28000000000000003</v>
      </c>
      <c r="DO9" s="1">
        <v>0.93</v>
      </c>
      <c r="DP9" s="1">
        <v>1.96</v>
      </c>
      <c r="DQ9" s="1">
        <v>0.44</v>
      </c>
      <c r="DR9" s="1">
        <v>2.46</v>
      </c>
      <c r="DS9" s="1">
        <v>3.12</v>
      </c>
      <c r="DT9" s="1">
        <v>2.8</v>
      </c>
      <c r="DU9" s="1">
        <v>0.83</v>
      </c>
      <c r="DV9" s="1" t="s">
        <v>132</v>
      </c>
    </row>
    <row r="10" spans="1:126" x14ac:dyDescent="0.2">
      <c r="A10" s="1" t="s">
        <v>139</v>
      </c>
      <c r="B10" s="1" t="s">
        <v>140</v>
      </c>
      <c r="C10" s="1" t="s">
        <v>129</v>
      </c>
      <c r="D10" s="1" t="s">
        <v>130</v>
      </c>
      <c r="F10" s="1">
        <v>-7.56</v>
      </c>
      <c r="G10" s="1">
        <v>-5.15</v>
      </c>
      <c r="H10" s="1">
        <v>-2.67</v>
      </c>
      <c r="I10" s="1">
        <v>7.54</v>
      </c>
      <c r="J10" s="1">
        <v>1.8</v>
      </c>
      <c r="K10" s="1">
        <v>-5.85</v>
      </c>
      <c r="L10" s="1">
        <v>-0.81</v>
      </c>
      <c r="M10" s="1">
        <v>-1.58</v>
      </c>
      <c r="N10" s="1">
        <v>-8.33</v>
      </c>
      <c r="O10" s="1">
        <v>-11.87</v>
      </c>
      <c r="P10" s="1">
        <v>-8.73</v>
      </c>
      <c r="Q10" s="1">
        <v>2.4700000000000002</v>
      </c>
      <c r="R10" s="1">
        <v>-4.45</v>
      </c>
      <c r="S10" s="1">
        <v>-7.51</v>
      </c>
      <c r="T10" s="1">
        <v>6.81</v>
      </c>
      <c r="U10" s="1">
        <v>7.66</v>
      </c>
      <c r="V10" s="1">
        <v>5.86</v>
      </c>
      <c r="W10" s="1">
        <v>0.57999999999999996</v>
      </c>
      <c r="X10" s="1">
        <v>8.25</v>
      </c>
      <c r="Y10" s="1">
        <v>3.38</v>
      </c>
      <c r="Z10" s="1">
        <v>3.88</v>
      </c>
      <c r="AA10" s="1">
        <v>-1.51</v>
      </c>
      <c r="AB10" s="1">
        <v>5.39</v>
      </c>
      <c r="AC10" s="1">
        <v>1.84</v>
      </c>
      <c r="AD10" s="1">
        <v>-5.3</v>
      </c>
      <c r="AE10" s="1">
        <v>4.22</v>
      </c>
      <c r="AF10" s="1">
        <v>5.8</v>
      </c>
      <c r="AG10" s="1">
        <v>0.08</v>
      </c>
      <c r="AH10" s="1">
        <v>-8.68</v>
      </c>
      <c r="AI10" s="1">
        <v>-5.87</v>
      </c>
      <c r="AJ10" s="1">
        <v>5.59</v>
      </c>
      <c r="AK10" s="1">
        <v>-6</v>
      </c>
      <c r="AL10" s="1">
        <v>8.85</v>
      </c>
      <c r="AM10" s="1">
        <v>5.01</v>
      </c>
      <c r="AN10" s="1">
        <v>0.38</v>
      </c>
      <c r="AO10" s="1">
        <v>4.5599999999999996</v>
      </c>
      <c r="AP10" s="1">
        <v>1.41</v>
      </c>
      <c r="AQ10" s="1">
        <v>2.2400000000000002</v>
      </c>
      <c r="AR10" s="1">
        <v>0.3</v>
      </c>
      <c r="AS10" s="1">
        <v>1.76</v>
      </c>
      <c r="AT10" s="1">
        <v>-2.2799999999999998</v>
      </c>
      <c r="AU10" s="1">
        <v>-1.86</v>
      </c>
      <c r="AV10" s="1">
        <v>-1.32</v>
      </c>
      <c r="AW10" s="1">
        <v>-7.69</v>
      </c>
      <c r="AX10" s="1">
        <v>-8.4600000000000009</v>
      </c>
      <c r="AY10" s="1">
        <v>9.7100000000000009</v>
      </c>
      <c r="AZ10" s="1">
        <v>-0.62</v>
      </c>
      <c r="BA10" s="1">
        <v>-0.26</v>
      </c>
      <c r="BB10" s="1">
        <v>4.9400000000000004</v>
      </c>
      <c r="BC10" s="1">
        <v>4.9000000000000004</v>
      </c>
      <c r="BD10" s="1">
        <v>3.34</v>
      </c>
      <c r="BE10" s="1">
        <v>-0.9</v>
      </c>
      <c r="BF10" s="1">
        <v>-7.47</v>
      </c>
      <c r="BG10" s="1">
        <v>3.48</v>
      </c>
      <c r="BH10" s="1">
        <v>1.1499999999999999</v>
      </c>
      <c r="BI10" s="1">
        <v>2.93</v>
      </c>
      <c r="BJ10" s="1">
        <v>3.08</v>
      </c>
      <c r="BK10" s="1">
        <v>-1.74</v>
      </c>
      <c r="BL10" s="1">
        <v>0.86</v>
      </c>
      <c r="BM10" s="1">
        <v>0.98</v>
      </c>
      <c r="BN10" s="1">
        <v>4.93</v>
      </c>
      <c r="BO10" s="1">
        <v>1.1399999999999999</v>
      </c>
      <c r="BP10" s="1">
        <v>3.38</v>
      </c>
      <c r="BQ10" s="1">
        <v>1.82</v>
      </c>
      <c r="BR10" s="1">
        <v>4.71</v>
      </c>
      <c r="BS10" s="1">
        <v>-2.2400000000000002</v>
      </c>
      <c r="BT10" s="1">
        <v>5.48</v>
      </c>
      <c r="BU10" s="1">
        <v>-3.59</v>
      </c>
      <c r="BV10" s="1">
        <v>4.6100000000000003</v>
      </c>
      <c r="BW10" s="1">
        <v>4.71</v>
      </c>
      <c r="BX10" s="1">
        <v>3.53</v>
      </c>
      <c r="BY10" s="1">
        <v>2.6</v>
      </c>
      <c r="BZ10" s="1">
        <v>-3.43</v>
      </c>
      <c r="CA10" s="1">
        <v>4.41</v>
      </c>
      <c r="CB10" s="1">
        <v>-2.08</v>
      </c>
      <c r="CC10" s="1">
        <v>-0.69</v>
      </c>
      <c r="CD10" s="1">
        <v>3.22</v>
      </c>
      <c r="CE10" s="1">
        <v>2.02</v>
      </c>
      <c r="CF10" s="1">
        <v>-1.34</v>
      </c>
      <c r="CG10" s="1">
        <v>4.03</v>
      </c>
      <c r="CH10" s="1">
        <v>-1.22</v>
      </c>
      <c r="CI10" s="1">
        <v>1.54</v>
      </c>
      <c r="CJ10" s="1">
        <v>2.34</v>
      </c>
      <c r="CK10" s="1">
        <v>0.01</v>
      </c>
      <c r="CL10" s="1">
        <v>-3.09</v>
      </c>
      <c r="CM10" s="1">
        <v>5.8</v>
      </c>
      <c r="CN10" s="1">
        <v>-1.4</v>
      </c>
      <c r="CO10" s="1">
        <v>0.56000000000000005</v>
      </c>
      <c r="CP10" s="1">
        <v>1.53</v>
      </c>
      <c r="CQ10" s="1">
        <v>-0.92</v>
      </c>
      <c r="CR10" s="1">
        <v>2.4300000000000002</v>
      </c>
      <c r="CS10" s="1">
        <v>-6.84</v>
      </c>
      <c r="CT10" s="1">
        <v>-3.04</v>
      </c>
      <c r="CU10" s="1">
        <v>9.61</v>
      </c>
      <c r="CV10" s="1">
        <v>0.21</v>
      </c>
      <c r="CW10" s="1">
        <v>-0.81</v>
      </c>
      <c r="CX10" s="1">
        <v>-6.55</v>
      </c>
      <c r="CY10" s="1">
        <v>-2.33</v>
      </c>
      <c r="CZ10" s="1">
        <v>6.12</v>
      </c>
      <c r="DA10" s="1">
        <v>0.38</v>
      </c>
      <c r="DB10" s="1">
        <v>1.65</v>
      </c>
      <c r="DC10" s="1">
        <v>-0.51</v>
      </c>
      <c r="DD10" s="1">
        <v>3.48</v>
      </c>
      <c r="DE10" s="1">
        <v>-0.05</v>
      </c>
      <c r="DF10" s="1">
        <v>0.39</v>
      </c>
      <c r="DG10" s="1">
        <v>-1.64</v>
      </c>
      <c r="DH10" s="1">
        <v>4.1399999999999997</v>
      </c>
      <c r="DI10" s="1">
        <v>1.98</v>
      </c>
      <c r="DJ10" s="1">
        <v>2.77</v>
      </c>
      <c r="DK10" s="1">
        <v>3.35</v>
      </c>
      <c r="DL10" s="1">
        <v>0.47</v>
      </c>
      <c r="DM10" s="1">
        <v>1.63</v>
      </c>
      <c r="DN10" s="1">
        <v>2.1</v>
      </c>
      <c r="DO10" s="1">
        <v>0.63</v>
      </c>
      <c r="DP10" s="1">
        <v>2.5</v>
      </c>
      <c r="DQ10" s="1">
        <v>0.99</v>
      </c>
      <c r="DR10" s="1">
        <v>1.47</v>
      </c>
      <c r="DS10" s="1">
        <v>3.78</v>
      </c>
      <c r="DT10" s="1">
        <v>3.01</v>
      </c>
      <c r="DU10" s="1">
        <v>0.84</v>
      </c>
      <c r="DV10" s="1" t="s">
        <v>132</v>
      </c>
    </row>
    <row r="11" spans="1:126" x14ac:dyDescent="0.2">
      <c r="A11" s="1" t="s">
        <v>141</v>
      </c>
      <c r="B11" s="1" t="s">
        <v>142</v>
      </c>
      <c r="C11" s="1" t="s">
        <v>129</v>
      </c>
      <c r="D11" s="1" t="s">
        <v>130</v>
      </c>
      <c r="F11" s="1">
        <v>-8.3800000000000008</v>
      </c>
      <c r="G11" s="1">
        <v>-1.36</v>
      </c>
      <c r="H11" s="1">
        <v>-1.34</v>
      </c>
      <c r="I11" s="1">
        <v>5.77</v>
      </c>
      <c r="J11" s="1">
        <v>3.45</v>
      </c>
      <c r="K11" s="1">
        <v>-6.34</v>
      </c>
      <c r="L11" s="1">
        <v>-3.48</v>
      </c>
      <c r="M11" s="1">
        <v>0.74</v>
      </c>
      <c r="N11" s="1">
        <v>-9.77</v>
      </c>
      <c r="O11" s="1">
        <v>-18.12</v>
      </c>
      <c r="P11" s="1">
        <v>-7.11</v>
      </c>
      <c r="Q11" s="1">
        <v>2.65</v>
      </c>
      <c r="R11" s="1">
        <v>-6.59</v>
      </c>
      <c r="S11" s="1">
        <v>-9.76</v>
      </c>
      <c r="T11" s="1">
        <v>6.93</v>
      </c>
      <c r="U11" s="1">
        <v>5.84</v>
      </c>
      <c r="V11" s="1">
        <v>3.21</v>
      </c>
      <c r="W11" s="1">
        <v>1.26</v>
      </c>
      <c r="X11" s="1">
        <v>5.84</v>
      </c>
      <c r="Y11" s="1">
        <v>3.72</v>
      </c>
      <c r="Z11" s="1">
        <v>2.65</v>
      </c>
      <c r="AA11" s="1">
        <v>-1.77</v>
      </c>
      <c r="AB11" s="1">
        <v>5.55</v>
      </c>
      <c r="AC11" s="1">
        <v>2.57</v>
      </c>
      <c r="AD11" s="1">
        <v>-3.13</v>
      </c>
      <c r="AE11" s="1">
        <v>4.1100000000000003</v>
      </c>
      <c r="AF11" s="1">
        <v>6.23</v>
      </c>
      <c r="AG11" s="1">
        <v>1.0900000000000001</v>
      </c>
      <c r="AH11" s="1">
        <v>-8.36</v>
      </c>
      <c r="AI11" s="1">
        <v>-6.06</v>
      </c>
      <c r="AJ11" s="1">
        <v>7.14</v>
      </c>
      <c r="AK11" s="1">
        <v>-5</v>
      </c>
      <c r="AL11" s="1">
        <v>9.18</v>
      </c>
      <c r="AM11" s="1">
        <v>4.1900000000000004</v>
      </c>
      <c r="AN11" s="1">
        <v>0.02</v>
      </c>
      <c r="AO11" s="1">
        <v>6.05</v>
      </c>
      <c r="AP11" s="1">
        <v>4.04</v>
      </c>
      <c r="AQ11" s="1">
        <v>3.19</v>
      </c>
      <c r="AR11" s="1">
        <v>1.79</v>
      </c>
      <c r="AS11" s="1">
        <v>3.95</v>
      </c>
      <c r="AT11" s="1">
        <v>-1.47</v>
      </c>
      <c r="AU11" s="1">
        <v>-1.56</v>
      </c>
      <c r="AV11" s="1">
        <v>-2.68</v>
      </c>
      <c r="AW11" s="1">
        <v>-6.35</v>
      </c>
      <c r="AX11" s="1">
        <v>-7.56</v>
      </c>
      <c r="AY11" s="1">
        <v>11.47</v>
      </c>
      <c r="AZ11" s="1">
        <v>-0.35</v>
      </c>
      <c r="BA11" s="1">
        <v>0.86</v>
      </c>
      <c r="BB11" s="1">
        <v>5.37</v>
      </c>
      <c r="BC11" s="1">
        <v>6.06</v>
      </c>
      <c r="BD11" s="1">
        <v>2.85</v>
      </c>
      <c r="BE11" s="1">
        <v>-0.81</v>
      </c>
      <c r="BF11" s="1">
        <v>-6.54</v>
      </c>
      <c r="BG11" s="1">
        <v>4.12</v>
      </c>
      <c r="BH11" s="1">
        <v>0.9</v>
      </c>
      <c r="BI11" s="1">
        <v>2.42</v>
      </c>
      <c r="BJ11" s="1">
        <v>2.36</v>
      </c>
      <c r="BK11" s="1">
        <v>-1.1200000000000001</v>
      </c>
      <c r="BL11" s="1">
        <v>0.01</v>
      </c>
      <c r="BM11" s="1">
        <v>0.16</v>
      </c>
      <c r="BN11" s="1">
        <v>6.12</v>
      </c>
      <c r="BO11" s="1">
        <v>1.51</v>
      </c>
      <c r="BP11" s="1">
        <v>4.37</v>
      </c>
      <c r="BQ11" s="1">
        <v>1.85</v>
      </c>
      <c r="BR11" s="1">
        <v>2.2200000000000002</v>
      </c>
      <c r="BS11" s="1">
        <v>-1.39</v>
      </c>
      <c r="BT11" s="1">
        <v>5.94</v>
      </c>
      <c r="BU11" s="1">
        <v>-3.06</v>
      </c>
      <c r="BV11" s="1">
        <v>3.46</v>
      </c>
      <c r="BW11" s="1">
        <v>4.1100000000000003</v>
      </c>
      <c r="BX11" s="1">
        <v>4</v>
      </c>
      <c r="BY11" s="1">
        <v>1.93</v>
      </c>
      <c r="BZ11" s="1">
        <v>-3.22</v>
      </c>
      <c r="CA11" s="1">
        <v>5.03</v>
      </c>
      <c r="CB11" s="1">
        <v>1.0900000000000001</v>
      </c>
      <c r="CC11" s="1">
        <v>0.49</v>
      </c>
      <c r="CD11" s="1">
        <v>2.52</v>
      </c>
      <c r="CE11" s="1">
        <v>2.23</v>
      </c>
      <c r="CF11" s="1">
        <v>-0.93</v>
      </c>
      <c r="CG11" s="1">
        <v>4.12</v>
      </c>
      <c r="CH11" s="1">
        <v>-2.0299999999999998</v>
      </c>
      <c r="CI11" s="1">
        <v>1.84</v>
      </c>
      <c r="CJ11" s="1">
        <v>2.58</v>
      </c>
      <c r="CK11" s="1">
        <v>0.39</v>
      </c>
      <c r="CL11" s="1">
        <v>-2.59</v>
      </c>
      <c r="CM11" s="1">
        <v>4.6900000000000004</v>
      </c>
      <c r="CN11" s="1">
        <v>-1.31</v>
      </c>
      <c r="CO11" s="1">
        <v>0.06</v>
      </c>
      <c r="CP11" s="1">
        <v>1.51</v>
      </c>
      <c r="CQ11" s="1">
        <v>-2.19</v>
      </c>
      <c r="CR11" s="1">
        <v>2.3199999999999998</v>
      </c>
      <c r="CS11" s="1">
        <v>-5.78</v>
      </c>
      <c r="CT11" s="1">
        <v>-2.83</v>
      </c>
      <c r="CU11" s="1">
        <v>7.56</v>
      </c>
      <c r="CV11" s="1">
        <v>-0.08</v>
      </c>
      <c r="CW11" s="1">
        <v>-1.52</v>
      </c>
      <c r="CX11" s="1">
        <v>-4.9400000000000004</v>
      </c>
      <c r="CY11" s="1">
        <v>0.81</v>
      </c>
      <c r="CZ11" s="1">
        <v>6.59</v>
      </c>
      <c r="DA11" s="1">
        <v>0.14000000000000001</v>
      </c>
      <c r="DB11" s="1">
        <v>1.69</v>
      </c>
      <c r="DC11" s="1">
        <v>0.52</v>
      </c>
      <c r="DD11" s="1">
        <v>4.1100000000000003</v>
      </c>
      <c r="DE11" s="1">
        <v>-0.14000000000000001</v>
      </c>
      <c r="DF11" s="1">
        <v>-0.28999999999999998</v>
      </c>
      <c r="DG11" s="1">
        <v>-2.0499999999999998</v>
      </c>
      <c r="DH11" s="1">
        <v>3.19</v>
      </c>
      <c r="DI11" s="1">
        <v>2.36</v>
      </c>
      <c r="DJ11" s="1">
        <v>2.0299999999999998</v>
      </c>
      <c r="DK11" s="1">
        <v>3.79</v>
      </c>
      <c r="DL11" s="1">
        <v>0.73</v>
      </c>
      <c r="DM11" s="1">
        <v>0.5</v>
      </c>
      <c r="DN11" s="1">
        <v>1.48</v>
      </c>
      <c r="DO11" s="1">
        <v>0.48</v>
      </c>
      <c r="DP11" s="1">
        <v>1.57</v>
      </c>
      <c r="DQ11" s="1">
        <v>-0.2</v>
      </c>
      <c r="DR11" s="1">
        <v>3.32</v>
      </c>
      <c r="DS11" s="1">
        <v>3.33</v>
      </c>
      <c r="DT11" s="1">
        <v>2.64</v>
      </c>
      <c r="DU11" s="1">
        <v>0.88</v>
      </c>
      <c r="DV11" s="1" t="s">
        <v>132</v>
      </c>
    </row>
    <row r="12" spans="1:126" x14ac:dyDescent="0.2">
      <c r="A12" s="1" t="s">
        <v>143</v>
      </c>
      <c r="B12" s="1" t="s">
        <v>144</v>
      </c>
      <c r="C12" s="1" t="s">
        <v>145</v>
      </c>
      <c r="D12" s="1" t="s">
        <v>130</v>
      </c>
      <c r="F12" s="1">
        <v>-5.5</v>
      </c>
      <c r="G12" s="1">
        <v>-3.3</v>
      </c>
      <c r="H12" s="1">
        <v>-0.65</v>
      </c>
      <c r="I12" s="1">
        <v>4.79</v>
      </c>
      <c r="J12" s="1">
        <v>2.34</v>
      </c>
      <c r="K12" s="1">
        <v>-7.48</v>
      </c>
      <c r="L12" s="1">
        <v>-0.48</v>
      </c>
      <c r="M12" s="1">
        <v>0.94</v>
      </c>
      <c r="N12" s="1">
        <v>-9.7799999999999994</v>
      </c>
      <c r="O12" s="1">
        <v>-16.93</v>
      </c>
      <c r="P12" s="1">
        <v>-7.6</v>
      </c>
      <c r="Q12" s="1">
        <v>1.54</v>
      </c>
      <c r="R12" s="1">
        <v>-8.3699999999999992</v>
      </c>
      <c r="S12" s="1">
        <v>-10.95</v>
      </c>
      <c r="T12" s="1">
        <v>8.3000000000000007</v>
      </c>
      <c r="U12" s="1">
        <v>9.34</v>
      </c>
      <c r="V12" s="1">
        <v>5.55</v>
      </c>
      <c r="W12" s="1">
        <v>0.42</v>
      </c>
      <c r="X12" s="1">
        <v>7.06</v>
      </c>
      <c r="Y12" s="1">
        <v>3.69</v>
      </c>
      <c r="Z12" s="1">
        <v>3.91</v>
      </c>
      <c r="AA12" s="1">
        <v>-2.09</v>
      </c>
      <c r="AB12" s="1">
        <v>5.6</v>
      </c>
      <c r="AC12" s="1">
        <v>2.4</v>
      </c>
      <c r="AD12" s="1">
        <v>-4.6100000000000003</v>
      </c>
      <c r="AE12" s="1">
        <v>3.49</v>
      </c>
      <c r="AF12" s="1">
        <v>5.84</v>
      </c>
      <c r="AG12" s="1">
        <v>0.31</v>
      </c>
      <c r="AH12" s="1">
        <v>-8.68</v>
      </c>
      <c r="AI12" s="1">
        <v>-5.82</v>
      </c>
      <c r="AJ12" s="1">
        <v>6.72</v>
      </c>
      <c r="AK12" s="1">
        <v>-4.7699999999999996</v>
      </c>
      <c r="AL12" s="1">
        <v>9.6199999999999992</v>
      </c>
      <c r="AM12" s="1">
        <v>4.1100000000000003</v>
      </c>
      <c r="AN12" s="1">
        <v>-0.42</v>
      </c>
      <c r="AO12" s="1">
        <v>6.78</v>
      </c>
      <c r="AP12" s="1">
        <v>2.14</v>
      </c>
      <c r="AQ12" s="1">
        <v>3.09</v>
      </c>
      <c r="AR12" s="1">
        <v>0.42</v>
      </c>
      <c r="AS12" s="1">
        <v>3.79</v>
      </c>
      <c r="AT12" s="1">
        <v>-0.47</v>
      </c>
      <c r="AU12" s="1">
        <v>-1.75</v>
      </c>
      <c r="AV12" s="1">
        <v>-1.1299999999999999</v>
      </c>
      <c r="AW12" s="1">
        <v>-5.32</v>
      </c>
      <c r="AX12" s="1">
        <v>-7.32</v>
      </c>
      <c r="AY12" s="1">
        <v>11.53</v>
      </c>
      <c r="AZ12" s="1">
        <v>0.01</v>
      </c>
      <c r="BA12" s="1">
        <v>1.07</v>
      </c>
      <c r="BB12" s="1">
        <v>4.88</v>
      </c>
      <c r="BC12" s="1">
        <v>6.34</v>
      </c>
      <c r="BD12" s="1">
        <v>4.1500000000000004</v>
      </c>
      <c r="BE12" s="1">
        <v>-0.05</v>
      </c>
      <c r="BF12" s="1">
        <v>-6.56</v>
      </c>
      <c r="BG12" s="1">
        <v>3.57</v>
      </c>
      <c r="BH12" s="1">
        <v>1.03</v>
      </c>
      <c r="BI12" s="1">
        <v>2.72</v>
      </c>
      <c r="BJ12" s="1">
        <v>2.41</v>
      </c>
      <c r="BK12" s="1">
        <v>-2.15</v>
      </c>
      <c r="BL12" s="1">
        <v>1.44</v>
      </c>
      <c r="BM12" s="1">
        <v>0.85</v>
      </c>
      <c r="BN12" s="1">
        <v>4.87</v>
      </c>
      <c r="BO12" s="1">
        <v>0.77</v>
      </c>
      <c r="BP12" s="1">
        <v>4.01</v>
      </c>
      <c r="BQ12" s="1">
        <v>2.23</v>
      </c>
      <c r="BR12" s="1">
        <v>2.41</v>
      </c>
      <c r="BS12" s="1">
        <v>-1.38</v>
      </c>
      <c r="BT12" s="1">
        <v>5.81</v>
      </c>
      <c r="BU12" s="1">
        <v>-2.97</v>
      </c>
      <c r="BV12" s="1">
        <v>3.09</v>
      </c>
      <c r="BW12" s="1">
        <v>4.79</v>
      </c>
      <c r="BX12" s="1">
        <v>3.41</v>
      </c>
      <c r="BY12" s="1">
        <v>2.33</v>
      </c>
      <c r="BZ12" s="1">
        <v>-3.82</v>
      </c>
      <c r="CA12" s="1">
        <v>4.8499999999999996</v>
      </c>
      <c r="CB12" s="1">
        <v>0.91</v>
      </c>
      <c r="CC12" s="1">
        <v>-0.24</v>
      </c>
      <c r="CD12" s="1">
        <v>3.1</v>
      </c>
      <c r="CE12" s="1">
        <v>2.0299999999999998</v>
      </c>
      <c r="CF12" s="1">
        <v>-1.23</v>
      </c>
      <c r="CG12" s="1">
        <v>4.4400000000000004</v>
      </c>
      <c r="CH12" s="1">
        <v>-1.63</v>
      </c>
      <c r="CI12" s="1">
        <v>2.5299999999999998</v>
      </c>
      <c r="CJ12" s="1">
        <v>2.98</v>
      </c>
      <c r="CK12" s="1">
        <v>-0.03</v>
      </c>
      <c r="CL12" s="1">
        <v>-2.0099999999999998</v>
      </c>
      <c r="CM12" s="1">
        <v>6.1</v>
      </c>
      <c r="CN12" s="1">
        <v>-1.1599999999999999</v>
      </c>
      <c r="CO12" s="1">
        <v>0.37</v>
      </c>
      <c r="CP12" s="1">
        <v>1.0900000000000001</v>
      </c>
      <c r="CQ12" s="1">
        <v>-1.73</v>
      </c>
      <c r="CR12" s="1">
        <v>2.3199999999999998</v>
      </c>
      <c r="CS12" s="1">
        <v>-6.29</v>
      </c>
      <c r="CT12" s="1">
        <v>-2.93</v>
      </c>
      <c r="CU12" s="1">
        <v>7.9</v>
      </c>
      <c r="CV12" s="1">
        <v>0.72</v>
      </c>
      <c r="CW12" s="1">
        <v>-2.5299999999999998</v>
      </c>
      <c r="CX12" s="1">
        <v>-5.44</v>
      </c>
      <c r="CY12" s="1">
        <v>-0.81</v>
      </c>
      <c r="CZ12" s="1">
        <v>6.63</v>
      </c>
      <c r="DA12" s="1">
        <v>0.65</v>
      </c>
      <c r="DB12" s="1">
        <v>1.88</v>
      </c>
      <c r="DC12" s="1">
        <v>-0.12</v>
      </c>
      <c r="DD12" s="1">
        <v>3.97</v>
      </c>
      <c r="DE12" s="1">
        <v>0.14000000000000001</v>
      </c>
      <c r="DF12" s="1">
        <v>0.08</v>
      </c>
      <c r="DG12" s="1">
        <v>-1.68</v>
      </c>
      <c r="DH12" s="1">
        <v>4.3499999999999996</v>
      </c>
      <c r="DI12" s="1">
        <v>1.67</v>
      </c>
      <c r="DJ12" s="1">
        <v>2.02</v>
      </c>
      <c r="DK12" s="1">
        <v>3.72</v>
      </c>
      <c r="DL12" s="1">
        <v>0.67</v>
      </c>
      <c r="DM12" s="1">
        <v>1.97</v>
      </c>
      <c r="DN12" s="1">
        <v>1.0900000000000001</v>
      </c>
      <c r="DO12" s="1">
        <v>0.56000000000000005</v>
      </c>
      <c r="DP12" s="1">
        <v>2.56</v>
      </c>
      <c r="DQ12" s="1">
        <v>0.69</v>
      </c>
      <c r="DR12" s="1">
        <v>2.64</v>
      </c>
      <c r="DS12" s="1">
        <v>2.4300000000000002</v>
      </c>
      <c r="DT12" s="1">
        <v>3.01</v>
      </c>
      <c r="DU12" s="1">
        <v>0.84</v>
      </c>
      <c r="DV12" s="1" t="s">
        <v>132</v>
      </c>
    </row>
    <row r="13" spans="1:126" x14ac:dyDescent="0.2">
      <c r="A13" s="1" t="s">
        <v>143</v>
      </c>
      <c r="B13" s="1" t="s">
        <v>146</v>
      </c>
      <c r="C13" s="1" t="s">
        <v>129</v>
      </c>
      <c r="D13" s="1" t="s">
        <v>130</v>
      </c>
      <c r="F13" s="1">
        <v>-9.26</v>
      </c>
      <c r="G13" s="1">
        <v>-1.25</v>
      </c>
      <c r="H13" s="1">
        <v>-4.12</v>
      </c>
      <c r="I13" s="1">
        <v>4.42</v>
      </c>
      <c r="J13" s="1">
        <v>3.14</v>
      </c>
      <c r="K13" s="1">
        <v>-6.55</v>
      </c>
      <c r="L13" s="1">
        <v>-2.33</v>
      </c>
      <c r="M13" s="1">
        <v>1.29</v>
      </c>
      <c r="N13" s="1">
        <v>-10.54</v>
      </c>
      <c r="O13" s="1">
        <v>-16.62</v>
      </c>
      <c r="P13" s="1">
        <v>-6.58</v>
      </c>
      <c r="Q13" s="1">
        <v>4.53</v>
      </c>
      <c r="R13" s="1">
        <v>-4.28</v>
      </c>
      <c r="S13" s="1">
        <v>-11.93</v>
      </c>
      <c r="T13" s="1">
        <v>7.58</v>
      </c>
      <c r="U13" s="1">
        <v>7.71</v>
      </c>
      <c r="V13" s="1">
        <v>3.81</v>
      </c>
      <c r="W13" s="1">
        <v>-7.0000000000000007E-2</v>
      </c>
      <c r="X13" s="1">
        <v>6.95</v>
      </c>
      <c r="Y13" s="1">
        <v>2.06</v>
      </c>
      <c r="Z13" s="1">
        <v>4.28</v>
      </c>
      <c r="AA13" s="1">
        <v>-2.52</v>
      </c>
      <c r="AB13" s="1">
        <v>5.45</v>
      </c>
      <c r="AC13" s="1">
        <v>2.95</v>
      </c>
      <c r="AD13" s="1">
        <v>-3.38</v>
      </c>
      <c r="AE13" s="1">
        <v>3.77</v>
      </c>
      <c r="AF13" s="1">
        <v>5.73</v>
      </c>
      <c r="AG13" s="1">
        <v>1.45</v>
      </c>
      <c r="AH13" s="1">
        <v>-6.89</v>
      </c>
      <c r="AI13" s="1">
        <v>-7.52</v>
      </c>
      <c r="AJ13" s="1">
        <v>5.26</v>
      </c>
      <c r="AK13" s="1">
        <v>-6.57</v>
      </c>
      <c r="AL13" s="1">
        <v>10.58</v>
      </c>
      <c r="AM13" s="1">
        <v>3.98</v>
      </c>
      <c r="AN13" s="1">
        <v>0.62</v>
      </c>
      <c r="AO13" s="1">
        <v>6.27</v>
      </c>
      <c r="AP13" s="1">
        <v>2.4700000000000002</v>
      </c>
      <c r="AQ13" s="1">
        <v>4.79</v>
      </c>
      <c r="AR13" s="1">
        <v>1.99</v>
      </c>
      <c r="AS13" s="1">
        <v>4.1100000000000003</v>
      </c>
      <c r="AT13" s="1">
        <v>0.05</v>
      </c>
      <c r="AU13" s="1">
        <v>-1.78</v>
      </c>
      <c r="AV13" s="1">
        <v>-4.57</v>
      </c>
      <c r="AW13" s="1">
        <v>-7.38</v>
      </c>
      <c r="AX13" s="1">
        <v>-9.4</v>
      </c>
      <c r="AY13" s="1">
        <v>12.85</v>
      </c>
      <c r="AZ13" s="1">
        <v>-0.95</v>
      </c>
      <c r="BA13" s="1">
        <v>1.22</v>
      </c>
      <c r="BB13" s="1">
        <v>5.67</v>
      </c>
      <c r="BC13" s="1">
        <v>5.66</v>
      </c>
      <c r="BD13" s="1">
        <v>1.58</v>
      </c>
      <c r="BE13" s="1">
        <v>-1.37</v>
      </c>
      <c r="BF13" s="1">
        <v>-7.89</v>
      </c>
      <c r="BG13" s="1">
        <v>4.12</v>
      </c>
      <c r="BH13" s="1">
        <v>0.52</v>
      </c>
      <c r="BI13" s="1">
        <v>2.97</v>
      </c>
      <c r="BJ13" s="1">
        <v>3.52</v>
      </c>
      <c r="BK13" s="1">
        <v>-1.1399999999999999</v>
      </c>
      <c r="BL13" s="1">
        <v>-0.56999999999999995</v>
      </c>
      <c r="BM13" s="1">
        <v>1.75</v>
      </c>
      <c r="BN13" s="1">
        <v>5.1100000000000003</v>
      </c>
      <c r="BO13" s="1">
        <v>1.35</v>
      </c>
      <c r="BP13" s="1">
        <v>3.61</v>
      </c>
      <c r="BQ13" s="1">
        <v>1.0900000000000001</v>
      </c>
      <c r="BR13" s="1">
        <v>3.64</v>
      </c>
      <c r="BS13" s="1">
        <v>-2.4300000000000002</v>
      </c>
      <c r="BT13" s="1">
        <v>6.24</v>
      </c>
      <c r="BU13" s="1">
        <v>-3.15</v>
      </c>
      <c r="BV13" s="1">
        <v>3.68</v>
      </c>
      <c r="BW13" s="1">
        <v>4.3099999999999996</v>
      </c>
      <c r="BX13" s="1">
        <v>4.4000000000000004</v>
      </c>
      <c r="BY13" s="1">
        <v>2.97</v>
      </c>
      <c r="BZ13" s="1">
        <v>-2.5299999999999998</v>
      </c>
      <c r="CA13" s="1">
        <v>4.28</v>
      </c>
      <c r="CB13" s="1">
        <v>0.78</v>
      </c>
      <c r="CC13" s="1">
        <v>-1.37</v>
      </c>
      <c r="CD13" s="1">
        <v>2.65</v>
      </c>
      <c r="CE13" s="1">
        <v>1.93</v>
      </c>
      <c r="CF13" s="1">
        <v>-0.75</v>
      </c>
      <c r="CG13" s="1">
        <v>3.58</v>
      </c>
      <c r="CH13" s="1">
        <v>-1.46</v>
      </c>
      <c r="CI13" s="1">
        <v>2.48</v>
      </c>
      <c r="CJ13" s="1">
        <v>1.97</v>
      </c>
      <c r="CK13" s="1">
        <v>0.94</v>
      </c>
      <c r="CL13" s="1">
        <v>-4.8600000000000003</v>
      </c>
      <c r="CM13" s="1">
        <v>7</v>
      </c>
      <c r="CN13" s="1">
        <v>-1.42</v>
      </c>
      <c r="CO13" s="1">
        <v>0.21</v>
      </c>
      <c r="CP13" s="1">
        <v>2.0099999999999998</v>
      </c>
      <c r="CQ13" s="1">
        <v>-1.5</v>
      </c>
      <c r="CR13" s="1">
        <v>2.37</v>
      </c>
      <c r="CS13" s="1">
        <v>-5.93</v>
      </c>
      <c r="CT13" s="1">
        <v>-3.01</v>
      </c>
      <c r="CU13" s="1">
        <v>8.48</v>
      </c>
      <c r="CV13" s="1">
        <v>0.04</v>
      </c>
      <c r="CW13" s="1">
        <v>-1.25</v>
      </c>
      <c r="CX13" s="1">
        <v>-6.86</v>
      </c>
      <c r="CY13" s="1">
        <v>-0.97</v>
      </c>
      <c r="CZ13" s="1">
        <v>6.78</v>
      </c>
      <c r="DA13" s="1">
        <v>-0.52</v>
      </c>
      <c r="DB13" s="1">
        <v>1.66</v>
      </c>
      <c r="DC13" s="1">
        <v>-1.42</v>
      </c>
      <c r="DD13" s="1">
        <v>4.1399999999999997</v>
      </c>
      <c r="DE13" s="1">
        <v>1.07</v>
      </c>
      <c r="DF13" s="1">
        <v>0.12</v>
      </c>
      <c r="DG13" s="1">
        <v>-1.01</v>
      </c>
      <c r="DH13" s="1">
        <v>6.16</v>
      </c>
      <c r="DI13" s="1">
        <v>2.25</v>
      </c>
      <c r="DJ13" s="1">
        <v>2.25</v>
      </c>
      <c r="DK13" s="1">
        <v>4.6399999999999997</v>
      </c>
      <c r="DL13" s="1">
        <v>-0.22</v>
      </c>
      <c r="DM13" s="1">
        <v>1.82</v>
      </c>
      <c r="DN13" s="1">
        <v>0.67</v>
      </c>
      <c r="DO13" s="1">
        <v>0.99</v>
      </c>
      <c r="DP13" s="1">
        <v>1.95</v>
      </c>
      <c r="DQ13" s="1">
        <v>1.64</v>
      </c>
      <c r="DR13" s="1">
        <v>2.82</v>
      </c>
      <c r="DS13" s="1">
        <v>2.95</v>
      </c>
      <c r="DT13" s="1">
        <v>3.61</v>
      </c>
      <c r="DU13" s="1">
        <v>1.26</v>
      </c>
      <c r="DV13" s="1" t="s">
        <v>147</v>
      </c>
    </row>
    <row r="14" spans="1:126" x14ac:dyDescent="0.2">
      <c r="A14" s="1" t="s">
        <v>143</v>
      </c>
      <c r="B14" s="1" t="s">
        <v>148</v>
      </c>
      <c r="C14" s="1" t="s">
        <v>145</v>
      </c>
      <c r="D14" s="1" t="s">
        <v>130</v>
      </c>
      <c r="F14" s="1">
        <v>-5.62</v>
      </c>
      <c r="G14" s="1">
        <v>-3.11</v>
      </c>
      <c r="H14" s="1">
        <v>-0.85</v>
      </c>
      <c r="I14" s="1">
        <v>4.7300000000000004</v>
      </c>
      <c r="J14" s="1">
        <v>2.83</v>
      </c>
      <c r="K14" s="1">
        <v>-7.24</v>
      </c>
      <c r="L14" s="1">
        <v>-0.8</v>
      </c>
      <c r="M14" s="1">
        <v>0.71</v>
      </c>
      <c r="N14" s="1">
        <v>-10.33</v>
      </c>
      <c r="O14" s="1">
        <v>-17.440000000000001</v>
      </c>
      <c r="P14" s="1">
        <v>-7.77</v>
      </c>
      <c r="Q14" s="1">
        <v>2.02</v>
      </c>
      <c r="R14" s="1">
        <v>-8.1</v>
      </c>
      <c r="S14" s="1">
        <v>-10.82</v>
      </c>
      <c r="T14" s="1">
        <v>8.16</v>
      </c>
      <c r="U14" s="1">
        <v>9.98</v>
      </c>
      <c r="V14" s="1">
        <v>5.57</v>
      </c>
      <c r="W14" s="1">
        <v>0.33</v>
      </c>
      <c r="X14" s="1">
        <v>7.23</v>
      </c>
      <c r="Y14" s="1">
        <v>3.8</v>
      </c>
      <c r="Z14" s="1">
        <v>4.2300000000000004</v>
      </c>
      <c r="AA14" s="1">
        <v>-2.5299999999999998</v>
      </c>
      <c r="AB14" s="1">
        <v>5.51</v>
      </c>
      <c r="AC14" s="1">
        <v>2.8</v>
      </c>
      <c r="AD14" s="1">
        <v>-4.67</v>
      </c>
      <c r="AE14" s="1">
        <v>3.7</v>
      </c>
      <c r="AF14" s="1">
        <v>5.93</v>
      </c>
      <c r="AG14" s="1">
        <v>0.52</v>
      </c>
      <c r="AH14" s="1">
        <v>-8.58</v>
      </c>
      <c r="AI14" s="1">
        <v>-5.81</v>
      </c>
      <c r="AJ14" s="1">
        <v>6.73</v>
      </c>
      <c r="AK14" s="1">
        <v>-4.8099999999999996</v>
      </c>
      <c r="AL14" s="1">
        <v>9.94</v>
      </c>
      <c r="AM14" s="1">
        <v>4.13</v>
      </c>
      <c r="AN14" s="1">
        <v>-0.28999999999999998</v>
      </c>
      <c r="AO14" s="1">
        <v>6.92</v>
      </c>
      <c r="AP14" s="1">
        <v>2.31</v>
      </c>
      <c r="AQ14" s="1">
        <v>3.29</v>
      </c>
      <c r="AR14" s="1">
        <v>0.54</v>
      </c>
      <c r="AS14" s="1">
        <v>3.76</v>
      </c>
      <c r="AT14" s="1">
        <v>-0.49</v>
      </c>
      <c r="AU14" s="1">
        <v>-1.78</v>
      </c>
      <c r="AV14" s="1">
        <v>-1.34</v>
      </c>
      <c r="AW14" s="1">
        <v>-5.77</v>
      </c>
      <c r="AX14" s="1">
        <v>-7.8</v>
      </c>
      <c r="AY14" s="1">
        <v>12.04</v>
      </c>
      <c r="AZ14" s="1">
        <v>-0.16</v>
      </c>
      <c r="BA14" s="1">
        <v>1.02</v>
      </c>
      <c r="BB14" s="1">
        <v>5.28</v>
      </c>
      <c r="BC14" s="1">
        <v>6.38</v>
      </c>
      <c r="BD14" s="1">
        <v>4.04</v>
      </c>
      <c r="BE14" s="1">
        <v>0.01</v>
      </c>
      <c r="BF14" s="1">
        <v>-6.67</v>
      </c>
      <c r="BG14" s="1">
        <v>3.4</v>
      </c>
      <c r="BH14" s="1">
        <v>0.82</v>
      </c>
      <c r="BI14" s="1">
        <v>2.85</v>
      </c>
      <c r="BJ14" s="1">
        <v>2.34</v>
      </c>
      <c r="BK14" s="1">
        <v>-2.0099999999999998</v>
      </c>
      <c r="BL14" s="1">
        <v>1.52</v>
      </c>
      <c r="BM14" s="1">
        <v>0.94</v>
      </c>
      <c r="BN14" s="1">
        <v>5.13</v>
      </c>
      <c r="BO14" s="1">
        <v>0.7</v>
      </c>
      <c r="BP14" s="1">
        <v>4.12</v>
      </c>
      <c r="BQ14" s="1">
        <v>2.16</v>
      </c>
      <c r="BR14" s="1">
        <v>2.42</v>
      </c>
      <c r="BS14" s="1">
        <v>-1.4</v>
      </c>
      <c r="BT14" s="1">
        <v>5.93</v>
      </c>
      <c r="BU14" s="1">
        <v>-3</v>
      </c>
      <c r="BV14" s="1">
        <v>3.26</v>
      </c>
      <c r="BW14" s="1">
        <v>4.5999999999999996</v>
      </c>
      <c r="BX14" s="1">
        <v>3.13</v>
      </c>
      <c r="BY14" s="1">
        <v>2.38</v>
      </c>
      <c r="BZ14" s="1">
        <v>-3.59</v>
      </c>
      <c r="CA14" s="1">
        <v>4.95</v>
      </c>
      <c r="CB14" s="1">
        <v>0.83</v>
      </c>
      <c r="CC14" s="1">
        <v>-0.44</v>
      </c>
      <c r="CD14" s="1">
        <v>3.07</v>
      </c>
      <c r="CE14" s="1">
        <v>2.08</v>
      </c>
      <c r="CF14" s="1">
        <v>-1.26</v>
      </c>
      <c r="CG14" s="1">
        <v>4.38</v>
      </c>
      <c r="CH14" s="1">
        <v>-1.97</v>
      </c>
      <c r="CI14" s="1">
        <v>2.56</v>
      </c>
      <c r="CJ14" s="1">
        <v>3.04</v>
      </c>
      <c r="CK14" s="1">
        <v>0.02</v>
      </c>
      <c r="CL14" s="1">
        <v>-1.79</v>
      </c>
      <c r="CM14" s="1">
        <v>6.09</v>
      </c>
      <c r="CN14" s="1">
        <v>-0.94</v>
      </c>
      <c r="CO14" s="1">
        <v>0.2</v>
      </c>
      <c r="CP14" s="1">
        <v>1.04</v>
      </c>
      <c r="CQ14" s="1">
        <v>-1.44</v>
      </c>
      <c r="CR14" s="1">
        <v>2.2599999999999998</v>
      </c>
      <c r="CS14" s="1">
        <v>-6.24</v>
      </c>
      <c r="CT14" s="1">
        <v>-3.16</v>
      </c>
      <c r="CU14" s="1">
        <v>7.81</v>
      </c>
      <c r="CV14" s="1">
        <v>0.69</v>
      </c>
      <c r="CW14" s="1">
        <v>-2.67</v>
      </c>
      <c r="CX14" s="1">
        <v>-5.86</v>
      </c>
      <c r="CY14" s="1">
        <v>-0.71</v>
      </c>
      <c r="CZ14" s="1">
        <v>6.85</v>
      </c>
      <c r="DA14" s="1">
        <v>0.79</v>
      </c>
      <c r="DB14" s="1">
        <v>1.87</v>
      </c>
      <c r="DC14" s="1">
        <v>-0.36</v>
      </c>
      <c r="DD14" s="1">
        <v>4.1399999999999997</v>
      </c>
      <c r="DE14" s="1">
        <v>0.14000000000000001</v>
      </c>
      <c r="DF14" s="1">
        <v>0.09</v>
      </c>
      <c r="DG14" s="1">
        <v>-1.73</v>
      </c>
      <c r="DH14" s="1">
        <v>4.54</v>
      </c>
      <c r="DI14" s="1">
        <v>1.66</v>
      </c>
      <c r="DJ14" s="1">
        <v>2.4900000000000002</v>
      </c>
      <c r="DK14" s="1">
        <v>3.76</v>
      </c>
      <c r="DL14" s="1">
        <v>0.68</v>
      </c>
      <c r="DM14" s="1">
        <v>2.0699999999999998</v>
      </c>
      <c r="DN14" s="1">
        <v>1.2</v>
      </c>
      <c r="DO14" s="1">
        <v>0.65</v>
      </c>
      <c r="DP14" s="1">
        <v>2.48</v>
      </c>
      <c r="DQ14" s="1">
        <v>0.57999999999999996</v>
      </c>
      <c r="DR14" s="1">
        <v>2.76</v>
      </c>
      <c r="DS14" s="1">
        <v>2.2400000000000002</v>
      </c>
      <c r="DT14" s="1">
        <v>2.89</v>
      </c>
      <c r="DU14" s="1">
        <v>0.84</v>
      </c>
      <c r="DV14" s="1" t="s">
        <v>147</v>
      </c>
    </row>
    <row r="15" spans="1:126" x14ac:dyDescent="0.2">
      <c r="A15" s="1" t="s">
        <v>149</v>
      </c>
      <c r="B15" s="1" t="s">
        <v>150</v>
      </c>
      <c r="C15" s="1" t="s">
        <v>129</v>
      </c>
      <c r="D15" s="1" t="s">
        <v>130</v>
      </c>
      <c r="F15" s="1">
        <v>-7.8072999999999997</v>
      </c>
      <c r="G15" s="1">
        <v>-1.7636000000000001</v>
      </c>
      <c r="H15" s="1">
        <v>-1.7649999999999999</v>
      </c>
      <c r="I15" s="1">
        <v>5.6144999999999996</v>
      </c>
      <c r="J15" s="1">
        <v>2.8264</v>
      </c>
      <c r="K15" s="1">
        <v>-6.6600999999999999</v>
      </c>
      <c r="L15" s="1">
        <v>-1.9831000000000001</v>
      </c>
      <c r="M15" s="1">
        <v>0.18360000000000001</v>
      </c>
      <c r="N15" s="1">
        <v>-9.1370000000000005</v>
      </c>
      <c r="O15" s="1">
        <v>-18.821899999999999</v>
      </c>
      <c r="P15" s="1">
        <v>-7.1082999999999998</v>
      </c>
      <c r="Q15" s="1">
        <v>3.5059999999999998</v>
      </c>
      <c r="R15" s="1">
        <v>-5.3266</v>
      </c>
      <c r="S15" s="1">
        <v>-9.5693000000000001</v>
      </c>
      <c r="T15" s="1">
        <v>6.6449999999999996</v>
      </c>
      <c r="U15" s="1">
        <v>6.4776999999999996</v>
      </c>
      <c r="V15" s="1">
        <v>5.4736000000000002</v>
      </c>
      <c r="W15" s="1">
        <v>4.3900000000000002E-2</v>
      </c>
      <c r="X15" s="1">
        <v>7.1486999999999998</v>
      </c>
      <c r="Y15" s="1">
        <v>2.3357999999999999</v>
      </c>
      <c r="Z15" s="1">
        <v>3.5954000000000002</v>
      </c>
      <c r="AA15" s="1">
        <v>-3.1067999999999998</v>
      </c>
      <c r="AB15" s="1">
        <v>4.7443999999999997</v>
      </c>
      <c r="AC15" s="1">
        <v>2.2814999999999999</v>
      </c>
      <c r="AD15" s="1">
        <v>-3.8740000000000001</v>
      </c>
      <c r="AE15" s="1">
        <v>4.2884000000000002</v>
      </c>
      <c r="AF15" s="1">
        <v>5.7167000000000003</v>
      </c>
      <c r="AG15" s="1">
        <v>1.1639999999999999</v>
      </c>
      <c r="AH15" s="1">
        <v>-6.0247999999999999</v>
      </c>
      <c r="AI15" s="1">
        <v>-5.2236000000000002</v>
      </c>
      <c r="AJ15" s="1">
        <v>5.2431000000000001</v>
      </c>
      <c r="AK15" s="1">
        <v>-4.97</v>
      </c>
      <c r="AL15" s="1">
        <v>9.0881000000000007</v>
      </c>
      <c r="AM15" s="1">
        <v>4.7984999999999998</v>
      </c>
      <c r="AN15" s="1">
        <v>0.99439999999999995</v>
      </c>
      <c r="AO15" s="1">
        <v>5.2138</v>
      </c>
      <c r="AP15" s="1">
        <v>3.0659999999999998</v>
      </c>
      <c r="AQ15" s="1">
        <v>3.2690000000000001</v>
      </c>
      <c r="AR15" s="1">
        <v>1.4785999999999999</v>
      </c>
      <c r="AS15" s="1">
        <v>2.7056</v>
      </c>
      <c r="AT15" s="1">
        <v>-0.745</v>
      </c>
      <c r="AU15" s="1">
        <v>-0.94159999999999999</v>
      </c>
      <c r="AV15" s="1">
        <v>-2.9569999999999999</v>
      </c>
      <c r="AW15" s="1">
        <v>-5.9382000000000001</v>
      </c>
      <c r="AX15" s="1">
        <v>-7.3545999999999996</v>
      </c>
      <c r="AY15" s="1">
        <v>11.5693</v>
      </c>
      <c r="AZ15" s="1">
        <v>-0.17369999999999999</v>
      </c>
      <c r="BA15" s="1">
        <v>1.4368000000000001</v>
      </c>
      <c r="BB15" s="1">
        <v>5.0968</v>
      </c>
      <c r="BC15" s="1">
        <v>4.4783999999999997</v>
      </c>
      <c r="BD15" s="1">
        <v>3.0196000000000001</v>
      </c>
      <c r="BE15" s="1">
        <v>-1.2602</v>
      </c>
      <c r="BF15" s="1">
        <v>-6.6700999999999997</v>
      </c>
      <c r="BG15" s="1">
        <v>3.9592999999999998</v>
      </c>
      <c r="BH15" s="1">
        <v>1.127</v>
      </c>
      <c r="BI15" s="1">
        <v>4.2110000000000003</v>
      </c>
      <c r="BJ15" s="1">
        <v>1.7195</v>
      </c>
      <c r="BK15" s="1">
        <v>-2.3931</v>
      </c>
      <c r="BL15" s="1">
        <v>1.1355999999999999</v>
      </c>
      <c r="BM15" s="1">
        <v>0.47020000000000001</v>
      </c>
      <c r="BN15" s="1">
        <v>3.9426999999999999</v>
      </c>
      <c r="BO15" s="1">
        <v>1.5168999999999999</v>
      </c>
      <c r="BP15" s="1">
        <v>4.601</v>
      </c>
      <c r="BQ15" s="1">
        <v>2.2035999999999998</v>
      </c>
      <c r="BR15" s="1">
        <v>2.3828</v>
      </c>
      <c r="BS15" s="1">
        <v>-1.9571000000000001</v>
      </c>
      <c r="BT15" s="1">
        <v>6.9476000000000004</v>
      </c>
      <c r="BU15" s="1">
        <v>-3.4784999999999999</v>
      </c>
      <c r="BV15" s="1">
        <v>2.7993999999999999</v>
      </c>
      <c r="BW15" s="1">
        <v>4.3148999999999997</v>
      </c>
      <c r="BX15" s="1">
        <v>4.5605000000000002</v>
      </c>
      <c r="BY15" s="1">
        <v>2.5501999999999998</v>
      </c>
      <c r="BZ15" s="1">
        <v>-2.8363999999999998</v>
      </c>
      <c r="CA15" s="1">
        <v>4.9328000000000003</v>
      </c>
      <c r="CB15" s="1">
        <v>1.5755999999999999</v>
      </c>
      <c r="CC15" s="1">
        <v>-0.1285</v>
      </c>
      <c r="CD15" s="1">
        <v>2.4302000000000001</v>
      </c>
      <c r="CE15" s="1">
        <v>2.0019999999999998</v>
      </c>
      <c r="CF15" s="1">
        <v>-1.1667000000000001</v>
      </c>
      <c r="CG15" s="1">
        <v>4.6111000000000004</v>
      </c>
      <c r="CH15" s="1">
        <v>-1.4229000000000001</v>
      </c>
      <c r="CI15" s="1">
        <v>2.2968999999999999</v>
      </c>
      <c r="CJ15" s="1">
        <v>3.3035999999999999</v>
      </c>
      <c r="CK15" s="1">
        <v>0.2359</v>
      </c>
      <c r="CL15" s="1">
        <v>-1.8109</v>
      </c>
      <c r="CM15" s="1">
        <v>5.6102999999999996</v>
      </c>
      <c r="CN15" s="1">
        <v>-1.0461</v>
      </c>
      <c r="CO15" s="1">
        <v>0.2656</v>
      </c>
      <c r="CP15" s="1">
        <v>1.6303000000000001</v>
      </c>
      <c r="CQ15" s="1">
        <v>-1.1980999999999999</v>
      </c>
      <c r="CR15" s="1">
        <v>1.5130999999999999</v>
      </c>
      <c r="CS15" s="1">
        <v>-6.3296000000000001</v>
      </c>
      <c r="CT15" s="1">
        <v>-2.6419999999999999</v>
      </c>
      <c r="CU15" s="1">
        <v>7.7297000000000002</v>
      </c>
      <c r="CV15" s="1">
        <v>-0.59419999999999995</v>
      </c>
      <c r="CW15" s="1">
        <v>-2.4824999999999999</v>
      </c>
      <c r="CX15" s="1">
        <v>-5.9363999999999999</v>
      </c>
      <c r="CY15" s="1">
        <v>-0.2099</v>
      </c>
      <c r="CZ15" s="1">
        <v>7.0612000000000004</v>
      </c>
      <c r="DA15" s="1">
        <v>-0.23719999999999999</v>
      </c>
      <c r="DB15" s="1">
        <v>1.3112999999999999</v>
      </c>
      <c r="DC15" s="1">
        <v>-1.2476</v>
      </c>
      <c r="DD15" s="1">
        <v>3.9201999999999999</v>
      </c>
      <c r="DE15" s="1">
        <v>0.57989999999999997</v>
      </c>
      <c r="DF15" s="1">
        <v>3.0000000000000001E-3</v>
      </c>
      <c r="DG15" s="1">
        <v>-2.0278999999999998</v>
      </c>
      <c r="DH15" s="1">
        <v>5.3446999999999996</v>
      </c>
      <c r="DI15" s="1">
        <v>2.5609000000000002</v>
      </c>
      <c r="DJ15" s="1">
        <v>1.7383</v>
      </c>
      <c r="DK15" s="1">
        <v>4.5829000000000004</v>
      </c>
      <c r="DL15" s="1">
        <v>-8.6999999999999994E-2</v>
      </c>
      <c r="DM15" s="1">
        <v>0.44979999999999998</v>
      </c>
      <c r="DN15" s="1">
        <v>1.7517</v>
      </c>
      <c r="DO15" s="1">
        <v>0.37719999999999998</v>
      </c>
      <c r="DP15" s="1">
        <v>2.2806000000000002</v>
      </c>
      <c r="DQ15" s="1">
        <v>0.77210000000000001</v>
      </c>
      <c r="DR15" s="1">
        <v>3.1871</v>
      </c>
      <c r="DS15" s="1">
        <v>1.8485</v>
      </c>
      <c r="DT15" s="1">
        <v>4.0759999999999996</v>
      </c>
      <c r="DU15" s="1">
        <v>1.6203000000000001</v>
      </c>
      <c r="DV15" s="1" t="s">
        <v>132</v>
      </c>
    </row>
    <row r="16" spans="1:126" x14ac:dyDescent="0.2">
      <c r="A16" s="1" t="s">
        <v>149</v>
      </c>
      <c r="B16" s="1" t="s">
        <v>151</v>
      </c>
      <c r="C16" s="1" t="s">
        <v>129</v>
      </c>
      <c r="D16" s="1" t="s">
        <v>130</v>
      </c>
      <c r="F16" s="1">
        <v>-5.8362999999999996</v>
      </c>
      <c r="G16" s="1">
        <v>-2.4232999999999998</v>
      </c>
      <c r="H16" s="1">
        <v>-0.12920000000000001</v>
      </c>
      <c r="I16" s="1">
        <v>5.2046000000000001</v>
      </c>
      <c r="J16" s="1">
        <v>0.65629999999999999</v>
      </c>
      <c r="K16" s="1">
        <v>-9.1739999999999995</v>
      </c>
      <c r="L16" s="1">
        <v>-0.66220000000000001</v>
      </c>
      <c r="M16" s="1">
        <v>1.8466</v>
      </c>
      <c r="N16" s="1">
        <v>-10.7171</v>
      </c>
      <c r="O16" s="1">
        <v>-17.145</v>
      </c>
      <c r="P16" s="1">
        <v>-7.3343999999999996</v>
      </c>
      <c r="Q16" s="1">
        <v>1.8661000000000001</v>
      </c>
      <c r="R16" s="1">
        <v>-7.5475000000000003</v>
      </c>
      <c r="S16" s="1">
        <v>-9.2568000000000001</v>
      </c>
      <c r="T16" s="1">
        <v>9.7787000000000006</v>
      </c>
      <c r="U16" s="1">
        <v>9.6399000000000008</v>
      </c>
      <c r="V16" s="1">
        <v>5.3822999999999999</v>
      </c>
      <c r="W16" s="1">
        <v>0.34</v>
      </c>
      <c r="X16" s="1">
        <v>7.8712</v>
      </c>
      <c r="Y16" s="1">
        <v>2.9096000000000002</v>
      </c>
      <c r="Z16" s="1">
        <v>3.7734000000000001</v>
      </c>
      <c r="AA16" s="1">
        <v>-1.7425999999999999</v>
      </c>
      <c r="AB16" s="1">
        <v>5.6548999999999996</v>
      </c>
      <c r="AC16" s="1">
        <v>1.7377</v>
      </c>
      <c r="AD16" s="1">
        <v>-4.0868000000000002</v>
      </c>
      <c r="AE16" s="1">
        <v>3.2288999999999999</v>
      </c>
      <c r="AF16" s="1">
        <v>6.0933999999999999</v>
      </c>
      <c r="AG16" s="1">
        <v>1.1763999999999999</v>
      </c>
      <c r="AH16" s="1">
        <v>-8.3001000000000005</v>
      </c>
      <c r="AI16" s="1">
        <v>-5.8878000000000004</v>
      </c>
      <c r="AJ16" s="1">
        <v>7.3906000000000001</v>
      </c>
      <c r="AK16" s="1">
        <v>-5.5429000000000004</v>
      </c>
      <c r="AL16" s="1">
        <v>9.2279</v>
      </c>
      <c r="AM16" s="1">
        <v>4.6319999999999997</v>
      </c>
      <c r="AN16" s="1">
        <v>0.25779999999999997</v>
      </c>
      <c r="AO16" s="1">
        <v>6.8333000000000004</v>
      </c>
      <c r="AP16" s="1">
        <v>2.7151999999999998</v>
      </c>
      <c r="AQ16" s="1">
        <v>2.7202000000000002</v>
      </c>
      <c r="AR16" s="1">
        <v>-0.52449999999999997</v>
      </c>
      <c r="AS16" s="1">
        <v>2.3847</v>
      </c>
      <c r="AT16" s="1">
        <v>-1.6991000000000001</v>
      </c>
      <c r="AU16" s="1">
        <v>-1.8864000000000001</v>
      </c>
      <c r="AV16" s="1">
        <v>-2.1585999999999999</v>
      </c>
      <c r="AW16" s="1">
        <v>-6.1444999999999999</v>
      </c>
      <c r="AX16" s="1">
        <v>-7.2130999999999998</v>
      </c>
      <c r="AY16" s="1">
        <v>11.5588</v>
      </c>
      <c r="AZ16" s="1">
        <v>-0.33160000000000001</v>
      </c>
      <c r="BA16" s="1">
        <v>0.64100000000000001</v>
      </c>
      <c r="BB16" s="1">
        <v>5.7167000000000003</v>
      </c>
      <c r="BC16" s="1">
        <v>4.4024999999999999</v>
      </c>
      <c r="BD16" s="1">
        <v>2.7132000000000001</v>
      </c>
      <c r="BE16" s="1">
        <v>-0.92</v>
      </c>
      <c r="BF16" s="1">
        <v>-7.03</v>
      </c>
      <c r="BG16" s="1">
        <v>3.28</v>
      </c>
      <c r="BH16" s="1" t="s">
        <v>131</v>
      </c>
      <c r="BI16" s="1" t="s">
        <v>131</v>
      </c>
      <c r="BJ16" s="1" t="s">
        <v>131</v>
      </c>
      <c r="BK16" s="1" t="s">
        <v>131</v>
      </c>
      <c r="BL16" s="1" t="s">
        <v>131</v>
      </c>
      <c r="BM16" s="1" t="s">
        <v>131</v>
      </c>
      <c r="BN16" s="1" t="s">
        <v>131</v>
      </c>
      <c r="BO16" s="1" t="s">
        <v>131</v>
      </c>
      <c r="BP16" s="1" t="s">
        <v>131</v>
      </c>
      <c r="BQ16" s="1" t="s">
        <v>131</v>
      </c>
      <c r="BR16" s="1" t="s">
        <v>131</v>
      </c>
      <c r="BS16" s="1" t="s">
        <v>131</v>
      </c>
      <c r="BT16" s="1" t="s">
        <v>131</v>
      </c>
      <c r="BU16" s="1" t="s">
        <v>131</v>
      </c>
      <c r="BV16" s="1" t="s">
        <v>131</v>
      </c>
      <c r="BW16" s="1" t="s">
        <v>131</v>
      </c>
      <c r="BX16" s="1" t="s">
        <v>131</v>
      </c>
      <c r="BY16" s="1" t="s">
        <v>131</v>
      </c>
      <c r="BZ16" s="1" t="s">
        <v>131</v>
      </c>
      <c r="CA16" s="1" t="s">
        <v>131</v>
      </c>
      <c r="CB16" s="1" t="s">
        <v>131</v>
      </c>
      <c r="CC16" s="1" t="s">
        <v>131</v>
      </c>
      <c r="CD16" s="1" t="s">
        <v>131</v>
      </c>
      <c r="CE16" s="1" t="s">
        <v>131</v>
      </c>
      <c r="CF16" s="1" t="s">
        <v>131</v>
      </c>
      <c r="CG16" s="1" t="s">
        <v>131</v>
      </c>
      <c r="CH16" s="1" t="s">
        <v>131</v>
      </c>
      <c r="CI16" s="1" t="s">
        <v>131</v>
      </c>
      <c r="CJ16" s="1" t="s">
        <v>131</v>
      </c>
      <c r="CK16" s="1" t="s">
        <v>131</v>
      </c>
      <c r="CL16" s="1" t="s">
        <v>131</v>
      </c>
      <c r="CM16" s="1" t="s">
        <v>131</v>
      </c>
      <c r="CN16" s="1" t="s">
        <v>131</v>
      </c>
      <c r="CO16" s="1" t="s">
        <v>131</v>
      </c>
      <c r="CP16" s="1" t="s">
        <v>131</v>
      </c>
      <c r="CQ16" s="1" t="s">
        <v>131</v>
      </c>
      <c r="CR16" s="1" t="s">
        <v>131</v>
      </c>
      <c r="CS16" s="1" t="s">
        <v>131</v>
      </c>
      <c r="CT16" s="1" t="s">
        <v>131</v>
      </c>
      <c r="CU16" s="1" t="s">
        <v>131</v>
      </c>
      <c r="CV16" s="1" t="s">
        <v>131</v>
      </c>
      <c r="CW16" s="1" t="s">
        <v>131</v>
      </c>
      <c r="CX16" s="1" t="s">
        <v>131</v>
      </c>
      <c r="CY16" s="1" t="s">
        <v>131</v>
      </c>
      <c r="CZ16" s="1" t="s">
        <v>131</v>
      </c>
      <c r="DA16" s="1" t="s">
        <v>131</v>
      </c>
      <c r="DB16" s="1" t="s">
        <v>131</v>
      </c>
      <c r="DC16" s="1" t="s">
        <v>131</v>
      </c>
      <c r="DD16" s="1" t="s">
        <v>131</v>
      </c>
      <c r="DE16" s="1" t="s">
        <v>131</v>
      </c>
      <c r="DF16" s="1" t="s">
        <v>131</v>
      </c>
      <c r="DG16" s="1" t="s">
        <v>131</v>
      </c>
      <c r="DH16" s="1" t="s">
        <v>131</v>
      </c>
      <c r="DI16" s="1" t="s">
        <v>131</v>
      </c>
      <c r="DJ16" s="1" t="s">
        <v>131</v>
      </c>
      <c r="DK16" s="1" t="s">
        <v>131</v>
      </c>
      <c r="DL16" s="1" t="s">
        <v>131</v>
      </c>
      <c r="DM16" s="1" t="s">
        <v>131</v>
      </c>
      <c r="DN16" s="1" t="s">
        <v>131</v>
      </c>
      <c r="DO16" s="1" t="s">
        <v>131</v>
      </c>
      <c r="DP16" s="1" t="s">
        <v>131</v>
      </c>
      <c r="DQ16" s="1" t="s">
        <v>131</v>
      </c>
      <c r="DR16" s="1" t="s">
        <v>131</v>
      </c>
      <c r="DS16" s="1" t="s">
        <v>131</v>
      </c>
      <c r="DT16" s="1" t="s">
        <v>131</v>
      </c>
      <c r="DU16" s="1" t="s">
        <v>131</v>
      </c>
      <c r="DV16" s="1" t="s">
        <v>132</v>
      </c>
    </row>
    <row r="17" spans="1:126" x14ac:dyDescent="0.2">
      <c r="A17" s="1" t="s">
        <v>152</v>
      </c>
      <c r="B17" s="1" t="s">
        <v>153</v>
      </c>
      <c r="C17" s="1" t="s">
        <v>129</v>
      </c>
      <c r="D17" s="1" t="s">
        <v>130</v>
      </c>
      <c r="F17" s="1">
        <v>-8.07</v>
      </c>
      <c r="G17" s="1">
        <v>-2.88</v>
      </c>
      <c r="H17" s="1">
        <v>-0.71</v>
      </c>
      <c r="I17" s="1">
        <v>5.0599999999999996</v>
      </c>
      <c r="J17" s="1">
        <v>2.11</v>
      </c>
      <c r="K17" s="1">
        <v>-8.31</v>
      </c>
      <c r="L17" s="1">
        <v>-2.0636000000000001</v>
      </c>
      <c r="M17" s="1">
        <v>0.85199999999999998</v>
      </c>
      <c r="N17" s="1">
        <v>-9.6631</v>
      </c>
      <c r="O17" s="1">
        <v>-16.484100000000002</v>
      </c>
      <c r="P17" s="1">
        <v>-6.8784000000000001</v>
      </c>
      <c r="Q17" s="1">
        <v>1.9072</v>
      </c>
      <c r="R17" s="1">
        <v>-8.0500000000000007</v>
      </c>
      <c r="S17" s="1">
        <v>-9.0995000000000008</v>
      </c>
      <c r="T17" s="1">
        <v>8.0167999999999999</v>
      </c>
      <c r="U17" s="1">
        <v>8.57</v>
      </c>
      <c r="V17" s="1">
        <v>5.43</v>
      </c>
      <c r="W17" s="1">
        <v>1.1599999999999999</v>
      </c>
      <c r="X17" s="1">
        <v>7.09</v>
      </c>
      <c r="Y17" s="1">
        <v>3.03</v>
      </c>
      <c r="Z17" s="1">
        <v>3.77</v>
      </c>
      <c r="AA17" s="1">
        <v>-1.8680000000000001</v>
      </c>
      <c r="AB17" s="1">
        <v>4.8029999999999999</v>
      </c>
      <c r="AC17" s="1">
        <v>1.595</v>
      </c>
      <c r="AD17" s="1">
        <v>-3.82</v>
      </c>
      <c r="AE17" s="1">
        <v>3.16</v>
      </c>
      <c r="AF17" s="1">
        <v>5.81</v>
      </c>
      <c r="AG17" s="1">
        <v>0.49540000000000001</v>
      </c>
      <c r="AH17" s="1">
        <v>-7.7523999999999997</v>
      </c>
      <c r="AI17" s="1">
        <v>-5.1085000000000003</v>
      </c>
      <c r="AJ17" s="1">
        <v>6.87</v>
      </c>
      <c r="AK17" s="1">
        <v>-4.55</v>
      </c>
      <c r="AL17" s="1">
        <v>9.35</v>
      </c>
      <c r="AM17" s="1">
        <v>4.41</v>
      </c>
      <c r="AN17" s="1">
        <v>0.39</v>
      </c>
      <c r="AO17" s="1">
        <v>6.6767000000000003</v>
      </c>
      <c r="AP17" s="1">
        <v>2.06</v>
      </c>
      <c r="AQ17" s="1">
        <v>3.51</v>
      </c>
      <c r="AR17" s="1">
        <v>-7.5600000000000001E-2</v>
      </c>
      <c r="AS17" s="1">
        <v>3.8845999999999998</v>
      </c>
      <c r="AT17" s="1">
        <v>-0.96860000000000002</v>
      </c>
      <c r="AU17" s="1">
        <v>-1.7</v>
      </c>
      <c r="AV17" s="1">
        <v>-2.3007</v>
      </c>
      <c r="AW17" s="1">
        <v>-6.0875000000000004</v>
      </c>
      <c r="AX17" s="1">
        <v>-6.6905000000000001</v>
      </c>
      <c r="AY17" s="1">
        <v>10.3931</v>
      </c>
      <c r="AZ17" s="1">
        <v>-0.57689999999999997</v>
      </c>
      <c r="BA17" s="1">
        <v>-0.50829999999999997</v>
      </c>
      <c r="BB17" s="1">
        <v>5.8979999999999997</v>
      </c>
      <c r="BC17" s="1">
        <v>4.9850000000000003</v>
      </c>
      <c r="BD17" s="1">
        <v>3.5575000000000001</v>
      </c>
      <c r="BE17" s="1">
        <v>-0.34560000000000002</v>
      </c>
      <c r="BF17" s="1">
        <v>-7.3520000000000003</v>
      </c>
      <c r="BG17" s="1">
        <v>3.2406000000000001</v>
      </c>
      <c r="BH17" s="1">
        <v>1.6793</v>
      </c>
      <c r="BI17" s="1">
        <v>2.5554000000000001</v>
      </c>
      <c r="BJ17" s="1">
        <v>2.4763999999999999</v>
      </c>
      <c r="BK17" s="1">
        <v>-1.9582999999999999</v>
      </c>
      <c r="BL17" s="1">
        <v>1.0193000000000001</v>
      </c>
      <c r="BM17" s="1">
        <v>0.43759999999999999</v>
      </c>
      <c r="BN17" s="1">
        <v>5.3726000000000003</v>
      </c>
      <c r="BO17" s="1">
        <v>0.93810000000000004</v>
      </c>
      <c r="BP17" s="1">
        <v>3.3603999999999998</v>
      </c>
      <c r="BQ17" s="1">
        <v>0.78690000000000004</v>
      </c>
      <c r="BR17" s="1">
        <v>2.0377999999999998</v>
      </c>
      <c r="BS17" s="1">
        <v>-1.8712</v>
      </c>
      <c r="BT17" s="1">
        <v>5.4169999999999998</v>
      </c>
      <c r="BU17" s="1">
        <v>-3.1438999999999999</v>
      </c>
      <c r="BV17" s="1">
        <v>3.4809999999999999</v>
      </c>
      <c r="BW17" s="1">
        <v>4.16</v>
      </c>
      <c r="BX17" s="1">
        <v>3.51</v>
      </c>
      <c r="BY17" s="1">
        <v>2.0499999999999998</v>
      </c>
      <c r="BZ17" s="1">
        <v>-2.8</v>
      </c>
      <c r="CA17" s="1">
        <v>5.13</v>
      </c>
      <c r="CB17" s="1">
        <v>-0.33</v>
      </c>
      <c r="CC17" s="1">
        <v>-0.28000000000000003</v>
      </c>
      <c r="CD17" s="1">
        <v>2.78</v>
      </c>
      <c r="CE17" s="1">
        <v>1.79</v>
      </c>
      <c r="CF17" s="1">
        <v>-1.03</v>
      </c>
      <c r="CG17" s="1">
        <v>3.78</v>
      </c>
      <c r="CH17" s="1">
        <v>-1.59</v>
      </c>
      <c r="CI17" s="1">
        <v>1.8</v>
      </c>
      <c r="CJ17" s="1">
        <v>1.77</v>
      </c>
      <c r="CK17" s="1">
        <v>-0.87</v>
      </c>
      <c r="CL17" s="1">
        <v>-3.37</v>
      </c>
      <c r="CM17" s="1">
        <v>6.48</v>
      </c>
      <c r="CN17" s="1">
        <v>-1.08</v>
      </c>
      <c r="CO17" s="1">
        <v>1.52</v>
      </c>
      <c r="CP17" s="1">
        <v>1.57</v>
      </c>
      <c r="CQ17" s="1">
        <v>-1.31</v>
      </c>
      <c r="CR17" s="1">
        <v>1.31</v>
      </c>
      <c r="CS17" s="1">
        <v>-6.44</v>
      </c>
      <c r="CT17" s="1">
        <v>-3.19</v>
      </c>
      <c r="CU17" s="1">
        <v>8.4499999999999993</v>
      </c>
      <c r="CV17" s="1">
        <v>0.02</v>
      </c>
      <c r="CW17" s="1">
        <v>-2.2400000000000002</v>
      </c>
      <c r="CX17" s="1">
        <v>-6.48</v>
      </c>
      <c r="CY17" s="1">
        <v>-1.46</v>
      </c>
      <c r="CZ17" s="1">
        <v>6.97</v>
      </c>
      <c r="DA17" s="1">
        <v>1.39</v>
      </c>
      <c r="DB17" s="1">
        <v>1.21</v>
      </c>
      <c r="DC17" s="1">
        <v>-0.86</v>
      </c>
      <c r="DD17" s="1">
        <v>4</v>
      </c>
      <c r="DE17" s="1">
        <v>-0.01</v>
      </c>
      <c r="DF17" s="1">
        <v>0.16</v>
      </c>
      <c r="DG17" s="1">
        <v>-1.76</v>
      </c>
      <c r="DH17" s="1">
        <v>3.68</v>
      </c>
      <c r="DI17" s="1">
        <v>1.94</v>
      </c>
      <c r="DJ17" s="1">
        <v>2.42</v>
      </c>
      <c r="DK17" s="1">
        <v>3.98</v>
      </c>
      <c r="DL17" s="1">
        <v>0.32</v>
      </c>
      <c r="DM17" s="1">
        <v>1.41</v>
      </c>
      <c r="DN17" s="1">
        <v>0.53</v>
      </c>
      <c r="DO17" s="1">
        <v>0.87</v>
      </c>
      <c r="DP17" s="1">
        <v>2.0299999999999998</v>
      </c>
      <c r="DQ17" s="1">
        <v>-0.02</v>
      </c>
      <c r="DR17" s="1">
        <v>2.56</v>
      </c>
      <c r="DS17" s="1">
        <v>0.82</v>
      </c>
      <c r="DT17" s="1">
        <v>3.46</v>
      </c>
      <c r="DU17" s="1">
        <v>1.32</v>
      </c>
      <c r="DV17" s="1" t="s">
        <v>154</v>
      </c>
    </row>
    <row r="18" spans="1:126" x14ac:dyDescent="0.2">
      <c r="A18" s="1" t="s">
        <v>152</v>
      </c>
      <c r="B18" s="1" t="s">
        <v>155</v>
      </c>
      <c r="C18" s="1" t="s">
        <v>129</v>
      </c>
      <c r="D18" s="1" t="s">
        <v>130</v>
      </c>
      <c r="F18" s="1">
        <v>-8.2799999999999994</v>
      </c>
      <c r="G18" s="1">
        <v>-2.1800000000000002</v>
      </c>
      <c r="H18" s="1">
        <v>-4.34</v>
      </c>
      <c r="I18" s="1">
        <v>6.51</v>
      </c>
      <c r="J18" s="1">
        <v>4.17</v>
      </c>
      <c r="K18" s="1">
        <v>-7.71</v>
      </c>
      <c r="L18" s="1">
        <v>-1.3</v>
      </c>
      <c r="M18" s="1">
        <v>1.54</v>
      </c>
      <c r="N18" s="1">
        <v>-12.33</v>
      </c>
      <c r="O18" s="1">
        <v>-17.73</v>
      </c>
      <c r="P18" s="1">
        <v>-9.9499999999999993</v>
      </c>
      <c r="Q18" s="1">
        <v>3.71</v>
      </c>
      <c r="R18" s="1">
        <v>-1.35</v>
      </c>
      <c r="S18" s="1">
        <v>-6.78</v>
      </c>
      <c r="T18" s="1">
        <v>9.2799999999999994</v>
      </c>
      <c r="U18" s="1">
        <v>8.0299999999999994</v>
      </c>
      <c r="V18" s="1">
        <v>7.57</v>
      </c>
      <c r="W18" s="1">
        <v>0.25</v>
      </c>
      <c r="X18" s="1">
        <v>5.25</v>
      </c>
      <c r="Y18" s="1">
        <v>0.64</v>
      </c>
      <c r="Z18" s="1">
        <v>4.3899999999999997</v>
      </c>
      <c r="AA18" s="1">
        <v>-4.2699999999999996</v>
      </c>
      <c r="AB18" s="1">
        <v>4.82</v>
      </c>
      <c r="AC18" s="1">
        <v>2.4900000000000002</v>
      </c>
      <c r="AD18" s="1">
        <v>-5.49</v>
      </c>
      <c r="AE18" s="1">
        <v>2.9</v>
      </c>
      <c r="AF18" s="1">
        <v>5.5</v>
      </c>
      <c r="AG18" s="1">
        <v>2.65</v>
      </c>
      <c r="AH18" s="1">
        <v>-7.12</v>
      </c>
      <c r="AI18" s="1">
        <v>-5.21</v>
      </c>
      <c r="AJ18" s="1">
        <v>5.81</v>
      </c>
      <c r="AK18" s="1">
        <v>-4.34</v>
      </c>
      <c r="AL18" s="1">
        <v>11.74</v>
      </c>
      <c r="AM18" s="1">
        <v>5.29</v>
      </c>
      <c r="AN18" s="1">
        <v>2.4500000000000002</v>
      </c>
      <c r="AO18" s="1">
        <v>5.87</v>
      </c>
      <c r="AP18" s="1">
        <v>2.82</v>
      </c>
      <c r="AQ18" s="1">
        <v>2.3199999999999998</v>
      </c>
      <c r="AR18" s="1">
        <v>0.62</v>
      </c>
      <c r="AS18" s="1">
        <v>3.94</v>
      </c>
      <c r="AT18" s="1">
        <v>-0.99</v>
      </c>
      <c r="AU18" s="1">
        <v>-1.23</v>
      </c>
      <c r="AV18" s="1">
        <v>-3.69</v>
      </c>
      <c r="AW18" s="1">
        <v>-6.76</v>
      </c>
      <c r="AX18" s="1">
        <v>-9.7100000000000009</v>
      </c>
      <c r="AY18" s="1">
        <v>15.55</v>
      </c>
      <c r="AZ18" s="1">
        <v>-0.83</v>
      </c>
      <c r="BA18" s="1">
        <v>-2.34</v>
      </c>
      <c r="BB18" s="1">
        <v>7.61</v>
      </c>
      <c r="BC18" s="1">
        <v>4.58</v>
      </c>
      <c r="BD18" s="1">
        <v>2.39</v>
      </c>
      <c r="BE18" s="1">
        <v>0.02</v>
      </c>
      <c r="BF18" s="1">
        <v>-8.67</v>
      </c>
      <c r="BG18" s="1">
        <v>2.36</v>
      </c>
      <c r="BH18" s="1">
        <v>0.04</v>
      </c>
      <c r="BI18" s="1">
        <v>2.88</v>
      </c>
      <c r="BJ18" s="1">
        <v>1.1399999999999999</v>
      </c>
      <c r="BK18" s="1">
        <v>-1.42</v>
      </c>
      <c r="BL18" s="1">
        <v>1.26</v>
      </c>
      <c r="BM18" s="1">
        <v>0.01</v>
      </c>
      <c r="BN18" s="1">
        <v>6.28</v>
      </c>
      <c r="BO18" s="1">
        <v>-0.59</v>
      </c>
      <c r="BP18" s="1">
        <v>3.07</v>
      </c>
      <c r="BQ18" s="1">
        <v>1.01</v>
      </c>
      <c r="BR18" s="1">
        <v>3.9</v>
      </c>
      <c r="BS18" s="1">
        <v>-2.68</v>
      </c>
      <c r="BT18" s="1">
        <v>7.52</v>
      </c>
      <c r="BU18" s="1">
        <v>-2.23</v>
      </c>
      <c r="BV18" s="1">
        <v>5.12</v>
      </c>
      <c r="BW18" s="1">
        <v>2.72</v>
      </c>
      <c r="BX18" s="1">
        <v>3.94</v>
      </c>
      <c r="BY18" s="1">
        <v>3.76</v>
      </c>
      <c r="BZ18" s="1">
        <v>-4.38</v>
      </c>
      <c r="CA18" s="1">
        <v>6.78</v>
      </c>
      <c r="CB18" s="1">
        <v>-1.36</v>
      </c>
      <c r="CC18" s="1">
        <v>-1.56</v>
      </c>
      <c r="CD18" s="1">
        <v>2.82</v>
      </c>
      <c r="CE18" s="1">
        <v>1.96</v>
      </c>
      <c r="CF18" s="1">
        <v>-1.87</v>
      </c>
      <c r="CG18" s="1">
        <v>4.32</v>
      </c>
      <c r="CH18" s="1">
        <v>-2.92</v>
      </c>
      <c r="CI18" s="1">
        <v>3.82</v>
      </c>
      <c r="CJ18" s="1">
        <v>1.58</v>
      </c>
      <c r="CK18" s="1">
        <v>0.25</v>
      </c>
      <c r="CL18" s="1">
        <v>-1.79</v>
      </c>
      <c r="CM18" s="1">
        <v>5.83</v>
      </c>
      <c r="CN18" s="1">
        <v>0.81</v>
      </c>
      <c r="CO18" s="1" t="s">
        <v>131</v>
      </c>
      <c r="CP18" s="1" t="s">
        <v>131</v>
      </c>
      <c r="CQ18" s="1" t="s">
        <v>131</v>
      </c>
      <c r="CR18" s="1" t="s">
        <v>131</v>
      </c>
      <c r="CS18" s="1" t="s">
        <v>131</v>
      </c>
      <c r="CT18" s="1" t="s">
        <v>131</v>
      </c>
      <c r="CU18" s="1" t="s">
        <v>131</v>
      </c>
      <c r="CV18" s="1" t="s">
        <v>131</v>
      </c>
      <c r="CW18" s="1" t="s">
        <v>131</v>
      </c>
      <c r="CX18" s="1" t="s">
        <v>131</v>
      </c>
      <c r="CY18" s="1" t="s">
        <v>131</v>
      </c>
      <c r="CZ18" s="1" t="s">
        <v>131</v>
      </c>
      <c r="DA18" s="1" t="s">
        <v>131</v>
      </c>
      <c r="DB18" s="1" t="s">
        <v>131</v>
      </c>
      <c r="DC18" s="1" t="s">
        <v>131</v>
      </c>
      <c r="DD18" s="1" t="s">
        <v>131</v>
      </c>
      <c r="DE18" s="1" t="s">
        <v>131</v>
      </c>
      <c r="DF18" s="1" t="s">
        <v>131</v>
      </c>
      <c r="DG18" s="1" t="s">
        <v>131</v>
      </c>
      <c r="DH18" s="1" t="s">
        <v>131</v>
      </c>
      <c r="DI18" s="1" t="s">
        <v>131</v>
      </c>
      <c r="DJ18" s="1" t="s">
        <v>131</v>
      </c>
      <c r="DK18" s="1" t="s">
        <v>131</v>
      </c>
      <c r="DL18" s="1" t="s">
        <v>131</v>
      </c>
      <c r="DM18" s="1" t="s">
        <v>131</v>
      </c>
      <c r="DN18" s="1" t="s">
        <v>131</v>
      </c>
      <c r="DO18" s="1" t="s">
        <v>131</v>
      </c>
      <c r="DP18" s="1" t="s">
        <v>131</v>
      </c>
      <c r="DQ18" s="1" t="s">
        <v>131</v>
      </c>
      <c r="DR18" s="1" t="s">
        <v>131</v>
      </c>
      <c r="DS18" s="1" t="s">
        <v>131</v>
      </c>
      <c r="DT18" s="1" t="s">
        <v>131</v>
      </c>
      <c r="DU18" s="1" t="s">
        <v>131</v>
      </c>
      <c r="DV18" s="1" t="s">
        <v>132</v>
      </c>
    </row>
    <row r="19" spans="1:126" x14ac:dyDescent="0.2">
      <c r="A19" s="1" t="s">
        <v>156</v>
      </c>
      <c r="B19" s="1" t="s">
        <v>157</v>
      </c>
      <c r="C19" s="1" t="s">
        <v>129</v>
      </c>
      <c r="D19" s="1" t="s">
        <v>130</v>
      </c>
      <c r="F19" s="1">
        <v>-5.71</v>
      </c>
      <c r="G19" s="1">
        <v>-2.95</v>
      </c>
      <c r="H19" s="1">
        <v>-0.55000000000000004</v>
      </c>
      <c r="I19" s="1">
        <v>4.8979999999999997</v>
      </c>
      <c r="J19" s="1">
        <v>0.83399999999999996</v>
      </c>
      <c r="K19" s="1">
        <v>-7.17</v>
      </c>
      <c r="L19" s="1">
        <v>-0.45600000000000002</v>
      </c>
      <c r="M19" s="1">
        <v>1.1779999999999999</v>
      </c>
      <c r="N19" s="1">
        <v>-8.6470000000000002</v>
      </c>
      <c r="O19" s="1">
        <v>-16.937000000000001</v>
      </c>
      <c r="P19" s="1">
        <v>-7.7240000000000002</v>
      </c>
      <c r="Q19" s="1">
        <v>2.1859999999999999</v>
      </c>
      <c r="R19" s="1">
        <v>-8.4489999999999998</v>
      </c>
      <c r="S19" s="1">
        <v>-10.804</v>
      </c>
      <c r="T19" s="1">
        <v>9.0690000000000008</v>
      </c>
      <c r="U19" s="1">
        <v>7.3635000000000002</v>
      </c>
      <c r="V19" s="1">
        <v>6.5117000000000003</v>
      </c>
      <c r="W19" s="1">
        <v>0.90839999999999999</v>
      </c>
      <c r="X19" s="1">
        <v>7.55</v>
      </c>
      <c r="Y19" s="1">
        <v>2.7890000000000001</v>
      </c>
      <c r="Z19" s="1">
        <v>3.1960000000000002</v>
      </c>
      <c r="AA19" s="1">
        <v>-1.909</v>
      </c>
      <c r="AB19" s="1">
        <v>5.31</v>
      </c>
      <c r="AC19" s="1">
        <v>2.4889999999999999</v>
      </c>
      <c r="AD19" s="1">
        <v>-3.7309999999999999</v>
      </c>
      <c r="AE19" s="1">
        <v>3.4929999999999999</v>
      </c>
      <c r="AF19" s="1">
        <v>5.56</v>
      </c>
      <c r="AG19" s="1">
        <v>1.498</v>
      </c>
      <c r="AH19" s="1">
        <v>-7.6932999999999998</v>
      </c>
      <c r="AI19" s="1">
        <v>-4.8173000000000004</v>
      </c>
      <c r="AJ19" s="1">
        <v>6.5092999999999996</v>
      </c>
      <c r="AK19" s="1">
        <v>-5.0864000000000003</v>
      </c>
      <c r="AL19" s="1">
        <v>8.1293000000000006</v>
      </c>
      <c r="AM19" s="1">
        <v>3.9722</v>
      </c>
      <c r="AN19" s="1">
        <v>0.42149999999999999</v>
      </c>
      <c r="AO19" s="1">
        <v>6.2285000000000004</v>
      </c>
      <c r="AP19" s="1">
        <v>2.8243</v>
      </c>
      <c r="AQ19" s="1">
        <v>3.1762999999999999</v>
      </c>
      <c r="AR19" s="1">
        <v>1.2286999999999999</v>
      </c>
      <c r="AS19" s="1">
        <v>2.8464999999999998</v>
      </c>
      <c r="AT19" s="1">
        <v>-0.91779999999999995</v>
      </c>
      <c r="AU19" s="1">
        <v>-1.7952999999999999</v>
      </c>
      <c r="AV19" s="1">
        <v>-1.6612</v>
      </c>
      <c r="AW19" s="1">
        <v>-4.8959999999999999</v>
      </c>
      <c r="AX19" s="1">
        <v>-7.2168999999999999</v>
      </c>
      <c r="AY19" s="1">
        <v>9.5101999999999993</v>
      </c>
      <c r="AZ19" s="1">
        <v>-1.3835999999999999</v>
      </c>
      <c r="BA19" s="1">
        <v>0.98089999999999999</v>
      </c>
      <c r="BB19" s="1">
        <v>4.3924000000000003</v>
      </c>
      <c r="BC19" s="1">
        <v>5.2592999999999996</v>
      </c>
      <c r="BD19" s="1">
        <v>2.9474</v>
      </c>
      <c r="BE19" s="1">
        <v>-1.478</v>
      </c>
      <c r="BF19" s="1">
        <v>-5.8291000000000004</v>
      </c>
      <c r="BG19" s="1">
        <v>3.8018000000000001</v>
      </c>
      <c r="BH19" s="1">
        <v>0.91490000000000005</v>
      </c>
      <c r="BI19" s="1">
        <v>2.6545999999999998</v>
      </c>
      <c r="BJ19" s="1">
        <v>2.6124999999999998</v>
      </c>
      <c r="BK19" s="1">
        <v>-0.85070000000000001</v>
      </c>
      <c r="BL19" s="1">
        <v>0.89239999999999997</v>
      </c>
      <c r="BM19" s="1">
        <v>0.83330000000000004</v>
      </c>
      <c r="BN19" s="1">
        <v>4.7477</v>
      </c>
      <c r="BO19" s="1">
        <v>1.2743</v>
      </c>
      <c r="BP19" s="1">
        <v>3.8408000000000002</v>
      </c>
      <c r="BQ19" s="1">
        <v>2.6297000000000001</v>
      </c>
      <c r="BR19" s="1">
        <v>2.6715</v>
      </c>
      <c r="BS19" s="1">
        <v>-1.3846000000000001</v>
      </c>
      <c r="BT19" s="1" t="s">
        <v>131</v>
      </c>
      <c r="BU19" s="1" t="s">
        <v>131</v>
      </c>
      <c r="BV19" s="1" t="s">
        <v>131</v>
      </c>
      <c r="BW19" s="1" t="s">
        <v>131</v>
      </c>
      <c r="BX19" s="1" t="s">
        <v>131</v>
      </c>
      <c r="BY19" s="1" t="s">
        <v>131</v>
      </c>
      <c r="BZ19" s="1" t="s">
        <v>131</v>
      </c>
      <c r="CA19" s="1" t="s">
        <v>131</v>
      </c>
      <c r="CB19" s="1" t="s">
        <v>131</v>
      </c>
      <c r="CC19" s="1" t="s">
        <v>131</v>
      </c>
      <c r="CD19" s="1" t="s">
        <v>131</v>
      </c>
      <c r="CE19" s="1" t="s">
        <v>131</v>
      </c>
      <c r="CF19" s="1" t="s">
        <v>131</v>
      </c>
      <c r="CG19" s="1" t="s">
        <v>131</v>
      </c>
      <c r="CH19" s="1" t="s">
        <v>131</v>
      </c>
      <c r="CI19" s="1" t="s">
        <v>131</v>
      </c>
      <c r="CJ19" s="1" t="s">
        <v>131</v>
      </c>
      <c r="CK19" s="1" t="s">
        <v>131</v>
      </c>
      <c r="CL19" s="1" t="s">
        <v>131</v>
      </c>
      <c r="CM19" s="1" t="s">
        <v>131</v>
      </c>
      <c r="CN19" s="1" t="s">
        <v>131</v>
      </c>
      <c r="CO19" s="1" t="s">
        <v>131</v>
      </c>
      <c r="CP19" s="1" t="s">
        <v>131</v>
      </c>
      <c r="CQ19" s="1" t="s">
        <v>131</v>
      </c>
      <c r="CR19" s="1" t="s">
        <v>131</v>
      </c>
      <c r="CS19" s="1" t="s">
        <v>131</v>
      </c>
      <c r="CT19" s="1" t="s">
        <v>131</v>
      </c>
      <c r="CU19" s="1" t="s">
        <v>131</v>
      </c>
      <c r="CV19" s="1" t="s">
        <v>131</v>
      </c>
      <c r="CW19" s="1" t="s">
        <v>131</v>
      </c>
      <c r="CX19" s="1" t="s">
        <v>131</v>
      </c>
      <c r="CY19" s="1" t="s">
        <v>131</v>
      </c>
      <c r="CZ19" s="1" t="s">
        <v>131</v>
      </c>
      <c r="DA19" s="1" t="s">
        <v>131</v>
      </c>
      <c r="DB19" s="1" t="s">
        <v>131</v>
      </c>
      <c r="DC19" s="1" t="s">
        <v>131</v>
      </c>
      <c r="DD19" s="1" t="s">
        <v>131</v>
      </c>
      <c r="DE19" s="1" t="s">
        <v>131</v>
      </c>
      <c r="DF19" s="1" t="s">
        <v>131</v>
      </c>
      <c r="DG19" s="1" t="s">
        <v>131</v>
      </c>
      <c r="DH19" s="1" t="s">
        <v>131</v>
      </c>
      <c r="DI19" s="1" t="s">
        <v>131</v>
      </c>
      <c r="DJ19" s="1" t="s">
        <v>131</v>
      </c>
      <c r="DK19" s="1" t="s">
        <v>131</v>
      </c>
      <c r="DL19" s="1" t="s">
        <v>131</v>
      </c>
      <c r="DM19" s="1" t="s">
        <v>131</v>
      </c>
      <c r="DN19" s="1" t="s">
        <v>131</v>
      </c>
      <c r="DO19" s="1" t="s">
        <v>131</v>
      </c>
      <c r="DP19" s="1" t="s">
        <v>131</v>
      </c>
      <c r="DQ19" s="1" t="s">
        <v>131</v>
      </c>
      <c r="DR19" s="1" t="s">
        <v>131</v>
      </c>
      <c r="DS19" s="1" t="s">
        <v>131</v>
      </c>
      <c r="DT19" s="1" t="s">
        <v>131</v>
      </c>
      <c r="DU19" s="1" t="s">
        <v>131</v>
      </c>
      <c r="DV19" s="1" t="s">
        <v>132</v>
      </c>
    </row>
    <row r="20" spans="1:126" x14ac:dyDescent="0.2">
      <c r="A20" s="1" t="s">
        <v>158</v>
      </c>
      <c r="B20" s="1" t="s">
        <v>159</v>
      </c>
      <c r="C20" s="1" t="s">
        <v>129</v>
      </c>
      <c r="D20" s="1" t="s">
        <v>130</v>
      </c>
      <c r="F20" s="1">
        <v>-6.46</v>
      </c>
      <c r="G20" s="1">
        <v>-1.48</v>
      </c>
      <c r="H20" s="1">
        <v>0.39</v>
      </c>
      <c r="I20" s="1">
        <v>4.21</v>
      </c>
      <c r="J20" s="1">
        <v>1.48</v>
      </c>
      <c r="K20" s="1">
        <v>-6.94</v>
      </c>
      <c r="L20" s="1">
        <v>-0.69</v>
      </c>
      <c r="M20" s="1">
        <v>1.89</v>
      </c>
      <c r="N20" s="1">
        <v>-6.68</v>
      </c>
      <c r="O20" s="1">
        <v>-15.8</v>
      </c>
      <c r="P20" s="1">
        <v>-5.22</v>
      </c>
      <c r="Q20" s="1">
        <v>0.53</v>
      </c>
      <c r="R20" s="1">
        <v>-7.72</v>
      </c>
      <c r="S20" s="1">
        <v>-9.92</v>
      </c>
      <c r="T20" s="1">
        <v>7.34</v>
      </c>
      <c r="U20" s="1">
        <v>9.08</v>
      </c>
      <c r="V20" s="1">
        <v>3.53</v>
      </c>
      <c r="W20" s="1">
        <v>1.29</v>
      </c>
      <c r="X20" s="1">
        <v>6.68</v>
      </c>
      <c r="Y20" s="1">
        <v>2.7</v>
      </c>
      <c r="Z20" s="1">
        <v>3.62</v>
      </c>
      <c r="AA20" s="1">
        <v>-0.75</v>
      </c>
      <c r="AB20" s="1">
        <v>5.58</v>
      </c>
      <c r="AC20" s="1">
        <v>1.66</v>
      </c>
      <c r="AD20" s="1">
        <v>-2.57</v>
      </c>
      <c r="AE20" s="1">
        <v>3.03</v>
      </c>
      <c r="AF20" s="1">
        <v>5.24</v>
      </c>
      <c r="AG20" s="1">
        <v>2.62</v>
      </c>
      <c r="AH20" s="1">
        <v>-8.1300000000000008</v>
      </c>
      <c r="AI20" s="1">
        <v>-4.63</v>
      </c>
      <c r="AJ20" s="1">
        <v>6.76</v>
      </c>
      <c r="AK20" s="1">
        <v>-5.1100000000000003</v>
      </c>
      <c r="AL20" s="1">
        <v>9.3699999999999992</v>
      </c>
      <c r="AM20" s="1">
        <v>3.28</v>
      </c>
      <c r="AN20" s="1">
        <v>0.97</v>
      </c>
      <c r="AO20" s="1">
        <v>6.61</v>
      </c>
      <c r="AP20" s="1">
        <v>1.31</v>
      </c>
      <c r="AQ20" s="1">
        <v>3.14</v>
      </c>
      <c r="AR20" s="1">
        <v>-0.13</v>
      </c>
      <c r="AS20" s="1">
        <v>3.6</v>
      </c>
      <c r="AT20" s="1">
        <v>-0.89</v>
      </c>
      <c r="AU20" s="1">
        <v>-1.08</v>
      </c>
      <c r="AV20" s="1">
        <v>-3.22</v>
      </c>
      <c r="AW20" s="1">
        <v>-4.82</v>
      </c>
      <c r="AX20" s="1">
        <v>-6.6</v>
      </c>
      <c r="AY20" s="1">
        <v>10.31</v>
      </c>
      <c r="AZ20" s="1">
        <v>0.75</v>
      </c>
      <c r="BA20" s="1">
        <v>0.22</v>
      </c>
      <c r="BB20" s="1">
        <v>4.54</v>
      </c>
      <c r="BC20" s="1">
        <v>4.41</v>
      </c>
      <c r="BD20" s="1">
        <v>3.04</v>
      </c>
      <c r="BE20" s="1">
        <v>-0.96</v>
      </c>
      <c r="BF20" s="1">
        <v>-6.25</v>
      </c>
      <c r="BG20" s="1">
        <v>2.83</v>
      </c>
      <c r="BH20" s="1">
        <v>0.44</v>
      </c>
      <c r="BI20" s="1">
        <v>2.84</v>
      </c>
      <c r="BJ20" s="1">
        <v>1.93</v>
      </c>
      <c r="BK20" s="1">
        <v>-2.4500000000000002</v>
      </c>
      <c r="BL20" s="1">
        <v>0.97</v>
      </c>
      <c r="BM20" s="1">
        <v>0.94</v>
      </c>
      <c r="BN20" s="1">
        <v>5.62</v>
      </c>
      <c r="BO20" s="1">
        <v>0.87</v>
      </c>
      <c r="BP20" s="1">
        <v>3.04</v>
      </c>
      <c r="BQ20" s="1">
        <v>1.35</v>
      </c>
      <c r="BR20" s="1">
        <v>2.87</v>
      </c>
      <c r="BS20" s="1">
        <v>-1.1499999999999999</v>
      </c>
      <c r="BT20" s="1">
        <v>4.21</v>
      </c>
      <c r="BU20" s="1">
        <v>-2.5299999999999998</v>
      </c>
      <c r="BV20" s="1">
        <v>3.48</v>
      </c>
      <c r="BW20" s="1">
        <v>4.8099999999999996</v>
      </c>
      <c r="BX20" s="1">
        <v>2.94</v>
      </c>
      <c r="BY20" s="1">
        <v>1.91</v>
      </c>
      <c r="BZ20" s="1">
        <v>-4.28</v>
      </c>
      <c r="CA20" s="1">
        <v>4.1100000000000003</v>
      </c>
      <c r="CB20" s="1">
        <v>1.4</v>
      </c>
      <c r="CC20" s="1">
        <v>0.32</v>
      </c>
      <c r="CD20" s="1">
        <v>2.15</v>
      </c>
      <c r="CE20" s="1">
        <v>1.54</v>
      </c>
      <c r="CF20" s="1">
        <v>-2.4700000000000002</v>
      </c>
      <c r="CG20" s="1">
        <v>3.27</v>
      </c>
      <c r="CH20" s="1">
        <v>-0.79</v>
      </c>
      <c r="CI20" s="1">
        <v>2.96</v>
      </c>
      <c r="CJ20" s="1">
        <v>2.52</v>
      </c>
      <c r="CK20" s="1">
        <v>0.28000000000000003</v>
      </c>
      <c r="CL20" s="1">
        <v>-4.26</v>
      </c>
      <c r="CM20" s="1">
        <v>5.62</v>
      </c>
      <c r="CN20" s="1">
        <v>-1.69</v>
      </c>
      <c r="CO20" s="1">
        <v>0.55000000000000004</v>
      </c>
      <c r="CP20" s="1">
        <v>0.89</v>
      </c>
      <c r="CQ20" s="1">
        <v>-1.64</v>
      </c>
      <c r="CR20" s="1">
        <v>2.94</v>
      </c>
      <c r="CS20" s="1">
        <v>-5.42</v>
      </c>
      <c r="CT20" s="1">
        <v>-1.55</v>
      </c>
      <c r="CU20" s="1">
        <v>7.2</v>
      </c>
      <c r="CV20" s="1">
        <v>0.13</v>
      </c>
      <c r="CW20" s="1">
        <v>-1.82</v>
      </c>
      <c r="CX20" s="1">
        <v>-3.87</v>
      </c>
      <c r="CY20" s="1">
        <v>0.44</v>
      </c>
      <c r="CZ20" s="1">
        <v>6.68</v>
      </c>
      <c r="DA20" s="1">
        <v>0.5</v>
      </c>
      <c r="DB20" s="1">
        <v>1.1000000000000001</v>
      </c>
      <c r="DC20" s="1">
        <v>0.74</v>
      </c>
      <c r="DD20" s="1">
        <v>2.57</v>
      </c>
      <c r="DE20" s="1">
        <v>0.53</v>
      </c>
      <c r="DF20" s="1">
        <v>-0.24</v>
      </c>
      <c r="DG20" s="1">
        <v>-2.2000000000000002</v>
      </c>
      <c r="DH20" s="1">
        <v>4.21</v>
      </c>
      <c r="DI20" s="1">
        <v>1.84</v>
      </c>
      <c r="DJ20" s="1">
        <v>1.3</v>
      </c>
      <c r="DK20" s="1">
        <v>4.01</v>
      </c>
      <c r="DL20" s="1">
        <v>-0.32</v>
      </c>
      <c r="DM20" s="1">
        <v>1.7</v>
      </c>
      <c r="DN20" s="1">
        <v>1.61</v>
      </c>
      <c r="DO20" s="1">
        <v>0.5</v>
      </c>
      <c r="DP20" s="1">
        <v>0.95</v>
      </c>
      <c r="DQ20" s="1">
        <v>-0.11</v>
      </c>
      <c r="DR20" s="1">
        <v>2.13</v>
      </c>
      <c r="DS20" s="1">
        <v>3.06</v>
      </c>
      <c r="DT20" s="1">
        <v>3.78</v>
      </c>
      <c r="DU20" s="1">
        <v>1.17</v>
      </c>
      <c r="DV20" s="1" t="s">
        <v>132</v>
      </c>
    </row>
    <row r="21" spans="1:126" x14ac:dyDescent="0.2">
      <c r="A21" s="1" t="s">
        <v>160</v>
      </c>
      <c r="B21" s="1" t="s">
        <v>161</v>
      </c>
      <c r="C21" s="1" t="s">
        <v>129</v>
      </c>
      <c r="D21" s="1" t="s">
        <v>130</v>
      </c>
      <c r="F21" s="1">
        <v>-1.71</v>
      </c>
      <c r="G21" s="1">
        <v>-5.07</v>
      </c>
      <c r="H21" s="1">
        <v>-4.76</v>
      </c>
      <c r="I21" s="1">
        <v>6.25</v>
      </c>
      <c r="J21" s="1">
        <v>2.74</v>
      </c>
      <c r="K21" s="1">
        <v>-11.93</v>
      </c>
      <c r="L21" s="1">
        <v>1.18</v>
      </c>
      <c r="M21" s="1">
        <v>2.92</v>
      </c>
      <c r="N21" s="1">
        <v>-5.93</v>
      </c>
      <c r="O21" s="1">
        <v>-17.36</v>
      </c>
      <c r="P21" s="1">
        <v>-9.59</v>
      </c>
      <c r="Q21" s="1">
        <v>1.55</v>
      </c>
      <c r="R21" s="1">
        <v>-8</v>
      </c>
      <c r="S21" s="1">
        <v>-9.4</v>
      </c>
      <c r="T21" s="1">
        <v>9.6199999999999992</v>
      </c>
      <c r="U21" s="1">
        <v>11.37</v>
      </c>
      <c r="V21" s="1">
        <v>4.78</v>
      </c>
      <c r="W21" s="1">
        <v>1.23</v>
      </c>
      <c r="X21" s="1">
        <v>8.98</v>
      </c>
      <c r="Y21" s="1">
        <v>3.67</v>
      </c>
      <c r="Z21" s="1">
        <v>2.37</v>
      </c>
      <c r="AA21" s="1">
        <v>-0.74</v>
      </c>
      <c r="AB21" s="1">
        <v>7.7</v>
      </c>
      <c r="AC21" s="1">
        <v>2.7</v>
      </c>
      <c r="AD21" s="1">
        <v>-1.79</v>
      </c>
      <c r="AE21" s="1">
        <v>1.96</v>
      </c>
      <c r="AF21" s="1">
        <v>6.28</v>
      </c>
      <c r="AG21" s="1">
        <v>0.37</v>
      </c>
      <c r="AH21" s="1">
        <v>-8.52</v>
      </c>
      <c r="AI21" s="1">
        <v>-4.21</v>
      </c>
      <c r="AJ21" s="1">
        <v>5.62</v>
      </c>
      <c r="AK21" s="1">
        <v>-4.1100000000000003</v>
      </c>
      <c r="AL21" s="1">
        <v>8.9600000000000009</v>
      </c>
      <c r="AM21" s="1">
        <v>2.5499999999999998</v>
      </c>
      <c r="AN21" s="1">
        <v>7.0000000000000007E-2</v>
      </c>
      <c r="AO21" s="1">
        <v>4.82</v>
      </c>
      <c r="AP21" s="1">
        <v>2.56</v>
      </c>
      <c r="AQ21" s="1">
        <v>3.69</v>
      </c>
      <c r="AR21" s="1">
        <v>-0.28999999999999998</v>
      </c>
      <c r="AS21" s="1">
        <v>3.23</v>
      </c>
      <c r="AT21" s="1">
        <v>-1.05</v>
      </c>
      <c r="AU21" s="1">
        <v>-1.3</v>
      </c>
      <c r="AV21" s="1">
        <v>-1.47</v>
      </c>
      <c r="AW21" s="1">
        <v>-5.37</v>
      </c>
      <c r="AX21" s="1">
        <v>-6.77</v>
      </c>
      <c r="AY21" s="1">
        <v>11.69</v>
      </c>
      <c r="AZ21" s="1">
        <v>0.9</v>
      </c>
      <c r="BA21" s="1">
        <v>1.06</v>
      </c>
      <c r="BB21" s="1">
        <v>3.49</v>
      </c>
      <c r="BC21" s="1">
        <v>5.46</v>
      </c>
      <c r="BD21" s="1">
        <v>3.81</v>
      </c>
      <c r="BE21" s="1">
        <v>-0.79</v>
      </c>
      <c r="BF21" s="1">
        <v>-6.21</v>
      </c>
      <c r="BG21" s="1">
        <v>3.36</v>
      </c>
      <c r="BH21" s="1">
        <v>2.13</v>
      </c>
      <c r="BI21" s="1">
        <v>3.1</v>
      </c>
      <c r="BJ21" s="1">
        <v>2.54</v>
      </c>
      <c r="BK21" s="1">
        <v>-0.31</v>
      </c>
      <c r="BL21" s="1">
        <v>0.69</v>
      </c>
      <c r="BM21" s="1">
        <v>1.52</v>
      </c>
      <c r="BN21" s="1">
        <v>5.31</v>
      </c>
      <c r="BO21" s="1">
        <v>0.28000000000000003</v>
      </c>
      <c r="BP21" s="1">
        <v>4.41</v>
      </c>
      <c r="BQ21" s="1">
        <v>3.32</v>
      </c>
      <c r="BR21" s="1">
        <v>3.74</v>
      </c>
      <c r="BS21" s="1">
        <v>-0.56999999999999995</v>
      </c>
      <c r="BT21" s="1">
        <v>3.81</v>
      </c>
      <c r="BU21" s="1">
        <v>-1.88</v>
      </c>
      <c r="BV21" s="1">
        <v>3.05</v>
      </c>
      <c r="BW21" s="1">
        <v>4.5599999999999996</v>
      </c>
      <c r="BX21" s="1">
        <v>3.71</v>
      </c>
      <c r="BY21" s="1">
        <v>2.77</v>
      </c>
      <c r="BZ21" s="1">
        <v>-4.6900000000000004</v>
      </c>
      <c r="CA21" s="1">
        <v>4.4000000000000004</v>
      </c>
      <c r="CB21" s="1">
        <v>1.02</v>
      </c>
      <c r="CC21" s="1">
        <v>-1.44</v>
      </c>
      <c r="CD21" s="1">
        <v>2.8</v>
      </c>
      <c r="CE21" s="1">
        <v>2.57</v>
      </c>
      <c r="CF21" s="1">
        <v>-0.74</v>
      </c>
      <c r="CG21" s="1">
        <v>4.3099999999999996</v>
      </c>
      <c r="CH21" s="1">
        <v>-1.1200000000000001</v>
      </c>
      <c r="CI21" s="1">
        <v>3.09</v>
      </c>
      <c r="CJ21" s="1">
        <v>2.68</v>
      </c>
      <c r="CK21" s="1">
        <v>0.66</v>
      </c>
      <c r="CL21" s="1">
        <v>-4.57</v>
      </c>
      <c r="CM21" s="1">
        <v>6.56</v>
      </c>
      <c r="CN21" s="1">
        <v>-0.84</v>
      </c>
      <c r="CO21" s="1">
        <v>0.6</v>
      </c>
      <c r="CP21" s="1">
        <v>0.22</v>
      </c>
      <c r="CQ21" s="1">
        <v>-1.57</v>
      </c>
      <c r="CR21" s="1">
        <v>2.57</v>
      </c>
      <c r="CS21" s="1">
        <v>-5.59</v>
      </c>
      <c r="CT21" s="1">
        <v>-3.26</v>
      </c>
      <c r="CU21" s="1">
        <v>8</v>
      </c>
      <c r="CV21" s="1">
        <v>-0.5</v>
      </c>
      <c r="CW21" s="1">
        <v>-2.69</v>
      </c>
      <c r="CX21" s="1">
        <v>-7.33</v>
      </c>
      <c r="CY21" s="1">
        <v>0.35</v>
      </c>
      <c r="CZ21" s="1">
        <v>5.77</v>
      </c>
      <c r="DA21" s="1">
        <v>1.61</v>
      </c>
      <c r="DB21" s="1">
        <v>1.02</v>
      </c>
      <c r="DC21" s="1">
        <v>-2.87</v>
      </c>
      <c r="DD21" s="1">
        <v>6.09</v>
      </c>
      <c r="DE21" s="1">
        <v>2.0299999999999998</v>
      </c>
      <c r="DF21" s="1">
        <v>-0.44</v>
      </c>
      <c r="DG21" s="1">
        <v>-2.39</v>
      </c>
      <c r="DH21" s="1">
        <v>5.19</v>
      </c>
      <c r="DI21" s="1">
        <v>1.26</v>
      </c>
      <c r="DJ21" s="1">
        <v>2.56</v>
      </c>
      <c r="DK21" s="1">
        <v>3.41</v>
      </c>
      <c r="DL21" s="1">
        <v>0.25</v>
      </c>
      <c r="DM21" s="1">
        <v>1.27</v>
      </c>
      <c r="DN21" s="1">
        <v>0.94</v>
      </c>
      <c r="DO21" s="1">
        <v>1.81</v>
      </c>
      <c r="DP21" s="1">
        <v>2.4</v>
      </c>
      <c r="DQ21" s="1">
        <v>0.08</v>
      </c>
      <c r="DR21" s="1">
        <v>2.61</v>
      </c>
      <c r="DS21" s="1">
        <v>2.4900000000000002</v>
      </c>
      <c r="DT21" s="1">
        <v>2.89</v>
      </c>
      <c r="DU21" s="1">
        <v>1.9</v>
      </c>
      <c r="DV21" s="1" t="s">
        <v>132</v>
      </c>
    </row>
    <row r="22" spans="1:126" x14ac:dyDescent="0.2">
      <c r="A22" s="1" t="s">
        <v>162</v>
      </c>
      <c r="B22" s="1" t="s">
        <v>163</v>
      </c>
      <c r="C22" s="1" t="s">
        <v>129</v>
      </c>
      <c r="D22" s="1" t="s">
        <v>130</v>
      </c>
      <c r="F22" s="1">
        <v>-4.1597</v>
      </c>
      <c r="G22" s="1">
        <v>-0.80740000000000001</v>
      </c>
      <c r="H22" s="1">
        <v>1.1066</v>
      </c>
      <c r="I22" s="1">
        <v>3.0918000000000001</v>
      </c>
      <c r="J22" s="1">
        <v>3.4422000000000001</v>
      </c>
      <c r="K22" s="1">
        <v>-5.0425000000000004</v>
      </c>
      <c r="L22" s="1">
        <v>-0.50739999999999996</v>
      </c>
      <c r="M22" s="1">
        <v>2.2629000000000001</v>
      </c>
      <c r="N22" s="1">
        <v>-3.7342</v>
      </c>
      <c r="O22" s="1">
        <v>-15.260300000000001</v>
      </c>
      <c r="P22" s="1">
        <v>-4.2834000000000003</v>
      </c>
      <c r="Q22" s="1">
        <v>2.4990000000000001</v>
      </c>
      <c r="R22" s="1">
        <v>-10.3888</v>
      </c>
      <c r="S22" s="1">
        <v>-8.3057999999999996</v>
      </c>
      <c r="T22" s="1">
        <v>7.6071999999999997</v>
      </c>
      <c r="U22" s="1">
        <v>8.0355000000000008</v>
      </c>
      <c r="V22" s="1">
        <v>3.9394999999999998</v>
      </c>
      <c r="W22" s="1">
        <v>0.9607</v>
      </c>
      <c r="X22" s="1">
        <v>7.5335000000000001</v>
      </c>
      <c r="Y22" s="1">
        <v>3.3279000000000001</v>
      </c>
      <c r="Z22" s="1">
        <v>4.8914</v>
      </c>
      <c r="AA22" s="1">
        <v>-0.8901</v>
      </c>
      <c r="AB22" s="1">
        <v>4.0343</v>
      </c>
      <c r="AC22" s="1">
        <v>2.0876999999999999</v>
      </c>
      <c r="AD22" s="1">
        <v>-1.5721000000000001</v>
      </c>
      <c r="AE22" s="1">
        <v>2.3462999999999998</v>
      </c>
      <c r="AF22" s="1">
        <v>5.4039999999999999</v>
      </c>
      <c r="AG22" s="1">
        <v>0.84219999999999995</v>
      </c>
      <c r="AH22" s="1">
        <v>-7.0133000000000001</v>
      </c>
      <c r="AI22" s="1">
        <v>-2.7132999999999998</v>
      </c>
      <c r="AJ22" s="1">
        <v>5.5396000000000001</v>
      </c>
      <c r="AK22" s="1">
        <v>-2.6655000000000002</v>
      </c>
      <c r="AL22" s="1">
        <v>7.9844999999999997</v>
      </c>
      <c r="AM22" s="1">
        <v>3.7515000000000001</v>
      </c>
      <c r="AN22" s="1">
        <v>-0.9395</v>
      </c>
      <c r="AO22" s="1">
        <v>4.9621000000000004</v>
      </c>
      <c r="AP22" s="1">
        <v>0.8569</v>
      </c>
      <c r="AQ22" s="1">
        <v>4.0160999999999998</v>
      </c>
      <c r="AR22" s="1">
        <v>-0.35520000000000002</v>
      </c>
      <c r="AS22" s="1">
        <v>4.8468</v>
      </c>
      <c r="AT22" s="1">
        <v>0.63729999999999998</v>
      </c>
      <c r="AU22" s="1">
        <v>-1.3875</v>
      </c>
      <c r="AV22" s="1">
        <v>-2.4443000000000001</v>
      </c>
      <c r="AW22" s="1">
        <v>-3.1701000000000001</v>
      </c>
      <c r="AX22" s="1">
        <v>-5.2542999999999997</v>
      </c>
      <c r="AY22" s="1">
        <v>8.7650000000000006</v>
      </c>
      <c r="AZ22" s="1">
        <v>-0.27150000000000002</v>
      </c>
      <c r="BA22" s="1">
        <v>0.78900000000000003</v>
      </c>
      <c r="BB22" s="1">
        <v>3.69</v>
      </c>
      <c r="BC22" s="1">
        <v>4.54</v>
      </c>
      <c r="BD22" s="1">
        <v>2.36</v>
      </c>
      <c r="BE22" s="1">
        <v>-0.2</v>
      </c>
      <c r="BF22" s="1">
        <v>-4.34</v>
      </c>
      <c r="BG22" s="1">
        <v>4.28</v>
      </c>
      <c r="BH22" s="1">
        <v>2.75</v>
      </c>
      <c r="BI22" s="1">
        <v>1.65</v>
      </c>
      <c r="BJ22" s="1">
        <v>2.5499999999999998</v>
      </c>
      <c r="BK22" s="1">
        <v>-0.31</v>
      </c>
      <c r="BL22" s="1">
        <v>1.2</v>
      </c>
      <c r="BM22" s="1">
        <v>0.15</v>
      </c>
      <c r="BN22" s="1">
        <v>5.3712999999999997</v>
      </c>
      <c r="BO22" s="1">
        <v>1.9330000000000001</v>
      </c>
      <c r="BP22" s="1">
        <v>3.5030000000000001</v>
      </c>
      <c r="BQ22" s="1">
        <v>1.6091</v>
      </c>
      <c r="BR22" s="1">
        <v>1.321</v>
      </c>
      <c r="BS22" s="1">
        <v>-0.20699999999999999</v>
      </c>
      <c r="BT22" s="1">
        <v>3.8424</v>
      </c>
      <c r="BU22" s="1">
        <v>-2.5141</v>
      </c>
      <c r="BV22" s="1">
        <v>3.1362999999999999</v>
      </c>
      <c r="BW22" s="1">
        <v>3.6549</v>
      </c>
      <c r="BX22" s="1">
        <v>2.1114000000000002</v>
      </c>
      <c r="BY22" s="1">
        <v>1.5061</v>
      </c>
      <c r="BZ22" s="1">
        <v>-3.0198</v>
      </c>
      <c r="CA22" s="1">
        <v>3.4742000000000002</v>
      </c>
      <c r="CB22" s="1">
        <v>1.7633000000000001</v>
      </c>
      <c r="CC22" s="1">
        <v>0.69210000000000005</v>
      </c>
      <c r="CD22" s="1">
        <v>1.5101</v>
      </c>
      <c r="CE22" s="1">
        <v>1.4798</v>
      </c>
      <c r="CF22" s="1">
        <v>-2.1934</v>
      </c>
      <c r="CG22" s="1">
        <v>3.0752999999999999</v>
      </c>
      <c r="CH22" s="1">
        <v>-1.2022999999999999</v>
      </c>
      <c r="CI22" s="1">
        <v>0.6421</v>
      </c>
      <c r="CJ22" s="1">
        <v>3.1541999999999999</v>
      </c>
      <c r="CK22" s="1">
        <v>8.6999999999999994E-3</v>
      </c>
      <c r="CL22" s="1">
        <v>-3.4588999999999999</v>
      </c>
      <c r="CM22" s="1">
        <v>4.3021000000000003</v>
      </c>
      <c r="CN22" s="1">
        <v>-1.6688000000000001</v>
      </c>
      <c r="CO22" s="1">
        <v>1.7722</v>
      </c>
      <c r="CP22" s="1">
        <v>-7.7100000000000002E-2</v>
      </c>
      <c r="CQ22" s="1">
        <v>-2.0047999999999999</v>
      </c>
      <c r="CR22" s="1">
        <v>3.2957999999999998</v>
      </c>
      <c r="CS22" s="1">
        <v>-4.8110999999999997</v>
      </c>
      <c r="CT22" s="1">
        <v>-3.0768</v>
      </c>
      <c r="CU22" s="1">
        <v>7.6432000000000002</v>
      </c>
      <c r="CV22" s="1">
        <v>-0.72</v>
      </c>
      <c r="CW22" s="1">
        <v>-2.2006000000000001</v>
      </c>
      <c r="CX22" s="1">
        <v>-1.9676</v>
      </c>
      <c r="CY22" s="1">
        <v>-0.92530000000000001</v>
      </c>
      <c r="CZ22" s="1">
        <v>5.4767999999999999</v>
      </c>
      <c r="DA22" s="1">
        <v>0.54600000000000004</v>
      </c>
      <c r="DB22" s="1">
        <v>1.0884</v>
      </c>
      <c r="DC22" s="1">
        <v>-0.58630000000000004</v>
      </c>
      <c r="DD22" s="1">
        <v>3.0065</v>
      </c>
      <c r="DE22" s="1">
        <v>0.49730000000000002</v>
      </c>
      <c r="DF22" s="1">
        <v>-0.15709999999999999</v>
      </c>
      <c r="DG22" s="1">
        <v>-2.0964</v>
      </c>
      <c r="DH22" s="1">
        <v>3.1739000000000002</v>
      </c>
      <c r="DI22" s="1">
        <v>1.0269999999999999</v>
      </c>
      <c r="DJ22" s="1">
        <v>1.8517999999999999</v>
      </c>
      <c r="DK22" s="1">
        <v>3.4908000000000001</v>
      </c>
      <c r="DL22" s="1">
        <v>-0.3624</v>
      </c>
      <c r="DM22" s="1">
        <v>2.0243000000000002</v>
      </c>
      <c r="DN22" s="1">
        <v>2.5066000000000002</v>
      </c>
      <c r="DO22" s="1">
        <v>1.121</v>
      </c>
      <c r="DP22" s="1">
        <v>1.6789000000000001</v>
      </c>
      <c r="DQ22" s="1">
        <v>-0.64849999999999997</v>
      </c>
      <c r="DR22" s="1">
        <v>1.2950999999999999</v>
      </c>
      <c r="DS22" s="1">
        <v>0.89239999999999997</v>
      </c>
      <c r="DT22" s="1">
        <v>3.6764000000000001</v>
      </c>
      <c r="DU22" s="1">
        <v>1.6429</v>
      </c>
      <c r="DV22" s="1" t="s">
        <v>132</v>
      </c>
    </row>
    <row r="23" spans="1:126" x14ac:dyDescent="0.2">
      <c r="A23" s="1" t="s">
        <v>164</v>
      </c>
      <c r="B23" s="1" t="s">
        <v>165</v>
      </c>
      <c r="C23" s="1" t="s">
        <v>129</v>
      </c>
      <c r="D23" s="1" t="s">
        <v>130</v>
      </c>
      <c r="F23" s="1">
        <v>-4.25</v>
      </c>
      <c r="G23" s="1">
        <v>-1.86</v>
      </c>
      <c r="H23" s="1">
        <v>-1.4</v>
      </c>
      <c r="I23" s="1">
        <v>5.07</v>
      </c>
      <c r="J23" s="1">
        <v>1.4</v>
      </c>
      <c r="K23" s="1">
        <v>-6.82</v>
      </c>
      <c r="L23" s="1">
        <v>0.12</v>
      </c>
      <c r="M23" s="1">
        <v>1.22</v>
      </c>
      <c r="N23" s="1">
        <v>-7.78</v>
      </c>
      <c r="O23" s="1">
        <v>-16.39</v>
      </c>
      <c r="P23" s="1">
        <v>-7.69</v>
      </c>
      <c r="Q23" s="1">
        <v>2.02</v>
      </c>
      <c r="R23" s="1">
        <v>-7.82</v>
      </c>
      <c r="S23" s="1">
        <v>-8.99</v>
      </c>
      <c r="T23" s="1">
        <v>8.64</v>
      </c>
      <c r="U23" s="1">
        <v>9.94</v>
      </c>
      <c r="V23" s="1">
        <v>4.71</v>
      </c>
      <c r="W23" s="1">
        <v>-0.06</v>
      </c>
      <c r="X23" s="1">
        <v>7.59</v>
      </c>
      <c r="Y23" s="1">
        <v>2.12</v>
      </c>
      <c r="Z23" s="1">
        <v>4.45</v>
      </c>
      <c r="AA23" s="1">
        <v>-2.5</v>
      </c>
      <c r="AB23" s="1">
        <v>5.84</v>
      </c>
      <c r="AC23" s="1">
        <v>3.11</v>
      </c>
      <c r="AD23" s="1">
        <v>-4.75</v>
      </c>
      <c r="AE23" s="1">
        <v>3.27</v>
      </c>
      <c r="AF23" s="1">
        <v>5.45</v>
      </c>
      <c r="AG23" s="1">
        <v>0.9</v>
      </c>
      <c r="AH23" s="1">
        <v>-7.11</v>
      </c>
      <c r="AI23" s="1">
        <v>-5.33</v>
      </c>
      <c r="AJ23" s="1">
        <v>5.97</v>
      </c>
      <c r="AK23" s="1">
        <v>-4.01</v>
      </c>
      <c r="AL23" s="1">
        <v>8.4499999999999993</v>
      </c>
      <c r="AM23" s="1">
        <v>4.43</v>
      </c>
      <c r="AN23" s="1">
        <v>0.18</v>
      </c>
      <c r="AO23" s="1">
        <v>5.96</v>
      </c>
      <c r="AP23" s="1">
        <v>2.06</v>
      </c>
      <c r="AQ23" s="1">
        <v>3.79</v>
      </c>
      <c r="AR23" s="1">
        <v>-0.53</v>
      </c>
      <c r="AS23" s="1">
        <v>2.68</v>
      </c>
      <c r="AT23" s="1">
        <v>-1.56</v>
      </c>
      <c r="AU23" s="1">
        <v>-1.58</v>
      </c>
      <c r="AV23" s="1">
        <v>-1.55</v>
      </c>
      <c r="AW23" s="1">
        <v>-5.78</v>
      </c>
      <c r="AX23" s="1">
        <v>-8.06</v>
      </c>
      <c r="AY23" s="1">
        <v>10.84</v>
      </c>
      <c r="AZ23" s="1">
        <v>-0.02</v>
      </c>
      <c r="BA23" s="1">
        <v>0.15</v>
      </c>
      <c r="BB23" s="1">
        <v>4.32</v>
      </c>
      <c r="BC23" s="1">
        <v>3.54</v>
      </c>
      <c r="BD23" s="1">
        <v>1.87</v>
      </c>
      <c r="BE23" s="1">
        <v>-0.34</v>
      </c>
      <c r="BF23" s="1">
        <v>-7.15</v>
      </c>
      <c r="BG23" s="1">
        <v>3.45</v>
      </c>
      <c r="BH23" s="1">
        <v>1.64</v>
      </c>
      <c r="BI23" s="1">
        <v>2.91</v>
      </c>
      <c r="BJ23" s="1">
        <v>2.5499999999999998</v>
      </c>
      <c r="BK23" s="1">
        <v>-1.2</v>
      </c>
      <c r="BL23" s="1">
        <v>1.33</v>
      </c>
      <c r="BM23" s="1">
        <v>0.68</v>
      </c>
      <c r="BN23" s="1">
        <v>5.8</v>
      </c>
      <c r="BO23" s="1">
        <v>1.41</v>
      </c>
      <c r="BP23" s="1">
        <v>3.38</v>
      </c>
      <c r="BQ23" s="1">
        <v>1.19</v>
      </c>
      <c r="BR23" s="1">
        <v>1.97</v>
      </c>
      <c r="BS23" s="1">
        <v>-2.39</v>
      </c>
      <c r="BT23" s="1">
        <v>5.0199999999999996</v>
      </c>
      <c r="BU23" s="1">
        <v>-2.3917000000000002</v>
      </c>
      <c r="BV23" s="1">
        <v>4.57</v>
      </c>
      <c r="BW23" s="1">
        <v>4.0199999999999996</v>
      </c>
      <c r="BX23" s="1">
        <v>3.01</v>
      </c>
      <c r="BY23" s="1">
        <v>2.56</v>
      </c>
      <c r="BZ23" s="1">
        <v>-3</v>
      </c>
      <c r="CA23" s="1">
        <v>4.42</v>
      </c>
      <c r="CB23" s="1">
        <v>-0.54</v>
      </c>
      <c r="CC23" s="1">
        <v>-0.37</v>
      </c>
      <c r="CD23" s="1">
        <v>2.68</v>
      </c>
      <c r="CE23" s="1">
        <v>2.33</v>
      </c>
      <c r="CF23" s="1">
        <v>-2.0710000000000002</v>
      </c>
      <c r="CG23" s="1">
        <v>4.0788000000000002</v>
      </c>
      <c r="CH23" s="1">
        <v>-2.1305000000000001</v>
      </c>
      <c r="CI23" s="1">
        <v>2.2467000000000001</v>
      </c>
      <c r="CJ23" s="1">
        <v>1.5167999999999999</v>
      </c>
      <c r="CK23" s="1">
        <v>-0.42270000000000002</v>
      </c>
      <c r="CL23" s="1">
        <v>-2.0175999999999998</v>
      </c>
      <c r="CM23" s="1">
        <v>6.1688999999999998</v>
      </c>
      <c r="CN23" s="1">
        <v>-0.78959999999999997</v>
      </c>
      <c r="CO23" s="1">
        <v>0.69359999999999999</v>
      </c>
      <c r="CP23" s="1">
        <v>1.4823999999999999</v>
      </c>
      <c r="CQ23" s="1">
        <v>-2.0968</v>
      </c>
      <c r="CR23" s="1">
        <v>0.94289999999999996</v>
      </c>
      <c r="CS23" s="1">
        <v>-5.6565000000000003</v>
      </c>
      <c r="CT23" s="1">
        <v>-2.2315999999999998</v>
      </c>
      <c r="CU23" s="1">
        <v>7.4898999999999996</v>
      </c>
      <c r="CV23" s="1">
        <v>0.85460000000000003</v>
      </c>
      <c r="CW23" s="1">
        <v>-1.5423</v>
      </c>
      <c r="CX23" s="1">
        <v>-5.1746999999999996</v>
      </c>
      <c r="CY23" s="1">
        <v>0.24579999999999999</v>
      </c>
      <c r="CZ23" s="1">
        <v>6.7927</v>
      </c>
      <c r="DA23" s="1">
        <v>1.0895999999999999</v>
      </c>
      <c r="DB23" s="1">
        <v>1.3494999999999999</v>
      </c>
      <c r="DC23" s="1">
        <v>1.2229000000000001</v>
      </c>
      <c r="DD23" s="1">
        <v>3.0139</v>
      </c>
      <c r="DE23" s="1">
        <v>0.4466</v>
      </c>
      <c r="DF23" s="1">
        <v>-0.11849999999999999</v>
      </c>
      <c r="DG23" s="1">
        <v>-2.6758000000000002</v>
      </c>
      <c r="DH23" s="1">
        <v>3.5577999999999999</v>
      </c>
      <c r="DI23" s="1">
        <v>1.0042</v>
      </c>
      <c r="DJ23" s="1">
        <v>2.5282</v>
      </c>
      <c r="DK23" s="1">
        <v>3.9965000000000002</v>
      </c>
      <c r="DL23" s="1">
        <v>0.21940000000000001</v>
      </c>
      <c r="DM23" s="1">
        <v>1.44</v>
      </c>
      <c r="DN23" s="1">
        <v>2.5</v>
      </c>
      <c r="DO23" s="1">
        <v>0.15</v>
      </c>
      <c r="DP23" s="1">
        <v>2.1044</v>
      </c>
      <c r="DQ23" s="1">
        <v>0.50609999999999999</v>
      </c>
      <c r="DR23" s="1">
        <v>1.4236</v>
      </c>
      <c r="DS23" s="1">
        <v>1.7194</v>
      </c>
      <c r="DT23" s="1">
        <v>2.1120999999999999</v>
      </c>
      <c r="DU23" s="1">
        <v>0.5887</v>
      </c>
      <c r="DV23" s="1" t="s">
        <v>132</v>
      </c>
    </row>
    <row r="24" spans="1:126" x14ac:dyDescent="0.2">
      <c r="A24" s="1" t="s">
        <v>164</v>
      </c>
      <c r="B24" s="1" t="s">
        <v>166</v>
      </c>
      <c r="C24" s="1" t="s">
        <v>129</v>
      </c>
      <c r="D24" s="1" t="s">
        <v>130</v>
      </c>
      <c r="F24" s="1">
        <v>-4.1580000000000004</v>
      </c>
      <c r="G24" s="1">
        <v>-4.1574999999999998</v>
      </c>
      <c r="H24" s="1">
        <v>-2.5695000000000001</v>
      </c>
      <c r="I24" s="1">
        <v>6.1624999999999996</v>
      </c>
      <c r="J24" s="1">
        <v>0.81979999999999997</v>
      </c>
      <c r="K24" s="1">
        <v>-9.6788000000000007</v>
      </c>
      <c r="L24" s="1">
        <v>-0.46300000000000002</v>
      </c>
      <c r="M24" s="1">
        <v>0.4617</v>
      </c>
      <c r="N24" s="1">
        <v>-10.423400000000001</v>
      </c>
      <c r="O24" s="1">
        <v>-16.2881</v>
      </c>
      <c r="P24" s="1">
        <v>-8.6935000000000002</v>
      </c>
      <c r="Q24" s="1">
        <v>1.9156</v>
      </c>
      <c r="R24" s="1">
        <v>-7.391</v>
      </c>
      <c r="S24" s="1">
        <v>-9.1472999999999995</v>
      </c>
      <c r="T24" s="1">
        <v>8.4537999999999993</v>
      </c>
      <c r="U24" s="1">
        <v>9.5944000000000003</v>
      </c>
      <c r="V24" s="1">
        <v>5.1626000000000003</v>
      </c>
      <c r="W24" s="1">
        <v>0.2225</v>
      </c>
      <c r="X24" s="1">
        <v>7.3906000000000001</v>
      </c>
      <c r="Y24" s="1">
        <v>1.6529</v>
      </c>
      <c r="Z24" s="1">
        <v>5.0888999999999998</v>
      </c>
      <c r="AA24" s="1">
        <v>-2.4718</v>
      </c>
      <c r="AB24" s="1">
        <v>5.5807000000000002</v>
      </c>
      <c r="AC24" s="1">
        <v>3.5430000000000001</v>
      </c>
      <c r="AD24" s="1">
        <v>-4.9367999999999999</v>
      </c>
      <c r="AE24" s="1">
        <v>3.7288999999999999</v>
      </c>
      <c r="AF24" s="1">
        <v>6.1562000000000001</v>
      </c>
      <c r="AG24" s="1">
        <v>0.39090000000000003</v>
      </c>
      <c r="AH24" s="1">
        <v>-7.6421999999999999</v>
      </c>
      <c r="AI24" s="1">
        <v>-6.0392999999999999</v>
      </c>
      <c r="AJ24" s="1">
        <v>7.0617000000000001</v>
      </c>
      <c r="AK24" s="1">
        <v>-4.5347999999999997</v>
      </c>
      <c r="AL24" s="1">
        <v>9.7309000000000001</v>
      </c>
      <c r="AM24" s="1">
        <v>4.5022000000000002</v>
      </c>
      <c r="AN24" s="1">
        <v>1.2022999999999999</v>
      </c>
      <c r="AO24" s="1">
        <v>6.4702999999999999</v>
      </c>
      <c r="AP24" s="1">
        <v>1.5625</v>
      </c>
      <c r="AQ24" s="1">
        <v>4.4279999999999999</v>
      </c>
      <c r="AR24" s="1">
        <v>-0.5091</v>
      </c>
      <c r="AS24" s="1">
        <v>2.0600999999999998</v>
      </c>
      <c r="AT24" s="1">
        <v>-1.0670999999999999</v>
      </c>
      <c r="AU24" s="1">
        <v>-2.0775999999999999</v>
      </c>
      <c r="AV24" s="1">
        <v>-0.92110000000000003</v>
      </c>
      <c r="AW24" s="1">
        <v>-6.6672000000000002</v>
      </c>
      <c r="AX24" s="1">
        <v>-9.1233000000000004</v>
      </c>
      <c r="AY24" s="1">
        <v>12.451599999999999</v>
      </c>
      <c r="AZ24" s="1">
        <v>0.81410000000000005</v>
      </c>
      <c r="BA24" s="1">
        <v>-0.37530000000000002</v>
      </c>
      <c r="BB24" s="1">
        <v>5.5965999999999996</v>
      </c>
      <c r="BC24" s="1">
        <v>3.7989000000000002</v>
      </c>
      <c r="BD24" s="1">
        <v>1.7056</v>
      </c>
      <c r="BE24" s="1">
        <v>-0.72970000000000002</v>
      </c>
      <c r="BF24" s="1">
        <v>-7.4157999999999999</v>
      </c>
      <c r="BG24" s="1">
        <v>3.6873999999999998</v>
      </c>
      <c r="BH24" s="1">
        <v>2.5467</v>
      </c>
      <c r="BI24" s="1">
        <v>2.9613999999999998</v>
      </c>
      <c r="BJ24" s="1">
        <v>3.0798000000000001</v>
      </c>
      <c r="BK24" s="1">
        <v>-0.63200000000000001</v>
      </c>
      <c r="BL24" s="1">
        <v>1.6252</v>
      </c>
      <c r="BM24" s="1">
        <v>1.3399000000000001</v>
      </c>
      <c r="BN24" s="1">
        <v>5.5849000000000002</v>
      </c>
      <c r="BO24" s="1">
        <v>1.2988</v>
      </c>
      <c r="BP24" s="1">
        <v>3.4943</v>
      </c>
      <c r="BQ24" s="1">
        <v>1.5347</v>
      </c>
      <c r="BR24" s="1">
        <v>2.5604</v>
      </c>
      <c r="BS24" s="1">
        <v>-2.1198999999999999</v>
      </c>
      <c r="BT24" s="1">
        <v>5.0491000000000001</v>
      </c>
      <c r="BU24" s="1">
        <v>-2.1153</v>
      </c>
      <c r="BV24" s="1">
        <v>4.7328000000000001</v>
      </c>
      <c r="BW24" s="1">
        <v>4.2454000000000001</v>
      </c>
      <c r="BX24" s="1">
        <v>2.5920999999999998</v>
      </c>
      <c r="BY24" s="1">
        <v>3.0142000000000002</v>
      </c>
      <c r="BZ24" s="1">
        <v>-3.6713</v>
      </c>
      <c r="CA24" s="1">
        <v>4.4452999999999996</v>
      </c>
      <c r="CB24" s="1">
        <v>-0.8095</v>
      </c>
      <c r="CC24" s="1">
        <v>-0.4249</v>
      </c>
      <c r="CD24" s="1">
        <v>3.0728</v>
      </c>
      <c r="CE24" s="1">
        <v>2.4167999999999998</v>
      </c>
      <c r="CF24" s="1">
        <v>-1.6639999999999999</v>
      </c>
      <c r="CG24" s="1">
        <v>4.4827000000000004</v>
      </c>
      <c r="CH24" s="1">
        <v>-2.3050000000000002</v>
      </c>
      <c r="CI24" s="1">
        <v>3.0436999999999999</v>
      </c>
      <c r="CJ24" s="1">
        <v>2.8401000000000001</v>
      </c>
      <c r="CK24" s="1">
        <v>-0.2571</v>
      </c>
      <c r="CL24" s="1">
        <v>-1.6713</v>
      </c>
      <c r="CM24" s="1">
        <v>6.9513999999999996</v>
      </c>
      <c r="CN24" s="1">
        <v>-0.39710000000000001</v>
      </c>
      <c r="CO24" s="1">
        <v>0.57340000000000002</v>
      </c>
      <c r="CP24" s="1">
        <v>2.5377000000000001</v>
      </c>
      <c r="CQ24" s="1">
        <v>-2.0259999999999998</v>
      </c>
      <c r="CR24" s="1">
        <v>1.3240000000000001</v>
      </c>
      <c r="CS24" s="1">
        <v>-5.3059000000000003</v>
      </c>
      <c r="CT24" s="1">
        <v>-3.4382999999999999</v>
      </c>
      <c r="CU24" s="1">
        <v>8.2776999999999994</v>
      </c>
      <c r="CV24" s="1">
        <v>0.43049999999999999</v>
      </c>
      <c r="CW24" s="1">
        <v>-2.4054000000000002</v>
      </c>
      <c r="CX24" s="1">
        <v>-5.7817999999999996</v>
      </c>
      <c r="CY24" s="1">
        <v>8.6E-3</v>
      </c>
      <c r="CZ24" s="1">
        <v>6.5342000000000002</v>
      </c>
      <c r="DA24" s="1">
        <v>0.95240000000000002</v>
      </c>
      <c r="DB24" s="1">
        <v>2.1288999999999998</v>
      </c>
      <c r="DC24" s="1">
        <v>0.48499999999999999</v>
      </c>
      <c r="DD24" s="1">
        <v>3.7593999999999999</v>
      </c>
      <c r="DE24" s="1">
        <v>0.1933</v>
      </c>
      <c r="DF24" s="1">
        <v>0.1618</v>
      </c>
      <c r="DG24" s="1">
        <v>-2.9569999999999999</v>
      </c>
      <c r="DH24" s="1">
        <v>2.6966999999999999</v>
      </c>
      <c r="DI24" s="1">
        <v>0.76790000000000003</v>
      </c>
      <c r="DJ24" s="1">
        <v>2.7269999999999999</v>
      </c>
      <c r="DK24" s="1">
        <v>4.6002000000000001</v>
      </c>
      <c r="DL24" s="1">
        <v>0.31</v>
      </c>
      <c r="DM24" s="1">
        <v>1.4806999999999999</v>
      </c>
      <c r="DN24" s="1">
        <v>2.1452</v>
      </c>
      <c r="DO24" s="1">
        <v>0.2394</v>
      </c>
      <c r="DP24" s="1">
        <v>2.2151999999999998</v>
      </c>
      <c r="DQ24" s="1">
        <v>0.8377</v>
      </c>
      <c r="DR24" s="1">
        <v>1.6950000000000001</v>
      </c>
      <c r="DS24" s="1">
        <v>1.6901999999999999</v>
      </c>
      <c r="DT24" s="1">
        <v>2.4247999999999998</v>
      </c>
      <c r="DU24" s="1">
        <v>0.33279999999999998</v>
      </c>
      <c r="DV24" s="1" t="s">
        <v>132</v>
      </c>
    </row>
    <row r="25" spans="1:126" x14ac:dyDescent="0.2">
      <c r="A25" s="1" t="s">
        <v>164</v>
      </c>
      <c r="B25" s="1" t="s">
        <v>167</v>
      </c>
      <c r="C25" s="1" t="s">
        <v>129</v>
      </c>
      <c r="D25" s="1" t="s">
        <v>130</v>
      </c>
      <c r="F25" s="1">
        <v>-4.2687999999999997</v>
      </c>
      <c r="G25" s="1">
        <v>-3.6591</v>
      </c>
      <c r="H25" s="1">
        <v>-1.9691000000000001</v>
      </c>
      <c r="I25" s="1">
        <v>6.0326000000000004</v>
      </c>
      <c r="J25" s="1">
        <v>1.6954</v>
      </c>
      <c r="K25" s="1">
        <v>-7.7192999999999996</v>
      </c>
      <c r="L25" s="1">
        <v>-0.81589999999999996</v>
      </c>
      <c r="M25" s="1">
        <v>0.9123</v>
      </c>
      <c r="N25" s="1">
        <v>-11.4862</v>
      </c>
      <c r="O25" s="1">
        <v>-16.996700000000001</v>
      </c>
      <c r="P25" s="1">
        <v>-8.2187999999999999</v>
      </c>
      <c r="Q25" s="1">
        <v>1.3122</v>
      </c>
      <c r="R25" s="1">
        <v>-7.3372999999999999</v>
      </c>
      <c r="S25" s="1">
        <v>-9.2150999999999996</v>
      </c>
      <c r="T25" s="1">
        <v>8.9989000000000008</v>
      </c>
      <c r="U25" s="1">
        <v>9.9499999999999993</v>
      </c>
      <c r="V25" s="1">
        <v>4.58</v>
      </c>
      <c r="W25" s="1">
        <v>0.21</v>
      </c>
      <c r="X25" s="1">
        <v>7.92</v>
      </c>
      <c r="Y25" s="1">
        <v>2.38</v>
      </c>
      <c r="Z25" s="1">
        <v>6.05</v>
      </c>
      <c r="AA25" s="1">
        <v>-2.42</v>
      </c>
      <c r="AB25" s="1">
        <v>5.23</v>
      </c>
      <c r="AC25" s="1">
        <v>4.1100000000000003</v>
      </c>
      <c r="AD25" s="1">
        <v>-5.04</v>
      </c>
      <c r="AE25" s="1">
        <v>3.85</v>
      </c>
      <c r="AF25" s="1">
        <v>6.4</v>
      </c>
      <c r="AG25" s="1">
        <v>0.5</v>
      </c>
      <c r="AH25" s="1">
        <v>-6.82</v>
      </c>
      <c r="AI25" s="1">
        <v>-5.56</v>
      </c>
      <c r="AJ25" s="1">
        <v>7.5754000000000001</v>
      </c>
      <c r="AK25" s="1">
        <v>-4.2443999999999997</v>
      </c>
      <c r="AL25" s="1">
        <v>10.000400000000001</v>
      </c>
      <c r="AM25" s="1">
        <v>3.88</v>
      </c>
      <c r="AN25" s="1">
        <v>0.57999999999999996</v>
      </c>
      <c r="AO25" s="1">
        <v>6.66</v>
      </c>
      <c r="AP25" s="1">
        <v>1.62</v>
      </c>
      <c r="AQ25" s="1">
        <v>4.74</v>
      </c>
      <c r="AR25" s="1">
        <v>-0.08</v>
      </c>
      <c r="AS25" s="1">
        <v>2.9176000000000002</v>
      </c>
      <c r="AT25" s="1">
        <v>-0.70860000000000001</v>
      </c>
      <c r="AU25" s="1">
        <v>-1.6315</v>
      </c>
      <c r="AV25" s="1">
        <v>-0.56000000000000005</v>
      </c>
      <c r="AW25" s="1">
        <v>-5.88</v>
      </c>
      <c r="AX25" s="1">
        <v>-7.45</v>
      </c>
      <c r="AY25" s="1">
        <v>11.093500000000001</v>
      </c>
      <c r="AZ25" s="1">
        <v>2.0213999999999999</v>
      </c>
      <c r="BA25" s="1">
        <v>-0.1</v>
      </c>
      <c r="BB25" s="1">
        <v>5.4684999999999997</v>
      </c>
      <c r="BC25" s="1">
        <v>4.2480000000000002</v>
      </c>
      <c r="BD25" s="1">
        <v>1.5075000000000001</v>
      </c>
      <c r="BE25" s="1">
        <v>-0.34279999999999999</v>
      </c>
      <c r="BF25" s="1">
        <v>-7.0309999999999997</v>
      </c>
      <c r="BG25" s="1">
        <v>3.6496</v>
      </c>
      <c r="BH25" s="1">
        <v>2.1863000000000001</v>
      </c>
      <c r="BI25" s="1">
        <v>2.9655999999999998</v>
      </c>
      <c r="BJ25" s="1">
        <v>2.9639000000000002</v>
      </c>
      <c r="BK25" s="1">
        <v>-1.1819999999999999</v>
      </c>
      <c r="BL25" s="1">
        <v>1.7414000000000001</v>
      </c>
      <c r="BM25" s="1">
        <v>1.4713000000000001</v>
      </c>
      <c r="BN25" s="1">
        <v>5.1917999999999997</v>
      </c>
      <c r="BO25" s="1">
        <v>1.2007000000000001</v>
      </c>
      <c r="BP25" s="1">
        <v>3.6503000000000001</v>
      </c>
      <c r="BQ25" s="1">
        <v>1.0333000000000001</v>
      </c>
      <c r="BR25" s="1">
        <v>2.1640000000000001</v>
      </c>
      <c r="BS25" s="1">
        <v>-2.0697999999999999</v>
      </c>
      <c r="BT25" s="1">
        <v>5.5556000000000001</v>
      </c>
      <c r="BU25" s="1">
        <v>-1.8406</v>
      </c>
      <c r="BV25" s="1">
        <v>4.9764999999999997</v>
      </c>
      <c r="BW25" s="1">
        <v>3.9552</v>
      </c>
      <c r="BX25" s="1">
        <v>2.2461000000000002</v>
      </c>
      <c r="BY25" s="1">
        <v>2.7461000000000002</v>
      </c>
      <c r="BZ25" s="1">
        <v>-3.7374000000000001</v>
      </c>
      <c r="CA25" s="1">
        <v>4.2735000000000003</v>
      </c>
      <c r="CB25" s="1">
        <v>-1.4486000000000001</v>
      </c>
      <c r="CC25" s="1">
        <v>-0.27889999999999998</v>
      </c>
      <c r="CD25" s="1">
        <v>2.8559999999999999</v>
      </c>
      <c r="CE25" s="1">
        <v>3.0001000000000002</v>
      </c>
      <c r="CF25" s="1">
        <v>-1.6249</v>
      </c>
      <c r="CG25" s="1">
        <v>4.9996999999999998</v>
      </c>
      <c r="CH25" s="1">
        <v>-3.0091999999999999</v>
      </c>
      <c r="CI25" s="1">
        <v>3.58</v>
      </c>
      <c r="CJ25" s="1">
        <v>3.09</v>
      </c>
      <c r="CK25" s="1">
        <v>-0.45</v>
      </c>
      <c r="CL25" s="1">
        <v>-1.8811</v>
      </c>
      <c r="CM25" s="1">
        <v>6.9364999999999997</v>
      </c>
      <c r="CN25" s="1">
        <v>0.23269999999999999</v>
      </c>
      <c r="CO25" s="1">
        <v>0.13</v>
      </c>
      <c r="CP25" s="1">
        <v>2.84</v>
      </c>
      <c r="CQ25" s="1">
        <v>-2.54</v>
      </c>
      <c r="CR25" s="1">
        <v>1.0526</v>
      </c>
      <c r="CS25" s="1">
        <v>-5.0391000000000004</v>
      </c>
      <c r="CT25" s="1">
        <v>-3.5070999999999999</v>
      </c>
      <c r="CU25" s="1">
        <v>7.9618000000000002</v>
      </c>
      <c r="CV25" s="1">
        <v>0.62390000000000001</v>
      </c>
      <c r="CW25" s="1">
        <v>-3.4005000000000001</v>
      </c>
      <c r="CX25" s="1" t="s">
        <v>131</v>
      </c>
      <c r="CY25" s="1" t="s">
        <v>131</v>
      </c>
      <c r="CZ25" s="1" t="s">
        <v>131</v>
      </c>
      <c r="DA25" s="1" t="s">
        <v>131</v>
      </c>
      <c r="DB25" s="1" t="s">
        <v>131</v>
      </c>
      <c r="DC25" s="1" t="s">
        <v>131</v>
      </c>
      <c r="DD25" s="1" t="s">
        <v>131</v>
      </c>
      <c r="DE25" s="1" t="s">
        <v>131</v>
      </c>
      <c r="DF25" s="1" t="s">
        <v>131</v>
      </c>
      <c r="DG25" s="1" t="s">
        <v>131</v>
      </c>
      <c r="DH25" s="1" t="s">
        <v>131</v>
      </c>
      <c r="DI25" s="1" t="s">
        <v>131</v>
      </c>
      <c r="DJ25" s="1" t="s">
        <v>131</v>
      </c>
      <c r="DK25" s="1" t="s">
        <v>131</v>
      </c>
      <c r="DL25" s="1" t="s">
        <v>131</v>
      </c>
      <c r="DM25" s="1" t="s">
        <v>131</v>
      </c>
      <c r="DN25" s="1" t="s">
        <v>131</v>
      </c>
      <c r="DO25" s="1" t="s">
        <v>131</v>
      </c>
      <c r="DP25" s="1" t="s">
        <v>131</v>
      </c>
      <c r="DQ25" s="1" t="s">
        <v>131</v>
      </c>
      <c r="DR25" s="1" t="s">
        <v>131</v>
      </c>
      <c r="DS25" s="1" t="s">
        <v>131</v>
      </c>
      <c r="DT25" s="1" t="s">
        <v>131</v>
      </c>
      <c r="DU25" s="1" t="s">
        <v>131</v>
      </c>
      <c r="DV25" s="1" t="s">
        <v>132</v>
      </c>
    </row>
    <row r="26" spans="1:126" x14ac:dyDescent="0.2">
      <c r="A26" s="1" t="s">
        <v>168</v>
      </c>
      <c r="B26" s="1" t="s">
        <v>169</v>
      </c>
      <c r="C26" s="1" t="s">
        <v>129</v>
      </c>
      <c r="D26" s="1" t="s">
        <v>130</v>
      </c>
      <c r="F26" s="1">
        <v>-6.99</v>
      </c>
      <c r="G26" s="1">
        <v>-2.86</v>
      </c>
      <c r="H26" s="1">
        <v>-0.78</v>
      </c>
      <c r="I26" s="1">
        <v>6.22</v>
      </c>
      <c r="J26" s="1">
        <v>1.92</v>
      </c>
      <c r="K26" s="1">
        <v>-7.23</v>
      </c>
      <c r="L26" s="1">
        <v>-1.17</v>
      </c>
      <c r="M26" s="1">
        <v>0.22</v>
      </c>
      <c r="N26" s="1">
        <v>-8.5399999999999991</v>
      </c>
      <c r="O26" s="1">
        <v>-15.64</v>
      </c>
      <c r="P26" s="1">
        <v>-6.58</v>
      </c>
      <c r="Q26" s="1">
        <v>1.89</v>
      </c>
      <c r="R26" s="1">
        <v>-8.15</v>
      </c>
      <c r="S26" s="1">
        <v>-9.4600000000000009</v>
      </c>
      <c r="T26" s="1">
        <v>6.92</v>
      </c>
      <c r="U26" s="1">
        <v>9.14</v>
      </c>
      <c r="V26" s="1">
        <v>5.28</v>
      </c>
      <c r="W26" s="1">
        <v>-0.02</v>
      </c>
      <c r="X26" s="1">
        <v>7.52</v>
      </c>
      <c r="Y26" s="1">
        <v>2.93</v>
      </c>
      <c r="Z26" s="1">
        <v>4.03</v>
      </c>
      <c r="AA26" s="1">
        <v>-1.76</v>
      </c>
      <c r="AB26" s="1">
        <v>5.34</v>
      </c>
      <c r="AC26" s="1">
        <v>2.39</v>
      </c>
      <c r="AD26" s="1">
        <v>-3.75</v>
      </c>
      <c r="AE26" s="1">
        <v>3.57</v>
      </c>
      <c r="AF26" s="1">
        <v>5.8</v>
      </c>
      <c r="AG26" s="1">
        <v>1.61</v>
      </c>
      <c r="AH26" s="1">
        <v>-7.86</v>
      </c>
      <c r="AI26" s="1">
        <v>-5.66</v>
      </c>
      <c r="AJ26" s="1">
        <v>6.59</v>
      </c>
      <c r="AK26" s="1">
        <v>-4.92</v>
      </c>
      <c r="AL26" s="1">
        <v>9.19</v>
      </c>
      <c r="AM26" s="1">
        <v>3.92</v>
      </c>
      <c r="AN26" s="1">
        <v>0.28000000000000003</v>
      </c>
      <c r="AO26" s="1">
        <v>6.59</v>
      </c>
      <c r="AP26" s="1">
        <v>2.09</v>
      </c>
      <c r="AQ26" s="1">
        <v>3.94</v>
      </c>
      <c r="AR26" s="1">
        <v>1.61</v>
      </c>
      <c r="AS26" s="1">
        <v>3.05</v>
      </c>
      <c r="AT26" s="1">
        <v>-0.34</v>
      </c>
      <c r="AU26" s="1">
        <v>-0.73</v>
      </c>
      <c r="AV26" s="1">
        <v>-2.14</v>
      </c>
      <c r="AW26" s="1">
        <v>-4.91</v>
      </c>
      <c r="AX26" s="1">
        <v>-7.36</v>
      </c>
      <c r="AY26" s="1">
        <v>11.29</v>
      </c>
      <c r="AZ26" s="1">
        <v>0.19</v>
      </c>
      <c r="BA26" s="1">
        <v>0.75</v>
      </c>
      <c r="BB26" s="1">
        <v>4.09</v>
      </c>
      <c r="BC26" s="1">
        <v>5.18</v>
      </c>
      <c r="BD26" s="1">
        <v>3.62</v>
      </c>
      <c r="BE26" s="1">
        <v>-0.55000000000000004</v>
      </c>
      <c r="BF26" s="1">
        <v>-6.24</v>
      </c>
      <c r="BG26" s="1">
        <v>3.62</v>
      </c>
      <c r="BH26" s="1">
        <v>1.5</v>
      </c>
      <c r="BI26" s="1">
        <v>2.31</v>
      </c>
      <c r="BJ26" s="1">
        <v>2.09</v>
      </c>
      <c r="BK26" s="1">
        <v>-1.23</v>
      </c>
      <c r="BL26" s="1">
        <v>0.3</v>
      </c>
      <c r="BM26" s="1">
        <v>0.38</v>
      </c>
      <c r="BN26" s="1">
        <v>5.09</v>
      </c>
      <c r="BO26" s="1">
        <v>1.69</v>
      </c>
      <c r="BP26" s="1">
        <v>3.85</v>
      </c>
      <c r="BQ26" s="1">
        <v>1.53</v>
      </c>
      <c r="BR26" s="1">
        <v>2.2799999999999998</v>
      </c>
      <c r="BS26" s="1">
        <v>-1.59</v>
      </c>
      <c r="BT26" s="1">
        <v>6.06</v>
      </c>
      <c r="BU26" s="1">
        <v>-3.22</v>
      </c>
      <c r="BV26" s="1">
        <v>3.69</v>
      </c>
      <c r="BW26" s="1">
        <v>4.2699999999999996</v>
      </c>
      <c r="BX26" s="1">
        <v>3.15</v>
      </c>
      <c r="BY26" s="1">
        <v>1.99</v>
      </c>
      <c r="BZ26" s="1">
        <v>-3.29</v>
      </c>
      <c r="CA26" s="1">
        <v>4.68</v>
      </c>
      <c r="CB26" s="1">
        <v>1.59</v>
      </c>
      <c r="CC26" s="1">
        <v>0.23</v>
      </c>
      <c r="CD26" s="1">
        <v>2.2400000000000002</v>
      </c>
      <c r="CE26" s="1">
        <v>1.79</v>
      </c>
      <c r="CF26" s="1">
        <v>-1.02</v>
      </c>
      <c r="CG26" s="1">
        <v>4.53</v>
      </c>
      <c r="CH26" s="1">
        <v>-1.55</v>
      </c>
      <c r="CI26" s="1">
        <v>1.88</v>
      </c>
      <c r="CJ26" s="1">
        <v>1.92</v>
      </c>
      <c r="CK26" s="1">
        <v>-0.2</v>
      </c>
      <c r="CL26" s="1">
        <v>-2.46</v>
      </c>
      <c r="CM26" s="1">
        <v>5.84</v>
      </c>
      <c r="CN26" s="1">
        <v>-0.8</v>
      </c>
      <c r="CO26" s="1">
        <v>-0.19</v>
      </c>
      <c r="CP26" s="1">
        <v>2.25</v>
      </c>
      <c r="CQ26" s="1">
        <v>-1.72</v>
      </c>
      <c r="CR26" s="1">
        <v>1.88</v>
      </c>
      <c r="CS26" s="1">
        <v>-6.27</v>
      </c>
      <c r="CT26" s="1">
        <v>-1.49</v>
      </c>
      <c r="CU26" s="1">
        <v>7.82</v>
      </c>
      <c r="CV26" s="1">
        <v>0.63</v>
      </c>
      <c r="CW26" s="1">
        <v>-1.59</v>
      </c>
      <c r="CX26" s="1">
        <v>-5.0999999999999996</v>
      </c>
      <c r="CY26" s="1">
        <v>-0.47</v>
      </c>
      <c r="CZ26" s="1">
        <v>5.84</v>
      </c>
      <c r="DA26" s="1">
        <v>-0.27</v>
      </c>
      <c r="DB26" s="1">
        <v>1.73</v>
      </c>
      <c r="DC26" s="1">
        <v>0.02</v>
      </c>
      <c r="DD26" s="1">
        <v>3.54</v>
      </c>
      <c r="DE26" s="1">
        <v>-0.08</v>
      </c>
      <c r="DF26" s="1">
        <v>-0.08</v>
      </c>
      <c r="DG26" s="1">
        <v>-2.14</v>
      </c>
      <c r="DH26" s="1">
        <v>4.3099999999999996</v>
      </c>
      <c r="DI26" s="1">
        <v>1.99</v>
      </c>
      <c r="DJ26" s="1">
        <v>1.96</v>
      </c>
      <c r="DK26" s="1">
        <v>4.05</v>
      </c>
      <c r="DL26" s="1">
        <v>-0.01</v>
      </c>
      <c r="DM26" s="1">
        <v>0.66</v>
      </c>
      <c r="DN26" s="1">
        <v>0.82</v>
      </c>
      <c r="DO26" s="1">
        <v>0.47</v>
      </c>
      <c r="DP26" s="1">
        <v>2.2999999999999998</v>
      </c>
      <c r="DQ26" s="1">
        <v>0.62</v>
      </c>
      <c r="DR26" s="1">
        <v>2.33</v>
      </c>
      <c r="DS26" s="1">
        <v>2.64</v>
      </c>
      <c r="DT26" s="1">
        <v>2.89</v>
      </c>
      <c r="DU26" s="1">
        <v>1.48</v>
      </c>
      <c r="DV26" s="1" t="s">
        <v>132</v>
      </c>
    </row>
    <row r="27" spans="1:126" x14ac:dyDescent="0.2">
      <c r="A27" s="1" t="s">
        <v>168</v>
      </c>
      <c r="B27" s="1" t="s">
        <v>170</v>
      </c>
      <c r="C27" s="1" t="s">
        <v>129</v>
      </c>
      <c r="D27" s="1" t="s">
        <v>130</v>
      </c>
      <c r="F27" s="1">
        <v>-6.41</v>
      </c>
      <c r="G27" s="1">
        <v>-2.46</v>
      </c>
      <c r="H27" s="1">
        <v>-1.1000000000000001</v>
      </c>
      <c r="I27" s="1">
        <v>4.87</v>
      </c>
      <c r="J27" s="1">
        <v>2.3199999999999998</v>
      </c>
      <c r="K27" s="1">
        <v>-7.23</v>
      </c>
      <c r="L27" s="1">
        <v>-1.48</v>
      </c>
      <c r="M27" s="1">
        <v>-0.81</v>
      </c>
      <c r="N27" s="1">
        <v>-8.91</v>
      </c>
      <c r="O27" s="1">
        <v>-16.61</v>
      </c>
      <c r="P27" s="1">
        <v>-6.63</v>
      </c>
      <c r="Q27" s="1">
        <v>2.16</v>
      </c>
      <c r="R27" s="1">
        <v>-8.1999999999999993</v>
      </c>
      <c r="S27" s="1">
        <v>-9.3699999999999992</v>
      </c>
      <c r="T27" s="1">
        <v>6.28</v>
      </c>
      <c r="U27" s="1">
        <v>7.79</v>
      </c>
      <c r="V27" s="1">
        <v>6.11</v>
      </c>
      <c r="W27" s="1">
        <v>-0.41</v>
      </c>
      <c r="X27" s="1">
        <v>6.74</v>
      </c>
      <c r="Y27" s="1">
        <v>2.56</v>
      </c>
      <c r="Z27" s="1">
        <v>4.26</v>
      </c>
      <c r="AA27" s="1">
        <v>-1.54</v>
      </c>
      <c r="AB27" s="1">
        <v>5.54</v>
      </c>
      <c r="AC27" s="1">
        <v>1.9</v>
      </c>
      <c r="AD27" s="1">
        <v>-4.07</v>
      </c>
      <c r="AE27" s="1">
        <v>3.76</v>
      </c>
      <c r="AF27" s="1">
        <v>5.75</v>
      </c>
      <c r="AG27" s="1">
        <v>1.29</v>
      </c>
      <c r="AH27" s="1">
        <v>-7.73</v>
      </c>
      <c r="AI27" s="1">
        <v>-5.89</v>
      </c>
      <c r="AJ27" s="1">
        <v>6.04</v>
      </c>
      <c r="AK27" s="1">
        <v>-5</v>
      </c>
      <c r="AL27" s="1">
        <v>8.91</v>
      </c>
      <c r="AM27" s="1">
        <v>3.16</v>
      </c>
      <c r="AN27" s="1">
        <v>0.53</v>
      </c>
      <c r="AO27" s="1">
        <v>6.83</v>
      </c>
      <c r="AP27" s="1">
        <v>1.76</v>
      </c>
      <c r="AQ27" s="1">
        <v>4.4000000000000004</v>
      </c>
      <c r="AR27" s="1">
        <v>1.52</v>
      </c>
      <c r="AS27" s="1">
        <v>2.83</v>
      </c>
      <c r="AT27" s="1">
        <v>-0.14000000000000001</v>
      </c>
      <c r="AU27" s="1">
        <v>-0.68</v>
      </c>
      <c r="AV27" s="1">
        <v>-2.77</v>
      </c>
      <c r="AW27" s="1">
        <v>-5.16</v>
      </c>
      <c r="AX27" s="1">
        <v>-7.46</v>
      </c>
      <c r="AY27" s="1">
        <v>11.82</v>
      </c>
      <c r="AZ27" s="1">
        <v>0.14000000000000001</v>
      </c>
      <c r="BA27" s="1">
        <v>0.68</v>
      </c>
      <c r="BB27" s="1">
        <v>4.2699999999999996</v>
      </c>
      <c r="BC27" s="1">
        <v>5.14</v>
      </c>
      <c r="BD27" s="1">
        <v>3.74</v>
      </c>
      <c r="BE27" s="1">
        <v>-0.56999999999999995</v>
      </c>
      <c r="BF27" s="1">
        <v>-6.74</v>
      </c>
      <c r="BG27" s="1">
        <v>3.38</v>
      </c>
      <c r="BH27" s="1">
        <v>1.29</v>
      </c>
      <c r="BI27" s="1">
        <v>1.99</v>
      </c>
      <c r="BJ27" s="1">
        <v>1.76</v>
      </c>
      <c r="BK27" s="1">
        <v>-1.7</v>
      </c>
      <c r="BL27" s="1">
        <v>0.13</v>
      </c>
      <c r="BM27" s="1">
        <v>0.34</v>
      </c>
      <c r="BN27" s="1">
        <v>5.19</v>
      </c>
      <c r="BO27" s="1">
        <v>1.48</v>
      </c>
      <c r="BP27" s="1">
        <v>3.56</v>
      </c>
      <c r="BQ27" s="1">
        <v>1.1399999999999999</v>
      </c>
      <c r="BR27" s="1">
        <v>2.35</v>
      </c>
      <c r="BS27" s="1">
        <v>-1.52</v>
      </c>
      <c r="BT27" s="1">
        <v>6.04</v>
      </c>
      <c r="BU27" s="1">
        <v>-3.32</v>
      </c>
      <c r="BV27" s="1">
        <v>3.63</v>
      </c>
      <c r="BW27" s="1">
        <v>4.54</v>
      </c>
      <c r="BX27" s="1">
        <v>3.08</v>
      </c>
      <c r="BY27" s="1">
        <v>2</v>
      </c>
      <c r="BZ27" s="1">
        <v>-3.13</v>
      </c>
      <c r="CA27" s="1">
        <v>4.4400000000000004</v>
      </c>
      <c r="CB27" s="1">
        <v>1.54</v>
      </c>
      <c r="CC27" s="1">
        <v>0.2</v>
      </c>
      <c r="CD27" s="1">
        <v>2.2000000000000002</v>
      </c>
      <c r="CE27" s="1">
        <v>1.99</v>
      </c>
      <c r="CF27" s="1">
        <v>-0.84</v>
      </c>
      <c r="CG27" s="1">
        <v>4.59</v>
      </c>
      <c r="CH27" s="1">
        <v>-1.44</v>
      </c>
      <c r="CI27" s="1">
        <v>1.64</v>
      </c>
      <c r="CJ27" s="1">
        <v>1.86</v>
      </c>
      <c r="CK27" s="1">
        <v>-0.39</v>
      </c>
      <c r="CL27" s="1">
        <v>-2.59</v>
      </c>
      <c r="CM27" s="1">
        <v>5.96</v>
      </c>
      <c r="CN27" s="1">
        <v>-0.6</v>
      </c>
      <c r="CO27" s="1">
        <v>0.18</v>
      </c>
      <c r="CP27" s="1">
        <v>2.72</v>
      </c>
      <c r="CQ27" s="1">
        <v>-1.36</v>
      </c>
      <c r="CR27" s="1">
        <v>2.17</v>
      </c>
      <c r="CS27" s="1">
        <v>-5.83</v>
      </c>
      <c r="CT27" s="1">
        <v>-1.0900000000000001</v>
      </c>
      <c r="CU27" s="1">
        <v>8.1</v>
      </c>
      <c r="CV27" s="1">
        <v>0.77</v>
      </c>
      <c r="CW27" s="1">
        <v>-1.61</v>
      </c>
      <c r="CX27" s="1">
        <v>-5.3</v>
      </c>
      <c r="CY27" s="1">
        <v>-0.36</v>
      </c>
      <c r="CZ27" s="1">
        <v>5.51</v>
      </c>
      <c r="DA27" s="1">
        <v>-0.78</v>
      </c>
      <c r="DB27" s="1">
        <v>2.0099999999999998</v>
      </c>
      <c r="DC27" s="1">
        <v>0.49</v>
      </c>
      <c r="DD27" s="1">
        <v>3.19</v>
      </c>
      <c r="DE27" s="1">
        <v>-0.14000000000000001</v>
      </c>
      <c r="DF27" s="1">
        <v>-0.33</v>
      </c>
      <c r="DG27" s="1">
        <v>-2.46</v>
      </c>
      <c r="DH27" s="1">
        <v>3.88</v>
      </c>
      <c r="DI27" s="1">
        <v>2.15</v>
      </c>
      <c r="DJ27" s="1">
        <v>1.87</v>
      </c>
      <c r="DK27" s="1">
        <v>4.07</v>
      </c>
      <c r="DL27" s="1">
        <v>-0.17</v>
      </c>
      <c r="DM27" s="1">
        <v>0.61</v>
      </c>
      <c r="DN27" s="1">
        <v>0.61</v>
      </c>
      <c r="DO27" s="1">
        <v>0.25</v>
      </c>
      <c r="DP27" s="1">
        <v>2.4500000000000002</v>
      </c>
      <c r="DQ27" s="1">
        <v>0.6</v>
      </c>
      <c r="DR27" s="1">
        <v>2.78</v>
      </c>
      <c r="DS27" s="1">
        <v>2.75</v>
      </c>
      <c r="DT27" s="1">
        <v>2.91</v>
      </c>
      <c r="DU27" s="1">
        <v>1.64</v>
      </c>
      <c r="DV27" s="1" t="s">
        <v>132</v>
      </c>
    </row>
    <row r="28" spans="1:126" x14ac:dyDescent="0.2">
      <c r="A28" s="1" t="s">
        <v>171</v>
      </c>
      <c r="B28" s="1" t="s">
        <v>172</v>
      </c>
      <c r="C28" s="1" t="s">
        <v>129</v>
      </c>
      <c r="D28" s="1" t="s">
        <v>130</v>
      </c>
      <c r="F28" s="1">
        <v>-4.3099999999999996</v>
      </c>
      <c r="G28" s="1">
        <v>-0.69</v>
      </c>
      <c r="H28" s="1">
        <v>0.28000000000000003</v>
      </c>
      <c r="I28" s="1">
        <v>3.74</v>
      </c>
      <c r="J28" s="1">
        <v>2.42</v>
      </c>
      <c r="K28" s="1">
        <v>-6.93</v>
      </c>
      <c r="L28" s="1">
        <v>-1.89</v>
      </c>
      <c r="M28" s="1">
        <v>1.33</v>
      </c>
      <c r="N28" s="1">
        <v>-7.49</v>
      </c>
      <c r="O28" s="1">
        <v>-13.41</v>
      </c>
      <c r="P28" s="1">
        <v>-5.4</v>
      </c>
      <c r="Q28" s="1">
        <v>0.91</v>
      </c>
      <c r="R28" s="1">
        <v>-6.89</v>
      </c>
      <c r="S28" s="1">
        <v>-9.07</v>
      </c>
      <c r="T28" s="1">
        <v>6.49</v>
      </c>
      <c r="U28" s="1">
        <v>8.68</v>
      </c>
      <c r="V28" s="1">
        <v>5.14</v>
      </c>
      <c r="W28" s="1">
        <v>-0.15</v>
      </c>
      <c r="X28" s="1">
        <v>6.55</v>
      </c>
      <c r="Y28" s="1">
        <v>2.59</v>
      </c>
      <c r="Z28" s="1">
        <v>3.38</v>
      </c>
      <c r="AA28" s="1">
        <v>-1.75</v>
      </c>
      <c r="AB28" s="1">
        <v>5.49</v>
      </c>
      <c r="AC28" s="1">
        <v>1.72</v>
      </c>
      <c r="AD28" s="1">
        <v>-2.5</v>
      </c>
      <c r="AE28" s="1">
        <v>2.82</v>
      </c>
      <c r="AF28" s="1">
        <v>4.5999999999999996</v>
      </c>
      <c r="AG28" s="1">
        <v>1.17</v>
      </c>
      <c r="AH28" s="1">
        <v>-7.48</v>
      </c>
      <c r="AI28" s="1">
        <v>-3.72</v>
      </c>
      <c r="AJ28" s="1">
        <v>6.12</v>
      </c>
      <c r="AK28" s="1">
        <v>-3.89</v>
      </c>
      <c r="AL28" s="1">
        <v>7.76</v>
      </c>
      <c r="AM28" s="1">
        <v>3.93</v>
      </c>
      <c r="AN28" s="1">
        <v>-0.37</v>
      </c>
      <c r="AO28" s="1">
        <v>5.63</v>
      </c>
      <c r="AP28" s="1">
        <v>1.91</v>
      </c>
      <c r="AQ28" s="1">
        <v>3.23</v>
      </c>
      <c r="AR28" s="1">
        <v>0.09</v>
      </c>
      <c r="AS28" s="1">
        <v>3</v>
      </c>
      <c r="AT28" s="1">
        <v>-0.86</v>
      </c>
      <c r="AU28" s="1">
        <v>-1.74</v>
      </c>
      <c r="AV28" s="1">
        <v>-1.99</v>
      </c>
      <c r="AW28" s="1">
        <v>-5.43</v>
      </c>
      <c r="AX28" s="1">
        <v>-5.77</v>
      </c>
      <c r="AY28" s="1">
        <v>10.14</v>
      </c>
      <c r="AZ28" s="1">
        <v>7.0000000000000007E-2</v>
      </c>
      <c r="BA28" s="1">
        <v>1.48</v>
      </c>
      <c r="BB28" s="1">
        <v>3.63</v>
      </c>
      <c r="BC28" s="1">
        <v>4.1399999999999997</v>
      </c>
      <c r="BD28" s="1">
        <v>2.91</v>
      </c>
      <c r="BE28" s="1">
        <v>-0.11</v>
      </c>
      <c r="BF28" s="1">
        <v>-4.95</v>
      </c>
      <c r="BG28" s="1">
        <v>4.5599999999999996</v>
      </c>
      <c r="BH28" s="1">
        <v>1.87</v>
      </c>
      <c r="BI28" s="1">
        <v>1.77</v>
      </c>
      <c r="BJ28" s="1">
        <v>3.02</v>
      </c>
      <c r="BK28" s="1">
        <v>-1.66</v>
      </c>
      <c r="BL28" s="1">
        <v>0.34</v>
      </c>
      <c r="BM28" s="1">
        <v>0.39</v>
      </c>
      <c r="BN28" s="1">
        <v>4.8099999999999996</v>
      </c>
      <c r="BO28" s="1">
        <v>1.84</v>
      </c>
      <c r="BP28" s="1">
        <v>3.43</v>
      </c>
      <c r="BQ28" s="1">
        <v>2.0499999999999998</v>
      </c>
      <c r="BR28" s="1">
        <v>1.44</v>
      </c>
      <c r="BS28" s="1">
        <v>-0.98</v>
      </c>
      <c r="BT28" s="1">
        <v>4.82</v>
      </c>
      <c r="BU28" s="1">
        <v>-2.89</v>
      </c>
      <c r="BV28" s="1">
        <v>3.03</v>
      </c>
      <c r="BW28" s="1">
        <v>3.93</v>
      </c>
      <c r="BX28" s="1">
        <v>3.25</v>
      </c>
      <c r="BY28" s="1">
        <v>2.4900000000000002</v>
      </c>
      <c r="BZ28" s="1">
        <v>-3.64</v>
      </c>
      <c r="CA28" s="1">
        <v>4.28</v>
      </c>
      <c r="CB28" s="1">
        <v>0.64</v>
      </c>
      <c r="CC28" s="1">
        <v>0.43</v>
      </c>
      <c r="CD28" s="1">
        <v>2.0299999999999998</v>
      </c>
      <c r="CE28" s="1">
        <v>1.72</v>
      </c>
      <c r="CF28" s="1">
        <v>-1.48</v>
      </c>
      <c r="CG28" s="1">
        <v>4.0199999999999996</v>
      </c>
      <c r="CH28" s="1">
        <v>-1.36</v>
      </c>
      <c r="CI28" s="1">
        <v>2.2200000000000002</v>
      </c>
      <c r="CJ28" s="1">
        <v>2.71</v>
      </c>
      <c r="CK28" s="1">
        <v>-7.0000000000000007E-2</v>
      </c>
      <c r="CL28" s="1">
        <v>-3.47</v>
      </c>
      <c r="CM28" s="1">
        <v>6.03</v>
      </c>
      <c r="CN28" s="1">
        <v>-1.36</v>
      </c>
      <c r="CO28" s="1">
        <v>0.86</v>
      </c>
      <c r="CP28" s="1">
        <v>0.99</v>
      </c>
      <c r="CQ28" s="1">
        <v>-1.58</v>
      </c>
      <c r="CR28" s="1">
        <v>2.4900000000000002</v>
      </c>
      <c r="CS28" s="1">
        <v>-6.12</v>
      </c>
      <c r="CT28" s="1">
        <v>-2.14</v>
      </c>
      <c r="CU28" s="1">
        <v>8.42</v>
      </c>
      <c r="CV28" s="1">
        <v>0.41</v>
      </c>
      <c r="CW28" s="1">
        <v>-1.32</v>
      </c>
      <c r="CX28" s="1">
        <v>-3.3371</v>
      </c>
      <c r="CY28" s="1">
        <v>-0.63329999999999997</v>
      </c>
      <c r="CZ28" s="1">
        <v>6.1845999999999997</v>
      </c>
      <c r="DA28" s="1">
        <v>0.28000000000000003</v>
      </c>
      <c r="DB28" s="1">
        <v>1.56</v>
      </c>
      <c r="DC28" s="1">
        <v>0.67</v>
      </c>
      <c r="DD28" s="1">
        <v>2.59</v>
      </c>
      <c r="DE28" s="1">
        <v>-0.21</v>
      </c>
      <c r="DF28" s="1">
        <v>-0.49</v>
      </c>
      <c r="DG28" s="1">
        <v>-2.29</v>
      </c>
      <c r="DH28" s="1">
        <v>3.6</v>
      </c>
      <c r="DI28" s="1">
        <v>2.16</v>
      </c>
      <c r="DJ28" s="1">
        <v>1.37</v>
      </c>
      <c r="DK28" s="1">
        <v>3.79</v>
      </c>
      <c r="DL28" s="1">
        <v>0.31</v>
      </c>
      <c r="DM28" s="1">
        <v>1.4263999999999999</v>
      </c>
      <c r="DN28" s="1">
        <v>0.97499999999999998</v>
      </c>
      <c r="DO28" s="1">
        <v>0.52529999999999999</v>
      </c>
      <c r="DP28" s="1">
        <v>1.8839999999999999</v>
      </c>
      <c r="DQ28" s="1">
        <v>0.59840000000000004</v>
      </c>
      <c r="DR28" s="1">
        <v>1.446</v>
      </c>
      <c r="DS28" s="1">
        <v>2.2911999999999999</v>
      </c>
      <c r="DT28" s="1">
        <v>3.3538999999999999</v>
      </c>
      <c r="DU28" s="1">
        <v>0.97030000000000005</v>
      </c>
      <c r="DV28" s="1" t="s">
        <v>132</v>
      </c>
    </row>
    <row r="29" spans="1:126" x14ac:dyDescent="0.2">
      <c r="A29" s="1" t="s">
        <v>171</v>
      </c>
      <c r="B29" s="1" t="s">
        <v>173</v>
      </c>
      <c r="C29" s="1" t="s">
        <v>129</v>
      </c>
      <c r="D29" s="1" t="s">
        <v>130</v>
      </c>
      <c r="F29" s="1">
        <v>-3.79</v>
      </c>
      <c r="G29" s="1">
        <v>-4.28</v>
      </c>
      <c r="H29" s="1">
        <v>-1.0900000000000001</v>
      </c>
      <c r="I29" s="1">
        <v>5.46</v>
      </c>
      <c r="J29" s="1">
        <v>1.61</v>
      </c>
      <c r="K29" s="1">
        <v>-7.14</v>
      </c>
      <c r="L29" s="1">
        <v>-0.94</v>
      </c>
      <c r="M29" s="1">
        <v>0.34</v>
      </c>
      <c r="N29" s="1">
        <v>-7.92</v>
      </c>
      <c r="O29" s="1">
        <v>-15.09</v>
      </c>
      <c r="P29" s="1">
        <v>-7.94</v>
      </c>
      <c r="Q29" s="1">
        <v>0.94</v>
      </c>
      <c r="R29" s="1">
        <v>-10.37</v>
      </c>
      <c r="S29" s="1">
        <v>-9.0299999999999994</v>
      </c>
      <c r="T29" s="1">
        <v>9.6</v>
      </c>
      <c r="U29" s="1">
        <v>12.17</v>
      </c>
      <c r="V29" s="1">
        <v>5.39</v>
      </c>
      <c r="W29" s="1">
        <v>-1.59</v>
      </c>
      <c r="X29" s="1">
        <v>7.51</v>
      </c>
      <c r="Y29" s="1">
        <v>2.37</v>
      </c>
      <c r="Z29" s="1">
        <v>3.84</v>
      </c>
      <c r="AA29" s="1">
        <v>-2.2999999999999998</v>
      </c>
      <c r="AB29" s="1">
        <v>6.97</v>
      </c>
      <c r="AC29" s="1">
        <v>2.2400000000000002</v>
      </c>
      <c r="AD29" s="1">
        <v>-3.74</v>
      </c>
      <c r="AE29" s="1">
        <v>3.02</v>
      </c>
      <c r="AF29" s="1">
        <v>6.12</v>
      </c>
      <c r="AG29" s="1">
        <v>1.57</v>
      </c>
      <c r="AH29" s="1">
        <v>-9.2899999999999991</v>
      </c>
      <c r="AI29" s="1">
        <v>-4.95</v>
      </c>
      <c r="AJ29" s="1">
        <v>6.67</v>
      </c>
      <c r="AK29" s="1">
        <v>-5.28</v>
      </c>
      <c r="AL29" s="1">
        <v>9.4499999999999993</v>
      </c>
      <c r="AM29" s="1">
        <v>3.31</v>
      </c>
      <c r="AN29" s="1">
        <v>-0.11</v>
      </c>
      <c r="AO29" s="1">
        <v>7.09</v>
      </c>
      <c r="AP29" s="1">
        <v>2.17</v>
      </c>
      <c r="AQ29" s="1">
        <v>3.51</v>
      </c>
      <c r="AR29" s="1">
        <v>0.25</v>
      </c>
      <c r="AS29" s="1">
        <v>1.65</v>
      </c>
      <c r="AT29" s="1">
        <v>-1.41</v>
      </c>
      <c r="AU29" s="1">
        <v>-2.5499999999999998</v>
      </c>
      <c r="AV29" s="1">
        <v>-2.38</v>
      </c>
      <c r="AW29" s="1">
        <v>-6.39</v>
      </c>
      <c r="AX29" s="1">
        <v>-7.27</v>
      </c>
      <c r="AY29" s="1">
        <v>11.15</v>
      </c>
      <c r="AZ29" s="1">
        <v>-0.44</v>
      </c>
      <c r="BA29" s="1">
        <v>0.74</v>
      </c>
      <c r="BB29" s="1">
        <v>4.33</v>
      </c>
      <c r="BC29" s="1">
        <v>4.41</v>
      </c>
      <c r="BD29" s="1">
        <v>3.47</v>
      </c>
      <c r="BE29" s="1">
        <v>-1.07</v>
      </c>
      <c r="BF29" s="1">
        <v>-5.78</v>
      </c>
      <c r="BG29" s="1">
        <v>3.93</v>
      </c>
      <c r="BH29" s="1">
        <v>2.19</v>
      </c>
      <c r="BI29" s="1">
        <v>1.75</v>
      </c>
      <c r="BJ29" s="1">
        <v>2.88</v>
      </c>
      <c r="BK29" s="1">
        <v>-1.64</v>
      </c>
      <c r="BL29" s="1">
        <v>0.17</v>
      </c>
      <c r="BM29" s="1">
        <v>0.78</v>
      </c>
      <c r="BN29" s="1">
        <v>5.41</v>
      </c>
      <c r="BO29" s="1">
        <v>1.0900000000000001</v>
      </c>
      <c r="BP29" s="1">
        <v>3.48</v>
      </c>
      <c r="BQ29" s="1">
        <v>1.98</v>
      </c>
      <c r="BR29" s="1">
        <v>1.91</v>
      </c>
      <c r="BS29" s="1">
        <v>-1.2</v>
      </c>
      <c r="BT29" s="1">
        <v>4.7300000000000004</v>
      </c>
      <c r="BU29" s="1">
        <v>-2.6</v>
      </c>
      <c r="BV29" s="1">
        <v>3.22</v>
      </c>
      <c r="BW29" s="1">
        <v>4.25</v>
      </c>
      <c r="BX29" s="1">
        <v>3.29</v>
      </c>
      <c r="BY29" s="1">
        <v>2.61</v>
      </c>
      <c r="BZ29" s="1">
        <v>-2.88</v>
      </c>
      <c r="CA29" s="1">
        <v>5.49</v>
      </c>
      <c r="CB29" s="1">
        <v>0.11</v>
      </c>
      <c r="CC29" s="1">
        <v>-1.49</v>
      </c>
      <c r="CD29" s="1">
        <v>1.88</v>
      </c>
      <c r="CE29" s="1">
        <v>2.63</v>
      </c>
      <c r="CF29" s="1">
        <v>-1.69</v>
      </c>
      <c r="CG29" s="1">
        <v>4.5199999999999996</v>
      </c>
      <c r="CH29" s="1">
        <v>-1.1499999999999999</v>
      </c>
      <c r="CI29" s="1">
        <v>1.39</v>
      </c>
      <c r="CJ29" s="1">
        <v>1.97</v>
      </c>
      <c r="CK29" s="1">
        <v>-0.69</v>
      </c>
      <c r="CL29" s="1" t="s">
        <v>131</v>
      </c>
      <c r="CM29" s="1" t="s">
        <v>131</v>
      </c>
      <c r="CN29" s="1" t="s">
        <v>131</v>
      </c>
      <c r="CO29" s="1" t="s">
        <v>131</v>
      </c>
      <c r="CP29" s="1" t="s">
        <v>131</v>
      </c>
      <c r="CQ29" s="1" t="s">
        <v>131</v>
      </c>
      <c r="CR29" s="1" t="s">
        <v>131</v>
      </c>
      <c r="CS29" s="1" t="s">
        <v>131</v>
      </c>
      <c r="CT29" s="1" t="s">
        <v>131</v>
      </c>
      <c r="CU29" s="1" t="s">
        <v>131</v>
      </c>
      <c r="CV29" s="1" t="s">
        <v>131</v>
      </c>
      <c r="CW29" s="1" t="s">
        <v>131</v>
      </c>
      <c r="CX29" s="1" t="s">
        <v>131</v>
      </c>
      <c r="CY29" s="1" t="s">
        <v>131</v>
      </c>
      <c r="CZ29" s="1" t="s">
        <v>131</v>
      </c>
      <c r="DA29" s="1" t="s">
        <v>131</v>
      </c>
      <c r="DB29" s="1" t="s">
        <v>131</v>
      </c>
      <c r="DC29" s="1" t="s">
        <v>131</v>
      </c>
      <c r="DD29" s="1" t="s">
        <v>131</v>
      </c>
      <c r="DE29" s="1" t="s">
        <v>131</v>
      </c>
      <c r="DF29" s="1" t="s">
        <v>131</v>
      </c>
      <c r="DG29" s="1" t="s">
        <v>131</v>
      </c>
      <c r="DH29" s="1" t="s">
        <v>131</v>
      </c>
      <c r="DI29" s="1" t="s">
        <v>131</v>
      </c>
      <c r="DJ29" s="1" t="s">
        <v>131</v>
      </c>
      <c r="DK29" s="1" t="s">
        <v>131</v>
      </c>
      <c r="DL29" s="1" t="s">
        <v>131</v>
      </c>
      <c r="DM29" s="1" t="s">
        <v>131</v>
      </c>
      <c r="DN29" s="1" t="s">
        <v>131</v>
      </c>
      <c r="DO29" s="1" t="s">
        <v>131</v>
      </c>
      <c r="DP29" s="1" t="s">
        <v>131</v>
      </c>
      <c r="DQ29" s="1" t="s">
        <v>131</v>
      </c>
      <c r="DR29" s="1" t="s">
        <v>131</v>
      </c>
      <c r="DS29" s="1" t="s">
        <v>131</v>
      </c>
      <c r="DT29" s="1" t="s">
        <v>131</v>
      </c>
      <c r="DU29" s="1" t="s">
        <v>131</v>
      </c>
      <c r="DV29" s="1" t="s">
        <v>132</v>
      </c>
    </row>
    <row r="30" spans="1:126" x14ac:dyDescent="0.2">
      <c r="A30" s="1" t="s">
        <v>171</v>
      </c>
      <c r="B30" s="1" t="s">
        <v>174</v>
      </c>
      <c r="C30" s="1" t="s">
        <v>129</v>
      </c>
      <c r="D30" s="1" t="s">
        <v>130</v>
      </c>
      <c r="F30" s="1">
        <v>-7.7481999999999998</v>
      </c>
      <c r="G30" s="1">
        <v>-7.4448999999999996</v>
      </c>
      <c r="H30" s="1">
        <v>-5.3909000000000002</v>
      </c>
      <c r="I30" s="1">
        <v>5.0316000000000001</v>
      </c>
      <c r="J30" s="1">
        <v>-1.1660999999999999</v>
      </c>
      <c r="K30" s="1">
        <v>-13.972099999999999</v>
      </c>
      <c r="L30" s="1">
        <v>-0.79730000000000001</v>
      </c>
      <c r="M30" s="1">
        <v>1.5089999999999999</v>
      </c>
      <c r="N30" s="1">
        <v>-11.4854</v>
      </c>
      <c r="O30" s="1">
        <v>-21.403500000000001</v>
      </c>
      <c r="P30" s="1">
        <v>-15.5174</v>
      </c>
      <c r="Q30" s="1">
        <v>6.6860999999999997</v>
      </c>
      <c r="R30" s="1">
        <v>-8.0873000000000008</v>
      </c>
      <c r="S30" s="1">
        <v>-12.663500000000001</v>
      </c>
      <c r="T30" s="1">
        <v>10.0619</v>
      </c>
      <c r="U30" s="1">
        <v>14.804600000000001</v>
      </c>
      <c r="V30" s="1">
        <v>11.1075</v>
      </c>
      <c r="W30" s="1">
        <v>1.5161</v>
      </c>
      <c r="X30" s="1">
        <v>10.011799999999999</v>
      </c>
      <c r="Y30" s="1">
        <v>5.2577999999999996</v>
      </c>
      <c r="Z30" s="1">
        <v>3.6617000000000002</v>
      </c>
      <c r="AA30" s="1">
        <v>-3.8681999999999999</v>
      </c>
      <c r="AB30" s="1">
        <v>4.7446000000000002</v>
      </c>
      <c r="AC30" s="1">
        <v>2.8142999999999998</v>
      </c>
      <c r="AD30" s="1">
        <v>-2.7414000000000001</v>
      </c>
      <c r="AE30" s="1">
        <v>2.3418999999999999</v>
      </c>
      <c r="AF30" s="1">
        <v>6.2103000000000002</v>
      </c>
      <c r="AG30" s="1">
        <v>0.1138</v>
      </c>
      <c r="AH30" s="1">
        <v>-8.7952999999999992</v>
      </c>
      <c r="AI30" s="1">
        <v>-7.6706000000000003</v>
      </c>
      <c r="AJ30" s="1">
        <v>7.9412000000000003</v>
      </c>
      <c r="AK30" s="1">
        <v>-5.2352999999999996</v>
      </c>
      <c r="AL30" s="1">
        <v>10.0562</v>
      </c>
      <c r="AM30" s="1">
        <v>4.3476999999999997</v>
      </c>
      <c r="AN30" s="1">
        <v>-1.9544999999999999</v>
      </c>
      <c r="AO30" s="1">
        <v>5.7552000000000003</v>
      </c>
      <c r="AP30" s="1">
        <v>3.5546000000000002</v>
      </c>
      <c r="AQ30" s="1">
        <v>2.8365</v>
      </c>
      <c r="AR30" s="1">
        <v>-2.5459999999999998</v>
      </c>
      <c r="AS30" s="1">
        <v>2.8022</v>
      </c>
      <c r="AT30" s="1">
        <v>-1.8193999999999999</v>
      </c>
      <c r="AU30" s="1">
        <v>-2.3212999999999999</v>
      </c>
      <c r="AV30" s="1">
        <v>-2.3163999999999998</v>
      </c>
      <c r="AW30" s="1">
        <v>-6.5922000000000001</v>
      </c>
      <c r="AX30" s="1">
        <v>-6.0694999999999997</v>
      </c>
      <c r="AY30" s="1">
        <v>10.7323</v>
      </c>
      <c r="AZ30" s="1">
        <v>-1.3172999999999999</v>
      </c>
      <c r="BA30" s="1">
        <v>1.7292000000000001</v>
      </c>
      <c r="BB30" s="1">
        <v>5.4527000000000001</v>
      </c>
      <c r="BC30" s="1">
        <v>4.4871999999999996</v>
      </c>
      <c r="BD30" s="1">
        <v>3.7913000000000001</v>
      </c>
      <c r="BE30" s="1">
        <v>-2.0297999999999998</v>
      </c>
      <c r="BF30" s="1">
        <v>-7.0061</v>
      </c>
      <c r="BG30" s="1">
        <v>2.6221999999999999</v>
      </c>
      <c r="BH30" s="1">
        <v>0.33929999999999999</v>
      </c>
      <c r="BI30" s="1">
        <v>3.0966999999999998</v>
      </c>
      <c r="BJ30" s="1">
        <v>3.0276000000000001</v>
      </c>
      <c r="BK30" s="1">
        <v>-1.4518</v>
      </c>
      <c r="BL30" s="1">
        <v>1.7977000000000001</v>
      </c>
      <c r="BM30" s="1">
        <v>2.2591000000000001</v>
      </c>
      <c r="BN30" s="1">
        <v>6.8304999999999998</v>
      </c>
      <c r="BO30" s="1">
        <v>-7.6499999999999999E-2</v>
      </c>
      <c r="BP30" s="1">
        <v>4.7431999999999999</v>
      </c>
      <c r="BQ30" s="1">
        <v>1.2057</v>
      </c>
      <c r="BR30" s="1">
        <v>4.6989000000000001</v>
      </c>
      <c r="BS30" s="1">
        <v>-2.14</v>
      </c>
      <c r="BT30" s="1">
        <v>7.8818000000000001</v>
      </c>
      <c r="BU30" s="1">
        <v>-2.4601999999999999</v>
      </c>
      <c r="BV30" s="1">
        <v>3.5697000000000001</v>
      </c>
      <c r="BW30" s="1">
        <v>2.9676</v>
      </c>
      <c r="BX30" s="1">
        <v>4.6055000000000001</v>
      </c>
      <c r="BY30" s="1">
        <v>2.3424</v>
      </c>
      <c r="BZ30" s="1">
        <v>-3.383</v>
      </c>
      <c r="CA30" s="1">
        <v>5.6055999999999999</v>
      </c>
      <c r="CB30" s="1">
        <v>2.0209999999999999</v>
      </c>
      <c r="CC30" s="1">
        <v>-0.37</v>
      </c>
      <c r="CD30" s="1">
        <v>1.45</v>
      </c>
      <c r="CE30" s="1">
        <v>2.68</v>
      </c>
      <c r="CF30" s="1">
        <v>-0.87</v>
      </c>
      <c r="CG30" s="1">
        <v>4.79</v>
      </c>
      <c r="CH30" s="1">
        <v>-1.86</v>
      </c>
      <c r="CI30" s="1">
        <v>2.15</v>
      </c>
      <c r="CJ30" s="1">
        <v>2.69</v>
      </c>
      <c r="CK30" s="1">
        <v>-0.71</v>
      </c>
      <c r="CL30" s="1">
        <v>-4.25</v>
      </c>
      <c r="CM30" s="1">
        <v>5.99</v>
      </c>
      <c r="CN30" s="1">
        <v>-0.84</v>
      </c>
      <c r="CO30" s="1">
        <v>3.1</v>
      </c>
      <c r="CP30" s="1">
        <v>-0.2</v>
      </c>
      <c r="CQ30" s="1">
        <v>-2.27</v>
      </c>
      <c r="CR30" s="1">
        <v>1.43</v>
      </c>
      <c r="CS30" s="1">
        <v>-7.7</v>
      </c>
      <c r="CT30" s="1">
        <v>-5.33</v>
      </c>
      <c r="CU30" s="1">
        <v>8.6</v>
      </c>
      <c r="CV30" s="1">
        <v>1.04</v>
      </c>
      <c r="CW30" s="1">
        <v>-1.19</v>
      </c>
      <c r="CX30" s="1">
        <v>-7.68</v>
      </c>
      <c r="CY30" s="1">
        <v>-2.2999999999999998</v>
      </c>
      <c r="CZ30" s="1">
        <v>9.99</v>
      </c>
      <c r="DA30" s="1">
        <v>1.7875000000000001</v>
      </c>
      <c r="DB30" s="1">
        <v>2.8996</v>
      </c>
      <c r="DC30" s="1">
        <v>-3.0219</v>
      </c>
      <c r="DD30" s="1">
        <v>5.4</v>
      </c>
      <c r="DE30" s="1">
        <v>0.9</v>
      </c>
      <c r="DF30" s="1">
        <v>0.37</v>
      </c>
      <c r="DG30" s="1">
        <v>-2.21</v>
      </c>
      <c r="DH30" s="1">
        <v>6.83</v>
      </c>
      <c r="DI30" s="1">
        <v>1.04</v>
      </c>
      <c r="DJ30" s="1">
        <v>1.1599999999999999</v>
      </c>
      <c r="DK30" s="1">
        <v>3.58</v>
      </c>
      <c r="DL30" s="1">
        <v>0.02</v>
      </c>
      <c r="DM30" s="1">
        <v>-6.3E-2</v>
      </c>
      <c r="DN30" s="1">
        <v>-1.1283000000000001</v>
      </c>
      <c r="DO30" s="1">
        <v>3.5720999999999998</v>
      </c>
      <c r="DP30" s="1">
        <v>2.2303999999999999</v>
      </c>
      <c r="DQ30" s="1">
        <v>-0.92330000000000001</v>
      </c>
      <c r="DR30" s="1">
        <v>2.3022999999999998</v>
      </c>
      <c r="DS30" s="1">
        <v>-0.1968</v>
      </c>
      <c r="DT30" s="1">
        <v>2.0526</v>
      </c>
      <c r="DU30" s="1">
        <v>2.1469</v>
      </c>
      <c r="DV30" s="1" t="s">
        <v>132</v>
      </c>
    </row>
    <row r="31" spans="1:126" x14ac:dyDescent="0.2">
      <c r="A31" s="1" t="s">
        <v>175</v>
      </c>
      <c r="B31" s="1" t="s">
        <v>176</v>
      </c>
      <c r="C31" s="1" t="s">
        <v>129</v>
      </c>
      <c r="D31" s="1" t="s">
        <v>130</v>
      </c>
      <c r="F31" s="1">
        <v>-6.71</v>
      </c>
      <c r="G31" s="1">
        <v>-0.99</v>
      </c>
      <c r="H31" s="1">
        <v>-0.84</v>
      </c>
      <c r="I31" s="1">
        <v>7.24</v>
      </c>
      <c r="J31" s="1">
        <v>4.82</v>
      </c>
      <c r="K31" s="1">
        <v>-9.56</v>
      </c>
      <c r="L31" s="1">
        <v>-5.3369999999999997</v>
      </c>
      <c r="M31" s="1">
        <v>-0.49669999999999997</v>
      </c>
      <c r="N31" s="1">
        <v>-10.5245</v>
      </c>
      <c r="O31" s="1">
        <v>-21.9132</v>
      </c>
      <c r="P31" s="1">
        <v>-10.276</v>
      </c>
      <c r="Q31" s="1">
        <v>3.0270000000000001</v>
      </c>
      <c r="R31" s="1">
        <v>-5.8372999999999999</v>
      </c>
      <c r="S31" s="1">
        <v>-11.0684</v>
      </c>
      <c r="T31" s="1">
        <v>5.1924999999999999</v>
      </c>
      <c r="U31" s="1">
        <v>12.1395</v>
      </c>
      <c r="V31" s="1">
        <v>6.9253999999999998</v>
      </c>
      <c r="W31" s="1">
        <v>-0.64029999999999998</v>
      </c>
      <c r="X31" s="1">
        <v>8.7385999999999999</v>
      </c>
      <c r="Y31" s="1">
        <v>2.8902999999999999</v>
      </c>
      <c r="Z31" s="1">
        <v>5.7154999999999996</v>
      </c>
      <c r="AA31" s="1">
        <v>-2.2599999999999998</v>
      </c>
      <c r="AB31" s="1">
        <v>5.53</v>
      </c>
      <c r="AC31" s="1">
        <v>3.1057000000000001</v>
      </c>
      <c r="AD31" s="1">
        <v>-4.37</v>
      </c>
      <c r="AE31" s="1">
        <v>3.04</v>
      </c>
      <c r="AF31" s="1">
        <v>6.4618000000000002</v>
      </c>
      <c r="AG31" s="1">
        <v>1.75</v>
      </c>
      <c r="AH31" s="1">
        <v>-8.6300000000000008</v>
      </c>
      <c r="AI31" s="1">
        <v>-6.04</v>
      </c>
      <c r="AJ31" s="1">
        <v>8.07</v>
      </c>
      <c r="AK31" s="1">
        <v>-4.62</v>
      </c>
      <c r="AL31" s="1">
        <v>11.42</v>
      </c>
      <c r="AM31" s="1">
        <v>3.76</v>
      </c>
      <c r="AN31" s="1">
        <v>0.86</v>
      </c>
      <c r="AO31" s="1">
        <v>7.66</v>
      </c>
      <c r="AP31" s="1" t="s">
        <v>131</v>
      </c>
      <c r="AQ31" s="1" t="s">
        <v>131</v>
      </c>
      <c r="AR31" s="1" t="s">
        <v>131</v>
      </c>
      <c r="AS31" s="1" t="s">
        <v>131</v>
      </c>
      <c r="AT31" s="1" t="s">
        <v>131</v>
      </c>
      <c r="AU31" s="1" t="s">
        <v>131</v>
      </c>
      <c r="AV31" s="1" t="s">
        <v>131</v>
      </c>
      <c r="AW31" s="1" t="s">
        <v>131</v>
      </c>
      <c r="AX31" s="1" t="s">
        <v>131</v>
      </c>
      <c r="AY31" s="1" t="s">
        <v>131</v>
      </c>
      <c r="AZ31" s="1" t="s">
        <v>131</v>
      </c>
      <c r="BA31" s="1" t="s">
        <v>131</v>
      </c>
      <c r="BB31" s="1" t="s">
        <v>131</v>
      </c>
      <c r="BC31" s="1" t="s">
        <v>131</v>
      </c>
      <c r="BD31" s="1" t="s">
        <v>131</v>
      </c>
      <c r="BE31" s="1" t="s">
        <v>131</v>
      </c>
      <c r="BF31" s="1" t="s">
        <v>131</v>
      </c>
      <c r="BG31" s="1" t="s">
        <v>131</v>
      </c>
      <c r="BH31" s="1" t="s">
        <v>131</v>
      </c>
      <c r="BI31" s="1" t="s">
        <v>131</v>
      </c>
      <c r="BJ31" s="1" t="s">
        <v>131</v>
      </c>
      <c r="BK31" s="1" t="s">
        <v>131</v>
      </c>
      <c r="BL31" s="1" t="s">
        <v>131</v>
      </c>
      <c r="BM31" s="1" t="s">
        <v>131</v>
      </c>
      <c r="BN31" s="1" t="s">
        <v>131</v>
      </c>
      <c r="BO31" s="1" t="s">
        <v>131</v>
      </c>
      <c r="BP31" s="1" t="s">
        <v>131</v>
      </c>
      <c r="BQ31" s="1" t="s">
        <v>131</v>
      </c>
      <c r="BR31" s="1" t="s">
        <v>131</v>
      </c>
      <c r="BS31" s="1" t="s">
        <v>131</v>
      </c>
      <c r="BT31" s="1" t="s">
        <v>131</v>
      </c>
      <c r="BU31" s="1" t="s">
        <v>131</v>
      </c>
      <c r="BV31" s="1" t="s">
        <v>131</v>
      </c>
      <c r="BW31" s="1" t="s">
        <v>131</v>
      </c>
      <c r="BX31" s="1" t="s">
        <v>131</v>
      </c>
      <c r="BY31" s="1" t="s">
        <v>131</v>
      </c>
      <c r="BZ31" s="1" t="s">
        <v>131</v>
      </c>
      <c r="CA31" s="1" t="s">
        <v>131</v>
      </c>
      <c r="CB31" s="1" t="s">
        <v>131</v>
      </c>
      <c r="CC31" s="1" t="s">
        <v>131</v>
      </c>
      <c r="CD31" s="1" t="s">
        <v>131</v>
      </c>
      <c r="CE31" s="1" t="s">
        <v>131</v>
      </c>
      <c r="CF31" s="1" t="s">
        <v>131</v>
      </c>
      <c r="CG31" s="1" t="s">
        <v>131</v>
      </c>
      <c r="CH31" s="1" t="s">
        <v>131</v>
      </c>
      <c r="CI31" s="1" t="s">
        <v>131</v>
      </c>
      <c r="CJ31" s="1" t="s">
        <v>131</v>
      </c>
      <c r="CK31" s="1" t="s">
        <v>131</v>
      </c>
      <c r="CL31" s="1" t="s">
        <v>131</v>
      </c>
      <c r="CM31" s="1" t="s">
        <v>131</v>
      </c>
      <c r="CN31" s="1" t="s">
        <v>131</v>
      </c>
      <c r="CO31" s="1" t="s">
        <v>131</v>
      </c>
      <c r="CP31" s="1" t="s">
        <v>131</v>
      </c>
      <c r="CQ31" s="1" t="s">
        <v>131</v>
      </c>
      <c r="CR31" s="1" t="s">
        <v>131</v>
      </c>
      <c r="CS31" s="1" t="s">
        <v>131</v>
      </c>
      <c r="CT31" s="1" t="s">
        <v>131</v>
      </c>
      <c r="CU31" s="1" t="s">
        <v>131</v>
      </c>
      <c r="CV31" s="1" t="s">
        <v>131</v>
      </c>
      <c r="CW31" s="1" t="s">
        <v>131</v>
      </c>
      <c r="CX31" s="1" t="s">
        <v>131</v>
      </c>
      <c r="CY31" s="1" t="s">
        <v>131</v>
      </c>
      <c r="CZ31" s="1" t="s">
        <v>131</v>
      </c>
      <c r="DA31" s="1" t="s">
        <v>131</v>
      </c>
      <c r="DB31" s="1" t="s">
        <v>131</v>
      </c>
      <c r="DC31" s="1" t="s">
        <v>131</v>
      </c>
      <c r="DD31" s="1" t="s">
        <v>131</v>
      </c>
      <c r="DE31" s="1" t="s">
        <v>131</v>
      </c>
      <c r="DF31" s="1" t="s">
        <v>131</v>
      </c>
      <c r="DG31" s="1" t="s">
        <v>131</v>
      </c>
      <c r="DH31" s="1" t="s">
        <v>131</v>
      </c>
      <c r="DI31" s="1" t="s">
        <v>131</v>
      </c>
      <c r="DJ31" s="1" t="s">
        <v>131</v>
      </c>
      <c r="DK31" s="1" t="s">
        <v>131</v>
      </c>
      <c r="DL31" s="1" t="s">
        <v>131</v>
      </c>
      <c r="DM31" s="1" t="s">
        <v>131</v>
      </c>
      <c r="DN31" s="1" t="s">
        <v>131</v>
      </c>
      <c r="DO31" s="1" t="s">
        <v>131</v>
      </c>
      <c r="DP31" s="1" t="s">
        <v>131</v>
      </c>
      <c r="DQ31" s="1" t="s">
        <v>131</v>
      </c>
      <c r="DR31" s="1" t="s">
        <v>131</v>
      </c>
      <c r="DS31" s="1" t="s">
        <v>131</v>
      </c>
      <c r="DT31" s="1" t="s">
        <v>131</v>
      </c>
      <c r="DU31" s="1" t="s">
        <v>131</v>
      </c>
      <c r="DV31" s="1" t="s">
        <v>132</v>
      </c>
    </row>
    <row r="32" spans="1:126" x14ac:dyDescent="0.2">
      <c r="A32" s="1" t="s">
        <v>175</v>
      </c>
      <c r="B32" s="1" t="s">
        <v>177</v>
      </c>
      <c r="C32" s="1" t="s">
        <v>129</v>
      </c>
      <c r="D32" s="1" t="s">
        <v>130</v>
      </c>
      <c r="F32" s="1">
        <v>-7.4980000000000002</v>
      </c>
      <c r="G32" s="1">
        <v>-2.8256000000000001</v>
      </c>
      <c r="H32" s="1">
        <v>-0.2959</v>
      </c>
      <c r="I32" s="1">
        <v>4.8147000000000002</v>
      </c>
      <c r="J32" s="1">
        <v>1.2162999999999999</v>
      </c>
      <c r="K32" s="1">
        <v>-7.5875000000000004</v>
      </c>
      <c r="L32" s="1">
        <v>-0.65880000000000005</v>
      </c>
      <c r="M32" s="1">
        <v>1.3851</v>
      </c>
      <c r="N32" s="1">
        <v>-8.3670000000000009</v>
      </c>
      <c r="O32" s="1">
        <v>-15.136100000000001</v>
      </c>
      <c r="P32" s="1">
        <v>-6.9035000000000002</v>
      </c>
      <c r="Q32" s="1">
        <v>0.93569999999999998</v>
      </c>
      <c r="R32" s="1">
        <v>-7.0731999999999999</v>
      </c>
      <c r="S32" s="1">
        <v>-9.5546000000000006</v>
      </c>
      <c r="T32" s="1">
        <v>7.8220000000000001</v>
      </c>
      <c r="U32" s="1">
        <v>8.6585000000000001</v>
      </c>
      <c r="V32" s="1">
        <v>5.9562999999999997</v>
      </c>
      <c r="W32" s="1">
        <v>-0.16819999999999999</v>
      </c>
      <c r="X32" s="1">
        <v>7.5646000000000004</v>
      </c>
      <c r="Y32" s="1">
        <v>2.9236</v>
      </c>
      <c r="Z32" s="1">
        <v>3.5647000000000002</v>
      </c>
      <c r="AA32" s="1">
        <v>-2.1240000000000001</v>
      </c>
      <c r="AB32" s="1">
        <v>5.4576000000000002</v>
      </c>
      <c r="AC32" s="1">
        <v>1.7945</v>
      </c>
      <c r="AD32" s="1">
        <v>-4.0919999999999996</v>
      </c>
      <c r="AE32" s="1">
        <v>3.0384000000000002</v>
      </c>
      <c r="AF32" s="1">
        <v>6.1485000000000003</v>
      </c>
      <c r="AG32" s="1">
        <v>1.6131</v>
      </c>
      <c r="AH32" s="1">
        <v>-7.8958000000000004</v>
      </c>
      <c r="AI32" s="1">
        <v>-5.5517000000000003</v>
      </c>
      <c r="AJ32" s="1">
        <v>6.7729999999999997</v>
      </c>
      <c r="AK32" s="1">
        <v>-5.2396000000000003</v>
      </c>
      <c r="AL32" s="1">
        <v>9.1948000000000008</v>
      </c>
      <c r="AM32" s="1">
        <v>4.3181000000000003</v>
      </c>
      <c r="AN32" s="1">
        <v>0.76529999999999998</v>
      </c>
      <c r="AO32" s="1">
        <v>6.8611000000000004</v>
      </c>
      <c r="AP32" s="1">
        <v>1.3103</v>
      </c>
      <c r="AQ32" s="1">
        <v>3.0232999999999999</v>
      </c>
      <c r="AR32" s="1">
        <v>0.4274</v>
      </c>
      <c r="AS32" s="1">
        <v>3.2094</v>
      </c>
      <c r="AT32" s="1">
        <v>-0.93669999999999998</v>
      </c>
      <c r="AU32" s="1">
        <v>-1.8835</v>
      </c>
      <c r="AV32" s="1">
        <v>-1.7253000000000001</v>
      </c>
      <c r="AW32" s="1">
        <v>-6.556</v>
      </c>
      <c r="AX32" s="1">
        <v>-7.6803999999999997</v>
      </c>
      <c r="AY32" s="1">
        <v>10.2903</v>
      </c>
      <c r="AZ32" s="1">
        <v>-0.57079999999999997</v>
      </c>
      <c r="BA32" s="1">
        <v>1.2638</v>
      </c>
      <c r="BB32" s="1">
        <v>4.6666999999999996</v>
      </c>
      <c r="BC32" s="1">
        <v>5.6589999999999998</v>
      </c>
      <c r="BD32" s="1">
        <v>3.7742</v>
      </c>
      <c r="BE32" s="1">
        <v>-0.76049999999999995</v>
      </c>
      <c r="BF32" s="1">
        <v>-5.7196999999999996</v>
      </c>
      <c r="BG32" s="1">
        <v>2.9302999999999999</v>
      </c>
      <c r="BH32" s="1">
        <v>2.0167999999999999</v>
      </c>
      <c r="BI32" s="1">
        <v>2.6903000000000001</v>
      </c>
      <c r="BJ32" s="1">
        <v>2.2021000000000002</v>
      </c>
      <c r="BK32" s="1">
        <v>-1.7223999999999999</v>
      </c>
      <c r="BL32" s="1">
        <v>0.76339999999999997</v>
      </c>
      <c r="BM32" s="1">
        <v>1.1022000000000001</v>
      </c>
      <c r="BN32" s="1">
        <v>5.1882000000000001</v>
      </c>
      <c r="BO32" s="1">
        <v>0.97189999999999999</v>
      </c>
      <c r="BP32" s="1">
        <v>2.9382000000000001</v>
      </c>
      <c r="BQ32" s="1">
        <v>2.4651000000000001</v>
      </c>
      <c r="BR32" s="1">
        <v>2.6118000000000001</v>
      </c>
      <c r="BS32" s="1">
        <v>-0.92390000000000005</v>
      </c>
      <c r="BT32" s="1">
        <v>4.7842000000000002</v>
      </c>
      <c r="BU32" s="1">
        <v>-2.6869999999999998</v>
      </c>
      <c r="BV32" s="1">
        <v>3.4024000000000001</v>
      </c>
      <c r="BW32" s="1">
        <v>3.54</v>
      </c>
      <c r="BX32" s="1">
        <v>3.1448</v>
      </c>
      <c r="BY32" s="1">
        <v>2.8685</v>
      </c>
      <c r="BZ32" s="1">
        <v>-3.2867999999999999</v>
      </c>
      <c r="CA32" s="1">
        <v>4.4607000000000001</v>
      </c>
      <c r="CB32" s="1">
        <v>0.1174</v>
      </c>
      <c r="CC32" s="1">
        <v>-0.4577</v>
      </c>
      <c r="CD32" s="1">
        <v>2.9451000000000001</v>
      </c>
      <c r="CE32" s="1">
        <v>2.9632000000000001</v>
      </c>
      <c r="CF32" s="1">
        <v>-1.3252999999999999</v>
      </c>
      <c r="CG32" s="1">
        <v>3.7399</v>
      </c>
      <c r="CH32" s="1">
        <v>-1.0374000000000001</v>
      </c>
      <c r="CI32" s="1">
        <v>2.0270000000000001</v>
      </c>
      <c r="CJ32" s="1">
        <v>2.7141000000000002</v>
      </c>
      <c r="CK32" s="1">
        <v>0.1072</v>
      </c>
      <c r="CL32" s="1">
        <v>-3.0310000000000001</v>
      </c>
      <c r="CM32" s="1">
        <v>6.3606999999999996</v>
      </c>
      <c r="CN32" s="1">
        <v>-1.0805</v>
      </c>
      <c r="CO32" s="1">
        <v>0.79459999999999997</v>
      </c>
      <c r="CP32" s="1">
        <v>1.9656</v>
      </c>
      <c r="CQ32" s="1">
        <v>-0.93689999999999996</v>
      </c>
      <c r="CR32" s="1">
        <v>2.3382999999999998</v>
      </c>
      <c r="CS32" s="1">
        <v>-6.7001999999999997</v>
      </c>
      <c r="CT32" s="1">
        <v>-2.9965999999999999</v>
      </c>
      <c r="CU32" s="1">
        <v>8.8851999999999993</v>
      </c>
      <c r="CV32" s="1">
        <v>0.1431</v>
      </c>
      <c r="CW32" s="1">
        <v>-0.7681</v>
      </c>
      <c r="CX32" s="1">
        <v>-5.6177999999999999</v>
      </c>
      <c r="CY32" s="1">
        <v>6.5600000000000006E-2</v>
      </c>
      <c r="CZ32" s="1">
        <v>6.2946999999999997</v>
      </c>
      <c r="DA32" s="1">
        <v>0.70450000000000002</v>
      </c>
      <c r="DB32" s="1">
        <v>1.9256</v>
      </c>
      <c r="DC32" s="1">
        <v>-0.66600000000000004</v>
      </c>
      <c r="DD32" s="1">
        <v>3.5541999999999998</v>
      </c>
      <c r="DE32" s="1">
        <v>0.56830000000000003</v>
      </c>
      <c r="DF32" s="1">
        <v>0.72719999999999996</v>
      </c>
      <c r="DG32" s="1">
        <v>-1.4724999999999999</v>
      </c>
      <c r="DH32" s="1">
        <v>3.2023000000000001</v>
      </c>
      <c r="DI32" s="1">
        <v>1.6567000000000001</v>
      </c>
      <c r="DJ32" s="1">
        <v>1.8796999999999999</v>
      </c>
      <c r="DK32" s="1">
        <v>4.2935999999999996</v>
      </c>
      <c r="DL32" s="1">
        <v>0.55930000000000002</v>
      </c>
      <c r="DM32" s="1">
        <v>2.1436000000000002</v>
      </c>
      <c r="DN32" s="1">
        <v>2.3189000000000002</v>
      </c>
      <c r="DO32" s="1">
        <v>0.15989999999999999</v>
      </c>
      <c r="DP32" s="1">
        <v>2.2498999999999998</v>
      </c>
      <c r="DQ32" s="1">
        <v>1.0570999999999999</v>
      </c>
      <c r="DR32" s="1">
        <v>1.8676999999999999</v>
      </c>
      <c r="DS32" s="1">
        <v>2.9464999999999999</v>
      </c>
      <c r="DT32" s="1">
        <v>2.7587999999999999</v>
      </c>
      <c r="DU32" s="1">
        <v>0.76160000000000005</v>
      </c>
      <c r="DV32" s="1" t="s">
        <v>132</v>
      </c>
    </row>
    <row r="33" spans="1:126" x14ac:dyDescent="0.2">
      <c r="A33" s="1" t="s">
        <v>178</v>
      </c>
      <c r="B33" s="1" t="s">
        <v>169</v>
      </c>
      <c r="C33" s="1" t="s">
        <v>129</v>
      </c>
      <c r="D33" s="1" t="s">
        <v>130</v>
      </c>
      <c r="F33" s="1">
        <v>-5.66</v>
      </c>
      <c r="G33" s="1">
        <v>-2.66</v>
      </c>
      <c r="H33" s="1">
        <v>-1.7</v>
      </c>
      <c r="I33" s="1">
        <v>4.7</v>
      </c>
      <c r="J33" s="1">
        <v>3.12</v>
      </c>
      <c r="K33" s="1">
        <v>-8.26</v>
      </c>
      <c r="L33" s="1">
        <v>-0.26</v>
      </c>
      <c r="M33" s="1">
        <v>1.7</v>
      </c>
      <c r="N33" s="1">
        <v>-10.68</v>
      </c>
      <c r="O33" s="1">
        <v>-17.87</v>
      </c>
      <c r="P33" s="1">
        <v>-5.81</v>
      </c>
      <c r="Q33" s="1">
        <v>-0.66</v>
      </c>
      <c r="R33" s="1">
        <v>-7.56</v>
      </c>
      <c r="S33" s="1">
        <v>-9.34</v>
      </c>
      <c r="T33" s="1">
        <v>10.92</v>
      </c>
      <c r="U33" s="1">
        <v>11.45</v>
      </c>
      <c r="V33" s="1">
        <v>3.77</v>
      </c>
      <c r="W33" s="1">
        <v>1.1200000000000001</v>
      </c>
      <c r="X33" s="1">
        <v>8.25</v>
      </c>
      <c r="Y33" s="1">
        <v>2.83</v>
      </c>
      <c r="Z33" s="1">
        <v>4.05</v>
      </c>
      <c r="AA33" s="1">
        <v>-1.41</v>
      </c>
      <c r="AB33" s="1">
        <v>5.81</v>
      </c>
      <c r="AC33" s="1">
        <v>1.81</v>
      </c>
      <c r="AD33" s="1">
        <v>-3.86</v>
      </c>
      <c r="AE33" s="1">
        <v>2.79</v>
      </c>
      <c r="AF33" s="1">
        <v>6.68</v>
      </c>
      <c r="AG33" s="1">
        <v>1.84</v>
      </c>
      <c r="AH33" s="1">
        <v>-8.69</v>
      </c>
      <c r="AI33" s="1">
        <v>-5.72</v>
      </c>
      <c r="AJ33" s="1">
        <v>6.36</v>
      </c>
      <c r="AK33" s="1">
        <v>-5.03</v>
      </c>
      <c r="AL33" s="1">
        <v>9.4700000000000006</v>
      </c>
      <c r="AM33" s="1">
        <v>3.82</v>
      </c>
      <c r="AN33" s="1">
        <v>-0.11</v>
      </c>
      <c r="AO33" s="1">
        <v>5.87</v>
      </c>
      <c r="AP33" s="1">
        <v>3.83</v>
      </c>
      <c r="AQ33" s="1">
        <v>3.38</v>
      </c>
      <c r="AR33" s="1">
        <v>0.02</v>
      </c>
      <c r="AS33" s="1">
        <v>2.52</v>
      </c>
      <c r="AT33" s="1">
        <v>-0.85</v>
      </c>
      <c r="AU33" s="1">
        <v>-1.91</v>
      </c>
      <c r="AV33" s="1">
        <v>-1.51</v>
      </c>
      <c r="AW33" s="1">
        <v>-7.07</v>
      </c>
      <c r="AX33" s="1">
        <v>-6.84</v>
      </c>
      <c r="AY33" s="1">
        <v>13.38</v>
      </c>
      <c r="AZ33" s="1">
        <v>-0.7</v>
      </c>
      <c r="BA33" s="1">
        <v>-0.16</v>
      </c>
      <c r="BB33" s="1">
        <v>6.41</v>
      </c>
      <c r="BC33" s="1">
        <v>4.09</v>
      </c>
      <c r="BD33" s="1">
        <v>2.76</v>
      </c>
      <c r="BE33" s="1">
        <v>-2.2799999999999998</v>
      </c>
      <c r="BF33" s="1">
        <v>-6.73</v>
      </c>
      <c r="BG33" s="1">
        <v>3.32</v>
      </c>
      <c r="BH33" s="1">
        <v>1.61</v>
      </c>
      <c r="BI33" s="1">
        <v>3.53</v>
      </c>
      <c r="BJ33" s="1">
        <v>1.72</v>
      </c>
      <c r="BK33" s="1">
        <v>-3.3</v>
      </c>
      <c r="BL33" s="1">
        <v>-0.02</v>
      </c>
      <c r="BM33" s="1">
        <v>1.25</v>
      </c>
      <c r="BN33" s="1">
        <v>5.72</v>
      </c>
      <c r="BO33" s="1">
        <v>0.61</v>
      </c>
      <c r="BP33" s="1">
        <v>2.5099999999999998</v>
      </c>
      <c r="BQ33" s="1">
        <v>3.05</v>
      </c>
      <c r="BR33" s="1">
        <v>2.7</v>
      </c>
      <c r="BS33" s="1">
        <v>-2.06</v>
      </c>
      <c r="BT33" s="1">
        <v>5.52</v>
      </c>
      <c r="BU33" s="1">
        <v>-2.2999999999999998</v>
      </c>
      <c r="BV33" s="1">
        <v>3.35</v>
      </c>
      <c r="BW33" s="1">
        <v>4.33</v>
      </c>
      <c r="BX33" s="1">
        <v>2.84</v>
      </c>
      <c r="BY33" s="1">
        <v>2.85</v>
      </c>
      <c r="BZ33" s="1">
        <v>-5.16</v>
      </c>
      <c r="CA33" s="1">
        <v>4.4400000000000004</v>
      </c>
      <c r="CB33" s="1">
        <v>1.65</v>
      </c>
      <c r="CC33" s="1">
        <v>1.02</v>
      </c>
      <c r="CD33" s="1">
        <v>2.38</v>
      </c>
      <c r="CE33" s="1">
        <v>3.28</v>
      </c>
      <c r="CF33" s="1">
        <v>-0.28999999999999998</v>
      </c>
      <c r="CG33" s="1">
        <v>2.93</v>
      </c>
      <c r="CH33" s="1">
        <v>-2.09</v>
      </c>
      <c r="CI33" s="1">
        <v>1.27</v>
      </c>
      <c r="CJ33" s="1">
        <v>2.46</v>
      </c>
      <c r="CK33" s="1">
        <v>-0.32</v>
      </c>
      <c r="CL33" s="1">
        <v>-3.88</v>
      </c>
      <c r="CM33" s="1">
        <v>6.76</v>
      </c>
      <c r="CN33" s="1">
        <v>-2.2200000000000002</v>
      </c>
      <c r="CO33" s="1">
        <v>2</v>
      </c>
      <c r="CP33" s="1">
        <v>1.33</v>
      </c>
      <c r="CQ33" s="1">
        <v>-1.63</v>
      </c>
      <c r="CR33" s="1">
        <v>1.7</v>
      </c>
      <c r="CS33" s="1">
        <v>-6.83</v>
      </c>
      <c r="CT33" s="1">
        <v>-3.43</v>
      </c>
      <c r="CU33" s="1">
        <v>8.44</v>
      </c>
      <c r="CV33" s="1">
        <v>-0.02</v>
      </c>
      <c r="CW33" s="1">
        <v>-2.67</v>
      </c>
      <c r="CX33" s="1">
        <v>-6.25</v>
      </c>
      <c r="CY33" s="1">
        <v>-0.7</v>
      </c>
      <c r="CZ33" s="1">
        <v>6.17</v>
      </c>
      <c r="DA33" s="1">
        <v>0.15</v>
      </c>
      <c r="DB33" s="1">
        <v>1.1000000000000001</v>
      </c>
      <c r="DC33" s="1">
        <v>-0.73</v>
      </c>
      <c r="DD33" s="1">
        <v>3.88</v>
      </c>
      <c r="DE33" s="1">
        <v>1.49</v>
      </c>
      <c r="DF33" s="1">
        <v>0.04</v>
      </c>
      <c r="DG33" s="1">
        <v>-0.22</v>
      </c>
      <c r="DH33" s="1">
        <v>5.86</v>
      </c>
      <c r="DI33" s="1">
        <v>1.43</v>
      </c>
      <c r="DJ33" s="1">
        <v>1.03</v>
      </c>
      <c r="DK33" s="1">
        <v>3.5</v>
      </c>
      <c r="DL33" s="1">
        <v>-0.05</v>
      </c>
      <c r="DM33" s="1">
        <v>1.04</v>
      </c>
      <c r="DN33" s="1">
        <v>0.13</v>
      </c>
      <c r="DO33" s="1">
        <v>0.28000000000000003</v>
      </c>
      <c r="DP33" s="1">
        <v>1.8</v>
      </c>
      <c r="DQ33" s="1">
        <v>0.24</v>
      </c>
      <c r="DR33" s="1">
        <v>2.73</v>
      </c>
      <c r="DS33" s="1">
        <v>1.85</v>
      </c>
      <c r="DT33" s="1">
        <v>3.72</v>
      </c>
      <c r="DU33" s="1">
        <v>1.69</v>
      </c>
      <c r="DV33" s="1" t="s">
        <v>132</v>
      </c>
    </row>
    <row r="34" spans="1:126" x14ac:dyDescent="0.2">
      <c r="A34" s="1" t="s">
        <v>179</v>
      </c>
      <c r="B34" s="1" t="s">
        <v>180</v>
      </c>
      <c r="C34" s="1" t="s">
        <v>129</v>
      </c>
      <c r="D34" s="1" t="s">
        <v>130</v>
      </c>
      <c r="F34" s="1">
        <v>-5.9</v>
      </c>
      <c r="G34" s="1">
        <v>-2.52</v>
      </c>
      <c r="H34" s="1">
        <v>-2.59</v>
      </c>
      <c r="I34" s="1">
        <v>4.6900000000000004</v>
      </c>
      <c r="J34" s="1">
        <v>3.53</v>
      </c>
      <c r="K34" s="1">
        <v>-7.74</v>
      </c>
      <c r="L34" s="1">
        <v>-1.31</v>
      </c>
      <c r="M34" s="1">
        <v>1.62</v>
      </c>
      <c r="N34" s="1">
        <v>-11.68</v>
      </c>
      <c r="O34" s="1">
        <v>-19.32</v>
      </c>
      <c r="P34" s="1">
        <v>-6.74</v>
      </c>
      <c r="Q34" s="1">
        <v>3.89</v>
      </c>
      <c r="R34" s="1">
        <v>-5.79</v>
      </c>
      <c r="S34" s="1">
        <v>-9.75</v>
      </c>
      <c r="T34" s="1">
        <v>8.65</v>
      </c>
      <c r="U34" s="1">
        <v>8.9499999999999993</v>
      </c>
      <c r="V34" s="1">
        <v>6.77</v>
      </c>
      <c r="W34" s="1">
        <v>0.18</v>
      </c>
      <c r="X34" s="1">
        <v>8.14</v>
      </c>
      <c r="Y34" s="1">
        <v>4.93</v>
      </c>
      <c r="Z34" s="1">
        <v>4.37</v>
      </c>
      <c r="AA34" s="1">
        <v>-2.44</v>
      </c>
      <c r="AB34" s="1">
        <v>5.85</v>
      </c>
      <c r="AC34" s="1" t="s">
        <v>131</v>
      </c>
      <c r="AD34" s="1" t="s">
        <v>131</v>
      </c>
      <c r="AE34" s="1" t="s">
        <v>131</v>
      </c>
      <c r="AF34" s="1" t="s">
        <v>131</v>
      </c>
      <c r="AG34" s="1" t="s">
        <v>131</v>
      </c>
      <c r="AH34" s="1" t="s">
        <v>131</v>
      </c>
      <c r="AI34" s="1" t="s">
        <v>131</v>
      </c>
      <c r="AJ34" s="1" t="s">
        <v>131</v>
      </c>
      <c r="AK34" s="1" t="s">
        <v>131</v>
      </c>
      <c r="AL34" s="1" t="s">
        <v>131</v>
      </c>
      <c r="AM34" s="1" t="s">
        <v>131</v>
      </c>
      <c r="AN34" s="1" t="s">
        <v>131</v>
      </c>
      <c r="AO34" s="1" t="s">
        <v>131</v>
      </c>
      <c r="AP34" s="1" t="s">
        <v>131</v>
      </c>
      <c r="AQ34" s="1" t="s">
        <v>131</v>
      </c>
      <c r="AR34" s="1" t="s">
        <v>131</v>
      </c>
      <c r="AS34" s="1" t="s">
        <v>131</v>
      </c>
      <c r="AT34" s="1" t="s">
        <v>131</v>
      </c>
      <c r="AU34" s="1" t="s">
        <v>131</v>
      </c>
      <c r="AV34" s="1" t="s">
        <v>131</v>
      </c>
      <c r="AW34" s="1" t="s">
        <v>131</v>
      </c>
      <c r="AX34" s="1" t="s">
        <v>131</v>
      </c>
      <c r="AY34" s="1" t="s">
        <v>131</v>
      </c>
      <c r="AZ34" s="1" t="s">
        <v>131</v>
      </c>
      <c r="BA34" s="1" t="s">
        <v>131</v>
      </c>
      <c r="BB34" s="1" t="s">
        <v>131</v>
      </c>
      <c r="BC34" s="1" t="s">
        <v>131</v>
      </c>
      <c r="BD34" s="1" t="s">
        <v>131</v>
      </c>
      <c r="BE34" s="1" t="s">
        <v>131</v>
      </c>
      <c r="BF34" s="1" t="s">
        <v>131</v>
      </c>
      <c r="BG34" s="1" t="s">
        <v>131</v>
      </c>
      <c r="BH34" s="1" t="s">
        <v>131</v>
      </c>
      <c r="BI34" s="1" t="s">
        <v>131</v>
      </c>
      <c r="BJ34" s="1" t="s">
        <v>131</v>
      </c>
      <c r="BK34" s="1" t="s">
        <v>131</v>
      </c>
      <c r="BL34" s="1" t="s">
        <v>131</v>
      </c>
      <c r="BM34" s="1" t="s">
        <v>131</v>
      </c>
      <c r="BN34" s="1" t="s">
        <v>131</v>
      </c>
      <c r="BO34" s="1" t="s">
        <v>131</v>
      </c>
      <c r="BP34" s="1" t="s">
        <v>131</v>
      </c>
      <c r="BQ34" s="1" t="s">
        <v>131</v>
      </c>
      <c r="BR34" s="1" t="s">
        <v>131</v>
      </c>
      <c r="BS34" s="1" t="s">
        <v>131</v>
      </c>
      <c r="BT34" s="1" t="s">
        <v>131</v>
      </c>
      <c r="BU34" s="1" t="s">
        <v>131</v>
      </c>
      <c r="BV34" s="1" t="s">
        <v>131</v>
      </c>
      <c r="BW34" s="1" t="s">
        <v>131</v>
      </c>
      <c r="BX34" s="1" t="s">
        <v>131</v>
      </c>
      <c r="BY34" s="1" t="s">
        <v>131</v>
      </c>
      <c r="BZ34" s="1" t="s">
        <v>131</v>
      </c>
      <c r="CA34" s="1" t="s">
        <v>131</v>
      </c>
      <c r="CB34" s="1" t="s">
        <v>131</v>
      </c>
      <c r="CC34" s="1" t="s">
        <v>131</v>
      </c>
      <c r="CD34" s="1" t="s">
        <v>131</v>
      </c>
      <c r="CE34" s="1" t="s">
        <v>131</v>
      </c>
      <c r="CF34" s="1" t="s">
        <v>131</v>
      </c>
      <c r="CG34" s="1" t="s">
        <v>131</v>
      </c>
      <c r="CH34" s="1" t="s">
        <v>131</v>
      </c>
      <c r="CI34" s="1" t="s">
        <v>131</v>
      </c>
      <c r="CJ34" s="1" t="s">
        <v>131</v>
      </c>
      <c r="CK34" s="1" t="s">
        <v>131</v>
      </c>
      <c r="CL34" s="1" t="s">
        <v>131</v>
      </c>
      <c r="CM34" s="1" t="s">
        <v>131</v>
      </c>
      <c r="CN34" s="1" t="s">
        <v>131</v>
      </c>
      <c r="CO34" s="1" t="s">
        <v>131</v>
      </c>
      <c r="CP34" s="1" t="s">
        <v>131</v>
      </c>
      <c r="CQ34" s="1" t="s">
        <v>131</v>
      </c>
      <c r="CR34" s="1" t="s">
        <v>131</v>
      </c>
      <c r="CS34" s="1" t="s">
        <v>131</v>
      </c>
      <c r="CT34" s="1" t="s">
        <v>131</v>
      </c>
      <c r="CU34" s="1" t="s">
        <v>131</v>
      </c>
      <c r="CV34" s="1" t="s">
        <v>131</v>
      </c>
      <c r="CW34" s="1" t="s">
        <v>131</v>
      </c>
      <c r="CX34" s="1" t="s">
        <v>131</v>
      </c>
      <c r="CY34" s="1" t="s">
        <v>131</v>
      </c>
      <c r="CZ34" s="1" t="s">
        <v>131</v>
      </c>
      <c r="DA34" s="1" t="s">
        <v>131</v>
      </c>
      <c r="DB34" s="1" t="s">
        <v>131</v>
      </c>
      <c r="DC34" s="1" t="s">
        <v>131</v>
      </c>
      <c r="DD34" s="1" t="s">
        <v>131</v>
      </c>
      <c r="DE34" s="1" t="s">
        <v>131</v>
      </c>
      <c r="DF34" s="1" t="s">
        <v>131</v>
      </c>
      <c r="DG34" s="1" t="s">
        <v>131</v>
      </c>
      <c r="DH34" s="1" t="s">
        <v>131</v>
      </c>
      <c r="DI34" s="1" t="s">
        <v>131</v>
      </c>
      <c r="DJ34" s="1" t="s">
        <v>131</v>
      </c>
      <c r="DK34" s="1" t="s">
        <v>131</v>
      </c>
      <c r="DL34" s="1" t="s">
        <v>131</v>
      </c>
      <c r="DM34" s="1" t="s">
        <v>131</v>
      </c>
      <c r="DN34" s="1" t="s">
        <v>131</v>
      </c>
      <c r="DO34" s="1" t="s">
        <v>131</v>
      </c>
      <c r="DP34" s="1" t="s">
        <v>131</v>
      </c>
      <c r="DQ34" s="1" t="s">
        <v>131</v>
      </c>
      <c r="DR34" s="1" t="s">
        <v>131</v>
      </c>
      <c r="DS34" s="1" t="s">
        <v>131</v>
      </c>
      <c r="DT34" s="1" t="s">
        <v>131</v>
      </c>
      <c r="DU34" s="1" t="s">
        <v>131</v>
      </c>
      <c r="DV34" s="1" t="s">
        <v>147</v>
      </c>
    </row>
    <row r="35" spans="1:126" x14ac:dyDescent="0.2">
      <c r="A35" s="1" t="s">
        <v>181</v>
      </c>
      <c r="B35" s="1" t="s">
        <v>140</v>
      </c>
      <c r="C35" s="1" t="s">
        <v>129</v>
      </c>
      <c r="D35" s="1" t="s">
        <v>130</v>
      </c>
      <c r="F35" s="1">
        <v>-5.9184999999999999</v>
      </c>
      <c r="G35" s="1">
        <v>-2.6023999999999998</v>
      </c>
      <c r="H35" s="1">
        <v>-1.2589999999999999</v>
      </c>
      <c r="I35" s="1">
        <v>5.3517000000000001</v>
      </c>
      <c r="J35" s="1">
        <v>1.2659</v>
      </c>
      <c r="K35" s="1">
        <v>-9.4463000000000008</v>
      </c>
      <c r="L35" s="1">
        <v>-2.6002000000000001</v>
      </c>
      <c r="M35" s="1">
        <v>2.1025</v>
      </c>
      <c r="N35" s="1">
        <v>-13.6869</v>
      </c>
      <c r="O35" s="1">
        <v>-17.626300000000001</v>
      </c>
      <c r="P35" s="1">
        <v>-7.1726000000000001</v>
      </c>
      <c r="Q35" s="1">
        <v>3.2237</v>
      </c>
      <c r="R35" s="1">
        <v>-8.0312000000000001</v>
      </c>
      <c r="S35" s="1">
        <v>-11.958500000000001</v>
      </c>
      <c r="T35" s="1">
        <v>10.8352</v>
      </c>
      <c r="U35" s="1">
        <v>10.2216</v>
      </c>
      <c r="V35" s="1">
        <v>5.0385999999999997</v>
      </c>
      <c r="W35" s="1">
        <v>1.1998</v>
      </c>
      <c r="X35" s="1">
        <v>9.1302000000000003</v>
      </c>
      <c r="Y35" s="1">
        <v>5.1247999999999996</v>
      </c>
      <c r="Z35" s="1">
        <v>3.7481</v>
      </c>
      <c r="AA35" s="1">
        <v>-2.2717000000000001</v>
      </c>
      <c r="AB35" s="1">
        <v>5.0587</v>
      </c>
      <c r="AC35" s="1">
        <v>1.0730999999999999</v>
      </c>
      <c r="AD35" s="1">
        <v>-1.9315</v>
      </c>
      <c r="AE35" s="1">
        <v>3.0318999999999998</v>
      </c>
      <c r="AF35" s="1">
        <v>6.0984999999999996</v>
      </c>
      <c r="AG35" s="1">
        <v>1.9661999999999999</v>
      </c>
      <c r="AH35" s="1">
        <v>-8.3198000000000008</v>
      </c>
      <c r="AI35" s="1">
        <v>-5.9747000000000003</v>
      </c>
      <c r="AJ35" s="1">
        <v>7.7742000000000004</v>
      </c>
      <c r="AK35" s="1">
        <v>-5.6334</v>
      </c>
      <c r="AL35" s="1">
        <v>9.5916999999999994</v>
      </c>
      <c r="AM35" s="1">
        <v>2.8212999999999999</v>
      </c>
      <c r="AN35" s="1">
        <v>-1.3213999999999999</v>
      </c>
      <c r="AO35" s="1">
        <v>9.0126000000000008</v>
      </c>
      <c r="AP35" s="1">
        <v>2.9175</v>
      </c>
      <c r="AQ35" s="1">
        <v>3.6196999999999999</v>
      </c>
      <c r="AR35" s="1">
        <v>0.61729999999999996</v>
      </c>
      <c r="AS35" s="1">
        <v>3.3126000000000002</v>
      </c>
      <c r="AT35" s="1">
        <v>-1.1212</v>
      </c>
      <c r="AU35" s="1">
        <v>-1.6539999999999999</v>
      </c>
      <c r="AV35" s="1">
        <v>-3.2690000000000001</v>
      </c>
      <c r="AW35" s="1">
        <v>-5.6092000000000004</v>
      </c>
      <c r="AX35" s="1">
        <v>-7.4406999999999996</v>
      </c>
      <c r="AY35" s="1">
        <v>11.0192</v>
      </c>
      <c r="AZ35" s="1">
        <v>0.36059999999999998</v>
      </c>
      <c r="BA35" s="1">
        <v>0.37490000000000001</v>
      </c>
      <c r="BB35" s="1">
        <v>6.2436999999999996</v>
      </c>
      <c r="BC35" s="1">
        <v>5.0747</v>
      </c>
      <c r="BD35" s="1">
        <v>2.6126999999999998</v>
      </c>
      <c r="BE35" s="1">
        <v>-1.5353000000000001</v>
      </c>
      <c r="BF35" s="1">
        <v>-8.0036000000000005</v>
      </c>
      <c r="BG35" s="1">
        <v>4.9105999999999996</v>
      </c>
      <c r="BH35" s="1">
        <v>0.93569999999999998</v>
      </c>
      <c r="BI35" s="1">
        <v>3.2745000000000002</v>
      </c>
      <c r="BJ35" s="1">
        <v>2.1166999999999998</v>
      </c>
      <c r="BK35" s="1">
        <v>-1.3422000000000001</v>
      </c>
      <c r="BL35" s="1">
        <v>-0.50960000000000005</v>
      </c>
      <c r="BM35" s="1">
        <v>1.4345000000000001</v>
      </c>
      <c r="BN35" s="1">
        <v>7.1492000000000004</v>
      </c>
      <c r="BO35" s="1">
        <v>1.1046</v>
      </c>
      <c r="BP35" s="1">
        <v>4.1863000000000001</v>
      </c>
      <c r="BQ35" s="1">
        <v>2.4072</v>
      </c>
      <c r="BR35" s="1">
        <v>3.6901000000000002</v>
      </c>
      <c r="BS35" s="1">
        <v>-1.3149999999999999</v>
      </c>
      <c r="BT35" s="1">
        <v>4.6399999999999997</v>
      </c>
      <c r="BU35" s="1">
        <v>-2.7837999999999998</v>
      </c>
      <c r="BV35" s="1">
        <v>2.4561000000000002</v>
      </c>
      <c r="BW35" s="1">
        <v>3.9068999999999998</v>
      </c>
      <c r="BX35" s="1">
        <v>3.8898000000000001</v>
      </c>
      <c r="BY35" s="1">
        <v>2.4937</v>
      </c>
      <c r="BZ35" s="1">
        <v>-3.8317999999999999</v>
      </c>
      <c r="CA35" s="1">
        <v>5.1130000000000004</v>
      </c>
      <c r="CB35" s="1">
        <v>1.2698</v>
      </c>
      <c r="CC35" s="1">
        <v>1.5187999999999999</v>
      </c>
      <c r="CD35" s="1">
        <v>1.4588000000000001</v>
      </c>
      <c r="CE35" s="1">
        <v>2.1547000000000001</v>
      </c>
      <c r="CF35" s="1">
        <v>-1.9702</v>
      </c>
      <c r="CG35" s="1">
        <v>4.2310999999999996</v>
      </c>
      <c r="CH35" s="1">
        <v>-2.2092000000000001</v>
      </c>
      <c r="CI35" s="1">
        <v>1.9138999999999999</v>
      </c>
      <c r="CJ35" s="1">
        <v>2.63</v>
      </c>
      <c r="CK35" s="1">
        <v>-0.27839999999999998</v>
      </c>
      <c r="CL35" s="1">
        <v>-5.0316000000000001</v>
      </c>
      <c r="CM35" s="1">
        <v>5.9477000000000002</v>
      </c>
      <c r="CN35" s="1">
        <v>-1.99</v>
      </c>
      <c r="CO35" s="1">
        <v>1.3271999999999999</v>
      </c>
      <c r="CP35" s="1">
        <v>0.99409999999999998</v>
      </c>
      <c r="CQ35" s="1">
        <v>-1.4782</v>
      </c>
      <c r="CR35" s="1">
        <v>1.1566000000000001</v>
      </c>
      <c r="CS35" s="1">
        <v>-6.1909999999999998</v>
      </c>
      <c r="CT35" s="1">
        <v>-3.8372000000000002</v>
      </c>
      <c r="CU35" s="1">
        <v>8.4293999999999993</v>
      </c>
      <c r="CV35" s="1">
        <v>-3.2399999999999998E-2</v>
      </c>
      <c r="CW35" s="1">
        <v>-1.853</v>
      </c>
      <c r="CX35" s="1">
        <v>-4.8136999999999999</v>
      </c>
      <c r="CY35" s="1">
        <v>-0.28610000000000002</v>
      </c>
      <c r="CZ35" s="1">
        <v>6.0506000000000002</v>
      </c>
      <c r="DA35" s="1">
        <v>0.51039999999999996</v>
      </c>
      <c r="DB35" s="1">
        <v>1.5568</v>
      </c>
      <c r="DC35" s="1">
        <v>-0.33400000000000002</v>
      </c>
      <c r="DD35" s="1">
        <v>3.4434</v>
      </c>
      <c r="DE35" s="1">
        <v>0.31969999999999998</v>
      </c>
      <c r="DF35" s="1">
        <v>3.5400000000000001E-2</v>
      </c>
      <c r="DG35" s="1">
        <v>-1.7107000000000001</v>
      </c>
      <c r="DH35" s="1">
        <v>3.5434000000000001</v>
      </c>
      <c r="DI35" s="1">
        <v>2.0992999999999999</v>
      </c>
      <c r="DJ35" s="1">
        <v>1.6677999999999999</v>
      </c>
      <c r="DK35" s="1">
        <v>4.1574999999999998</v>
      </c>
      <c r="DL35" s="1">
        <v>-6.1100000000000002E-2</v>
      </c>
      <c r="DM35" s="1">
        <v>1.4645999999999999</v>
      </c>
      <c r="DN35" s="1">
        <v>1.4420999999999999</v>
      </c>
      <c r="DO35" s="1">
        <v>1.0115000000000001</v>
      </c>
      <c r="DP35" s="1">
        <v>2.0451999999999999</v>
      </c>
      <c r="DQ35" s="1">
        <v>0.49590000000000001</v>
      </c>
      <c r="DR35" s="1">
        <v>1.5996999999999999</v>
      </c>
      <c r="DS35" s="1">
        <v>2.5413999999999999</v>
      </c>
      <c r="DT35" s="1">
        <v>2.5571000000000002</v>
      </c>
      <c r="DU35" s="1">
        <v>1.4518</v>
      </c>
      <c r="DV35" s="1" t="s">
        <v>132</v>
      </c>
    </row>
    <row r="36" spans="1:126" x14ac:dyDescent="0.2">
      <c r="A36" s="1" t="s">
        <v>182</v>
      </c>
      <c r="B36" s="1" t="s">
        <v>183</v>
      </c>
      <c r="C36" s="1" t="s">
        <v>129</v>
      </c>
      <c r="D36" s="1" t="s">
        <v>130</v>
      </c>
      <c r="F36" s="1">
        <v>-3.54</v>
      </c>
      <c r="G36" s="1">
        <v>-4.8600000000000003</v>
      </c>
      <c r="H36" s="1">
        <v>1.06</v>
      </c>
      <c r="I36" s="1">
        <v>2.16</v>
      </c>
      <c r="J36" s="1">
        <v>-0.88</v>
      </c>
      <c r="K36" s="1">
        <v>-7.78</v>
      </c>
      <c r="L36" s="1">
        <v>0.81</v>
      </c>
      <c r="M36" s="1">
        <v>1.1200000000000001</v>
      </c>
      <c r="N36" s="1">
        <v>-8.27</v>
      </c>
      <c r="O36" s="1">
        <v>-16.14</v>
      </c>
      <c r="P36" s="1">
        <v>-8.24</v>
      </c>
      <c r="Q36" s="1">
        <v>-0.94</v>
      </c>
      <c r="R36" s="1">
        <v>-8.84</v>
      </c>
      <c r="S36" s="1">
        <v>-7.29</v>
      </c>
      <c r="T36" s="1">
        <v>10.06</v>
      </c>
      <c r="U36" s="1">
        <v>14.18</v>
      </c>
      <c r="V36" s="1">
        <v>5.82</v>
      </c>
      <c r="W36" s="1">
        <v>0.17</v>
      </c>
      <c r="X36" s="1">
        <v>7.36</v>
      </c>
      <c r="Y36" s="1">
        <v>4.1399999999999997</v>
      </c>
      <c r="Z36" s="1">
        <v>3.26</v>
      </c>
      <c r="AA36" s="1">
        <v>-2.83</v>
      </c>
      <c r="AB36" s="1">
        <v>4.13</v>
      </c>
      <c r="AC36" s="1">
        <v>1.81</v>
      </c>
      <c r="AD36" s="1">
        <v>-3.3</v>
      </c>
      <c r="AE36" s="1">
        <v>3.06</v>
      </c>
      <c r="AF36" s="1">
        <v>5.99</v>
      </c>
      <c r="AG36" s="1">
        <v>2.3199999999999998</v>
      </c>
      <c r="AH36" s="1">
        <v>-7.47</v>
      </c>
      <c r="AI36" s="1">
        <v>-7.13</v>
      </c>
      <c r="AJ36" s="1">
        <v>6.33</v>
      </c>
      <c r="AK36" s="1">
        <v>-5.74</v>
      </c>
      <c r="AL36" s="1">
        <v>8.59</v>
      </c>
      <c r="AM36" s="1">
        <v>3.27</v>
      </c>
      <c r="AN36" s="1">
        <v>0.1</v>
      </c>
      <c r="AO36" s="1">
        <v>7.25</v>
      </c>
      <c r="AP36" s="1">
        <v>3.02</v>
      </c>
      <c r="AQ36" s="1">
        <v>3.81</v>
      </c>
      <c r="AR36" s="1">
        <v>-0.55000000000000004</v>
      </c>
      <c r="AS36" s="1">
        <v>3.06</v>
      </c>
      <c r="AT36" s="1">
        <v>-1.69</v>
      </c>
      <c r="AU36" s="1">
        <v>-1.59</v>
      </c>
      <c r="AV36" s="1">
        <v>-1.65</v>
      </c>
      <c r="AW36" s="1">
        <v>-6.18</v>
      </c>
      <c r="AX36" s="1">
        <v>-6.01</v>
      </c>
      <c r="AY36" s="1">
        <v>9.17</v>
      </c>
      <c r="AZ36" s="1">
        <v>-0.6</v>
      </c>
      <c r="BA36" s="1">
        <v>0.45</v>
      </c>
      <c r="BB36" s="1">
        <v>4.2</v>
      </c>
      <c r="BC36" s="1">
        <v>4.5199999999999996</v>
      </c>
      <c r="BD36" s="1">
        <v>3.85</v>
      </c>
      <c r="BE36" s="1">
        <v>-1.81</v>
      </c>
      <c r="BF36" s="1">
        <v>-5.43</v>
      </c>
      <c r="BG36" s="1">
        <v>4.1100000000000003</v>
      </c>
      <c r="BH36" s="1">
        <v>1.24</v>
      </c>
      <c r="BI36" s="1">
        <v>2.78</v>
      </c>
      <c r="BJ36" s="1">
        <v>2.4300000000000002</v>
      </c>
      <c r="BK36" s="1">
        <v>-1.49</v>
      </c>
      <c r="BL36" s="1">
        <v>0.95</v>
      </c>
      <c r="BM36" s="1">
        <v>0.26</v>
      </c>
      <c r="BN36" s="1" t="s">
        <v>131</v>
      </c>
      <c r="BO36" s="1" t="s">
        <v>131</v>
      </c>
      <c r="BP36" s="1" t="s">
        <v>131</v>
      </c>
      <c r="BQ36" s="1" t="s">
        <v>131</v>
      </c>
      <c r="BR36" s="1" t="s">
        <v>131</v>
      </c>
      <c r="BS36" s="1" t="s">
        <v>131</v>
      </c>
      <c r="BT36" s="1" t="s">
        <v>131</v>
      </c>
      <c r="BU36" s="1" t="s">
        <v>131</v>
      </c>
      <c r="BV36" s="1" t="s">
        <v>131</v>
      </c>
      <c r="BW36" s="1" t="s">
        <v>131</v>
      </c>
      <c r="BX36" s="1" t="s">
        <v>131</v>
      </c>
      <c r="BY36" s="1" t="s">
        <v>131</v>
      </c>
      <c r="BZ36" s="1" t="s">
        <v>131</v>
      </c>
      <c r="CA36" s="1" t="s">
        <v>131</v>
      </c>
      <c r="CB36" s="1" t="s">
        <v>131</v>
      </c>
      <c r="CC36" s="1" t="s">
        <v>131</v>
      </c>
      <c r="CD36" s="1" t="s">
        <v>131</v>
      </c>
      <c r="CE36" s="1" t="s">
        <v>131</v>
      </c>
      <c r="CF36" s="1" t="s">
        <v>131</v>
      </c>
      <c r="CG36" s="1" t="s">
        <v>131</v>
      </c>
      <c r="CH36" s="1" t="s">
        <v>131</v>
      </c>
      <c r="CI36" s="1" t="s">
        <v>131</v>
      </c>
      <c r="CJ36" s="1" t="s">
        <v>131</v>
      </c>
      <c r="CK36" s="1" t="s">
        <v>131</v>
      </c>
      <c r="CL36" s="1" t="s">
        <v>131</v>
      </c>
      <c r="CM36" s="1" t="s">
        <v>131</v>
      </c>
      <c r="CN36" s="1" t="s">
        <v>131</v>
      </c>
      <c r="CO36" s="1" t="s">
        <v>131</v>
      </c>
      <c r="CP36" s="1" t="s">
        <v>131</v>
      </c>
      <c r="CQ36" s="1" t="s">
        <v>131</v>
      </c>
      <c r="CR36" s="1" t="s">
        <v>131</v>
      </c>
      <c r="CS36" s="1" t="s">
        <v>131</v>
      </c>
      <c r="CT36" s="1" t="s">
        <v>131</v>
      </c>
      <c r="CU36" s="1" t="s">
        <v>131</v>
      </c>
      <c r="CV36" s="1" t="s">
        <v>131</v>
      </c>
      <c r="CW36" s="1" t="s">
        <v>131</v>
      </c>
      <c r="CX36" s="1" t="s">
        <v>131</v>
      </c>
      <c r="CY36" s="1" t="s">
        <v>131</v>
      </c>
      <c r="CZ36" s="1" t="s">
        <v>131</v>
      </c>
      <c r="DA36" s="1" t="s">
        <v>131</v>
      </c>
      <c r="DB36" s="1" t="s">
        <v>131</v>
      </c>
      <c r="DC36" s="1" t="s">
        <v>131</v>
      </c>
      <c r="DD36" s="1" t="s">
        <v>131</v>
      </c>
      <c r="DE36" s="1" t="s">
        <v>131</v>
      </c>
      <c r="DF36" s="1" t="s">
        <v>131</v>
      </c>
      <c r="DG36" s="1" t="s">
        <v>131</v>
      </c>
      <c r="DH36" s="1" t="s">
        <v>131</v>
      </c>
      <c r="DI36" s="1" t="s">
        <v>131</v>
      </c>
      <c r="DJ36" s="1" t="s">
        <v>131</v>
      </c>
      <c r="DK36" s="1" t="s">
        <v>131</v>
      </c>
      <c r="DL36" s="1" t="s">
        <v>131</v>
      </c>
      <c r="DM36" s="1" t="s">
        <v>131</v>
      </c>
      <c r="DN36" s="1" t="s">
        <v>131</v>
      </c>
      <c r="DO36" s="1" t="s">
        <v>131</v>
      </c>
      <c r="DP36" s="1" t="s">
        <v>131</v>
      </c>
      <c r="DQ36" s="1" t="s">
        <v>131</v>
      </c>
      <c r="DR36" s="1" t="s">
        <v>131</v>
      </c>
      <c r="DS36" s="1" t="s">
        <v>131</v>
      </c>
      <c r="DT36" s="1" t="s">
        <v>131</v>
      </c>
      <c r="DU36" s="1" t="s">
        <v>131</v>
      </c>
      <c r="DV36" s="1" t="s">
        <v>132</v>
      </c>
    </row>
    <row r="37" spans="1:126" x14ac:dyDescent="0.2">
      <c r="A37" s="1" t="s">
        <v>184</v>
      </c>
      <c r="B37" s="1" t="s">
        <v>185</v>
      </c>
      <c r="C37" s="1" t="s">
        <v>129</v>
      </c>
      <c r="D37" s="1" t="s">
        <v>130</v>
      </c>
      <c r="F37" s="1">
        <v>-5.61</v>
      </c>
      <c r="G37" s="1">
        <v>-3.5</v>
      </c>
      <c r="H37" s="1">
        <v>-1.51</v>
      </c>
      <c r="I37" s="1">
        <v>7.31</v>
      </c>
      <c r="J37" s="1">
        <v>0.37</v>
      </c>
      <c r="K37" s="1">
        <v>-10.25</v>
      </c>
      <c r="L37" s="1">
        <v>-1.1599999999999999</v>
      </c>
      <c r="M37" s="1">
        <v>1.04</v>
      </c>
      <c r="N37" s="1">
        <v>-9.7899999999999991</v>
      </c>
      <c r="O37" s="1">
        <v>-17.63</v>
      </c>
      <c r="P37" s="1">
        <v>-11.74</v>
      </c>
      <c r="Q37" s="1">
        <v>2.77</v>
      </c>
      <c r="R37" s="1">
        <v>-6.32</v>
      </c>
      <c r="S37" s="1">
        <v>-10.45</v>
      </c>
      <c r="T37" s="1">
        <v>10.72</v>
      </c>
      <c r="U37" s="1">
        <v>12.23</v>
      </c>
      <c r="V37" s="1">
        <v>8.81</v>
      </c>
      <c r="W37" s="1">
        <v>-1.23</v>
      </c>
      <c r="X37" s="1">
        <v>8.69</v>
      </c>
      <c r="Y37" s="1">
        <v>3.86</v>
      </c>
      <c r="Z37" s="1">
        <v>3.75</v>
      </c>
      <c r="AA37" s="1">
        <v>-2.58</v>
      </c>
      <c r="AB37" s="1">
        <v>4.93</v>
      </c>
      <c r="AC37" s="1">
        <v>3</v>
      </c>
      <c r="AD37" s="1">
        <v>-3.05</v>
      </c>
      <c r="AE37" s="1">
        <v>4.5199999999999996</v>
      </c>
      <c r="AF37" s="1">
        <v>4.8600000000000003</v>
      </c>
      <c r="AG37" s="1">
        <v>0.31</v>
      </c>
      <c r="AH37" s="1">
        <v>-6.8</v>
      </c>
      <c r="AI37" s="1">
        <v>-5.39</v>
      </c>
      <c r="AJ37" s="1">
        <v>6.04</v>
      </c>
      <c r="AK37" s="1">
        <v>-3.75</v>
      </c>
      <c r="AL37" s="1">
        <v>8.84</v>
      </c>
      <c r="AM37" s="1">
        <v>4.2</v>
      </c>
      <c r="AN37" s="1">
        <v>1.23</v>
      </c>
      <c r="AO37" s="1">
        <v>7.11</v>
      </c>
      <c r="AP37" s="1">
        <v>2.63</v>
      </c>
      <c r="AQ37" s="1">
        <v>4.09</v>
      </c>
      <c r="AR37" s="1">
        <v>-0.01</v>
      </c>
      <c r="AS37" s="1">
        <v>2.74</v>
      </c>
      <c r="AT37" s="1">
        <v>-1.9</v>
      </c>
      <c r="AU37" s="1">
        <v>-2.5</v>
      </c>
      <c r="AV37" s="1">
        <v>-2.5</v>
      </c>
      <c r="AW37" s="1">
        <v>-7.17</v>
      </c>
      <c r="AX37" s="1">
        <v>-9.5500000000000007</v>
      </c>
      <c r="AY37" s="1">
        <v>13.77</v>
      </c>
      <c r="AZ37" s="1">
        <v>-0.77</v>
      </c>
      <c r="BA37" s="1">
        <v>-0.91</v>
      </c>
      <c r="BB37" s="1">
        <v>7.09</v>
      </c>
      <c r="BC37" s="1">
        <v>4.0199999999999996</v>
      </c>
      <c r="BD37" s="1">
        <v>2.5099999999999998</v>
      </c>
      <c r="BE37" s="1">
        <v>-1.55</v>
      </c>
      <c r="BF37" s="1">
        <v>-6.75</v>
      </c>
      <c r="BG37" s="1">
        <v>3.81</v>
      </c>
      <c r="BH37" s="1">
        <v>-0.66</v>
      </c>
      <c r="BI37" s="1">
        <v>1.4</v>
      </c>
      <c r="BJ37" s="1">
        <v>2.12</v>
      </c>
      <c r="BK37" s="1" t="s">
        <v>131</v>
      </c>
      <c r="BL37" s="1" t="s">
        <v>131</v>
      </c>
      <c r="BM37" s="1" t="s">
        <v>131</v>
      </c>
      <c r="BN37" s="1" t="s">
        <v>131</v>
      </c>
      <c r="BO37" s="1" t="s">
        <v>131</v>
      </c>
      <c r="BP37" s="1" t="s">
        <v>131</v>
      </c>
      <c r="BQ37" s="1" t="s">
        <v>131</v>
      </c>
      <c r="BR37" s="1" t="s">
        <v>131</v>
      </c>
      <c r="BS37" s="1" t="s">
        <v>131</v>
      </c>
      <c r="BT37" s="1" t="s">
        <v>131</v>
      </c>
      <c r="BU37" s="1" t="s">
        <v>131</v>
      </c>
      <c r="BV37" s="1" t="s">
        <v>131</v>
      </c>
      <c r="BW37" s="1" t="s">
        <v>131</v>
      </c>
      <c r="BX37" s="1" t="s">
        <v>131</v>
      </c>
      <c r="BY37" s="1" t="s">
        <v>131</v>
      </c>
      <c r="BZ37" s="1" t="s">
        <v>131</v>
      </c>
      <c r="CA37" s="1" t="s">
        <v>131</v>
      </c>
      <c r="CB37" s="1" t="s">
        <v>131</v>
      </c>
      <c r="CC37" s="1" t="s">
        <v>131</v>
      </c>
      <c r="CD37" s="1" t="s">
        <v>131</v>
      </c>
      <c r="CE37" s="1" t="s">
        <v>131</v>
      </c>
      <c r="CF37" s="1" t="s">
        <v>131</v>
      </c>
      <c r="CG37" s="1" t="s">
        <v>131</v>
      </c>
      <c r="CH37" s="1" t="s">
        <v>131</v>
      </c>
      <c r="CI37" s="1" t="s">
        <v>131</v>
      </c>
      <c r="CJ37" s="1" t="s">
        <v>131</v>
      </c>
      <c r="CK37" s="1" t="s">
        <v>131</v>
      </c>
      <c r="CL37" s="1" t="s">
        <v>131</v>
      </c>
      <c r="CM37" s="1" t="s">
        <v>131</v>
      </c>
      <c r="CN37" s="1" t="s">
        <v>131</v>
      </c>
      <c r="CO37" s="1" t="s">
        <v>131</v>
      </c>
      <c r="CP37" s="1" t="s">
        <v>131</v>
      </c>
      <c r="CQ37" s="1" t="s">
        <v>131</v>
      </c>
      <c r="CR37" s="1" t="s">
        <v>131</v>
      </c>
      <c r="CS37" s="1" t="s">
        <v>131</v>
      </c>
      <c r="CT37" s="1" t="s">
        <v>131</v>
      </c>
      <c r="CU37" s="1" t="s">
        <v>131</v>
      </c>
      <c r="CV37" s="1" t="s">
        <v>131</v>
      </c>
      <c r="CW37" s="1" t="s">
        <v>131</v>
      </c>
      <c r="CX37" s="1" t="s">
        <v>131</v>
      </c>
      <c r="CY37" s="1" t="s">
        <v>131</v>
      </c>
      <c r="CZ37" s="1" t="s">
        <v>131</v>
      </c>
      <c r="DA37" s="1" t="s">
        <v>131</v>
      </c>
      <c r="DB37" s="1" t="s">
        <v>131</v>
      </c>
      <c r="DC37" s="1" t="s">
        <v>131</v>
      </c>
      <c r="DD37" s="1" t="s">
        <v>131</v>
      </c>
      <c r="DE37" s="1" t="s">
        <v>131</v>
      </c>
      <c r="DF37" s="1" t="s">
        <v>131</v>
      </c>
      <c r="DG37" s="1" t="s">
        <v>131</v>
      </c>
      <c r="DH37" s="1" t="s">
        <v>131</v>
      </c>
      <c r="DI37" s="1" t="s">
        <v>131</v>
      </c>
      <c r="DJ37" s="1" t="s">
        <v>131</v>
      </c>
      <c r="DK37" s="1" t="s">
        <v>131</v>
      </c>
      <c r="DL37" s="1" t="s">
        <v>131</v>
      </c>
      <c r="DM37" s="1" t="s">
        <v>131</v>
      </c>
      <c r="DN37" s="1" t="s">
        <v>131</v>
      </c>
      <c r="DO37" s="1" t="s">
        <v>131</v>
      </c>
      <c r="DP37" s="1" t="s">
        <v>131</v>
      </c>
      <c r="DQ37" s="1" t="s">
        <v>131</v>
      </c>
      <c r="DR37" s="1" t="s">
        <v>131</v>
      </c>
      <c r="DS37" s="1" t="s">
        <v>131</v>
      </c>
      <c r="DT37" s="1" t="s">
        <v>131</v>
      </c>
      <c r="DU37" s="1" t="s">
        <v>131</v>
      </c>
      <c r="DV37" s="1" t="s">
        <v>147</v>
      </c>
    </row>
    <row r="38" spans="1:126" x14ac:dyDescent="0.2">
      <c r="A38" s="1" t="s">
        <v>186</v>
      </c>
      <c r="B38" s="1" t="s">
        <v>187</v>
      </c>
      <c r="C38" s="1" t="s">
        <v>129</v>
      </c>
      <c r="D38" s="1" t="s">
        <v>130</v>
      </c>
      <c r="F38" s="1">
        <v>-8.8847000000000005</v>
      </c>
      <c r="G38" s="1">
        <v>-2.8517000000000001</v>
      </c>
      <c r="H38" s="1">
        <v>-1.6505000000000001</v>
      </c>
      <c r="I38" s="1">
        <v>5.6012000000000004</v>
      </c>
      <c r="J38" s="1">
        <v>2.1857000000000002</v>
      </c>
      <c r="K38" s="1">
        <v>-7.3326000000000002</v>
      </c>
      <c r="L38" s="1">
        <v>-3.3468</v>
      </c>
      <c r="M38" s="1">
        <v>-9.5799999999999996E-2</v>
      </c>
      <c r="N38" s="1">
        <v>-9.5237999999999996</v>
      </c>
      <c r="O38" s="1">
        <v>-17.363399999999999</v>
      </c>
      <c r="P38" s="1">
        <v>-7.8273999999999999</v>
      </c>
      <c r="Q38" s="1">
        <v>0.75690000000000002</v>
      </c>
      <c r="R38" s="1">
        <v>-6.8231000000000002</v>
      </c>
      <c r="S38" s="1">
        <v>-9.2013999999999996</v>
      </c>
      <c r="T38" s="1">
        <v>8.1001999999999992</v>
      </c>
      <c r="U38" s="1">
        <v>7.7245999999999997</v>
      </c>
      <c r="V38" s="1">
        <v>4.8964999999999996</v>
      </c>
      <c r="W38" s="1">
        <v>-0.76690000000000003</v>
      </c>
      <c r="X38" s="1">
        <v>6.5404</v>
      </c>
      <c r="Y38" s="1">
        <v>3.2852000000000001</v>
      </c>
      <c r="Z38" s="1">
        <v>3.8231000000000002</v>
      </c>
      <c r="AA38" s="1">
        <v>-3.2841</v>
      </c>
      <c r="AB38" s="1">
        <v>6.0353000000000003</v>
      </c>
      <c r="AC38" s="1">
        <v>2.9062000000000001</v>
      </c>
      <c r="AD38" s="1">
        <v>-4.5904999999999996</v>
      </c>
      <c r="AE38" s="1">
        <v>3.6850999999999998</v>
      </c>
      <c r="AF38" s="1">
        <v>6.3113999999999999</v>
      </c>
      <c r="AG38" s="1">
        <v>2.56</v>
      </c>
      <c r="AH38" s="1">
        <v>-7.73</v>
      </c>
      <c r="AI38" s="1">
        <v>-6.1</v>
      </c>
      <c r="AJ38" s="1">
        <v>6.41</v>
      </c>
      <c r="AK38" s="1">
        <v>-4.96</v>
      </c>
      <c r="AL38" s="1">
        <v>10.050000000000001</v>
      </c>
      <c r="AM38" s="1">
        <v>4.21</v>
      </c>
      <c r="AN38" s="1">
        <v>0.91</v>
      </c>
      <c r="AO38" s="1">
        <v>7.36</v>
      </c>
      <c r="AP38" s="1">
        <v>2.77</v>
      </c>
      <c r="AQ38" s="1">
        <v>3.14</v>
      </c>
      <c r="AR38" s="1">
        <v>0.59</v>
      </c>
      <c r="AS38" s="1">
        <v>3.5</v>
      </c>
      <c r="AT38" s="1">
        <v>-1.3</v>
      </c>
      <c r="AU38" s="1">
        <v>-1.71</v>
      </c>
      <c r="AV38" s="1">
        <v>-1.1367</v>
      </c>
      <c r="AW38" s="1">
        <v>-6.7001999999999997</v>
      </c>
      <c r="AX38" s="1">
        <v>-8.8991000000000007</v>
      </c>
      <c r="AY38" s="1">
        <v>12.3246</v>
      </c>
      <c r="AZ38" s="1">
        <v>0.70430000000000004</v>
      </c>
      <c r="BA38" s="1">
        <v>2.3E-3</v>
      </c>
      <c r="BB38" s="1">
        <v>5.4071999999999996</v>
      </c>
      <c r="BC38" s="1">
        <v>4.8642000000000003</v>
      </c>
      <c r="BD38" s="1">
        <v>2.4098999999999999</v>
      </c>
      <c r="BE38" s="1">
        <v>-0.45379999999999998</v>
      </c>
      <c r="BF38" s="1">
        <v>-6.7069999999999999</v>
      </c>
      <c r="BG38" s="1">
        <v>4.0357000000000003</v>
      </c>
      <c r="BH38" s="1">
        <v>1.54</v>
      </c>
      <c r="BI38" s="1">
        <v>2.5341</v>
      </c>
      <c r="BJ38" s="1">
        <v>2.7147999999999999</v>
      </c>
      <c r="BK38" s="1">
        <v>-1.8956999999999999</v>
      </c>
      <c r="BL38" s="1">
        <v>0.16719999999999999</v>
      </c>
      <c r="BM38" s="1">
        <v>0.35239999999999999</v>
      </c>
      <c r="BN38" s="1">
        <v>5.1386000000000003</v>
      </c>
      <c r="BO38" s="1">
        <v>0.70320000000000005</v>
      </c>
      <c r="BP38" s="1">
        <v>3.5615000000000001</v>
      </c>
      <c r="BQ38" s="1">
        <v>1.6183000000000001</v>
      </c>
      <c r="BR38" s="1">
        <v>2.2229999999999999</v>
      </c>
      <c r="BS38" s="1">
        <v>-1.2171000000000001</v>
      </c>
      <c r="BT38" s="1">
        <v>5.7335000000000003</v>
      </c>
      <c r="BU38" s="1">
        <v>-2.7035</v>
      </c>
      <c r="BV38" s="1">
        <v>3.6728999999999998</v>
      </c>
      <c r="BW38" s="1">
        <v>3.589</v>
      </c>
      <c r="BX38" s="1">
        <v>3.5390000000000001</v>
      </c>
      <c r="BY38" s="1">
        <v>2.3266</v>
      </c>
      <c r="BZ38" s="1">
        <v>-2.8491</v>
      </c>
      <c r="CA38" s="1">
        <v>4.4496000000000002</v>
      </c>
      <c r="CB38" s="1">
        <v>0.30430000000000001</v>
      </c>
      <c r="CC38" s="1">
        <v>0.31719999999999998</v>
      </c>
      <c r="CD38" s="1">
        <v>2.7629000000000001</v>
      </c>
      <c r="CE38" s="1">
        <v>1.8727</v>
      </c>
      <c r="CF38" s="1">
        <v>-1.46</v>
      </c>
      <c r="CG38" s="1" t="s">
        <v>131</v>
      </c>
      <c r="CH38" s="1" t="s">
        <v>131</v>
      </c>
      <c r="CI38" s="1" t="s">
        <v>131</v>
      </c>
      <c r="CJ38" s="1" t="s">
        <v>131</v>
      </c>
      <c r="CK38" s="1" t="s">
        <v>131</v>
      </c>
      <c r="CL38" s="1" t="s">
        <v>131</v>
      </c>
      <c r="CM38" s="1" t="s">
        <v>131</v>
      </c>
      <c r="CN38" s="1" t="s">
        <v>131</v>
      </c>
      <c r="CO38" s="1" t="s">
        <v>131</v>
      </c>
      <c r="CP38" s="1" t="s">
        <v>131</v>
      </c>
      <c r="CQ38" s="1" t="s">
        <v>131</v>
      </c>
      <c r="CR38" s="1" t="s">
        <v>131</v>
      </c>
      <c r="CS38" s="1" t="s">
        <v>131</v>
      </c>
      <c r="CT38" s="1" t="s">
        <v>131</v>
      </c>
      <c r="CU38" s="1" t="s">
        <v>131</v>
      </c>
      <c r="CV38" s="1" t="s">
        <v>131</v>
      </c>
      <c r="CW38" s="1" t="s">
        <v>131</v>
      </c>
      <c r="CX38" s="1" t="s">
        <v>131</v>
      </c>
      <c r="CY38" s="1" t="s">
        <v>131</v>
      </c>
      <c r="CZ38" s="1" t="s">
        <v>131</v>
      </c>
      <c r="DA38" s="1" t="s">
        <v>131</v>
      </c>
      <c r="DB38" s="1" t="s">
        <v>131</v>
      </c>
      <c r="DC38" s="1" t="s">
        <v>131</v>
      </c>
      <c r="DD38" s="1" t="s">
        <v>131</v>
      </c>
      <c r="DE38" s="1" t="s">
        <v>131</v>
      </c>
      <c r="DF38" s="1" t="s">
        <v>131</v>
      </c>
      <c r="DG38" s="1" t="s">
        <v>131</v>
      </c>
      <c r="DH38" s="1" t="s">
        <v>131</v>
      </c>
      <c r="DI38" s="1" t="s">
        <v>131</v>
      </c>
      <c r="DJ38" s="1" t="s">
        <v>131</v>
      </c>
      <c r="DK38" s="1" t="s">
        <v>131</v>
      </c>
      <c r="DL38" s="1" t="s">
        <v>131</v>
      </c>
      <c r="DM38" s="1" t="s">
        <v>131</v>
      </c>
      <c r="DN38" s="1" t="s">
        <v>131</v>
      </c>
      <c r="DO38" s="1" t="s">
        <v>131</v>
      </c>
      <c r="DP38" s="1" t="s">
        <v>131</v>
      </c>
      <c r="DQ38" s="1" t="s">
        <v>131</v>
      </c>
      <c r="DR38" s="1" t="s">
        <v>131</v>
      </c>
      <c r="DS38" s="1" t="s">
        <v>131</v>
      </c>
      <c r="DT38" s="1" t="s">
        <v>131</v>
      </c>
      <c r="DU38" s="1" t="s">
        <v>131</v>
      </c>
      <c r="DV38" s="1" t="s">
        <v>132</v>
      </c>
    </row>
    <row r="39" spans="1:126" x14ac:dyDescent="0.2">
      <c r="A39" s="1" t="s">
        <v>186</v>
      </c>
      <c r="B39" s="1" t="s">
        <v>146</v>
      </c>
      <c r="C39" s="1" t="s">
        <v>129</v>
      </c>
      <c r="D39" s="1" t="s">
        <v>130</v>
      </c>
      <c r="F39" s="1">
        <v>-9.2184000000000008</v>
      </c>
      <c r="G39" s="1">
        <v>-2.3094999999999999</v>
      </c>
      <c r="H39" s="1">
        <v>-1.8227</v>
      </c>
      <c r="I39" s="1">
        <v>5.95</v>
      </c>
      <c r="J39" s="1">
        <v>2.0112000000000001</v>
      </c>
      <c r="K39" s="1">
        <v>-7.0156999999999998</v>
      </c>
      <c r="L39" s="1">
        <v>-5.173</v>
      </c>
      <c r="M39" s="1">
        <v>0.63129999999999997</v>
      </c>
      <c r="N39" s="1">
        <v>-13.5892</v>
      </c>
      <c r="O39" s="1">
        <v>-16.021699999999999</v>
      </c>
      <c r="P39" s="1">
        <v>-6.1988000000000003</v>
      </c>
      <c r="Q39" s="1">
        <v>0.54649999999999999</v>
      </c>
      <c r="R39" s="1">
        <v>-6.9657</v>
      </c>
      <c r="S39" s="1">
        <v>-9.7135999999999996</v>
      </c>
      <c r="T39" s="1">
        <v>9.2730999999999995</v>
      </c>
      <c r="U39" s="1">
        <v>10.470599999999999</v>
      </c>
      <c r="V39" s="1">
        <v>6.0330000000000004</v>
      </c>
      <c r="W39" s="1">
        <v>-0.91339999999999999</v>
      </c>
      <c r="X39" s="1">
        <v>6.7359</v>
      </c>
      <c r="Y39" s="1">
        <v>2.3571</v>
      </c>
      <c r="Z39" s="1">
        <v>5.1337000000000002</v>
      </c>
      <c r="AA39" s="1">
        <v>-1.6654</v>
      </c>
      <c r="AB39" s="1">
        <v>3.9049</v>
      </c>
      <c r="AC39" s="1">
        <v>4.0792999999999999</v>
      </c>
      <c r="AD39" s="1">
        <v>-3.9935</v>
      </c>
      <c r="AE39" s="1">
        <v>4.1486000000000001</v>
      </c>
      <c r="AF39" s="1">
        <v>5.8857999999999997</v>
      </c>
      <c r="AG39" s="1">
        <v>1.8013999999999999</v>
      </c>
      <c r="AH39" s="1">
        <v>-7.5777999999999999</v>
      </c>
      <c r="AI39" s="1">
        <v>-6.8395000000000001</v>
      </c>
      <c r="AJ39" s="1">
        <v>6.1962000000000002</v>
      </c>
      <c r="AK39" s="1">
        <v>-5.3636999999999997</v>
      </c>
      <c r="AL39" s="1">
        <v>10.3409</v>
      </c>
      <c r="AM39" s="1">
        <v>4.7083000000000004</v>
      </c>
      <c r="AN39" s="1">
        <v>1.3593999999999999</v>
      </c>
      <c r="AO39" s="1">
        <v>7.2603</v>
      </c>
      <c r="AP39" s="1">
        <v>1.6537999999999999</v>
      </c>
      <c r="AQ39" s="1">
        <v>3.0245000000000002</v>
      </c>
      <c r="AR39" s="1">
        <v>0.2291</v>
      </c>
      <c r="AS39" s="1">
        <v>2.5305</v>
      </c>
      <c r="AT39" s="1">
        <v>-1.3108</v>
      </c>
      <c r="AU39" s="1">
        <v>-2.3932000000000002</v>
      </c>
      <c r="AV39" s="1">
        <v>-1.7544</v>
      </c>
      <c r="AW39" s="1">
        <v>-7.3630000000000004</v>
      </c>
      <c r="AX39" s="1">
        <v>-8.9392999999999994</v>
      </c>
      <c r="AY39" s="1">
        <v>11.9336</v>
      </c>
      <c r="AZ39" s="1">
        <v>-1.4012</v>
      </c>
      <c r="BA39" s="1">
        <v>0.88439999999999996</v>
      </c>
      <c r="BB39" s="1">
        <v>5.3777999999999997</v>
      </c>
      <c r="BC39" s="1">
        <v>4.9347000000000003</v>
      </c>
      <c r="BD39" s="1">
        <v>3.0935999999999999</v>
      </c>
      <c r="BE39" s="1">
        <v>-0.86580000000000001</v>
      </c>
      <c r="BF39" s="1">
        <v>-7.3239999999999998</v>
      </c>
      <c r="BG39" s="1">
        <v>3.5213999999999999</v>
      </c>
      <c r="BH39" s="1">
        <v>1.861</v>
      </c>
      <c r="BI39" s="1">
        <v>2.4979</v>
      </c>
      <c r="BJ39" s="1">
        <v>2.9064999999999999</v>
      </c>
      <c r="BK39" s="1">
        <v>-2.5369999999999999</v>
      </c>
      <c r="BL39" s="1">
        <v>1.0006999999999999</v>
      </c>
      <c r="BM39" s="1">
        <v>0.58460000000000001</v>
      </c>
      <c r="BN39" s="1">
        <v>4.7664</v>
      </c>
      <c r="BO39" s="1">
        <v>0.81100000000000005</v>
      </c>
      <c r="BP39" s="1">
        <v>3.2637999999999998</v>
      </c>
      <c r="BQ39" s="1">
        <v>2.2930999999999999</v>
      </c>
      <c r="BR39" s="1">
        <v>2.8546</v>
      </c>
      <c r="BS39" s="1">
        <v>-1.7056</v>
      </c>
      <c r="BT39" s="1">
        <v>5.8647</v>
      </c>
      <c r="BU39" s="1">
        <v>-2.5385</v>
      </c>
      <c r="BV39" s="1">
        <v>3.3353999999999999</v>
      </c>
      <c r="BW39" s="1">
        <v>4.1525999999999996</v>
      </c>
      <c r="BX39" s="1">
        <v>3.7488000000000001</v>
      </c>
      <c r="BY39" s="1">
        <v>3.1974999999999998</v>
      </c>
      <c r="BZ39" s="1">
        <v>-2.2042999999999999</v>
      </c>
      <c r="CA39" s="1">
        <v>3.9306000000000001</v>
      </c>
      <c r="CB39" s="1">
        <v>-0.54449999999999998</v>
      </c>
      <c r="CC39" s="1">
        <v>7.1400000000000005E-2</v>
      </c>
      <c r="CD39" s="1">
        <v>2.8860999999999999</v>
      </c>
      <c r="CE39" s="1">
        <v>2.0707</v>
      </c>
      <c r="CF39" s="1">
        <v>-1.1194</v>
      </c>
      <c r="CG39" s="1">
        <v>4.4621000000000004</v>
      </c>
      <c r="CH39" s="1">
        <v>-1.3012999999999999</v>
      </c>
      <c r="CI39" s="1">
        <v>2.8441000000000001</v>
      </c>
      <c r="CJ39" s="1">
        <v>2.3212999999999999</v>
      </c>
      <c r="CK39" s="1">
        <v>0.3397</v>
      </c>
      <c r="CL39" s="1">
        <v>-2.9211</v>
      </c>
      <c r="CM39" s="1">
        <v>7.0822000000000003</v>
      </c>
      <c r="CN39" s="1">
        <v>-5.8400000000000001E-2</v>
      </c>
      <c r="CO39" s="1">
        <v>-1.5699999999999999E-2</v>
      </c>
      <c r="CP39" s="1">
        <v>2.0116999999999998</v>
      </c>
      <c r="CQ39" s="1">
        <v>-1.1273</v>
      </c>
      <c r="CR39" s="1">
        <v>2.5928</v>
      </c>
      <c r="CS39" s="1">
        <v>-6.3785999999999996</v>
      </c>
      <c r="CT39" s="1">
        <v>-4.5023</v>
      </c>
      <c r="CU39" s="1">
        <v>6.4714999999999998</v>
      </c>
      <c r="CV39" s="1">
        <v>0.84760000000000002</v>
      </c>
      <c r="CW39" s="1">
        <v>-1.6303000000000001</v>
      </c>
      <c r="CX39" s="1">
        <v>-7.5335000000000001</v>
      </c>
      <c r="CY39" s="1">
        <v>-0.70230000000000004</v>
      </c>
      <c r="CZ39" s="1">
        <v>6.6146000000000003</v>
      </c>
      <c r="DA39" s="1">
        <v>2.2987000000000002</v>
      </c>
      <c r="DB39" s="1">
        <v>1.3713</v>
      </c>
      <c r="DC39" s="1">
        <v>-2.1413000000000002</v>
      </c>
      <c r="DD39" s="1">
        <v>3.6457000000000002</v>
      </c>
      <c r="DE39" s="1">
        <v>0.623</v>
      </c>
      <c r="DF39" s="1">
        <v>-9.98E-2</v>
      </c>
      <c r="DG39" s="1">
        <v>-1.46</v>
      </c>
      <c r="DH39" s="1">
        <v>2.3733</v>
      </c>
      <c r="DI39" s="1">
        <v>1.1737</v>
      </c>
      <c r="DJ39" s="1">
        <v>2.5409999999999999</v>
      </c>
      <c r="DK39" s="1">
        <v>3.5482999999999998</v>
      </c>
      <c r="DL39" s="1">
        <v>-0.15409999999999999</v>
      </c>
      <c r="DM39" s="1">
        <v>1.6163000000000001</v>
      </c>
      <c r="DN39" s="1">
        <v>1.716</v>
      </c>
      <c r="DO39" s="1">
        <v>2.4500000000000001E-2</v>
      </c>
      <c r="DP39" s="1">
        <v>1.8236000000000001</v>
      </c>
      <c r="DQ39" s="1">
        <v>-5.2299999999999999E-2</v>
      </c>
      <c r="DR39" s="1">
        <v>2.3906000000000001</v>
      </c>
      <c r="DS39" s="1">
        <v>2.3868</v>
      </c>
      <c r="DT39" s="1">
        <v>2.8239999999999998</v>
      </c>
      <c r="DU39" s="1">
        <v>1.4483999999999999</v>
      </c>
      <c r="DV39" s="1" t="s">
        <v>132</v>
      </c>
    </row>
    <row r="40" spans="1:126" x14ac:dyDescent="0.2">
      <c r="A40" s="1" t="s">
        <v>186</v>
      </c>
      <c r="B40" s="1" t="s">
        <v>188</v>
      </c>
      <c r="C40" s="1" t="s">
        <v>129</v>
      </c>
      <c r="D40" s="1" t="s">
        <v>130</v>
      </c>
      <c r="F40" s="1">
        <v>-7.8480999999999996</v>
      </c>
      <c r="G40" s="1">
        <v>-2.1638000000000002</v>
      </c>
      <c r="H40" s="1">
        <v>-1.625</v>
      </c>
      <c r="I40" s="1">
        <v>4.7923999999999998</v>
      </c>
      <c r="J40" s="1">
        <v>2.5749</v>
      </c>
      <c r="K40" s="1">
        <v>-7.1407999999999996</v>
      </c>
      <c r="L40" s="1">
        <v>-1.4128000000000001</v>
      </c>
      <c r="M40" s="1">
        <v>1.3880999999999999</v>
      </c>
      <c r="N40" s="1">
        <v>-8.2363</v>
      </c>
      <c r="O40" s="1">
        <v>-16.0259</v>
      </c>
      <c r="P40" s="1">
        <v>-6.5951000000000004</v>
      </c>
      <c r="Q40" s="1">
        <v>3.7909999999999999</v>
      </c>
      <c r="R40" s="1">
        <v>-6.9088000000000003</v>
      </c>
      <c r="S40" s="1">
        <v>-11.0343</v>
      </c>
      <c r="T40" s="1">
        <v>6.5068000000000001</v>
      </c>
      <c r="U40" s="1">
        <v>6.5823</v>
      </c>
      <c r="V40" s="1">
        <v>4.8907999999999996</v>
      </c>
      <c r="W40" s="1">
        <v>-0.2482</v>
      </c>
      <c r="X40" s="1">
        <v>6.3346</v>
      </c>
      <c r="Y40" s="1">
        <v>2.5911</v>
      </c>
      <c r="Z40" s="1">
        <v>3.4146999999999998</v>
      </c>
      <c r="AA40" s="1">
        <v>-2.6019000000000001</v>
      </c>
      <c r="AB40" s="1">
        <v>5.2617000000000003</v>
      </c>
      <c r="AC40" s="1">
        <v>1.5983000000000001</v>
      </c>
      <c r="AD40" s="1">
        <v>-4.1258999999999997</v>
      </c>
      <c r="AE40" s="1">
        <v>3.9125999999999999</v>
      </c>
      <c r="AF40" s="1">
        <v>6.1462000000000003</v>
      </c>
      <c r="AG40" s="1">
        <v>1.2435</v>
      </c>
      <c r="AH40" s="1">
        <v>-7.6523000000000003</v>
      </c>
      <c r="AI40" s="1">
        <v>-5.1543000000000001</v>
      </c>
      <c r="AJ40" s="1">
        <v>6.5655999999999999</v>
      </c>
      <c r="AK40" s="1">
        <v>-5.7680999999999996</v>
      </c>
      <c r="AL40" s="1">
        <v>8.6952999999999996</v>
      </c>
      <c r="AM40" s="1">
        <v>4.6947999999999999</v>
      </c>
      <c r="AN40" s="1">
        <v>0.44840000000000002</v>
      </c>
      <c r="AO40" s="1">
        <v>6.0267999999999997</v>
      </c>
      <c r="AP40" s="1">
        <v>2.7368000000000001</v>
      </c>
      <c r="AQ40" s="1">
        <v>3.4836</v>
      </c>
      <c r="AR40" s="1">
        <v>0.8911</v>
      </c>
      <c r="AS40" s="1">
        <v>3.5329000000000002</v>
      </c>
      <c r="AT40" s="1">
        <v>-1.4218</v>
      </c>
      <c r="AU40" s="1">
        <v>-0.57689999999999997</v>
      </c>
      <c r="AV40" s="1">
        <v>-2.8046000000000002</v>
      </c>
      <c r="AW40" s="1">
        <v>-6.0697000000000001</v>
      </c>
      <c r="AX40" s="1">
        <v>-6.7797000000000001</v>
      </c>
      <c r="AY40" s="1">
        <v>11.0227</v>
      </c>
      <c r="AZ40" s="1">
        <v>-0.81879999999999997</v>
      </c>
      <c r="BA40" s="1">
        <v>1.3415999999999999</v>
      </c>
      <c r="BB40" s="1">
        <v>4.0732999999999997</v>
      </c>
      <c r="BC40" s="1">
        <v>4.9901999999999997</v>
      </c>
      <c r="BD40" s="1">
        <v>3.0754999999999999</v>
      </c>
      <c r="BE40" s="1">
        <v>0</v>
      </c>
      <c r="BF40" s="1">
        <v>-6.8715999999999999</v>
      </c>
      <c r="BG40" s="1">
        <v>3.7864</v>
      </c>
      <c r="BH40" s="1">
        <v>0</v>
      </c>
      <c r="BI40" s="1">
        <v>1.5903</v>
      </c>
      <c r="BJ40" s="1">
        <v>1.7495000000000001</v>
      </c>
      <c r="BK40" s="1">
        <v>-1.7195</v>
      </c>
      <c r="BL40" s="1">
        <v>1.2890999999999999</v>
      </c>
      <c r="BM40" s="1">
        <v>0.54549999999999998</v>
      </c>
      <c r="BN40" s="1">
        <v>5.2267999999999999</v>
      </c>
      <c r="BO40" s="1">
        <v>1.7729999999999999</v>
      </c>
      <c r="BP40" s="1">
        <v>3.9908999999999999</v>
      </c>
      <c r="BQ40" s="1">
        <v>1.8237000000000001</v>
      </c>
      <c r="BR40" s="1">
        <v>3.1246999999999998</v>
      </c>
      <c r="BS40" s="1">
        <v>-1.0793999999999999</v>
      </c>
      <c r="BT40" s="1">
        <v>5.085</v>
      </c>
      <c r="BU40" s="1">
        <v>-2.891</v>
      </c>
      <c r="BV40" s="1">
        <v>3.3791000000000002</v>
      </c>
      <c r="BW40" s="1">
        <v>4.5880999999999998</v>
      </c>
      <c r="BX40" s="1">
        <v>3.8249</v>
      </c>
      <c r="BY40" s="1">
        <v>2.2031999999999998</v>
      </c>
      <c r="BZ40" s="1">
        <v>-3.004</v>
      </c>
      <c r="CA40" s="1">
        <v>4.4047000000000001</v>
      </c>
      <c r="CB40" s="1">
        <v>0.98880000000000001</v>
      </c>
      <c r="CC40" s="1">
        <v>0.41849999999999998</v>
      </c>
      <c r="CD40" s="1">
        <v>2.6337000000000002</v>
      </c>
      <c r="CE40" s="1">
        <v>1.4081999999999999</v>
      </c>
      <c r="CF40" s="1">
        <v>-0.59230000000000005</v>
      </c>
      <c r="CG40" s="1">
        <v>4.7272999999999996</v>
      </c>
      <c r="CH40" s="1">
        <v>-2.0972</v>
      </c>
      <c r="CI40" s="1">
        <v>2.7195999999999998</v>
      </c>
      <c r="CJ40" s="1">
        <v>2.6629999999999998</v>
      </c>
      <c r="CK40" s="1">
        <v>0.21240000000000001</v>
      </c>
      <c r="CL40" s="1">
        <v>-2.4220000000000002</v>
      </c>
      <c r="CM40" s="1">
        <v>6.7289000000000003</v>
      </c>
      <c r="CN40" s="1">
        <v>-0.434</v>
      </c>
      <c r="CO40" s="1">
        <v>0.23419999999999999</v>
      </c>
      <c r="CP40" s="1">
        <v>1.8913</v>
      </c>
      <c r="CQ40" s="1">
        <v>-1.0085999999999999</v>
      </c>
      <c r="CR40" s="1">
        <v>2.1663000000000001</v>
      </c>
      <c r="CS40" s="1">
        <v>-6.4573</v>
      </c>
      <c r="CT40" s="1">
        <v>-3.4613999999999998</v>
      </c>
      <c r="CU40" s="1">
        <v>7.0560999999999998</v>
      </c>
      <c r="CV40" s="1">
        <v>0.48759999999999998</v>
      </c>
      <c r="CW40" s="1">
        <v>-2.0263</v>
      </c>
      <c r="CX40" s="1">
        <v>-6.2760999999999996</v>
      </c>
      <c r="CY40" s="1">
        <v>-0.36170000000000002</v>
      </c>
      <c r="CZ40" s="1">
        <v>6.4585999999999997</v>
      </c>
      <c r="DA40" s="1">
        <v>0.79759999999999998</v>
      </c>
      <c r="DB40" s="1">
        <v>1.6114999999999999</v>
      </c>
      <c r="DC40" s="1">
        <v>-0.97719999999999996</v>
      </c>
      <c r="DD40" s="1">
        <v>3.7465000000000002</v>
      </c>
      <c r="DE40" s="1">
        <v>0.22439999999999999</v>
      </c>
      <c r="DF40" s="1">
        <v>0.55630000000000002</v>
      </c>
      <c r="DG40" s="1">
        <v>-1.4878</v>
      </c>
      <c r="DH40" s="1">
        <v>3.3891</v>
      </c>
      <c r="DI40" s="1">
        <v>1.3494999999999999</v>
      </c>
      <c r="DJ40" s="1">
        <v>1.8617999999999999</v>
      </c>
      <c r="DK40" s="1">
        <v>3.9106999999999998</v>
      </c>
      <c r="DL40" s="1">
        <v>-0.22939999999999999</v>
      </c>
      <c r="DM40" s="1">
        <v>1.3785000000000001</v>
      </c>
      <c r="DN40" s="1">
        <v>0.76470000000000005</v>
      </c>
      <c r="DO40" s="1">
        <v>0.62219999999999998</v>
      </c>
      <c r="DP40" s="1">
        <v>2.2408000000000001</v>
      </c>
      <c r="DQ40" s="1">
        <v>0.96719999999999995</v>
      </c>
      <c r="DR40" s="1">
        <v>2.1974999999999998</v>
      </c>
      <c r="DS40" s="1">
        <v>3.1783999999999999</v>
      </c>
      <c r="DT40" s="1">
        <v>2.911</v>
      </c>
      <c r="DU40" s="1">
        <v>1.2281</v>
      </c>
      <c r="DV40" s="1" t="s">
        <v>132</v>
      </c>
    </row>
    <row r="41" spans="1:126" x14ac:dyDescent="0.2">
      <c r="A41" s="1" t="s">
        <v>189</v>
      </c>
      <c r="B41" s="1" t="s">
        <v>190</v>
      </c>
      <c r="C41" s="1" t="s">
        <v>129</v>
      </c>
      <c r="D41" s="1" t="s">
        <v>130</v>
      </c>
      <c r="F41" s="1">
        <v>-7.73</v>
      </c>
      <c r="G41" s="1">
        <v>-3.4</v>
      </c>
      <c r="H41" s="1">
        <v>-0.62</v>
      </c>
      <c r="I41" s="1">
        <v>4.92</v>
      </c>
      <c r="J41" s="1">
        <v>1.78</v>
      </c>
      <c r="K41" s="1">
        <v>-9.67</v>
      </c>
      <c r="L41" s="1">
        <v>-0.08</v>
      </c>
      <c r="M41" s="1">
        <v>1.65</v>
      </c>
      <c r="N41" s="1">
        <v>-7.45</v>
      </c>
      <c r="O41" s="1">
        <v>-15.9</v>
      </c>
      <c r="P41" s="1">
        <v>-8.5399999999999991</v>
      </c>
      <c r="Q41" s="1">
        <v>0.37</v>
      </c>
      <c r="R41" s="1">
        <v>-8.26</v>
      </c>
      <c r="S41" s="1">
        <v>-8.89</v>
      </c>
      <c r="T41" s="1">
        <v>8.61</v>
      </c>
      <c r="U41" s="1">
        <v>10.38</v>
      </c>
      <c r="V41" s="1">
        <v>3.4</v>
      </c>
      <c r="W41" s="1">
        <v>-1.1599999999999999</v>
      </c>
      <c r="X41" s="1">
        <v>9.49</v>
      </c>
      <c r="Y41" s="1">
        <v>3.03</v>
      </c>
      <c r="Z41" s="1">
        <v>3.81</v>
      </c>
      <c r="AA41" s="1">
        <v>-1.72</v>
      </c>
      <c r="AB41" s="1">
        <v>4.9400000000000004</v>
      </c>
      <c r="AC41" s="1">
        <v>0.83</v>
      </c>
      <c r="AD41" s="1">
        <v>-4.51</v>
      </c>
      <c r="AE41" s="1">
        <v>3.8</v>
      </c>
      <c r="AF41" s="1">
        <v>5.05</v>
      </c>
      <c r="AG41" s="1">
        <v>0.12</v>
      </c>
      <c r="AH41" s="1">
        <v>-6.91</v>
      </c>
      <c r="AI41" s="1">
        <v>-6.28</v>
      </c>
      <c r="AJ41" s="1">
        <v>4.8</v>
      </c>
      <c r="AK41" s="1">
        <v>-4.79</v>
      </c>
      <c r="AL41" s="1">
        <v>7.98</v>
      </c>
      <c r="AM41" s="1">
        <v>3.45</v>
      </c>
      <c r="AN41" s="1">
        <v>-1.06</v>
      </c>
      <c r="AO41" s="1">
        <v>5.53</v>
      </c>
      <c r="AP41" s="1">
        <v>2.44</v>
      </c>
      <c r="AQ41" s="1">
        <v>2.62</v>
      </c>
      <c r="AR41" s="1">
        <v>0.56999999999999995</v>
      </c>
      <c r="AS41" s="1">
        <v>2.2000000000000002</v>
      </c>
      <c r="AT41" s="1">
        <v>-1.97</v>
      </c>
      <c r="AU41" s="1">
        <v>-1.02</v>
      </c>
      <c r="AV41" s="1">
        <v>-1.1000000000000001</v>
      </c>
      <c r="AW41" s="1">
        <v>-4.75</v>
      </c>
      <c r="AX41" s="1">
        <v>-6.1</v>
      </c>
      <c r="AY41" s="1">
        <v>10.61</v>
      </c>
      <c r="AZ41" s="1">
        <v>1.79</v>
      </c>
      <c r="BA41" s="1">
        <v>1.35</v>
      </c>
      <c r="BB41" s="1">
        <v>3.82</v>
      </c>
      <c r="BC41" s="1">
        <v>4.1900000000000004</v>
      </c>
      <c r="BD41" s="1">
        <v>1.82</v>
      </c>
      <c r="BE41" s="1">
        <v>-1.1399999999999999</v>
      </c>
      <c r="BF41" s="1">
        <v>-4.84</v>
      </c>
      <c r="BG41" s="1">
        <v>3.65</v>
      </c>
      <c r="BH41" s="1">
        <v>0.8</v>
      </c>
      <c r="BI41" s="1">
        <v>1.86</v>
      </c>
      <c r="BJ41" s="1">
        <v>2.0099999999999998</v>
      </c>
      <c r="BK41" s="1">
        <v>-1.61</v>
      </c>
      <c r="BL41" s="1">
        <v>0.37</v>
      </c>
      <c r="BM41" s="1">
        <v>-0.38</v>
      </c>
      <c r="BN41" s="1">
        <v>3.73</v>
      </c>
      <c r="BO41" s="1">
        <v>1.95</v>
      </c>
      <c r="BP41" s="1">
        <v>3.4</v>
      </c>
      <c r="BQ41" s="1">
        <v>1.37</v>
      </c>
      <c r="BR41" s="1">
        <v>1.05</v>
      </c>
      <c r="BS41" s="1">
        <v>-0.88</v>
      </c>
      <c r="BT41" s="1">
        <v>4.87</v>
      </c>
      <c r="BU41" s="1">
        <v>-2.95</v>
      </c>
      <c r="BV41" s="1">
        <v>2.19</v>
      </c>
      <c r="BW41" s="1">
        <v>3.58</v>
      </c>
      <c r="BX41" s="1">
        <v>2.2000000000000002</v>
      </c>
      <c r="BY41" s="1">
        <v>1.67</v>
      </c>
      <c r="BZ41" s="1" t="s">
        <v>131</v>
      </c>
      <c r="CA41" s="1" t="s">
        <v>131</v>
      </c>
      <c r="CB41" s="1" t="s">
        <v>131</v>
      </c>
      <c r="CC41" s="1" t="s">
        <v>131</v>
      </c>
      <c r="CD41" s="1" t="s">
        <v>131</v>
      </c>
      <c r="CE41" s="1" t="s">
        <v>131</v>
      </c>
      <c r="CF41" s="1" t="s">
        <v>131</v>
      </c>
      <c r="CG41" s="1" t="s">
        <v>131</v>
      </c>
      <c r="CH41" s="1" t="s">
        <v>131</v>
      </c>
      <c r="CI41" s="1" t="s">
        <v>131</v>
      </c>
      <c r="CJ41" s="1" t="s">
        <v>131</v>
      </c>
      <c r="CK41" s="1" t="s">
        <v>131</v>
      </c>
      <c r="CL41" s="1" t="s">
        <v>131</v>
      </c>
      <c r="CM41" s="1" t="s">
        <v>131</v>
      </c>
      <c r="CN41" s="1" t="s">
        <v>131</v>
      </c>
      <c r="CO41" s="1" t="s">
        <v>131</v>
      </c>
      <c r="CP41" s="1" t="s">
        <v>131</v>
      </c>
      <c r="CQ41" s="1" t="s">
        <v>131</v>
      </c>
      <c r="CR41" s="1" t="s">
        <v>131</v>
      </c>
      <c r="CS41" s="1" t="s">
        <v>131</v>
      </c>
      <c r="CT41" s="1" t="s">
        <v>131</v>
      </c>
      <c r="CU41" s="1" t="s">
        <v>131</v>
      </c>
      <c r="CV41" s="1" t="s">
        <v>131</v>
      </c>
      <c r="CW41" s="1" t="s">
        <v>131</v>
      </c>
      <c r="CX41" s="1" t="s">
        <v>131</v>
      </c>
      <c r="CY41" s="1" t="s">
        <v>131</v>
      </c>
      <c r="CZ41" s="1" t="s">
        <v>131</v>
      </c>
      <c r="DA41" s="1" t="s">
        <v>131</v>
      </c>
      <c r="DB41" s="1" t="s">
        <v>131</v>
      </c>
      <c r="DC41" s="1" t="s">
        <v>131</v>
      </c>
      <c r="DD41" s="1" t="s">
        <v>131</v>
      </c>
      <c r="DE41" s="1" t="s">
        <v>131</v>
      </c>
      <c r="DF41" s="1" t="s">
        <v>131</v>
      </c>
      <c r="DG41" s="1" t="s">
        <v>131</v>
      </c>
      <c r="DH41" s="1" t="s">
        <v>131</v>
      </c>
      <c r="DI41" s="1" t="s">
        <v>131</v>
      </c>
      <c r="DJ41" s="1" t="s">
        <v>131</v>
      </c>
      <c r="DK41" s="1" t="s">
        <v>131</v>
      </c>
      <c r="DL41" s="1" t="s">
        <v>131</v>
      </c>
      <c r="DM41" s="1" t="s">
        <v>131</v>
      </c>
      <c r="DN41" s="1" t="s">
        <v>131</v>
      </c>
      <c r="DO41" s="1" t="s">
        <v>131</v>
      </c>
      <c r="DP41" s="1" t="s">
        <v>131</v>
      </c>
      <c r="DQ41" s="1" t="s">
        <v>131</v>
      </c>
      <c r="DR41" s="1" t="s">
        <v>131</v>
      </c>
      <c r="DS41" s="1" t="s">
        <v>131</v>
      </c>
      <c r="DT41" s="1" t="s">
        <v>131</v>
      </c>
      <c r="DU41" s="1" t="s">
        <v>131</v>
      </c>
      <c r="DV41" s="1" t="s">
        <v>132</v>
      </c>
    </row>
    <row r="42" spans="1:126" x14ac:dyDescent="0.2">
      <c r="A42" s="1" t="s">
        <v>191</v>
      </c>
      <c r="B42" s="1" t="s">
        <v>192</v>
      </c>
      <c r="C42" s="1" t="s">
        <v>129</v>
      </c>
      <c r="D42" s="1" t="s">
        <v>130</v>
      </c>
      <c r="F42" s="1">
        <v>-6.1727999999999996</v>
      </c>
      <c r="G42" s="1">
        <v>0.1087</v>
      </c>
      <c r="H42" s="1">
        <v>-0.70050000000000001</v>
      </c>
      <c r="I42" s="1">
        <v>8.5069999999999997</v>
      </c>
      <c r="J42" s="1">
        <v>4.0270999999999999</v>
      </c>
      <c r="K42" s="1">
        <v>-8.2022999999999993</v>
      </c>
      <c r="L42" s="1">
        <v>-1.8229</v>
      </c>
      <c r="M42" s="1">
        <v>-0.43740000000000001</v>
      </c>
      <c r="N42" s="1">
        <v>-6.8548</v>
      </c>
      <c r="O42" s="1">
        <v>-19.652000000000001</v>
      </c>
      <c r="P42" s="1">
        <v>-10.111000000000001</v>
      </c>
      <c r="Q42" s="1">
        <v>0.25950000000000001</v>
      </c>
      <c r="R42" s="1">
        <v>-5.8395000000000001</v>
      </c>
      <c r="S42" s="1">
        <v>-10.1275</v>
      </c>
      <c r="T42" s="1">
        <v>8.7208000000000006</v>
      </c>
      <c r="U42" s="1">
        <v>4.6125999999999996</v>
      </c>
      <c r="V42" s="1">
        <v>8.4941999999999993</v>
      </c>
      <c r="W42" s="1">
        <v>-3.1480999999999999</v>
      </c>
      <c r="X42" s="1">
        <v>5.2850999999999999</v>
      </c>
      <c r="Y42" s="1">
        <v>4.5103999999999997</v>
      </c>
      <c r="Z42" s="1">
        <v>4.1300999999999997</v>
      </c>
      <c r="AA42" s="1">
        <v>-0.61539999999999995</v>
      </c>
      <c r="AB42" s="1">
        <v>5.7901999999999996</v>
      </c>
      <c r="AC42" s="1">
        <v>1.8753</v>
      </c>
      <c r="AD42" s="1">
        <v>-4.3667999999999996</v>
      </c>
      <c r="AE42" s="1">
        <v>4.0053999999999998</v>
      </c>
      <c r="AF42" s="1">
        <v>4.7805999999999997</v>
      </c>
      <c r="AG42" s="1">
        <v>5.4653999999999998</v>
      </c>
      <c r="AH42" s="1">
        <v>-7.9198000000000004</v>
      </c>
      <c r="AI42" s="1">
        <v>-4.5449999999999999</v>
      </c>
      <c r="AJ42" s="1">
        <v>4.9546999999999999</v>
      </c>
      <c r="AK42" s="1">
        <v>-4.5758999999999999</v>
      </c>
      <c r="AL42" s="1">
        <v>9.8247</v>
      </c>
      <c r="AM42" s="1">
        <v>6.2922000000000002</v>
      </c>
      <c r="AN42" s="1">
        <v>2.3342999999999998</v>
      </c>
      <c r="AO42" s="1">
        <v>8.4918999999999993</v>
      </c>
      <c r="AP42" s="1">
        <v>5.1430999999999996</v>
      </c>
      <c r="AQ42" s="1">
        <v>3.2627000000000002</v>
      </c>
      <c r="AR42" s="1">
        <v>-0.43070000000000003</v>
      </c>
      <c r="AS42" s="1">
        <v>1.2350000000000001</v>
      </c>
      <c r="AT42" s="1">
        <v>-2.7667999999999999</v>
      </c>
      <c r="AU42" s="1">
        <v>-1.5654999999999999</v>
      </c>
      <c r="AV42" s="1">
        <v>-3.6362000000000001</v>
      </c>
      <c r="AW42" s="1">
        <v>-8.4162999999999997</v>
      </c>
      <c r="AX42" s="1">
        <v>-9.3147000000000002</v>
      </c>
      <c r="AY42" s="1">
        <v>14.445600000000001</v>
      </c>
      <c r="AZ42" s="1">
        <v>2.6943000000000001</v>
      </c>
      <c r="BA42" s="1">
        <v>1.4194</v>
      </c>
      <c r="BB42" s="1">
        <v>3.6949999999999998</v>
      </c>
      <c r="BC42" s="1">
        <v>3.9180000000000001</v>
      </c>
      <c r="BD42" s="1">
        <v>1.9654</v>
      </c>
      <c r="BE42" s="1">
        <v>-0.55869999999999997</v>
      </c>
      <c r="BF42" s="1">
        <v>-6.8491999999999997</v>
      </c>
      <c r="BG42" s="1">
        <v>2.7244000000000002</v>
      </c>
      <c r="BH42" s="1">
        <v>-0.15720000000000001</v>
      </c>
      <c r="BI42" s="1">
        <v>2.6360999999999999</v>
      </c>
      <c r="BJ42" s="1">
        <v>2.5874000000000001</v>
      </c>
      <c r="BK42" s="1">
        <v>-1.0942000000000001</v>
      </c>
      <c r="BL42" s="1">
        <v>2.5539000000000001</v>
      </c>
      <c r="BM42" s="1">
        <v>2.0823999999999998</v>
      </c>
      <c r="BN42" s="1">
        <v>5.5693999999999999</v>
      </c>
      <c r="BO42" s="1">
        <v>1.6986000000000001</v>
      </c>
      <c r="BP42" s="1">
        <v>4.6792999999999996</v>
      </c>
      <c r="BQ42" s="1">
        <v>6.9199999999999998E-2</v>
      </c>
      <c r="BR42" s="1">
        <v>1.4626999999999999</v>
      </c>
      <c r="BS42" s="1">
        <v>-0.59509999999999996</v>
      </c>
      <c r="BT42" s="1">
        <v>4.3871000000000002</v>
      </c>
      <c r="BU42" s="1">
        <v>-3.2566999999999999</v>
      </c>
      <c r="BV42" s="1">
        <v>3.9742000000000002</v>
      </c>
      <c r="BW42" s="1">
        <v>3.4657</v>
      </c>
      <c r="BX42" s="1">
        <v>2.9895</v>
      </c>
      <c r="BY42" s="1">
        <v>2.9906999999999999</v>
      </c>
      <c r="BZ42" s="1">
        <v>-1.8843000000000001</v>
      </c>
      <c r="CA42" s="1">
        <v>4.7392000000000003</v>
      </c>
      <c r="CB42" s="1">
        <v>0.56879999999999997</v>
      </c>
      <c r="CC42" s="1">
        <v>1.3002</v>
      </c>
      <c r="CD42" s="1">
        <v>1.8053999999999999</v>
      </c>
      <c r="CE42" s="1">
        <v>2.9643999999999999</v>
      </c>
      <c r="CF42" s="1">
        <v>-1.8008</v>
      </c>
      <c r="CG42" s="1">
        <v>3.9691999999999998</v>
      </c>
      <c r="CH42" s="1">
        <v>-3.0491000000000001</v>
      </c>
      <c r="CI42" s="1">
        <v>2.0162</v>
      </c>
      <c r="CJ42" s="1">
        <v>3.214</v>
      </c>
      <c r="CK42" s="1">
        <v>-0.1489</v>
      </c>
      <c r="CL42" s="1">
        <v>-1.1512</v>
      </c>
      <c r="CM42" s="1">
        <v>7.2531999999999996</v>
      </c>
      <c r="CN42" s="1">
        <v>-1.1102000000000001</v>
      </c>
      <c r="CO42" s="1">
        <v>-1.8729</v>
      </c>
      <c r="CP42" s="1">
        <v>3.0108000000000001</v>
      </c>
      <c r="CQ42" s="1">
        <v>-1.4773000000000001</v>
      </c>
      <c r="CR42" s="1">
        <v>3.1539999999999999</v>
      </c>
      <c r="CS42" s="1">
        <v>-6.9737999999999998</v>
      </c>
      <c r="CT42" s="1">
        <v>-3.6753</v>
      </c>
      <c r="CU42" s="1">
        <v>7.8747999999999996</v>
      </c>
      <c r="CV42" s="1">
        <v>-4.8300000000000003E-2</v>
      </c>
      <c r="CW42" s="1">
        <v>-0.57799999999999996</v>
      </c>
      <c r="CX42" s="1">
        <v>-4.8811</v>
      </c>
      <c r="CY42" s="1">
        <v>0.64539999999999997</v>
      </c>
      <c r="CZ42" s="1">
        <v>6.4734999999999996</v>
      </c>
      <c r="DA42" s="1">
        <v>0.32450000000000001</v>
      </c>
      <c r="DB42" s="1">
        <v>1.7867</v>
      </c>
      <c r="DC42" s="1">
        <v>1.3565</v>
      </c>
      <c r="DD42" s="1">
        <v>3.1269999999999998</v>
      </c>
      <c r="DE42" s="1">
        <v>0.1118</v>
      </c>
      <c r="DF42" s="1">
        <v>1.0841000000000001</v>
      </c>
      <c r="DG42" s="1">
        <v>-2.3197000000000001</v>
      </c>
      <c r="DH42" s="1">
        <v>1.4612000000000001</v>
      </c>
      <c r="DI42" s="1">
        <v>1.0141</v>
      </c>
      <c r="DJ42" s="1">
        <v>1.4515</v>
      </c>
      <c r="DK42" s="1">
        <v>2.2606000000000002</v>
      </c>
      <c r="DL42" s="1">
        <v>1.7738</v>
      </c>
      <c r="DM42" s="1">
        <v>1.9289000000000001</v>
      </c>
      <c r="DN42" s="1">
        <v>3.0213000000000001</v>
      </c>
      <c r="DO42" s="1">
        <v>-0.19700000000000001</v>
      </c>
      <c r="DP42" s="1">
        <v>1.51</v>
      </c>
      <c r="DQ42" s="1">
        <v>0.45100000000000001</v>
      </c>
      <c r="DR42" s="1">
        <v>2.9685999999999999</v>
      </c>
      <c r="DS42" s="1">
        <v>1.9803999999999999</v>
      </c>
      <c r="DT42" s="1">
        <v>1.4857</v>
      </c>
      <c r="DU42" s="1" t="s">
        <v>131</v>
      </c>
      <c r="DV42" s="1" t="s">
        <v>132</v>
      </c>
    </row>
    <row r="43" spans="1:126" x14ac:dyDescent="0.2">
      <c r="A43" s="1" t="s">
        <v>193</v>
      </c>
      <c r="B43" s="1" t="s">
        <v>194</v>
      </c>
      <c r="C43" s="1" t="s">
        <v>129</v>
      </c>
      <c r="D43" s="1" t="s">
        <v>130</v>
      </c>
      <c r="F43" s="1">
        <v>-7.29</v>
      </c>
      <c r="G43" s="1">
        <v>-3.76</v>
      </c>
      <c r="H43" s="1">
        <v>-0.62</v>
      </c>
      <c r="I43" s="1">
        <v>4.53</v>
      </c>
      <c r="J43" s="1">
        <v>1.44</v>
      </c>
      <c r="K43" s="1">
        <v>-6.76</v>
      </c>
      <c r="L43" s="1">
        <v>-1.85</v>
      </c>
      <c r="M43" s="1">
        <v>0.94</v>
      </c>
      <c r="N43" s="1">
        <v>-8.35</v>
      </c>
      <c r="O43" s="1">
        <v>-17.260000000000002</v>
      </c>
      <c r="P43" s="1">
        <v>-6.87</v>
      </c>
      <c r="Q43" s="1">
        <v>2.0299999999999998</v>
      </c>
      <c r="R43" s="1">
        <v>-7.75</v>
      </c>
      <c r="S43" s="1">
        <v>-10.029999999999999</v>
      </c>
      <c r="T43" s="1">
        <v>7.26</v>
      </c>
      <c r="U43" s="1">
        <v>7.19</v>
      </c>
      <c r="V43" s="1">
        <v>5.0599999999999996</v>
      </c>
      <c r="W43" s="1">
        <v>0.37</v>
      </c>
      <c r="X43" s="1">
        <v>7.43</v>
      </c>
      <c r="Y43" s="1">
        <v>3.32</v>
      </c>
      <c r="Z43" s="1">
        <v>3.31</v>
      </c>
      <c r="AA43" s="1">
        <v>-2.5</v>
      </c>
      <c r="AB43" s="1">
        <v>5.15</v>
      </c>
      <c r="AC43" s="1">
        <v>2.39</v>
      </c>
      <c r="AD43" s="1">
        <v>-3.55</v>
      </c>
      <c r="AE43" s="1">
        <v>3.82</v>
      </c>
      <c r="AF43" s="1">
        <v>5.64</v>
      </c>
      <c r="AG43" s="1">
        <v>0.38</v>
      </c>
      <c r="AH43" s="1">
        <v>-7.56</v>
      </c>
      <c r="AI43" s="1">
        <v>-5.41</v>
      </c>
      <c r="AJ43" s="1">
        <v>6.13</v>
      </c>
      <c r="AK43" s="1">
        <v>-5.21</v>
      </c>
      <c r="AL43" s="1">
        <v>9.26</v>
      </c>
      <c r="AM43" s="1">
        <v>4.49</v>
      </c>
      <c r="AN43" s="1">
        <v>0.43</v>
      </c>
      <c r="AO43" s="1">
        <v>6.36</v>
      </c>
      <c r="AP43" s="1">
        <v>2.4500000000000002</v>
      </c>
      <c r="AQ43" s="1">
        <v>3.02</v>
      </c>
      <c r="AR43" s="1">
        <v>1.56</v>
      </c>
      <c r="AS43" s="1">
        <v>3.39</v>
      </c>
      <c r="AT43" s="1">
        <v>-0.64</v>
      </c>
      <c r="AU43" s="1">
        <v>-0.63</v>
      </c>
      <c r="AV43" s="1">
        <v>-1.04</v>
      </c>
      <c r="AW43" s="1">
        <v>-5.5</v>
      </c>
      <c r="AX43" s="1">
        <v>-7.18</v>
      </c>
      <c r="AY43" s="1">
        <v>11.25</v>
      </c>
      <c r="AZ43" s="1">
        <v>-0.05</v>
      </c>
      <c r="BA43" s="1">
        <v>0.78</v>
      </c>
      <c r="BB43" s="1">
        <v>4.99</v>
      </c>
      <c r="BC43" s="1">
        <v>4.54</v>
      </c>
      <c r="BD43" s="1">
        <v>3.21</v>
      </c>
      <c r="BE43" s="1">
        <v>-0.11</v>
      </c>
      <c r="BF43" s="1">
        <v>-6.6</v>
      </c>
      <c r="BG43" s="1">
        <v>3.9</v>
      </c>
      <c r="BH43" s="1">
        <v>0.32</v>
      </c>
      <c r="BI43" s="1">
        <v>2.67</v>
      </c>
      <c r="BJ43" s="1">
        <v>2.65</v>
      </c>
      <c r="BK43" s="1">
        <v>-1.94</v>
      </c>
      <c r="BL43" s="1">
        <v>0.96</v>
      </c>
      <c r="BM43" s="1">
        <v>0.79</v>
      </c>
      <c r="BN43" s="1">
        <v>5.8</v>
      </c>
      <c r="BO43" s="1">
        <v>1.58</v>
      </c>
      <c r="BP43" s="1">
        <v>4.1100000000000003</v>
      </c>
      <c r="BQ43" s="1">
        <v>1.53</v>
      </c>
      <c r="BR43" s="1">
        <v>3.21</v>
      </c>
      <c r="BS43" s="1">
        <v>-1.25</v>
      </c>
      <c r="BT43" s="1">
        <v>5.96</v>
      </c>
      <c r="BU43" s="1">
        <v>-3.59</v>
      </c>
      <c r="BV43" s="1">
        <v>3.04</v>
      </c>
      <c r="BW43" s="1">
        <v>4.93</v>
      </c>
      <c r="BX43" s="1">
        <v>3.84</v>
      </c>
      <c r="BY43" s="1">
        <v>2.63</v>
      </c>
      <c r="BZ43" s="1">
        <v>-2.96</v>
      </c>
      <c r="CA43" s="1">
        <v>5.19</v>
      </c>
      <c r="CB43" s="1">
        <v>1.65</v>
      </c>
      <c r="CC43" s="1">
        <v>-0.65</v>
      </c>
      <c r="CD43" s="1">
        <v>2.0299999999999998</v>
      </c>
      <c r="CE43" s="1">
        <v>1.35</v>
      </c>
      <c r="CF43" s="1">
        <v>-1.67</v>
      </c>
      <c r="CG43" s="1">
        <v>4.3600000000000003</v>
      </c>
      <c r="CH43" s="1">
        <v>-1.5</v>
      </c>
      <c r="CI43" s="1">
        <v>2.17</v>
      </c>
      <c r="CJ43" s="1">
        <v>2.72</v>
      </c>
      <c r="CK43" s="1">
        <v>0.16750000000000001</v>
      </c>
      <c r="CL43" s="1">
        <v>-2.8106</v>
      </c>
      <c r="CM43" s="1">
        <v>5.1599000000000004</v>
      </c>
      <c r="CN43" s="1">
        <v>-1.8382000000000001</v>
      </c>
      <c r="CO43" s="1">
        <v>-8.1000000000000003E-2</v>
      </c>
      <c r="CP43" s="1">
        <v>1.1193</v>
      </c>
      <c r="CQ43" s="1">
        <v>-1.6383000000000001</v>
      </c>
      <c r="CR43" s="1">
        <v>2.1617999999999999</v>
      </c>
      <c r="CS43" s="1">
        <v>-5.8814000000000002</v>
      </c>
      <c r="CT43" s="1">
        <v>-1.556</v>
      </c>
      <c r="CU43" s="1">
        <v>6.4584999999999999</v>
      </c>
      <c r="CV43" s="1">
        <v>0.92630000000000001</v>
      </c>
      <c r="CW43" s="1">
        <v>-1.6772</v>
      </c>
      <c r="CX43" s="1">
        <v>-5.3449999999999998</v>
      </c>
      <c r="CY43" s="1">
        <v>0.36830000000000002</v>
      </c>
      <c r="CZ43" s="1">
        <v>7.1146000000000003</v>
      </c>
      <c r="DA43" s="1">
        <v>-0.3201</v>
      </c>
      <c r="DB43" s="1">
        <v>0.94210000000000005</v>
      </c>
      <c r="DC43" s="1">
        <v>0.50629999999999997</v>
      </c>
      <c r="DD43" s="1">
        <v>2.9214000000000002</v>
      </c>
      <c r="DE43" s="1">
        <v>-0.2717</v>
      </c>
      <c r="DF43" s="1">
        <v>-0.61770000000000003</v>
      </c>
      <c r="DG43" s="1">
        <v>-1.79</v>
      </c>
      <c r="DH43" s="1">
        <v>4.1500000000000004</v>
      </c>
      <c r="DI43" s="1">
        <v>2.17</v>
      </c>
      <c r="DJ43" s="1">
        <v>2.31</v>
      </c>
      <c r="DK43" s="1">
        <v>3.92</v>
      </c>
      <c r="DL43" s="1">
        <v>0.41</v>
      </c>
      <c r="DM43" s="1">
        <v>1.1100000000000001</v>
      </c>
      <c r="DN43" s="1">
        <v>1.2395</v>
      </c>
      <c r="DO43" s="1">
        <v>0.22270000000000001</v>
      </c>
      <c r="DP43" s="1">
        <v>1.9610000000000001</v>
      </c>
      <c r="DQ43" s="1">
        <v>-0.2445</v>
      </c>
      <c r="DR43" s="1">
        <v>2.1328999999999998</v>
      </c>
      <c r="DS43" s="1">
        <v>2.1924000000000001</v>
      </c>
      <c r="DT43" s="1">
        <v>3.8914</v>
      </c>
      <c r="DU43" s="1">
        <v>0.64980000000000004</v>
      </c>
      <c r="DV43" s="1" t="s">
        <v>147</v>
      </c>
    </row>
    <row r="44" spans="1:126" x14ac:dyDescent="0.2">
      <c r="A44" s="1" t="s">
        <v>195</v>
      </c>
      <c r="B44" s="1" t="s">
        <v>196</v>
      </c>
      <c r="C44" s="1" t="s">
        <v>129</v>
      </c>
      <c r="D44" s="1" t="s">
        <v>130</v>
      </c>
      <c r="F44" s="1">
        <v>-8.1199999999999992</v>
      </c>
      <c r="G44" s="1">
        <v>-0.06</v>
      </c>
      <c r="H44" s="1">
        <v>-1.54</v>
      </c>
      <c r="I44" s="1">
        <v>6.77</v>
      </c>
      <c r="J44" s="1">
        <v>3.72</v>
      </c>
      <c r="K44" s="1">
        <v>-5.26</v>
      </c>
      <c r="L44" s="1">
        <v>-4.07</v>
      </c>
      <c r="M44" s="1">
        <v>0.3</v>
      </c>
      <c r="N44" s="1">
        <v>-14.03</v>
      </c>
      <c r="O44" s="1">
        <v>-18.77</v>
      </c>
      <c r="P44" s="1">
        <v>-6.91</v>
      </c>
      <c r="Q44" s="1">
        <v>1.1499999999999999</v>
      </c>
      <c r="R44" s="1">
        <v>-7.92</v>
      </c>
      <c r="S44" s="1">
        <v>-10.62</v>
      </c>
      <c r="T44" s="1">
        <v>11.06</v>
      </c>
      <c r="U44" s="1">
        <v>13.37</v>
      </c>
      <c r="V44" s="1">
        <v>6.64</v>
      </c>
      <c r="W44" s="1">
        <v>-0.18</v>
      </c>
      <c r="X44" s="1">
        <v>9.94</v>
      </c>
      <c r="Y44" s="1">
        <v>2.97</v>
      </c>
      <c r="Z44" s="1">
        <v>6.46</v>
      </c>
      <c r="AA44" s="1">
        <v>-2.5299999999999998</v>
      </c>
      <c r="AB44" s="1">
        <v>5.9</v>
      </c>
      <c r="AC44" s="1">
        <v>4.8899999999999997</v>
      </c>
      <c r="AD44" s="1">
        <v>-5.6459999999999999</v>
      </c>
      <c r="AE44" s="1">
        <v>4.782</v>
      </c>
      <c r="AF44" s="1">
        <v>7.2220000000000004</v>
      </c>
      <c r="AG44" s="1">
        <v>2.8620000000000001</v>
      </c>
      <c r="AH44" s="1">
        <v>-9.173</v>
      </c>
      <c r="AI44" s="1">
        <v>-6.55</v>
      </c>
      <c r="AJ44" s="1">
        <v>8.0239999999999991</v>
      </c>
      <c r="AK44" s="1">
        <v>-6.8680000000000003</v>
      </c>
      <c r="AL44" s="1">
        <v>12.35</v>
      </c>
      <c r="AM44" s="1">
        <v>5.0579999999999998</v>
      </c>
      <c r="AN44" s="1">
        <v>0.81799999999999995</v>
      </c>
      <c r="AO44" s="1">
        <v>7.7990000000000004</v>
      </c>
      <c r="AP44" s="1">
        <v>4.335</v>
      </c>
      <c r="AQ44" s="1">
        <v>3.7360000000000002</v>
      </c>
      <c r="AR44" s="1">
        <v>0.85699999999999998</v>
      </c>
      <c r="AS44" s="1">
        <v>1.57</v>
      </c>
      <c r="AT44" s="1">
        <v>-2.2799999999999998</v>
      </c>
      <c r="AU44" s="1">
        <v>-1.357</v>
      </c>
      <c r="AV44" s="1">
        <v>-2.4430000000000001</v>
      </c>
      <c r="AW44" s="1">
        <v>-6.7880000000000003</v>
      </c>
      <c r="AX44" s="1">
        <v>-10.180999999999999</v>
      </c>
      <c r="AY44" s="1">
        <v>14.552</v>
      </c>
      <c r="AZ44" s="1">
        <v>0.751</v>
      </c>
      <c r="BA44" s="1">
        <v>-1.1599999999999999</v>
      </c>
      <c r="BB44" s="1">
        <v>7.03</v>
      </c>
      <c r="BC44" s="1">
        <v>3.48</v>
      </c>
      <c r="BD44" s="1">
        <v>1.56</v>
      </c>
      <c r="BE44" s="1">
        <v>-1.55</v>
      </c>
      <c r="BF44" s="1">
        <v>-8.23</v>
      </c>
      <c r="BG44" s="1">
        <v>3.1</v>
      </c>
      <c r="BH44" s="1">
        <v>0.21</v>
      </c>
      <c r="BI44" s="1">
        <v>2.83</v>
      </c>
      <c r="BJ44" s="1">
        <v>2.69</v>
      </c>
      <c r="BK44" s="1">
        <v>-3.1</v>
      </c>
      <c r="BL44" s="1">
        <v>1.1000000000000001</v>
      </c>
      <c r="BM44" s="1">
        <v>-0.53</v>
      </c>
      <c r="BN44" s="1">
        <v>5.21</v>
      </c>
      <c r="BO44" s="1">
        <v>1.71</v>
      </c>
      <c r="BP44" s="1">
        <v>2.4900000000000002</v>
      </c>
      <c r="BQ44" s="1">
        <v>2.34</v>
      </c>
      <c r="BR44" s="1">
        <v>2.23</v>
      </c>
      <c r="BS44" s="1">
        <v>-1.1399999999999999</v>
      </c>
      <c r="BT44" s="1">
        <v>4.7503000000000002</v>
      </c>
      <c r="BU44" s="1">
        <v>-3.9367000000000001</v>
      </c>
      <c r="BV44" s="1">
        <v>2.8992</v>
      </c>
      <c r="BW44" s="1">
        <v>4.7240000000000002</v>
      </c>
      <c r="BX44" s="1">
        <v>4.1519000000000004</v>
      </c>
      <c r="BY44" s="1">
        <v>2.68</v>
      </c>
      <c r="BZ44" s="1">
        <v>-3.2353999999999998</v>
      </c>
      <c r="CA44" s="1">
        <v>3.4615999999999998</v>
      </c>
      <c r="CB44" s="1">
        <v>0.49380000000000002</v>
      </c>
      <c r="CC44" s="1">
        <v>1.89E-2</v>
      </c>
      <c r="CD44" s="1">
        <v>2.2688000000000001</v>
      </c>
      <c r="CE44" s="1">
        <v>1.7802</v>
      </c>
      <c r="CF44" s="1">
        <v>-0.68</v>
      </c>
      <c r="CG44" s="1">
        <v>4.96</v>
      </c>
      <c r="CH44" s="1">
        <v>-0.62</v>
      </c>
      <c r="CI44" s="1">
        <v>2.5</v>
      </c>
      <c r="CJ44" s="1">
        <v>2.97</v>
      </c>
      <c r="CK44" s="1">
        <v>-0.4</v>
      </c>
      <c r="CL44" s="1">
        <v>-3.3809</v>
      </c>
      <c r="CM44" s="1">
        <v>6.2836999999999996</v>
      </c>
      <c r="CN44" s="1">
        <v>-2.3784000000000001</v>
      </c>
      <c r="CO44" s="1">
        <v>1.9751000000000001</v>
      </c>
      <c r="CP44" s="1">
        <v>2.1444000000000001</v>
      </c>
      <c r="CQ44" s="1">
        <v>-1.2965</v>
      </c>
      <c r="CR44" s="1">
        <v>3.6244999999999998</v>
      </c>
      <c r="CS44" s="1">
        <v>-6.9504999999999999</v>
      </c>
      <c r="CT44" s="1">
        <v>-2.7256999999999998</v>
      </c>
      <c r="CU44" s="1">
        <v>9.6358999999999995</v>
      </c>
      <c r="CV44" s="1">
        <v>0.4405</v>
      </c>
      <c r="CW44" s="1">
        <v>-1.2834000000000001</v>
      </c>
      <c r="CX44" s="1">
        <v>-7.0564</v>
      </c>
      <c r="CY44" s="1">
        <v>-1.1383000000000001</v>
      </c>
      <c r="CZ44" s="1">
        <v>5.8982000000000001</v>
      </c>
      <c r="DA44" s="1">
        <v>1.7684</v>
      </c>
      <c r="DB44" s="1">
        <v>1.982</v>
      </c>
      <c r="DC44" s="1">
        <v>-1.5880000000000001</v>
      </c>
      <c r="DD44" s="1">
        <v>4.8666</v>
      </c>
      <c r="DE44" s="1">
        <v>1.0759000000000001</v>
      </c>
      <c r="DF44" s="1">
        <v>-0.1961</v>
      </c>
      <c r="DG44" s="1">
        <v>-1.6839</v>
      </c>
      <c r="DH44" s="1">
        <v>4.4786999999999999</v>
      </c>
      <c r="DI44" s="1">
        <v>1.9333</v>
      </c>
      <c r="DJ44" s="1">
        <v>1.597</v>
      </c>
      <c r="DK44" s="1">
        <v>4.8055000000000003</v>
      </c>
      <c r="DL44" s="1">
        <v>0.1318</v>
      </c>
      <c r="DM44" s="1">
        <v>1.3718999999999999</v>
      </c>
      <c r="DN44" s="1">
        <v>0.97260000000000002</v>
      </c>
      <c r="DO44" s="1">
        <v>0.92530000000000001</v>
      </c>
      <c r="DP44" s="1">
        <v>2.6364000000000001</v>
      </c>
      <c r="DQ44" s="1">
        <v>1.5911</v>
      </c>
      <c r="DR44" s="1">
        <v>1.9797</v>
      </c>
      <c r="DS44" s="1">
        <v>2.5347</v>
      </c>
      <c r="DT44" s="1">
        <v>4.0980999999999996</v>
      </c>
      <c r="DU44" s="1">
        <v>1.3703000000000001</v>
      </c>
      <c r="DV44" s="1" t="s">
        <v>132</v>
      </c>
    </row>
    <row r="45" spans="1:126" x14ac:dyDescent="0.2">
      <c r="A45" s="1" t="s">
        <v>197</v>
      </c>
      <c r="B45" s="1" t="s">
        <v>198</v>
      </c>
      <c r="C45" s="1" t="s">
        <v>129</v>
      </c>
      <c r="D45" s="1" t="s">
        <v>130</v>
      </c>
      <c r="F45" s="1">
        <v>-2.2000000000000002</v>
      </c>
      <c r="G45" s="1">
        <v>-0.95</v>
      </c>
      <c r="H45" s="1">
        <v>0.27</v>
      </c>
      <c r="I45" s="1">
        <v>3.46</v>
      </c>
      <c r="J45" s="1">
        <v>1.1299999999999999</v>
      </c>
      <c r="K45" s="1">
        <v>-3.32</v>
      </c>
      <c r="L45" s="1">
        <v>0.4</v>
      </c>
      <c r="M45" s="1">
        <v>1.4</v>
      </c>
      <c r="N45" s="1">
        <v>-2.65</v>
      </c>
      <c r="O45" s="1">
        <v>-9.1199999999999992</v>
      </c>
      <c r="P45" s="1">
        <v>-5.95</v>
      </c>
      <c r="Q45" s="1">
        <v>4.0599999999999996</v>
      </c>
      <c r="R45" s="1">
        <v>-3.81</v>
      </c>
      <c r="S45" s="1">
        <v>-7.07</v>
      </c>
      <c r="T45" s="1">
        <v>4.82</v>
      </c>
      <c r="U45" s="1">
        <v>4.05</v>
      </c>
      <c r="V45" s="1">
        <v>1.1100000000000001</v>
      </c>
      <c r="W45" s="1">
        <v>1</v>
      </c>
      <c r="X45" s="1">
        <v>2.08</v>
      </c>
      <c r="Y45" s="1">
        <v>1.46</v>
      </c>
      <c r="Z45" s="1">
        <v>0.67</v>
      </c>
      <c r="AA45" s="1">
        <v>-0.04</v>
      </c>
      <c r="AB45" s="1">
        <v>2.31</v>
      </c>
      <c r="AC45" s="1">
        <v>1.1399999999999999</v>
      </c>
      <c r="AD45" s="1">
        <v>-1.8</v>
      </c>
      <c r="AE45" s="1">
        <v>1.53</v>
      </c>
      <c r="AF45" s="1">
        <v>2.0099999999999998</v>
      </c>
      <c r="AG45" s="1">
        <v>0.49</v>
      </c>
      <c r="AH45" s="1">
        <v>-3.7</v>
      </c>
      <c r="AI45" s="1">
        <v>-1.89</v>
      </c>
      <c r="AJ45" s="1">
        <v>3.42</v>
      </c>
      <c r="AK45" s="1">
        <v>-1.21</v>
      </c>
      <c r="AL45" s="1">
        <v>3.75</v>
      </c>
      <c r="AM45" s="1">
        <v>1.1000000000000001</v>
      </c>
      <c r="AN45" s="1">
        <v>0.19</v>
      </c>
      <c r="AO45" s="1">
        <v>2.0099999999999998</v>
      </c>
      <c r="AP45" s="1">
        <v>0.88</v>
      </c>
      <c r="AQ45" s="1">
        <v>1.05</v>
      </c>
      <c r="AR45" s="1">
        <v>0.7</v>
      </c>
      <c r="AS45" s="1">
        <v>1.45</v>
      </c>
      <c r="AT45" s="1">
        <v>-0.21</v>
      </c>
      <c r="AU45" s="1">
        <v>-0.91</v>
      </c>
      <c r="AV45" s="1">
        <v>-0.72</v>
      </c>
      <c r="AW45" s="1">
        <v>-1.92</v>
      </c>
      <c r="AX45" s="1">
        <v>-2.0499999999999998</v>
      </c>
      <c r="AY45" s="1">
        <v>3.42</v>
      </c>
      <c r="AZ45" s="1">
        <v>0.65</v>
      </c>
      <c r="BA45" s="1">
        <v>1.55</v>
      </c>
      <c r="BB45" s="1">
        <v>0.96</v>
      </c>
      <c r="BC45" s="1">
        <v>1.24</v>
      </c>
      <c r="BD45" s="1">
        <v>0.87</v>
      </c>
      <c r="BE45" s="1">
        <v>0.4</v>
      </c>
      <c r="BF45" s="1">
        <v>-2.41</v>
      </c>
      <c r="BG45" s="1">
        <v>2.4900000000000002</v>
      </c>
      <c r="BH45" s="1">
        <v>1.1399999999999999</v>
      </c>
      <c r="BI45" s="1">
        <v>0.55000000000000004</v>
      </c>
      <c r="BJ45" s="1">
        <v>0.76</v>
      </c>
      <c r="BK45" s="1">
        <v>-0.61</v>
      </c>
      <c r="BL45" s="1">
        <v>-0.26</v>
      </c>
      <c r="BM45" s="1">
        <v>0.23</v>
      </c>
      <c r="BN45" s="1">
        <v>1.83</v>
      </c>
      <c r="BO45" s="1">
        <v>0.89</v>
      </c>
      <c r="BP45" s="1">
        <v>1.0900000000000001</v>
      </c>
      <c r="BQ45" s="1">
        <v>0.79</v>
      </c>
      <c r="BR45" s="1">
        <v>0.05</v>
      </c>
      <c r="BS45" s="1">
        <v>-0.65</v>
      </c>
      <c r="BT45" s="1">
        <v>1.26</v>
      </c>
      <c r="BU45" s="1">
        <v>-1.05</v>
      </c>
      <c r="BV45" s="1">
        <v>1.2</v>
      </c>
      <c r="BW45" s="1">
        <v>1.63</v>
      </c>
      <c r="BX45" s="1">
        <v>0.82</v>
      </c>
      <c r="BY45" s="1">
        <v>1.1499999999999999</v>
      </c>
      <c r="BZ45" s="1">
        <v>-1.5</v>
      </c>
      <c r="CA45" s="1">
        <v>1.43</v>
      </c>
      <c r="CB45" s="1">
        <v>0.81</v>
      </c>
      <c r="CC45" s="1">
        <v>0.41</v>
      </c>
      <c r="CD45" s="1">
        <v>0.94</v>
      </c>
      <c r="CE45" s="1">
        <v>0.74</v>
      </c>
      <c r="CF45" s="1">
        <v>-0.71</v>
      </c>
      <c r="CG45" s="1">
        <v>1.78</v>
      </c>
      <c r="CH45" s="1">
        <v>-0.36</v>
      </c>
      <c r="CI45" s="1">
        <v>-0.28000000000000003</v>
      </c>
      <c r="CJ45" s="1">
        <v>0.81</v>
      </c>
      <c r="CK45" s="1">
        <v>0.13</v>
      </c>
      <c r="CL45" s="1">
        <v>-1.04</v>
      </c>
      <c r="CM45" s="1">
        <v>2.5499999999999998</v>
      </c>
      <c r="CN45" s="1">
        <v>-0.18</v>
      </c>
      <c r="CO45" s="1">
        <v>0.68</v>
      </c>
      <c r="CP45" s="1">
        <v>1.01</v>
      </c>
      <c r="CQ45" s="1">
        <v>-0.53</v>
      </c>
      <c r="CR45" s="1">
        <v>1.41</v>
      </c>
      <c r="CS45" s="1">
        <v>-2.76</v>
      </c>
      <c r="CT45" s="1">
        <v>-0.81</v>
      </c>
      <c r="CU45" s="1">
        <v>2.76</v>
      </c>
      <c r="CV45" s="1">
        <v>0.24</v>
      </c>
      <c r="CW45" s="1">
        <v>-0.04</v>
      </c>
      <c r="CX45" s="1">
        <v>-3.04</v>
      </c>
      <c r="CY45" s="1">
        <v>0.6</v>
      </c>
      <c r="CZ45" s="1">
        <v>2.0499999999999998</v>
      </c>
      <c r="DA45" s="1">
        <v>0.44</v>
      </c>
      <c r="DB45" s="1">
        <v>1.22</v>
      </c>
      <c r="DC45" s="1">
        <v>0.45</v>
      </c>
      <c r="DD45" s="1">
        <v>1</v>
      </c>
      <c r="DE45" s="1">
        <v>0.72</v>
      </c>
      <c r="DF45" s="1">
        <v>0.38</v>
      </c>
      <c r="DG45" s="1">
        <v>-0.18</v>
      </c>
      <c r="DH45" s="1">
        <v>1.62</v>
      </c>
      <c r="DI45" s="1">
        <v>0.68</v>
      </c>
      <c r="DJ45" s="1">
        <v>1.0900000000000001</v>
      </c>
      <c r="DK45" s="1">
        <v>1.42</v>
      </c>
      <c r="DL45" s="1">
        <v>0.48</v>
      </c>
      <c r="DM45" s="1">
        <v>1</v>
      </c>
      <c r="DN45" s="1">
        <v>0.72</v>
      </c>
      <c r="DO45" s="1">
        <v>0.63</v>
      </c>
      <c r="DP45" s="1">
        <v>0.98</v>
      </c>
      <c r="DQ45" s="1">
        <v>0.61</v>
      </c>
      <c r="DR45" s="1">
        <v>1.1000000000000001</v>
      </c>
      <c r="DS45" s="1">
        <v>0.75</v>
      </c>
      <c r="DT45" s="1">
        <v>0.96</v>
      </c>
      <c r="DU45" s="1">
        <v>0.5</v>
      </c>
      <c r="DV45" s="1" t="s">
        <v>132</v>
      </c>
    </row>
    <row r="46" spans="1:126" x14ac:dyDescent="0.2">
      <c r="A46" s="1" t="s">
        <v>199</v>
      </c>
      <c r="B46" s="1" t="s">
        <v>200</v>
      </c>
      <c r="C46" s="1" t="s">
        <v>129</v>
      </c>
      <c r="D46" s="1" t="s">
        <v>130</v>
      </c>
      <c r="F46" s="1">
        <v>-6.85</v>
      </c>
      <c r="G46" s="1">
        <v>-1.97</v>
      </c>
      <c r="H46" s="1">
        <v>0.35</v>
      </c>
      <c r="I46" s="1">
        <v>6.18</v>
      </c>
      <c r="J46" s="1">
        <v>2.27</v>
      </c>
      <c r="K46" s="1">
        <v>-5.07</v>
      </c>
      <c r="L46" s="1">
        <v>-3.95</v>
      </c>
      <c r="M46" s="1">
        <v>2.2400000000000002</v>
      </c>
      <c r="N46" s="1">
        <v>-10.23</v>
      </c>
      <c r="O46" s="1">
        <v>-17.78</v>
      </c>
      <c r="P46" s="1">
        <v>-6.9</v>
      </c>
      <c r="Q46" s="1">
        <v>0.42</v>
      </c>
      <c r="R46" s="1">
        <v>-6.46</v>
      </c>
      <c r="S46" s="1">
        <v>-7.66</v>
      </c>
      <c r="T46" s="1">
        <v>8.11</v>
      </c>
      <c r="U46" s="1">
        <v>6.15</v>
      </c>
      <c r="V46" s="1">
        <v>7.9</v>
      </c>
      <c r="W46" s="1">
        <v>0.47</v>
      </c>
      <c r="X46" s="1">
        <v>6.77</v>
      </c>
      <c r="Y46" s="1">
        <v>3.34</v>
      </c>
      <c r="Z46" s="1">
        <v>4.3099999999999996</v>
      </c>
      <c r="AA46" s="1">
        <v>-3.55</v>
      </c>
      <c r="AB46" s="1">
        <v>7.05</v>
      </c>
      <c r="AC46" s="1">
        <v>3.25</v>
      </c>
      <c r="AD46" s="1">
        <v>-3.3776000000000002</v>
      </c>
      <c r="AE46" s="1">
        <v>3.9234</v>
      </c>
      <c r="AF46" s="1">
        <v>5.9728000000000003</v>
      </c>
      <c r="AG46" s="1">
        <v>0.25719999999999998</v>
      </c>
      <c r="AH46" s="1">
        <v>-8.0725999999999996</v>
      </c>
      <c r="AI46" s="1">
        <v>-6.0739999999999998</v>
      </c>
      <c r="AJ46" s="1">
        <v>7.3151999999999999</v>
      </c>
      <c r="AK46" s="1">
        <v>-5.3643999999999998</v>
      </c>
      <c r="AL46" s="1">
        <v>9.1905999999999999</v>
      </c>
      <c r="AM46" s="1">
        <v>3.65</v>
      </c>
      <c r="AN46" s="1">
        <v>-0.19</v>
      </c>
      <c r="AO46" s="1">
        <v>7.49</v>
      </c>
      <c r="AP46" s="1">
        <v>2.3639999999999999</v>
      </c>
      <c r="AQ46" s="1">
        <v>3.3273000000000001</v>
      </c>
      <c r="AR46" s="1">
        <v>-0.85640000000000005</v>
      </c>
      <c r="AS46" s="1">
        <v>2.8264999999999998</v>
      </c>
      <c r="AT46" s="1">
        <v>-0.91590000000000005</v>
      </c>
      <c r="AU46" s="1">
        <v>-2.2711999999999999</v>
      </c>
      <c r="AV46" s="1">
        <v>-3.5289999999999999</v>
      </c>
      <c r="AW46" s="1">
        <v>-7.5251000000000001</v>
      </c>
      <c r="AX46" s="1">
        <v>-7.8704999999999998</v>
      </c>
      <c r="AY46" s="1">
        <v>10.9038</v>
      </c>
      <c r="AZ46" s="1">
        <v>-1.1053999999999999</v>
      </c>
      <c r="BA46" s="1">
        <v>1.3120000000000001</v>
      </c>
      <c r="BB46" s="1">
        <v>5.9387999999999996</v>
      </c>
      <c r="BC46" s="1">
        <v>4.5641999999999996</v>
      </c>
      <c r="BD46" s="1">
        <v>3.6297000000000001</v>
      </c>
      <c r="BE46" s="1">
        <v>-1.891</v>
      </c>
      <c r="BF46" s="1">
        <v>-6.0122999999999998</v>
      </c>
      <c r="BG46" s="1">
        <v>3.7069000000000001</v>
      </c>
      <c r="BH46" s="1">
        <v>0.93620000000000003</v>
      </c>
      <c r="BI46" s="1">
        <v>3.2191000000000001</v>
      </c>
      <c r="BJ46" s="1">
        <v>2.9468000000000001</v>
      </c>
      <c r="BK46" s="1">
        <v>-1.8511</v>
      </c>
      <c r="BL46" s="1">
        <v>0.95950000000000002</v>
      </c>
      <c r="BM46" s="1">
        <v>1.5238</v>
      </c>
      <c r="BN46" s="1">
        <v>5.0358000000000001</v>
      </c>
      <c r="BO46" s="1">
        <v>0.65190000000000003</v>
      </c>
      <c r="BP46" s="1">
        <v>4.1233000000000004</v>
      </c>
      <c r="BQ46" s="1">
        <v>2.5453000000000001</v>
      </c>
      <c r="BR46" s="1">
        <v>2.4359999999999999</v>
      </c>
      <c r="BS46" s="1">
        <v>-1.3048999999999999</v>
      </c>
      <c r="BT46" s="1">
        <v>6.1494</v>
      </c>
      <c r="BU46" s="1">
        <v>-2.2035999999999998</v>
      </c>
      <c r="BV46" s="1">
        <v>2.5009000000000001</v>
      </c>
      <c r="BW46" s="1">
        <v>2.6920999999999999</v>
      </c>
      <c r="BX46" s="1">
        <v>4.2058</v>
      </c>
      <c r="BY46" s="1">
        <v>2.5815000000000001</v>
      </c>
      <c r="BZ46" s="1">
        <v>-3.5286</v>
      </c>
      <c r="CA46" s="1">
        <v>5.6688000000000001</v>
      </c>
      <c r="CB46" s="1">
        <v>0.5958</v>
      </c>
      <c r="CC46" s="1">
        <v>0.19639999999999999</v>
      </c>
      <c r="CD46" s="1">
        <v>2.6457999999999999</v>
      </c>
      <c r="CE46" s="1">
        <v>2.8180000000000001</v>
      </c>
      <c r="CF46" s="1">
        <v>-1.3495999999999999</v>
      </c>
      <c r="CG46" s="1">
        <v>4.5720999999999998</v>
      </c>
      <c r="CH46" s="1">
        <v>-1.7554000000000001</v>
      </c>
      <c r="CI46" s="1">
        <v>1.3875999999999999</v>
      </c>
      <c r="CJ46" s="1">
        <v>3.5333000000000001</v>
      </c>
      <c r="CK46" s="1">
        <v>-0.58209999999999995</v>
      </c>
      <c r="CL46" s="1">
        <v>-3.6675</v>
      </c>
      <c r="CM46" s="1">
        <v>6.6212999999999997</v>
      </c>
      <c r="CN46" s="1">
        <v>-1.3765000000000001</v>
      </c>
      <c r="CO46" s="1">
        <v>2.2502</v>
      </c>
      <c r="CP46" s="1">
        <v>1.5277000000000001</v>
      </c>
      <c r="CQ46" s="1">
        <v>-1.7311000000000001</v>
      </c>
      <c r="CR46" s="1">
        <v>1.5956999999999999</v>
      </c>
      <c r="CS46" s="1">
        <v>-6.4099000000000004</v>
      </c>
      <c r="CT46" s="1">
        <v>-3.0177</v>
      </c>
      <c r="CU46" s="1">
        <v>8.7761999999999993</v>
      </c>
      <c r="CV46" s="1">
        <v>0.63419999999999999</v>
      </c>
      <c r="CW46" s="1">
        <v>-2.0438999999999998</v>
      </c>
      <c r="CX46" s="1">
        <v>-6.5450999999999997</v>
      </c>
      <c r="CY46" s="1">
        <v>-0.94850000000000001</v>
      </c>
      <c r="CZ46" s="1">
        <v>6.2412000000000001</v>
      </c>
      <c r="DA46" s="1">
        <v>0.6623</v>
      </c>
      <c r="DB46" s="1">
        <v>2.4302999999999999</v>
      </c>
      <c r="DC46" s="1">
        <v>-1.0423</v>
      </c>
      <c r="DD46" s="1">
        <v>4.5488999999999997</v>
      </c>
      <c r="DE46" s="1">
        <v>0.76549999999999996</v>
      </c>
      <c r="DF46" s="1">
        <v>-0.19719999999999999</v>
      </c>
      <c r="DG46" s="1">
        <v>-1.4248000000000001</v>
      </c>
      <c r="DH46" s="1">
        <v>4.5232000000000001</v>
      </c>
      <c r="DI46" s="1">
        <v>1.5127999999999999</v>
      </c>
      <c r="DJ46" s="1">
        <v>1.7818000000000001</v>
      </c>
      <c r="DK46" s="1">
        <v>3.6758999999999999</v>
      </c>
      <c r="DL46" s="1">
        <v>0.29260000000000003</v>
      </c>
      <c r="DM46" s="1">
        <v>1.1823999999999999</v>
      </c>
      <c r="DN46" s="1">
        <v>-0.56920000000000004</v>
      </c>
      <c r="DO46" s="1">
        <v>2.2145999999999999</v>
      </c>
      <c r="DP46" s="1">
        <v>1.9357</v>
      </c>
      <c r="DQ46" s="1">
        <v>-0.52110000000000001</v>
      </c>
      <c r="DR46" s="1">
        <v>1.4509000000000001</v>
      </c>
      <c r="DS46" s="1">
        <v>0.65920000000000001</v>
      </c>
      <c r="DT46" s="1">
        <v>1.8640000000000001</v>
      </c>
      <c r="DU46" s="1">
        <v>1.4863999999999999</v>
      </c>
      <c r="DV46" s="1" t="s">
        <v>132</v>
      </c>
    </row>
    <row r="47" spans="1:126" x14ac:dyDescent="0.2">
      <c r="A47" s="1" t="s">
        <v>199</v>
      </c>
      <c r="B47" s="1" t="s">
        <v>201</v>
      </c>
      <c r="C47" s="1" t="s">
        <v>129</v>
      </c>
      <c r="D47" s="1" t="s">
        <v>130</v>
      </c>
      <c r="F47" s="1">
        <v>-5.7857000000000003</v>
      </c>
      <c r="G47" s="1">
        <v>-4.2765000000000004</v>
      </c>
      <c r="H47" s="1">
        <v>-0.73829999999999996</v>
      </c>
      <c r="I47" s="1">
        <v>5.1195000000000004</v>
      </c>
      <c r="J47" s="1">
        <v>2.1269</v>
      </c>
      <c r="K47" s="1">
        <v>-7.4992000000000001</v>
      </c>
      <c r="L47" s="1">
        <v>-1.6967000000000001</v>
      </c>
      <c r="M47" s="1">
        <v>0.29389999999999999</v>
      </c>
      <c r="N47" s="1">
        <v>-8.4440000000000008</v>
      </c>
      <c r="O47" s="1">
        <v>-16.470199999999998</v>
      </c>
      <c r="P47" s="1">
        <v>-7.1802000000000001</v>
      </c>
      <c r="Q47" s="1">
        <v>2.0811000000000002</v>
      </c>
      <c r="R47" s="1">
        <v>-8.6106999999999996</v>
      </c>
      <c r="S47" s="1">
        <v>-10.4415</v>
      </c>
      <c r="T47" s="1">
        <v>8.3340999999999994</v>
      </c>
      <c r="U47" s="1">
        <v>7.4147999999999996</v>
      </c>
      <c r="V47" s="1">
        <v>5.4020000000000001</v>
      </c>
      <c r="W47" s="1">
        <v>0.17219999999999999</v>
      </c>
      <c r="X47" s="1">
        <v>7.2953999999999999</v>
      </c>
      <c r="Y47" s="1">
        <v>3.8151000000000002</v>
      </c>
      <c r="Z47" s="1">
        <v>2.9597000000000002</v>
      </c>
      <c r="AA47" s="1">
        <v>-2.0779000000000001</v>
      </c>
      <c r="AB47" s="1">
        <v>5.6224999999999996</v>
      </c>
      <c r="AC47" s="1">
        <v>1.8526</v>
      </c>
      <c r="AD47" s="1">
        <v>-3.1798000000000002</v>
      </c>
      <c r="AE47" s="1">
        <v>3.1265000000000001</v>
      </c>
      <c r="AF47" s="1">
        <v>5.7609000000000004</v>
      </c>
      <c r="AG47" s="1">
        <v>2.0937000000000001</v>
      </c>
      <c r="AH47" s="1">
        <v>-8.6153999999999993</v>
      </c>
      <c r="AI47" s="1">
        <v>-5.8773999999999997</v>
      </c>
      <c r="AJ47" s="1">
        <v>7.0552000000000001</v>
      </c>
      <c r="AK47" s="1">
        <v>-4.9345999999999997</v>
      </c>
      <c r="AL47" s="1">
        <v>8.6633999999999993</v>
      </c>
      <c r="AM47" s="1">
        <v>4.4099000000000004</v>
      </c>
      <c r="AN47" s="1">
        <v>-0.84030000000000005</v>
      </c>
      <c r="AO47" s="1">
        <v>6.9236000000000004</v>
      </c>
      <c r="AP47" s="1">
        <v>2.2949000000000002</v>
      </c>
      <c r="AQ47" s="1">
        <v>3.5205000000000002</v>
      </c>
      <c r="AR47" s="1">
        <v>1.2115</v>
      </c>
      <c r="AS47" s="1">
        <v>3.2803</v>
      </c>
      <c r="AT47" s="1">
        <v>-0.52880000000000005</v>
      </c>
      <c r="AU47" s="1">
        <v>-1.38</v>
      </c>
      <c r="AV47" s="1">
        <v>-2.5966</v>
      </c>
      <c r="AW47" s="1">
        <v>-5.0416999999999996</v>
      </c>
      <c r="AX47" s="1">
        <v>-6.5067000000000004</v>
      </c>
      <c r="AY47" s="1">
        <v>11.123200000000001</v>
      </c>
      <c r="AZ47" s="1">
        <v>-0.45</v>
      </c>
      <c r="BA47" s="1">
        <v>0.84660000000000002</v>
      </c>
      <c r="BB47" s="1">
        <v>3.7052</v>
      </c>
      <c r="BC47" s="1">
        <v>5.1382000000000003</v>
      </c>
      <c r="BD47" s="1">
        <v>3.6627000000000001</v>
      </c>
      <c r="BE47" s="1">
        <v>-1.6366000000000001</v>
      </c>
      <c r="BF47" s="1">
        <v>-6.2076000000000002</v>
      </c>
      <c r="BG47" s="1">
        <v>4.2122000000000002</v>
      </c>
      <c r="BH47" s="1">
        <v>1.5751999999999999</v>
      </c>
      <c r="BI47" s="1">
        <v>2.3048000000000002</v>
      </c>
      <c r="BJ47" s="1">
        <v>2.4359000000000002</v>
      </c>
      <c r="BK47" s="1">
        <v>-1.8132999999999999</v>
      </c>
      <c r="BL47" s="1">
        <v>0.77700000000000002</v>
      </c>
      <c r="BM47" s="1">
        <v>0.73770000000000002</v>
      </c>
      <c r="BN47" s="1">
        <v>6.3577000000000004</v>
      </c>
      <c r="BO47" s="1">
        <v>1.3818999999999999</v>
      </c>
      <c r="BP47" s="1">
        <v>4.0906000000000002</v>
      </c>
      <c r="BQ47" s="1">
        <v>1.8023</v>
      </c>
      <c r="BR47" s="1">
        <v>2.8754</v>
      </c>
      <c r="BS47" s="1">
        <v>-1.7225999999999999</v>
      </c>
      <c r="BT47" s="1">
        <v>6.1757999999999997</v>
      </c>
      <c r="BU47" s="1">
        <v>-2.7258</v>
      </c>
      <c r="BV47" s="1">
        <v>3.8635999999999999</v>
      </c>
      <c r="BW47" s="1">
        <v>4.9941000000000004</v>
      </c>
      <c r="BX47" s="1">
        <v>2.5537000000000001</v>
      </c>
      <c r="BY47" s="1">
        <v>2.9775999999999998</v>
      </c>
      <c r="BZ47" s="1">
        <v>-2.9060000000000001</v>
      </c>
      <c r="CA47" s="1">
        <v>4.8566000000000003</v>
      </c>
      <c r="CB47" s="1">
        <v>1.0229999999999999</v>
      </c>
      <c r="CC47" s="1">
        <v>0.64890000000000003</v>
      </c>
      <c r="CD47" s="1">
        <v>2.4721000000000002</v>
      </c>
      <c r="CE47" s="1">
        <v>2.0200999999999998</v>
      </c>
      <c r="CF47" s="1">
        <v>-1.1082000000000001</v>
      </c>
      <c r="CG47" s="1">
        <v>4.1121999999999996</v>
      </c>
      <c r="CH47" s="1">
        <v>-1.5415000000000001</v>
      </c>
      <c r="CI47" s="1">
        <v>2.5815999999999999</v>
      </c>
      <c r="CJ47" s="1">
        <v>3.2747999999999999</v>
      </c>
      <c r="CK47" s="1">
        <v>0.19839999999999999</v>
      </c>
      <c r="CL47" s="1">
        <v>-2.7881999999999998</v>
      </c>
      <c r="CM47" s="1">
        <v>5.5035999999999996</v>
      </c>
      <c r="CN47" s="1">
        <v>-1.5323</v>
      </c>
      <c r="CO47" s="1">
        <v>-0.15920000000000001</v>
      </c>
      <c r="CP47" s="1">
        <v>1.3787</v>
      </c>
      <c r="CQ47" s="1">
        <v>-1.9086000000000001</v>
      </c>
      <c r="CR47" s="1">
        <v>1.9259999999999999</v>
      </c>
      <c r="CS47" s="1">
        <v>-5.6669999999999998</v>
      </c>
      <c r="CT47" s="1">
        <v>-2.9180000000000001</v>
      </c>
      <c r="CU47" s="1">
        <v>8.5937000000000001</v>
      </c>
      <c r="CV47" s="1">
        <v>0.7429</v>
      </c>
      <c r="CW47" s="1">
        <v>-2.2079</v>
      </c>
      <c r="CX47" s="1">
        <v>-6.1845999999999997</v>
      </c>
      <c r="CY47" s="1">
        <v>-0.57199999999999995</v>
      </c>
      <c r="CZ47" s="1">
        <v>6.9922000000000004</v>
      </c>
      <c r="DA47" s="1">
        <v>0.70209999999999995</v>
      </c>
      <c r="DB47" s="1">
        <v>1.897</v>
      </c>
      <c r="DC47" s="1">
        <v>-0.23</v>
      </c>
      <c r="DD47" s="1">
        <v>4.3487</v>
      </c>
      <c r="DE47" s="1">
        <v>-0.19359999999999999</v>
      </c>
      <c r="DF47" s="1">
        <v>5.5500000000000001E-2</v>
      </c>
      <c r="DG47" s="1">
        <v>-1.5049999999999999</v>
      </c>
      <c r="DH47" s="1">
        <v>4.7648999999999999</v>
      </c>
      <c r="DI47" s="1">
        <v>1.5430999999999999</v>
      </c>
      <c r="DJ47" s="1">
        <v>2.2273999999999998</v>
      </c>
      <c r="DK47" s="1">
        <v>4.3819999999999997</v>
      </c>
      <c r="DL47" s="1">
        <v>0.28620000000000001</v>
      </c>
      <c r="DM47" s="1">
        <v>1.2229000000000001</v>
      </c>
      <c r="DN47" s="1">
        <v>1.2921</v>
      </c>
      <c r="DO47" s="1">
        <v>0.91290000000000004</v>
      </c>
      <c r="DP47" s="1">
        <v>1.9661999999999999</v>
      </c>
      <c r="DQ47" s="1">
        <v>1.4621999999999999</v>
      </c>
      <c r="DR47" s="1">
        <v>2.4655</v>
      </c>
      <c r="DS47" s="1">
        <v>2.2494999999999998</v>
      </c>
      <c r="DT47" s="1">
        <v>3.0156000000000001</v>
      </c>
      <c r="DU47" s="1">
        <v>0.89680000000000004</v>
      </c>
      <c r="DV47" s="1" t="s">
        <v>132</v>
      </c>
    </row>
    <row r="48" spans="1:126" x14ac:dyDescent="0.2">
      <c r="A48" s="1" t="s">
        <v>202</v>
      </c>
      <c r="B48" s="1" t="s">
        <v>203</v>
      </c>
      <c r="C48" s="1" t="s">
        <v>129</v>
      </c>
      <c r="D48" s="1" t="s">
        <v>130</v>
      </c>
      <c r="F48" s="1">
        <v>-6.1605999999999996</v>
      </c>
      <c r="G48" s="1">
        <v>-3.1797</v>
      </c>
      <c r="H48" s="1">
        <v>-1.5226</v>
      </c>
      <c r="I48" s="1">
        <v>4.6871999999999998</v>
      </c>
      <c r="J48" s="1">
        <v>1.4941</v>
      </c>
      <c r="K48" s="1">
        <v>-6.9767000000000001</v>
      </c>
      <c r="L48" s="1">
        <v>-0.71899999999999997</v>
      </c>
      <c r="M48" s="1">
        <v>2.3965999999999998</v>
      </c>
      <c r="N48" s="1">
        <v>-6.9249999999999998</v>
      </c>
      <c r="O48" s="1">
        <v>-14.1128</v>
      </c>
      <c r="P48" s="1">
        <v>-5.0486000000000004</v>
      </c>
      <c r="Q48" s="1">
        <v>2.6438000000000001</v>
      </c>
      <c r="R48" s="1">
        <v>-6.7640000000000002</v>
      </c>
      <c r="S48" s="1">
        <v>-9.6452000000000009</v>
      </c>
      <c r="T48" s="1">
        <v>7.6494</v>
      </c>
      <c r="U48" s="1">
        <v>5.2279999999999998</v>
      </c>
      <c r="V48" s="1">
        <v>4.1886999999999999</v>
      </c>
      <c r="W48" s="1">
        <v>1.7396</v>
      </c>
      <c r="X48" s="1">
        <v>6.0027999999999997</v>
      </c>
      <c r="Y48" s="1">
        <v>2.0032999999999999</v>
      </c>
      <c r="Z48" s="1">
        <v>2.3872</v>
      </c>
      <c r="AA48" s="1">
        <v>2.18E-2</v>
      </c>
      <c r="AB48" s="1">
        <v>6.4368999999999996</v>
      </c>
      <c r="AC48" s="1">
        <v>2.1556000000000002</v>
      </c>
      <c r="AD48" s="1">
        <v>-4.4301000000000004</v>
      </c>
      <c r="AE48" s="1">
        <v>2.3896999999999999</v>
      </c>
      <c r="AF48" s="1">
        <v>5.4154</v>
      </c>
      <c r="AG48" s="1">
        <v>8.8000000000000005E-3</v>
      </c>
      <c r="AH48" s="1">
        <v>-7.8181000000000003</v>
      </c>
      <c r="AI48" s="1">
        <v>-4.9889999999999999</v>
      </c>
      <c r="AJ48" s="1">
        <v>6.1097999999999999</v>
      </c>
      <c r="AK48" s="1">
        <v>-3.4885000000000002</v>
      </c>
      <c r="AL48" s="1">
        <v>9.4266000000000005</v>
      </c>
      <c r="AM48" s="1">
        <v>4.2657999999999996</v>
      </c>
      <c r="AN48" s="1">
        <v>-1.8353999999999999</v>
      </c>
      <c r="AO48" s="1">
        <v>5.5242000000000004</v>
      </c>
      <c r="AP48" s="1">
        <v>1.077</v>
      </c>
      <c r="AQ48" s="1">
        <v>2.6848000000000001</v>
      </c>
      <c r="AR48" s="1">
        <v>0.69710000000000005</v>
      </c>
      <c r="AS48" s="1">
        <v>4.0481999999999996</v>
      </c>
      <c r="AT48" s="1">
        <v>0.17169999999999999</v>
      </c>
      <c r="AU48" s="1">
        <v>-1.2264999999999999</v>
      </c>
      <c r="AV48" s="1">
        <v>-1.3875999999999999</v>
      </c>
      <c r="AW48" s="1">
        <v>-3.5314999999999999</v>
      </c>
      <c r="AX48" s="1">
        <v>-4.5122</v>
      </c>
      <c r="AY48" s="1">
        <v>8.5490999999999993</v>
      </c>
      <c r="AZ48" s="1">
        <v>1.0242</v>
      </c>
      <c r="BA48" s="1">
        <v>1.3086</v>
      </c>
      <c r="BB48" s="1">
        <v>2.5903999999999998</v>
      </c>
      <c r="BC48" s="1">
        <v>3.8584000000000001</v>
      </c>
      <c r="BD48" s="1">
        <v>3.4847000000000001</v>
      </c>
      <c r="BE48" s="1">
        <v>-0.3448</v>
      </c>
      <c r="BF48" s="1">
        <v>-4.1562000000000001</v>
      </c>
      <c r="BG48" s="1">
        <v>3.8384999999999998</v>
      </c>
      <c r="BH48" s="1">
        <v>1.7645999999999999</v>
      </c>
      <c r="BI48" s="1">
        <v>1.9716</v>
      </c>
      <c r="BJ48" s="1">
        <v>2.4958</v>
      </c>
      <c r="BK48" s="1">
        <v>-2.4523999999999999</v>
      </c>
      <c r="BL48" s="1">
        <v>-0.18479999999999999</v>
      </c>
      <c r="BM48" s="1">
        <v>5.0700000000000002E-2</v>
      </c>
      <c r="BN48" s="1">
        <v>5.4215999999999998</v>
      </c>
      <c r="BO48" s="1">
        <v>1.6532</v>
      </c>
      <c r="BP48" s="1">
        <v>4.0510999999999999</v>
      </c>
      <c r="BQ48" s="1">
        <v>2.742</v>
      </c>
      <c r="BR48" s="1">
        <v>2.2328000000000001</v>
      </c>
      <c r="BS48" s="1">
        <v>-1.3011999999999999</v>
      </c>
      <c r="BT48" s="1">
        <v>4.3517999999999999</v>
      </c>
      <c r="BU48" s="1">
        <v>-3.3624000000000001</v>
      </c>
      <c r="BV48" s="1">
        <v>1.8227</v>
      </c>
      <c r="BW48" s="1">
        <v>3.9283000000000001</v>
      </c>
      <c r="BX48" s="1">
        <v>3.9470000000000001</v>
      </c>
      <c r="BY48" s="1">
        <v>1.4959</v>
      </c>
      <c r="BZ48" s="1" t="s">
        <v>131</v>
      </c>
      <c r="CA48" s="1" t="s">
        <v>131</v>
      </c>
      <c r="CB48" s="1" t="s">
        <v>131</v>
      </c>
      <c r="CC48" s="1" t="s">
        <v>131</v>
      </c>
      <c r="CD48" s="1" t="s">
        <v>131</v>
      </c>
      <c r="CE48" s="1" t="s">
        <v>131</v>
      </c>
      <c r="CF48" s="1" t="s">
        <v>131</v>
      </c>
      <c r="CG48" s="1" t="s">
        <v>131</v>
      </c>
      <c r="CH48" s="1" t="s">
        <v>131</v>
      </c>
      <c r="CI48" s="1" t="s">
        <v>131</v>
      </c>
      <c r="CJ48" s="1" t="s">
        <v>131</v>
      </c>
      <c r="CK48" s="1" t="s">
        <v>131</v>
      </c>
      <c r="CL48" s="1" t="s">
        <v>131</v>
      </c>
      <c r="CM48" s="1" t="s">
        <v>131</v>
      </c>
      <c r="CN48" s="1" t="s">
        <v>131</v>
      </c>
      <c r="CO48" s="1" t="s">
        <v>131</v>
      </c>
      <c r="CP48" s="1" t="s">
        <v>131</v>
      </c>
      <c r="CQ48" s="1" t="s">
        <v>131</v>
      </c>
      <c r="CR48" s="1" t="s">
        <v>131</v>
      </c>
      <c r="CS48" s="1" t="s">
        <v>131</v>
      </c>
      <c r="CT48" s="1" t="s">
        <v>131</v>
      </c>
      <c r="CU48" s="1" t="s">
        <v>131</v>
      </c>
      <c r="CV48" s="1" t="s">
        <v>131</v>
      </c>
      <c r="CW48" s="1" t="s">
        <v>131</v>
      </c>
      <c r="CX48" s="1" t="s">
        <v>131</v>
      </c>
      <c r="CY48" s="1" t="s">
        <v>131</v>
      </c>
      <c r="CZ48" s="1" t="s">
        <v>131</v>
      </c>
      <c r="DA48" s="1" t="s">
        <v>131</v>
      </c>
      <c r="DB48" s="1" t="s">
        <v>131</v>
      </c>
      <c r="DC48" s="1" t="s">
        <v>131</v>
      </c>
      <c r="DD48" s="1" t="s">
        <v>131</v>
      </c>
      <c r="DE48" s="1" t="s">
        <v>131</v>
      </c>
      <c r="DF48" s="1" t="s">
        <v>131</v>
      </c>
      <c r="DG48" s="1" t="s">
        <v>131</v>
      </c>
      <c r="DH48" s="1" t="s">
        <v>131</v>
      </c>
      <c r="DI48" s="1" t="s">
        <v>131</v>
      </c>
      <c r="DJ48" s="1" t="s">
        <v>131</v>
      </c>
      <c r="DK48" s="1" t="s">
        <v>131</v>
      </c>
      <c r="DL48" s="1" t="s">
        <v>131</v>
      </c>
      <c r="DM48" s="1" t="s">
        <v>131</v>
      </c>
      <c r="DN48" s="1" t="s">
        <v>131</v>
      </c>
      <c r="DO48" s="1" t="s">
        <v>131</v>
      </c>
      <c r="DP48" s="1" t="s">
        <v>131</v>
      </c>
      <c r="DQ48" s="1" t="s">
        <v>131</v>
      </c>
      <c r="DR48" s="1" t="s">
        <v>131</v>
      </c>
      <c r="DS48" s="1" t="s">
        <v>131</v>
      </c>
      <c r="DT48" s="1" t="s">
        <v>131</v>
      </c>
      <c r="DU48" s="1" t="s">
        <v>131</v>
      </c>
      <c r="DV48" s="1" t="s">
        <v>132</v>
      </c>
    </row>
    <row r="49" spans="1:126" x14ac:dyDescent="0.2">
      <c r="A49" s="1" t="s">
        <v>204</v>
      </c>
      <c r="B49" s="1" t="s">
        <v>205</v>
      </c>
      <c r="C49" s="1" t="s">
        <v>206</v>
      </c>
      <c r="D49" s="1" t="s">
        <v>130</v>
      </c>
      <c r="F49" s="1">
        <v>-7.53</v>
      </c>
      <c r="G49" s="1">
        <v>-0.23</v>
      </c>
      <c r="H49" s="1">
        <v>-3.79</v>
      </c>
      <c r="I49" s="1">
        <v>8.7899999999999991</v>
      </c>
      <c r="J49" s="1">
        <v>2.94</v>
      </c>
      <c r="K49" s="1">
        <v>-8.16</v>
      </c>
      <c r="L49" s="1">
        <v>-4.25</v>
      </c>
      <c r="M49" s="1">
        <v>-1.08</v>
      </c>
      <c r="N49" s="1">
        <v>-14.73</v>
      </c>
      <c r="O49" s="1">
        <v>-20.440000000000001</v>
      </c>
      <c r="P49" s="1">
        <v>-9.18</v>
      </c>
      <c r="Q49" s="1">
        <v>2.81</v>
      </c>
      <c r="R49" s="1">
        <v>-7.54</v>
      </c>
      <c r="S49" s="1">
        <v>-9.14</v>
      </c>
      <c r="T49" s="1">
        <v>10.58</v>
      </c>
      <c r="U49" s="1">
        <v>15.11</v>
      </c>
      <c r="V49" s="1">
        <v>9.86</v>
      </c>
      <c r="W49" s="1">
        <v>-1.35</v>
      </c>
      <c r="X49" s="1">
        <v>9.69</v>
      </c>
      <c r="Y49" s="1">
        <v>2.76</v>
      </c>
      <c r="Z49" s="1">
        <v>4.88</v>
      </c>
      <c r="AA49" s="1">
        <v>-3.08</v>
      </c>
      <c r="AB49" s="1">
        <v>6.71</v>
      </c>
      <c r="AC49" s="1">
        <v>3.51</v>
      </c>
      <c r="AD49" s="1">
        <v>-3.77</v>
      </c>
      <c r="AE49" s="1">
        <v>2.5099999999999998</v>
      </c>
      <c r="AF49" s="1">
        <v>6.93</v>
      </c>
      <c r="AG49" s="1">
        <v>0.61</v>
      </c>
      <c r="AH49" s="1">
        <v>-8.27</v>
      </c>
      <c r="AI49" s="1">
        <v>-6.11</v>
      </c>
      <c r="AJ49" s="1">
        <v>8.5399999999999991</v>
      </c>
      <c r="AK49" s="1">
        <v>-4.9400000000000004</v>
      </c>
      <c r="AL49" s="1">
        <v>9.89</v>
      </c>
      <c r="AM49" s="1">
        <v>5</v>
      </c>
      <c r="AN49" s="1">
        <v>0.61</v>
      </c>
      <c r="AO49" s="1">
        <v>7.13</v>
      </c>
      <c r="AP49" s="1">
        <v>2.72</v>
      </c>
      <c r="AQ49" s="1">
        <v>2.19</v>
      </c>
      <c r="AR49" s="1">
        <v>-0.02</v>
      </c>
      <c r="AS49" s="1">
        <v>2.97</v>
      </c>
      <c r="AT49" s="1">
        <v>-2.13</v>
      </c>
      <c r="AU49" s="1">
        <v>-3</v>
      </c>
      <c r="AV49" s="1">
        <v>-3.14</v>
      </c>
      <c r="AW49" s="1">
        <v>-8.43</v>
      </c>
      <c r="AX49" s="1">
        <v>-10.32</v>
      </c>
      <c r="AY49" s="1">
        <v>12.92</v>
      </c>
      <c r="AZ49" s="1">
        <v>-2.72</v>
      </c>
      <c r="BA49" s="1">
        <v>-0.5</v>
      </c>
      <c r="BB49" s="1">
        <v>8.7200000000000006</v>
      </c>
      <c r="BC49" s="1">
        <v>4.67</v>
      </c>
      <c r="BD49" s="1">
        <v>2.17</v>
      </c>
      <c r="BE49" s="1">
        <v>-1.84</v>
      </c>
      <c r="BF49" s="1">
        <v>-8.19</v>
      </c>
      <c r="BG49" s="1">
        <v>3.04</v>
      </c>
      <c r="BH49" s="1">
        <v>-0.41</v>
      </c>
      <c r="BI49" s="1">
        <v>3.28</v>
      </c>
      <c r="BJ49" s="1">
        <v>2.62</v>
      </c>
      <c r="BK49" s="1">
        <v>-0.71</v>
      </c>
      <c r="BL49" s="1">
        <v>2.23</v>
      </c>
      <c r="BM49" s="1">
        <v>2.99</v>
      </c>
      <c r="BN49" s="1">
        <v>5.84</v>
      </c>
      <c r="BO49" s="1">
        <v>1.0900000000000001</v>
      </c>
      <c r="BP49" s="1">
        <v>3.94</v>
      </c>
      <c r="BQ49" s="1">
        <v>2.2400000000000002</v>
      </c>
      <c r="BR49" s="1">
        <v>4.66</v>
      </c>
      <c r="BS49" s="1">
        <v>-1.43</v>
      </c>
      <c r="BT49" s="1">
        <v>5.96</v>
      </c>
      <c r="BU49" s="1">
        <v>-2.34</v>
      </c>
      <c r="BV49" s="1">
        <v>4.66</v>
      </c>
      <c r="BW49" s="1">
        <v>3.58</v>
      </c>
      <c r="BX49" s="1">
        <v>3.58</v>
      </c>
      <c r="BY49" s="1">
        <v>2.72</v>
      </c>
      <c r="BZ49" s="1">
        <v>-3.2</v>
      </c>
      <c r="CA49" s="1">
        <v>5.37</v>
      </c>
      <c r="CB49" s="1">
        <v>-0.39</v>
      </c>
      <c r="CC49" s="1">
        <v>-0.44</v>
      </c>
      <c r="CD49" s="1">
        <v>2.15</v>
      </c>
      <c r="CE49" s="1">
        <v>2.5</v>
      </c>
      <c r="CF49" s="1">
        <v>-2.41</v>
      </c>
      <c r="CG49" s="1">
        <v>4.6500000000000004</v>
      </c>
      <c r="CH49" s="1">
        <v>-2.86</v>
      </c>
      <c r="CI49" s="1">
        <v>1.46</v>
      </c>
      <c r="CJ49" s="1">
        <v>2.41</v>
      </c>
      <c r="CK49" s="1">
        <v>-1.08</v>
      </c>
      <c r="CL49" s="1">
        <v>-2.4300000000000002</v>
      </c>
      <c r="CM49" s="1">
        <v>6.63</v>
      </c>
      <c r="CN49" s="1">
        <v>-0.24</v>
      </c>
      <c r="CO49" s="1">
        <v>1.22</v>
      </c>
      <c r="CP49" s="1">
        <v>1.52</v>
      </c>
      <c r="CQ49" s="1">
        <v>-2.04</v>
      </c>
      <c r="CR49" s="1">
        <v>1.22</v>
      </c>
      <c r="CS49" s="1">
        <v>-6.45</v>
      </c>
      <c r="CT49" s="1">
        <v>-3.9</v>
      </c>
      <c r="CU49" s="1">
        <v>8.57</v>
      </c>
      <c r="CV49" s="1">
        <v>0.49</v>
      </c>
      <c r="CW49" s="1">
        <v>-1.97</v>
      </c>
      <c r="CX49" s="1">
        <v>-8.25</v>
      </c>
      <c r="CY49" s="1">
        <v>-0.71</v>
      </c>
      <c r="CZ49" s="1">
        <v>6.88</v>
      </c>
      <c r="DA49" s="1">
        <v>1.7</v>
      </c>
      <c r="DB49" s="1">
        <v>1.29</v>
      </c>
      <c r="DC49" s="1">
        <v>-1.32</v>
      </c>
      <c r="DD49" s="1">
        <v>4.42</v>
      </c>
      <c r="DE49" s="1">
        <v>-0.06</v>
      </c>
      <c r="DF49" s="1">
        <v>0.59</v>
      </c>
      <c r="DG49" s="1">
        <v>-1.98</v>
      </c>
      <c r="DH49" s="1">
        <v>3.07</v>
      </c>
      <c r="DI49" s="1">
        <v>1.22</v>
      </c>
      <c r="DJ49" s="1">
        <v>3.03</v>
      </c>
      <c r="DK49" s="1">
        <v>3.38</v>
      </c>
      <c r="DL49" s="1">
        <v>0.84</v>
      </c>
      <c r="DM49" s="1">
        <v>1.03</v>
      </c>
      <c r="DN49" s="1">
        <v>2.52</v>
      </c>
      <c r="DO49" s="1">
        <v>1.3</v>
      </c>
      <c r="DP49" s="1">
        <v>2.2200000000000002</v>
      </c>
      <c r="DQ49" s="1">
        <v>-0.45</v>
      </c>
      <c r="DR49" s="1">
        <v>1.96</v>
      </c>
      <c r="DS49" s="1">
        <v>1.74</v>
      </c>
      <c r="DT49" s="1">
        <v>2.46</v>
      </c>
      <c r="DU49" s="1">
        <v>0.88</v>
      </c>
      <c r="DV49" s="1" t="s">
        <v>132</v>
      </c>
    </row>
    <row r="50" spans="1:126" x14ac:dyDescent="0.2">
      <c r="A50" s="1" t="s">
        <v>204</v>
      </c>
      <c r="B50" s="1" t="s">
        <v>207</v>
      </c>
      <c r="C50" s="1" t="s">
        <v>206</v>
      </c>
      <c r="D50" s="1" t="s">
        <v>130</v>
      </c>
      <c r="F50" s="1">
        <v>-6.47</v>
      </c>
      <c r="G50" s="1">
        <v>-2.82</v>
      </c>
      <c r="H50" s="1">
        <v>-3.33</v>
      </c>
      <c r="I50" s="1">
        <v>4.51</v>
      </c>
      <c r="J50" s="1">
        <v>3.37</v>
      </c>
      <c r="K50" s="1">
        <v>-7.24</v>
      </c>
      <c r="L50" s="1">
        <v>-1.31</v>
      </c>
      <c r="M50" s="1">
        <v>1.04</v>
      </c>
      <c r="N50" s="1">
        <v>-9.08</v>
      </c>
      <c r="O50" s="1">
        <v>-18.91</v>
      </c>
      <c r="P50" s="1">
        <v>-5.98</v>
      </c>
      <c r="Q50" s="1">
        <v>3.81</v>
      </c>
      <c r="R50" s="1">
        <v>-5.83</v>
      </c>
      <c r="S50" s="1">
        <v>-8.89</v>
      </c>
      <c r="T50" s="1">
        <v>7.09</v>
      </c>
      <c r="U50" s="1">
        <v>6.68</v>
      </c>
      <c r="V50" s="1">
        <v>6.9</v>
      </c>
      <c r="W50" s="1">
        <v>0.41</v>
      </c>
      <c r="X50" s="1">
        <v>6.39</v>
      </c>
      <c r="Y50" s="1">
        <v>3.17</v>
      </c>
      <c r="Z50" s="1">
        <v>3.8</v>
      </c>
      <c r="AA50" s="1">
        <v>-2.65</v>
      </c>
      <c r="AB50" s="1">
        <v>5.92</v>
      </c>
      <c r="AC50" s="1">
        <v>2.44</v>
      </c>
      <c r="AD50" s="1">
        <v>-3.28</v>
      </c>
      <c r="AE50" s="1">
        <v>2.8</v>
      </c>
      <c r="AF50" s="1">
        <v>5.48</v>
      </c>
      <c r="AG50" s="1">
        <v>0.37</v>
      </c>
      <c r="AH50" s="1">
        <v>-7.5</v>
      </c>
      <c r="AI50" s="1">
        <v>-5.0199999999999996</v>
      </c>
      <c r="AJ50" s="1">
        <v>6.12</v>
      </c>
      <c r="AK50" s="1">
        <v>-4.17</v>
      </c>
      <c r="AL50" s="1">
        <v>9.77</v>
      </c>
      <c r="AM50" s="1">
        <v>4.47</v>
      </c>
      <c r="AN50" s="1">
        <v>0.55000000000000004</v>
      </c>
      <c r="AO50" s="1">
        <v>5.94</v>
      </c>
      <c r="AP50" s="1">
        <v>2.2200000000000002</v>
      </c>
      <c r="AQ50" s="1">
        <v>3.43</v>
      </c>
      <c r="AR50" s="1">
        <v>1.18</v>
      </c>
      <c r="AS50" s="1" t="s">
        <v>131</v>
      </c>
      <c r="AT50" s="1" t="s">
        <v>131</v>
      </c>
      <c r="AU50" s="1" t="s">
        <v>131</v>
      </c>
      <c r="AV50" s="1" t="s">
        <v>131</v>
      </c>
      <c r="AW50" s="1" t="s">
        <v>131</v>
      </c>
      <c r="AX50" s="1" t="s">
        <v>131</v>
      </c>
      <c r="AY50" s="1" t="s">
        <v>131</v>
      </c>
      <c r="AZ50" s="1" t="s">
        <v>131</v>
      </c>
      <c r="BA50" s="1" t="s">
        <v>131</v>
      </c>
      <c r="BB50" s="1" t="s">
        <v>131</v>
      </c>
      <c r="BC50" s="1" t="s">
        <v>131</v>
      </c>
      <c r="BD50" s="1" t="s">
        <v>131</v>
      </c>
      <c r="BE50" s="1" t="s">
        <v>131</v>
      </c>
      <c r="BF50" s="1" t="s">
        <v>131</v>
      </c>
      <c r="BG50" s="1" t="s">
        <v>131</v>
      </c>
      <c r="BH50" s="1" t="s">
        <v>131</v>
      </c>
      <c r="BI50" s="1" t="s">
        <v>131</v>
      </c>
      <c r="BJ50" s="1" t="s">
        <v>131</v>
      </c>
      <c r="BK50" s="1" t="s">
        <v>131</v>
      </c>
      <c r="BL50" s="1" t="s">
        <v>131</v>
      </c>
      <c r="BM50" s="1" t="s">
        <v>131</v>
      </c>
      <c r="BN50" s="1" t="s">
        <v>131</v>
      </c>
      <c r="BO50" s="1" t="s">
        <v>131</v>
      </c>
      <c r="BP50" s="1" t="s">
        <v>131</v>
      </c>
      <c r="BQ50" s="1" t="s">
        <v>131</v>
      </c>
      <c r="BR50" s="1" t="s">
        <v>131</v>
      </c>
      <c r="BS50" s="1" t="s">
        <v>131</v>
      </c>
      <c r="BT50" s="1" t="s">
        <v>131</v>
      </c>
      <c r="BU50" s="1" t="s">
        <v>131</v>
      </c>
      <c r="BV50" s="1" t="s">
        <v>131</v>
      </c>
      <c r="BW50" s="1" t="s">
        <v>131</v>
      </c>
      <c r="BX50" s="1" t="s">
        <v>131</v>
      </c>
      <c r="BY50" s="1" t="s">
        <v>131</v>
      </c>
      <c r="BZ50" s="1" t="s">
        <v>131</v>
      </c>
      <c r="CA50" s="1" t="s">
        <v>131</v>
      </c>
      <c r="CB50" s="1" t="s">
        <v>131</v>
      </c>
      <c r="CC50" s="1" t="s">
        <v>131</v>
      </c>
      <c r="CD50" s="1" t="s">
        <v>131</v>
      </c>
      <c r="CE50" s="1" t="s">
        <v>131</v>
      </c>
      <c r="CF50" s="1" t="s">
        <v>131</v>
      </c>
      <c r="CG50" s="1" t="s">
        <v>131</v>
      </c>
      <c r="CH50" s="1" t="s">
        <v>131</v>
      </c>
      <c r="CI50" s="1" t="s">
        <v>131</v>
      </c>
      <c r="CJ50" s="1" t="s">
        <v>131</v>
      </c>
      <c r="CK50" s="1" t="s">
        <v>131</v>
      </c>
      <c r="CL50" s="1" t="s">
        <v>131</v>
      </c>
      <c r="CM50" s="1" t="s">
        <v>131</v>
      </c>
      <c r="CN50" s="1" t="s">
        <v>131</v>
      </c>
      <c r="CO50" s="1" t="s">
        <v>131</v>
      </c>
      <c r="CP50" s="1" t="s">
        <v>131</v>
      </c>
      <c r="CQ50" s="1" t="s">
        <v>131</v>
      </c>
      <c r="CR50" s="1" t="s">
        <v>131</v>
      </c>
      <c r="CS50" s="1" t="s">
        <v>131</v>
      </c>
      <c r="CT50" s="1" t="s">
        <v>131</v>
      </c>
      <c r="CU50" s="1" t="s">
        <v>131</v>
      </c>
      <c r="CV50" s="1" t="s">
        <v>131</v>
      </c>
      <c r="CW50" s="1" t="s">
        <v>131</v>
      </c>
      <c r="CX50" s="1" t="s">
        <v>131</v>
      </c>
      <c r="CY50" s="1" t="s">
        <v>131</v>
      </c>
      <c r="CZ50" s="1" t="s">
        <v>131</v>
      </c>
      <c r="DA50" s="1" t="s">
        <v>131</v>
      </c>
      <c r="DB50" s="1" t="s">
        <v>131</v>
      </c>
      <c r="DC50" s="1" t="s">
        <v>131</v>
      </c>
      <c r="DD50" s="1" t="s">
        <v>131</v>
      </c>
      <c r="DE50" s="1" t="s">
        <v>131</v>
      </c>
      <c r="DF50" s="1" t="s">
        <v>131</v>
      </c>
      <c r="DG50" s="1" t="s">
        <v>131</v>
      </c>
      <c r="DH50" s="1" t="s">
        <v>131</v>
      </c>
      <c r="DI50" s="1" t="s">
        <v>131</v>
      </c>
      <c r="DJ50" s="1" t="s">
        <v>131</v>
      </c>
      <c r="DK50" s="1" t="s">
        <v>131</v>
      </c>
      <c r="DL50" s="1" t="s">
        <v>131</v>
      </c>
      <c r="DM50" s="1" t="s">
        <v>131</v>
      </c>
      <c r="DN50" s="1" t="s">
        <v>131</v>
      </c>
      <c r="DO50" s="1" t="s">
        <v>131</v>
      </c>
      <c r="DP50" s="1" t="s">
        <v>131</v>
      </c>
      <c r="DQ50" s="1" t="s">
        <v>131</v>
      </c>
      <c r="DR50" s="1" t="s">
        <v>131</v>
      </c>
      <c r="DS50" s="1" t="s">
        <v>131</v>
      </c>
      <c r="DT50" s="1" t="s">
        <v>131</v>
      </c>
      <c r="DU50" s="1" t="s">
        <v>131</v>
      </c>
      <c r="DV50" s="1" t="s">
        <v>132</v>
      </c>
    </row>
    <row r="51" spans="1:126" x14ac:dyDescent="0.2">
      <c r="A51" s="1" t="s">
        <v>204</v>
      </c>
      <c r="B51" s="1" t="s">
        <v>208</v>
      </c>
      <c r="C51" s="1" t="s">
        <v>206</v>
      </c>
      <c r="D51" s="1" t="s">
        <v>130</v>
      </c>
      <c r="F51" s="1">
        <v>-6.32</v>
      </c>
      <c r="G51" s="1">
        <v>-4</v>
      </c>
      <c r="H51" s="1">
        <v>-2.04</v>
      </c>
      <c r="I51" s="1">
        <v>6.69</v>
      </c>
      <c r="J51" s="1">
        <v>0.45</v>
      </c>
      <c r="K51" s="1">
        <v>-8.9600000000000009</v>
      </c>
      <c r="L51" s="1">
        <v>-1.26</v>
      </c>
      <c r="M51" s="1">
        <v>2.0499999999999998</v>
      </c>
      <c r="N51" s="1">
        <v>-12.79</v>
      </c>
      <c r="O51" s="1">
        <v>-19.489999999999998</v>
      </c>
      <c r="P51" s="1">
        <v>-8.5299999999999994</v>
      </c>
      <c r="Q51" s="1">
        <v>2.78</v>
      </c>
      <c r="R51" s="1">
        <v>-8.0500000000000007</v>
      </c>
      <c r="S51" s="1">
        <v>-9.6199999999999992</v>
      </c>
      <c r="T51" s="1">
        <v>12.2</v>
      </c>
      <c r="U51" s="1">
        <v>12.63</v>
      </c>
      <c r="V51" s="1">
        <v>7.12</v>
      </c>
      <c r="W51" s="1">
        <v>-0.11</v>
      </c>
      <c r="X51" s="1">
        <v>7.94</v>
      </c>
      <c r="Y51" s="1">
        <v>4.1100000000000003</v>
      </c>
      <c r="Z51" s="1">
        <v>5.17</v>
      </c>
      <c r="AA51" s="1">
        <v>-2</v>
      </c>
      <c r="AB51" s="1">
        <v>6.77</v>
      </c>
      <c r="AC51" s="1">
        <v>2.36</v>
      </c>
      <c r="AD51" s="1">
        <v>-3.32</v>
      </c>
      <c r="AE51" s="1">
        <v>2.69</v>
      </c>
      <c r="AF51" s="1">
        <v>6.65</v>
      </c>
      <c r="AG51" s="1">
        <v>1.33</v>
      </c>
      <c r="AH51" s="1">
        <v>-8.42</v>
      </c>
      <c r="AI51" s="1">
        <v>-6.71</v>
      </c>
      <c r="AJ51" s="1">
        <v>7.92</v>
      </c>
      <c r="AK51" s="1">
        <v>-5.67</v>
      </c>
      <c r="AL51" s="1">
        <v>9.58</v>
      </c>
      <c r="AM51" s="1">
        <v>5.05</v>
      </c>
      <c r="AN51" s="1">
        <v>0.34</v>
      </c>
      <c r="AO51" s="1">
        <v>7.06</v>
      </c>
      <c r="AP51" s="1">
        <v>3.49</v>
      </c>
      <c r="AQ51" s="1">
        <v>3.17</v>
      </c>
      <c r="AR51" s="1">
        <v>-0.48</v>
      </c>
      <c r="AS51" s="1">
        <v>2.2599999999999998</v>
      </c>
      <c r="AT51" s="1">
        <v>-1.3</v>
      </c>
      <c r="AU51" s="1">
        <v>-2.5299999999999998</v>
      </c>
      <c r="AV51" s="1">
        <v>-2.15</v>
      </c>
      <c r="AW51" s="1">
        <v>-7.64</v>
      </c>
      <c r="AX51" s="1">
        <v>-7.13</v>
      </c>
      <c r="AY51" s="1">
        <v>11.16</v>
      </c>
      <c r="AZ51" s="1">
        <v>-0.28999999999999998</v>
      </c>
      <c r="BA51" s="1">
        <v>2.23</v>
      </c>
      <c r="BB51" s="1">
        <v>5.44</v>
      </c>
      <c r="BC51" s="1">
        <v>3.94</v>
      </c>
      <c r="BD51" s="1">
        <v>3.51</v>
      </c>
      <c r="BE51" s="1">
        <v>-1</v>
      </c>
      <c r="BF51" s="1">
        <v>-5.62</v>
      </c>
      <c r="BG51" s="1">
        <v>4.25</v>
      </c>
      <c r="BH51" s="1">
        <v>1.05</v>
      </c>
      <c r="BI51" s="1">
        <v>1.47</v>
      </c>
      <c r="BJ51" s="1">
        <v>1.91</v>
      </c>
      <c r="BK51" s="1">
        <v>-1.28</v>
      </c>
      <c r="BL51" s="1">
        <v>0.32</v>
      </c>
      <c r="BM51" s="1">
        <v>0.55000000000000004</v>
      </c>
      <c r="BN51" s="1">
        <v>5.39</v>
      </c>
      <c r="BO51" s="1">
        <v>1.71</v>
      </c>
      <c r="BP51" s="1">
        <v>3.75</v>
      </c>
      <c r="BQ51" s="1">
        <v>3.35</v>
      </c>
      <c r="BR51" s="1">
        <v>1.33</v>
      </c>
      <c r="BS51" s="1">
        <v>-0.36</v>
      </c>
      <c r="BT51" s="1">
        <v>4.22</v>
      </c>
      <c r="BU51" s="1">
        <v>-2.83</v>
      </c>
      <c r="BV51" s="1">
        <v>3.23</v>
      </c>
      <c r="BW51" s="1">
        <v>3.82</v>
      </c>
      <c r="BX51" s="1">
        <v>3.45</v>
      </c>
      <c r="BY51" s="1">
        <v>2.02</v>
      </c>
      <c r="BZ51" s="1">
        <v>-4.37</v>
      </c>
      <c r="CA51" s="1">
        <v>4.63</v>
      </c>
      <c r="CB51" s="1">
        <v>1.61</v>
      </c>
      <c r="CC51" s="1">
        <v>0.43</v>
      </c>
      <c r="CD51" s="1">
        <v>1.1200000000000001</v>
      </c>
      <c r="CE51" s="1">
        <v>0.98</v>
      </c>
      <c r="CF51" s="1">
        <v>-1.96</v>
      </c>
      <c r="CG51" s="1">
        <v>3.87</v>
      </c>
      <c r="CH51" s="1">
        <v>-0.63</v>
      </c>
      <c r="CI51" s="1">
        <v>2.99</v>
      </c>
      <c r="CJ51" s="1">
        <v>3.02</v>
      </c>
      <c r="CK51" s="1">
        <v>-0.08</v>
      </c>
      <c r="CL51" s="1">
        <v>-2.76</v>
      </c>
      <c r="CM51" s="1">
        <v>5.03</v>
      </c>
      <c r="CN51" s="1">
        <v>-1.19</v>
      </c>
      <c r="CO51" s="1">
        <v>0.03</v>
      </c>
      <c r="CP51" s="1">
        <v>0.87</v>
      </c>
      <c r="CQ51" s="1">
        <v>-2.2999999999999998</v>
      </c>
      <c r="CR51" s="1">
        <v>3.73</v>
      </c>
      <c r="CS51" s="1">
        <v>-6.11</v>
      </c>
      <c r="CT51" s="1">
        <v>-0.43</v>
      </c>
      <c r="CU51" s="1">
        <v>7.5</v>
      </c>
      <c r="CV51" s="1">
        <v>0.27</v>
      </c>
      <c r="CW51" s="1">
        <v>-0.68</v>
      </c>
      <c r="CX51" s="1">
        <v>-2.72</v>
      </c>
      <c r="CY51" s="1">
        <v>0.33</v>
      </c>
      <c r="CZ51" s="1">
        <v>5.49</v>
      </c>
      <c r="DA51" s="1">
        <v>0.68</v>
      </c>
      <c r="DB51" s="1">
        <v>0.51</v>
      </c>
      <c r="DC51" s="1">
        <v>1.6</v>
      </c>
      <c r="DD51" s="1">
        <v>1.97</v>
      </c>
      <c r="DE51" s="1">
        <v>0.21</v>
      </c>
      <c r="DF51" s="1">
        <v>-1.19</v>
      </c>
      <c r="DG51" s="1">
        <v>-3.17</v>
      </c>
      <c r="DH51" s="1">
        <v>3.06</v>
      </c>
      <c r="DI51" s="1">
        <v>1.23</v>
      </c>
      <c r="DJ51" s="1">
        <v>1.1399999999999999</v>
      </c>
      <c r="DK51" s="1">
        <v>4.51</v>
      </c>
      <c r="DL51" s="1">
        <v>-0.15</v>
      </c>
      <c r="DM51" s="1">
        <v>1.04</v>
      </c>
      <c r="DN51" s="1">
        <v>1.87</v>
      </c>
      <c r="DO51" s="1">
        <v>0.82</v>
      </c>
      <c r="DP51" s="1">
        <v>2.33</v>
      </c>
      <c r="DQ51" s="1">
        <v>-0.32</v>
      </c>
      <c r="DR51" s="1">
        <v>1.84</v>
      </c>
      <c r="DS51" s="1">
        <v>0.41</v>
      </c>
      <c r="DT51" s="1">
        <v>3.88</v>
      </c>
      <c r="DU51" s="1">
        <v>1.51</v>
      </c>
      <c r="DV51" s="1" t="s">
        <v>132</v>
      </c>
    </row>
    <row r="52" spans="1:126" x14ac:dyDescent="0.2">
      <c r="A52" s="1" t="s">
        <v>204</v>
      </c>
      <c r="B52" s="1" t="s">
        <v>209</v>
      </c>
      <c r="C52" s="1" t="s">
        <v>206</v>
      </c>
      <c r="D52" s="1" t="s">
        <v>130</v>
      </c>
      <c r="F52" s="1">
        <v>-7.88</v>
      </c>
      <c r="G52" s="1">
        <v>-0.39</v>
      </c>
      <c r="H52" s="1">
        <v>-3.26</v>
      </c>
      <c r="I52" s="1">
        <v>8.76</v>
      </c>
      <c r="J52" s="1">
        <v>3.02</v>
      </c>
      <c r="K52" s="1">
        <v>-7.93</v>
      </c>
      <c r="L52" s="1">
        <v>-4.28</v>
      </c>
      <c r="M52" s="1">
        <v>-1.44</v>
      </c>
      <c r="N52" s="1">
        <v>-14.88</v>
      </c>
      <c r="O52" s="1">
        <v>-20.54</v>
      </c>
      <c r="P52" s="1">
        <v>-9.1300000000000008</v>
      </c>
      <c r="Q52" s="1">
        <v>2.67</v>
      </c>
      <c r="R52" s="1">
        <v>-7.63</v>
      </c>
      <c r="S52" s="1">
        <v>-8.1300000000000008</v>
      </c>
      <c r="T52" s="1">
        <v>10.23</v>
      </c>
      <c r="U52" s="1">
        <v>14.75</v>
      </c>
      <c r="V52" s="1">
        <v>10.7</v>
      </c>
      <c r="W52" s="1">
        <v>-1.95</v>
      </c>
      <c r="X52" s="1">
        <v>9.24</v>
      </c>
      <c r="Y52" s="1">
        <v>1.87</v>
      </c>
      <c r="Z52" s="1">
        <v>4.13</v>
      </c>
      <c r="AA52" s="1">
        <v>-2.37</v>
      </c>
      <c r="AB52" s="1">
        <v>6.78</v>
      </c>
      <c r="AC52" s="1">
        <v>2.74</v>
      </c>
      <c r="AD52" s="1">
        <v>-3.26</v>
      </c>
      <c r="AE52" s="1">
        <v>1.61</v>
      </c>
      <c r="AF52" s="1">
        <v>6.08</v>
      </c>
      <c r="AG52" s="1">
        <v>-0.28000000000000003</v>
      </c>
      <c r="AH52" s="1">
        <v>-7.94</v>
      </c>
      <c r="AI52" s="1">
        <v>-5.38</v>
      </c>
      <c r="AJ52" s="1">
        <v>8.17</v>
      </c>
      <c r="AK52" s="1">
        <v>-4.3600000000000003</v>
      </c>
      <c r="AL52" s="1">
        <v>8.41</v>
      </c>
      <c r="AM52" s="1">
        <v>4.95</v>
      </c>
      <c r="AN52" s="1">
        <v>0.41</v>
      </c>
      <c r="AO52" s="1">
        <v>6.66</v>
      </c>
      <c r="AP52" s="1">
        <v>2.46</v>
      </c>
      <c r="AQ52" s="1">
        <v>0.88</v>
      </c>
      <c r="AR52" s="1">
        <v>-0.64</v>
      </c>
      <c r="AS52" s="1">
        <v>2.91</v>
      </c>
      <c r="AT52" s="1">
        <v>-2.4900000000000002</v>
      </c>
      <c r="AU52" s="1">
        <v>-3.37</v>
      </c>
      <c r="AV52" s="1">
        <v>-3</v>
      </c>
      <c r="AW52" s="1">
        <v>-8.85</v>
      </c>
      <c r="AX52" s="1">
        <v>-10.29</v>
      </c>
      <c r="AY52" s="1">
        <v>12.71</v>
      </c>
      <c r="AZ52" s="1">
        <v>-3.6</v>
      </c>
      <c r="BA52" s="1">
        <v>-0.14000000000000001</v>
      </c>
      <c r="BB52" s="1">
        <v>9.75</v>
      </c>
      <c r="BC52" s="1">
        <v>4.18</v>
      </c>
      <c r="BD52" s="1">
        <v>2.2000000000000002</v>
      </c>
      <c r="BE52" s="1">
        <v>-1.99</v>
      </c>
      <c r="BF52" s="1">
        <v>-7.91</v>
      </c>
      <c r="BG52" s="1">
        <v>2.48</v>
      </c>
      <c r="BH52" s="1">
        <v>-0.84</v>
      </c>
      <c r="BI52" s="1">
        <v>3.23</v>
      </c>
      <c r="BJ52" s="1">
        <v>2.88</v>
      </c>
      <c r="BK52" s="1">
        <v>0.5</v>
      </c>
      <c r="BL52" s="1">
        <v>2.58</v>
      </c>
      <c r="BM52" s="1">
        <v>3.6</v>
      </c>
      <c r="BN52" s="1">
        <v>5.77</v>
      </c>
      <c r="BO52" s="1">
        <v>1.61</v>
      </c>
      <c r="BP52" s="1">
        <v>4.55</v>
      </c>
      <c r="BQ52" s="1">
        <v>2.25</v>
      </c>
      <c r="BR52" s="1">
        <v>5.0999999999999996</v>
      </c>
      <c r="BS52" s="1">
        <v>-1.84</v>
      </c>
      <c r="BT52" s="1">
        <v>5.8</v>
      </c>
      <c r="BU52" s="1">
        <v>-1.94</v>
      </c>
      <c r="BV52" s="1">
        <v>4.9400000000000004</v>
      </c>
      <c r="BW52" s="1">
        <v>4.42</v>
      </c>
      <c r="BX52" s="1">
        <v>3.62</v>
      </c>
      <c r="BY52" s="1">
        <v>2.63</v>
      </c>
      <c r="BZ52" s="1">
        <v>-3.51</v>
      </c>
      <c r="CA52" s="1">
        <v>5.13</v>
      </c>
      <c r="CB52" s="1">
        <v>-0.71</v>
      </c>
      <c r="CC52" s="1">
        <v>-0.47</v>
      </c>
      <c r="CD52" s="1">
        <v>2.71</v>
      </c>
      <c r="CE52" s="1">
        <v>2.64</v>
      </c>
      <c r="CF52" s="1">
        <v>-2.0699999999999998</v>
      </c>
      <c r="CG52" s="1">
        <v>4.74</v>
      </c>
      <c r="CH52" s="1">
        <v>-2.74</v>
      </c>
      <c r="CI52" s="1">
        <v>1.42</v>
      </c>
      <c r="CJ52" s="1">
        <v>2.66</v>
      </c>
      <c r="CK52" s="1">
        <v>-1.1599999999999999</v>
      </c>
      <c r="CL52" s="1">
        <v>-2.63</v>
      </c>
      <c r="CM52" s="1">
        <v>6.82</v>
      </c>
      <c r="CN52" s="1">
        <v>-0.37</v>
      </c>
      <c r="CO52" s="1">
        <v>1.03</v>
      </c>
      <c r="CP52" s="1">
        <v>2.11</v>
      </c>
      <c r="CQ52" s="1">
        <v>-2.17</v>
      </c>
      <c r="CR52" s="1">
        <v>1.23</v>
      </c>
      <c r="CS52" s="1">
        <v>-6.19</v>
      </c>
      <c r="CT52" s="1">
        <v>-3.99</v>
      </c>
      <c r="CU52" s="1">
        <v>8.8800000000000008</v>
      </c>
      <c r="CV52" s="1">
        <v>0.63</v>
      </c>
      <c r="CW52" s="1">
        <v>-1.94</v>
      </c>
      <c r="CX52" s="1">
        <v>-8.25</v>
      </c>
      <c r="CY52" s="1">
        <v>-0.55000000000000004</v>
      </c>
      <c r="CZ52" s="1">
        <v>6.69</v>
      </c>
      <c r="DA52" s="1">
        <v>1.48</v>
      </c>
      <c r="DB52" s="1">
        <v>1.08</v>
      </c>
      <c r="DC52" s="1">
        <v>-1.35</v>
      </c>
      <c r="DD52" s="1">
        <v>4.29</v>
      </c>
      <c r="DE52" s="1">
        <v>0</v>
      </c>
      <c r="DF52" s="1">
        <v>0.69</v>
      </c>
      <c r="DG52" s="1">
        <v>-1.9</v>
      </c>
      <c r="DH52" s="1">
        <v>2.68</v>
      </c>
      <c r="DI52" s="1">
        <v>1.04</v>
      </c>
      <c r="DJ52" s="1">
        <v>3.81</v>
      </c>
      <c r="DK52" s="1">
        <v>3.26</v>
      </c>
      <c r="DL52" s="1">
        <v>1.1399999999999999</v>
      </c>
      <c r="DM52" s="1">
        <v>1.22</v>
      </c>
      <c r="DN52" s="1">
        <v>2.29</v>
      </c>
      <c r="DO52" s="1">
        <v>1.1000000000000001</v>
      </c>
      <c r="DP52" s="1">
        <v>1.94</v>
      </c>
      <c r="DQ52" s="1">
        <v>-0.57999999999999996</v>
      </c>
      <c r="DR52" s="1">
        <v>1.25</v>
      </c>
      <c r="DS52" s="1">
        <v>1.94</v>
      </c>
      <c r="DT52" s="1">
        <v>2.3199999999999998</v>
      </c>
      <c r="DU52" s="1">
        <v>0.88</v>
      </c>
      <c r="DV52" s="1" t="s">
        <v>132</v>
      </c>
    </row>
    <row r="53" spans="1:126" x14ac:dyDescent="0.2">
      <c r="A53" s="1" t="s">
        <v>210</v>
      </c>
      <c r="B53" s="1" t="s">
        <v>140</v>
      </c>
      <c r="C53" s="1" t="s">
        <v>129</v>
      </c>
      <c r="D53" s="1" t="s">
        <v>130</v>
      </c>
      <c r="F53" s="1">
        <v>-3</v>
      </c>
      <c r="G53" s="1">
        <v>-3.17</v>
      </c>
      <c r="H53" s="1">
        <v>0.93</v>
      </c>
      <c r="I53" s="1">
        <v>2.1800000000000002</v>
      </c>
      <c r="J53" s="1">
        <v>0.51</v>
      </c>
      <c r="K53" s="1">
        <v>-9.5399999999999991</v>
      </c>
      <c r="L53" s="1">
        <v>2.65</v>
      </c>
      <c r="M53" s="1">
        <v>1.21</v>
      </c>
      <c r="N53" s="1">
        <v>-5.3</v>
      </c>
      <c r="O53" s="1">
        <v>-15.32</v>
      </c>
      <c r="P53" s="1">
        <v>-6.42</v>
      </c>
      <c r="Q53" s="1">
        <v>-1.17</v>
      </c>
      <c r="R53" s="1">
        <v>-10.63</v>
      </c>
      <c r="S53" s="1">
        <v>-9.17</v>
      </c>
      <c r="T53" s="1">
        <v>7.61</v>
      </c>
      <c r="U53" s="1">
        <v>13.72</v>
      </c>
      <c r="V53" s="1">
        <v>1.7</v>
      </c>
      <c r="W53" s="1">
        <v>1.87</v>
      </c>
      <c r="X53" s="1">
        <v>8.26</v>
      </c>
      <c r="Y53" s="1">
        <v>4.3899999999999997</v>
      </c>
      <c r="Z53" s="1">
        <v>2.38</v>
      </c>
      <c r="AA53" s="1">
        <v>-1.57</v>
      </c>
      <c r="AB53" s="1">
        <v>3.48</v>
      </c>
      <c r="AC53" s="1">
        <v>2.42</v>
      </c>
      <c r="AD53" s="1">
        <v>-2.16</v>
      </c>
      <c r="AE53" s="1">
        <v>4.3899999999999997</v>
      </c>
      <c r="AF53" s="1">
        <v>7.16</v>
      </c>
      <c r="AG53" s="1">
        <v>3.28</v>
      </c>
      <c r="AH53" s="1">
        <v>-7.86</v>
      </c>
      <c r="AI53" s="1">
        <v>-6.33</v>
      </c>
      <c r="AJ53" s="1">
        <v>5.14</v>
      </c>
      <c r="AK53" s="1">
        <v>-4.78</v>
      </c>
      <c r="AL53" s="1">
        <v>8.09</v>
      </c>
      <c r="AM53" s="1">
        <v>3.85</v>
      </c>
      <c r="AN53" s="1">
        <v>-1.24</v>
      </c>
      <c r="AO53" s="1">
        <v>7.08</v>
      </c>
      <c r="AP53" s="1">
        <v>2.4</v>
      </c>
      <c r="AQ53" s="1">
        <v>3.38</v>
      </c>
      <c r="AR53" s="1">
        <v>-1.43</v>
      </c>
      <c r="AS53" s="1" t="s">
        <v>131</v>
      </c>
      <c r="AT53" s="1" t="s">
        <v>131</v>
      </c>
      <c r="AU53" s="1" t="s">
        <v>131</v>
      </c>
      <c r="AV53" s="1" t="s">
        <v>131</v>
      </c>
      <c r="AW53" s="1" t="s">
        <v>131</v>
      </c>
      <c r="AX53" s="1" t="s">
        <v>131</v>
      </c>
      <c r="AY53" s="1" t="s">
        <v>131</v>
      </c>
      <c r="AZ53" s="1" t="s">
        <v>131</v>
      </c>
      <c r="BA53" s="1" t="s">
        <v>131</v>
      </c>
      <c r="BB53" s="1" t="s">
        <v>131</v>
      </c>
      <c r="BC53" s="1" t="s">
        <v>131</v>
      </c>
      <c r="BD53" s="1" t="s">
        <v>131</v>
      </c>
      <c r="BE53" s="1" t="s">
        <v>131</v>
      </c>
      <c r="BF53" s="1" t="s">
        <v>131</v>
      </c>
      <c r="BG53" s="1" t="s">
        <v>131</v>
      </c>
      <c r="BH53" s="1" t="s">
        <v>131</v>
      </c>
      <c r="BI53" s="1" t="s">
        <v>131</v>
      </c>
      <c r="BJ53" s="1" t="s">
        <v>131</v>
      </c>
      <c r="BK53" s="1" t="s">
        <v>131</v>
      </c>
      <c r="BL53" s="1" t="s">
        <v>131</v>
      </c>
      <c r="BM53" s="1" t="s">
        <v>131</v>
      </c>
      <c r="BN53" s="1" t="s">
        <v>131</v>
      </c>
      <c r="BO53" s="1" t="s">
        <v>131</v>
      </c>
      <c r="BP53" s="1" t="s">
        <v>131</v>
      </c>
      <c r="BQ53" s="1" t="s">
        <v>131</v>
      </c>
      <c r="BR53" s="1" t="s">
        <v>131</v>
      </c>
      <c r="BS53" s="1" t="s">
        <v>131</v>
      </c>
      <c r="BT53" s="1" t="s">
        <v>131</v>
      </c>
      <c r="BU53" s="1" t="s">
        <v>131</v>
      </c>
      <c r="BV53" s="1" t="s">
        <v>131</v>
      </c>
      <c r="BW53" s="1" t="s">
        <v>131</v>
      </c>
      <c r="BX53" s="1" t="s">
        <v>131</v>
      </c>
      <c r="BY53" s="1" t="s">
        <v>131</v>
      </c>
      <c r="BZ53" s="1" t="s">
        <v>131</v>
      </c>
      <c r="CA53" s="1" t="s">
        <v>131</v>
      </c>
      <c r="CB53" s="1" t="s">
        <v>131</v>
      </c>
      <c r="CC53" s="1" t="s">
        <v>131</v>
      </c>
      <c r="CD53" s="1" t="s">
        <v>131</v>
      </c>
      <c r="CE53" s="1" t="s">
        <v>131</v>
      </c>
      <c r="CF53" s="1" t="s">
        <v>131</v>
      </c>
      <c r="CG53" s="1" t="s">
        <v>131</v>
      </c>
      <c r="CH53" s="1" t="s">
        <v>131</v>
      </c>
      <c r="CI53" s="1" t="s">
        <v>131</v>
      </c>
      <c r="CJ53" s="1" t="s">
        <v>131</v>
      </c>
      <c r="CK53" s="1" t="s">
        <v>131</v>
      </c>
      <c r="CL53" s="1" t="s">
        <v>131</v>
      </c>
      <c r="CM53" s="1" t="s">
        <v>131</v>
      </c>
      <c r="CN53" s="1" t="s">
        <v>131</v>
      </c>
      <c r="CO53" s="1" t="s">
        <v>131</v>
      </c>
      <c r="CP53" s="1" t="s">
        <v>131</v>
      </c>
      <c r="CQ53" s="1" t="s">
        <v>131</v>
      </c>
      <c r="CR53" s="1" t="s">
        <v>131</v>
      </c>
      <c r="CS53" s="1" t="s">
        <v>131</v>
      </c>
      <c r="CT53" s="1" t="s">
        <v>131</v>
      </c>
      <c r="CU53" s="1" t="s">
        <v>131</v>
      </c>
      <c r="CV53" s="1" t="s">
        <v>131</v>
      </c>
      <c r="CW53" s="1" t="s">
        <v>131</v>
      </c>
      <c r="CX53" s="1" t="s">
        <v>131</v>
      </c>
      <c r="CY53" s="1" t="s">
        <v>131</v>
      </c>
      <c r="CZ53" s="1" t="s">
        <v>131</v>
      </c>
      <c r="DA53" s="1" t="s">
        <v>131</v>
      </c>
      <c r="DB53" s="1" t="s">
        <v>131</v>
      </c>
      <c r="DC53" s="1" t="s">
        <v>131</v>
      </c>
      <c r="DD53" s="1" t="s">
        <v>131</v>
      </c>
      <c r="DE53" s="1" t="s">
        <v>131</v>
      </c>
      <c r="DF53" s="1" t="s">
        <v>131</v>
      </c>
      <c r="DG53" s="1" t="s">
        <v>131</v>
      </c>
      <c r="DH53" s="1" t="s">
        <v>131</v>
      </c>
      <c r="DI53" s="1" t="s">
        <v>131</v>
      </c>
      <c r="DJ53" s="1" t="s">
        <v>131</v>
      </c>
      <c r="DK53" s="1" t="s">
        <v>131</v>
      </c>
      <c r="DL53" s="1" t="s">
        <v>131</v>
      </c>
      <c r="DM53" s="1" t="s">
        <v>131</v>
      </c>
      <c r="DN53" s="1" t="s">
        <v>131</v>
      </c>
      <c r="DO53" s="1" t="s">
        <v>131</v>
      </c>
      <c r="DP53" s="1" t="s">
        <v>131</v>
      </c>
      <c r="DQ53" s="1" t="s">
        <v>131</v>
      </c>
      <c r="DR53" s="1" t="s">
        <v>131</v>
      </c>
      <c r="DS53" s="1" t="s">
        <v>131</v>
      </c>
      <c r="DT53" s="1" t="s">
        <v>131</v>
      </c>
      <c r="DU53" s="1" t="s">
        <v>131</v>
      </c>
      <c r="DV53" s="1" t="s">
        <v>132</v>
      </c>
    </row>
    <row r="54" spans="1:126" x14ac:dyDescent="0.2">
      <c r="A54" s="1" t="s">
        <v>211</v>
      </c>
      <c r="B54" s="1" t="s">
        <v>212</v>
      </c>
      <c r="C54" s="1" t="s">
        <v>129</v>
      </c>
      <c r="D54" s="1" t="s">
        <v>130</v>
      </c>
      <c r="F54" s="1">
        <v>-8.1</v>
      </c>
      <c r="G54" s="1">
        <v>-2.42</v>
      </c>
      <c r="H54" s="1">
        <v>-0.13</v>
      </c>
      <c r="I54" s="1">
        <v>5.33</v>
      </c>
      <c r="J54" s="1">
        <v>1.85</v>
      </c>
      <c r="K54" s="1">
        <v>-8.14</v>
      </c>
      <c r="L54" s="1">
        <v>-0.6</v>
      </c>
      <c r="M54" s="1">
        <v>1.46</v>
      </c>
      <c r="N54" s="1">
        <v>-8.83</v>
      </c>
      <c r="O54" s="1">
        <v>-16.87</v>
      </c>
      <c r="P54" s="1">
        <v>-6.53</v>
      </c>
      <c r="Q54" s="1">
        <v>1.6</v>
      </c>
      <c r="R54" s="1">
        <v>-7.95</v>
      </c>
      <c r="S54" s="1">
        <v>-10.76</v>
      </c>
      <c r="T54" s="1">
        <v>8.01</v>
      </c>
      <c r="U54" s="1">
        <v>8.69</v>
      </c>
      <c r="V54" s="1">
        <v>4.63</v>
      </c>
      <c r="W54" s="1">
        <v>0.98</v>
      </c>
      <c r="X54" s="1">
        <v>7.54</v>
      </c>
      <c r="Y54" s="1">
        <v>3.11</v>
      </c>
      <c r="Z54" s="1">
        <v>3.29</v>
      </c>
      <c r="AA54" s="1">
        <v>-2.23</v>
      </c>
      <c r="AB54" s="1">
        <v>5.69</v>
      </c>
      <c r="AC54" s="1">
        <v>2.92</v>
      </c>
      <c r="AD54" s="1">
        <v>-4.4400000000000004</v>
      </c>
      <c r="AE54" s="1">
        <v>3.59</v>
      </c>
      <c r="AF54" s="1">
        <v>6.5</v>
      </c>
      <c r="AG54" s="1">
        <v>1.96</v>
      </c>
      <c r="AH54" s="1">
        <v>-7.26</v>
      </c>
      <c r="AI54" s="1">
        <v>-5.04</v>
      </c>
      <c r="AJ54" s="1">
        <v>6.07</v>
      </c>
      <c r="AK54" s="1">
        <v>-3.64</v>
      </c>
      <c r="AL54" s="1">
        <v>8.6</v>
      </c>
      <c r="AM54" s="1">
        <v>3.52</v>
      </c>
      <c r="AN54" s="1">
        <v>0.6</v>
      </c>
      <c r="AO54" s="1">
        <v>5.32</v>
      </c>
      <c r="AP54" s="1">
        <v>1.72</v>
      </c>
      <c r="AQ54" s="1">
        <v>3.64</v>
      </c>
      <c r="AR54" s="1">
        <v>1.31</v>
      </c>
      <c r="AS54" s="1">
        <v>3.69</v>
      </c>
      <c r="AT54" s="1">
        <v>-0.37</v>
      </c>
      <c r="AU54" s="1">
        <v>-1.22</v>
      </c>
      <c r="AV54" s="1">
        <v>-2.8</v>
      </c>
      <c r="AW54" s="1">
        <v>-4.87</v>
      </c>
      <c r="AX54" s="1">
        <v>-8.1</v>
      </c>
      <c r="AY54" s="1">
        <v>11.38</v>
      </c>
      <c r="AZ54" s="1">
        <v>0.41</v>
      </c>
      <c r="BA54" s="1">
        <v>0.52</v>
      </c>
      <c r="BB54" s="1">
        <v>3.01</v>
      </c>
      <c r="BC54" s="1">
        <v>3.83</v>
      </c>
      <c r="BD54" s="1">
        <v>2.9</v>
      </c>
      <c r="BE54" s="1">
        <v>0.93</v>
      </c>
      <c r="BF54" s="1">
        <v>-5.26</v>
      </c>
      <c r="BG54" s="1">
        <v>2.94</v>
      </c>
      <c r="BH54" s="1">
        <v>1.44</v>
      </c>
      <c r="BI54" s="1">
        <v>2.75</v>
      </c>
      <c r="BJ54" s="1">
        <v>2.29</v>
      </c>
      <c r="BK54" s="1">
        <v>-2.2799999999999998</v>
      </c>
      <c r="BL54" s="1">
        <v>1.53</v>
      </c>
      <c r="BM54" s="1">
        <v>0.33</v>
      </c>
      <c r="BN54" s="1">
        <v>4.43</v>
      </c>
      <c r="BO54" s="1">
        <v>1.43</v>
      </c>
      <c r="BP54" s="1">
        <v>4.76</v>
      </c>
      <c r="BQ54" s="1">
        <v>1.91</v>
      </c>
      <c r="BR54" s="1">
        <v>2.04</v>
      </c>
      <c r="BS54" s="1">
        <v>-1.55</v>
      </c>
      <c r="BT54" s="1">
        <v>5.34</v>
      </c>
      <c r="BU54" s="1">
        <v>-3.59</v>
      </c>
      <c r="BV54" s="1">
        <v>3.67</v>
      </c>
      <c r="BW54" s="1">
        <v>4.79</v>
      </c>
      <c r="BX54" s="1">
        <v>3.13</v>
      </c>
      <c r="BY54" s="1">
        <v>2.78</v>
      </c>
      <c r="BZ54" s="1">
        <v>-3.18</v>
      </c>
      <c r="CA54" s="1">
        <v>5.74</v>
      </c>
      <c r="CB54" s="1">
        <v>-0.16</v>
      </c>
      <c r="CC54" s="1">
        <v>-0.45</v>
      </c>
      <c r="CD54" s="1">
        <v>2.91</v>
      </c>
      <c r="CE54" s="1">
        <v>1.87</v>
      </c>
      <c r="CF54" s="1">
        <v>-2.0499999999999998</v>
      </c>
      <c r="CG54" s="1">
        <v>4</v>
      </c>
      <c r="CH54" s="1">
        <v>-1.48</v>
      </c>
      <c r="CI54" s="1">
        <v>3.65</v>
      </c>
      <c r="CJ54" s="1">
        <v>3.06</v>
      </c>
      <c r="CK54" s="1">
        <v>0.31</v>
      </c>
      <c r="CL54" s="1">
        <v>-0.89</v>
      </c>
      <c r="CM54" s="1">
        <v>5.35</v>
      </c>
      <c r="CN54" s="1">
        <v>-0.34</v>
      </c>
      <c r="CO54" s="1">
        <v>-1.79</v>
      </c>
      <c r="CP54" s="1">
        <v>2.41</v>
      </c>
      <c r="CQ54" s="1">
        <v>-2.6</v>
      </c>
      <c r="CR54" s="1">
        <v>3.17</v>
      </c>
      <c r="CS54" s="1">
        <v>-5.14</v>
      </c>
      <c r="CT54" s="1">
        <v>-1.4</v>
      </c>
      <c r="CU54" s="1">
        <v>6.23</v>
      </c>
      <c r="CV54" s="1">
        <v>0.36</v>
      </c>
      <c r="CW54" s="1">
        <v>-0.85</v>
      </c>
      <c r="CX54" s="1">
        <v>-4.96</v>
      </c>
      <c r="CY54" s="1">
        <v>0.89</v>
      </c>
      <c r="CZ54" s="1">
        <v>5.95</v>
      </c>
      <c r="DA54" s="1">
        <v>-0.5</v>
      </c>
      <c r="DB54" s="1">
        <v>2.14</v>
      </c>
      <c r="DC54" s="1">
        <v>1.79</v>
      </c>
      <c r="DD54" s="1">
        <v>2.17</v>
      </c>
      <c r="DE54" s="1">
        <v>-0.95</v>
      </c>
      <c r="DF54" s="1">
        <v>0.06</v>
      </c>
      <c r="DG54" s="1">
        <v>-2.76</v>
      </c>
      <c r="DH54" s="1">
        <v>2.73</v>
      </c>
      <c r="DI54" s="1">
        <v>1.33</v>
      </c>
      <c r="DJ54" s="1">
        <v>2.44</v>
      </c>
      <c r="DK54" s="1">
        <v>3.63</v>
      </c>
      <c r="DL54" s="1">
        <v>0.35</v>
      </c>
      <c r="DM54" s="1">
        <v>1.59</v>
      </c>
      <c r="DN54" s="1">
        <v>2.92</v>
      </c>
      <c r="DO54" s="1">
        <v>0.28000000000000003</v>
      </c>
      <c r="DP54" s="1">
        <v>2.42</v>
      </c>
      <c r="DQ54" s="1">
        <v>0.6</v>
      </c>
      <c r="DR54" s="1">
        <v>2.69</v>
      </c>
      <c r="DS54" s="1">
        <v>2.94</v>
      </c>
      <c r="DT54" s="1">
        <v>2.46</v>
      </c>
      <c r="DU54" s="1">
        <v>-0.83</v>
      </c>
      <c r="DV54" s="1" t="s">
        <v>132</v>
      </c>
    </row>
    <row r="55" spans="1:126" x14ac:dyDescent="0.2">
      <c r="A55" s="1" t="s">
        <v>213</v>
      </c>
      <c r="B55" s="1" t="s">
        <v>146</v>
      </c>
      <c r="C55" s="1" t="s">
        <v>129</v>
      </c>
      <c r="D55" s="1" t="s">
        <v>130</v>
      </c>
      <c r="F55" s="1">
        <v>-4.7268999999999997</v>
      </c>
      <c r="G55" s="1">
        <v>-0.23580000000000001</v>
      </c>
      <c r="H55" s="1">
        <v>-0.80020000000000002</v>
      </c>
      <c r="I55" s="1">
        <v>3.0929000000000002</v>
      </c>
      <c r="J55" s="1">
        <v>3.0931000000000002</v>
      </c>
      <c r="K55" s="1">
        <v>-6.3714000000000004</v>
      </c>
      <c r="L55" s="1">
        <v>0.96120000000000005</v>
      </c>
      <c r="M55" s="1">
        <v>2.1190000000000002</v>
      </c>
      <c r="N55" s="1">
        <v>-7.4855999999999998</v>
      </c>
      <c r="O55" s="1">
        <v>-15.0542</v>
      </c>
      <c r="P55" s="1">
        <v>-6.4701000000000004</v>
      </c>
      <c r="Q55" s="1">
        <v>1.1060000000000001</v>
      </c>
      <c r="R55" s="1">
        <v>-5.7877000000000001</v>
      </c>
      <c r="S55" s="1">
        <v>-9.5716000000000001</v>
      </c>
      <c r="T55" s="1">
        <v>8.2730999999999995</v>
      </c>
      <c r="U55" s="1">
        <v>12.030099999999999</v>
      </c>
      <c r="V55" s="1">
        <v>4.4061000000000003</v>
      </c>
      <c r="W55" s="1">
        <v>2.0299999999999999E-2</v>
      </c>
      <c r="X55" s="1">
        <v>6.8788999999999998</v>
      </c>
      <c r="Y55" s="1">
        <v>3.2667999999999999</v>
      </c>
      <c r="Z55" s="1">
        <v>4.6359000000000004</v>
      </c>
      <c r="AA55" s="1">
        <v>-1.5367</v>
      </c>
      <c r="AB55" s="1">
        <v>4.3928000000000003</v>
      </c>
      <c r="AC55" s="1">
        <v>2.4338000000000002</v>
      </c>
      <c r="AD55" s="1">
        <v>-1.5591999999999999</v>
      </c>
      <c r="AE55" s="1">
        <v>1.6496999999999999</v>
      </c>
      <c r="AF55" s="1">
        <v>4.5959000000000003</v>
      </c>
      <c r="AG55" s="1">
        <v>0.35060000000000002</v>
      </c>
      <c r="AH55" s="1">
        <v>-7.8445</v>
      </c>
      <c r="AI55" s="1">
        <v>-4.202</v>
      </c>
      <c r="AJ55" s="1">
        <v>4.9218000000000002</v>
      </c>
      <c r="AK55" s="1">
        <v>-3.9933999999999998</v>
      </c>
      <c r="AL55" s="1">
        <v>7.6193</v>
      </c>
      <c r="AM55" s="1">
        <v>2.4619</v>
      </c>
      <c r="AN55" s="1">
        <v>0.20430000000000001</v>
      </c>
      <c r="AO55" s="1">
        <v>6.1811999999999996</v>
      </c>
      <c r="AP55" s="1">
        <v>2.9773999999999998</v>
      </c>
      <c r="AQ55" s="1">
        <v>2.4420000000000002</v>
      </c>
      <c r="AR55" s="1">
        <v>0.79859999999999998</v>
      </c>
      <c r="AS55" s="1">
        <v>2.7841999999999998</v>
      </c>
      <c r="AT55" s="1">
        <v>-0.17949999999999999</v>
      </c>
      <c r="AU55" s="1">
        <v>-1.3560000000000001</v>
      </c>
      <c r="AV55" s="1">
        <v>-2.1875</v>
      </c>
      <c r="AW55" s="1">
        <v>-4.5625</v>
      </c>
      <c r="AX55" s="1">
        <v>-7.3385999999999996</v>
      </c>
      <c r="AY55" s="1">
        <v>9.8157999999999994</v>
      </c>
      <c r="AZ55" s="1">
        <v>-0.41699999999999998</v>
      </c>
      <c r="BA55" s="1">
        <v>-0.8347</v>
      </c>
      <c r="BB55" s="1">
        <v>5.2826000000000004</v>
      </c>
      <c r="BC55" s="1">
        <v>3.1381999999999999</v>
      </c>
      <c r="BD55" s="1">
        <v>2.1880999999999999</v>
      </c>
      <c r="BE55" s="1">
        <v>-1.0046999999999999</v>
      </c>
      <c r="BF55" s="1">
        <v>-5.9903000000000004</v>
      </c>
      <c r="BG55" s="1">
        <v>2.5501</v>
      </c>
      <c r="BH55" s="1">
        <v>1.5688</v>
      </c>
      <c r="BI55" s="1">
        <v>2.7545999999999999</v>
      </c>
      <c r="BJ55" s="1">
        <v>1.9268000000000001</v>
      </c>
      <c r="BK55" s="1">
        <v>-0.97609999999999997</v>
      </c>
      <c r="BL55" s="1">
        <v>1.3825000000000001</v>
      </c>
      <c r="BM55" s="1">
        <v>1.1479999999999999</v>
      </c>
      <c r="BN55" s="1">
        <v>5.7176999999999998</v>
      </c>
      <c r="BO55" s="1">
        <v>1.0948</v>
      </c>
      <c r="BP55" s="1">
        <v>3.6564000000000001</v>
      </c>
      <c r="BQ55" s="1">
        <v>1.1605000000000001</v>
      </c>
      <c r="BR55" s="1">
        <v>2.4403999999999999</v>
      </c>
      <c r="BS55" s="1">
        <v>-1.0365</v>
      </c>
      <c r="BT55" s="1">
        <v>4.3083</v>
      </c>
      <c r="BU55" s="1">
        <v>-1.6274999999999999</v>
      </c>
      <c r="BV55" s="1">
        <v>3.5253000000000001</v>
      </c>
      <c r="BW55" s="1">
        <v>3.5028999999999999</v>
      </c>
      <c r="BX55" s="1">
        <v>1.3984000000000001</v>
      </c>
      <c r="BY55" s="1">
        <v>2.4906000000000001</v>
      </c>
      <c r="BZ55" s="1">
        <v>-2.6012</v>
      </c>
      <c r="CA55" s="1">
        <v>5.4955999999999996</v>
      </c>
      <c r="CB55" s="1">
        <v>0.49759999999999999</v>
      </c>
      <c r="CC55" s="1">
        <v>0.69669999999999999</v>
      </c>
      <c r="CD55" s="1">
        <v>1.7363</v>
      </c>
      <c r="CE55" s="1">
        <v>2.7435</v>
      </c>
      <c r="CF55" s="1">
        <v>-1.8976999999999999</v>
      </c>
      <c r="CG55" s="1">
        <v>2.9864000000000002</v>
      </c>
      <c r="CH55" s="1">
        <v>-2.1926000000000001</v>
      </c>
      <c r="CI55" s="1">
        <v>7.6899999999999996E-2</v>
      </c>
      <c r="CJ55" s="1">
        <v>1.9963</v>
      </c>
      <c r="CK55" s="1">
        <v>-0.68320000000000003</v>
      </c>
      <c r="CL55" s="1">
        <v>-3.0710999999999999</v>
      </c>
      <c r="CM55" s="1">
        <v>4.7401999999999997</v>
      </c>
      <c r="CN55" s="1">
        <v>-1.0435000000000001</v>
      </c>
      <c r="CO55" s="1">
        <v>1.1069</v>
      </c>
      <c r="CP55" s="1">
        <v>1.2219</v>
      </c>
      <c r="CQ55" s="1">
        <v>-2.1385999999999998</v>
      </c>
      <c r="CR55" s="1">
        <v>1.4367000000000001</v>
      </c>
      <c r="CS55" s="1">
        <v>-6.4496000000000002</v>
      </c>
      <c r="CT55" s="1">
        <v>-3.6661999999999999</v>
      </c>
      <c r="CU55" s="1">
        <v>5.8174999999999999</v>
      </c>
      <c r="CV55" s="1">
        <v>-0.89119999999999999</v>
      </c>
      <c r="CW55" s="1">
        <v>-1.8159000000000001</v>
      </c>
      <c r="CX55" s="1">
        <v>-4.6805000000000003</v>
      </c>
      <c r="CY55" s="1">
        <v>0.81189999999999996</v>
      </c>
      <c r="CZ55" s="1">
        <v>7.1779000000000002</v>
      </c>
      <c r="DA55" s="1">
        <v>0.54490000000000005</v>
      </c>
      <c r="DB55" s="1">
        <v>2.0790999999999999</v>
      </c>
      <c r="DC55" s="1">
        <v>-0.6119</v>
      </c>
      <c r="DD55" s="1">
        <v>4.2267999999999999</v>
      </c>
      <c r="DE55" s="1">
        <v>0.26900000000000002</v>
      </c>
      <c r="DF55" s="1">
        <v>0.1043</v>
      </c>
      <c r="DG55" s="1">
        <v>-2.1894999999999998</v>
      </c>
      <c r="DH55" s="1">
        <v>3.3996</v>
      </c>
      <c r="DI55" s="1">
        <v>0.2641</v>
      </c>
      <c r="DJ55" s="1">
        <v>1.8351</v>
      </c>
      <c r="DK55" s="1">
        <v>2.5225</v>
      </c>
      <c r="DL55" s="1">
        <v>0.19819999999999999</v>
      </c>
      <c r="DM55" s="1">
        <v>0.97350000000000003</v>
      </c>
      <c r="DN55" s="1">
        <v>1.4386000000000001</v>
      </c>
      <c r="DO55" s="1">
        <v>1.2773000000000001</v>
      </c>
      <c r="DP55" s="1">
        <v>1.3452999999999999</v>
      </c>
      <c r="DQ55" s="1">
        <v>-0.6704</v>
      </c>
      <c r="DR55" s="1">
        <v>1.9325000000000001</v>
      </c>
      <c r="DS55" s="1">
        <v>-0.40510000000000002</v>
      </c>
      <c r="DT55" s="1">
        <v>1.5066999999999999</v>
      </c>
      <c r="DU55" s="1">
        <v>1.6073</v>
      </c>
      <c r="DV55" s="1" t="s">
        <v>147</v>
      </c>
    </row>
    <row r="56" spans="1:126" x14ac:dyDescent="0.2">
      <c r="A56" s="1" t="s">
        <v>213</v>
      </c>
      <c r="B56" s="1" t="s">
        <v>214</v>
      </c>
      <c r="C56" s="1" t="s">
        <v>129</v>
      </c>
      <c r="D56" s="1" t="s">
        <v>130</v>
      </c>
      <c r="F56" s="1">
        <v>-6.4427000000000003</v>
      </c>
      <c r="G56" s="1">
        <v>-2.8488000000000002</v>
      </c>
      <c r="H56" s="1">
        <v>-0.62180000000000002</v>
      </c>
      <c r="I56" s="1">
        <v>4.9311999999999996</v>
      </c>
      <c r="J56" s="1">
        <v>1.0314000000000001</v>
      </c>
      <c r="K56" s="1">
        <v>-7.2877000000000001</v>
      </c>
      <c r="L56" s="1">
        <v>1.1217999999999999</v>
      </c>
      <c r="M56" s="1">
        <v>0.97050000000000003</v>
      </c>
      <c r="N56" s="1">
        <v>-7.3147000000000002</v>
      </c>
      <c r="O56" s="1">
        <v>-16.416399999999999</v>
      </c>
      <c r="P56" s="1">
        <v>-6.7169999999999996</v>
      </c>
      <c r="Q56" s="1">
        <v>2.5314999999999999</v>
      </c>
      <c r="R56" s="1">
        <v>-8.3126999999999995</v>
      </c>
      <c r="S56" s="1">
        <v>-10.3108</v>
      </c>
      <c r="T56" s="1">
        <v>7.8166000000000002</v>
      </c>
      <c r="U56" s="1">
        <v>8.6199999999999992</v>
      </c>
      <c r="V56" s="1">
        <v>4.43</v>
      </c>
      <c r="W56" s="1">
        <v>-0.05</v>
      </c>
      <c r="X56" s="1">
        <v>7.05</v>
      </c>
      <c r="Y56" s="1">
        <v>3.48</v>
      </c>
      <c r="Z56" s="1">
        <v>2.52</v>
      </c>
      <c r="AA56" s="1">
        <v>-2.67</v>
      </c>
      <c r="AB56" s="1">
        <v>6.51</v>
      </c>
      <c r="AC56" s="1">
        <v>2.54</v>
      </c>
      <c r="AD56" s="1">
        <v>-3.7825000000000002</v>
      </c>
      <c r="AE56" s="1">
        <v>2.9714</v>
      </c>
      <c r="AF56" s="1">
        <v>5.4451000000000001</v>
      </c>
      <c r="AG56" s="1">
        <v>1.2908999999999999</v>
      </c>
      <c r="AH56" s="1">
        <v>-8.3422000000000001</v>
      </c>
      <c r="AI56" s="1">
        <v>-5.7740999999999998</v>
      </c>
      <c r="AJ56" s="1">
        <v>6.93</v>
      </c>
      <c r="AK56" s="1">
        <v>-5.63</v>
      </c>
      <c r="AL56" s="1">
        <v>8.5500000000000007</v>
      </c>
      <c r="AM56" s="1">
        <v>3.55</v>
      </c>
      <c r="AN56" s="1">
        <v>0.78</v>
      </c>
      <c r="AO56" s="1">
        <v>6.27</v>
      </c>
      <c r="AP56" s="1">
        <v>1.4246000000000001</v>
      </c>
      <c r="AQ56" s="1">
        <v>3.6783999999999999</v>
      </c>
      <c r="AR56" s="1">
        <v>0.40799999999999997</v>
      </c>
      <c r="AS56" s="1">
        <v>3.5710000000000002</v>
      </c>
      <c r="AT56" s="1">
        <v>-0.78049999999999997</v>
      </c>
      <c r="AU56" s="1">
        <v>-0.65739999999999998</v>
      </c>
      <c r="AV56" s="1">
        <v>-2.38</v>
      </c>
      <c r="AW56" s="1">
        <v>-5.63</v>
      </c>
      <c r="AX56" s="1">
        <v>-7.92</v>
      </c>
      <c r="AY56" s="1">
        <v>11.13</v>
      </c>
      <c r="AZ56" s="1">
        <v>-0.2</v>
      </c>
      <c r="BA56" s="1">
        <v>1.37</v>
      </c>
      <c r="BB56" s="1">
        <v>5.03</v>
      </c>
      <c r="BC56" s="1">
        <v>4.8600000000000003</v>
      </c>
      <c r="BD56" s="1">
        <v>3.31</v>
      </c>
      <c r="BE56" s="1">
        <v>-0.81</v>
      </c>
      <c r="BF56" s="1">
        <v>-7.44</v>
      </c>
      <c r="BG56" s="1">
        <v>4.5199999999999996</v>
      </c>
      <c r="BH56" s="1">
        <v>0.92</v>
      </c>
      <c r="BI56" s="1">
        <v>2.72</v>
      </c>
      <c r="BJ56" s="1">
        <v>3.1</v>
      </c>
      <c r="BK56" s="1">
        <v>-1.05</v>
      </c>
      <c r="BL56" s="1">
        <v>0.27</v>
      </c>
      <c r="BM56" s="1">
        <v>0.91</v>
      </c>
      <c r="BN56" s="1">
        <v>4.82</v>
      </c>
      <c r="BO56" s="1">
        <v>1.75</v>
      </c>
      <c r="BP56" s="1">
        <v>4.32</v>
      </c>
      <c r="BQ56" s="1">
        <v>2.81</v>
      </c>
      <c r="BR56" s="1">
        <v>3.5</v>
      </c>
      <c r="BS56" s="1">
        <v>-2.2000000000000002</v>
      </c>
      <c r="BT56" s="1">
        <v>6.5</v>
      </c>
      <c r="BU56" s="1">
        <v>-3.76</v>
      </c>
      <c r="BV56" s="1">
        <v>2.8</v>
      </c>
      <c r="BW56" s="1">
        <v>4.82</v>
      </c>
      <c r="BX56" s="1">
        <v>3.69</v>
      </c>
      <c r="BY56" s="1">
        <v>2.2799999999999998</v>
      </c>
      <c r="BZ56" s="1">
        <v>-2.92</v>
      </c>
      <c r="CA56" s="1">
        <v>4.28</v>
      </c>
      <c r="CB56" s="1">
        <v>2.19</v>
      </c>
      <c r="CC56" s="1">
        <v>0.56000000000000005</v>
      </c>
      <c r="CD56" s="1">
        <v>2.29</v>
      </c>
      <c r="CE56" s="1">
        <v>1.62</v>
      </c>
      <c r="CF56" s="1">
        <v>-1.1200000000000001</v>
      </c>
      <c r="CG56" s="1">
        <v>4.97</v>
      </c>
      <c r="CH56" s="1">
        <v>-2.48</v>
      </c>
      <c r="CI56" s="1">
        <v>1.73</v>
      </c>
      <c r="CJ56" s="1">
        <v>2.36</v>
      </c>
      <c r="CK56" s="1">
        <v>-0.93</v>
      </c>
      <c r="CL56" s="1">
        <v>-2.2000000000000002</v>
      </c>
      <c r="CM56" s="1">
        <v>4.57</v>
      </c>
      <c r="CN56" s="1">
        <v>-1.49</v>
      </c>
      <c r="CO56" s="1">
        <v>0.6</v>
      </c>
      <c r="CP56" s="1">
        <v>1.86</v>
      </c>
      <c r="CQ56" s="1">
        <v>-3.01</v>
      </c>
      <c r="CR56" s="1">
        <v>0.31</v>
      </c>
      <c r="CS56" s="1">
        <v>-5.12</v>
      </c>
      <c r="CT56" s="1">
        <v>-3.13</v>
      </c>
      <c r="CU56" s="1">
        <v>7.77</v>
      </c>
      <c r="CV56" s="1">
        <v>-0.19</v>
      </c>
      <c r="CW56" s="1">
        <v>-2.69</v>
      </c>
      <c r="CX56" s="1">
        <v>-8.66</v>
      </c>
      <c r="CY56" s="1">
        <v>1.55</v>
      </c>
      <c r="CZ56" s="1">
        <v>6.83</v>
      </c>
      <c r="DA56" s="1">
        <v>-0.45</v>
      </c>
      <c r="DB56" s="1">
        <v>0.56999999999999995</v>
      </c>
      <c r="DC56" s="1">
        <v>0.78</v>
      </c>
      <c r="DD56" s="1">
        <v>4.3099999999999996</v>
      </c>
      <c r="DE56" s="1">
        <v>-0.04</v>
      </c>
      <c r="DF56" s="1">
        <v>0.65</v>
      </c>
      <c r="DG56" s="1">
        <v>-2.1703999999999999</v>
      </c>
      <c r="DH56" s="1">
        <v>5.7713000000000001</v>
      </c>
      <c r="DI56" s="1">
        <v>1.6617</v>
      </c>
      <c r="DJ56" s="1">
        <v>2.0537000000000001</v>
      </c>
      <c r="DK56" s="1">
        <v>3.8087</v>
      </c>
      <c r="DL56" s="1">
        <v>2.3199999999999998E-2</v>
      </c>
      <c r="DM56" s="1">
        <v>-5.1499999999999997E-2</v>
      </c>
      <c r="DN56" s="1">
        <v>-0.60460000000000003</v>
      </c>
      <c r="DO56" s="1">
        <v>0.7379</v>
      </c>
      <c r="DP56" s="1">
        <v>2.8632</v>
      </c>
      <c r="DQ56" s="1">
        <v>0.748</v>
      </c>
      <c r="DR56" s="1">
        <v>3.0741000000000001</v>
      </c>
      <c r="DS56" s="1">
        <v>2.524</v>
      </c>
      <c r="DT56" s="1">
        <v>2.5590999999999999</v>
      </c>
      <c r="DU56" s="1">
        <v>1.9748000000000001</v>
      </c>
      <c r="DV56" s="1" t="s">
        <v>132</v>
      </c>
    </row>
    <row r="57" spans="1:126" x14ac:dyDescent="0.2">
      <c r="A57" s="1" t="s">
        <v>215</v>
      </c>
      <c r="B57" s="1" t="s">
        <v>216</v>
      </c>
      <c r="C57" s="1" t="s">
        <v>129</v>
      </c>
      <c r="D57" s="1" t="s">
        <v>130</v>
      </c>
      <c r="F57" s="1">
        <v>-7.48</v>
      </c>
      <c r="G57" s="1">
        <v>-2.36</v>
      </c>
      <c r="H57" s="1">
        <v>-0.87</v>
      </c>
      <c r="I57" s="1">
        <v>3.84</v>
      </c>
      <c r="J57" s="1">
        <v>2.2599999999999998</v>
      </c>
      <c r="K57" s="1">
        <v>-8.6300000000000008</v>
      </c>
      <c r="L57" s="1">
        <v>0.57999999999999996</v>
      </c>
      <c r="M57" s="1">
        <v>1.45</v>
      </c>
      <c r="N57" s="1">
        <v>-8.56</v>
      </c>
      <c r="O57" s="1">
        <v>-17.97</v>
      </c>
      <c r="P57" s="1">
        <v>-6.49</v>
      </c>
      <c r="Q57" s="1">
        <v>1.85</v>
      </c>
      <c r="R57" s="1">
        <v>-6.26</v>
      </c>
      <c r="S57" s="1">
        <v>-9.39</v>
      </c>
      <c r="T57" s="1">
        <v>8.42</v>
      </c>
      <c r="U57" s="1">
        <v>8.41</v>
      </c>
      <c r="V57" s="1">
        <v>5.49</v>
      </c>
      <c r="W57" s="1">
        <v>1.05</v>
      </c>
      <c r="X57" s="1">
        <v>7.04</v>
      </c>
      <c r="Y57" s="1">
        <v>3.46</v>
      </c>
      <c r="Z57" s="1">
        <v>3.5</v>
      </c>
      <c r="AA57" s="1">
        <v>-1.17</v>
      </c>
      <c r="AB57" s="1">
        <v>5.81</v>
      </c>
      <c r="AC57" s="1">
        <v>1.98</v>
      </c>
      <c r="AD57" s="1">
        <v>-3.9</v>
      </c>
      <c r="AE57" s="1">
        <v>3.04</v>
      </c>
      <c r="AF57" s="1">
        <v>5.26</v>
      </c>
      <c r="AG57" s="1">
        <v>1.45</v>
      </c>
      <c r="AH57" s="1">
        <v>-8.31</v>
      </c>
      <c r="AI57" s="1">
        <v>-4.67</v>
      </c>
      <c r="AJ57" s="1">
        <v>5.29</v>
      </c>
      <c r="AK57" s="1">
        <v>-3.74</v>
      </c>
      <c r="AL57" s="1">
        <v>8.26</v>
      </c>
      <c r="AM57" s="1">
        <v>3.27</v>
      </c>
      <c r="AN57" s="1">
        <v>0.42</v>
      </c>
      <c r="AO57" s="1">
        <v>5.69</v>
      </c>
      <c r="AP57" s="1">
        <v>1.23</v>
      </c>
      <c r="AQ57" s="1">
        <v>3.4</v>
      </c>
      <c r="AR57" s="1">
        <v>0.44</v>
      </c>
      <c r="AS57" s="1" t="s">
        <v>131</v>
      </c>
      <c r="AT57" s="1" t="s">
        <v>131</v>
      </c>
      <c r="AU57" s="1" t="s">
        <v>131</v>
      </c>
      <c r="AV57" s="1" t="s">
        <v>131</v>
      </c>
      <c r="AW57" s="1" t="s">
        <v>131</v>
      </c>
      <c r="AX57" s="1" t="s">
        <v>131</v>
      </c>
      <c r="AY57" s="1" t="s">
        <v>131</v>
      </c>
      <c r="AZ57" s="1" t="s">
        <v>131</v>
      </c>
      <c r="BA57" s="1" t="s">
        <v>131</v>
      </c>
      <c r="BB57" s="1" t="s">
        <v>131</v>
      </c>
      <c r="BC57" s="1" t="s">
        <v>131</v>
      </c>
      <c r="BD57" s="1" t="s">
        <v>131</v>
      </c>
      <c r="BE57" s="1" t="s">
        <v>131</v>
      </c>
      <c r="BF57" s="1" t="s">
        <v>131</v>
      </c>
      <c r="BG57" s="1" t="s">
        <v>131</v>
      </c>
      <c r="BH57" s="1" t="s">
        <v>131</v>
      </c>
      <c r="BI57" s="1" t="s">
        <v>131</v>
      </c>
      <c r="BJ57" s="1" t="s">
        <v>131</v>
      </c>
      <c r="BK57" s="1" t="s">
        <v>131</v>
      </c>
      <c r="BL57" s="1" t="s">
        <v>131</v>
      </c>
      <c r="BM57" s="1" t="s">
        <v>131</v>
      </c>
      <c r="BN57" s="1" t="s">
        <v>131</v>
      </c>
      <c r="BO57" s="1" t="s">
        <v>131</v>
      </c>
      <c r="BP57" s="1" t="s">
        <v>131</v>
      </c>
      <c r="BQ57" s="1" t="s">
        <v>131</v>
      </c>
      <c r="BR57" s="1" t="s">
        <v>131</v>
      </c>
      <c r="BS57" s="1" t="s">
        <v>131</v>
      </c>
      <c r="BT57" s="1" t="s">
        <v>131</v>
      </c>
      <c r="BU57" s="1" t="s">
        <v>131</v>
      </c>
      <c r="BV57" s="1" t="s">
        <v>131</v>
      </c>
      <c r="BW57" s="1" t="s">
        <v>131</v>
      </c>
      <c r="BX57" s="1" t="s">
        <v>131</v>
      </c>
      <c r="BY57" s="1" t="s">
        <v>131</v>
      </c>
      <c r="BZ57" s="1" t="s">
        <v>131</v>
      </c>
      <c r="CA57" s="1" t="s">
        <v>131</v>
      </c>
      <c r="CB57" s="1" t="s">
        <v>131</v>
      </c>
      <c r="CC57" s="1" t="s">
        <v>131</v>
      </c>
      <c r="CD57" s="1" t="s">
        <v>131</v>
      </c>
      <c r="CE57" s="1" t="s">
        <v>131</v>
      </c>
      <c r="CF57" s="1" t="s">
        <v>131</v>
      </c>
      <c r="CG57" s="1" t="s">
        <v>131</v>
      </c>
      <c r="CH57" s="1" t="s">
        <v>131</v>
      </c>
      <c r="CI57" s="1" t="s">
        <v>131</v>
      </c>
      <c r="CJ57" s="1" t="s">
        <v>131</v>
      </c>
      <c r="CK57" s="1" t="s">
        <v>131</v>
      </c>
      <c r="CL57" s="1" t="s">
        <v>131</v>
      </c>
      <c r="CM57" s="1" t="s">
        <v>131</v>
      </c>
      <c r="CN57" s="1" t="s">
        <v>131</v>
      </c>
      <c r="CO57" s="1" t="s">
        <v>131</v>
      </c>
      <c r="CP57" s="1" t="s">
        <v>131</v>
      </c>
      <c r="CQ57" s="1" t="s">
        <v>131</v>
      </c>
      <c r="CR57" s="1" t="s">
        <v>131</v>
      </c>
      <c r="CS57" s="1" t="s">
        <v>131</v>
      </c>
      <c r="CT57" s="1" t="s">
        <v>131</v>
      </c>
      <c r="CU57" s="1" t="s">
        <v>131</v>
      </c>
      <c r="CV57" s="1" t="s">
        <v>131</v>
      </c>
      <c r="CW57" s="1" t="s">
        <v>131</v>
      </c>
      <c r="CX57" s="1" t="s">
        <v>131</v>
      </c>
      <c r="CY57" s="1" t="s">
        <v>131</v>
      </c>
      <c r="CZ57" s="1" t="s">
        <v>131</v>
      </c>
      <c r="DA57" s="1" t="s">
        <v>131</v>
      </c>
      <c r="DB57" s="1" t="s">
        <v>131</v>
      </c>
      <c r="DC57" s="1" t="s">
        <v>131</v>
      </c>
      <c r="DD57" s="1" t="s">
        <v>131</v>
      </c>
      <c r="DE57" s="1" t="s">
        <v>131</v>
      </c>
      <c r="DF57" s="1" t="s">
        <v>131</v>
      </c>
      <c r="DG57" s="1" t="s">
        <v>131</v>
      </c>
      <c r="DH57" s="1" t="s">
        <v>131</v>
      </c>
      <c r="DI57" s="1" t="s">
        <v>131</v>
      </c>
      <c r="DJ57" s="1" t="s">
        <v>131</v>
      </c>
      <c r="DK57" s="1" t="s">
        <v>131</v>
      </c>
      <c r="DL57" s="1" t="s">
        <v>131</v>
      </c>
      <c r="DM57" s="1" t="s">
        <v>131</v>
      </c>
      <c r="DN57" s="1" t="s">
        <v>131</v>
      </c>
      <c r="DO57" s="1" t="s">
        <v>131</v>
      </c>
      <c r="DP57" s="1" t="s">
        <v>131</v>
      </c>
      <c r="DQ57" s="1" t="s">
        <v>131</v>
      </c>
      <c r="DR57" s="1" t="s">
        <v>131</v>
      </c>
      <c r="DS57" s="1" t="s">
        <v>131</v>
      </c>
      <c r="DT57" s="1" t="s">
        <v>131</v>
      </c>
      <c r="DU57" s="1" t="s">
        <v>131</v>
      </c>
      <c r="DV57" s="1" t="s">
        <v>132</v>
      </c>
    </row>
    <row r="58" spans="1:126" x14ac:dyDescent="0.2">
      <c r="A58" s="1" t="s">
        <v>217</v>
      </c>
      <c r="B58" s="1" t="s">
        <v>218</v>
      </c>
      <c r="C58" s="1" t="s">
        <v>129</v>
      </c>
      <c r="D58" s="1" t="s">
        <v>130</v>
      </c>
      <c r="F58" s="1">
        <v>-9.1999999999999993</v>
      </c>
      <c r="G58" s="1">
        <v>-0.84</v>
      </c>
      <c r="H58" s="1">
        <v>-0.68</v>
      </c>
      <c r="I58" s="1">
        <v>6.52</v>
      </c>
      <c r="J58" s="1">
        <v>2.2799999999999998</v>
      </c>
      <c r="K58" s="1">
        <v>-5.3</v>
      </c>
      <c r="L58" s="1">
        <v>-1.86</v>
      </c>
      <c r="M58" s="1">
        <v>0.45</v>
      </c>
      <c r="N58" s="1">
        <v>-9.0299999999999994</v>
      </c>
      <c r="O58" s="1">
        <v>-12.93</v>
      </c>
      <c r="P58" s="1">
        <v>-8.25</v>
      </c>
      <c r="Q58" s="1">
        <v>0.28000000000000003</v>
      </c>
      <c r="R58" s="1">
        <v>-9.07</v>
      </c>
      <c r="S58" s="1">
        <v>-8.42</v>
      </c>
      <c r="T58" s="1">
        <v>6.53</v>
      </c>
      <c r="U58" s="1">
        <v>9.1530000000000005</v>
      </c>
      <c r="V58" s="1">
        <v>5.6020000000000003</v>
      </c>
      <c r="W58" s="1">
        <v>-0.90500000000000003</v>
      </c>
      <c r="X58" s="1">
        <v>9.2509999999999994</v>
      </c>
      <c r="Y58" s="1">
        <v>3.8849999999999998</v>
      </c>
      <c r="Z58" s="1">
        <v>3.8759999999999999</v>
      </c>
      <c r="AA58" s="1">
        <v>-3.4089999999999998</v>
      </c>
      <c r="AB58" s="1">
        <v>5.2359999999999998</v>
      </c>
      <c r="AC58" s="1">
        <v>1.673</v>
      </c>
      <c r="AD58" s="1">
        <v>-3.6909999999999998</v>
      </c>
      <c r="AE58" s="1">
        <v>4.1500000000000004</v>
      </c>
      <c r="AF58" s="1">
        <v>7.0890000000000004</v>
      </c>
      <c r="AG58" s="1">
        <v>2.9910000000000001</v>
      </c>
      <c r="AH58" s="1">
        <v>-7.923</v>
      </c>
      <c r="AI58" s="1">
        <v>-5.6449999999999996</v>
      </c>
      <c r="AJ58" s="1">
        <v>7.835</v>
      </c>
      <c r="AK58" s="1">
        <v>-5.3289999999999997</v>
      </c>
      <c r="AL58" s="1">
        <v>10.403</v>
      </c>
      <c r="AM58" s="1">
        <v>4.3440000000000003</v>
      </c>
      <c r="AN58" s="1">
        <v>1.3160000000000001</v>
      </c>
      <c r="AO58" s="1">
        <v>6.2030000000000003</v>
      </c>
      <c r="AP58" s="1">
        <v>2.8187000000000002</v>
      </c>
      <c r="AQ58" s="1">
        <v>3.8454000000000002</v>
      </c>
      <c r="AR58" s="1">
        <v>1.7815000000000001</v>
      </c>
      <c r="AS58" s="1">
        <v>0.91200000000000003</v>
      </c>
      <c r="AT58" s="1">
        <v>-0.53900000000000003</v>
      </c>
      <c r="AU58" s="1">
        <v>-5.0999999999999997E-2</v>
      </c>
      <c r="AV58" s="1">
        <v>-1.7310000000000001</v>
      </c>
      <c r="AW58" s="1">
        <v>-6.5810000000000004</v>
      </c>
      <c r="AX58" s="1">
        <v>-8.7349999999999994</v>
      </c>
      <c r="AY58" s="1">
        <v>12.124000000000001</v>
      </c>
      <c r="AZ58" s="1">
        <v>-0.39400000000000002</v>
      </c>
      <c r="BA58" s="1">
        <v>-0.105</v>
      </c>
      <c r="BB58" s="1">
        <v>4.2670000000000003</v>
      </c>
      <c r="BC58" s="1">
        <v>5.452</v>
      </c>
      <c r="BD58" s="1">
        <v>4.3120000000000003</v>
      </c>
      <c r="BE58" s="1">
        <v>-0.25900000000000001</v>
      </c>
      <c r="BF58" s="1">
        <v>-6.0389999999999997</v>
      </c>
      <c r="BG58" s="1">
        <v>3.43</v>
      </c>
      <c r="BH58" s="1">
        <v>1.29</v>
      </c>
      <c r="BI58" s="1">
        <v>3.1</v>
      </c>
      <c r="BJ58" s="1">
        <v>2.42</v>
      </c>
      <c r="BK58" s="1">
        <v>-2.2999999999999998</v>
      </c>
      <c r="BL58" s="1">
        <v>2.02</v>
      </c>
      <c r="BM58" s="1">
        <v>0.91</v>
      </c>
      <c r="BN58" s="1">
        <v>4.46</v>
      </c>
      <c r="BO58" s="1">
        <v>1.18</v>
      </c>
      <c r="BP58" s="1">
        <v>3.41</v>
      </c>
      <c r="BQ58" s="1">
        <v>1.1599999999999999</v>
      </c>
      <c r="BR58" s="1">
        <v>2.89</v>
      </c>
      <c r="BS58" s="1">
        <v>-1.7</v>
      </c>
      <c r="BT58" s="1">
        <v>5.87</v>
      </c>
      <c r="BU58" s="1">
        <v>-2</v>
      </c>
      <c r="BV58" s="1">
        <v>5.0999999999999996</v>
      </c>
      <c r="BW58" s="1">
        <v>4.04</v>
      </c>
      <c r="BX58" s="1">
        <v>3.54</v>
      </c>
      <c r="BY58" s="1">
        <v>3.1</v>
      </c>
      <c r="BZ58" s="1">
        <v>-3.34</v>
      </c>
      <c r="CA58" s="1">
        <v>6.15</v>
      </c>
      <c r="CB58" s="1">
        <v>-1.27</v>
      </c>
      <c r="CC58" s="1">
        <v>-0.22</v>
      </c>
      <c r="CD58" s="1">
        <v>2.82</v>
      </c>
      <c r="CE58" s="1">
        <v>2.96</v>
      </c>
      <c r="CF58" s="1">
        <v>-2.48</v>
      </c>
      <c r="CG58" s="1">
        <v>4.58</v>
      </c>
      <c r="CH58" s="1">
        <v>-1.82</v>
      </c>
      <c r="CI58" s="1">
        <v>1.21</v>
      </c>
      <c r="CJ58" s="1">
        <v>2.61</v>
      </c>
      <c r="CK58" s="1">
        <v>-0.59</v>
      </c>
      <c r="CL58" s="1">
        <v>-3.97</v>
      </c>
      <c r="CM58" s="1">
        <v>7.47</v>
      </c>
      <c r="CN58" s="1">
        <v>-1.37</v>
      </c>
      <c r="CO58" s="1">
        <v>-0.22</v>
      </c>
      <c r="CP58" s="1">
        <v>1.47</v>
      </c>
      <c r="CQ58" s="1">
        <v>-1.54</v>
      </c>
      <c r="CR58" s="1">
        <v>3.08</v>
      </c>
      <c r="CS58" s="1">
        <v>-6.85</v>
      </c>
      <c r="CT58" s="1">
        <v>-3.9</v>
      </c>
      <c r="CU58" s="1">
        <v>8.3289000000000009</v>
      </c>
      <c r="CV58" s="1">
        <v>1.1956</v>
      </c>
      <c r="CW58" s="1">
        <v>-2.1172</v>
      </c>
      <c r="CX58" s="1">
        <v>-5.4271000000000003</v>
      </c>
      <c r="CY58" s="1">
        <v>-2.3073999999999999</v>
      </c>
      <c r="CZ58" s="1">
        <v>6.3869999999999996</v>
      </c>
      <c r="DA58" s="1">
        <v>1.2482</v>
      </c>
      <c r="DB58" s="1">
        <v>2.3936999999999999</v>
      </c>
      <c r="DC58" s="1">
        <v>-2.0686</v>
      </c>
      <c r="DD58" s="1">
        <v>3.5436000000000001</v>
      </c>
      <c r="DE58" s="1">
        <v>-7.5700000000000003E-2</v>
      </c>
      <c r="DF58" s="1">
        <v>1.1834</v>
      </c>
      <c r="DG58" s="1">
        <v>-2.4157000000000002</v>
      </c>
      <c r="DH58" s="1">
        <v>2.0325000000000002</v>
      </c>
      <c r="DI58" s="1">
        <v>0.47420000000000001</v>
      </c>
      <c r="DJ58" s="1">
        <v>2.9624000000000001</v>
      </c>
      <c r="DK58" s="1">
        <v>1.9455</v>
      </c>
      <c r="DL58" s="1">
        <v>-3.5799999999999998E-2</v>
      </c>
      <c r="DM58" s="1">
        <v>0.60770000000000002</v>
      </c>
      <c r="DN58" s="1">
        <v>1.6185</v>
      </c>
      <c r="DO58" s="1">
        <v>-0.50409999999999999</v>
      </c>
      <c r="DP58" s="1">
        <v>3.2054</v>
      </c>
      <c r="DQ58" s="1">
        <v>1.3944000000000001</v>
      </c>
      <c r="DR58" s="1">
        <v>2.3509000000000002</v>
      </c>
      <c r="DS58" s="1">
        <v>3.9016000000000002</v>
      </c>
      <c r="DT58" s="1">
        <v>2.2046000000000001</v>
      </c>
      <c r="DU58" s="1">
        <v>0.37290000000000001</v>
      </c>
      <c r="DV58" s="1" t="s">
        <v>132</v>
      </c>
    </row>
    <row r="59" spans="1:126" x14ac:dyDescent="0.2">
      <c r="A59" s="1" t="s">
        <v>219</v>
      </c>
      <c r="B59" s="1" t="s">
        <v>220</v>
      </c>
      <c r="C59" s="1" t="s">
        <v>129</v>
      </c>
      <c r="D59" s="1" t="s">
        <v>130</v>
      </c>
      <c r="F59" s="1">
        <v>-5.87</v>
      </c>
      <c r="G59" s="1">
        <v>-2.62</v>
      </c>
      <c r="H59" s="1">
        <v>-0.81</v>
      </c>
      <c r="I59" s="1">
        <v>4.8600000000000003</v>
      </c>
      <c r="J59" s="1">
        <v>1.73</v>
      </c>
      <c r="K59" s="1">
        <v>-8.56</v>
      </c>
      <c r="L59" s="1">
        <v>0.19</v>
      </c>
      <c r="M59" s="1">
        <v>1.91</v>
      </c>
      <c r="N59" s="1">
        <v>-8.16</v>
      </c>
      <c r="O59" s="1">
        <v>-15.33</v>
      </c>
      <c r="P59" s="1">
        <v>-7.4</v>
      </c>
      <c r="Q59" s="1">
        <v>1.84</v>
      </c>
      <c r="R59" s="1">
        <v>-6.79</v>
      </c>
      <c r="S59" s="1">
        <v>-9.32</v>
      </c>
      <c r="T59" s="1">
        <v>9.5399999999999991</v>
      </c>
      <c r="U59" s="1">
        <v>9.86</v>
      </c>
      <c r="V59" s="1">
        <v>6.32</v>
      </c>
      <c r="W59" s="1">
        <v>1.05</v>
      </c>
      <c r="X59" s="1">
        <v>7.97</v>
      </c>
      <c r="Y59" s="1">
        <v>3.35</v>
      </c>
      <c r="Z59" s="1">
        <v>3.88</v>
      </c>
      <c r="AA59" s="1">
        <v>-1.77</v>
      </c>
      <c r="AB59" s="1">
        <v>6.52</v>
      </c>
      <c r="AC59" s="1">
        <v>1.89</v>
      </c>
      <c r="AD59" s="1">
        <v>-4.07</v>
      </c>
      <c r="AE59" s="1">
        <v>3.36</v>
      </c>
      <c r="AF59" s="1">
        <v>6.26</v>
      </c>
      <c r="AG59" s="1">
        <v>1.32</v>
      </c>
      <c r="AH59" s="1">
        <v>-7.75</v>
      </c>
      <c r="AI59" s="1">
        <v>-5.4</v>
      </c>
      <c r="AJ59" s="1">
        <v>7.27</v>
      </c>
      <c r="AK59" s="1">
        <v>-4.8499999999999996</v>
      </c>
      <c r="AL59" s="1">
        <v>9.2899999999999991</v>
      </c>
      <c r="AM59" s="1">
        <v>4.1500000000000004</v>
      </c>
      <c r="AN59" s="1">
        <v>0.01</v>
      </c>
      <c r="AO59" s="1">
        <v>7.14</v>
      </c>
      <c r="AP59" s="1">
        <v>1.7</v>
      </c>
      <c r="AQ59" s="1">
        <v>2.82</v>
      </c>
      <c r="AR59" s="1">
        <v>0.27</v>
      </c>
      <c r="AS59" s="1">
        <v>3.15</v>
      </c>
      <c r="AT59" s="1">
        <v>-1.55</v>
      </c>
      <c r="AU59" s="1">
        <v>-1.35</v>
      </c>
      <c r="AV59" s="1">
        <v>-2.65</v>
      </c>
      <c r="AW59" s="1">
        <v>-6.16</v>
      </c>
      <c r="AX59" s="1">
        <v>-7.18</v>
      </c>
      <c r="AY59" s="1">
        <v>12.07</v>
      </c>
      <c r="AZ59" s="1">
        <v>-0.95</v>
      </c>
      <c r="BA59" s="1">
        <v>0.09</v>
      </c>
      <c r="BB59" s="1">
        <v>5.81</v>
      </c>
      <c r="BC59" s="1">
        <v>4.74</v>
      </c>
      <c r="BD59" s="1">
        <v>3.34</v>
      </c>
      <c r="BE59" s="1">
        <v>-0.63</v>
      </c>
      <c r="BF59" s="1">
        <v>-6.59</v>
      </c>
      <c r="BG59" s="1">
        <v>3.67</v>
      </c>
      <c r="BH59" s="1">
        <v>1.27</v>
      </c>
      <c r="BI59" s="1">
        <v>3.48</v>
      </c>
      <c r="BJ59" s="1">
        <v>2.48</v>
      </c>
      <c r="BK59" s="1">
        <v>-1.44</v>
      </c>
      <c r="BL59" s="1">
        <v>1.04</v>
      </c>
      <c r="BM59" s="1">
        <v>1.1100000000000001</v>
      </c>
      <c r="BN59" s="1">
        <v>5.27</v>
      </c>
      <c r="BO59" s="1">
        <v>1.37</v>
      </c>
      <c r="BP59" s="1">
        <v>4.0999999999999996</v>
      </c>
      <c r="BQ59" s="1">
        <v>2.25</v>
      </c>
      <c r="BR59" s="1">
        <v>2.92</v>
      </c>
      <c r="BS59" s="1">
        <v>-1.56</v>
      </c>
      <c r="BT59" s="1">
        <v>6.03</v>
      </c>
      <c r="BU59" s="1">
        <v>-3.35</v>
      </c>
      <c r="BV59" s="1">
        <v>3.68</v>
      </c>
      <c r="BW59" s="1">
        <v>4.2300000000000004</v>
      </c>
      <c r="BX59" s="1">
        <v>3.55</v>
      </c>
      <c r="BY59" s="1">
        <v>2.86</v>
      </c>
      <c r="BZ59" s="1">
        <v>-3.26</v>
      </c>
      <c r="CA59" s="1">
        <v>4.8600000000000003</v>
      </c>
      <c r="CB59" s="1">
        <v>0.6</v>
      </c>
      <c r="CC59" s="1">
        <v>-0.44</v>
      </c>
      <c r="CD59" s="1">
        <v>2.64</v>
      </c>
      <c r="CE59" s="1">
        <v>2.33</v>
      </c>
      <c r="CF59" s="1">
        <v>-1.19</v>
      </c>
      <c r="CG59" s="1">
        <v>3.96</v>
      </c>
      <c r="CH59" s="1">
        <v>-1.52</v>
      </c>
      <c r="CI59" s="1">
        <v>2.93</v>
      </c>
      <c r="CJ59" s="1">
        <v>2.14</v>
      </c>
      <c r="CK59" s="1">
        <v>0.37</v>
      </c>
      <c r="CL59" s="1">
        <v>-2.83</v>
      </c>
      <c r="CM59" s="1">
        <v>5.92</v>
      </c>
      <c r="CN59" s="1">
        <v>-1.4</v>
      </c>
      <c r="CO59" s="1">
        <v>0.04</v>
      </c>
      <c r="CP59" s="1">
        <v>2.2599999999999998</v>
      </c>
      <c r="CQ59" s="1">
        <v>-1.71</v>
      </c>
      <c r="CR59" s="1">
        <v>1.59</v>
      </c>
      <c r="CS59" s="1">
        <v>-5.8</v>
      </c>
      <c r="CT59" s="1">
        <v>-3.24</v>
      </c>
      <c r="CU59" s="1">
        <v>7.95</v>
      </c>
      <c r="CV59" s="1">
        <v>0.5</v>
      </c>
      <c r="CW59" s="1">
        <v>-1.33</v>
      </c>
      <c r="CX59" s="1">
        <v>-6.29</v>
      </c>
      <c r="CY59" s="1">
        <v>-1.1100000000000001</v>
      </c>
      <c r="CZ59" s="1">
        <v>7.17</v>
      </c>
      <c r="DA59" s="1">
        <v>0.85</v>
      </c>
      <c r="DB59" s="1">
        <v>2.42</v>
      </c>
      <c r="DC59" s="1">
        <v>-1.52</v>
      </c>
      <c r="DD59" s="1">
        <v>4.2699999999999996</v>
      </c>
      <c r="DE59" s="1">
        <v>0.65</v>
      </c>
      <c r="DF59" s="1">
        <v>0</v>
      </c>
      <c r="DG59" s="1">
        <v>-1.56</v>
      </c>
      <c r="DH59" s="1">
        <v>4.6100000000000003</v>
      </c>
      <c r="DI59" s="1">
        <v>1.33</v>
      </c>
      <c r="DJ59" s="1">
        <v>2.88</v>
      </c>
      <c r="DK59" s="1">
        <v>3.78</v>
      </c>
      <c r="DL59" s="1">
        <v>0.7</v>
      </c>
      <c r="DM59" s="1">
        <v>1.06</v>
      </c>
      <c r="DN59" s="1">
        <v>0.84</v>
      </c>
      <c r="DO59" s="1">
        <v>0.23</v>
      </c>
      <c r="DP59" s="1">
        <v>2.15</v>
      </c>
      <c r="DQ59" s="1">
        <v>-0.17</v>
      </c>
      <c r="DR59" s="1">
        <v>2.13</v>
      </c>
      <c r="DS59" s="1">
        <v>2.25</v>
      </c>
      <c r="DT59" s="1">
        <v>3.02</v>
      </c>
      <c r="DU59" s="1">
        <v>1.44</v>
      </c>
      <c r="DV59" s="1" t="s">
        <v>132</v>
      </c>
    </row>
    <row r="60" spans="1:126" x14ac:dyDescent="0.2">
      <c r="A60" s="1" t="s">
        <v>219</v>
      </c>
      <c r="B60" s="1" t="s">
        <v>221</v>
      </c>
      <c r="C60" s="1" t="s">
        <v>129</v>
      </c>
      <c r="D60" s="1" t="s">
        <v>130</v>
      </c>
      <c r="F60" s="1">
        <v>-6.52</v>
      </c>
      <c r="G60" s="1">
        <v>-1.69</v>
      </c>
      <c r="H60" s="1">
        <v>-1.87</v>
      </c>
      <c r="I60" s="1">
        <v>4.43</v>
      </c>
      <c r="J60" s="1">
        <v>2.61</v>
      </c>
      <c r="K60" s="1">
        <v>-7.19</v>
      </c>
      <c r="L60" s="1">
        <v>-2.67</v>
      </c>
      <c r="M60" s="1">
        <v>0.76</v>
      </c>
      <c r="N60" s="1">
        <v>-10.06</v>
      </c>
      <c r="O60" s="1">
        <v>-17.059999999999999</v>
      </c>
      <c r="P60" s="1">
        <v>-8.15</v>
      </c>
      <c r="Q60" s="1">
        <v>2.68</v>
      </c>
      <c r="R60" s="1">
        <v>-6.06</v>
      </c>
      <c r="S60" s="1">
        <v>-9.5399999999999991</v>
      </c>
      <c r="T60" s="1">
        <v>5.9</v>
      </c>
      <c r="U60" s="1">
        <v>8.73</v>
      </c>
      <c r="V60" s="1">
        <v>5.77</v>
      </c>
      <c r="W60" s="1">
        <v>0.35</v>
      </c>
      <c r="X60" s="1">
        <v>8.98</v>
      </c>
      <c r="Y60" s="1">
        <v>3.9</v>
      </c>
      <c r="Z60" s="1">
        <v>4.2</v>
      </c>
      <c r="AA60" s="1">
        <v>-2.42</v>
      </c>
      <c r="AB60" s="1">
        <v>6.21</v>
      </c>
      <c r="AC60" s="1">
        <v>2.8</v>
      </c>
      <c r="AD60" s="1">
        <v>-4.58</v>
      </c>
      <c r="AE60" s="1">
        <v>4.2699999999999996</v>
      </c>
      <c r="AF60" s="1">
        <v>6.36</v>
      </c>
      <c r="AG60" s="1">
        <v>1.2</v>
      </c>
      <c r="AH60" s="1">
        <v>-7.83</v>
      </c>
      <c r="AI60" s="1">
        <v>-6.44</v>
      </c>
      <c r="AJ60" s="1">
        <v>6.88</v>
      </c>
      <c r="AK60" s="1">
        <v>-5.09</v>
      </c>
      <c r="AL60" s="1">
        <v>9.2799999999999994</v>
      </c>
      <c r="AM60" s="1">
        <v>4.25</v>
      </c>
      <c r="AN60" s="1">
        <v>0.54</v>
      </c>
      <c r="AO60" s="1">
        <v>7.12</v>
      </c>
      <c r="AP60" s="1">
        <v>1.98</v>
      </c>
      <c r="AQ60" s="1">
        <v>3.72</v>
      </c>
      <c r="AR60" s="1">
        <v>1.62</v>
      </c>
      <c r="AS60" s="1">
        <v>3.07</v>
      </c>
      <c r="AT60" s="1">
        <v>-0.94</v>
      </c>
      <c r="AU60" s="1">
        <v>-1.22</v>
      </c>
      <c r="AV60" s="1">
        <v>-2.93</v>
      </c>
      <c r="AW60" s="1">
        <v>-6.78</v>
      </c>
      <c r="AX60" s="1">
        <v>-7.48</v>
      </c>
      <c r="AY60" s="1">
        <v>11.5</v>
      </c>
      <c r="AZ60" s="1">
        <v>-1.03</v>
      </c>
      <c r="BA60" s="1">
        <v>0.78</v>
      </c>
      <c r="BB60" s="1">
        <v>6.04</v>
      </c>
      <c r="BC60" s="1">
        <v>4.5</v>
      </c>
      <c r="BD60" s="1">
        <v>2.65</v>
      </c>
      <c r="BE60" s="1">
        <v>-0.83</v>
      </c>
      <c r="BF60" s="1">
        <v>-5.72</v>
      </c>
      <c r="BG60" s="1">
        <v>3.59</v>
      </c>
      <c r="BH60" s="1">
        <v>1.21</v>
      </c>
      <c r="BI60" s="1">
        <v>3.58</v>
      </c>
      <c r="BJ60" s="1">
        <v>2.39</v>
      </c>
      <c r="BK60" s="1">
        <v>-1.31</v>
      </c>
      <c r="BL60" s="1">
        <v>0.69</v>
      </c>
      <c r="BM60" s="1">
        <v>0.46</v>
      </c>
      <c r="BN60" s="1">
        <v>4.83</v>
      </c>
      <c r="BO60" s="1">
        <v>1.72</v>
      </c>
      <c r="BP60" s="1">
        <v>4.8899999999999997</v>
      </c>
      <c r="BQ60" s="1">
        <v>1.85</v>
      </c>
      <c r="BR60" s="1">
        <v>2.35</v>
      </c>
      <c r="BS60" s="1">
        <v>-0.98</v>
      </c>
      <c r="BT60" s="1">
        <v>5.43</v>
      </c>
      <c r="BU60" s="1">
        <v>-3.5</v>
      </c>
      <c r="BV60" s="1">
        <v>3.76</v>
      </c>
      <c r="BW60" s="1">
        <v>5.07</v>
      </c>
      <c r="BX60" s="1">
        <v>3.54</v>
      </c>
      <c r="BY60" s="1">
        <v>2.34</v>
      </c>
      <c r="BZ60" s="1">
        <v>-3.34</v>
      </c>
      <c r="CA60" s="1">
        <v>4.74</v>
      </c>
      <c r="CB60" s="1">
        <v>1.7</v>
      </c>
      <c r="CC60" s="1">
        <v>0.2</v>
      </c>
      <c r="CD60" s="1">
        <v>2.91</v>
      </c>
      <c r="CE60" s="1">
        <v>2.02</v>
      </c>
      <c r="CF60" s="1">
        <v>-1.1100000000000001</v>
      </c>
      <c r="CG60" s="1">
        <v>4.74</v>
      </c>
      <c r="CH60" s="1">
        <v>-1.9</v>
      </c>
      <c r="CI60" s="1">
        <v>2.54</v>
      </c>
      <c r="CJ60" s="1">
        <v>3.7</v>
      </c>
      <c r="CK60" s="1">
        <v>-0.27</v>
      </c>
      <c r="CL60" s="1">
        <v>-3.26</v>
      </c>
      <c r="CM60" s="1">
        <v>6.04</v>
      </c>
      <c r="CN60" s="1">
        <v>-1.38</v>
      </c>
      <c r="CO60" s="1">
        <v>0.45</v>
      </c>
      <c r="CP60" s="1">
        <v>2.06</v>
      </c>
      <c r="CQ60" s="1">
        <v>-2.2000000000000002</v>
      </c>
      <c r="CR60" s="1">
        <v>1.52</v>
      </c>
      <c r="CS60" s="1">
        <v>-5.75</v>
      </c>
      <c r="CT60" s="1">
        <v>-2.86</v>
      </c>
      <c r="CU60" s="1">
        <v>8.49</v>
      </c>
      <c r="CV60" s="1">
        <v>0.2</v>
      </c>
      <c r="CW60" s="1">
        <v>-2.06</v>
      </c>
      <c r="CX60" s="1">
        <v>-6.48</v>
      </c>
      <c r="CY60" s="1">
        <v>0.45</v>
      </c>
      <c r="CZ60" s="1">
        <v>7.1</v>
      </c>
      <c r="DA60" s="1">
        <v>-0.82</v>
      </c>
      <c r="DB60" s="1">
        <v>0.9</v>
      </c>
      <c r="DC60" s="1">
        <v>-0.7</v>
      </c>
      <c r="DD60" s="1">
        <v>3.41</v>
      </c>
      <c r="DE60" s="1">
        <v>-0.28000000000000003</v>
      </c>
      <c r="DF60" s="1">
        <v>-0.14000000000000001</v>
      </c>
      <c r="DG60" s="1">
        <v>-1.17</v>
      </c>
      <c r="DH60" s="1">
        <v>5.59</v>
      </c>
      <c r="DI60" s="1">
        <v>1.27</v>
      </c>
      <c r="DJ60" s="1">
        <v>1.84</v>
      </c>
      <c r="DK60" s="1">
        <v>3.87</v>
      </c>
      <c r="DL60" s="1">
        <v>-0.11</v>
      </c>
      <c r="DM60" s="1">
        <v>1.01</v>
      </c>
      <c r="DN60" s="1">
        <v>0.63</v>
      </c>
      <c r="DO60" s="1">
        <v>0.47</v>
      </c>
      <c r="DP60" s="1">
        <v>2.82</v>
      </c>
      <c r="DQ60" s="1">
        <v>0.46</v>
      </c>
      <c r="DR60" s="1">
        <v>2.48</v>
      </c>
      <c r="DS60" s="1">
        <v>3.01</v>
      </c>
      <c r="DT60" s="1">
        <v>3.61</v>
      </c>
      <c r="DU60" s="1">
        <v>1.88</v>
      </c>
      <c r="DV60" s="1" t="s">
        <v>147</v>
      </c>
    </row>
    <row r="61" spans="1:126" x14ac:dyDescent="0.2">
      <c r="A61" s="1" t="s">
        <v>219</v>
      </c>
      <c r="B61" s="1" t="s">
        <v>222</v>
      </c>
      <c r="C61" s="1" t="s">
        <v>129</v>
      </c>
      <c r="D61" s="1" t="s">
        <v>130</v>
      </c>
      <c r="F61" s="1">
        <v>-6.35</v>
      </c>
      <c r="G61" s="1">
        <v>-2.31</v>
      </c>
      <c r="H61" s="1">
        <v>-0.52</v>
      </c>
      <c r="I61" s="1">
        <v>5.12</v>
      </c>
      <c r="J61" s="1">
        <v>1.96</v>
      </c>
      <c r="K61" s="1">
        <v>-8.32</v>
      </c>
      <c r="L61" s="1">
        <v>-0.71</v>
      </c>
      <c r="M61" s="1">
        <v>1.78</v>
      </c>
      <c r="N61" s="1">
        <v>-8.44</v>
      </c>
      <c r="O61" s="1">
        <v>-15.83</v>
      </c>
      <c r="P61" s="1">
        <v>-7.36</v>
      </c>
      <c r="Q61" s="1">
        <v>1.95</v>
      </c>
      <c r="R61" s="1">
        <v>-7.57</v>
      </c>
      <c r="S61" s="1">
        <v>-9.18</v>
      </c>
      <c r="T61" s="1">
        <v>9.5399999999999991</v>
      </c>
      <c r="U61" s="1">
        <v>9.52</v>
      </c>
      <c r="V61" s="1">
        <v>6.36</v>
      </c>
      <c r="W61" s="1">
        <v>0.9</v>
      </c>
      <c r="X61" s="1">
        <v>7.86</v>
      </c>
      <c r="Y61" s="1">
        <v>3.12</v>
      </c>
      <c r="Z61" s="1">
        <v>4.0199999999999996</v>
      </c>
      <c r="AA61" s="1">
        <v>-0.99</v>
      </c>
      <c r="AB61" s="1">
        <v>6.25</v>
      </c>
      <c r="AC61" s="1">
        <v>1.94</v>
      </c>
      <c r="AD61" s="1">
        <v>-4.05</v>
      </c>
      <c r="AE61" s="1">
        <v>3.15</v>
      </c>
      <c r="AF61" s="1">
        <v>6.31</v>
      </c>
      <c r="AG61" s="1">
        <v>1.18</v>
      </c>
      <c r="AH61" s="1">
        <v>-8.0299999999999994</v>
      </c>
      <c r="AI61" s="1">
        <v>-5.6</v>
      </c>
      <c r="AJ61" s="1">
        <v>7.26</v>
      </c>
      <c r="AK61" s="1">
        <v>-5.14</v>
      </c>
      <c r="AL61" s="1">
        <v>8.8699999999999992</v>
      </c>
      <c r="AM61" s="1">
        <v>4.21</v>
      </c>
      <c r="AN61" s="1">
        <v>-0.28999999999999998</v>
      </c>
      <c r="AO61" s="1">
        <v>7.37</v>
      </c>
      <c r="AP61" s="1">
        <v>1.85</v>
      </c>
      <c r="AQ61" s="1">
        <v>3.33</v>
      </c>
      <c r="AR61" s="1">
        <v>-0.31</v>
      </c>
      <c r="AS61" s="1">
        <v>2.7</v>
      </c>
      <c r="AT61" s="1">
        <v>-1.56</v>
      </c>
      <c r="AU61" s="1">
        <v>-1.36</v>
      </c>
      <c r="AV61" s="1">
        <v>-2.44</v>
      </c>
      <c r="AW61" s="1">
        <v>-6.12</v>
      </c>
      <c r="AX61" s="1">
        <v>-7.42</v>
      </c>
      <c r="AY61" s="1">
        <v>12.53</v>
      </c>
      <c r="AZ61" s="1">
        <v>-0.83</v>
      </c>
      <c r="BA61" s="1">
        <v>-0.12</v>
      </c>
      <c r="BB61" s="1">
        <v>5.99</v>
      </c>
      <c r="BC61" s="1">
        <v>4.66</v>
      </c>
      <c r="BD61" s="1">
        <v>3.03</v>
      </c>
      <c r="BE61" s="1">
        <v>-1</v>
      </c>
      <c r="BF61" s="1">
        <v>-6.92</v>
      </c>
      <c r="BG61" s="1">
        <v>3.71</v>
      </c>
      <c r="BH61" s="1">
        <v>1.25</v>
      </c>
      <c r="BI61" s="1">
        <v>3.76</v>
      </c>
      <c r="BJ61" s="1">
        <v>2.44</v>
      </c>
      <c r="BK61" s="1">
        <v>-1.42</v>
      </c>
      <c r="BL61" s="1">
        <v>1.21</v>
      </c>
      <c r="BM61" s="1">
        <v>1.01</v>
      </c>
      <c r="BN61" s="1">
        <v>5.51</v>
      </c>
      <c r="BO61" s="1">
        <v>1.1499999999999999</v>
      </c>
      <c r="BP61" s="1">
        <v>3.97</v>
      </c>
      <c r="BQ61" s="1">
        <v>1.98</v>
      </c>
      <c r="BR61" s="1">
        <v>3.36</v>
      </c>
      <c r="BS61" s="1">
        <v>-1.42</v>
      </c>
      <c r="BT61" s="1">
        <v>5.92</v>
      </c>
      <c r="BU61" s="1">
        <v>-2.85</v>
      </c>
      <c r="BV61" s="1">
        <v>4.1500000000000004</v>
      </c>
      <c r="BW61" s="1">
        <v>4.47</v>
      </c>
      <c r="BX61" s="1">
        <v>3.66</v>
      </c>
      <c r="BY61" s="1">
        <v>3.03</v>
      </c>
      <c r="BZ61" s="1">
        <v>-3.55</v>
      </c>
      <c r="CA61" s="1">
        <v>4.8499999999999996</v>
      </c>
      <c r="CB61" s="1">
        <v>0.84</v>
      </c>
      <c r="CC61" s="1">
        <v>-0.25</v>
      </c>
      <c r="CD61" s="1">
        <v>2.85</v>
      </c>
      <c r="CE61" s="1">
        <v>2.7</v>
      </c>
      <c r="CF61" s="1">
        <v>-1.01</v>
      </c>
      <c r="CG61" s="1">
        <v>3.95</v>
      </c>
      <c r="CH61" s="1">
        <v>-1.44</v>
      </c>
      <c r="CI61" s="1">
        <v>2.78</v>
      </c>
      <c r="CJ61" s="1">
        <v>2.23</v>
      </c>
      <c r="CK61" s="1">
        <v>0.56000000000000005</v>
      </c>
      <c r="CL61" s="1">
        <v>-2.79</v>
      </c>
      <c r="CM61" s="1">
        <v>6.28</v>
      </c>
      <c r="CN61" s="1">
        <v>-1.22</v>
      </c>
      <c r="CO61" s="1">
        <v>-0.16</v>
      </c>
      <c r="CP61" s="1">
        <v>2.46</v>
      </c>
      <c r="CQ61" s="1">
        <v>-1.83</v>
      </c>
      <c r="CR61" s="1">
        <v>1.41</v>
      </c>
      <c r="CS61" s="1">
        <v>-5.98</v>
      </c>
      <c r="CT61" s="1">
        <v>-3.4</v>
      </c>
      <c r="CU61" s="1">
        <v>8.7200000000000006</v>
      </c>
      <c r="CV61" s="1">
        <v>0.53</v>
      </c>
      <c r="CW61" s="1">
        <v>-1.72</v>
      </c>
      <c r="CX61" s="1">
        <v>-6.49</v>
      </c>
      <c r="CY61" s="1">
        <v>-1.1200000000000001</v>
      </c>
      <c r="CZ61" s="1">
        <v>7.25</v>
      </c>
      <c r="DA61" s="1">
        <v>0.69</v>
      </c>
      <c r="DB61" s="1">
        <v>2.72</v>
      </c>
      <c r="DC61" s="1">
        <v>-1.93</v>
      </c>
      <c r="DD61" s="1">
        <v>4.37</v>
      </c>
      <c r="DE61" s="1">
        <v>0.81</v>
      </c>
      <c r="DF61" s="1">
        <v>0.28999999999999998</v>
      </c>
      <c r="DG61" s="1">
        <v>-1.06</v>
      </c>
      <c r="DH61" s="1">
        <v>4.91</v>
      </c>
      <c r="DI61" s="1">
        <v>1.52</v>
      </c>
      <c r="DJ61" s="1">
        <v>2.37</v>
      </c>
      <c r="DK61" s="1">
        <v>3.79</v>
      </c>
      <c r="DL61" s="1">
        <v>0.4</v>
      </c>
      <c r="DM61" s="1">
        <v>1.19</v>
      </c>
      <c r="DN61" s="1">
        <v>1.3</v>
      </c>
      <c r="DO61" s="1">
        <v>-0.24</v>
      </c>
      <c r="DP61" s="1">
        <v>2.15</v>
      </c>
      <c r="DQ61" s="1">
        <v>-0.08</v>
      </c>
      <c r="DR61" s="1">
        <v>2.4300000000000002</v>
      </c>
      <c r="DS61" s="1">
        <v>2.72</v>
      </c>
      <c r="DT61" s="1">
        <v>2.85</v>
      </c>
      <c r="DU61" s="1">
        <v>1.38</v>
      </c>
      <c r="DV61" s="1" t="s">
        <v>132</v>
      </c>
    </row>
    <row r="62" spans="1:126" x14ac:dyDescent="0.2">
      <c r="A62" s="1" t="s">
        <v>223</v>
      </c>
      <c r="B62" s="1" t="s">
        <v>224</v>
      </c>
      <c r="C62" s="1" t="s">
        <v>129</v>
      </c>
      <c r="D62" s="1" t="s">
        <v>130</v>
      </c>
      <c r="F62" s="1">
        <v>-6.43</v>
      </c>
      <c r="G62" s="1">
        <v>-4.0599999999999996</v>
      </c>
      <c r="H62" s="1">
        <v>-2.2999999999999998</v>
      </c>
      <c r="I62" s="1">
        <v>5.1100000000000003</v>
      </c>
      <c r="J62" s="1">
        <v>3.06</v>
      </c>
      <c r="K62" s="1">
        <v>-8.57</v>
      </c>
      <c r="L62" s="1">
        <v>-1.54</v>
      </c>
      <c r="M62" s="1">
        <v>1.5</v>
      </c>
      <c r="N62" s="1">
        <v>-12.2</v>
      </c>
      <c r="O62" s="1">
        <v>-20.85</v>
      </c>
      <c r="P62" s="1">
        <v>-9.48</v>
      </c>
      <c r="Q62" s="1">
        <v>5.98</v>
      </c>
      <c r="R62" s="1">
        <v>-6.92</v>
      </c>
      <c r="S62" s="1">
        <v>-12.87</v>
      </c>
      <c r="T62" s="1">
        <v>7.82</v>
      </c>
      <c r="U62" s="1">
        <v>11.91</v>
      </c>
      <c r="V62" s="1">
        <v>7.18</v>
      </c>
      <c r="W62" s="1">
        <v>-0.56000000000000005</v>
      </c>
      <c r="X62" s="1">
        <v>7.83</v>
      </c>
      <c r="Y62" s="1">
        <v>4.46</v>
      </c>
      <c r="Z62" s="1">
        <v>4.12</v>
      </c>
      <c r="AA62" s="1">
        <v>-2.73</v>
      </c>
      <c r="AB62" s="1">
        <v>5.04</v>
      </c>
      <c r="AC62" s="1">
        <v>3.38</v>
      </c>
      <c r="AD62" s="1">
        <v>-2.59</v>
      </c>
      <c r="AE62" s="1">
        <v>3.98</v>
      </c>
      <c r="AF62" s="1">
        <v>5.81</v>
      </c>
      <c r="AG62" s="1">
        <v>1.48</v>
      </c>
      <c r="AH62" s="1">
        <v>-6.72</v>
      </c>
      <c r="AI62" s="1">
        <v>-5.68</v>
      </c>
      <c r="AJ62" s="1">
        <v>6.38</v>
      </c>
      <c r="AK62" s="1">
        <v>-3.8</v>
      </c>
      <c r="AL62" s="1">
        <v>9.66</v>
      </c>
      <c r="AM62" s="1">
        <v>3.91</v>
      </c>
      <c r="AN62" s="1">
        <v>0.35</v>
      </c>
      <c r="AO62" s="1">
        <v>6.63</v>
      </c>
      <c r="AP62" s="1">
        <v>2.7</v>
      </c>
      <c r="AQ62" s="1">
        <v>4.3899999999999997</v>
      </c>
      <c r="AR62" s="1">
        <v>1.82</v>
      </c>
      <c r="AS62" s="1">
        <v>3.71</v>
      </c>
      <c r="AT62" s="1">
        <v>-0.54</v>
      </c>
      <c r="AU62" s="1">
        <v>-1.44</v>
      </c>
      <c r="AV62" s="1">
        <v>-2.54</v>
      </c>
      <c r="AW62" s="1">
        <v>-6.12</v>
      </c>
      <c r="AX62" s="1">
        <v>-7.64</v>
      </c>
      <c r="AY62" s="1">
        <v>11.58</v>
      </c>
      <c r="AZ62" s="1">
        <v>0.22</v>
      </c>
      <c r="BA62" s="1">
        <v>0.4</v>
      </c>
      <c r="BB62" s="1">
        <v>4.6399999999999997</v>
      </c>
      <c r="BC62" s="1">
        <v>5</v>
      </c>
      <c r="BD62" s="1">
        <v>1.85</v>
      </c>
      <c r="BE62" s="1">
        <v>-0.59</v>
      </c>
      <c r="BF62" s="1">
        <v>-6.39</v>
      </c>
      <c r="BG62" s="1">
        <v>2.46</v>
      </c>
      <c r="BH62" s="1">
        <v>0.26</v>
      </c>
      <c r="BI62" s="1">
        <v>2.42</v>
      </c>
      <c r="BJ62" s="1">
        <v>1.92</v>
      </c>
      <c r="BK62" s="1">
        <v>-1.31</v>
      </c>
      <c r="BL62" s="1">
        <v>1.08</v>
      </c>
      <c r="BM62" s="1">
        <v>0.28000000000000003</v>
      </c>
      <c r="BN62" s="1">
        <v>5.4</v>
      </c>
      <c r="BO62" s="1">
        <v>1.82</v>
      </c>
      <c r="BP62" s="1">
        <v>4.13</v>
      </c>
      <c r="BQ62" s="1">
        <v>1</v>
      </c>
      <c r="BR62" s="1">
        <v>3.34</v>
      </c>
      <c r="BS62" s="1">
        <v>-0.65</v>
      </c>
      <c r="BT62" s="1">
        <v>5.64</v>
      </c>
      <c r="BU62" s="1">
        <v>-2.46</v>
      </c>
      <c r="BV62" s="1">
        <v>4.1399999999999997</v>
      </c>
      <c r="BW62" s="1">
        <v>4.34</v>
      </c>
      <c r="BX62" s="1">
        <v>3.05</v>
      </c>
      <c r="BY62" s="1">
        <v>2.95</v>
      </c>
      <c r="BZ62" s="1">
        <v>-3.19</v>
      </c>
      <c r="CA62" s="1">
        <v>5.0199999999999996</v>
      </c>
      <c r="CB62" s="1">
        <v>0.93</v>
      </c>
      <c r="CC62" s="1">
        <v>-0.12</v>
      </c>
      <c r="CD62" s="1">
        <v>2.23</v>
      </c>
      <c r="CE62" s="1">
        <v>2.68</v>
      </c>
      <c r="CF62" s="1">
        <v>-1.69</v>
      </c>
      <c r="CG62" s="1">
        <v>4.5199999999999996</v>
      </c>
      <c r="CH62" s="1">
        <v>-1.82</v>
      </c>
      <c r="CI62" s="1">
        <v>2.76</v>
      </c>
      <c r="CJ62" s="1">
        <v>2.61</v>
      </c>
      <c r="CK62" s="1">
        <v>0.11</v>
      </c>
      <c r="CL62" s="1">
        <v>-2.83</v>
      </c>
      <c r="CM62" s="1">
        <v>5.92</v>
      </c>
      <c r="CN62" s="1">
        <v>-1.26</v>
      </c>
      <c r="CO62" s="1">
        <v>0.34</v>
      </c>
      <c r="CP62" s="1">
        <v>2.12</v>
      </c>
      <c r="CQ62" s="1">
        <v>-1.43</v>
      </c>
      <c r="CR62" s="1">
        <v>2.33</v>
      </c>
      <c r="CS62" s="1">
        <v>-6.38</v>
      </c>
      <c r="CT62" s="1">
        <v>-1.94</v>
      </c>
      <c r="CU62" s="1">
        <v>7.75</v>
      </c>
      <c r="CV62" s="1">
        <v>0.4</v>
      </c>
      <c r="CW62" s="1">
        <v>-2.12</v>
      </c>
      <c r="CX62" s="1">
        <v>-6.49</v>
      </c>
      <c r="CY62" s="1">
        <v>-0.28999999999999998</v>
      </c>
      <c r="CZ62" s="1">
        <v>7.05</v>
      </c>
      <c r="DA62" s="1">
        <v>1.83</v>
      </c>
      <c r="DB62" s="1">
        <v>1.7</v>
      </c>
      <c r="DC62" s="1">
        <v>-1.33</v>
      </c>
      <c r="DD62" s="1">
        <v>4.49</v>
      </c>
      <c r="DE62" s="1">
        <v>1.56</v>
      </c>
      <c r="DF62" s="1">
        <v>0.54</v>
      </c>
      <c r="DG62" s="1">
        <v>-1.83</v>
      </c>
      <c r="DH62" s="1">
        <v>5.7</v>
      </c>
      <c r="DI62" s="1">
        <v>2.21</v>
      </c>
      <c r="DJ62" s="1">
        <v>2.21</v>
      </c>
      <c r="DK62" s="1">
        <v>4.18</v>
      </c>
      <c r="DL62" s="1">
        <v>-0.28000000000000003</v>
      </c>
      <c r="DM62" s="1">
        <v>0.57999999999999996</v>
      </c>
      <c r="DN62" s="1">
        <v>1.25</v>
      </c>
      <c r="DO62" s="1">
        <v>0.63</v>
      </c>
      <c r="DP62" s="1">
        <v>2.2400000000000002</v>
      </c>
      <c r="DQ62" s="1">
        <v>-0.27</v>
      </c>
      <c r="DR62" s="1">
        <v>2.58</v>
      </c>
      <c r="DS62" s="1">
        <v>2.44</v>
      </c>
      <c r="DT62" s="1">
        <v>3.55</v>
      </c>
      <c r="DU62" s="1">
        <v>1.19</v>
      </c>
      <c r="DV62" s="1" t="s">
        <v>147</v>
      </c>
    </row>
    <row r="63" spans="1:126" x14ac:dyDescent="0.2">
      <c r="A63" s="1" t="s">
        <v>225</v>
      </c>
      <c r="B63" s="1" t="s">
        <v>226</v>
      </c>
      <c r="C63" s="1" t="s">
        <v>145</v>
      </c>
      <c r="D63" s="1" t="s">
        <v>130</v>
      </c>
      <c r="F63" s="1">
        <v>-5.0053000000000001</v>
      </c>
      <c r="G63" s="1">
        <v>-2.5668000000000002</v>
      </c>
      <c r="H63" s="1">
        <v>-0.1366</v>
      </c>
      <c r="I63" s="1">
        <v>2.3401000000000001</v>
      </c>
      <c r="J63" s="1">
        <v>1.4093</v>
      </c>
      <c r="K63" s="1">
        <v>-8.0002999999999993</v>
      </c>
      <c r="L63" s="1">
        <v>0.23330000000000001</v>
      </c>
      <c r="M63" s="1">
        <v>2.0373000000000001</v>
      </c>
      <c r="N63" s="1">
        <v>-8.2698999999999998</v>
      </c>
      <c r="O63" s="1">
        <v>-15.8574</v>
      </c>
      <c r="P63" s="1">
        <v>-3.9527000000000001</v>
      </c>
      <c r="Q63" s="1">
        <v>-0.1298</v>
      </c>
      <c r="R63" s="1">
        <v>-5.6736000000000004</v>
      </c>
      <c r="S63" s="1">
        <v>-10.5717</v>
      </c>
      <c r="T63" s="1">
        <v>6.0039999999999996</v>
      </c>
      <c r="U63" s="1">
        <v>7.9608999999999996</v>
      </c>
      <c r="V63" s="1">
        <v>6.6773999999999996</v>
      </c>
      <c r="W63" s="1">
        <v>0.83799999999999997</v>
      </c>
      <c r="X63" s="1">
        <v>7.0469999999999997</v>
      </c>
      <c r="Y63" s="1">
        <v>3.6850999999999998</v>
      </c>
      <c r="Z63" s="1">
        <v>4.1051000000000002</v>
      </c>
      <c r="AA63" s="1">
        <v>-0.372</v>
      </c>
      <c r="AB63" s="1">
        <v>4.3022</v>
      </c>
      <c r="AC63" s="1">
        <v>1.1962999999999999</v>
      </c>
      <c r="AD63" s="1">
        <v>-2.4262000000000001</v>
      </c>
      <c r="AE63" s="1">
        <v>2.6032999999999999</v>
      </c>
      <c r="AF63" s="1">
        <v>5.5023</v>
      </c>
      <c r="AG63" s="1">
        <v>1.7203999999999999</v>
      </c>
      <c r="AH63" s="1">
        <v>-8.3043999999999993</v>
      </c>
      <c r="AI63" s="1">
        <v>-4.6780999999999997</v>
      </c>
      <c r="AJ63" s="1">
        <v>5.6717000000000004</v>
      </c>
      <c r="AK63" s="1">
        <v>-5.2679999999999998</v>
      </c>
      <c r="AL63" s="1">
        <v>8.2306000000000008</v>
      </c>
      <c r="AM63" s="1">
        <v>2.8068</v>
      </c>
      <c r="AN63" s="1">
        <v>-0.1026</v>
      </c>
      <c r="AO63" s="1">
        <v>7.3047000000000004</v>
      </c>
      <c r="AP63" s="1">
        <v>2.8904000000000001</v>
      </c>
      <c r="AQ63" s="1">
        <v>3.1440999999999999</v>
      </c>
      <c r="AR63" s="1">
        <v>-0.50629999999999997</v>
      </c>
      <c r="AS63" s="1">
        <v>2.6920999999999999</v>
      </c>
      <c r="AT63" s="1">
        <v>-0.1308</v>
      </c>
      <c r="AU63" s="1">
        <v>-1.897</v>
      </c>
      <c r="AV63" s="1">
        <v>-2.5746000000000002</v>
      </c>
      <c r="AW63" s="1">
        <v>-5.7217000000000002</v>
      </c>
      <c r="AX63" s="1">
        <v>-7.0148999999999999</v>
      </c>
      <c r="AY63" s="1">
        <v>9.6972000000000005</v>
      </c>
      <c r="AZ63" s="1">
        <v>0.60960000000000003</v>
      </c>
      <c r="BA63" s="1">
        <v>1.1707000000000001</v>
      </c>
      <c r="BB63" s="1">
        <v>4.1755000000000004</v>
      </c>
      <c r="BC63" s="1">
        <v>3.6806000000000001</v>
      </c>
      <c r="BD63" s="1">
        <v>3.3978000000000002</v>
      </c>
      <c r="BE63" s="1">
        <v>-0.1915</v>
      </c>
      <c r="BF63" s="1">
        <v>-5.7927999999999997</v>
      </c>
      <c r="BG63" s="1">
        <v>4.0830000000000002</v>
      </c>
      <c r="BH63" s="1">
        <v>2.4434</v>
      </c>
      <c r="BI63" s="1">
        <v>1.5656000000000001</v>
      </c>
      <c r="BJ63" s="1">
        <v>2.8222</v>
      </c>
      <c r="BK63" s="1">
        <v>-1.0733999999999999</v>
      </c>
      <c r="BL63" s="1">
        <v>-5.5E-2</v>
      </c>
      <c r="BM63" s="1">
        <v>1.1208</v>
      </c>
      <c r="BN63" s="1">
        <v>5.7752999999999997</v>
      </c>
      <c r="BO63" s="1">
        <v>2.0661999999999998</v>
      </c>
      <c r="BP63" s="1">
        <v>3.9232</v>
      </c>
      <c r="BQ63" s="1">
        <v>1.2263999999999999</v>
      </c>
      <c r="BR63" s="1">
        <v>0.9889</v>
      </c>
      <c r="BS63" s="1">
        <v>-0.20630000000000001</v>
      </c>
      <c r="BT63" s="1">
        <v>5.9207999999999998</v>
      </c>
      <c r="BU63" s="1">
        <v>-3.5977999999999999</v>
      </c>
      <c r="BV63" s="1">
        <v>2.9550999999999998</v>
      </c>
      <c r="BW63" s="1">
        <v>4.7268999999999997</v>
      </c>
      <c r="BX63" s="1">
        <v>3.2309999999999999</v>
      </c>
      <c r="BY63" s="1">
        <v>2.3325999999999998</v>
      </c>
      <c r="BZ63" s="1">
        <v>-4.1323999999999996</v>
      </c>
      <c r="CA63" s="1">
        <v>5.2652999999999999</v>
      </c>
      <c r="CB63" s="1">
        <v>1.6337999999999999</v>
      </c>
      <c r="CC63" s="1">
        <v>1.7205999999999999</v>
      </c>
      <c r="CD63" s="1">
        <v>1.3109</v>
      </c>
      <c r="CE63" s="1">
        <v>2.0554999999999999</v>
      </c>
      <c r="CF63" s="1">
        <v>-1.7379</v>
      </c>
      <c r="CG63" s="1">
        <v>2.0455000000000001</v>
      </c>
      <c r="CH63" s="1">
        <v>-1.1004</v>
      </c>
      <c r="CI63" s="1">
        <v>2.8685999999999998</v>
      </c>
      <c r="CJ63" s="1">
        <v>2.6941999999999999</v>
      </c>
      <c r="CK63" s="1">
        <v>0.39510000000000001</v>
      </c>
      <c r="CL63" s="1">
        <v>-4.0293999999999999</v>
      </c>
      <c r="CM63" s="1">
        <v>6.8564999999999996</v>
      </c>
      <c r="CN63" s="1">
        <v>-0.91639999999999999</v>
      </c>
      <c r="CO63" s="1">
        <v>1.3512999999999999</v>
      </c>
      <c r="CP63" s="1">
        <v>0.85919999999999996</v>
      </c>
      <c r="CQ63" s="1">
        <v>-1.3459000000000001</v>
      </c>
      <c r="CR63" s="1">
        <v>2.73</v>
      </c>
      <c r="CS63" s="1">
        <v>-5.7899000000000003</v>
      </c>
      <c r="CT63" s="1">
        <v>-2.2890999999999999</v>
      </c>
      <c r="CU63" s="1">
        <v>6.8174000000000001</v>
      </c>
      <c r="CV63" s="1">
        <v>1.08</v>
      </c>
      <c r="CW63" s="1">
        <v>-1.0406</v>
      </c>
      <c r="CX63" s="1">
        <v>-4.2610000000000001</v>
      </c>
      <c r="CY63" s="1">
        <v>-0.73629999999999995</v>
      </c>
      <c r="CZ63" s="1">
        <v>6.7279999999999998</v>
      </c>
      <c r="DA63" s="1">
        <v>-0.35299999999999998</v>
      </c>
      <c r="DB63" s="1">
        <v>1.9432</v>
      </c>
      <c r="DC63" s="1">
        <v>8.9200000000000002E-2</v>
      </c>
      <c r="DD63" s="1">
        <v>3.5434999999999999</v>
      </c>
      <c r="DE63" s="1">
        <v>-0.68930000000000002</v>
      </c>
      <c r="DF63" s="1">
        <v>-0.74639999999999995</v>
      </c>
      <c r="DG63" s="1">
        <v>-1.5085</v>
      </c>
      <c r="DH63" s="1">
        <v>4.6703999999999999</v>
      </c>
      <c r="DI63" s="1">
        <v>1.3273999999999999</v>
      </c>
      <c r="DJ63" s="1">
        <v>1.0814999999999999</v>
      </c>
      <c r="DK63" s="1">
        <v>3.7338</v>
      </c>
      <c r="DL63" s="1">
        <v>-1.0472999999999999</v>
      </c>
      <c r="DM63" s="1">
        <v>1.4599</v>
      </c>
      <c r="DN63" s="1">
        <v>-5.8999999999999999E-3</v>
      </c>
      <c r="DO63" s="1">
        <v>1.2790999999999999</v>
      </c>
      <c r="DP63" s="1">
        <v>1.4513</v>
      </c>
      <c r="DQ63" s="1">
        <v>-0.59440000000000004</v>
      </c>
      <c r="DR63" s="1">
        <v>2.3330000000000002</v>
      </c>
      <c r="DS63" s="1">
        <v>1.2861</v>
      </c>
      <c r="DT63" s="1">
        <v>3.1440000000000001</v>
      </c>
      <c r="DU63" s="1">
        <v>1.1657999999999999</v>
      </c>
      <c r="DV63" s="1" t="s">
        <v>132</v>
      </c>
    </row>
    <row r="64" spans="1:126" x14ac:dyDescent="0.2">
      <c r="A64" s="1" t="s">
        <v>225</v>
      </c>
      <c r="B64" s="1" t="s">
        <v>227</v>
      </c>
      <c r="C64" s="1" t="s">
        <v>129</v>
      </c>
      <c r="D64" s="1" t="s">
        <v>130</v>
      </c>
      <c r="F64" s="1">
        <v>-5.31</v>
      </c>
      <c r="G64" s="1">
        <v>-2.37</v>
      </c>
      <c r="H64" s="1">
        <v>-0.06</v>
      </c>
      <c r="I64" s="1">
        <v>2.41</v>
      </c>
      <c r="J64" s="1">
        <v>1.34</v>
      </c>
      <c r="K64" s="1">
        <v>-8.1999999999999993</v>
      </c>
      <c r="L64" s="1">
        <v>0.18</v>
      </c>
      <c r="M64" s="1">
        <v>2.1</v>
      </c>
      <c r="N64" s="1">
        <v>-8.4</v>
      </c>
      <c r="O64" s="1">
        <v>-16.36</v>
      </c>
      <c r="P64" s="1">
        <v>-4.12</v>
      </c>
      <c r="Q64" s="1">
        <v>-0.22</v>
      </c>
      <c r="R64" s="1">
        <v>-5.94</v>
      </c>
      <c r="S64" s="1">
        <v>-11.05</v>
      </c>
      <c r="T64" s="1">
        <v>6.34</v>
      </c>
      <c r="U64" s="1">
        <v>7.98</v>
      </c>
      <c r="V64" s="1">
        <v>6.49</v>
      </c>
      <c r="W64" s="1">
        <v>0.99</v>
      </c>
      <c r="X64" s="1">
        <v>6.99</v>
      </c>
      <c r="Y64" s="1">
        <v>3.65</v>
      </c>
      <c r="Z64" s="1">
        <v>4.0199999999999996</v>
      </c>
      <c r="AA64" s="1">
        <v>-0.34</v>
      </c>
      <c r="AB64" s="1">
        <v>4.32</v>
      </c>
      <c r="AC64" s="1">
        <v>1.19</v>
      </c>
      <c r="AD64" s="1">
        <v>-2.42</v>
      </c>
      <c r="AE64" s="1">
        <v>2.6</v>
      </c>
      <c r="AF64" s="1">
        <v>5.52</v>
      </c>
      <c r="AG64" s="1">
        <v>1.75</v>
      </c>
      <c r="AH64" s="1">
        <v>-8.27</v>
      </c>
      <c r="AI64" s="1">
        <v>-4.76</v>
      </c>
      <c r="AJ64" s="1">
        <v>5.67</v>
      </c>
      <c r="AK64" s="1">
        <v>-5.31</v>
      </c>
      <c r="AL64" s="1">
        <v>8.2200000000000006</v>
      </c>
      <c r="AM64" s="1">
        <v>2.77</v>
      </c>
      <c r="AN64" s="1">
        <v>-0.05</v>
      </c>
      <c r="AO64" s="1">
        <v>7.48</v>
      </c>
      <c r="AP64" s="1">
        <v>2.91</v>
      </c>
      <c r="AQ64" s="1">
        <v>3.13</v>
      </c>
      <c r="AR64" s="1">
        <v>-0.53</v>
      </c>
      <c r="AS64" s="1">
        <v>2.67</v>
      </c>
      <c r="AT64" s="1">
        <v>-0.13</v>
      </c>
      <c r="AU64" s="1">
        <v>-1.87</v>
      </c>
      <c r="AV64" s="1">
        <v>-2.61</v>
      </c>
      <c r="AW64" s="1">
        <v>-5.72</v>
      </c>
      <c r="AX64" s="1">
        <v>-7</v>
      </c>
      <c r="AY64" s="1">
        <v>9.77</v>
      </c>
      <c r="AZ64" s="1">
        <v>0.56999999999999995</v>
      </c>
      <c r="BA64" s="1">
        <v>1.1299999999999999</v>
      </c>
      <c r="BB64" s="1">
        <v>4.22</v>
      </c>
      <c r="BC64" s="1">
        <v>3.65</v>
      </c>
      <c r="BD64" s="1">
        <v>3.38</v>
      </c>
      <c r="BE64" s="1">
        <v>-0.17</v>
      </c>
      <c r="BF64" s="1">
        <v>-5.79</v>
      </c>
      <c r="BG64" s="1">
        <v>4.09</v>
      </c>
      <c r="BH64" s="1">
        <v>2.46</v>
      </c>
      <c r="BI64" s="1">
        <v>1.57</v>
      </c>
      <c r="BJ64" s="1">
        <v>2.82</v>
      </c>
      <c r="BK64" s="1">
        <v>-1.06</v>
      </c>
      <c r="BL64" s="1">
        <v>-0.06</v>
      </c>
      <c r="BM64" s="1">
        <v>1.1599999999999999</v>
      </c>
      <c r="BN64" s="1">
        <v>5.8</v>
      </c>
      <c r="BO64" s="1">
        <v>2.09</v>
      </c>
      <c r="BP64" s="1">
        <v>3.91</v>
      </c>
      <c r="BQ64" s="1">
        <v>1.22</v>
      </c>
      <c r="BR64" s="1">
        <v>1.04</v>
      </c>
      <c r="BS64" s="1">
        <v>-0.16</v>
      </c>
      <c r="BT64" s="1">
        <v>5.92</v>
      </c>
      <c r="BU64" s="1">
        <v>-3.59</v>
      </c>
      <c r="BV64" s="1">
        <v>2.96</v>
      </c>
      <c r="BW64" s="1">
        <v>4.72</v>
      </c>
      <c r="BX64" s="1">
        <v>3.24</v>
      </c>
      <c r="BY64" s="1">
        <v>2.34</v>
      </c>
      <c r="BZ64" s="1">
        <v>-4.1399999999999997</v>
      </c>
      <c r="CA64" s="1">
        <v>5.33</v>
      </c>
      <c r="CB64" s="1">
        <v>1.63</v>
      </c>
      <c r="CC64" s="1">
        <v>1.73</v>
      </c>
      <c r="CD64" s="1">
        <v>1.31</v>
      </c>
      <c r="CE64" s="1">
        <v>2.1</v>
      </c>
      <c r="CF64" s="1">
        <v>-1.73</v>
      </c>
      <c r="CG64" s="1">
        <v>2.06</v>
      </c>
      <c r="CH64" s="1">
        <v>-1.0900000000000001</v>
      </c>
      <c r="CI64" s="1">
        <v>2.85</v>
      </c>
      <c r="CJ64" s="1">
        <v>2.73</v>
      </c>
      <c r="CK64" s="1">
        <v>0.38</v>
      </c>
      <c r="CL64" s="1">
        <v>-4.0599999999999996</v>
      </c>
      <c r="CM64" s="1">
        <v>6.93</v>
      </c>
      <c r="CN64" s="1">
        <v>-0.91</v>
      </c>
      <c r="CO64" s="1">
        <v>1.41</v>
      </c>
      <c r="CP64" s="1">
        <v>0.87</v>
      </c>
      <c r="CQ64" s="1">
        <v>-1.31</v>
      </c>
      <c r="CR64" s="1">
        <v>2.74</v>
      </c>
      <c r="CS64" s="1">
        <v>-5.76</v>
      </c>
      <c r="CT64" s="1">
        <v>-2.2599999999999998</v>
      </c>
      <c r="CU64" s="1">
        <v>6.8</v>
      </c>
      <c r="CV64" s="1">
        <v>1.01</v>
      </c>
      <c r="CW64" s="1">
        <v>-1.03</v>
      </c>
      <c r="CX64" s="1">
        <v>-4.2300000000000004</v>
      </c>
      <c r="CY64" s="1">
        <v>-0.73</v>
      </c>
      <c r="CZ64" s="1">
        <v>6.69</v>
      </c>
      <c r="DA64" s="1">
        <v>-0.34</v>
      </c>
      <c r="DB64" s="1">
        <v>1.95</v>
      </c>
      <c r="DC64" s="1">
        <v>0.08</v>
      </c>
      <c r="DD64" s="1">
        <v>3.54</v>
      </c>
      <c r="DE64" s="1">
        <v>-0.67</v>
      </c>
      <c r="DF64" s="1">
        <v>-0.74</v>
      </c>
      <c r="DG64" s="1">
        <v>-1.5</v>
      </c>
      <c r="DH64" s="1">
        <v>4.66</v>
      </c>
      <c r="DI64" s="1">
        <v>1.33</v>
      </c>
      <c r="DJ64" s="1">
        <v>1.08</v>
      </c>
      <c r="DK64" s="1">
        <v>3.73</v>
      </c>
      <c r="DL64" s="1">
        <v>-1.05</v>
      </c>
      <c r="DM64" s="1">
        <v>1.47</v>
      </c>
      <c r="DN64" s="1">
        <v>0</v>
      </c>
      <c r="DO64" s="1">
        <v>1.27</v>
      </c>
      <c r="DP64" s="1">
        <v>1.45</v>
      </c>
      <c r="DQ64" s="1">
        <v>-0.59</v>
      </c>
      <c r="DR64" s="1">
        <v>2.33</v>
      </c>
      <c r="DS64" s="1">
        <v>1.29</v>
      </c>
      <c r="DT64" s="1">
        <v>3.14</v>
      </c>
      <c r="DU64" s="1">
        <v>1.1599999999999999</v>
      </c>
      <c r="DV64" s="1" t="s">
        <v>132</v>
      </c>
    </row>
    <row r="65" spans="1:126" x14ac:dyDescent="0.2">
      <c r="A65" s="1" t="s">
        <v>228</v>
      </c>
      <c r="B65" s="1" t="s">
        <v>229</v>
      </c>
      <c r="C65" s="1" t="s">
        <v>129</v>
      </c>
      <c r="D65" s="1" t="s">
        <v>130</v>
      </c>
      <c r="F65" s="1">
        <v>-7.66</v>
      </c>
      <c r="G65" s="1">
        <v>-2.38</v>
      </c>
      <c r="H65" s="1">
        <v>-2.29</v>
      </c>
      <c r="I65" s="1">
        <v>8.08</v>
      </c>
      <c r="J65" s="1">
        <v>4.53</v>
      </c>
      <c r="K65" s="1">
        <v>-6.38</v>
      </c>
      <c r="L65" s="1">
        <v>-2.7130000000000001</v>
      </c>
      <c r="M65" s="1">
        <v>0.27289999999999998</v>
      </c>
      <c r="N65" s="1">
        <v>-14.217700000000001</v>
      </c>
      <c r="O65" s="1">
        <v>-18.475999999999999</v>
      </c>
      <c r="P65" s="1">
        <v>-7.7396000000000003</v>
      </c>
      <c r="Q65" s="1">
        <v>1.597</v>
      </c>
      <c r="R65" s="1">
        <v>-0.62280000000000002</v>
      </c>
      <c r="S65" s="1">
        <v>-6.9005000000000001</v>
      </c>
      <c r="T65" s="1">
        <v>7.5768000000000004</v>
      </c>
      <c r="U65" s="1">
        <v>8.3783999999999992</v>
      </c>
      <c r="V65" s="1">
        <v>8.2164000000000001</v>
      </c>
      <c r="W65" s="1">
        <v>0.2185</v>
      </c>
      <c r="X65" s="1">
        <v>7.4532999999999996</v>
      </c>
      <c r="Y65" s="1">
        <v>0.92159999999999997</v>
      </c>
      <c r="Z65" s="1">
        <v>5.8560999999999996</v>
      </c>
      <c r="AA65" s="1">
        <v>-1.4355</v>
      </c>
      <c r="AB65" s="1">
        <v>6.6581000000000001</v>
      </c>
      <c r="AC65" s="1">
        <v>2.9039000000000001</v>
      </c>
      <c r="AD65" s="1">
        <v>-4.7682000000000002</v>
      </c>
      <c r="AE65" s="1">
        <v>3.4211999999999998</v>
      </c>
      <c r="AF65" s="1">
        <v>5.8013000000000003</v>
      </c>
      <c r="AG65" s="1">
        <v>0.19120000000000001</v>
      </c>
      <c r="AH65" s="1">
        <v>-8.3920999999999992</v>
      </c>
      <c r="AI65" s="1">
        <v>-5.7365000000000004</v>
      </c>
      <c r="AJ65" s="1">
        <v>6.9896000000000003</v>
      </c>
      <c r="AK65" s="1">
        <v>-5.1227</v>
      </c>
      <c r="AL65" s="1">
        <v>10.1874</v>
      </c>
      <c r="AM65" s="1">
        <v>4.1124999999999998</v>
      </c>
      <c r="AN65" s="1">
        <v>0.81830000000000003</v>
      </c>
      <c r="AO65" s="1">
        <v>6.2599</v>
      </c>
      <c r="AP65" s="1">
        <v>1.5294000000000001</v>
      </c>
      <c r="AQ65" s="1">
        <v>3.5870000000000002</v>
      </c>
      <c r="AR65" s="1">
        <v>0.23319999999999999</v>
      </c>
      <c r="AS65" s="1">
        <v>3.3632</v>
      </c>
      <c r="AT65" s="1">
        <v>-1.0377000000000001</v>
      </c>
      <c r="AU65" s="1">
        <v>-0.88180000000000003</v>
      </c>
      <c r="AV65" s="1">
        <v>-0.79090000000000005</v>
      </c>
      <c r="AW65" s="1">
        <v>-6.7084000000000001</v>
      </c>
      <c r="AX65" s="1">
        <v>-9.8811999999999998</v>
      </c>
      <c r="AY65" s="1">
        <v>12.680899999999999</v>
      </c>
      <c r="AZ65" s="1">
        <v>-1.3306</v>
      </c>
      <c r="BA65" s="1">
        <v>-2.1760000000000002</v>
      </c>
      <c r="BB65" s="1">
        <v>6.7968999999999999</v>
      </c>
      <c r="BC65" s="1">
        <v>5.1222000000000003</v>
      </c>
      <c r="BD65" s="1">
        <v>2.7633999999999999</v>
      </c>
      <c r="BE65" s="1">
        <v>-1.9810000000000001</v>
      </c>
      <c r="BF65" s="1">
        <v>-8.1777999999999995</v>
      </c>
      <c r="BG65" s="1">
        <v>2.1072000000000002</v>
      </c>
      <c r="BH65" s="1">
        <v>-0.1822</v>
      </c>
      <c r="BI65" s="1">
        <v>3.7385000000000002</v>
      </c>
      <c r="BJ65" s="1">
        <v>3.3294999999999999</v>
      </c>
      <c r="BK65" s="1">
        <v>-2.4590000000000001</v>
      </c>
      <c r="BL65" s="1">
        <v>1.4701</v>
      </c>
      <c r="BM65" s="1">
        <v>1.5767</v>
      </c>
      <c r="BN65" s="1">
        <v>5.0811000000000002</v>
      </c>
      <c r="BO65" s="1">
        <v>-0.40910000000000002</v>
      </c>
      <c r="BP65" s="1">
        <v>3.0935999999999999</v>
      </c>
      <c r="BQ65" s="1">
        <v>2.3254000000000001</v>
      </c>
      <c r="BR65" s="1">
        <v>2.6566999999999998</v>
      </c>
      <c r="BS65" s="1">
        <v>-1.4158999999999999</v>
      </c>
      <c r="BT65" s="1">
        <v>6.4744999999999999</v>
      </c>
      <c r="BU65" s="1">
        <v>-1.2811999999999999</v>
      </c>
      <c r="BV65" s="1">
        <v>4.4423000000000004</v>
      </c>
      <c r="BW65" s="1">
        <v>3.3281000000000001</v>
      </c>
      <c r="BX65" s="1">
        <v>3.5289000000000001</v>
      </c>
      <c r="BY65" s="1">
        <v>2.1720000000000002</v>
      </c>
      <c r="BZ65" s="1">
        <v>-2.0129999999999999</v>
      </c>
      <c r="CA65" s="1">
        <v>5.9386999999999999</v>
      </c>
      <c r="CB65" s="1">
        <v>-3.0392999999999999</v>
      </c>
      <c r="CC65" s="1">
        <v>-1.1133999999999999</v>
      </c>
      <c r="CD65" s="1">
        <v>2.7732999999999999</v>
      </c>
      <c r="CE65" s="1">
        <v>2.9453999999999998</v>
      </c>
      <c r="CF65" s="1">
        <v>-1.6319999999999999</v>
      </c>
      <c r="CG65" s="1">
        <v>4.7122999999999999</v>
      </c>
      <c r="CH65" s="1">
        <v>-2.4830000000000001</v>
      </c>
      <c r="CI65" s="1">
        <v>1.6996</v>
      </c>
      <c r="CJ65" s="1">
        <v>1.4621999999999999</v>
      </c>
      <c r="CK65" s="1">
        <v>-0.8992</v>
      </c>
      <c r="CL65" s="1">
        <v>-3.0528</v>
      </c>
      <c r="CM65" s="1">
        <v>6.2203999999999997</v>
      </c>
      <c r="CN65" s="1">
        <v>-1.3050999999999999</v>
      </c>
      <c r="CO65" s="1">
        <v>0.96209999999999996</v>
      </c>
      <c r="CP65" s="1">
        <v>1.0983000000000001</v>
      </c>
      <c r="CQ65" s="1">
        <v>-0.30109999999999998</v>
      </c>
      <c r="CR65" s="1">
        <v>2.347</v>
      </c>
      <c r="CS65" s="1">
        <v>-6.5568999999999997</v>
      </c>
      <c r="CT65" s="1">
        <v>-3.5783</v>
      </c>
      <c r="CU65" s="1">
        <v>8.9385999999999992</v>
      </c>
      <c r="CV65" s="1">
        <v>0.68330000000000002</v>
      </c>
      <c r="CW65" s="1">
        <v>-1.7307999999999999</v>
      </c>
      <c r="CX65" s="1">
        <v>-7.87</v>
      </c>
      <c r="CY65" s="1">
        <v>-2.6648999999999998</v>
      </c>
      <c r="CZ65" s="1">
        <v>5.7915999999999999</v>
      </c>
      <c r="DA65" s="1">
        <v>0.72789999999999999</v>
      </c>
      <c r="DB65" s="1">
        <v>2.2006999999999999</v>
      </c>
      <c r="DC65" s="1">
        <v>-2.6589999999999998</v>
      </c>
      <c r="DD65" s="1">
        <v>5.1486999999999998</v>
      </c>
      <c r="DE65" s="1">
        <v>0.2606</v>
      </c>
      <c r="DF65" s="1">
        <v>0.7016</v>
      </c>
      <c r="DG65" s="1">
        <v>-0.99280000000000002</v>
      </c>
      <c r="DH65" s="1">
        <v>2.9249000000000001</v>
      </c>
      <c r="DI65" s="1">
        <v>1.2499</v>
      </c>
      <c r="DJ65" s="1">
        <v>3.1267</v>
      </c>
      <c r="DK65" s="1">
        <v>3.2501000000000002</v>
      </c>
      <c r="DL65" s="1">
        <v>0.82740000000000002</v>
      </c>
      <c r="DM65" s="1">
        <v>1.4908999999999999</v>
      </c>
      <c r="DN65" s="1">
        <v>2.125</v>
      </c>
      <c r="DO65" s="1">
        <v>0.33279999999999998</v>
      </c>
      <c r="DP65" s="1">
        <v>4.0377000000000001</v>
      </c>
      <c r="DQ65" s="1">
        <v>0.84230000000000005</v>
      </c>
      <c r="DR65" s="1">
        <v>1.29</v>
      </c>
      <c r="DS65" s="1">
        <v>2.9737</v>
      </c>
      <c r="DT65" s="1">
        <v>1.9888999999999999</v>
      </c>
      <c r="DU65" s="1">
        <v>1.3757999999999999</v>
      </c>
      <c r="DV65" s="1" t="s">
        <v>132</v>
      </c>
    </row>
    <row r="66" spans="1:126" x14ac:dyDescent="0.2">
      <c r="A66" s="1" t="s">
        <v>230</v>
      </c>
      <c r="B66" s="1" t="s">
        <v>231</v>
      </c>
      <c r="C66" s="1" t="s">
        <v>206</v>
      </c>
      <c r="D66" s="1" t="s">
        <v>130</v>
      </c>
      <c r="F66" s="1">
        <v>-2.15</v>
      </c>
      <c r="G66" s="1">
        <v>8.06</v>
      </c>
      <c r="H66" s="1">
        <v>-5.04</v>
      </c>
      <c r="I66" s="1">
        <v>7.73</v>
      </c>
      <c r="J66" s="1">
        <v>5.43</v>
      </c>
      <c r="K66" s="1">
        <v>-5.18</v>
      </c>
      <c r="L66" s="1">
        <v>-6.98</v>
      </c>
      <c r="M66" s="1">
        <v>-1.42</v>
      </c>
      <c r="N66" s="1">
        <v>-15.63</v>
      </c>
      <c r="O66" s="1">
        <v>-22.31</v>
      </c>
      <c r="P66" s="1">
        <v>-6.92</v>
      </c>
      <c r="Q66" s="1">
        <v>5.65</v>
      </c>
      <c r="R66" s="1">
        <v>-5.46</v>
      </c>
      <c r="S66" s="1">
        <v>-7.21</v>
      </c>
      <c r="T66" s="1">
        <v>8.82</v>
      </c>
      <c r="U66" s="1">
        <v>8.49</v>
      </c>
      <c r="V66" s="1">
        <v>7.5</v>
      </c>
      <c r="W66" s="1">
        <v>-0.12</v>
      </c>
      <c r="X66" s="1">
        <v>8.06</v>
      </c>
      <c r="Y66" s="1">
        <v>2.63</v>
      </c>
      <c r="Z66" s="1">
        <v>5.07</v>
      </c>
      <c r="AA66" s="1">
        <v>-2.5499999999999998</v>
      </c>
      <c r="AB66" s="1">
        <v>5.16</v>
      </c>
      <c r="AC66" s="1">
        <v>1.91</v>
      </c>
      <c r="AD66" s="1">
        <v>-3.54</v>
      </c>
      <c r="AE66" s="1">
        <v>2.98</v>
      </c>
      <c r="AF66" s="1">
        <v>5.76</v>
      </c>
      <c r="AG66" s="1">
        <v>2.1800000000000002</v>
      </c>
      <c r="AH66" s="1">
        <v>-8.64</v>
      </c>
      <c r="AI66" s="1">
        <v>-5.42</v>
      </c>
      <c r="AJ66" s="1">
        <v>7.4</v>
      </c>
      <c r="AK66" s="1">
        <v>-3.77</v>
      </c>
      <c r="AL66" s="1">
        <v>8.69</v>
      </c>
      <c r="AM66" s="1">
        <v>3.55</v>
      </c>
      <c r="AN66" s="1">
        <v>-0.68</v>
      </c>
      <c r="AO66" s="1">
        <v>7.85</v>
      </c>
      <c r="AP66" s="1">
        <v>2.06</v>
      </c>
      <c r="AQ66" s="1">
        <v>3.79</v>
      </c>
      <c r="AR66" s="1">
        <v>-0.41</v>
      </c>
      <c r="AS66" s="1">
        <v>1.89</v>
      </c>
      <c r="AT66" s="1">
        <v>-1.92</v>
      </c>
      <c r="AU66" s="1">
        <v>-3.47</v>
      </c>
      <c r="AV66" s="1">
        <v>-2.2999999999999998</v>
      </c>
      <c r="AW66" s="1">
        <v>-7.12</v>
      </c>
      <c r="AX66" s="1">
        <v>-10.4</v>
      </c>
      <c r="AY66" s="1">
        <v>13.28</v>
      </c>
      <c r="AZ66" s="1">
        <v>-0.7</v>
      </c>
      <c r="BA66" s="1">
        <v>-1.1499999999999999</v>
      </c>
      <c r="BB66" s="1">
        <v>5.26</v>
      </c>
      <c r="BC66" s="1">
        <v>3.67</v>
      </c>
      <c r="BD66" s="1">
        <v>4.95</v>
      </c>
      <c r="BE66" s="1">
        <v>-0.84</v>
      </c>
      <c r="BF66" s="1">
        <v>-8.36</v>
      </c>
      <c r="BG66" s="1">
        <v>5.56</v>
      </c>
      <c r="BH66" s="1">
        <v>1.95</v>
      </c>
      <c r="BI66" s="1">
        <v>3.63</v>
      </c>
      <c r="BJ66" s="1">
        <v>3.14</v>
      </c>
      <c r="BK66" s="1">
        <v>-1.87</v>
      </c>
      <c r="BL66" s="1">
        <v>1.94</v>
      </c>
      <c r="BM66" s="1">
        <v>1.46</v>
      </c>
      <c r="BN66" s="1">
        <v>5.78</v>
      </c>
      <c r="BO66" s="1">
        <v>-0.01</v>
      </c>
      <c r="BP66" s="1">
        <v>2.19</v>
      </c>
      <c r="BQ66" s="1">
        <v>0.55000000000000004</v>
      </c>
      <c r="BR66" s="1">
        <v>5.42</v>
      </c>
      <c r="BS66" s="1">
        <v>-1.9</v>
      </c>
      <c r="BT66" s="1">
        <v>5.69</v>
      </c>
      <c r="BU66" s="1">
        <v>-2.46</v>
      </c>
      <c r="BV66" s="1">
        <v>3.3</v>
      </c>
      <c r="BW66" s="1">
        <v>4.6100000000000003</v>
      </c>
      <c r="BX66" s="1">
        <v>4.08</v>
      </c>
      <c r="BY66" s="1">
        <v>2.57</v>
      </c>
      <c r="BZ66" s="1">
        <v>-3.48</v>
      </c>
      <c r="CA66" s="1">
        <v>3.49</v>
      </c>
      <c r="CB66" s="1">
        <v>0.32</v>
      </c>
      <c r="CC66" s="1">
        <v>-0.96</v>
      </c>
      <c r="CD66" s="1">
        <v>2.67</v>
      </c>
      <c r="CE66" s="1">
        <v>2.91</v>
      </c>
      <c r="CF66" s="1">
        <v>-1.74</v>
      </c>
      <c r="CG66" s="1">
        <v>4.6100000000000003</v>
      </c>
      <c r="CH66" s="1">
        <v>-1.64</v>
      </c>
      <c r="CI66" s="1">
        <v>1.47</v>
      </c>
      <c r="CJ66" s="1">
        <v>1.74</v>
      </c>
      <c r="CK66" s="1">
        <v>-0.34</v>
      </c>
      <c r="CL66" s="1">
        <v>-4.18</v>
      </c>
      <c r="CM66" s="1">
        <v>7.21</v>
      </c>
      <c r="CN66" s="1">
        <v>-1.52</v>
      </c>
      <c r="CO66" s="1">
        <v>2.7</v>
      </c>
      <c r="CP66" s="1">
        <v>0.88</v>
      </c>
      <c r="CQ66" s="1">
        <v>-0.06</v>
      </c>
      <c r="CR66" s="1">
        <v>3.73</v>
      </c>
      <c r="CS66" s="1">
        <v>-5.87</v>
      </c>
      <c r="CT66" s="1">
        <v>-3.08</v>
      </c>
      <c r="CU66" s="1">
        <v>9.7200000000000006</v>
      </c>
      <c r="CV66" s="1">
        <v>1.54</v>
      </c>
      <c r="CW66" s="1">
        <v>-3.16</v>
      </c>
      <c r="CX66" s="1">
        <v>-7.32</v>
      </c>
      <c r="CY66" s="1">
        <v>-3.73</v>
      </c>
      <c r="CZ66" s="1">
        <v>7.28</v>
      </c>
      <c r="DA66" s="1">
        <v>2.0299999999999998</v>
      </c>
      <c r="DB66" s="1">
        <v>2.11</v>
      </c>
      <c r="DC66" s="1">
        <v>-1.81</v>
      </c>
      <c r="DD66" s="1">
        <v>5.99</v>
      </c>
      <c r="DE66" s="1">
        <v>2.08</v>
      </c>
      <c r="DF66" s="1">
        <v>-0.98</v>
      </c>
      <c r="DG66" s="1">
        <v>-1.61</v>
      </c>
      <c r="DH66" s="1">
        <v>5.31</v>
      </c>
      <c r="DI66" s="1">
        <v>2.37</v>
      </c>
      <c r="DJ66" s="1">
        <v>1.02</v>
      </c>
      <c r="DK66" s="1">
        <v>5.08</v>
      </c>
      <c r="DL66" s="1">
        <v>0</v>
      </c>
      <c r="DM66" s="1">
        <v>1.17</v>
      </c>
      <c r="DN66" s="1">
        <v>0.77</v>
      </c>
      <c r="DO66" s="1">
        <v>2.16</v>
      </c>
      <c r="DP66" s="1">
        <v>2.71</v>
      </c>
      <c r="DQ66" s="1">
        <v>0.23</v>
      </c>
      <c r="DR66" s="1">
        <v>2.09</v>
      </c>
      <c r="DS66" s="1">
        <v>2</v>
      </c>
      <c r="DT66" s="1">
        <v>1.89</v>
      </c>
      <c r="DU66" s="1">
        <v>0.62</v>
      </c>
      <c r="DV66" s="1" t="s">
        <v>132</v>
      </c>
    </row>
    <row r="67" spans="1:126" x14ac:dyDescent="0.2">
      <c r="A67" s="1" t="s">
        <v>232</v>
      </c>
      <c r="B67" s="1" t="s">
        <v>233</v>
      </c>
      <c r="C67" s="1" t="s">
        <v>129</v>
      </c>
      <c r="D67" s="1" t="s">
        <v>130</v>
      </c>
      <c r="F67" s="1">
        <v>-4.1901999999999999</v>
      </c>
      <c r="G67" s="1">
        <v>-4.0449000000000002</v>
      </c>
      <c r="H67" s="1">
        <v>-0.71189999999999998</v>
      </c>
      <c r="I67" s="1">
        <v>5.9104000000000001</v>
      </c>
      <c r="J67" s="1">
        <v>1.2889999999999999</v>
      </c>
      <c r="K67" s="1">
        <v>-7.6738</v>
      </c>
      <c r="L67" s="1">
        <v>-0.86560000000000004</v>
      </c>
      <c r="M67" s="1">
        <v>2.1911999999999998</v>
      </c>
      <c r="N67" s="1">
        <v>-7.3158000000000003</v>
      </c>
      <c r="O67" s="1">
        <v>-18.380199999999999</v>
      </c>
      <c r="P67" s="1">
        <v>-7.4981999999999998</v>
      </c>
      <c r="Q67" s="1">
        <v>2.4617</v>
      </c>
      <c r="R67" s="1">
        <v>-7.2004999999999999</v>
      </c>
      <c r="S67" s="1">
        <v>-10.0121</v>
      </c>
      <c r="T67" s="1">
        <v>8.4216999999999995</v>
      </c>
      <c r="U67" s="1">
        <v>11.108700000000001</v>
      </c>
      <c r="V67" s="1">
        <v>4.6600999999999999</v>
      </c>
      <c r="W67" s="1">
        <v>0.45529999999999998</v>
      </c>
      <c r="X67" s="1">
        <v>7.508</v>
      </c>
      <c r="Y67" s="1">
        <v>3.7063999999999999</v>
      </c>
      <c r="Z67" s="1">
        <v>3.4438</v>
      </c>
      <c r="AA67" s="1">
        <v>-0.97960000000000003</v>
      </c>
      <c r="AB67" s="1">
        <v>5.5255999999999998</v>
      </c>
      <c r="AC67" s="1">
        <v>1.5537000000000001</v>
      </c>
      <c r="AD67" s="1">
        <v>-3.0817000000000001</v>
      </c>
      <c r="AE67" s="1">
        <v>3.1930999999999998</v>
      </c>
      <c r="AF67" s="1">
        <v>4.9717000000000002</v>
      </c>
      <c r="AG67" s="1">
        <v>0.70650000000000002</v>
      </c>
      <c r="AH67" s="1">
        <v>-8.7462</v>
      </c>
      <c r="AI67" s="1">
        <v>-5.3029000000000002</v>
      </c>
      <c r="AJ67" s="1">
        <v>7.2865000000000002</v>
      </c>
      <c r="AK67" s="1">
        <v>-4.2938000000000001</v>
      </c>
      <c r="AL67" s="1">
        <v>8.8324999999999996</v>
      </c>
      <c r="AM67" s="1">
        <v>4.8926999999999996</v>
      </c>
      <c r="AN67" s="1">
        <v>-0.31780000000000003</v>
      </c>
      <c r="AO67" s="1">
        <v>6.8449</v>
      </c>
      <c r="AP67" s="1">
        <v>3.2136</v>
      </c>
      <c r="AQ67" s="1">
        <v>3.4466999999999999</v>
      </c>
      <c r="AR67" s="1">
        <v>-0.34539999999999998</v>
      </c>
      <c r="AS67" s="1">
        <v>2.9925000000000002</v>
      </c>
      <c r="AT67" s="1">
        <v>-1.3713</v>
      </c>
      <c r="AU67" s="1">
        <v>-2.0710999999999999</v>
      </c>
      <c r="AV67" s="1">
        <v>-1.9595</v>
      </c>
      <c r="AW67" s="1">
        <v>-5.8663999999999996</v>
      </c>
      <c r="AX67" s="1">
        <v>-7.1938000000000004</v>
      </c>
      <c r="AY67" s="1">
        <v>11.3254</v>
      </c>
      <c r="AZ67" s="1">
        <v>7.0999999999999994E-2</v>
      </c>
      <c r="BA67" s="1">
        <v>1.1376999999999999</v>
      </c>
      <c r="BB67" s="1">
        <v>4.5343999999999998</v>
      </c>
      <c r="BC67" s="1">
        <v>3.4113000000000002</v>
      </c>
      <c r="BD67" s="1">
        <v>2.5002</v>
      </c>
      <c r="BE67" s="1">
        <v>-1.5694999999999999</v>
      </c>
      <c r="BF67" s="1">
        <v>-6.8426</v>
      </c>
      <c r="BG67" s="1">
        <v>4.3247999999999998</v>
      </c>
      <c r="BH67" s="1">
        <v>0.77649999999999997</v>
      </c>
      <c r="BI67" s="1">
        <v>3.5640999999999998</v>
      </c>
      <c r="BJ67" s="1">
        <v>2.7686999999999999</v>
      </c>
      <c r="BK67" s="1">
        <v>-0.64180000000000004</v>
      </c>
      <c r="BL67" s="1">
        <v>1.1645000000000001</v>
      </c>
      <c r="BM67" s="1">
        <v>1.8048999999999999</v>
      </c>
      <c r="BN67" s="1">
        <v>4.6375999999999999</v>
      </c>
      <c r="BO67" s="1">
        <v>0.90259999999999996</v>
      </c>
      <c r="BP67" s="1">
        <v>4.3296000000000001</v>
      </c>
      <c r="BQ67" s="1">
        <v>1.4552</v>
      </c>
      <c r="BR67" s="1">
        <v>3.4192</v>
      </c>
      <c r="BS67" s="1">
        <v>-2.4312999999999998</v>
      </c>
      <c r="BT67" s="1">
        <v>5.3754</v>
      </c>
      <c r="BU67" s="1">
        <v>-3.0028000000000001</v>
      </c>
      <c r="BV67" s="1">
        <v>1.8375999999999999</v>
      </c>
      <c r="BW67" s="1">
        <v>5.2074999999999996</v>
      </c>
      <c r="BX67" s="1">
        <v>2.3060999999999998</v>
      </c>
      <c r="BY67" s="1">
        <v>2.4933000000000001</v>
      </c>
      <c r="BZ67" s="1">
        <v>-2.8115999999999999</v>
      </c>
      <c r="CA67" s="1">
        <v>4.6234999999999999</v>
      </c>
      <c r="CB67" s="1">
        <v>0.22320000000000001</v>
      </c>
      <c r="CC67" s="1">
        <v>0.57050000000000001</v>
      </c>
      <c r="CD67" s="1">
        <v>2.4300000000000002</v>
      </c>
      <c r="CE67" s="1">
        <v>2.8592</v>
      </c>
      <c r="CF67" s="1">
        <v>-2.0874000000000001</v>
      </c>
      <c r="CG67" s="1">
        <v>4.3933999999999997</v>
      </c>
      <c r="CH67" s="1">
        <v>-2.0771999999999999</v>
      </c>
      <c r="CI67" s="1">
        <v>2.4784000000000002</v>
      </c>
      <c r="CJ67" s="1">
        <v>4.2554999999999996</v>
      </c>
      <c r="CK67" s="1">
        <v>0.32019999999999998</v>
      </c>
      <c r="CL67" s="1">
        <v>-4.4562999999999997</v>
      </c>
      <c r="CM67" s="1">
        <v>5.7935999999999996</v>
      </c>
      <c r="CN67" s="1">
        <v>-1.1188</v>
      </c>
      <c r="CO67" s="1">
        <v>0.37280000000000002</v>
      </c>
      <c r="CP67" s="1">
        <v>1.5301</v>
      </c>
      <c r="CQ67" s="1">
        <v>-1.6247</v>
      </c>
      <c r="CR67" s="1">
        <v>1.0730999999999999</v>
      </c>
      <c r="CS67" s="1">
        <v>-6.2991000000000001</v>
      </c>
      <c r="CT67" s="1">
        <v>-2.5680000000000001</v>
      </c>
      <c r="CU67" s="1">
        <v>6.9063999999999997</v>
      </c>
      <c r="CV67" s="1">
        <v>-1.1115999999999999</v>
      </c>
      <c r="CW67" s="1">
        <v>-2.0672999999999999</v>
      </c>
      <c r="CX67" s="1">
        <v>-5.7050999999999998</v>
      </c>
      <c r="CY67" s="1">
        <v>-0.40539999999999998</v>
      </c>
      <c r="CZ67" s="1">
        <v>6.9878999999999998</v>
      </c>
      <c r="DA67" s="1">
        <v>-0.49270000000000003</v>
      </c>
      <c r="DB67" s="1">
        <v>2.2629000000000001</v>
      </c>
      <c r="DC67" s="1">
        <v>-1.2646999999999999</v>
      </c>
      <c r="DD67" s="1">
        <v>4.8738000000000001</v>
      </c>
      <c r="DE67" s="1">
        <v>1.1246</v>
      </c>
      <c r="DF67" s="1">
        <v>0.58940000000000003</v>
      </c>
      <c r="DG67" s="1">
        <v>-2.8245</v>
      </c>
      <c r="DH67" s="1">
        <v>3.5743999999999998</v>
      </c>
      <c r="DI67" s="1">
        <v>1.8696999999999999</v>
      </c>
      <c r="DJ67" s="1">
        <v>2.1084999999999998</v>
      </c>
      <c r="DK67" s="1">
        <v>3.2302</v>
      </c>
      <c r="DL67" s="1">
        <v>0.49259999999999998</v>
      </c>
      <c r="DM67" s="1">
        <v>1.264</v>
      </c>
      <c r="DN67" s="1">
        <v>0.63270000000000004</v>
      </c>
      <c r="DO67" s="1">
        <v>0.21429999999999999</v>
      </c>
      <c r="DP67" s="1">
        <v>1.6896</v>
      </c>
      <c r="DQ67" s="1">
        <v>7.5700000000000003E-2</v>
      </c>
      <c r="DR67" s="1">
        <v>2.4418000000000002</v>
      </c>
      <c r="DS67" s="1">
        <v>1.6848000000000001</v>
      </c>
      <c r="DT67" s="1">
        <v>2.4379</v>
      </c>
      <c r="DU67" s="1">
        <v>1.2283999999999999</v>
      </c>
      <c r="DV67" s="1" t="s">
        <v>132</v>
      </c>
    </row>
    <row r="68" spans="1:126" x14ac:dyDescent="0.2">
      <c r="A68" s="1" t="s">
        <v>234</v>
      </c>
      <c r="B68" s="1" t="s">
        <v>235</v>
      </c>
      <c r="C68" s="1" t="s">
        <v>129</v>
      </c>
      <c r="D68" s="1" t="s">
        <v>130</v>
      </c>
      <c r="F68" s="1">
        <v>-7.6</v>
      </c>
      <c r="G68" s="1">
        <v>-2.57</v>
      </c>
      <c r="H68" s="1">
        <v>-1.81</v>
      </c>
      <c r="I68" s="1">
        <v>4.41</v>
      </c>
      <c r="J68" s="1">
        <v>2.34</v>
      </c>
      <c r="K68" s="1">
        <v>-8.4</v>
      </c>
      <c r="L68" s="1">
        <v>-1.64</v>
      </c>
      <c r="M68" s="1">
        <v>0.96</v>
      </c>
      <c r="N68" s="1">
        <v>-10.09</v>
      </c>
      <c r="O68" s="1">
        <v>-17.850000000000001</v>
      </c>
      <c r="P68" s="1">
        <v>-7.11</v>
      </c>
      <c r="Q68" s="1">
        <v>2.33</v>
      </c>
      <c r="R68" s="1">
        <v>-8.02</v>
      </c>
      <c r="S68" s="1">
        <v>-9.84</v>
      </c>
      <c r="T68" s="1">
        <v>8.41</v>
      </c>
      <c r="U68" s="1">
        <v>8.35</v>
      </c>
      <c r="V68" s="1">
        <v>5.99</v>
      </c>
      <c r="W68" s="1">
        <v>-0.75</v>
      </c>
      <c r="X68" s="1">
        <v>8.19</v>
      </c>
      <c r="Y68" s="1">
        <v>3.73</v>
      </c>
      <c r="Z68" s="1">
        <v>4.8</v>
      </c>
      <c r="AA68" s="1">
        <v>-2.63</v>
      </c>
      <c r="AB68" s="1">
        <v>5.83</v>
      </c>
      <c r="AC68" s="1">
        <v>1.81</v>
      </c>
      <c r="AD68" s="1">
        <v>-3.41</v>
      </c>
      <c r="AE68" s="1">
        <v>3.61</v>
      </c>
      <c r="AF68" s="1">
        <v>5.92</v>
      </c>
      <c r="AG68" s="1">
        <v>2.11</v>
      </c>
      <c r="AH68" s="1">
        <v>-7.85</v>
      </c>
      <c r="AI68" s="1">
        <v>-6.07</v>
      </c>
      <c r="AJ68" s="1">
        <v>6.6</v>
      </c>
      <c r="AK68" s="1">
        <v>-5.53</v>
      </c>
      <c r="AL68" s="1">
        <v>9.0399999999999991</v>
      </c>
      <c r="AM68" s="1">
        <v>4.1900000000000004</v>
      </c>
      <c r="AN68" s="1">
        <v>0.06</v>
      </c>
      <c r="AO68" s="1">
        <v>6.55</v>
      </c>
      <c r="AP68" s="1">
        <v>1.65</v>
      </c>
      <c r="AQ68" s="1">
        <v>3.12</v>
      </c>
      <c r="AR68" s="1">
        <v>0.11</v>
      </c>
      <c r="AS68" s="1">
        <v>2.78</v>
      </c>
      <c r="AT68" s="1">
        <v>-1.73</v>
      </c>
      <c r="AU68" s="1">
        <v>-1.27</v>
      </c>
      <c r="AV68" s="1">
        <v>-1.39</v>
      </c>
      <c r="AW68" s="1">
        <v>-5.43</v>
      </c>
      <c r="AX68" s="1">
        <v>-6.97</v>
      </c>
      <c r="AY68" s="1">
        <v>13.37</v>
      </c>
      <c r="AZ68" s="1">
        <v>-0.25</v>
      </c>
      <c r="BA68" s="1">
        <v>0.88</v>
      </c>
      <c r="BB68" s="1">
        <v>4.37</v>
      </c>
      <c r="BC68" s="1">
        <v>4.8499999999999996</v>
      </c>
      <c r="BD68" s="1">
        <v>3.35</v>
      </c>
      <c r="BE68" s="1">
        <v>-1.04</v>
      </c>
      <c r="BF68" s="1">
        <v>-6.85</v>
      </c>
      <c r="BG68" s="1">
        <v>4.1100000000000003</v>
      </c>
      <c r="BH68" s="1">
        <v>1.31</v>
      </c>
      <c r="BI68" s="1" t="s">
        <v>131</v>
      </c>
      <c r="BJ68" s="1" t="s">
        <v>131</v>
      </c>
      <c r="BK68" s="1" t="s">
        <v>131</v>
      </c>
      <c r="BL68" s="1" t="s">
        <v>131</v>
      </c>
      <c r="BM68" s="1" t="s">
        <v>131</v>
      </c>
      <c r="BN68" s="1" t="s">
        <v>131</v>
      </c>
      <c r="BO68" s="1" t="s">
        <v>131</v>
      </c>
      <c r="BP68" s="1" t="s">
        <v>131</v>
      </c>
      <c r="BQ68" s="1" t="s">
        <v>131</v>
      </c>
      <c r="BR68" s="1" t="s">
        <v>131</v>
      </c>
      <c r="BS68" s="1" t="s">
        <v>131</v>
      </c>
      <c r="BT68" s="1" t="s">
        <v>131</v>
      </c>
      <c r="BU68" s="1" t="s">
        <v>131</v>
      </c>
      <c r="BV68" s="1" t="s">
        <v>131</v>
      </c>
      <c r="BW68" s="1" t="s">
        <v>131</v>
      </c>
      <c r="BX68" s="1" t="s">
        <v>131</v>
      </c>
      <c r="BY68" s="1" t="s">
        <v>131</v>
      </c>
      <c r="BZ68" s="1" t="s">
        <v>131</v>
      </c>
      <c r="CA68" s="1" t="s">
        <v>131</v>
      </c>
      <c r="CB68" s="1" t="s">
        <v>131</v>
      </c>
      <c r="CC68" s="1" t="s">
        <v>131</v>
      </c>
      <c r="CD68" s="1" t="s">
        <v>131</v>
      </c>
      <c r="CE68" s="1" t="s">
        <v>131</v>
      </c>
      <c r="CF68" s="1" t="s">
        <v>131</v>
      </c>
      <c r="CG68" s="1" t="s">
        <v>131</v>
      </c>
      <c r="CH68" s="1" t="s">
        <v>131</v>
      </c>
      <c r="CI68" s="1" t="s">
        <v>131</v>
      </c>
      <c r="CJ68" s="1" t="s">
        <v>131</v>
      </c>
      <c r="CK68" s="1" t="s">
        <v>131</v>
      </c>
      <c r="CL68" s="1" t="s">
        <v>131</v>
      </c>
      <c r="CM68" s="1" t="s">
        <v>131</v>
      </c>
      <c r="CN68" s="1" t="s">
        <v>131</v>
      </c>
      <c r="CO68" s="1" t="s">
        <v>131</v>
      </c>
      <c r="CP68" s="1" t="s">
        <v>131</v>
      </c>
      <c r="CQ68" s="1" t="s">
        <v>131</v>
      </c>
      <c r="CR68" s="1" t="s">
        <v>131</v>
      </c>
      <c r="CS68" s="1" t="s">
        <v>131</v>
      </c>
      <c r="CT68" s="1" t="s">
        <v>131</v>
      </c>
      <c r="CU68" s="1" t="s">
        <v>131</v>
      </c>
      <c r="CV68" s="1" t="s">
        <v>131</v>
      </c>
      <c r="CW68" s="1" t="s">
        <v>131</v>
      </c>
      <c r="CX68" s="1" t="s">
        <v>131</v>
      </c>
      <c r="CY68" s="1" t="s">
        <v>131</v>
      </c>
      <c r="CZ68" s="1" t="s">
        <v>131</v>
      </c>
      <c r="DA68" s="1" t="s">
        <v>131</v>
      </c>
      <c r="DB68" s="1" t="s">
        <v>131</v>
      </c>
      <c r="DC68" s="1" t="s">
        <v>131</v>
      </c>
      <c r="DD68" s="1" t="s">
        <v>131</v>
      </c>
      <c r="DE68" s="1" t="s">
        <v>131</v>
      </c>
      <c r="DF68" s="1" t="s">
        <v>131</v>
      </c>
      <c r="DG68" s="1" t="s">
        <v>131</v>
      </c>
      <c r="DH68" s="1" t="s">
        <v>131</v>
      </c>
      <c r="DI68" s="1" t="s">
        <v>131</v>
      </c>
      <c r="DJ68" s="1" t="s">
        <v>131</v>
      </c>
      <c r="DK68" s="1" t="s">
        <v>131</v>
      </c>
      <c r="DL68" s="1" t="s">
        <v>131</v>
      </c>
      <c r="DM68" s="1" t="s">
        <v>131</v>
      </c>
      <c r="DN68" s="1" t="s">
        <v>131</v>
      </c>
      <c r="DO68" s="1" t="s">
        <v>131</v>
      </c>
      <c r="DP68" s="1" t="s">
        <v>131</v>
      </c>
      <c r="DQ68" s="1" t="s">
        <v>131</v>
      </c>
      <c r="DR68" s="1" t="s">
        <v>131</v>
      </c>
      <c r="DS68" s="1" t="s">
        <v>131</v>
      </c>
      <c r="DT68" s="1" t="s">
        <v>131</v>
      </c>
      <c r="DU68" s="1" t="s">
        <v>131</v>
      </c>
      <c r="DV68" s="1" t="s">
        <v>132</v>
      </c>
    </row>
    <row r="69" spans="1:126" x14ac:dyDescent="0.2">
      <c r="A69" s="1" t="s">
        <v>236</v>
      </c>
      <c r="B69" s="1" t="s">
        <v>146</v>
      </c>
      <c r="C69" s="1" t="s">
        <v>129</v>
      </c>
      <c r="D69" s="1" t="s">
        <v>130</v>
      </c>
      <c r="F69" s="1">
        <v>-8.33</v>
      </c>
      <c r="G69" s="1">
        <v>-3.63</v>
      </c>
      <c r="H69" s="1">
        <v>0.62</v>
      </c>
      <c r="I69" s="1">
        <v>4.95</v>
      </c>
      <c r="J69" s="1">
        <v>1.51</v>
      </c>
      <c r="K69" s="1">
        <v>-6.99</v>
      </c>
      <c r="L69" s="1">
        <v>-1.63</v>
      </c>
      <c r="M69" s="1">
        <v>0.43</v>
      </c>
      <c r="N69" s="1">
        <v>-8.9499999999999993</v>
      </c>
      <c r="O69" s="1">
        <v>-13.73</v>
      </c>
      <c r="P69" s="1">
        <v>-6.54</v>
      </c>
      <c r="Q69" s="1">
        <v>1.1200000000000001</v>
      </c>
      <c r="R69" s="1">
        <v>-8.3000000000000007</v>
      </c>
      <c r="S69" s="1">
        <v>-9.67</v>
      </c>
      <c r="T69" s="1">
        <v>8.06</v>
      </c>
      <c r="U69" s="1">
        <v>7.9</v>
      </c>
      <c r="V69" s="1">
        <v>4.33</v>
      </c>
      <c r="W69" s="1">
        <v>-0.01</v>
      </c>
      <c r="X69" s="1">
        <v>7.8</v>
      </c>
      <c r="Y69" s="1">
        <v>3.57</v>
      </c>
      <c r="Z69" s="1">
        <v>4.08</v>
      </c>
      <c r="AA69" s="1">
        <v>-1.85</v>
      </c>
      <c r="AB69" s="1">
        <v>5.3</v>
      </c>
      <c r="AC69" s="1">
        <v>1.82</v>
      </c>
      <c r="AD69" s="1">
        <v>-4.45</v>
      </c>
      <c r="AE69" s="1">
        <v>3.78</v>
      </c>
      <c r="AF69" s="1">
        <v>6.96</v>
      </c>
      <c r="AG69" s="1">
        <v>1.49</v>
      </c>
      <c r="AH69" s="1">
        <v>-8.32</v>
      </c>
      <c r="AI69" s="1">
        <v>-5.59</v>
      </c>
      <c r="AJ69" s="1">
        <v>7.3</v>
      </c>
      <c r="AK69" s="1">
        <v>-4.3099999999999996</v>
      </c>
      <c r="AL69" s="1">
        <v>9.8000000000000007</v>
      </c>
      <c r="AM69" s="1">
        <v>4.01</v>
      </c>
      <c r="AN69" s="1">
        <v>0.93</v>
      </c>
      <c r="AO69" s="1">
        <v>6.48</v>
      </c>
      <c r="AP69" s="1">
        <v>2.4</v>
      </c>
      <c r="AQ69" s="1">
        <v>3.31</v>
      </c>
      <c r="AR69" s="1">
        <v>0.67</v>
      </c>
      <c r="AS69" s="1">
        <v>2.5499999999999998</v>
      </c>
      <c r="AT69" s="1">
        <v>-0.66</v>
      </c>
      <c r="AU69" s="1">
        <v>-1</v>
      </c>
      <c r="AV69" s="1">
        <v>-1.65</v>
      </c>
      <c r="AW69" s="1">
        <v>-5.74</v>
      </c>
      <c r="AX69" s="1">
        <v>-7.6</v>
      </c>
      <c r="AY69" s="1">
        <v>11.91</v>
      </c>
      <c r="AZ69" s="1">
        <v>-0.72</v>
      </c>
      <c r="BA69" s="1">
        <v>0.18</v>
      </c>
      <c r="BB69" s="1">
        <v>5.35</v>
      </c>
      <c r="BC69" s="1">
        <v>6.04</v>
      </c>
      <c r="BD69" s="1">
        <v>3.64</v>
      </c>
      <c r="BE69" s="1">
        <v>-0.54</v>
      </c>
      <c r="BF69" s="1">
        <v>-6.79</v>
      </c>
      <c r="BG69" s="1">
        <v>3.24</v>
      </c>
      <c r="BH69" s="1">
        <v>0.62</v>
      </c>
      <c r="BI69" s="1">
        <v>2.6</v>
      </c>
      <c r="BJ69" s="1">
        <v>2.29</v>
      </c>
      <c r="BK69" s="1">
        <v>-1.5</v>
      </c>
      <c r="BL69" s="1">
        <v>1.41</v>
      </c>
      <c r="BM69" s="1">
        <v>0.94</v>
      </c>
      <c r="BN69" s="1">
        <v>4.8499999999999996</v>
      </c>
      <c r="BO69" s="1">
        <v>1.18</v>
      </c>
      <c r="BP69" s="1">
        <v>4.04</v>
      </c>
      <c r="BQ69" s="1">
        <v>1.54</v>
      </c>
      <c r="BR69" s="1">
        <v>2.23</v>
      </c>
      <c r="BS69" s="1">
        <v>-1.59</v>
      </c>
      <c r="BT69" s="1">
        <v>5.91</v>
      </c>
      <c r="BU69" s="1">
        <v>-2.73</v>
      </c>
      <c r="BV69" s="1">
        <v>3.38</v>
      </c>
      <c r="BW69" s="1">
        <v>4.7300000000000004</v>
      </c>
      <c r="BX69" s="1">
        <v>2.81</v>
      </c>
      <c r="BY69" s="1">
        <v>2.67</v>
      </c>
      <c r="BZ69" s="1">
        <v>-2.5299999999999998</v>
      </c>
      <c r="CA69" s="1">
        <v>4.68</v>
      </c>
      <c r="CB69" s="1">
        <v>0.13</v>
      </c>
      <c r="CC69" s="1">
        <v>-0.06</v>
      </c>
      <c r="CD69" s="1">
        <v>2.76</v>
      </c>
      <c r="CE69" s="1">
        <v>1.61</v>
      </c>
      <c r="CF69" s="1">
        <v>-2.09</v>
      </c>
      <c r="CG69" s="1">
        <v>4.09</v>
      </c>
      <c r="CH69" s="1">
        <v>-1.81</v>
      </c>
      <c r="CI69" s="1">
        <v>1.74</v>
      </c>
      <c r="CJ69" s="1">
        <v>2.08</v>
      </c>
      <c r="CK69" s="1">
        <v>-0.68</v>
      </c>
      <c r="CL69" s="1">
        <v>-2.33</v>
      </c>
      <c r="CM69" s="1">
        <v>6.42</v>
      </c>
      <c r="CN69" s="1">
        <v>-0.98</v>
      </c>
      <c r="CO69" s="1">
        <v>0.05</v>
      </c>
      <c r="CP69" s="1">
        <v>1.33</v>
      </c>
      <c r="CQ69" s="1">
        <v>-0.95</v>
      </c>
      <c r="CR69" s="1">
        <v>1.9</v>
      </c>
      <c r="CS69" s="1">
        <v>-6.2</v>
      </c>
      <c r="CT69" s="1">
        <v>-2.44</v>
      </c>
      <c r="CU69" s="1">
        <v>9.5443999999999996</v>
      </c>
      <c r="CV69" s="1">
        <v>0.96679999999999999</v>
      </c>
      <c r="CW69" s="1">
        <v>-1.5903</v>
      </c>
      <c r="CX69" s="1">
        <v>-6.0895999999999999</v>
      </c>
      <c r="CY69" s="1">
        <v>-0.84119999999999995</v>
      </c>
      <c r="CZ69" s="1">
        <v>6.2864000000000004</v>
      </c>
      <c r="DA69" s="1">
        <v>1.0618000000000001</v>
      </c>
      <c r="DB69" s="1">
        <v>2.0051000000000001</v>
      </c>
      <c r="DC69" s="1">
        <v>-0.79820000000000002</v>
      </c>
      <c r="DD69" s="1">
        <v>3.7507000000000001</v>
      </c>
      <c r="DE69" s="1">
        <v>-0.40150000000000002</v>
      </c>
      <c r="DF69" s="1">
        <v>-0.15329999999999999</v>
      </c>
      <c r="DG69" s="1">
        <v>-1.9553</v>
      </c>
      <c r="DH69" s="1">
        <v>3.9157000000000002</v>
      </c>
      <c r="DI69" s="1">
        <v>2.1082000000000001</v>
      </c>
      <c r="DJ69" s="1">
        <v>1.5925</v>
      </c>
      <c r="DK69" s="1">
        <v>4.0788000000000002</v>
      </c>
      <c r="DL69" s="1">
        <v>-0.2177</v>
      </c>
      <c r="DM69" s="1">
        <v>1.6878</v>
      </c>
      <c r="DN69" s="1">
        <v>1.3271999999999999</v>
      </c>
      <c r="DO69" s="1">
        <v>0.39290000000000003</v>
      </c>
      <c r="DP69" s="1">
        <v>2.2275999999999998</v>
      </c>
      <c r="DQ69" s="1">
        <v>0.29060000000000002</v>
      </c>
      <c r="DR69" s="1">
        <v>2.0104000000000002</v>
      </c>
      <c r="DS69" s="1">
        <v>2.7776000000000001</v>
      </c>
      <c r="DT69" s="1">
        <v>3.3984000000000001</v>
      </c>
      <c r="DU69" s="1">
        <v>1.2258</v>
      </c>
      <c r="DV69" s="1" t="s">
        <v>132</v>
      </c>
    </row>
    <row r="70" spans="1:126" x14ac:dyDescent="0.2">
      <c r="A70" s="1" t="s">
        <v>237</v>
      </c>
      <c r="B70" s="1" t="s">
        <v>146</v>
      </c>
      <c r="C70" s="1" t="s">
        <v>129</v>
      </c>
      <c r="D70" s="1" t="s">
        <v>130</v>
      </c>
      <c r="F70" s="1">
        <v>-4.75</v>
      </c>
      <c r="G70" s="1">
        <v>-2.38</v>
      </c>
      <c r="H70" s="1">
        <v>-0.05</v>
      </c>
      <c r="I70" s="1">
        <v>3.67</v>
      </c>
      <c r="J70" s="1">
        <v>1.1499999999999999</v>
      </c>
      <c r="K70" s="1">
        <v>-7.44</v>
      </c>
      <c r="L70" s="1">
        <v>1.69</v>
      </c>
      <c r="M70" s="1">
        <v>1.1299999999999999</v>
      </c>
      <c r="N70" s="1">
        <v>-6.45</v>
      </c>
      <c r="O70" s="1">
        <v>-14.3</v>
      </c>
      <c r="P70" s="1">
        <v>-6.88</v>
      </c>
      <c r="Q70" s="1">
        <v>0.73</v>
      </c>
      <c r="R70" s="1">
        <v>-8.35</v>
      </c>
      <c r="S70" s="1">
        <v>-7.93</v>
      </c>
      <c r="T70" s="1">
        <v>9.2200000000000006</v>
      </c>
      <c r="U70" s="1">
        <v>9.65</v>
      </c>
      <c r="V70" s="1">
        <v>6.26</v>
      </c>
      <c r="W70" s="1">
        <v>-1.24</v>
      </c>
      <c r="X70" s="1">
        <v>7.01</v>
      </c>
      <c r="Y70" s="1">
        <v>3.39</v>
      </c>
      <c r="Z70" s="1">
        <v>3.99</v>
      </c>
      <c r="AA70" s="1">
        <v>-3.44</v>
      </c>
      <c r="AB70" s="1">
        <v>6.31</v>
      </c>
      <c r="AC70" s="1">
        <v>1.77</v>
      </c>
      <c r="AD70" s="1">
        <v>-4.08</v>
      </c>
      <c r="AE70" s="1">
        <v>3.43</v>
      </c>
      <c r="AF70" s="1">
        <v>7.18</v>
      </c>
      <c r="AG70" s="1">
        <v>1.81</v>
      </c>
      <c r="AH70" s="1">
        <v>-8.61</v>
      </c>
      <c r="AI70" s="1">
        <v>-7.42</v>
      </c>
      <c r="AJ70" s="1">
        <v>7.62</v>
      </c>
      <c r="AK70" s="1">
        <v>-5.84</v>
      </c>
      <c r="AL70" s="1">
        <v>8.77</v>
      </c>
      <c r="AM70" s="1">
        <v>4.71</v>
      </c>
      <c r="AN70" s="1">
        <v>1.35</v>
      </c>
      <c r="AO70" s="1">
        <v>7.38</v>
      </c>
      <c r="AP70" s="1">
        <v>1.57</v>
      </c>
      <c r="AQ70" s="1">
        <v>2.46</v>
      </c>
      <c r="AR70" s="1">
        <v>-1.19</v>
      </c>
      <c r="AS70" s="1">
        <v>1.62</v>
      </c>
      <c r="AT70" s="1">
        <v>-1.1499999999999999</v>
      </c>
      <c r="AU70" s="1">
        <v>-2.62</v>
      </c>
      <c r="AV70" s="1">
        <v>-2.25</v>
      </c>
      <c r="AW70" s="1">
        <v>-8.02</v>
      </c>
      <c r="AX70" s="1">
        <v>-9.0500000000000007</v>
      </c>
      <c r="AY70" s="1">
        <v>13.08</v>
      </c>
      <c r="AZ70" s="1">
        <v>-0.78</v>
      </c>
      <c r="BA70" s="1">
        <v>0.28000000000000003</v>
      </c>
      <c r="BB70" s="1">
        <v>6.61</v>
      </c>
      <c r="BC70" s="1">
        <v>4.49</v>
      </c>
      <c r="BD70" s="1">
        <v>3.03</v>
      </c>
      <c r="BE70" s="1">
        <v>-0.99</v>
      </c>
      <c r="BF70" s="1">
        <v>-7.44</v>
      </c>
      <c r="BG70" s="1">
        <v>3.66</v>
      </c>
      <c r="BH70" s="1">
        <v>0.98</v>
      </c>
      <c r="BI70" s="1">
        <v>3.09</v>
      </c>
      <c r="BJ70" s="1">
        <v>3.17</v>
      </c>
      <c r="BK70" s="1">
        <v>-2.2795000000000001</v>
      </c>
      <c r="BL70" s="1">
        <v>0.28699999999999998</v>
      </c>
      <c r="BM70" s="1">
        <v>1.2650999999999999</v>
      </c>
      <c r="BN70" s="1">
        <v>5.0117000000000003</v>
      </c>
      <c r="BO70" s="1">
        <v>0.51149999999999995</v>
      </c>
      <c r="BP70" s="1">
        <v>3.3856000000000002</v>
      </c>
      <c r="BQ70" s="1">
        <v>1.8478000000000001</v>
      </c>
      <c r="BR70" s="1">
        <v>3.1753999999999998</v>
      </c>
      <c r="BS70" s="1">
        <v>-1.6865000000000001</v>
      </c>
      <c r="BT70" s="1">
        <v>5.49</v>
      </c>
      <c r="BU70" s="1">
        <v>-3.06</v>
      </c>
      <c r="BV70" s="1">
        <v>2.95</v>
      </c>
      <c r="BW70" s="1">
        <v>4</v>
      </c>
      <c r="BX70" s="1">
        <v>3.33</v>
      </c>
      <c r="BY70" s="1">
        <v>3.2</v>
      </c>
      <c r="BZ70" s="1">
        <v>-3.15</v>
      </c>
      <c r="CA70" s="1">
        <v>4.68</v>
      </c>
      <c r="CB70" s="1">
        <v>0.28999999999999998</v>
      </c>
      <c r="CC70" s="1">
        <v>-0.86</v>
      </c>
      <c r="CD70" s="1">
        <v>2.31</v>
      </c>
      <c r="CE70" s="1">
        <v>2.61</v>
      </c>
      <c r="CF70" s="1">
        <v>-1.32</v>
      </c>
      <c r="CG70" s="1">
        <v>4.13</v>
      </c>
      <c r="CH70" s="1">
        <v>-1.7</v>
      </c>
      <c r="CI70" s="1">
        <v>0.73</v>
      </c>
      <c r="CJ70" s="1">
        <v>1.97</v>
      </c>
      <c r="CK70" s="1">
        <v>0.37</v>
      </c>
      <c r="CL70" s="1">
        <v>-3.81</v>
      </c>
      <c r="CM70" s="1">
        <v>4.8600000000000003</v>
      </c>
      <c r="CN70" s="1">
        <v>-0.9</v>
      </c>
      <c r="CO70" s="1">
        <v>0.57999999999999996</v>
      </c>
      <c r="CP70" s="1">
        <v>1.84</v>
      </c>
      <c r="CQ70" s="1">
        <v>-1.17</v>
      </c>
      <c r="CR70" s="1">
        <v>1.69</v>
      </c>
      <c r="CS70" s="1">
        <v>-6.35</v>
      </c>
      <c r="CT70" s="1">
        <v>-2.44</v>
      </c>
      <c r="CU70" s="1">
        <v>8</v>
      </c>
      <c r="CV70" s="1">
        <v>0.44</v>
      </c>
      <c r="CW70" s="1">
        <v>-1.89</v>
      </c>
      <c r="CX70" s="1">
        <v>-4.6399999999999997</v>
      </c>
      <c r="CY70" s="1">
        <v>-0.74</v>
      </c>
      <c r="CZ70" s="1">
        <v>6.16</v>
      </c>
      <c r="DA70" s="1">
        <v>1.1100000000000001</v>
      </c>
      <c r="DB70" s="1">
        <v>2.37</v>
      </c>
      <c r="DC70" s="1">
        <v>-0.83</v>
      </c>
      <c r="DD70" s="1">
        <v>4.01</v>
      </c>
      <c r="DE70" s="1">
        <v>0.73</v>
      </c>
      <c r="DF70" s="1">
        <v>0.32</v>
      </c>
      <c r="DG70" s="1">
        <v>-1.54</v>
      </c>
      <c r="DH70" s="1">
        <v>4.5199999999999996</v>
      </c>
      <c r="DI70" s="1">
        <v>1.74</v>
      </c>
      <c r="DJ70" s="1">
        <v>1.28</v>
      </c>
      <c r="DK70" s="1">
        <v>3.23</v>
      </c>
      <c r="DL70" s="1">
        <v>-0.61</v>
      </c>
      <c r="DM70" s="1">
        <v>1.23</v>
      </c>
      <c r="DN70" s="1">
        <v>0.92</v>
      </c>
      <c r="DO70" s="1">
        <v>0.61</v>
      </c>
      <c r="DP70" s="1">
        <v>1.9</v>
      </c>
      <c r="DQ70" s="1">
        <v>0.76</v>
      </c>
      <c r="DR70" s="1">
        <v>1.35</v>
      </c>
      <c r="DS70" s="1">
        <v>2.14</v>
      </c>
      <c r="DT70" s="1">
        <v>3.25</v>
      </c>
      <c r="DU70" s="1">
        <v>0.62</v>
      </c>
      <c r="DV70" s="1" t="s">
        <v>147</v>
      </c>
    </row>
    <row r="71" spans="1:126" x14ac:dyDescent="0.2">
      <c r="A71" s="1" t="s">
        <v>238</v>
      </c>
      <c r="B71" s="1" t="s">
        <v>239</v>
      </c>
      <c r="C71" s="1" t="s">
        <v>129</v>
      </c>
      <c r="D71" s="1" t="s">
        <v>130</v>
      </c>
      <c r="F71" s="1">
        <v>-5.94</v>
      </c>
      <c r="G71" s="1">
        <v>-2.57</v>
      </c>
      <c r="H71" s="1">
        <v>-1.1200000000000001</v>
      </c>
      <c r="I71" s="1">
        <v>5.7096</v>
      </c>
      <c r="J71" s="1">
        <v>1.9571000000000001</v>
      </c>
      <c r="K71" s="1">
        <v>-7.4119000000000002</v>
      </c>
      <c r="L71" s="1">
        <v>-1.2594000000000001</v>
      </c>
      <c r="M71" s="1">
        <v>1.7545999999999999</v>
      </c>
      <c r="N71" s="1">
        <v>-9.8670000000000009</v>
      </c>
      <c r="O71" s="1">
        <v>-16.257400000000001</v>
      </c>
      <c r="P71" s="1">
        <v>-6.6833999999999998</v>
      </c>
      <c r="Q71" s="1">
        <v>0.93530000000000002</v>
      </c>
      <c r="R71" s="1">
        <v>-7.9846000000000004</v>
      </c>
      <c r="S71" s="1">
        <v>-9.3186999999999998</v>
      </c>
      <c r="T71" s="1">
        <v>6.7568999999999999</v>
      </c>
      <c r="U71" s="1">
        <v>9.0257000000000005</v>
      </c>
      <c r="V71" s="1">
        <v>5.0677000000000003</v>
      </c>
      <c r="W71" s="1">
        <v>1.2310000000000001</v>
      </c>
      <c r="X71" s="1">
        <v>7.0151000000000003</v>
      </c>
      <c r="Y71" s="1">
        <v>2.6667999999999998</v>
      </c>
      <c r="Z71" s="1">
        <v>4.5983000000000001</v>
      </c>
      <c r="AA71" s="1">
        <v>-2.1406999999999998</v>
      </c>
      <c r="AB71" s="1">
        <v>5.2987000000000002</v>
      </c>
      <c r="AC71" s="1">
        <v>2.3254999999999999</v>
      </c>
      <c r="AD71" s="1">
        <v>-3.9443999999999999</v>
      </c>
      <c r="AE71" s="1">
        <v>3.2389000000000001</v>
      </c>
      <c r="AF71" s="1">
        <v>6.6223999999999998</v>
      </c>
      <c r="AG71" s="1">
        <v>1.1133999999999999</v>
      </c>
      <c r="AH71" s="1">
        <v>-8.0067000000000004</v>
      </c>
      <c r="AI71" s="1">
        <v>-5.9778000000000002</v>
      </c>
      <c r="AJ71" s="1">
        <v>6.3537999999999997</v>
      </c>
      <c r="AK71" s="1">
        <v>-5.7119999999999997</v>
      </c>
      <c r="AL71" s="1">
        <v>9.9419000000000004</v>
      </c>
      <c r="AM71" s="1">
        <v>3.5706000000000002</v>
      </c>
      <c r="AN71" s="1">
        <v>0.80869999999999997</v>
      </c>
      <c r="AO71" s="1">
        <v>6.5014000000000003</v>
      </c>
      <c r="AP71" s="1">
        <v>2.7946</v>
      </c>
      <c r="AQ71" s="1">
        <v>2.6337000000000002</v>
      </c>
      <c r="AR71" s="1">
        <v>0.54239999999999999</v>
      </c>
      <c r="AS71" s="1">
        <v>2.8069000000000002</v>
      </c>
      <c r="AT71" s="1">
        <v>-0.37619999999999998</v>
      </c>
      <c r="AU71" s="1">
        <v>-1.8563000000000001</v>
      </c>
      <c r="AV71" s="1">
        <v>-1.6555</v>
      </c>
      <c r="AW71" s="1">
        <v>-6.7027999999999999</v>
      </c>
      <c r="AX71" s="1">
        <v>-7.6513999999999998</v>
      </c>
      <c r="AY71" s="1">
        <v>11.9625</v>
      </c>
      <c r="AZ71" s="1">
        <v>-0.48580000000000001</v>
      </c>
      <c r="BA71" s="1">
        <v>0.92769999999999997</v>
      </c>
      <c r="BB71" s="1">
        <v>5.6577000000000002</v>
      </c>
      <c r="BC71" s="1">
        <v>4.6281999999999996</v>
      </c>
      <c r="BD71" s="1">
        <v>2.9685000000000001</v>
      </c>
      <c r="BE71" s="1">
        <v>-0.92889999999999995</v>
      </c>
      <c r="BF71" s="1">
        <v>-6.8299000000000003</v>
      </c>
      <c r="BG71" s="1">
        <v>3.2248999999999999</v>
      </c>
      <c r="BH71" s="1">
        <v>1.7810999999999999</v>
      </c>
      <c r="BI71" s="1">
        <v>2.9866999999999999</v>
      </c>
      <c r="BJ71" s="1">
        <v>2.5413999999999999</v>
      </c>
      <c r="BK71" s="1">
        <v>-1.9381999999999999</v>
      </c>
      <c r="BL71" s="1">
        <v>0.30180000000000001</v>
      </c>
      <c r="BM71" s="1">
        <v>0.98680000000000001</v>
      </c>
      <c r="BN71" s="1">
        <v>5.7577999999999996</v>
      </c>
      <c r="BO71" s="1">
        <v>1.0528999999999999</v>
      </c>
      <c r="BP71" s="1">
        <v>3.8022999999999998</v>
      </c>
      <c r="BQ71" s="1">
        <v>1.8572</v>
      </c>
      <c r="BR71" s="1">
        <v>2.7193999999999998</v>
      </c>
      <c r="BS71" s="1">
        <v>-1.2405999999999999</v>
      </c>
      <c r="BT71" s="1">
        <v>6.3232999999999997</v>
      </c>
      <c r="BU71" s="1">
        <v>-2.6551</v>
      </c>
      <c r="BV71" s="1">
        <v>2.7987000000000002</v>
      </c>
      <c r="BW71" s="1">
        <v>3.8797000000000001</v>
      </c>
      <c r="BX71" s="1">
        <v>2.9325999999999999</v>
      </c>
      <c r="BY71" s="1">
        <v>2.5922999999999998</v>
      </c>
      <c r="BZ71" s="1">
        <v>-2.9363000000000001</v>
      </c>
      <c r="CA71" s="1">
        <v>4.0480999999999998</v>
      </c>
      <c r="CB71" s="1">
        <v>0.85640000000000005</v>
      </c>
      <c r="CC71" s="1">
        <v>0.59740000000000004</v>
      </c>
      <c r="CD71" s="1">
        <v>1.8948</v>
      </c>
      <c r="CE71" s="1">
        <v>2.7103000000000002</v>
      </c>
      <c r="CF71" s="1">
        <v>-1.3888</v>
      </c>
      <c r="CG71" s="1">
        <v>4.3144999999999998</v>
      </c>
      <c r="CH71" s="1">
        <v>-1.6348</v>
      </c>
      <c r="CI71" s="1">
        <v>2.6657000000000002</v>
      </c>
      <c r="CJ71" s="1">
        <v>2.1724999999999999</v>
      </c>
      <c r="CK71" s="1">
        <v>-0.21879999999999999</v>
      </c>
      <c r="CL71" s="1">
        <v>-2.8755000000000002</v>
      </c>
      <c r="CM71" s="1">
        <v>5.7912999999999997</v>
      </c>
      <c r="CN71" s="1">
        <v>-1.6194</v>
      </c>
      <c r="CO71" s="1">
        <v>0.95220000000000005</v>
      </c>
      <c r="CP71" s="1">
        <v>1.0133000000000001</v>
      </c>
      <c r="CQ71" s="1">
        <v>-1.2253000000000001</v>
      </c>
      <c r="CR71" s="1">
        <v>1.9973000000000001</v>
      </c>
      <c r="CS71" s="1">
        <v>-6.5972999999999997</v>
      </c>
      <c r="CT71" s="1">
        <v>-3.2877999999999998</v>
      </c>
      <c r="CU71" s="1">
        <v>8.9551999999999996</v>
      </c>
      <c r="CV71" s="1">
        <v>-0.25309999999999999</v>
      </c>
      <c r="CW71" s="1">
        <v>-1.7384999999999999</v>
      </c>
      <c r="CX71" s="1">
        <v>-6.9275000000000002</v>
      </c>
      <c r="CY71" s="1">
        <v>-0.29780000000000001</v>
      </c>
      <c r="CZ71" s="1">
        <v>6.6623999999999999</v>
      </c>
      <c r="DA71" s="1">
        <v>0.755</v>
      </c>
      <c r="DB71" s="1">
        <v>2.2805</v>
      </c>
      <c r="DC71" s="1">
        <v>-1.2608999999999999</v>
      </c>
      <c r="DD71" s="1">
        <v>4.1528999999999998</v>
      </c>
      <c r="DE71" s="1">
        <v>0.53210000000000002</v>
      </c>
      <c r="DF71" s="1">
        <v>-0.52310000000000001</v>
      </c>
      <c r="DG71" s="1">
        <v>-2.1282999999999999</v>
      </c>
      <c r="DH71" s="1">
        <v>4.1487999999999996</v>
      </c>
      <c r="DI71" s="1">
        <v>1.4372</v>
      </c>
      <c r="DJ71" s="1">
        <v>1.8846000000000001</v>
      </c>
      <c r="DK71" s="1">
        <v>3.5019</v>
      </c>
      <c r="DL71" s="1">
        <v>3.3599999999999998E-2</v>
      </c>
      <c r="DM71" s="1">
        <v>1.2899</v>
      </c>
      <c r="DN71" s="1">
        <v>0.69289999999999996</v>
      </c>
      <c r="DO71" s="1">
        <v>0.95750000000000002</v>
      </c>
      <c r="DP71" s="1" t="s">
        <v>131</v>
      </c>
      <c r="DQ71" s="1" t="s">
        <v>131</v>
      </c>
      <c r="DR71" s="1" t="s">
        <v>131</v>
      </c>
      <c r="DS71" s="1" t="s">
        <v>131</v>
      </c>
      <c r="DT71" s="1" t="s">
        <v>131</v>
      </c>
      <c r="DU71" s="1" t="s">
        <v>131</v>
      </c>
      <c r="DV71" s="1" t="s">
        <v>147</v>
      </c>
    </row>
    <row r="72" spans="1:126" x14ac:dyDescent="0.2">
      <c r="A72" s="1" t="s">
        <v>240</v>
      </c>
      <c r="B72" s="1" t="s">
        <v>241</v>
      </c>
      <c r="C72" s="1" t="s">
        <v>129</v>
      </c>
      <c r="D72" s="1" t="s">
        <v>130</v>
      </c>
      <c r="F72" s="1">
        <v>-4.2699999999999996</v>
      </c>
      <c r="G72" s="1">
        <v>-2.34</v>
      </c>
      <c r="H72" s="1">
        <v>0.34</v>
      </c>
      <c r="I72" s="1">
        <v>2.85</v>
      </c>
      <c r="J72" s="1">
        <v>1.43</v>
      </c>
      <c r="K72" s="1">
        <v>-9.0500000000000007</v>
      </c>
      <c r="L72" s="1">
        <v>2.66</v>
      </c>
      <c r="M72" s="1">
        <v>3.17</v>
      </c>
      <c r="N72" s="1">
        <v>-6.2</v>
      </c>
      <c r="O72" s="1">
        <v>-18.079999999999998</v>
      </c>
      <c r="P72" s="1">
        <v>-7.74</v>
      </c>
      <c r="Q72" s="1">
        <v>1.96</v>
      </c>
      <c r="R72" s="1">
        <v>-9.36</v>
      </c>
      <c r="S72" s="1">
        <v>-8.44</v>
      </c>
      <c r="T72" s="1">
        <v>9.36</v>
      </c>
      <c r="U72" s="1">
        <v>12.77</v>
      </c>
      <c r="V72" s="1">
        <v>5.32</v>
      </c>
      <c r="W72" s="1">
        <v>1.59</v>
      </c>
      <c r="X72" s="1">
        <v>7.29</v>
      </c>
      <c r="Y72" s="1">
        <v>3.08</v>
      </c>
      <c r="Z72" s="1">
        <v>4.26</v>
      </c>
      <c r="AA72" s="1">
        <v>-0.17</v>
      </c>
      <c r="AB72" s="1">
        <v>3.91</v>
      </c>
      <c r="AC72" s="1">
        <v>2.78</v>
      </c>
      <c r="AD72" s="1">
        <v>-2.13</v>
      </c>
      <c r="AE72" s="1">
        <v>1.67</v>
      </c>
      <c r="AF72" s="1">
        <v>4.57</v>
      </c>
      <c r="AG72" s="1">
        <v>1.1100000000000001</v>
      </c>
      <c r="AH72" s="1">
        <v>-9.49</v>
      </c>
      <c r="AI72" s="1">
        <v>-4.0199999999999996</v>
      </c>
      <c r="AJ72" s="1">
        <v>5.8</v>
      </c>
      <c r="AK72" s="1">
        <v>-4.32</v>
      </c>
      <c r="AL72" s="1">
        <v>9.48</v>
      </c>
      <c r="AM72" s="1">
        <v>3.49</v>
      </c>
      <c r="AN72" s="1">
        <v>-0.3</v>
      </c>
      <c r="AO72" s="1">
        <v>5.91</v>
      </c>
      <c r="AP72" s="1">
        <v>2.0499999999999998</v>
      </c>
      <c r="AQ72" s="1">
        <v>1.78</v>
      </c>
      <c r="AR72" s="1">
        <v>-0.94</v>
      </c>
      <c r="AS72" s="1">
        <v>3.03</v>
      </c>
      <c r="AT72" s="1">
        <v>-1.19</v>
      </c>
      <c r="AU72" s="1">
        <v>-1.57</v>
      </c>
      <c r="AV72" s="1">
        <v>-0.51</v>
      </c>
      <c r="AW72" s="1">
        <v>-5.17</v>
      </c>
      <c r="AX72" s="1">
        <v>-6.61</v>
      </c>
      <c r="AY72" s="1">
        <v>9.85</v>
      </c>
      <c r="AZ72" s="1">
        <v>0.32</v>
      </c>
      <c r="BA72" s="1">
        <v>0.98</v>
      </c>
      <c r="BB72" s="1">
        <v>3.69</v>
      </c>
      <c r="BC72" s="1">
        <v>3.23</v>
      </c>
      <c r="BD72" s="1">
        <v>2.93</v>
      </c>
      <c r="BE72" s="1">
        <v>-0.62</v>
      </c>
      <c r="BF72" s="1">
        <v>-5.57</v>
      </c>
      <c r="BG72" s="1">
        <v>3.61</v>
      </c>
      <c r="BH72" s="1">
        <v>1.32</v>
      </c>
      <c r="BI72" s="1">
        <v>2.41</v>
      </c>
      <c r="BJ72" s="1">
        <v>2.27</v>
      </c>
      <c r="BK72" s="1">
        <v>-0.53</v>
      </c>
      <c r="BL72" s="1">
        <v>1.58</v>
      </c>
      <c r="BM72" s="1">
        <v>0.42</v>
      </c>
      <c r="BN72" s="1">
        <v>6.85</v>
      </c>
      <c r="BO72" s="1">
        <v>0.47</v>
      </c>
      <c r="BP72" s="1">
        <v>3.47</v>
      </c>
      <c r="BQ72" s="1">
        <v>1.95</v>
      </c>
      <c r="BR72" s="1">
        <v>1.39</v>
      </c>
      <c r="BS72" s="1">
        <v>-0.71</v>
      </c>
      <c r="BT72" s="1">
        <v>2.82</v>
      </c>
      <c r="BU72" s="1">
        <v>-2.42</v>
      </c>
      <c r="BV72" s="1">
        <v>3.73</v>
      </c>
      <c r="BW72" s="1">
        <v>3.7</v>
      </c>
      <c r="BX72" s="1">
        <v>3.12</v>
      </c>
      <c r="BY72" s="1">
        <v>2.87</v>
      </c>
      <c r="BZ72" s="1">
        <v>-2.83</v>
      </c>
      <c r="CA72" s="1">
        <v>4.46</v>
      </c>
      <c r="CB72" s="1">
        <v>1.45</v>
      </c>
      <c r="CC72" s="1">
        <v>-0.83</v>
      </c>
      <c r="CD72" s="1">
        <v>2.4500000000000002</v>
      </c>
      <c r="CE72" s="1">
        <v>1.96</v>
      </c>
      <c r="CF72" s="1">
        <v>-1.3</v>
      </c>
      <c r="CG72" s="1">
        <v>3.66</v>
      </c>
      <c r="CH72" s="1">
        <v>-2.9</v>
      </c>
      <c r="CI72" s="1">
        <v>2.95</v>
      </c>
      <c r="CJ72" s="1">
        <v>2.3199999999999998</v>
      </c>
      <c r="CK72" s="1">
        <v>0.76</v>
      </c>
      <c r="CL72" s="1">
        <v>-3.45</v>
      </c>
      <c r="CM72" s="1">
        <v>4.8600000000000003</v>
      </c>
      <c r="CN72" s="1">
        <v>0.35</v>
      </c>
      <c r="CO72" s="1">
        <v>-1.19</v>
      </c>
      <c r="CP72" s="1">
        <v>0.6</v>
      </c>
      <c r="CQ72" s="1">
        <v>-0.96</v>
      </c>
      <c r="CR72" s="1">
        <v>2.88</v>
      </c>
      <c r="CS72" s="1">
        <v>-4.45</v>
      </c>
      <c r="CT72" s="1">
        <v>-2.04</v>
      </c>
      <c r="CU72" s="1">
        <v>6.82</v>
      </c>
      <c r="CV72" s="1">
        <v>0.99</v>
      </c>
      <c r="CW72" s="1">
        <v>-2.56</v>
      </c>
      <c r="CX72" s="1">
        <v>-1.73</v>
      </c>
      <c r="CY72" s="1">
        <v>-7.0000000000000007E-2</v>
      </c>
      <c r="CZ72" s="1">
        <v>7.2</v>
      </c>
      <c r="DA72" s="1">
        <v>0.52</v>
      </c>
      <c r="DB72" s="1">
        <v>2.25</v>
      </c>
      <c r="DC72" s="1">
        <v>0.53</v>
      </c>
      <c r="DD72" s="1">
        <v>3.99</v>
      </c>
      <c r="DE72" s="1">
        <v>-0.81</v>
      </c>
      <c r="DF72" s="1">
        <v>-0.34</v>
      </c>
      <c r="DG72" s="1">
        <v>-2.23</v>
      </c>
      <c r="DH72" s="1">
        <v>3.11</v>
      </c>
      <c r="DI72" s="1">
        <v>0.94</v>
      </c>
      <c r="DJ72" s="1">
        <v>2.54</v>
      </c>
      <c r="DK72" s="1">
        <v>3.89</v>
      </c>
      <c r="DL72" s="1">
        <v>0.03</v>
      </c>
      <c r="DM72" s="1">
        <v>1.53</v>
      </c>
      <c r="DN72" s="1">
        <v>1.59</v>
      </c>
      <c r="DO72" s="1">
        <v>1.28</v>
      </c>
      <c r="DP72" s="1">
        <v>1.19</v>
      </c>
      <c r="DQ72" s="1">
        <v>0.49</v>
      </c>
      <c r="DR72" s="1">
        <v>2.38</v>
      </c>
      <c r="DS72" s="1">
        <v>2.69</v>
      </c>
      <c r="DT72" s="1">
        <v>3.14</v>
      </c>
      <c r="DU72" s="1">
        <v>0.82</v>
      </c>
      <c r="DV72" s="1" t="s">
        <v>132</v>
      </c>
    </row>
    <row r="73" spans="1:126" x14ac:dyDescent="0.2">
      <c r="A73" s="1" t="s">
        <v>242</v>
      </c>
      <c r="B73" s="1" t="s">
        <v>140</v>
      </c>
      <c r="C73" s="1" t="s">
        <v>129</v>
      </c>
      <c r="D73" s="1" t="s">
        <v>130</v>
      </c>
      <c r="F73" s="1">
        <v>-2.15</v>
      </c>
      <c r="G73" s="1">
        <v>8.06</v>
      </c>
      <c r="H73" s="1">
        <v>-5.04</v>
      </c>
      <c r="I73" s="1">
        <v>7.73</v>
      </c>
      <c r="J73" s="1">
        <v>5.43</v>
      </c>
      <c r="K73" s="1">
        <v>-5.18</v>
      </c>
      <c r="L73" s="1">
        <v>-6.98</v>
      </c>
      <c r="M73" s="1">
        <v>-1.42</v>
      </c>
      <c r="N73" s="1">
        <v>-15.63</v>
      </c>
      <c r="O73" s="1">
        <v>-22.26</v>
      </c>
      <c r="P73" s="1">
        <v>-6.97</v>
      </c>
      <c r="Q73" s="1">
        <v>5.65</v>
      </c>
      <c r="R73" s="1">
        <v>-5.46</v>
      </c>
      <c r="S73" s="1">
        <v>-7.21</v>
      </c>
      <c r="T73" s="1">
        <v>8.82</v>
      </c>
      <c r="U73" s="1">
        <v>8.49</v>
      </c>
      <c r="V73" s="1">
        <v>7.5</v>
      </c>
      <c r="W73" s="1">
        <v>-0.12</v>
      </c>
      <c r="X73" s="1">
        <v>8.06</v>
      </c>
      <c r="Y73" s="1">
        <v>2.63</v>
      </c>
      <c r="Z73" s="1">
        <v>5.07</v>
      </c>
      <c r="AA73" s="1">
        <v>-2.5499999999999998</v>
      </c>
      <c r="AB73" s="1">
        <v>5.16</v>
      </c>
      <c r="AC73" s="1">
        <v>1.91</v>
      </c>
      <c r="AD73" s="1">
        <v>-3.54</v>
      </c>
      <c r="AE73" s="1">
        <v>2.98</v>
      </c>
      <c r="AF73" s="1">
        <v>5.76</v>
      </c>
      <c r="AG73" s="1">
        <v>2.1800000000000002</v>
      </c>
      <c r="AH73" s="1">
        <v>-8.64</v>
      </c>
      <c r="AI73" s="1">
        <v>-5.42</v>
      </c>
      <c r="AJ73" s="1">
        <v>7.4</v>
      </c>
      <c r="AK73" s="1">
        <v>-3.77</v>
      </c>
      <c r="AL73" s="1">
        <v>8.69</v>
      </c>
      <c r="AM73" s="1">
        <v>3.55</v>
      </c>
      <c r="AN73" s="1">
        <v>-0.68</v>
      </c>
      <c r="AO73" s="1">
        <v>7.85</v>
      </c>
      <c r="AP73" s="1">
        <v>2.0718000000000001</v>
      </c>
      <c r="AQ73" s="1">
        <v>3.7726000000000002</v>
      </c>
      <c r="AR73" s="1">
        <v>-0.41820000000000002</v>
      </c>
      <c r="AS73" s="1">
        <v>1.8837999999999999</v>
      </c>
      <c r="AT73" s="1">
        <v>-1.9014</v>
      </c>
      <c r="AU73" s="1">
        <v>-3.4479000000000002</v>
      </c>
      <c r="AV73" s="1">
        <v>-2.2755999999999998</v>
      </c>
      <c r="AW73" s="1">
        <v>-7.0983000000000001</v>
      </c>
      <c r="AX73" s="1">
        <v>-10.3802</v>
      </c>
      <c r="AY73" s="1">
        <v>13.2507</v>
      </c>
      <c r="AZ73" s="1">
        <v>-0.69489999999999996</v>
      </c>
      <c r="BA73" s="1">
        <v>-0.84389999999999998</v>
      </c>
      <c r="BB73" s="1">
        <v>8.7172999999999998</v>
      </c>
      <c r="BC73" s="1">
        <v>4.6558000000000002</v>
      </c>
      <c r="BD73" s="1">
        <v>2.7492000000000001</v>
      </c>
      <c r="BE73" s="1">
        <v>-1.2674000000000001</v>
      </c>
      <c r="BF73" s="1">
        <v>-7.5176999999999996</v>
      </c>
      <c r="BG73" s="1">
        <v>3.4342000000000001</v>
      </c>
      <c r="BH73" s="1">
        <v>1.9242999999999999</v>
      </c>
      <c r="BI73" s="1">
        <v>3.2907999999999999</v>
      </c>
      <c r="BJ73" s="1">
        <v>2.7606000000000002</v>
      </c>
      <c r="BK73" s="1">
        <v>-1.3431</v>
      </c>
      <c r="BL73" s="1">
        <v>0.48089999999999999</v>
      </c>
      <c r="BM73" s="1">
        <v>1.1356999999999999</v>
      </c>
      <c r="BN73" s="1">
        <v>6.0076999999999998</v>
      </c>
      <c r="BO73" s="1">
        <v>0.64990000000000003</v>
      </c>
      <c r="BP73" s="1">
        <v>2.9672000000000001</v>
      </c>
      <c r="BQ73" s="1">
        <v>1.8447</v>
      </c>
      <c r="BR73" s="1">
        <v>2.5182000000000002</v>
      </c>
      <c r="BS73" s="1">
        <v>-1.7890999999999999</v>
      </c>
      <c r="BT73" s="1">
        <v>5.7328000000000001</v>
      </c>
      <c r="BU73" s="1">
        <v>-1.7950999999999999</v>
      </c>
      <c r="BV73" s="1">
        <v>3.1109</v>
      </c>
      <c r="BW73" s="1">
        <v>4.5506000000000002</v>
      </c>
      <c r="BX73" s="1">
        <v>3.0988000000000002</v>
      </c>
      <c r="BY73" s="1">
        <v>2.3136000000000001</v>
      </c>
      <c r="BZ73" s="1">
        <v>-3.7782</v>
      </c>
      <c r="CA73" s="1">
        <v>4.4935999999999998</v>
      </c>
      <c r="CB73" s="1">
        <v>1.4051</v>
      </c>
      <c r="CC73" s="1">
        <v>-2.5399999999999999E-2</v>
      </c>
      <c r="CD73" s="1">
        <v>2.6362999999999999</v>
      </c>
      <c r="CE73" s="1">
        <v>1.9469000000000001</v>
      </c>
      <c r="CF73" s="1">
        <v>-1.5609</v>
      </c>
      <c r="CG73" s="1">
        <v>4.234</v>
      </c>
      <c r="CH73" s="1">
        <v>-2.1587999999999998</v>
      </c>
      <c r="CI73" s="1">
        <v>1.8047</v>
      </c>
      <c r="CJ73" s="1">
        <v>2.3986000000000001</v>
      </c>
      <c r="CK73" s="1">
        <v>-0.75480000000000003</v>
      </c>
      <c r="CL73" s="1">
        <v>-4.6811999999999996</v>
      </c>
      <c r="CM73" s="1">
        <v>7.0208000000000004</v>
      </c>
      <c r="CN73" s="1">
        <v>-1.9613</v>
      </c>
      <c r="CO73" s="1">
        <v>2.0926</v>
      </c>
      <c r="CP73" s="1">
        <v>0.57550000000000001</v>
      </c>
      <c r="CQ73" s="1">
        <v>-1.8947000000000001</v>
      </c>
      <c r="CR73" s="1">
        <v>1.9300999999999999</v>
      </c>
      <c r="CS73" s="1">
        <v>-6.2154999999999996</v>
      </c>
      <c r="CT73" s="1">
        <v>-3.8504999999999998</v>
      </c>
      <c r="CU73" s="1">
        <v>8.6766000000000005</v>
      </c>
      <c r="CV73" s="1">
        <v>0.41299999999999998</v>
      </c>
      <c r="CW73" s="1">
        <v>-2.6589999999999998</v>
      </c>
      <c r="CX73" s="1">
        <v>-6.1757999999999997</v>
      </c>
      <c r="CY73" s="1">
        <v>-1.2957000000000001</v>
      </c>
      <c r="CZ73" s="1">
        <v>7.1593</v>
      </c>
      <c r="DA73" s="1">
        <v>1.3464</v>
      </c>
      <c r="DB73" s="1">
        <v>1.8889</v>
      </c>
      <c r="DC73" s="1">
        <v>-1.1143000000000001</v>
      </c>
      <c r="DD73" s="1">
        <v>4.0918000000000001</v>
      </c>
      <c r="DE73" s="1">
        <v>0.91959999999999997</v>
      </c>
      <c r="DF73" s="1">
        <v>4.5400000000000003E-2</v>
      </c>
      <c r="DG73" s="1">
        <v>-1.7681</v>
      </c>
      <c r="DH73" s="1">
        <v>4.1977000000000002</v>
      </c>
      <c r="DI73" s="1">
        <v>1.8140000000000001</v>
      </c>
      <c r="DJ73" s="1">
        <v>1.7830999999999999</v>
      </c>
      <c r="DK73" s="1">
        <v>3.6269</v>
      </c>
      <c r="DL73" s="1">
        <v>0.57399999999999995</v>
      </c>
      <c r="DM73" s="1">
        <v>0.67549999999999999</v>
      </c>
      <c r="DN73" s="1">
        <v>0.19889999999999999</v>
      </c>
      <c r="DO73" s="1">
        <v>0.77629999999999999</v>
      </c>
      <c r="DP73" s="1">
        <v>1.7122999999999999</v>
      </c>
      <c r="DQ73" s="1">
        <v>-1.09E-2</v>
      </c>
      <c r="DR73" s="1">
        <v>2.5577999999999999</v>
      </c>
      <c r="DS73" s="1">
        <v>2.5476999999999999</v>
      </c>
      <c r="DT73" s="1">
        <v>3.0714999999999999</v>
      </c>
      <c r="DU73" s="1">
        <v>1.6073999999999999</v>
      </c>
      <c r="DV73" s="1" t="s">
        <v>132</v>
      </c>
    </row>
    <row r="74" spans="1:126" x14ac:dyDescent="0.2">
      <c r="A74" s="1" t="s">
        <v>243</v>
      </c>
      <c r="B74" s="1" t="s">
        <v>244</v>
      </c>
      <c r="C74" s="1" t="s">
        <v>129</v>
      </c>
      <c r="D74" s="1" t="s">
        <v>130</v>
      </c>
      <c r="F74" s="1">
        <v>-6.17</v>
      </c>
      <c r="G74" s="1">
        <v>-2.54</v>
      </c>
      <c r="H74" s="1">
        <v>-1.1200000000000001</v>
      </c>
      <c r="I74" s="1">
        <v>5.48</v>
      </c>
      <c r="J74" s="1">
        <v>2.42</v>
      </c>
      <c r="K74" s="1">
        <v>-7.19</v>
      </c>
      <c r="L74" s="1">
        <v>-0.48</v>
      </c>
      <c r="M74" s="1">
        <v>1.03</v>
      </c>
      <c r="N74" s="1">
        <v>-9.59</v>
      </c>
      <c r="O74" s="1">
        <v>-16.72</v>
      </c>
      <c r="P74" s="1">
        <v>-6.94</v>
      </c>
      <c r="Q74" s="1">
        <v>2.44</v>
      </c>
      <c r="R74" s="1">
        <v>-8.4600000000000009</v>
      </c>
      <c r="S74" s="1">
        <v>-10.45</v>
      </c>
      <c r="T74" s="1">
        <v>8.84</v>
      </c>
      <c r="U74" s="1">
        <v>9.86</v>
      </c>
      <c r="V74" s="1">
        <v>5.15</v>
      </c>
      <c r="W74" s="1">
        <v>-0.01</v>
      </c>
      <c r="X74" s="1">
        <v>7.31</v>
      </c>
      <c r="Y74" s="1">
        <v>3.79</v>
      </c>
      <c r="Z74" s="1">
        <v>3.3</v>
      </c>
      <c r="AA74" s="1">
        <v>-2.2599999999999998</v>
      </c>
      <c r="AB74" s="1">
        <v>6.26</v>
      </c>
      <c r="AC74" s="1">
        <v>2.14</v>
      </c>
      <c r="AD74" s="1">
        <v>-3.68</v>
      </c>
      <c r="AE74" s="1">
        <v>4.76</v>
      </c>
      <c r="AF74" s="1">
        <v>6.42</v>
      </c>
      <c r="AG74" s="1">
        <v>1.8</v>
      </c>
      <c r="AH74" s="1">
        <v>-7.53</v>
      </c>
      <c r="AI74" s="1">
        <v>-5.71</v>
      </c>
      <c r="AJ74" s="1">
        <v>6.77</v>
      </c>
      <c r="AK74" s="1">
        <v>-4.68</v>
      </c>
      <c r="AL74" s="1">
        <v>8.65</v>
      </c>
      <c r="AM74" s="1">
        <v>4.76</v>
      </c>
      <c r="AN74" s="1">
        <v>0.68</v>
      </c>
      <c r="AO74" s="1">
        <v>5.58</v>
      </c>
      <c r="AP74" s="1">
        <v>2.2400000000000002</v>
      </c>
      <c r="AQ74" s="1">
        <v>4.01</v>
      </c>
      <c r="AR74" s="1">
        <v>0.2</v>
      </c>
      <c r="AS74" s="1">
        <v>3.42</v>
      </c>
      <c r="AT74" s="1">
        <v>-0.13</v>
      </c>
      <c r="AU74" s="1">
        <v>-1.46</v>
      </c>
      <c r="AV74" s="1">
        <v>-2.87</v>
      </c>
      <c r="AW74" s="1">
        <v>-6.13</v>
      </c>
      <c r="AX74" s="1">
        <v>-7.09</v>
      </c>
      <c r="AY74" s="1">
        <v>10.88</v>
      </c>
      <c r="AZ74" s="1">
        <v>-0.24</v>
      </c>
      <c r="BA74" s="1">
        <v>0.97</v>
      </c>
      <c r="BB74" s="1">
        <v>4.3899999999999997</v>
      </c>
      <c r="BC74" s="1">
        <v>4.96</v>
      </c>
      <c r="BD74" s="1">
        <v>3.11</v>
      </c>
      <c r="BE74" s="1">
        <v>-0.23</v>
      </c>
      <c r="BF74" s="1">
        <v>-6.81</v>
      </c>
      <c r="BG74" s="1">
        <v>3.77</v>
      </c>
      <c r="BH74" s="1">
        <v>1.88</v>
      </c>
      <c r="BI74" s="1">
        <v>2.6</v>
      </c>
      <c r="BJ74" s="1">
        <v>2.7</v>
      </c>
      <c r="BK74" s="1">
        <v>-1.34</v>
      </c>
      <c r="BL74" s="1">
        <v>0.04</v>
      </c>
      <c r="BM74" s="1">
        <v>0.46</v>
      </c>
      <c r="BN74" s="1">
        <v>4.9400000000000004</v>
      </c>
      <c r="BO74" s="1">
        <v>1.4</v>
      </c>
      <c r="BP74" s="1">
        <v>3.95</v>
      </c>
      <c r="BQ74" s="1">
        <v>2.1800000000000002</v>
      </c>
      <c r="BR74" s="1">
        <v>2.2999999999999998</v>
      </c>
      <c r="BS74" s="1">
        <v>-1.36</v>
      </c>
      <c r="BT74" s="1">
        <v>6.03</v>
      </c>
      <c r="BU74" s="1">
        <v>-2.84</v>
      </c>
      <c r="BV74" s="1">
        <v>2.88</v>
      </c>
      <c r="BW74" s="1">
        <v>5.09</v>
      </c>
      <c r="BX74" s="1">
        <v>4.5599999999999996</v>
      </c>
      <c r="BY74" s="1">
        <v>2.99</v>
      </c>
      <c r="BZ74" s="1">
        <v>-3.96</v>
      </c>
      <c r="CA74" s="1">
        <v>5.24</v>
      </c>
      <c r="CB74" s="1">
        <v>0.59</v>
      </c>
      <c r="CC74" s="1">
        <v>0.42</v>
      </c>
      <c r="CD74" s="1">
        <v>2.37</v>
      </c>
      <c r="CE74" s="1">
        <v>1.42</v>
      </c>
      <c r="CF74" s="1">
        <v>-0.41</v>
      </c>
      <c r="CG74" s="1">
        <v>3.9</v>
      </c>
      <c r="CH74" s="1">
        <v>-1.46</v>
      </c>
      <c r="CI74" s="1">
        <v>2.3199999999999998</v>
      </c>
      <c r="CJ74" s="1">
        <v>1.79</v>
      </c>
      <c r="CK74" s="1">
        <v>0.38</v>
      </c>
      <c r="CL74" s="1">
        <v>-2.96</v>
      </c>
      <c r="CM74" s="1">
        <v>6.25</v>
      </c>
      <c r="CN74" s="1">
        <v>-1.26</v>
      </c>
      <c r="CO74" s="1">
        <v>0.33</v>
      </c>
      <c r="CP74" s="1">
        <v>2.12</v>
      </c>
      <c r="CQ74" s="1">
        <v>-1.33</v>
      </c>
      <c r="CR74" s="1">
        <v>1.6</v>
      </c>
      <c r="CS74" s="1">
        <v>-6.38</v>
      </c>
      <c r="CT74" s="1">
        <v>-2.77</v>
      </c>
      <c r="CU74" s="1">
        <v>7.83</v>
      </c>
      <c r="CV74" s="1">
        <v>0.13</v>
      </c>
      <c r="CW74" s="1">
        <v>-1.26</v>
      </c>
      <c r="CX74" s="1">
        <v>-5.71</v>
      </c>
      <c r="CY74" s="1">
        <v>0.17</v>
      </c>
      <c r="CZ74" s="1">
        <v>6.52</v>
      </c>
      <c r="DA74" s="1">
        <v>-0.27</v>
      </c>
      <c r="DB74" s="1">
        <v>1.51</v>
      </c>
      <c r="DC74" s="1">
        <v>-0.16</v>
      </c>
      <c r="DD74" s="1">
        <v>3.68</v>
      </c>
      <c r="DE74" s="1">
        <v>0.41</v>
      </c>
      <c r="DF74" s="1">
        <v>-0.09</v>
      </c>
      <c r="DG74" s="1">
        <v>-1.28</v>
      </c>
      <c r="DH74" s="1">
        <v>2.59</v>
      </c>
      <c r="DI74" s="1">
        <v>1.59</v>
      </c>
      <c r="DJ74" s="1">
        <v>2.19</v>
      </c>
      <c r="DK74" s="1">
        <v>4.13</v>
      </c>
      <c r="DL74" s="1">
        <v>-0.3</v>
      </c>
      <c r="DM74" s="1">
        <v>0.55000000000000004</v>
      </c>
      <c r="DN74" s="1">
        <v>1.32</v>
      </c>
      <c r="DO74" s="1">
        <v>0.75</v>
      </c>
      <c r="DP74" s="1">
        <v>1.83</v>
      </c>
      <c r="DQ74" s="1">
        <v>0.19</v>
      </c>
      <c r="DR74" s="1">
        <v>2.12</v>
      </c>
      <c r="DS74" s="1">
        <v>2.09</v>
      </c>
      <c r="DT74" s="1">
        <v>3.15</v>
      </c>
      <c r="DU74" s="1">
        <v>1.5</v>
      </c>
      <c r="DV74" s="1" t="s">
        <v>132</v>
      </c>
    </row>
    <row r="75" spans="1:126" x14ac:dyDescent="0.2">
      <c r="A75" s="1" t="s">
        <v>243</v>
      </c>
      <c r="B75" s="1" t="s">
        <v>245</v>
      </c>
      <c r="C75" s="1" t="s">
        <v>129</v>
      </c>
      <c r="D75" s="1" t="s">
        <v>130</v>
      </c>
      <c r="F75" s="1">
        <v>-5.32</v>
      </c>
      <c r="G75" s="1">
        <v>-2.0299999999999998</v>
      </c>
      <c r="H75" s="1">
        <v>0.76</v>
      </c>
      <c r="I75" s="1">
        <v>4.08</v>
      </c>
      <c r="J75" s="1">
        <v>2.37</v>
      </c>
      <c r="K75" s="1">
        <v>-7.67</v>
      </c>
      <c r="L75" s="1">
        <v>-0.28999999999999998</v>
      </c>
      <c r="M75" s="1">
        <v>0.9</v>
      </c>
      <c r="N75" s="1">
        <v>-8.24</v>
      </c>
      <c r="O75" s="1">
        <v>-15.13</v>
      </c>
      <c r="P75" s="1">
        <v>-7.54</v>
      </c>
      <c r="Q75" s="1">
        <v>1.66</v>
      </c>
      <c r="R75" s="1">
        <v>-6.72</v>
      </c>
      <c r="S75" s="1">
        <v>-9.43</v>
      </c>
      <c r="T75" s="1">
        <v>7.89</v>
      </c>
      <c r="U75" s="1">
        <v>8.49</v>
      </c>
      <c r="V75" s="1">
        <v>6.46</v>
      </c>
      <c r="W75" s="1">
        <v>0.02</v>
      </c>
      <c r="X75" s="1">
        <v>7.51</v>
      </c>
      <c r="Y75" s="1">
        <v>3.31</v>
      </c>
      <c r="Z75" s="1">
        <v>3.84</v>
      </c>
      <c r="AA75" s="1">
        <v>-2.1</v>
      </c>
      <c r="AB75" s="1">
        <v>5.27</v>
      </c>
      <c r="AC75" s="1">
        <v>2.83</v>
      </c>
      <c r="AD75" s="1">
        <v>-3.11</v>
      </c>
      <c r="AE75" s="1">
        <v>2.82</v>
      </c>
      <c r="AF75" s="1">
        <v>5.19</v>
      </c>
      <c r="AG75" s="1">
        <v>1.17</v>
      </c>
      <c r="AH75" s="1">
        <v>-8.93</v>
      </c>
      <c r="AI75" s="1">
        <v>-4.47</v>
      </c>
      <c r="AJ75" s="1">
        <v>6.84</v>
      </c>
      <c r="AK75" s="1">
        <v>-5.21</v>
      </c>
      <c r="AL75" s="1">
        <v>9.11</v>
      </c>
      <c r="AM75" s="1">
        <v>3.67</v>
      </c>
      <c r="AN75" s="1">
        <v>-0.14000000000000001</v>
      </c>
      <c r="AO75" s="1">
        <v>6.46</v>
      </c>
      <c r="AP75" s="1">
        <v>1.92</v>
      </c>
      <c r="AQ75" s="1">
        <v>3.14</v>
      </c>
      <c r="AR75" s="1">
        <v>0.26</v>
      </c>
      <c r="AS75" s="1">
        <v>3.04</v>
      </c>
      <c r="AT75" s="1">
        <v>-0.71</v>
      </c>
      <c r="AU75" s="1">
        <v>-1.98</v>
      </c>
      <c r="AV75" s="1">
        <v>-1.23</v>
      </c>
      <c r="AW75" s="1">
        <v>-6.17</v>
      </c>
      <c r="AX75" s="1">
        <v>-8.73</v>
      </c>
      <c r="AY75" s="1">
        <v>11.94</v>
      </c>
      <c r="AZ75" s="1">
        <v>-0.83</v>
      </c>
      <c r="BA75" s="1">
        <v>-0.38</v>
      </c>
      <c r="BB75" s="1">
        <v>5</v>
      </c>
      <c r="BC75" s="1">
        <v>5.17</v>
      </c>
      <c r="BD75" s="1">
        <v>3.71</v>
      </c>
      <c r="BE75" s="1">
        <v>-0.83</v>
      </c>
      <c r="BF75" s="1">
        <v>-6.88</v>
      </c>
      <c r="BG75" s="1">
        <v>3.28</v>
      </c>
      <c r="BH75" s="1">
        <v>2.63</v>
      </c>
      <c r="BI75" s="1">
        <v>2.79</v>
      </c>
      <c r="BJ75" s="1">
        <v>2.91</v>
      </c>
      <c r="BK75" s="1">
        <v>-1.65</v>
      </c>
      <c r="BL75" s="1">
        <v>1.39</v>
      </c>
      <c r="BM75" s="1">
        <v>1.52</v>
      </c>
      <c r="BN75" s="1">
        <v>5.49</v>
      </c>
      <c r="BO75" s="1">
        <v>1.79</v>
      </c>
      <c r="BP75" s="1">
        <v>3.01</v>
      </c>
      <c r="BQ75" s="1">
        <v>0.86</v>
      </c>
      <c r="BR75" s="1">
        <v>2.73</v>
      </c>
      <c r="BS75" s="1">
        <v>-1.62</v>
      </c>
      <c r="BT75" s="1">
        <v>5.75</v>
      </c>
      <c r="BU75" s="1">
        <v>-2.96</v>
      </c>
      <c r="BV75" s="1">
        <v>4.0199999999999996</v>
      </c>
      <c r="BW75" s="1">
        <v>4.03</v>
      </c>
      <c r="BX75" s="1">
        <v>2.91</v>
      </c>
      <c r="BY75" s="1">
        <v>3.11</v>
      </c>
      <c r="BZ75" s="1">
        <v>-3.37</v>
      </c>
      <c r="CA75" s="1">
        <v>5.0599999999999996</v>
      </c>
      <c r="CB75" s="1">
        <v>0.06</v>
      </c>
      <c r="CC75" s="1">
        <v>-0.44</v>
      </c>
      <c r="CD75" s="1">
        <v>2.2400000000000002</v>
      </c>
      <c r="CE75" s="1">
        <v>1.88</v>
      </c>
      <c r="CF75" s="1">
        <v>-1.75</v>
      </c>
      <c r="CG75" s="1">
        <v>3.17</v>
      </c>
      <c r="CH75" s="1">
        <v>-1.1399999999999999</v>
      </c>
      <c r="CI75" s="1">
        <v>1.72</v>
      </c>
      <c r="CJ75" s="1">
        <v>3.62</v>
      </c>
      <c r="CK75" s="1">
        <v>0.42</v>
      </c>
      <c r="CL75" s="1">
        <v>-3.97</v>
      </c>
      <c r="CM75" s="1">
        <v>6.68</v>
      </c>
      <c r="CN75" s="1">
        <v>-0.99</v>
      </c>
      <c r="CO75" s="1">
        <v>0.28999999999999998</v>
      </c>
      <c r="CP75" s="1">
        <v>1.45</v>
      </c>
      <c r="CQ75" s="1">
        <v>-1.22</v>
      </c>
      <c r="CR75" s="1">
        <v>2.7</v>
      </c>
      <c r="CS75" s="1">
        <v>-5.66</v>
      </c>
      <c r="CT75" s="1">
        <v>-3.17</v>
      </c>
      <c r="CU75" s="1">
        <v>7.26</v>
      </c>
      <c r="CV75" s="1">
        <v>0.19</v>
      </c>
      <c r="CW75" s="1">
        <v>-1.74</v>
      </c>
      <c r="CX75" s="1">
        <v>-4.41</v>
      </c>
      <c r="CY75" s="1">
        <v>-1.6</v>
      </c>
      <c r="CZ75" s="1">
        <v>5.56</v>
      </c>
      <c r="DA75" s="1">
        <v>1.48</v>
      </c>
      <c r="DB75" s="1">
        <v>1.96</v>
      </c>
      <c r="DC75" s="1">
        <v>-0.6</v>
      </c>
      <c r="DD75" s="1">
        <v>4.41</v>
      </c>
      <c r="DE75" s="1">
        <v>0.26</v>
      </c>
      <c r="DF75" s="1">
        <v>-0.68</v>
      </c>
      <c r="DG75" s="1">
        <v>-1.58</v>
      </c>
      <c r="DH75" s="1">
        <v>2.68</v>
      </c>
      <c r="DI75" s="1">
        <v>2.0699999999999998</v>
      </c>
      <c r="DJ75" s="1">
        <v>2.73</v>
      </c>
      <c r="DK75" s="1">
        <v>4.3499999999999996</v>
      </c>
      <c r="DL75" s="1">
        <v>-0.01</v>
      </c>
      <c r="DM75" s="1">
        <v>1.82</v>
      </c>
      <c r="DN75" s="1">
        <v>2.46</v>
      </c>
      <c r="DO75" s="1">
        <v>0.48</v>
      </c>
      <c r="DP75" s="1">
        <v>1.71</v>
      </c>
      <c r="DQ75" s="1">
        <v>0.27</v>
      </c>
      <c r="DR75" s="1">
        <v>1.62</v>
      </c>
      <c r="DS75" s="1">
        <v>2.75</v>
      </c>
      <c r="DT75" s="1">
        <v>2.5499999999999998</v>
      </c>
      <c r="DU75" s="1">
        <v>1.36</v>
      </c>
      <c r="DV75" s="1" t="s">
        <v>132</v>
      </c>
    </row>
    <row r="76" spans="1:126" x14ac:dyDescent="0.2">
      <c r="A76" s="1" t="s">
        <v>243</v>
      </c>
      <c r="B76" s="1" t="s">
        <v>246</v>
      </c>
      <c r="C76" s="1" t="s">
        <v>129</v>
      </c>
      <c r="D76" s="1" t="s">
        <v>130</v>
      </c>
      <c r="F76" s="1">
        <v>-6.61</v>
      </c>
      <c r="G76" s="1">
        <v>-2.12</v>
      </c>
      <c r="H76" s="1">
        <v>-0.96</v>
      </c>
      <c r="I76" s="1">
        <v>5.95</v>
      </c>
      <c r="J76" s="1">
        <v>2.2000000000000002</v>
      </c>
      <c r="K76" s="1">
        <v>-7.3</v>
      </c>
      <c r="L76" s="1">
        <v>-1.49</v>
      </c>
      <c r="M76" s="1">
        <v>1.55</v>
      </c>
      <c r="N76" s="1">
        <v>-8.81</v>
      </c>
      <c r="O76" s="1">
        <v>-17.850000000000001</v>
      </c>
      <c r="P76" s="1">
        <v>-7.05</v>
      </c>
      <c r="Q76" s="1">
        <v>1.24</v>
      </c>
      <c r="R76" s="1">
        <v>-7.56</v>
      </c>
      <c r="S76" s="1">
        <v>-8.36</v>
      </c>
      <c r="T76" s="1">
        <v>8.85</v>
      </c>
      <c r="U76" s="1">
        <v>9.7899999999999991</v>
      </c>
      <c r="V76" s="1">
        <v>4.66</v>
      </c>
      <c r="W76" s="1">
        <v>0.64</v>
      </c>
      <c r="X76" s="1">
        <v>8.57</v>
      </c>
      <c r="Y76" s="1">
        <v>3.13</v>
      </c>
      <c r="Z76" s="1">
        <v>4.43</v>
      </c>
      <c r="AA76" s="1">
        <v>-2.2200000000000002</v>
      </c>
      <c r="AB76" s="1">
        <v>5.28</v>
      </c>
      <c r="AC76" s="1">
        <v>2.58</v>
      </c>
      <c r="AD76" s="1">
        <v>-3.29</v>
      </c>
      <c r="AE76" s="1">
        <v>2.93</v>
      </c>
      <c r="AF76" s="1">
        <v>6.14</v>
      </c>
      <c r="AG76" s="1">
        <v>1.29</v>
      </c>
      <c r="AH76" s="1">
        <v>-8.19</v>
      </c>
      <c r="AI76" s="1">
        <v>-5.8</v>
      </c>
      <c r="AJ76" s="1">
        <v>7.46</v>
      </c>
      <c r="AK76" s="1">
        <v>-4.8899999999999997</v>
      </c>
      <c r="AL76" s="1">
        <v>9.65</v>
      </c>
      <c r="AM76" s="1">
        <v>3.87</v>
      </c>
      <c r="AN76" s="1">
        <v>0.88</v>
      </c>
      <c r="AO76" s="1">
        <v>7.17</v>
      </c>
      <c r="AP76" s="1">
        <v>1.57</v>
      </c>
      <c r="AQ76" s="1">
        <v>2.98</v>
      </c>
      <c r="AR76" s="1">
        <v>0.19</v>
      </c>
      <c r="AS76" s="1">
        <v>2.91</v>
      </c>
      <c r="AT76" s="1">
        <v>-0.42</v>
      </c>
      <c r="AU76" s="1">
        <v>-2.0299999999999998</v>
      </c>
      <c r="AV76" s="1">
        <v>-1.38</v>
      </c>
      <c r="AW76" s="1">
        <v>-5.82</v>
      </c>
      <c r="AX76" s="1">
        <v>-7.93</v>
      </c>
      <c r="AY76" s="1">
        <v>11.93</v>
      </c>
      <c r="AZ76" s="1">
        <v>-0.45</v>
      </c>
      <c r="BA76" s="1">
        <v>-0.09</v>
      </c>
      <c r="BB76" s="1">
        <v>4.72</v>
      </c>
      <c r="BC76" s="1">
        <v>4.93</v>
      </c>
      <c r="BD76" s="1">
        <v>3.19</v>
      </c>
      <c r="BE76" s="1">
        <v>-0.36</v>
      </c>
      <c r="BF76" s="1">
        <v>-6.33</v>
      </c>
      <c r="BG76" s="1">
        <v>3.4</v>
      </c>
      <c r="BH76" s="1">
        <v>1.8</v>
      </c>
      <c r="BI76" s="1">
        <v>2.76</v>
      </c>
      <c r="BJ76" s="1">
        <v>2.87</v>
      </c>
      <c r="BK76" s="1">
        <v>-1.67</v>
      </c>
      <c r="BL76" s="1">
        <v>1.1399999999999999</v>
      </c>
      <c r="BM76" s="1">
        <v>0.95</v>
      </c>
      <c r="BN76" s="1">
        <v>4.9000000000000004</v>
      </c>
      <c r="BO76" s="1">
        <v>1.95</v>
      </c>
      <c r="BP76" s="1">
        <v>3.41</v>
      </c>
      <c r="BQ76" s="1">
        <v>1.22</v>
      </c>
      <c r="BR76" s="1">
        <v>3.06</v>
      </c>
      <c r="BS76" s="1">
        <v>-0.85</v>
      </c>
      <c r="BT76" s="1">
        <v>5.25</v>
      </c>
      <c r="BU76" s="1">
        <v>-2.78</v>
      </c>
      <c r="BV76" s="1">
        <v>3.33</v>
      </c>
      <c r="BW76" s="1">
        <v>3.75</v>
      </c>
      <c r="BX76" s="1">
        <v>3.08</v>
      </c>
      <c r="BY76" s="1">
        <v>3.04</v>
      </c>
      <c r="BZ76" s="1">
        <v>-3.17</v>
      </c>
      <c r="CA76" s="1">
        <v>5.12</v>
      </c>
      <c r="CB76" s="1">
        <v>-0.44</v>
      </c>
      <c r="CC76" s="1">
        <v>-0.39</v>
      </c>
      <c r="CD76" s="1">
        <v>2.44</v>
      </c>
      <c r="CE76" s="1">
        <v>2.14</v>
      </c>
      <c r="CF76" s="1">
        <v>-1.56</v>
      </c>
      <c r="CG76" s="1">
        <v>3.96</v>
      </c>
      <c r="CH76" s="1">
        <v>-1.54</v>
      </c>
      <c r="CI76" s="1">
        <v>1.93</v>
      </c>
      <c r="CJ76" s="1">
        <v>2.7</v>
      </c>
      <c r="CK76" s="1">
        <v>-0.27</v>
      </c>
      <c r="CL76" s="1">
        <v>-3.23</v>
      </c>
      <c r="CM76" s="1">
        <v>6.5</v>
      </c>
      <c r="CN76" s="1">
        <v>-0.95</v>
      </c>
      <c r="CO76" s="1">
        <v>0.37</v>
      </c>
      <c r="CP76" s="1">
        <v>1.58</v>
      </c>
      <c r="CQ76" s="1">
        <v>-1.24</v>
      </c>
      <c r="CR76" s="1">
        <v>2.1800000000000002</v>
      </c>
      <c r="CS76" s="1">
        <v>-5.79</v>
      </c>
      <c r="CT76" s="1">
        <v>-3.33</v>
      </c>
      <c r="CU76" s="1">
        <v>7.41</v>
      </c>
      <c r="CV76" s="1">
        <v>0.43</v>
      </c>
      <c r="CW76" s="1">
        <v>-1.45</v>
      </c>
      <c r="CX76" s="1">
        <v>-4.63</v>
      </c>
      <c r="CY76" s="1">
        <v>-0.89</v>
      </c>
      <c r="CZ76" s="1">
        <v>6.37</v>
      </c>
      <c r="DA76" s="1">
        <v>0.84</v>
      </c>
      <c r="DB76" s="1">
        <v>2.2999999999999998</v>
      </c>
      <c r="DC76" s="1">
        <v>0.44</v>
      </c>
      <c r="DD76" s="1">
        <v>3.63</v>
      </c>
      <c r="DE76" s="1">
        <v>0.56000000000000005</v>
      </c>
      <c r="DF76" s="1">
        <v>-0.03</v>
      </c>
      <c r="DG76" s="1">
        <v>-2.14</v>
      </c>
      <c r="DH76" s="1">
        <v>2.12</v>
      </c>
      <c r="DI76" s="1">
        <v>1.1000000000000001</v>
      </c>
      <c r="DJ76" s="1">
        <v>3.03</v>
      </c>
      <c r="DK76" s="1">
        <v>4.05</v>
      </c>
      <c r="DL76" s="1">
        <v>0.28999999999999998</v>
      </c>
      <c r="DM76" s="1">
        <v>1.78</v>
      </c>
      <c r="DN76" s="1">
        <v>1.99</v>
      </c>
      <c r="DO76" s="1">
        <v>0.51</v>
      </c>
      <c r="DP76" s="1">
        <v>2.12</v>
      </c>
      <c r="DQ76" s="1">
        <v>0.61</v>
      </c>
      <c r="DR76" s="1">
        <v>1.72</v>
      </c>
      <c r="DS76" s="1">
        <v>2.98</v>
      </c>
      <c r="DT76" s="1">
        <v>2.2999999999999998</v>
      </c>
      <c r="DU76" s="1">
        <v>0.69</v>
      </c>
      <c r="DV76" s="1" t="s">
        <v>132</v>
      </c>
    </row>
    <row r="77" spans="1:126" x14ac:dyDescent="0.2">
      <c r="A77" s="1" t="s">
        <v>247</v>
      </c>
      <c r="B77" s="1" t="s">
        <v>248</v>
      </c>
      <c r="C77" s="1" t="s">
        <v>129</v>
      </c>
      <c r="D77" s="1" t="s">
        <v>130</v>
      </c>
      <c r="F77" s="1">
        <v>-8.7899999999999991</v>
      </c>
      <c r="G77" s="1">
        <v>-1.05</v>
      </c>
      <c r="H77" s="1">
        <v>-1.46</v>
      </c>
      <c r="I77" s="1">
        <v>5.33</v>
      </c>
      <c r="J77" s="1">
        <v>1.93</v>
      </c>
      <c r="K77" s="1">
        <v>-6.68</v>
      </c>
      <c r="L77" s="1">
        <v>-1.04</v>
      </c>
      <c r="M77" s="1">
        <v>1.01</v>
      </c>
      <c r="N77" s="1">
        <v>-10.63</v>
      </c>
      <c r="O77" s="1">
        <v>-17.05</v>
      </c>
      <c r="P77" s="1">
        <v>-7.78</v>
      </c>
      <c r="Q77" s="1">
        <v>4.1100000000000003</v>
      </c>
      <c r="R77" s="1">
        <v>-1.66</v>
      </c>
      <c r="S77" s="1">
        <v>-9.11</v>
      </c>
      <c r="T77" s="1">
        <v>7.96</v>
      </c>
      <c r="U77" s="1">
        <v>5.57</v>
      </c>
      <c r="V77" s="1">
        <v>4.09</v>
      </c>
      <c r="W77" s="1">
        <v>0.9</v>
      </c>
      <c r="X77" s="1">
        <v>5.77</v>
      </c>
      <c r="Y77" s="1">
        <v>0.68</v>
      </c>
      <c r="Z77" s="1">
        <v>3.96</v>
      </c>
      <c r="AA77" s="1">
        <v>-2.19</v>
      </c>
      <c r="AB77" s="1">
        <v>5.74</v>
      </c>
      <c r="AC77" s="1">
        <v>2.0499999999999998</v>
      </c>
      <c r="AD77" s="1">
        <v>-5.14</v>
      </c>
      <c r="AE77" s="1">
        <v>3.84</v>
      </c>
      <c r="AF77" s="1">
        <v>6.16</v>
      </c>
      <c r="AG77" s="1">
        <v>0.93</v>
      </c>
      <c r="AH77" s="1">
        <v>-7.31</v>
      </c>
      <c r="AI77" s="1">
        <v>-6.14</v>
      </c>
      <c r="AJ77" s="1">
        <v>7.04</v>
      </c>
      <c r="AK77" s="1">
        <v>-4.16</v>
      </c>
      <c r="AL77" s="1">
        <v>10.24</v>
      </c>
      <c r="AM77" s="1">
        <v>4.1500000000000004</v>
      </c>
      <c r="AN77" s="1">
        <v>1.48</v>
      </c>
      <c r="AO77" s="1">
        <v>5.75</v>
      </c>
      <c r="AP77" s="1">
        <v>2.8</v>
      </c>
      <c r="AQ77" s="1">
        <v>3.73</v>
      </c>
      <c r="AR77" s="1">
        <v>0.39</v>
      </c>
      <c r="AS77" s="1">
        <v>2.73</v>
      </c>
      <c r="AT77" s="1">
        <v>-1.26</v>
      </c>
      <c r="AU77" s="1">
        <v>-0.78</v>
      </c>
      <c r="AV77" s="1">
        <v>-0.95</v>
      </c>
      <c r="AW77" s="1">
        <v>-7.42</v>
      </c>
      <c r="AX77" s="1">
        <v>-9.67</v>
      </c>
      <c r="AY77" s="1">
        <v>12.88</v>
      </c>
      <c r="AZ77" s="1">
        <v>-1.83</v>
      </c>
      <c r="BA77" s="1">
        <v>-1.77</v>
      </c>
      <c r="BB77" s="1">
        <v>6.32</v>
      </c>
      <c r="BC77" s="1">
        <v>4.38</v>
      </c>
      <c r="BD77" s="1">
        <v>2.63</v>
      </c>
      <c r="BE77" s="1">
        <v>-0.56999999999999995</v>
      </c>
      <c r="BF77" s="1">
        <v>-8.85</v>
      </c>
      <c r="BG77" s="1">
        <v>2.13</v>
      </c>
      <c r="BH77" s="1">
        <v>-0.35</v>
      </c>
      <c r="BI77" s="1">
        <v>2.94</v>
      </c>
      <c r="BJ77" s="1">
        <v>1.79</v>
      </c>
      <c r="BK77" s="1">
        <v>-3.41</v>
      </c>
      <c r="BL77" s="1">
        <v>1.33</v>
      </c>
      <c r="BM77" s="1">
        <v>0.56000000000000005</v>
      </c>
      <c r="BN77" s="1">
        <v>5.56</v>
      </c>
      <c r="BO77" s="1">
        <v>-7.0000000000000007E-2</v>
      </c>
      <c r="BP77" s="1">
        <v>2.89</v>
      </c>
      <c r="BQ77" s="1">
        <v>0.36</v>
      </c>
      <c r="BR77" s="1">
        <v>3.38</v>
      </c>
      <c r="BS77" s="1">
        <v>-1.49</v>
      </c>
      <c r="BT77" s="1">
        <v>7.77</v>
      </c>
      <c r="BU77" s="1">
        <v>-2</v>
      </c>
      <c r="BV77" s="1">
        <v>4.8499999999999996</v>
      </c>
      <c r="BW77" s="1">
        <v>3.39</v>
      </c>
      <c r="BX77" s="1">
        <v>3.53</v>
      </c>
      <c r="BY77" s="1">
        <v>2.7</v>
      </c>
      <c r="BZ77" s="1">
        <v>-2.62</v>
      </c>
      <c r="CA77" s="1">
        <v>5.4</v>
      </c>
      <c r="CB77" s="1">
        <v>-0.04</v>
      </c>
      <c r="CC77" s="1">
        <v>-1.23</v>
      </c>
      <c r="CD77" s="1">
        <v>2.57</v>
      </c>
      <c r="CE77" s="1">
        <v>0.81</v>
      </c>
      <c r="CF77" s="1">
        <v>-0.61</v>
      </c>
      <c r="CG77" s="1">
        <v>4.5199999999999996</v>
      </c>
      <c r="CH77" s="1">
        <v>-2.7</v>
      </c>
      <c r="CI77" s="1">
        <v>3.46</v>
      </c>
      <c r="CJ77" s="1">
        <v>3.2</v>
      </c>
      <c r="CK77" s="1">
        <v>0.51</v>
      </c>
      <c r="CL77" s="1">
        <v>-0.6</v>
      </c>
      <c r="CM77" s="1">
        <v>5.83</v>
      </c>
      <c r="CN77" s="1">
        <v>-0.14000000000000001</v>
      </c>
      <c r="CO77" s="1">
        <v>-1.1000000000000001</v>
      </c>
      <c r="CP77" s="1">
        <v>2.4900000000000002</v>
      </c>
      <c r="CQ77" s="1">
        <v>-0.31</v>
      </c>
      <c r="CR77" s="1">
        <v>7.0000000000000007E-2</v>
      </c>
      <c r="CS77" s="1">
        <v>-6.16</v>
      </c>
      <c r="CT77" s="1">
        <v>-2.39</v>
      </c>
      <c r="CU77" s="1">
        <v>6.65</v>
      </c>
      <c r="CV77" s="1">
        <v>-0.3</v>
      </c>
      <c r="CW77" s="1">
        <v>-1.42</v>
      </c>
      <c r="CX77" s="1">
        <v>-5.41</v>
      </c>
      <c r="CY77" s="1">
        <v>0.17</v>
      </c>
      <c r="CZ77" s="1">
        <v>5.78</v>
      </c>
      <c r="DA77" s="1">
        <v>-0.25</v>
      </c>
      <c r="DB77" s="1">
        <v>0.95</v>
      </c>
      <c r="DC77" s="1">
        <v>-2.4500000000000002</v>
      </c>
      <c r="DD77" s="1">
        <v>4.9800000000000004</v>
      </c>
      <c r="DE77" s="1">
        <v>1.4</v>
      </c>
      <c r="DF77" s="1">
        <v>0.73</v>
      </c>
      <c r="DG77" s="1">
        <v>-2.46</v>
      </c>
      <c r="DH77" s="1">
        <v>4.45</v>
      </c>
      <c r="DI77" s="1">
        <v>1.91</v>
      </c>
      <c r="DJ77" s="1">
        <v>3.3</v>
      </c>
      <c r="DK77" s="1">
        <v>4.49</v>
      </c>
      <c r="DL77" s="1">
        <v>0.65</v>
      </c>
      <c r="DM77" s="1">
        <v>-0.71</v>
      </c>
      <c r="DN77" s="1">
        <v>1.41</v>
      </c>
      <c r="DO77" s="1">
        <v>1.69</v>
      </c>
      <c r="DP77" s="1">
        <v>2.54</v>
      </c>
      <c r="DQ77" s="1">
        <v>0.6</v>
      </c>
      <c r="DR77" s="1">
        <v>3.19</v>
      </c>
      <c r="DS77" s="1">
        <v>4.2699999999999996</v>
      </c>
      <c r="DT77" s="1">
        <v>4.75</v>
      </c>
      <c r="DU77" s="1">
        <v>1.1200000000000001</v>
      </c>
      <c r="DV77" s="1" t="s">
        <v>147</v>
      </c>
    </row>
    <row r="78" spans="1:126" x14ac:dyDescent="0.2">
      <c r="A78" s="1" t="s">
        <v>249</v>
      </c>
      <c r="B78" s="1" t="s">
        <v>250</v>
      </c>
      <c r="C78" s="1" t="s">
        <v>129</v>
      </c>
      <c r="D78" s="1" t="s">
        <v>130</v>
      </c>
      <c r="F78" s="1">
        <v>-6.58</v>
      </c>
      <c r="G78" s="1">
        <v>-2.9</v>
      </c>
      <c r="H78" s="1">
        <v>-1.1200000000000001</v>
      </c>
      <c r="I78" s="1">
        <v>5.26</v>
      </c>
      <c r="J78" s="1">
        <v>3.26</v>
      </c>
      <c r="K78" s="1">
        <v>-8</v>
      </c>
      <c r="L78" s="1">
        <v>-2.06</v>
      </c>
      <c r="M78" s="1">
        <v>1.4</v>
      </c>
      <c r="N78" s="1">
        <v>-11.34</v>
      </c>
      <c r="O78" s="1">
        <v>-18.920000000000002</v>
      </c>
      <c r="P78" s="1">
        <v>-7.91</v>
      </c>
      <c r="Q78" s="1">
        <v>5.15</v>
      </c>
      <c r="R78" s="1">
        <v>-6.31</v>
      </c>
      <c r="S78" s="1">
        <v>-11.95</v>
      </c>
      <c r="T78" s="1">
        <v>8.56</v>
      </c>
      <c r="U78" s="1">
        <v>9.1300000000000008</v>
      </c>
      <c r="V78" s="1">
        <v>6.37</v>
      </c>
      <c r="W78" s="1">
        <v>0.95</v>
      </c>
      <c r="X78" s="1">
        <v>7.62</v>
      </c>
      <c r="Y78" s="1">
        <v>5.01</v>
      </c>
      <c r="Z78" s="1">
        <v>3.23</v>
      </c>
      <c r="AA78" s="1">
        <v>-1.21</v>
      </c>
      <c r="AB78" s="1">
        <v>6.66</v>
      </c>
      <c r="AC78" s="1">
        <v>3.08</v>
      </c>
      <c r="AD78" s="1">
        <v>-3.32</v>
      </c>
      <c r="AE78" s="1">
        <v>3.82</v>
      </c>
      <c r="AF78" s="1">
        <v>4.58</v>
      </c>
      <c r="AG78" s="1">
        <v>0.85</v>
      </c>
      <c r="AH78" s="1">
        <v>-7.48</v>
      </c>
      <c r="AI78" s="1">
        <v>-5.8</v>
      </c>
      <c r="AJ78" s="1">
        <v>6.18</v>
      </c>
      <c r="AK78" s="1">
        <v>-5.36</v>
      </c>
      <c r="AL78" s="1">
        <v>8.67</v>
      </c>
      <c r="AM78" s="1">
        <v>3.39</v>
      </c>
      <c r="AN78" s="1">
        <v>0.47</v>
      </c>
      <c r="AO78" s="1">
        <v>6.44</v>
      </c>
      <c r="AP78" s="1">
        <v>3.66</v>
      </c>
      <c r="AQ78" s="1">
        <v>3.03</v>
      </c>
      <c r="AR78" s="1">
        <v>1.21</v>
      </c>
      <c r="AS78" s="1">
        <v>3.1</v>
      </c>
      <c r="AT78" s="1">
        <v>-0.8</v>
      </c>
      <c r="AU78" s="1">
        <v>-1.38</v>
      </c>
      <c r="AV78" s="1">
        <v>-2.67</v>
      </c>
      <c r="AW78" s="1">
        <v>-5.21</v>
      </c>
      <c r="AX78" s="1">
        <v>-7.57</v>
      </c>
      <c r="AY78" s="1">
        <v>12.19</v>
      </c>
      <c r="AZ78" s="1">
        <v>-0.82</v>
      </c>
      <c r="BA78" s="1">
        <v>1.84</v>
      </c>
      <c r="BB78" s="1">
        <v>5.88</v>
      </c>
      <c r="BC78" s="1">
        <v>5.04</v>
      </c>
      <c r="BD78" s="1">
        <v>3.54</v>
      </c>
      <c r="BE78" s="1">
        <v>-1.24</v>
      </c>
      <c r="BF78" s="1">
        <v>-6.52</v>
      </c>
      <c r="BG78" s="1">
        <v>3.05</v>
      </c>
      <c r="BH78" s="1">
        <v>0.53</v>
      </c>
      <c r="BI78" s="1">
        <v>3.74</v>
      </c>
      <c r="BJ78" s="1">
        <v>1.98</v>
      </c>
      <c r="BK78" s="1">
        <v>-0.85</v>
      </c>
      <c r="BL78" s="1">
        <v>1.23</v>
      </c>
      <c r="BM78" s="1">
        <v>1.38</v>
      </c>
      <c r="BN78" s="1">
        <v>5.67</v>
      </c>
      <c r="BO78" s="1">
        <v>1.81</v>
      </c>
      <c r="BP78" s="1">
        <v>4.62</v>
      </c>
      <c r="BQ78" s="1">
        <v>2.14</v>
      </c>
      <c r="BR78" s="1">
        <v>3.59</v>
      </c>
      <c r="BS78" s="1">
        <v>-1.38</v>
      </c>
      <c r="BT78" s="1">
        <v>6.18</v>
      </c>
      <c r="BU78" s="1">
        <v>-2.7</v>
      </c>
      <c r="BV78" s="1">
        <v>2.86</v>
      </c>
      <c r="BW78" s="1">
        <v>5.72</v>
      </c>
      <c r="BX78" s="1">
        <v>4.46</v>
      </c>
      <c r="BY78" s="1">
        <v>2.5299999999999998</v>
      </c>
      <c r="BZ78" s="1">
        <v>-3.43</v>
      </c>
      <c r="CA78" s="1">
        <v>4.83</v>
      </c>
      <c r="CB78" s="1">
        <v>1.61</v>
      </c>
      <c r="CC78" s="1">
        <v>0.57999999999999996</v>
      </c>
      <c r="CD78" s="1">
        <v>2.8</v>
      </c>
      <c r="CE78" s="1">
        <v>1.5</v>
      </c>
      <c r="CF78" s="1">
        <v>-0.59</v>
      </c>
      <c r="CG78" s="1">
        <v>4.76</v>
      </c>
      <c r="CH78" s="1">
        <v>-1.71</v>
      </c>
      <c r="CI78" s="1">
        <v>2.5499999999999998</v>
      </c>
      <c r="CJ78" s="1">
        <v>3.57</v>
      </c>
      <c r="CK78" s="1">
        <v>-0.53</v>
      </c>
      <c r="CL78" s="1">
        <v>-1.56</v>
      </c>
      <c r="CM78" s="1">
        <v>5.13</v>
      </c>
      <c r="CN78" s="1">
        <v>-0.97</v>
      </c>
      <c r="CO78" s="1">
        <v>0.21</v>
      </c>
      <c r="CP78" s="1">
        <v>1.7</v>
      </c>
      <c r="CQ78" s="1">
        <v>-1.1200000000000001</v>
      </c>
      <c r="CR78" s="1">
        <v>2.57</v>
      </c>
      <c r="CS78" s="1">
        <v>-5.65</v>
      </c>
      <c r="CT78" s="1">
        <v>-2.6</v>
      </c>
      <c r="CU78" s="1">
        <v>7.19</v>
      </c>
      <c r="CV78" s="1">
        <v>-0.46</v>
      </c>
      <c r="CW78" s="1">
        <v>-2.38</v>
      </c>
      <c r="CX78" s="1">
        <v>-6.34</v>
      </c>
      <c r="CY78" s="1">
        <v>0.44</v>
      </c>
      <c r="CZ78" s="1">
        <v>6.55</v>
      </c>
      <c r="DA78" s="1">
        <v>-0.81</v>
      </c>
      <c r="DB78" s="1">
        <v>0.89</v>
      </c>
      <c r="DC78" s="1">
        <v>1.1000000000000001</v>
      </c>
      <c r="DD78" s="1">
        <v>3.96</v>
      </c>
      <c r="DE78" s="1">
        <v>0.19</v>
      </c>
      <c r="DF78" s="1">
        <v>0.18</v>
      </c>
      <c r="DG78" s="1">
        <v>-2.39</v>
      </c>
      <c r="DH78" s="1">
        <v>6.12</v>
      </c>
      <c r="DI78" s="1">
        <v>1.66</v>
      </c>
      <c r="DJ78" s="1">
        <v>1.41</v>
      </c>
      <c r="DK78" s="1">
        <v>4.3899999999999997</v>
      </c>
      <c r="DL78" s="1">
        <v>-0.94</v>
      </c>
      <c r="DM78" s="1">
        <v>0.82</v>
      </c>
      <c r="DN78" s="1">
        <v>1.06</v>
      </c>
      <c r="DO78" s="1">
        <v>1.04</v>
      </c>
      <c r="DP78" s="1">
        <v>2.78</v>
      </c>
      <c r="DQ78" s="1">
        <v>0.56999999999999995</v>
      </c>
      <c r="DR78" s="1">
        <v>1.99</v>
      </c>
      <c r="DS78" s="1">
        <v>2.2058</v>
      </c>
      <c r="DT78" s="1">
        <v>2.7629999999999999</v>
      </c>
      <c r="DU78" s="1">
        <v>0.93459999999999999</v>
      </c>
      <c r="DV78" s="1" t="s">
        <v>147</v>
      </c>
    </row>
    <row r="79" spans="1:126" x14ac:dyDescent="0.2">
      <c r="A79" s="1" t="s">
        <v>251</v>
      </c>
      <c r="B79" s="1" t="s">
        <v>252</v>
      </c>
      <c r="C79" s="1" t="s">
        <v>129</v>
      </c>
      <c r="D79" s="1" t="s">
        <v>130</v>
      </c>
      <c r="F79" s="1">
        <v>-7.2182000000000004</v>
      </c>
      <c r="G79" s="1">
        <v>-2.4203999999999999</v>
      </c>
      <c r="H79" s="1">
        <v>6.5699999999999995E-2</v>
      </c>
      <c r="I79" s="1">
        <v>4.5560999999999998</v>
      </c>
      <c r="J79" s="1">
        <v>1.0069999999999999</v>
      </c>
      <c r="K79" s="1">
        <v>-6.3857999999999997</v>
      </c>
      <c r="L79" s="1">
        <v>-1.212</v>
      </c>
      <c r="M79" s="1">
        <v>0.5776</v>
      </c>
      <c r="N79" s="1">
        <v>-8.5587</v>
      </c>
      <c r="O79" s="1">
        <v>-15.9457</v>
      </c>
      <c r="P79" s="1">
        <v>-5.9603999999999999</v>
      </c>
      <c r="Q79" s="1">
        <v>1.2601</v>
      </c>
      <c r="R79" s="1">
        <v>-5.8491</v>
      </c>
      <c r="S79" s="1">
        <v>-9.1179000000000006</v>
      </c>
      <c r="T79" s="1">
        <v>7.8155000000000001</v>
      </c>
      <c r="U79" s="1">
        <v>8.6165000000000003</v>
      </c>
      <c r="V79" s="1">
        <v>5.0867000000000004</v>
      </c>
      <c r="W79" s="1">
        <v>3.49E-2</v>
      </c>
      <c r="X79" s="1">
        <v>8.1258999999999997</v>
      </c>
      <c r="Y79" s="1">
        <v>3.1434000000000002</v>
      </c>
      <c r="Z79" s="1">
        <v>4.1119000000000003</v>
      </c>
      <c r="AA79" s="1">
        <v>-3.1823999999999999</v>
      </c>
      <c r="AB79" s="1">
        <v>5.5664999999999996</v>
      </c>
      <c r="AC79" s="1">
        <v>1.9003000000000001</v>
      </c>
      <c r="AD79" s="1">
        <v>-4.2256</v>
      </c>
      <c r="AE79" s="1">
        <v>3.1236000000000002</v>
      </c>
      <c r="AF79" s="1">
        <v>6.4336000000000002</v>
      </c>
      <c r="AG79" s="1">
        <v>0.99909999999999999</v>
      </c>
      <c r="AH79" s="1">
        <v>-7.8036000000000003</v>
      </c>
      <c r="AI79" s="1">
        <v>-6.0000999999999998</v>
      </c>
      <c r="AJ79" s="1">
        <v>6.3056000000000001</v>
      </c>
      <c r="AK79" s="1">
        <v>-3.9661</v>
      </c>
      <c r="AL79" s="1">
        <v>9.2040000000000006</v>
      </c>
      <c r="AM79" s="1">
        <v>3.7924000000000002</v>
      </c>
      <c r="AN79" s="1">
        <v>0.27600000000000002</v>
      </c>
      <c r="AO79" s="1">
        <v>6.5404</v>
      </c>
      <c r="AP79" s="1">
        <v>2.6917</v>
      </c>
      <c r="AQ79" s="1">
        <v>3.7145999999999999</v>
      </c>
      <c r="AR79" s="1">
        <v>0.76980000000000004</v>
      </c>
      <c r="AS79" s="1">
        <v>3.0625</v>
      </c>
      <c r="AT79" s="1">
        <v>-0.99760000000000004</v>
      </c>
      <c r="AU79" s="1">
        <v>-1.1989000000000001</v>
      </c>
      <c r="AV79" s="1">
        <v>-1.9899</v>
      </c>
      <c r="AW79" s="1">
        <v>-6.1538000000000004</v>
      </c>
      <c r="AX79" s="1">
        <v>-6.5928000000000004</v>
      </c>
      <c r="AY79" s="1">
        <v>10.476699999999999</v>
      </c>
      <c r="AZ79" s="1">
        <v>0.48599999999999999</v>
      </c>
      <c r="BA79" s="1">
        <v>0.29389999999999999</v>
      </c>
      <c r="BB79" s="1">
        <v>5.0358000000000001</v>
      </c>
      <c r="BC79" s="1">
        <v>4.8236999999999997</v>
      </c>
      <c r="BD79" s="1">
        <v>3.9592000000000001</v>
      </c>
      <c r="BE79" s="1">
        <v>-0.72240000000000004</v>
      </c>
      <c r="BF79" s="1">
        <v>-6.4353999999999996</v>
      </c>
      <c r="BG79" s="1">
        <v>3.3915000000000002</v>
      </c>
      <c r="BH79" s="1">
        <v>1.7641</v>
      </c>
      <c r="BI79" s="1">
        <v>2.6147</v>
      </c>
      <c r="BJ79" s="1">
        <v>2.4781</v>
      </c>
      <c r="BK79" s="1">
        <v>-2.6663000000000001</v>
      </c>
      <c r="BL79" s="1">
        <v>1.6342000000000001</v>
      </c>
      <c r="BM79" s="1">
        <v>0.51359999999999995</v>
      </c>
      <c r="BN79" s="1">
        <v>5.2884000000000002</v>
      </c>
      <c r="BO79" s="1">
        <v>0.80389999999999995</v>
      </c>
      <c r="BP79" s="1">
        <v>3.5234000000000001</v>
      </c>
      <c r="BQ79" s="1">
        <v>1.5951</v>
      </c>
      <c r="BR79" s="1">
        <v>2.9662999999999999</v>
      </c>
      <c r="BS79" s="1">
        <v>-1.2413000000000001</v>
      </c>
      <c r="BT79" s="1">
        <v>5.5518000000000001</v>
      </c>
      <c r="BU79" s="1">
        <v>-2.5522</v>
      </c>
      <c r="BV79" s="1">
        <v>4.2777000000000003</v>
      </c>
      <c r="BW79" s="1">
        <v>4.5781999999999998</v>
      </c>
      <c r="BX79" s="1">
        <v>3.2921999999999998</v>
      </c>
      <c r="BY79" s="1">
        <v>2.6276000000000002</v>
      </c>
      <c r="BZ79" s="1">
        <v>-2.7214</v>
      </c>
      <c r="CA79" s="1">
        <v>5.3507999999999996</v>
      </c>
      <c r="CB79" s="1">
        <v>-1.0206</v>
      </c>
      <c r="CC79" s="1">
        <v>-0.64229999999999998</v>
      </c>
      <c r="CD79" s="1">
        <v>2.8845999999999998</v>
      </c>
      <c r="CE79" s="1">
        <v>3.1612</v>
      </c>
      <c r="CF79" s="1">
        <v>-2.2454999999999998</v>
      </c>
      <c r="CG79" s="1">
        <v>4.3956</v>
      </c>
      <c r="CH79" s="1">
        <v>-1.8706</v>
      </c>
      <c r="CI79" s="1">
        <v>2.1530999999999998</v>
      </c>
      <c r="CJ79" s="1">
        <v>3.0480999999999998</v>
      </c>
      <c r="CK79" s="1">
        <v>-0.91649999999999998</v>
      </c>
      <c r="CL79" s="1">
        <v>-2.3702000000000001</v>
      </c>
      <c r="CM79" s="1">
        <v>6.3110999999999997</v>
      </c>
      <c r="CN79" s="1">
        <v>-0.70860000000000001</v>
      </c>
      <c r="CO79" s="1">
        <v>0.62390000000000001</v>
      </c>
      <c r="CP79" s="1">
        <v>2.2158000000000002</v>
      </c>
      <c r="CQ79" s="1">
        <v>-1.2044999999999999</v>
      </c>
      <c r="CR79" s="1">
        <v>2.7458999999999998</v>
      </c>
      <c r="CS79" s="1">
        <v>-6.8160999999999996</v>
      </c>
      <c r="CT79" s="1">
        <v>-3.0971000000000002</v>
      </c>
      <c r="CU79" s="1">
        <v>8.0731000000000002</v>
      </c>
      <c r="CV79" s="1">
        <v>0.98129999999999995</v>
      </c>
      <c r="CW79" s="1">
        <v>-1.9955000000000001</v>
      </c>
      <c r="CX79" s="1">
        <v>-6.0697000000000001</v>
      </c>
      <c r="CY79" s="1">
        <v>-1.4418</v>
      </c>
      <c r="CZ79" s="1">
        <v>6.5618999999999996</v>
      </c>
      <c r="DA79" s="1">
        <v>0.77100000000000002</v>
      </c>
      <c r="DB79" s="1">
        <v>2.6764000000000001</v>
      </c>
      <c r="DC79" s="1">
        <v>-0.7954</v>
      </c>
      <c r="DD79" s="1">
        <v>4.0251999999999999</v>
      </c>
      <c r="DE79" s="1">
        <v>0.25659999999999999</v>
      </c>
      <c r="DF79" s="1">
        <v>0.45119999999999999</v>
      </c>
      <c r="DG79" s="1">
        <v>-2.1145</v>
      </c>
      <c r="DH79" s="1">
        <v>3.5831</v>
      </c>
      <c r="DI79" s="1">
        <v>1.3978999999999999</v>
      </c>
      <c r="DJ79" s="1">
        <v>2.7709000000000001</v>
      </c>
      <c r="DK79" s="1">
        <v>3.0781000000000001</v>
      </c>
      <c r="DL79" s="1">
        <v>0.93330000000000002</v>
      </c>
      <c r="DM79" s="1">
        <v>1.3540000000000001</v>
      </c>
      <c r="DN79" s="1">
        <v>2.1114000000000002</v>
      </c>
      <c r="DO79" s="1">
        <v>6.7500000000000004E-2</v>
      </c>
      <c r="DP79" s="1">
        <v>2.0550000000000002</v>
      </c>
      <c r="DQ79" s="1">
        <v>0.64400000000000002</v>
      </c>
      <c r="DR79" s="1">
        <v>2.3578000000000001</v>
      </c>
      <c r="DS79" s="1">
        <v>3.0665</v>
      </c>
      <c r="DT79" s="1">
        <v>2.6082999999999998</v>
      </c>
      <c r="DU79" s="1">
        <v>1.1223000000000001</v>
      </c>
      <c r="DV79" s="1" t="s">
        <v>132</v>
      </c>
    </row>
    <row r="80" spans="1:126" x14ac:dyDescent="0.2">
      <c r="A80" s="1" t="s">
        <v>253</v>
      </c>
      <c r="B80" s="1" t="s">
        <v>254</v>
      </c>
      <c r="C80" s="1" t="s">
        <v>129</v>
      </c>
      <c r="D80" s="1" t="s">
        <v>130</v>
      </c>
      <c r="F80" s="1">
        <v>-5.9051</v>
      </c>
      <c r="G80" s="1">
        <v>-3.1597</v>
      </c>
      <c r="H80" s="1">
        <v>-1.2383999999999999</v>
      </c>
      <c r="I80" s="1">
        <v>3.8031999999999999</v>
      </c>
      <c r="J80" s="1">
        <v>1.9983</v>
      </c>
      <c r="K80" s="1">
        <v>-7.9920999999999998</v>
      </c>
      <c r="L80" s="1">
        <v>-1.2705</v>
      </c>
      <c r="M80" s="1">
        <v>2.0691000000000002</v>
      </c>
      <c r="N80" s="1">
        <v>-8.7978000000000005</v>
      </c>
      <c r="O80" s="1">
        <v>-16.4923</v>
      </c>
      <c r="P80" s="1">
        <v>-6.1994999999999996</v>
      </c>
      <c r="Q80" s="1">
        <v>2.1968000000000001</v>
      </c>
      <c r="R80" s="1">
        <v>-7.2355999999999998</v>
      </c>
      <c r="S80" s="1">
        <v>-10.198</v>
      </c>
      <c r="T80" s="1">
        <v>8.7936999999999994</v>
      </c>
      <c r="U80" s="1">
        <v>7.7337999999999996</v>
      </c>
      <c r="V80" s="1">
        <v>5.4641000000000002</v>
      </c>
      <c r="W80" s="1">
        <v>0.1837</v>
      </c>
      <c r="X80" s="1">
        <v>6.7446999999999999</v>
      </c>
      <c r="Y80" s="1">
        <v>3.0918000000000001</v>
      </c>
      <c r="Z80" s="1">
        <v>3.3170000000000002</v>
      </c>
      <c r="AA80" s="1">
        <v>-1.3653</v>
      </c>
      <c r="AB80" s="1">
        <v>6.1562000000000001</v>
      </c>
      <c r="AC80" s="1">
        <v>1.9786999999999999</v>
      </c>
      <c r="AD80" s="1">
        <v>-4.2111000000000001</v>
      </c>
      <c r="AE80" s="1">
        <v>3.21</v>
      </c>
      <c r="AF80" s="1">
        <v>6.0686</v>
      </c>
      <c r="AG80" s="1">
        <v>0.64100000000000001</v>
      </c>
      <c r="AH80" s="1">
        <v>-7.1885000000000003</v>
      </c>
      <c r="AI80" s="1">
        <v>-5.4093999999999998</v>
      </c>
      <c r="AJ80" s="1">
        <v>6.4278000000000004</v>
      </c>
      <c r="AK80" s="1">
        <v>-4.6665999999999999</v>
      </c>
      <c r="AL80" s="1">
        <v>9.3536999999999999</v>
      </c>
      <c r="AM80" s="1">
        <v>3.9394999999999998</v>
      </c>
      <c r="AN80" s="1">
        <v>1.38E-2</v>
      </c>
      <c r="AO80" s="1">
        <v>5.9394999999999998</v>
      </c>
      <c r="AP80" s="1">
        <v>2.5838999999999999</v>
      </c>
      <c r="AQ80" s="1">
        <v>3.8778000000000001</v>
      </c>
      <c r="AR80" s="1">
        <v>0.73470000000000002</v>
      </c>
      <c r="AS80" s="1">
        <v>3.1766000000000001</v>
      </c>
      <c r="AT80" s="1">
        <v>-0.55020000000000002</v>
      </c>
      <c r="AU80" s="1">
        <v>-0.41770000000000002</v>
      </c>
      <c r="AV80" s="1">
        <v>-1.4296</v>
      </c>
      <c r="AW80" s="1">
        <v>-5.3544</v>
      </c>
      <c r="AX80" s="1">
        <v>-6.4462999999999999</v>
      </c>
      <c r="AY80" s="1">
        <v>11.225</v>
      </c>
      <c r="AZ80" s="1">
        <v>-0.1016</v>
      </c>
      <c r="BA80" s="1">
        <v>8.14E-2</v>
      </c>
      <c r="BB80" s="1">
        <v>5.0556999999999999</v>
      </c>
      <c r="BC80" s="1">
        <v>3.9903</v>
      </c>
      <c r="BD80" s="1">
        <v>3.6008</v>
      </c>
      <c r="BE80" s="1">
        <v>-0.14449999999999999</v>
      </c>
      <c r="BF80" s="1">
        <v>-6.5910000000000002</v>
      </c>
      <c r="BG80" s="1">
        <v>3.3197000000000001</v>
      </c>
      <c r="BH80" s="1">
        <v>1.6254999999999999</v>
      </c>
      <c r="BI80" s="1">
        <v>2.8721000000000001</v>
      </c>
      <c r="BJ80" s="1">
        <v>2.5375999999999999</v>
      </c>
      <c r="BK80" s="1">
        <v>-1.3498000000000001</v>
      </c>
      <c r="BL80" s="1">
        <v>1.0711999999999999</v>
      </c>
      <c r="BM80" s="1">
        <v>0.52049999999999996</v>
      </c>
      <c r="BN80" s="1">
        <v>5.2178000000000004</v>
      </c>
      <c r="BO80" s="1">
        <v>1.7676000000000001</v>
      </c>
      <c r="BP80" s="1">
        <v>4.1039000000000003</v>
      </c>
      <c r="BQ80" s="1">
        <v>2.1355</v>
      </c>
      <c r="BR80" s="1">
        <v>2.6555</v>
      </c>
      <c r="BS80" s="1">
        <v>-1.7246999999999999</v>
      </c>
      <c r="BT80" s="1">
        <v>5.0045999999999999</v>
      </c>
      <c r="BU80" s="1">
        <v>-3.2536999999999998</v>
      </c>
      <c r="BV80" s="1">
        <v>3.4266999999999999</v>
      </c>
      <c r="BW80" s="1">
        <v>4.6844000000000001</v>
      </c>
      <c r="BX80" s="1">
        <v>3.0186000000000002</v>
      </c>
      <c r="BY80" s="1">
        <v>3.3681000000000001</v>
      </c>
      <c r="BZ80" s="1">
        <v>-3.1863999999999999</v>
      </c>
      <c r="CA80" s="1">
        <v>4.9175000000000004</v>
      </c>
      <c r="CB80" s="1">
        <v>0.67</v>
      </c>
      <c r="CC80" s="1">
        <v>-3.6200000000000003E-2</v>
      </c>
      <c r="CD80" s="1">
        <v>3.113</v>
      </c>
      <c r="CE80" s="1">
        <v>1.9454</v>
      </c>
      <c r="CF80" s="1">
        <v>-1.4408000000000001</v>
      </c>
      <c r="CG80" s="1">
        <v>4.1981000000000002</v>
      </c>
      <c r="CH80" s="1">
        <v>-2.0598999999999998</v>
      </c>
      <c r="CI80" s="1">
        <v>2.8828999999999998</v>
      </c>
      <c r="CJ80" s="1">
        <v>3.4689999999999999</v>
      </c>
      <c r="CK80" s="1">
        <v>1.17E-2</v>
      </c>
      <c r="CL80" s="1">
        <v>-2.6577999999999999</v>
      </c>
      <c r="CM80" s="1">
        <v>5.6959999999999997</v>
      </c>
      <c r="CN80" s="1">
        <v>-1.1850000000000001</v>
      </c>
      <c r="CO80" s="1">
        <v>0.36969999999999997</v>
      </c>
      <c r="CP80" s="1">
        <v>1.4352</v>
      </c>
      <c r="CQ80" s="1">
        <v>-1.4333</v>
      </c>
      <c r="CR80" s="1">
        <v>2.4251999999999998</v>
      </c>
      <c r="CS80" s="1">
        <v>-6.0526</v>
      </c>
      <c r="CT80" s="1">
        <v>-2.4337</v>
      </c>
      <c r="CU80" s="1">
        <v>8.0267999999999997</v>
      </c>
      <c r="CV80" s="1">
        <v>6.7599999999999993E-2</v>
      </c>
      <c r="CW80" s="1">
        <v>-1.9742999999999999</v>
      </c>
      <c r="CX80" s="1">
        <v>-6.2374000000000001</v>
      </c>
      <c r="CY80" s="1">
        <v>-1.0117</v>
      </c>
      <c r="CZ80" s="1">
        <v>6.8089000000000004</v>
      </c>
      <c r="DA80" s="1">
        <v>-0.2349</v>
      </c>
      <c r="DB80" s="1">
        <v>1.9443999999999999</v>
      </c>
      <c r="DC80" s="1">
        <v>-5.8200000000000002E-2</v>
      </c>
      <c r="DD80" s="1">
        <v>3.8313000000000001</v>
      </c>
      <c r="DE80" s="1">
        <v>-0.1179</v>
      </c>
      <c r="DF80" s="1">
        <v>-0.46010000000000001</v>
      </c>
      <c r="DG80" s="1">
        <v>-2.3532999999999999</v>
      </c>
      <c r="DH80" s="1">
        <v>4.5003000000000002</v>
      </c>
      <c r="DI80" s="1">
        <v>1.7202</v>
      </c>
      <c r="DJ80" s="1">
        <v>1.7048000000000001</v>
      </c>
      <c r="DK80" s="1">
        <v>4.6635</v>
      </c>
      <c r="DL80" s="1">
        <v>-4.1799999999999997E-2</v>
      </c>
      <c r="DM80" s="1">
        <v>0.9375</v>
      </c>
      <c r="DN80" s="1">
        <v>0.72050000000000003</v>
      </c>
      <c r="DO80" s="1">
        <v>0.68959999999999999</v>
      </c>
      <c r="DP80" s="1">
        <v>1.8920999999999999</v>
      </c>
      <c r="DQ80" s="1">
        <v>0.38679999999999998</v>
      </c>
      <c r="DR80" s="1">
        <v>2.1353</v>
      </c>
      <c r="DS80" s="1">
        <v>2.4032</v>
      </c>
      <c r="DT80" s="1">
        <v>3.0514999999999999</v>
      </c>
      <c r="DU80" s="1">
        <v>1.2674000000000001</v>
      </c>
      <c r="DV80" s="1" t="s">
        <v>132</v>
      </c>
    </row>
    <row r="81" spans="1:126" x14ac:dyDescent="0.2">
      <c r="A81" s="1" t="s">
        <v>253</v>
      </c>
      <c r="B81" s="1" t="s">
        <v>255</v>
      </c>
      <c r="C81" s="1" t="s">
        <v>129</v>
      </c>
      <c r="D81" s="1" t="s">
        <v>130</v>
      </c>
      <c r="F81" s="1">
        <v>-4.9984999999999999</v>
      </c>
      <c r="G81" s="1">
        <v>-3.0722999999999998</v>
      </c>
      <c r="H81" s="1">
        <v>-0.55000000000000004</v>
      </c>
      <c r="I81" s="1">
        <v>4.5766999999999998</v>
      </c>
      <c r="J81" s="1">
        <v>1.3237000000000001</v>
      </c>
      <c r="K81" s="1">
        <v>-7.3212999999999999</v>
      </c>
      <c r="L81" s="1">
        <v>-0.27379999999999999</v>
      </c>
      <c r="M81" s="1">
        <v>1.7783</v>
      </c>
      <c r="N81" s="1">
        <v>-6.3513999999999999</v>
      </c>
      <c r="O81" s="1">
        <v>-15.344900000000001</v>
      </c>
      <c r="P81" s="1">
        <v>-5.3513000000000002</v>
      </c>
      <c r="Q81" s="1">
        <v>1.6974</v>
      </c>
      <c r="R81" s="1">
        <v>-7.8823999999999996</v>
      </c>
      <c r="S81" s="1">
        <v>-10.398899999999999</v>
      </c>
      <c r="T81" s="1">
        <v>7.8643999999999998</v>
      </c>
      <c r="U81" s="1">
        <v>8.9568999999999992</v>
      </c>
      <c r="V81" s="1">
        <v>4.9100999999999999</v>
      </c>
      <c r="W81" s="1">
        <v>0.63790000000000002</v>
      </c>
      <c r="X81" s="1">
        <v>6.5991999999999997</v>
      </c>
      <c r="Y81" s="1">
        <v>3.4746999999999999</v>
      </c>
      <c r="Z81" s="1">
        <v>4.4416000000000002</v>
      </c>
      <c r="AA81" s="1">
        <v>-1.8338000000000001</v>
      </c>
      <c r="AB81" s="1">
        <v>5.83</v>
      </c>
      <c r="AC81" s="1">
        <v>1.9</v>
      </c>
      <c r="AD81" s="1">
        <v>-3.7</v>
      </c>
      <c r="AE81" s="1">
        <v>3.68</v>
      </c>
      <c r="AF81" s="1">
        <v>5.39</v>
      </c>
      <c r="AG81" s="1">
        <v>0.71</v>
      </c>
      <c r="AH81" s="1">
        <v>-6.99</v>
      </c>
      <c r="AI81" s="1">
        <v>-4.8099999999999996</v>
      </c>
      <c r="AJ81" s="1">
        <v>6.61</v>
      </c>
      <c r="AK81" s="1">
        <v>-4.17</v>
      </c>
      <c r="AL81" s="1">
        <v>8.64</v>
      </c>
      <c r="AM81" s="1">
        <v>3.98</v>
      </c>
      <c r="AN81" s="1">
        <v>0.34</v>
      </c>
      <c r="AO81" s="1">
        <v>5.69</v>
      </c>
      <c r="AP81" s="1">
        <v>1.87</v>
      </c>
      <c r="AQ81" s="1">
        <v>3.71</v>
      </c>
      <c r="AR81" s="1">
        <v>1.1100000000000001</v>
      </c>
      <c r="AS81" s="1">
        <v>3.5</v>
      </c>
      <c r="AT81" s="1">
        <v>-0.81</v>
      </c>
      <c r="AU81" s="1">
        <v>-0.56999999999999995</v>
      </c>
      <c r="AV81" s="1">
        <v>-1.17</v>
      </c>
      <c r="AW81" s="1">
        <v>-5.55</v>
      </c>
      <c r="AX81" s="1">
        <v>-7.11</v>
      </c>
      <c r="AY81" s="1">
        <v>10.97</v>
      </c>
      <c r="AZ81" s="1">
        <v>0.06</v>
      </c>
      <c r="BA81" s="1">
        <v>0.28999999999999998</v>
      </c>
      <c r="BB81" s="1">
        <v>5.36</v>
      </c>
      <c r="BC81" s="1">
        <v>4.2699999999999996</v>
      </c>
      <c r="BD81" s="1">
        <v>3.83</v>
      </c>
      <c r="BE81" s="1">
        <v>-0.21</v>
      </c>
      <c r="BF81" s="1">
        <v>-6.61</v>
      </c>
      <c r="BG81" s="1">
        <v>3.4</v>
      </c>
      <c r="BH81" s="1">
        <v>1.03</v>
      </c>
      <c r="BI81" s="1">
        <v>2.76</v>
      </c>
      <c r="BJ81" s="1">
        <v>3.04</v>
      </c>
      <c r="BK81" s="1">
        <v>-2.04</v>
      </c>
      <c r="BL81" s="1">
        <v>1.32</v>
      </c>
      <c r="BM81" s="1">
        <v>0.47</v>
      </c>
      <c r="BN81" s="1">
        <v>5.69</v>
      </c>
      <c r="BO81" s="1">
        <v>1.31</v>
      </c>
      <c r="BP81" s="1">
        <v>3.63</v>
      </c>
      <c r="BQ81" s="1">
        <v>1.8</v>
      </c>
      <c r="BR81" s="1">
        <v>1.81</v>
      </c>
      <c r="BS81" s="1">
        <v>-1.7859</v>
      </c>
      <c r="BT81" s="1">
        <v>5.1420000000000003</v>
      </c>
      <c r="BU81" s="1">
        <v>-3.0234000000000001</v>
      </c>
      <c r="BV81" s="1">
        <v>3.198</v>
      </c>
      <c r="BW81" s="1">
        <v>3.8424</v>
      </c>
      <c r="BX81" s="1">
        <v>3.1181999999999999</v>
      </c>
      <c r="BY81" s="1">
        <v>2.38</v>
      </c>
      <c r="BZ81" s="1">
        <v>-3.6147</v>
      </c>
      <c r="CA81" s="1">
        <v>4.5279999999999996</v>
      </c>
      <c r="CB81" s="1">
        <v>0.442</v>
      </c>
      <c r="CC81" s="1">
        <v>0.48049999999999998</v>
      </c>
      <c r="CD81" s="1">
        <v>1.9981</v>
      </c>
      <c r="CE81" s="1">
        <v>2.3313999999999999</v>
      </c>
      <c r="CF81" s="1">
        <v>-1.9650000000000001</v>
      </c>
      <c r="CG81" s="1">
        <v>4.0629999999999997</v>
      </c>
      <c r="CH81" s="1">
        <v>-2.3690000000000002</v>
      </c>
      <c r="CI81" s="1">
        <v>2.5110000000000001</v>
      </c>
      <c r="CJ81" s="1">
        <v>2.9180000000000001</v>
      </c>
      <c r="CK81" s="1">
        <v>-0.17100000000000001</v>
      </c>
      <c r="CL81" s="1">
        <v>-2.6732</v>
      </c>
      <c r="CM81" s="1">
        <v>5.3387000000000002</v>
      </c>
      <c r="CN81" s="1">
        <v>-0.91639999999999999</v>
      </c>
      <c r="CO81" s="1">
        <v>0.55369999999999997</v>
      </c>
      <c r="CP81" s="1">
        <v>1.8059000000000001</v>
      </c>
      <c r="CQ81" s="1">
        <v>-1.4441999999999999</v>
      </c>
      <c r="CR81" s="1">
        <v>2.234</v>
      </c>
      <c r="CS81" s="1">
        <v>-5.7268999999999997</v>
      </c>
      <c r="CT81" s="1">
        <v>-2.5739999999999998</v>
      </c>
      <c r="CU81" s="1">
        <v>9.1874000000000002</v>
      </c>
      <c r="CV81" s="1">
        <v>0.4879</v>
      </c>
      <c r="CW81" s="1">
        <v>-1.9990000000000001</v>
      </c>
      <c r="CX81" s="1">
        <v>-6.4617000000000004</v>
      </c>
      <c r="CY81" s="1">
        <v>-0.85870000000000002</v>
      </c>
      <c r="CZ81" s="1">
        <v>6.3323</v>
      </c>
      <c r="DA81" s="1">
        <v>-4.02E-2</v>
      </c>
      <c r="DB81" s="1">
        <v>2.1575000000000002</v>
      </c>
      <c r="DC81" s="1">
        <v>-0.45590000000000003</v>
      </c>
      <c r="DD81" s="1">
        <v>4.2408000000000001</v>
      </c>
      <c r="DE81" s="1">
        <v>0.3175</v>
      </c>
      <c r="DF81" s="1">
        <v>0.77470000000000006</v>
      </c>
      <c r="DG81" s="1">
        <v>-2.3239999999999998</v>
      </c>
      <c r="DH81" s="1">
        <v>4.1406000000000001</v>
      </c>
      <c r="DI81" s="1">
        <v>2.0055000000000001</v>
      </c>
      <c r="DJ81" s="1">
        <v>2.3862000000000001</v>
      </c>
      <c r="DK81" s="1">
        <v>4.4241999999999999</v>
      </c>
      <c r="DL81" s="1">
        <v>0.1978</v>
      </c>
      <c r="DM81" s="1">
        <v>0.95389999999999997</v>
      </c>
      <c r="DN81" s="1">
        <v>1.8603000000000001</v>
      </c>
      <c r="DO81" s="1">
        <v>0.34670000000000001</v>
      </c>
      <c r="DP81" s="1">
        <v>2.6741999999999999</v>
      </c>
      <c r="DQ81" s="1">
        <v>0.57999999999999996</v>
      </c>
      <c r="DR81" s="1">
        <v>1.8284</v>
      </c>
      <c r="DS81" s="1">
        <v>2.3365</v>
      </c>
      <c r="DT81" s="1">
        <v>3.3929</v>
      </c>
      <c r="DU81" s="1">
        <v>1.1657999999999999</v>
      </c>
      <c r="DV81" s="1" t="s">
        <v>132</v>
      </c>
    </row>
    <row r="82" spans="1:126" x14ac:dyDescent="0.2">
      <c r="A82" s="1" t="s">
        <v>256</v>
      </c>
      <c r="B82" s="1" t="s">
        <v>257</v>
      </c>
      <c r="C82" s="1" t="s">
        <v>206</v>
      </c>
      <c r="D82" s="1" t="s">
        <v>130</v>
      </c>
      <c r="F82" s="1">
        <v>-7.1029</v>
      </c>
      <c r="G82" s="1">
        <v>-2.2092000000000001</v>
      </c>
      <c r="H82" s="1">
        <v>-0.40429999999999999</v>
      </c>
      <c r="I82" s="1">
        <v>10.244300000000001</v>
      </c>
      <c r="J82" s="1">
        <v>5.5254000000000003</v>
      </c>
      <c r="K82" s="1">
        <v>-4.6881000000000004</v>
      </c>
      <c r="L82" s="1">
        <v>-1.7363999999999999</v>
      </c>
      <c r="M82" s="1">
        <v>-0.68689999999999996</v>
      </c>
      <c r="N82" s="1">
        <v>-16.933800000000002</v>
      </c>
      <c r="O82" s="1">
        <v>-19.180099999999999</v>
      </c>
      <c r="P82" s="1">
        <v>-8.6373999999999995</v>
      </c>
      <c r="Q82" s="1">
        <v>1.4412</v>
      </c>
      <c r="R82" s="1">
        <v>7.7499999999999999E-2</v>
      </c>
      <c r="S82" s="1">
        <v>-6.7553999999999998</v>
      </c>
      <c r="T82" s="1">
        <v>8.0721000000000007</v>
      </c>
      <c r="U82" s="1">
        <v>8.5089000000000006</v>
      </c>
      <c r="V82" s="1">
        <v>10.319599999999999</v>
      </c>
      <c r="W82" s="1">
        <v>1.7099</v>
      </c>
      <c r="X82" s="1">
        <v>8.3722999999999992</v>
      </c>
      <c r="Y82" s="1">
        <v>0.1532</v>
      </c>
      <c r="Z82" s="1">
        <v>6.7934999999999999</v>
      </c>
      <c r="AA82" s="1">
        <v>7.4999999999999997E-2</v>
      </c>
      <c r="AB82" s="1">
        <v>7.2493999999999996</v>
      </c>
      <c r="AC82" s="1">
        <v>4.242</v>
      </c>
      <c r="AD82" s="1">
        <v>-6.4173999999999998</v>
      </c>
      <c r="AE82" s="1">
        <v>2.5287000000000002</v>
      </c>
      <c r="AF82" s="1">
        <v>5.4132999999999996</v>
      </c>
      <c r="AG82" s="1">
        <v>-2.1353</v>
      </c>
      <c r="AH82" s="1">
        <v>-7.6341000000000001</v>
      </c>
      <c r="AI82" s="1">
        <v>-5.1814999999999998</v>
      </c>
      <c r="AJ82" s="1">
        <v>5.9250999999999996</v>
      </c>
      <c r="AK82" s="1">
        <v>-4.8075000000000001</v>
      </c>
      <c r="AL82" s="1">
        <v>11.0174</v>
      </c>
      <c r="AM82" s="1">
        <v>4.7683</v>
      </c>
      <c r="AN82" s="1">
        <v>1.1138999999999999</v>
      </c>
      <c r="AO82" s="1">
        <v>5.6696</v>
      </c>
      <c r="AP82" s="1">
        <v>0.62239999999999995</v>
      </c>
      <c r="AQ82" s="1">
        <v>4.6166</v>
      </c>
      <c r="AR82" s="1">
        <v>0.7107</v>
      </c>
      <c r="AS82" s="1">
        <v>3.3553999999999999</v>
      </c>
      <c r="AT82" s="1">
        <v>-0.76290000000000002</v>
      </c>
      <c r="AU82" s="1">
        <v>-1.5570999999999999</v>
      </c>
      <c r="AV82" s="1">
        <v>-9.8100000000000007E-2</v>
      </c>
      <c r="AW82" s="1">
        <v>-5.9951999999999996</v>
      </c>
      <c r="AX82" s="1">
        <v>-10.7751</v>
      </c>
      <c r="AY82" s="1">
        <v>13.607799999999999</v>
      </c>
      <c r="AZ82" s="1">
        <v>-1.9739</v>
      </c>
      <c r="BA82" s="1">
        <v>-2.5886</v>
      </c>
      <c r="BB82" s="1">
        <v>6.5548000000000002</v>
      </c>
      <c r="BC82" s="1">
        <v>5.3692000000000002</v>
      </c>
      <c r="BD82" s="1">
        <v>2.0390000000000001</v>
      </c>
      <c r="BE82" s="1">
        <v>-2.2513000000000001</v>
      </c>
      <c r="BF82" s="1">
        <v>-8.8079000000000001</v>
      </c>
      <c r="BG82" s="1">
        <v>2.2172000000000001</v>
      </c>
      <c r="BH82" s="1">
        <v>-0.1153</v>
      </c>
      <c r="BI82" s="1">
        <v>4.7337999999999996</v>
      </c>
      <c r="BJ82" s="1">
        <v>4.2857000000000003</v>
      </c>
      <c r="BK82" s="1">
        <v>-2.5830000000000002</v>
      </c>
      <c r="BL82" s="1">
        <v>1.9123000000000001</v>
      </c>
      <c r="BM82" s="1">
        <v>1.0668</v>
      </c>
      <c r="BN82" s="1">
        <v>4.1002999999999998</v>
      </c>
      <c r="BO82" s="1">
        <v>0.4778</v>
      </c>
      <c r="BP82" s="1">
        <v>3.5261</v>
      </c>
      <c r="BQ82" s="1">
        <v>2.5209000000000001</v>
      </c>
      <c r="BR82" s="1">
        <v>1.4246000000000001</v>
      </c>
      <c r="BS82" s="1">
        <v>-1.1948000000000001</v>
      </c>
      <c r="BT82" s="1">
        <v>6.4954999999999998</v>
      </c>
      <c r="BU82" s="1">
        <v>-0.34649999999999997</v>
      </c>
      <c r="BV82" s="1">
        <v>3.8675999999999999</v>
      </c>
      <c r="BW82" s="1">
        <v>2.0026999999999999</v>
      </c>
      <c r="BX82" s="1">
        <v>2.8130000000000002</v>
      </c>
      <c r="BY82" s="1">
        <v>1.3928</v>
      </c>
      <c r="BZ82" s="1">
        <v>-1.6415999999999999</v>
      </c>
      <c r="CA82" s="1">
        <v>6.7149000000000001</v>
      </c>
      <c r="CB82" s="1">
        <v>-3.9380999999999999</v>
      </c>
      <c r="CC82" s="1">
        <v>-0.80640000000000001</v>
      </c>
      <c r="CD82" s="1">
        <v>3.7345999999999999</v>
      </c>
      <c r="CE82" s="1">
        <v>3.3913000000000002</v>
      </c>
      <c r="CF82" s="1">
        <v>-2.1539999999999999</v>
      </c>
      <c r="CG82" s="1">
        <v>4.5763999999999996</v>
      </c>
      <c r="CH82" s="1">
        <v>-2.7656000000000001</v>
      </c>
      <c r="CI82" s="1">
        <v>0.59509999999999996</v>
      </c>
      <c r="CJ82" s="1">
        <v>1.8381000000000001</v>
      </c>
      <c r="CK82" s="1">
        <v>-1.6556999999999999</v>
      </c>
      <c r="CL82" s="1">
        <v>-1.5306</v>
      </c>
      <c r="CM82" s="1">
        <v>5.9531999999999998</v>
      </c>
      <c r="CN82" s="1">
        <v>-0.91639999999999999</v>
      </c>
      <c r="CO82" s="1">
        <v>0.8508</v>
      </c>
      <c r="CP82" s="1">
        <v>1.2857000000000001</v>
      </c>
      <c r="CQ82" s="1">
        <v>-0.09</v>
      </c>
      <c r="CR82" s="1">
        <v>3.1819000000000002</v>
      </c>
      <c r="CS82" s="1">
        <v>-7.1200999999999999</v>
      </c>
      <c r="CT82" s="1">
        <v>-3.5169999999999999</v>
      </c>
      <c r="CU82" s="1">
        <v>9.4718</v>
      </c>
      <c r="CV82" s="1">
        <v>0.77580000000000005</v>
      </c>
      <c r="CW82" s="1">
        <v>-1.7901</v>
      </c>
      <c r="CX82" s="1">
        <v>-6.8413000000000004</v>
      </c>
      <c r="CY82" s="1">
        <v>-3.7755999999999998</v>
      </c>
      <c r="CZ82" s="1">
        <v>5.8319000000000001</v>
      </c>
      <c r="DA82" s="1">
        <v>1.5343</v>
      </c>
      <c r="DB82" s="1">
        <v>2.6259000000000001</v>
      </c>
      <c r="DC82" s="1">
        <v>-2.5434000000000001</v>
      </c>
      <c r="DD82" s="1">
        <v>5.5128000000000004</v>
      </c>
      <c r="DE82" s="1">
        <v>1.12E-2</v>
      </c>
      <c r="DF82" s="1">
        <v>1.5038</v>
      </c>
      <c r="DG82" s="1">
        <v>-2.1955</v>
      </c>
      <c r="DH82" s="1">
        <v>2.0811000000000002</v>
      </c>
      <c r="DI82" s="1">
        <v>1.3791</v>
      </c>
      <c r="DJ82" s="1">
        <v>3.1135999999999999</v>
      </c>
      <c r="DK82" s="1">
        <v>2.1905999999999999</v>
      </c>
      <c r="DL82" s="1">
        <v>1.7073</v>
      </c>
      <c r="DM82" s="1">
        <v>2.3607</v>
      </c>
      <c r="DN82" s="1">
        <v>2.3096000000000001</v>
      </c>
      <c r="DO82" s="1">
        <v>0.90210000000000001</v>
      </c>
      <c r="DP82" s="1">
        <v>4.4108000000000001</v>
      </c>
      <c r="DQ82" s="1">
        <v>1.3105</v>
      </c>
      <c r="DR82" s="1">
        <v>1.2954000000000001</v>
      </c>
      <c r="DS82" s="1">
        <v>2.2671999999999999</v>
      </c>
      <c r="DT82" s="1">
        <v>2.113</v>
      </c>
      <c r="DU82" s="1">
        <v>1.0532999999999999</v>
      </c>
      <c r="DV82" s="1" t="s">
        <v>132</v>
      </c>
    </row>
    <row r="83" spans="1:126" x14ac:dyDescent="0.2">
      <c r="A83" s="1" t="s">
        <v>258</v>
      </c>
      <c r="B83" s="1" t="s">
        <v>259</v>
      </c>
      <c r="C83" s="1" t="s">
        <v>129</v>
      </c>
      <c r="D83" s="1" t="s">
        <v>130</v>
      </c>
      <c r="F83" s="1">
        <v>-9.31</v>
      </c>
      <c r="G83" s="1">
        <v>-1.25</v>
      </c>
      <c r="H83" s="1">
        <v>0.01</v>
      </c>
      <c r="I83" s="1">
        <v>4.2</v>
      </c>
      <c r="J83" s="1">
        <v>2.31</v>
      </c>
      <c r="K83" s="1">
        <v>-6</v>
      </c>
      <c r="L83" s="1">
        <v>-1.72</v>
      </c>
      <c r="M83" s="1">
        <v>0.74</v>
      </c>
      <c r="N83" s="1">
        <v>-8.86</v>
      </c>
      <c r="O83" s="1">
        <v>-17.14</v>
      </c>
      <c r="P83" s="1">
        <v>-6.84</v>
      </c>
      <c r="Q83" s="1">
        <v>-0.64</v>
      </c>
      <c r="R83" s="1">
        <v>-5.21</v>
      </c>
      <c r="S83" s="1">
        <v>-9.26</v>
      </c>
      <c r="T83" s="1">
        <v>7.66</v>
      </c>
      <c r="U83" s="1">
        <v>6.85</v>
      </c>
      <c r="V83" s="1">
        <v>4.32</v>
      </c>
      <c r="W83" s="1">
        <v>-0.14000000000000001</v>
      </c>
      <c r="X83" s="1">
        <v>7.5</v>
      </c>
      <c r="Y83" s="1">
        <v>3.19</v>
      </c>
      <c r="Z83" s="1">
        <v>3.38</v>
      </c>
      <c r="AA83" s="1">
        <v>-1.96</v>
      </c>
      <c r="AB83" s="1">
        <v>6.34</v>
      </c>
      <c r="AC83" s="1">
        <v>1.83</v>
      </c>
      <c r="AD83" s="1">
        <v>-4.6399999999999997</v>
      </c>
      <c r="AE83" s="1">
        <v>5.34</v>
      </c>
      <c r="AF83" s="1">
        <v>6.45</v>
      </c>
      <c r="AG83" s="1">
        <v>1.49</v>
      </c>
      <c r="AH83" s="1">
        <v>-7.35</v>
      </c>
      <c r="AI83" s="1">
        <v>-6.72</v>
      </c>
      <c r="AJ83" s="1">
        <v>7.43</v>
      </c>
      <c r="AK83" s="1">
        <v>-4.41</v>
      </c>
      <c r="AL83" s="1">
        <v>8.9600000000000009</v>
      </c>
      <c r="AM83" s="1">
        <v>4.0199999999999996</v>
      </c>
      <c r="AN83" s="1">
        <v>0.63</v>
      </c>
      <c r="AO83" s="1">
        <v>5.5</v>
      </c>
      <c r="AP83" s="1">
        <v>1.35</v>
      </c>
      <c r="AQ83" s="1">
        <v>2.21</v>
      </c>
      <c r="AR83" s="1">
        <v>-0.38</v>
      </c>
      <c r="AS83" s="1">
        <v>3.03</v>
      </c>
      <c r="AT83" s="1">
        <v>-0.99</v>
      </c>
      <c r="AU83" s="1">
        <v>-1.8</v>
      </c>
      <c r="AV83" s="1">
        <v>-2.44</v>
      </c>
      <c r="AW83" s="1">
        <v>-7.47</v>
      </c>
      <c r="AX83" s="1">
        <v>-7.04</v>
      </c>
      <c r="AY83" s="1">
        <v>10.199999999999999</v>
      </c>
      <c r="AZ83" s="1">
        <v>-0.74</v>
      </c>
      <c r="BA83" s="1">
        <v>1.1499999999999999</v>
      </c>
      <c r="BB83" s="1">
        <v>4.34</v>
      </c>
      <c r="BC83" s="1">
        <v>5.49</v>
      </c>
      <c r="BD83" s="1">
        <v>3.94</v>
      </c>
      <c r="BE83" s="1">
        <v>-0.82</v>
      </c>
      <c r="BF83" s="1">
        <v>-6.61</v>
      </c>
      <c r="BG83" s="1">
        <v>4.49</v>
      </c>
      <c r="BH83" s="1">
        <v>1.64</v>
      </c>
      <c r="BI83" s="1">
        <v>2.57</v>
      </c>
      <c r="BJ83" s="1">
        <v>2.0699999999999998</v>
      </c>
      <c r="BK83" s="1">
        <v>-2.64</v>
      </c>
      <c r="BL83" s="1">
        <v>0.91</v>
      </c>
      <c r="BM83" s="1">
        <v>0.23</v>
      </c>
      <c r="BN83" s="1">
        <v>4.37</v>
      </c>
      <c r="BO83" s="1">
        <v>0.97</v>
      </c>
      <c r="BP83" s="1">
        <v>3.62</v>
      </c>
      <c r="BQ83" s="1">
        <v>1.1399999999999999</v>
      </c>
      <c r="BR83" s="1">
        <v>2.85</v>
      </c>
      <c r="BS83" s="1">
        <v>-1.95</v>
      </c>
      <c r="BT83" s="1">
        <v>5.95</v>
      </c>
      <c r="BU83" s="1">
        <v>-2.52</v>
      </c>
      <c r="BV83" s="1">
        <v>2.72</v>
      </c>
      <c r="BW83" s="1">
        <v>4.2699999999999996</v>
      </c>
      <c r="BX83" s="1">
        <v>3.26</v>
      </c>
      <c r="BY83" s="1">
        <v>2.4300000000000002</v>
      </c>
      <c r="BZ83" s="1">
        <v>-3.22</v>
      </c>
      <c r="CA83" s="1">
        <v>5.03</v>
      </c>
      <c r="CB83" s="1">
        <v>0.22</v>
      </c>
      <c r="CC83" s="1">
        <v>0.38</v>
      </c>
      <c r="CD83" s="1">
        <v>2.94</v>
      </c>
      <c r="CE83" s="1">
        <v>2.58</v>
      </c>
      <c r="CF83" s="1">
        <v>-1.32</v>
      </c>
      <c r="CG83" s="1">
        <v>4.2300000000000004</v>
      </c>
      <c r="CH83" s="1">
        <v>-2.13</v>
      </c>
      <c r="CI83" s="1">
        <v>1.17</v>
      </c>
      <c r="CJ83" s="1">
        <v>2.44</v>
      </c>
      <c r="CK83" s="1">
        <v>-0.59</v>
      </c>
      <c r="CL83" s="1">
        <v>-0.72</v>
      </c>
      <c r="CM83" s="1">
        <v>5.73</v>
      </c>
      <c r="CN83" s="1">
        <v>-0.22</v>
      </c>
      <c r="CO83" s="1">
        <v>7.0000000000000007E-2</v>
      </c>
      <c r="CP83" s="1">
        <v>1.58</v>
      </c>
      <c r="CQ83" s="1">
        <v>-0.39</v>
      </c>
      <c r="CR83" s="1">
        <v>2.38</v>
      </c>
      <c r="CS83" s="1">
        <v>-5.31</v>
      </c>
      <c r="CT83" s="1">
        <v>-3.04</v>
      </c>
      <c r="CU83" s="1">
        <v>7.36</v>
      </c>
      <c r="CV83" s="1">
        <v>0.14000000000000001</v>
      </c>
      <c r="CW83" s="1">
        <v>-2.13</v>
      </c>
      <c r="CX83" s="1">
        <v>-5.7</v>
      </c>
      <c r="CY83" s="1">
        <v>-1.94</v>
      </c>
      <c r="CZ83" s="1">
        <v>6.79</v>
      </c>
      <c r="DA83" s="1">
        <v>0.31</v>
      </c>
      <c r="DB83" s="1">
        <v>-0.18</v>
      </c>
      <c r="DC83" s="1">
        <v>-1.68</v>
      </c>
      <c r="DD83" s="1">
        <v>4</v>
      </c>
      <c r="DE83" s="1">
        <v>-0.22</v>
      </c>
      <c r="DF83" s="1">
        <v>0.23</v>
      </c>
      <c r="DG83" s="1">
        <v>-2.16</v>
      </c>
      <c r="DH83" s="1">
        <v>4.96</v>
      </c>
      <c r="DI83" s="1">
        <v>0.41</v>
      </c>
      <c r="DJ83" s="1">
        <v>2.0699999999999998</v>
      </c>
      <c r="DK83" s="1">
        <v>2.4700000000000002</v>
      </c>
      <c r="DL83" s="1">
        <v>0.25</v>
      </c>
      <c r="DM83" s="1">
        <v>1.18</v>
      </c>
      <c r="DN83" s="1">
        <v>2.46</v>
      </c>
      <c r="DO83" s="1">
        <v>-0.62</v>
      </c>
      <c r="DP83" s="1">
        <v>2.69</v>
      </c>
      <c r="DQ83" s="1">
        <v>0.28000000000000003</v>
      </c>
      <c r="DR83" s="1">
        <v>2.06</v>
      </c>
      <c r="DS83" s="1">
        <v>3.66</v>
      </c>
      <c r="DT83" s="1">
        <v>3.17</v>
      </c>
      <c r="DU83" s="1">
        <v>1.49</v>
      </c>
      <c r="DV83" s="1" t="s">
        <v>132</v>
      </c>
    </row>
    <row r="84" spans="1:126" x14ac:dyDescent="0.2">
      <c r="A84" s="1" t="s">
        <v>260</v>
      </c>
      <c r="B84" s="1" t="s">
        <v>261</v>
      </c>
      <c r="C84" s="1" t="s">
        <v>129</v>
      </c>
      <c r="D84" s="1" t="s">
        <v>130</v>
      </c>
      <c r="F84" s="1">
        <v>-3.31</v>
      </c>
      <c r="G84" s="1">
        <v>-3.92</v>
      </c>
      <c r="H84" s="1">
        <v>-1.69</v>
      </c>
      <c r="I84" s="1">
        <v>6.07</v>
      </c>
      <c r="J84" s="1">
        <v>0.3</v>
      </c>
      <c r="K84" s="1">
        <v>-10.56</v>
      </c>
      <c r="L84" s="1">
        <v>-1.67</v>
      </c>
      <c r="M84" s="1">
        <v>1.81</v>
      </c>
      <c r="N84" s="1">
        <v>-14.75</v>
      </c>
      <c r="O84" s="1">
        <v>-17.77</v>
      </c>
      <c r="P84" s="1">
        <v>-13.6</v>
      </c>
      <c r="Q84" s="1">
        <v>7.12</v>
      </c>
      <c r="R84" s="1">
        <v>-7.83</v>
      </c>
      <c r="S84" s="1">
        <v>-14.99</v>
      </c>
      <c r="T84" s="1">
        <v>8.1999999999999993</v>
      </c>
      <c r="U84" s="1">
        <v>13.32</v>
      </c>
      <c r="V84" s="1">
        <v>10.78</v>
      </c>
      <c r="W84" s="1">
        <v>1.0900000000000001</v>
      </c>
      <c r="X84" s="1">
        <v>10.08</v>
      </c>
      <c r="Y84" s="1">
        <v>5.73</v>
      </c>
      <c r="Z84" s="1">
        <v>5.48</v>
      </c>
      <c r="AA84" s="1">
        <v>-1.01</v>
      </c>
      <c r="AB84" s="1">
        <v>7.22</v>
      </c>
      <c r="AC84" s="1">
        <v>1.51</v>
      </c>
      <c r="AD84" s="1">
        <v>-1.58</v>
      </c>
      <c r="AE84" s="1">
        <v>3.76</v>
      </c>
      <c r="AF84" s="1">
        <v>7.02</v>
      </c>
      <c r="AG84" s="1">
        <v>2.82</v>
      </c>
      <c r="AH84" s="1">
        <v>-8.11</v>
      </c>
      <c r="AI84" s="1">
        <v>-3.38</v>
      </c>
      <c r="AJ84" s="1">
        <v>8.83</v>
      </c>
      <c r="AK84" s="1">
        <v>-3.14</v>
      </c>
      <c r="AL84" s="1">
        <v>9.51</v>
      </c>
      <c r="AM84" s="1">
        <v>4.74</v>
      </c>
      <c r="AN84" s="1">
        <v>-1.03</v>
      </c>
      <c r="AO84" s="1">
        <v>6.14</v>
      </c>
      <c r="AP84" s="1">
        <v>2.66</v>
      </c>
      <c r="AQ84" s="1">
        <v>3.74</v>
      </c>
      <c r="AR84" s="1">
        <v>0.36</v>
      </c>
      <c r="AS84" s="1">
        <v>4.45</v>
      </c>
      <c r="AT84" s="1">
        <v>-1.1499999999999999</v>
      </c>
      <c r="AU84" s="1">
        <v>-1.75</v>
      </c>
      <c r="AV84" s="1">
        <v>-1</v>
      </c>
      <c r="AW84" s="1">
        <v>-8.23</v>
      </c>
      <c r="AX84" s="1">
        <v>-8.06</v>
      </c>
      <c r="AY84" s="1">
        <v>12.11</v>
      </c>
      <c r="AZ84" s="1">
        <v>-0.79</v>
      </c>
      <c r="BA84" s="1">
        <v>2.57</v>
      </c>
      <c r="BB84" s="1">
        <v>7.16</v>
      </c>
      <c r="BC84" s="1">
        <v>4.68</v>
      </c>
      <c r="BD84" s="1">
        <v>3.37</v>
      </c>
      <c r="BE84" s="1">
        <v>0.79</v>
      </c>
      <c r="BF84" s="1">
        <v>-5.14</v>
      </c>
      <c r="BG84" s="1">
        <v>4.6399999999999997</v>
      </c>
      <c r="BH84" s="1">
        <v>3.19</v>
      </c>
      <c r="BI84" s="1">
        <v>2.63</v>
      </c>
      <c r="BJ84" s="1">
        <v>3.2</v>
      </c>
      <c r="BK84" s="1">
        <v>-1.48</v>
      </c>
      <c r="BL84" s="1">
        <v>1.1399999999999999</v>
      </c>
      <c r="BM84" s="1">
        <v>0.84</v>
      </c>
      <c r="BN84" s="1">
        <v>4.76</v>
      </c>
      <c r="BO84" s="1">
        <v>1.97</v>
      </c>
      <c r="BP84" s="1">
        <v>3.91</v>
      </c>
      <c r="BQ84" s="1">
        <v>2.87</v>
      </c>
      <c r="BR84" s="1">
        <v>0.81</v>
      </c>
      <c r="BS84" s="1">
        <v>-2.88</v>
      </c>
      <c r="BT84" s="1">
        <v>5.38</v>
      </c>
      <c r="BU84" s="1">
        <v>-3.72</v>
      </c>
      <c r="BV84" s="1">
        <v>4.37</v>
      </c>
      <c r="BW84" s="1">
        <v>5.08</v>
      </c>
      <c r="BX84" s="1">
        <v>3.25</v>
      </c>
      <c r="BY84" s="1">
        <v>2.14</v>
      </c>
      <c r="BZ84" s="1">
        <v>-3.09</v>
      </c>
      <c r="CA84" s="1">
        <v>5</v>
      </c>
      <c r="CB84" s="1">
        <v>0.54</v>
      </c>
      <c r="CC84" s="1">
        <v>1.1200000000000001</v>
      </c>
      <c r="CD84" s="1">
        <v>2.81</v>
      </c>
      <c r="CE84" s="1">
        <v>2.2000000000000002</v>
      </c>
      <c r="CF84" s="1">
        <v>-1.68</v>
      </c>
      <c r="CG84" s="1">
        <v>4.42</v>
      </c>
      <c r="CH84" s="1">
        <v>-1.8</v>
      </c>
      <c r="CI84" s="1">
        <v>2.84</v>
      </c>
      <c r="CJ84" s="1">
        <v>2.98</v>
      </c>
      <c r="CK84" s="1">
        <v>-0.82</v>
      </c>
      <c r="CL84" s="1">
        <v>-3.18</v>
      </c>
      <c r="CM84" s="1">
        <v>6.85</v>
      </c>
      <c r="CN84" s="1">
        <v>-2.14</v>
      </c>
      <c r="CO84" s="1">
        <v>1.1100000000000001</v>
      </c>
      <c r="CP84" s="1">
        <v>1.69</v>
      </c>
      <c r="CQ84" s="1">
        <v>-2.44</v>
      </c>
      <c r="CR84" s="1">
        <v>2.2000000000000002</v>
      </c>
      <c r="CS84" s="1">
        <v>-7.88</v>
      </c>
      <c r="CT84" s="1">
        <v>-4.6399999999999997</v>
      </c>
      <c r="CU84" s="1">
        <v>9.31</v>
      </c>
      <c r="CV84" s="1">
        <v>0.63</v>
      </c>
      <c r="CW84" s="1">
        <v>-1.76</v>
      </c>
      <c r="CX84" s="1">
        <v>-6.22</v>
      </c>
      <c r="CY84" s="1">
        <v>-0.87</v>
      </c>
      <c r="CZ84" s="1">
        <v>8.49</v>
      </c>
      <c r="DA84" s="1">
        <v>1.41</v>
      </c>
      <c r="DB84" s="1">
        <v>1.82</v>
      </c>
      <c r="DC84" s="1">
        <v>0.56000000000000005</v>
      </c>
      <c r="DD84" s="1">
        <v>4.2300000000000004</v>
      </c>
      <c r="DE84" s="1">
        <v>0.16</v>
      </c>
      <c r="DF84" s="1">
        <v>0.53</v>
      </c>
      <c r="DG84" s="1">
        <v>-1.05</v>
      </c>
      <c r="DH84" s="1">
        <v>3.41</v>
      </c>
      <c r="DI84" s="1">
        <v>2.75</v>
      </c>
      <c r="DJ84" s="1">
        <v>2.46</v>
      </c>
      <c r="DK84" s="1">
        <v>4.67</v>
      </c>
      <c r="DL84" s="1">
        <v>0.31</v>
      </c>
      <c r="DM84" s="1">
        <v>1.1399999999999999</v>
      </c>
      <c r="DN84" s="1">
        <v>1.43</v>
      </c>
      <c r="DO84" s="1">
        <v>0.71</v>
      </c>
      <c r="DP84" s="1">
        <v>2.2000000000000002</v>
      </c>
      <c r="DQ84" s="1">
        <v>0.48</v>
      </c>
      <c r="DR84" s="1">
        <v>2.31</v>
      </c>
      <c r="DS84" s="1">
        <v>2.69</v>
      </c>
      <c r="DT84" s="1">
        <v>2.96</v>
      </c>
      <c r="DU84" s="1">
        <v>0.96</v>
      </c>
      <c r="DV84" s="1" t="s">
        <v>132</v>
      </c>
    </row>
    <row r="85" spans="1:126" x14ac:dyDescent="0.2">
      <c r="A85" s="1" t="s">
        <v>262</v>
      </c>
      <c r="B85" s="1" t="s">
        <v>140</v>
      </c>
      <c r="C85" s="1" t="s">
        <v>129</v>
      </c>
      <c r="D85" s="1" t="s">
        <v>130</v>
      </c>
      <c r="F85" s="1">
        <v>-8.0299999999999994</v>
      </c>
      <c r="G85" s="1">
        <v>-0.63</v>
      </c>
      <c r="H85" s="1">
        <v>-1.72</v>
      </c>
      <c r="I85" s="1">
        <v>4.82</v>
      </c>
      <c r="J85" s="1">
        <v>3.09</v>
      </c>
      <c r="K85" s="1">
        <v>-6.52</v>
      </c>
      <c r="L85" s="1">
        <v>-2.2400000000000002</v>
      </c>
      <c r="M85" s="1">
        <v>0.86</v>
      </c>
      <c r="N85" s="1">
        <v>-12.57</v>
      </c>
      <c r="O85" s="1">
        <v>-16.11</v>
      </c>
      <c r="P85" s="1">
        <v>-5.68</v>
      </c>
      <c r="Q85" s="1">
        <v>2.1</v>
      </c>
      <c r="R85" s="1">
        <v>-6.74</v>
      </c>
      <c r="S85" s="1">
        <v>-8.5</v>
      </c>
      <c r="T85" s="1">
        <v>7.46</v>
      </c>
      <c r="U85" s="1">
        <v>8.9600000000000009</v>
      </c>
      <c r="V85" s="1">
        <v>6.2</v>
      </c>
      <c r="W85" s="1">
        <v>-0.26</v>
      </c>
      <c r="X85" s="1">
        <v>6.37</v>
      </c>
      <c r="Y85" s="1">
        <v>2.48</v>
      </c>
      <c r="Z85" s="1">
        <v>4.16</v>
      </c>
      <c r="AA85" s="1">
        <v>-2.91</v>
      </c>
      <c r="AB85" s="1">
        <v>4.74</v>
      </c>
      <c r="AC85" s="1">
        <v>3.12</v>
      </c>
      <c r="AD85" s="1">
        <v>-3.93</v>
      </c>
      <c r="AE85" s="1">
        <v>2.57</v>
      </c>
      <c r="AF85" s="1">
        <v>5.13</v>
      </c>
      <c r="AG85" s="1">
        <v>0.63</v>
      </c>
      <c r="AH85" s="1">
        <v>-8.7100000000000009</v>
      </c>
      <c r="AI85" s="1">
        <v>-5.34</v>
      </c>
      <c r="AJ85" s="1">
        <v>6.81</v>
      </c>
      <c r="AK85" s="1">
        <v>-4.51</v>
      </c>
      <c r="AL85" s="1">
        <v>9.1199999999999992</v>
      </c>
      <c r="AM85" s="1">
        <v>3.42</v>
      </c>
      <c r="AN85" s="1">
        <v>-0.15</v>
      </c>
      <c r="AO85" s="1">
        <v>7.11</v>
      </c>
      <c r="AP85" s="1">
        <v>2.31</v>
      </c>
      <c r="AQ85" s="1">
        <v>3.09</v>
      </c>
      <c r="AR85" s="1">
        <v>-0.54</v>
      </c>
      <c r="AS85" s="1">
        <v>2.5099999999999998</v>
      </c>
      <c r="AT85" s="1">
        <v>-1.31</v>
      </c>
      <c r="AU85" s="1">
        <v>-2.06</v>
      </c>
      <c r="AV85" s="1">
        <v>-1.75</v>
      </c>
      <c r="AW85" s="1">
        <v>-6.23</v>
      </c>
      <c r="AX85" s="1">
        <v>-7.98</v>
      </c>
      <c r="AY85" s="1">
        <v>10.98</v>
      </c>
      <c r="AZ85" s="1">
        <v>-1.46</v>
      </c>
      <c r="BA85" s="1">
        <v>0.59</v>
      </c>
      <c r="BB85" s="1">
        <v>5.85</v>
      </c>
      <c r="BC85" s="1">
        <v>3.87</v>
      </c>
      <c r="BD85" s="1">
        <v>1.8</v>
      </c>
      <c r="BE85" s="1">
        <v>-0.98</v>
      </c>
      <c r="BF85" s="1">
        <v>-7.02</v>
      </c>
      <c r="BG85" s="1">
        <v>4</v>
      </c>
      <c r="BH85" s="1">
        <v>1.73</v>
      </c>
      <c r="BI85" s="1">
        <v>2.54</v>
      </c>
      <c r="BJ85" s="1">
        <v>2.04</v>
      </c>
      <c r="BK85" s="1">
        <v>-1.38</v>
      </c>
      <c r="BL85" s="1">
        <v>0.44</v>
      </c>
      <c r="BM85" s="1">
        <v>0.88</v>
      </c>
      <c r="BN85" s="1">
        <v>5.0599999999999996</v>
      </c>
      <c r="BO85" s="1">
        <v>0.27</v>
      </c>
      <c r="BP85" s="1">
        <v>3.6</v>
      </c>
      <c r="BQ85" s="1">
        <v>0.93</v>
      </c>
      <c r="BR85" s="1">
        <v>2.9</v>
      </c>
      <c r="BS85" s="1">
        <v>-1.59</v>
      </c>
      <c r="BT85" s="1">
        <v>5.34</v>
      </c>
      <c r="BU85" s="1">
        <v>-1.9</v>
      </c>
      <c r="BV85" s="1">
        <v>3.36</v>
      </c>
      <c r="BW85" s="1">
        <v>3.86</v>
      </c>
      <c r="BX85" s="1">
        <v>2.2799999999999998</v>
      </c>
      <c r="BY85" s="1">
        <v>2.81</v>
      </c>
      <c r="BZ85" s="1">
        <v>-3.47</v>
      </c>
      <c r="CA85" s="1">
        <v>4.51</v>
      </c>
      <c r="CB85" s="1">
        <v>1.21</v>
      </c>
      <c r="CC85" s="1">
        <v>0.23</v>
      </c>
      <c r="CD85" s="1">
        <v>2.16</v>
      </c>
      <c r="CE85" s="1">
        <v>3.15</v>
      </c>
      <c r="CF85" s="1">
        <v>-1.45</v>
      </c>
      <c r="CG85" s="1">
        <v>3.5</v>
      </c>
      <c r="CH85" s="1">
        <v>-2.4500000000000002</v>
      </c>
      <c r="CI85" s="1">
        <v>0.82</v>
      </c>
      <c r="CJ85" s="1">
        <v>2.2599999999999998</v>
      </c>
      <c r="CK85" s="1">
        <v>-0.49</v>
      </c>
      <c r="CL85" s="1" t="s">
        <v>131</v>
      </c>
      <c r="CM85" s="1" t="s">
        <v>131</v>
      </c>
      <c r="CN85" s="1" t="s">
        <v>131</v>
      </c>
      <c r="CO85" s="1" t="s">
        <v>131</v>
      </c>
      <c r="CP85" s="1" t="s">
        <v>131</v>
      </c>
      <c r="CQ85" s="1" t="s">
        <v>131</v>
      </c>
      <c r="CR85" s="1" t="s">
        <v>131</v>
      </c>
      <c r="CS85" s="1" t="s">
        <v>131</v>
      </c>
      <c r="CT85" s="1" t="s">
        <v>131</v>
      </c>
      <c r="CU85" s="1" t="s">
        <v>131</v>
      </c>
      <c r="CV85" s="1" t="s">
        <v>131</v>
      </c>
      <c r="CW85" s="1" t="s">
        <v>131</v>
      </c>
      <c r="CX85" s="1" t="s">
        <v>131</v>
      </c>
      <c r="CY85" s="1" t="s">
        <v>131</v>
      </c>
      <c r="CZ85" s="1" t="s">
        <v>131</v>
      </c>
      <c r="DA85" s="1" t="s">
        <v>131</v>
      </c>
      <c r="DB85" s="1" t="s">
        <v>131</v>
      </c>
      <c r="DC85" s="1" t="s">
        <v>131</v>
      </c>
      <c r="DD85" s="1" t="s">
        <v>131</v>
      </c>
      <c r="DE85" s="1" t="s">
        <v>131</v>
      </c>
      <c r="DF85" s="1" t="s">
        <v>131</v>
      </c>
      <c r="DG85" s="1" t="s">
        <v>131</v>
      </c>
      <c r="DH85" s="1" t="s">
        <v>131</v>
      </c>
      <c r="DI85" s="1" t="s">
        <v>131</v>
      </c>
      <c r="DJ85" s="1" t="s">
        <v>131</v>
      </c>
      <c r="DK85" s="1" t="s">
        <v>131</v>
      </c>
      <c r="DL85" s="1" t="s">
        <v>131</v>
      </c>
      <c r="DM85" s="1" t="s">
        <v>131</v>
      </c>
      <c r="DN85" s="1" t="s">
        <v>131</v>
      </c>
      <c r="DO85" s="1" t="s">
        <v>131</v>
      </c>
      <c r="DP85" s="1" t="s">
        <v>131</v>
      </c>
      <c r="DQ85" s="1" t="s">
        <v>131</v>
      </c>
      <c r="DR85" s="1" t="s">
        <v>131</v>
      </c>
      <c r="DS85" s="1" t="s">
        <v>131</v>
      </c>
      <c r="DT85" s="1" t="s">
        <v>131</v>
      </c>
      <c r="DU85" s="1" t="s">
        <v>131</v>
      </c>
      <c r="DV85" s="1" t="s">
        <v>132</v>
      </c>
    </row>
    <row r="86" spans="1:126" x14ac:dyDescent="0.2">
      <c r="A86" s="1" t="s">
        <v>263</v>
      </c>
      <c r="B86" s="1" t="s">
        <v>264</v>
      </c>
      <c r="C86" s="1" t="s">
        <v>129</v>
      </c>
      <c r="D86" s="1" t="s">
        <v>130</v>
      </c>
      <c r="F86" s="1">
        <v>-4.8</v>
      </c>
      <c r="G86" s="1">
        <v>-1.22</v>
      </c>
      <c r="H86" s="1">
        <v>-1.1299999999999999</v>
      </c>
      <c r="I86" s="1">
        <v>4.38</v>
      </c>
      <c r="J86" s="1">
        <v>1.93</v>
      </c>
      <c r="K86" s="1">
        <v>-8.35</v>
      </c>
      <c r="L86" s="1">
        <v>0.45</v>
      </c>
      <c r="M86" s="1">
        <v>1.74</v>
      </c>
      <c r="N86" s="1">
        <v>-8.49</v>
      </c>
      <c r="O86" s="1">
        <v>-16.059999999999999</v>
      </c>
      <c r="P86" s="1">
        <v>-7.64</v>
      </c>
      <c r="Q86" s="1">
        <v>0.76</v>
      </c>
      <c r="R86" s="1">
        <v>-8.07</v>
      </c>
      <c r="S86" s="1">
        <v>-10.68</v>
      </c>
      <c r="T86" s="1">
        <v>8.14</v>
      </c>
      <c r="U86" s="1">
        <v>8.9600000000000009</v>
      </c>
      <c r="V86" s="1">
        <v>4.5599999999999996</v>
      </c>
      <c r="W86" s="1">
        <v>0.87</v>
      </c>
      <c r="X86" s="1">
        <v>7.89</v>
      </c>
      <c r="Y86" s="1">
        <v>2.66</v>
      </c>
      <c r="Z86" s="1">
        <v>2.39</v>
      </c>
      <c r="AA86" s="1">
        <v>-0.02</v>
      </c>
      <c r="AB86" s="1">
        <v>5.71</v>
      </c>
      <c r="AC86" s="1">
        <v>2.48</v>
      </c>
      <c r="AD86" s="1">
        <v>-3.28</v>
      </c>
      <c r="AE86" s="1">
        <v>3.19</v>
      </c>
      <c r="AF86" s="1">
        <v>5.76</v>
      </c>
      <c r="AG86" s="1">
        <v>1.19</v>
      </c>
      <c r="AH86" s="1">
        <v>-8.32</v>
      </c>
      <c r="AI86" s="1">
        <v>-5.59</v>
      </c>
      <c r="AJ86" s="1">
        <v>7.66</v>
      </c>
      <c r="AK86" s="1">
        <v>-4.88</v>
      </c>
      <c r="AL86" s="1">
        <v>9.92</v>
      </c>
      <c r="AM86" s="1">
        <v>3.98</v>
      </c>
      <c r="AN86" s="1">
        <v>0.87</v>
      </c>
      <c r="AO86" s="1">
        <v>7.19</v>
      </c>
      <c r="AP86" s="1">
        <v>1.44</v>
      </c>
      <c r="AQ86" s="1">
        <v>2.91</v>
      </c>
      <c r="AR86" s="1">
        <v>0.73</v>
      </c>
      <c r="AS86" s="1">
        <v>2.4900000000000002</v>
      </c>
      <c r="AT86" s="1">
        <v>-1.26</v>
      </c>
      <c r="AU86" s="1">
        <v>-1.3</v>
      </c>
      <c r="AV86" s="1">
        <v>-3.36</v>
      </c>
      <c r="AW86" s="1">
        <v>-6.67</v>
      </c>
      <c r="AX86" s="1">
        <v>-8.89</v>
      </c>
      <c r="AY86" s="1">
        <v>12.16</v>
      </c>
      <c r="AZ86" s="1">
        <v>-0.27</v>
      </c>
      <c r="BA86" s="1">
        <v>-0.13</v>
      </c>
      <c r="BB86" s="1">
        <v>4.7300000000000004</v>
      </c>
      <c r="BC86" s="1">
        <v>3.12</v>
      </c>
      <c r="BD86" s="1">
        <v>1.96</v>
      </c>
      <c r="BE86" s="1">
        <v>-0.81</v>
      </c>
      <c r="BF86" s="1">
        <v>-7.27</v>
      </c>
      <c r="BG86" s="1">
        <v>3.87</v>
      </c>
      <c r="BH86" s="1">
        <v>0.68</v>
      </c>
      <c r="BI86" s="1">
        <v>2.66</v>
      </c>
      <c r="BJ86" s="1">
        <v>1.85</v>
      </c>
      <c r="BK86" s="1">
        <v>-1.49</v>
      </c>
      <c r="BL86" s="1">
        <v>0.88</v>
      </c>
      <c r="BM86" s="1">
        <v>0.96</v>
      </c>
      <c r="BN86" s="1">
        <v>5.12</v>
      </c>
      <c r="BO86" s="1">
        <v>1.79</v>
      </c>
      <c r="BP86" s="1">
        <v>4.34</v>
      </c>
      <c r="BQ86" s="1">
        <v>1.59</v>
      </c>
      <c r="BR86" s="1">
        <v>2.4300000000000002</v>
      </c>
      <c r="BS86" s="1">
        <v>-1.64</v>
      </c>
      <c r="BT86" s="1">
        <v>5.91</v>
      </c>
      <c r="BU86" s="1">
        <v>-2.85</v>
      </c>
      <c r="BV86" s="1">
        <v>3.44</v>
      </c>
      <c r="BW86" s="1">
        <v>4.45</v>
      </c>
      <c r="BX86" s="1">
        <v>3.04</v>
      </c>
      <c r="BY86" s="1">
        <v>2.46</v>
      </c>
      <c r="BZ86" s="1">
        <v>-3.52</v>
      </c>
      <c r="CA86" s="1">
        <v>5.21</v>
      </c>
      <c r="CB86" s="1">
        <v>0.88</v>
      </c>
      <c r="CC86" s="1">
        <v>-0.36</v>
      </c>
      <c r="CD86" s="1">
        <v>2.41</v>
      </c>
      <c r="CE86" s="1">
        <v>2.4900000000000002</v>
      </c>
      <c r="CF86" s="1">
        <v>-2.2999999999999998</v>
      </c>
      <c r="CG86" s="1">
        <v>3.49</v>
      </c>
      <c r="CH86" s="1">
        <v>-1.97</v>
      </c>
      <c r="CI86" s="1">
        <v>2.76</v>
      </c>
      <c r="CJ86" s="1">
        <v>2.78</v>
      </c>
      <c r="CK86" s="1">
        <v>-0.24</v>
      </c>
      <c r="CL86" s="1">
        <v>-2.86</v>
      </c>
      <c r="CM86" s="1">
        <v>5.58</v>
      </c>
      <c r="CN86" s="1">
        <v>-1.54</v>
      </c>
      <c r="CO86" s="1">
        <v>0.01</v>
      </c>
      <c r="CP86" s="1">
        <v>2.2400000000000002</v>
      </c>
      <c r="CQ86" s="1">
        <v>-2.06</v>
      </c>
      <c r="CR86" s="1">
        <v>2.67</v>
      </c>
      <c r="CS86" s="1">
        <v>-6.78</v>
      </c>
      <c r="CT86" s="1">
        <v>-2.98</v>
      </c>
      <c r="CU86" s="1">
        <v>6.89</v>
      </c>
      <c r="CV86" s="1">
        <v>1.06</v>
      </c>
      <c r="CW86" s="1">
        <v>-0.95</v>
      </c>
      <c r="CX86" s="1">
        <v>-4.3099999999999996</v>
      </c>
      <c r="CY86" s="1">
        <v>-0.65</v>
      </c>
      <c r="CZ86" s="1">
        <v>6.64</v>
      </c>
      <c r="DA86" s="1">
        <v>-0.1118</v>
      </c>
      <c r="DB86" s="1">
        <v>1.6226</v>
      </c>
      <c r="DC86" s="1">
        <v>0.55679999999999996</v>
      </c>
      <c r="DD86" s="1">
        <v>3.1677</v>
      </c>
      <c r="DE86" s="1">
        <v>-0.43070000000000003</v>
      </c>
      <c r="DF86" s="1">
        <v>-0.83350000000000002</v>
      </c>
      <c r="DG86" s="1">
        <v>-1.3065</v>
      </c>
      <c r="DH86" s="1">
        <v>3.5775000000000001</v>
      </c>
      <c r="DI86" s="1">
        <v>2.5453999999999999</v>
      </c>
      <c r="DJ86" s="1">
        <v>2.3020999999999998</v>
      </c>
      <c r="DK86" s="1">
        <v>4.1111000000000004</v>
      </c>
      <c r="DL86" s="1">
        <v>-0.18559999999999999</v>
      </c>
      <c r="DM86" s="1">
        <v>0.93689999999999996</v>
      </c>
      <c r="DN86" s="1">
        <v>1.0086999999999999</v>
      </c>
      <c r="DO86" s="1">
        <v>0.97799999999999998</v>
      </c>
      <c r="DP86" s="1">
        <v>2.2103999999999999</v>
      </c>
      <c r="DQ86" s="1">
        <v>0.74429999999999996</v>
      </c>
      <c r="DR86" s="1">
        <v>2.0064000000000002</v>
      </c>
      <c r="DS86" s="1">
        <v>1.9548000000000001</v>
      </c>
      <c r="DT86" s="1">
        <v>3.0764999999999998</v>
      </c>
      <c r="DU86" s="1">
        <v>1.4065000000000001</v>
      </c>
      <c r="DV86" s="1" t="s">
        <v>132</v>
      </c>
    </row>
    <row r="87" spans="1:126" x14ac:dyDescent="0.2">
      <c r="A87" s="1" t="s">
        <v>265</v>
      </c>
      <c r="B87" s="1" t="s">
        <v>266</v>
      </c>
      <c r="C87" s="1" t="s">
        <v>129</v>
      </c>
      <c r="D87" s="1" t="s">
        <v>130</v>
      </c>
      <c r="F87" s="1">
        <v>-8.4499999999999993</v>
      </c>
      <c r="G87" s="1">
        <v>-5.0599999999999996</v>
      </c>
      <c r="H87" s="1">
        <v>-1.83</v>
      </c>
      <c r="I87" s="1">
        <v>8.1999999999999993</v>
      </c>
      <c r="J87" s="1">
        <v>2.2999999999999998</v>
      </c>
      <c r="K87" s="1">
        <v>-10.06</v>
      </c>
      <c r="L87" s="1">
        <v>-2.34</v>
      </c>
      <c r="M87" s="1">
        <v>1.3</v>
      </c>
      <c r="N87" s="1">
        <v>-7.97</v>
      </c>
      <c r="O87" s="1">
        <v>-16.21</v>
      </c>
      <c r="P87" s="1">
        <v>-7.47</v>
      </c>
      <c r="Q87" s="1">
        <v>0.92</v>
      </c>
      <c r="R87" s="1">
        <v>-7.8</v>
      </c>
      <c r="S87" s="1">
        <v>-9.4700000000000006</v>
      </c>
      <c r="T87" s="1">
        <v>8.31</v>
      </c>
      <c r="U87" s="1">
        <v>9.7799999999999994</v>
      </c>
      <c r="V87" s="1">
        <v>6.62</v>
      </c>
      <c r="W87" s="1">
        <v>1.51</v>
      </c>
      <c r="X87" s="1">
        <v>7.93</v>
      </c>
      <c r="Y87" s="1">
        <v>4.0199999999999996</v>
      </c>
      <c r="Z87" s="1">
        <v>4.3099999999999996</v>
      </c>
      <c r="AA87" s="1">
        <v>-2.57</v>
      </c>
      <c r="AB87" s="1">
        <v>5.51</v>
      </c>
      <c r="AC87" s="1">
        <v>2.58</v>
      </c>
      <c r="AD87" s="1">
        <v>-3.8</v>
      </c>
      <c r="AE87" s="1">
        <v>3.44</v>
      </c>
      <c r="AF87" s="1">
        <v>5.99</v>
      </c>
      <c r="AG87" s="1">
        <v>1.44</v>
      </c>
      <c r="AH87" s="1">
        <v>-7.72</v>
      </c>
      <c r="AI87" s="1">
        <v>-5.96</v>
      </c>
      <c r="AJ87" s="1">
        <v>7.32</v>
      </c>
      <c r="AK87" s="1">
        <v>-5.2</v>
      </c>
      <c r="AL87" s="1">
        <v>9.4700000000000006</v>
      </c>
      <c r="AM87" s="1">
        <v>3.82</v>
      </c>
      <c r="AN87" s="1">
        <v>0.16</v>
      </c>
      <c r="AO87" s="1">
        <v>7.33</v>
      </c>
      <c r="AP87" s="1">
        <v>2.46</v>
      </c>
      <c r="AQ87" s="1">
        <v>3.62</v>
      </c>
      <c r="AR87" s="1">
        <v>0.3</v>
      </c>
      <c r="AS87" s="1">
        <v>3.07</v>
      </c>
      <c r="AT87" s="1">
        <v>-1.34</v>
      </c>
      <c r="AU87" s="1">
        <v>-1.72</v>
      </c>
      <c r="AV87" s="1">
        <v>-2.73</v>
      </c>
      <c r="AW87" s="1">
        <v>-6.53</v>
      </c>
      <c r="AX87" s="1">
        <v>-7.49</v>
      </c>
      <c r="AY87" s="1">
        <v>12.19</v>
      </c>
      <c r="AZ87" s="1">
        <v>-0.12</v>
      </c>
      <c r="BA87" s="1">
        <v>0.71</v>
      </c>
      <c r="BB87" s="1">
        <v>5.27</v>
      </c>
      <c r="BC87" s="1">
        <v>5.15</v>
      </c>
      <c r="BD87" s="1">
        <v>3.48</v>
      </c>
      <c r="BE87" s="1">
        <v>-0.95</v>
      </c>
      <c r="BF87" s="1">
        <v>-7.14</v>
      </c>
      <c r="BG87" s="1">
        <v>3.89</v>
      </c>
      <c r="BH87" s="1">
        <v>1.33</v>
      </c>
      <c r="BI87" s="1">
        <v>2.75</v>
      </c>
      <c r="BJ87" s="1">
        <v>2.91</v>
      </c>
      <c r="BK87" s="1">
        <v>-1.06</v>
      </c>
      <c r="BL87" s="1">
        <v>0.71</v>
      </c>
      <c r="BM87" s="1">
        <v>0.91</v>
      </c>
      <c r="BN87" s="1">
        <v>5.51</v>
      </c>
      <c r="BO87" s="1">
        <v>1.28</v>
      </c>
      <c r="BP87" s="1">
        <v>3.77</v>
      </c>
      <c r="BQ87" s="1">
        <v>1.84</v>
      </c>
      <c r="BR87" s="1">
        <v>3.16</v>
      </c>
      <c r="BS87" s="1">
        <v>-1.39</v>
      </c>
      <c r="BT87" s="1">
        <v>6.25</v>
      </c>
      <c r="BU87" s="1">
        <v>-2.81</v>
      </c>
      <c r="BV87" s="1">
        <v>3.37</v>
      </c>
      <c r="BW87" s="1">
        <v>4.5599999999999996</v>
      </c>
      <c r="BX87" s="1">
        <v>3.61</v>
      </c>
      <c r="BY87" s="1">
        <v>2.8</v>
      </c>
      <c r="BZ87" s="1">
        <v>-3.1</v>
      </c>
      <c r="CA87" s="1">
        <v>4.9800000000000004</v>
      </c>
      <c r="CB87" s="1">
        <v>1.06</v>
      </c>
      <c r="CC87" s="1">
        <v>0.09</v>
      </c>
      <c r="CD87" s="1">
        <v>2.76</v>
      </c>
      <c r="CE87" s="1">
        <v>2.73</v>
      </c>
      <c r="CF87" s="1">
        <v>-1.1499999999999999</v>
      </c>
      <c r="CG87" s="1">
        <v>4.24</v>
      </c>
      <c r="CH87" s="1">
        <v>-1.55</v>
      </c>
      <c r="CI87" s="1">
        <v>1.79</v>
      </c>
      <c r="CJ87" s="1">
        <v>2.86</v>
      </c>
      <c r="CK87" s="1">
        <v>-0.33</v>
      </c>
      <c r="CL87" s="1">
        <v>-3.25</v>
      </c>
      <c r="CM87" s="1">
        <v>6.14</v>
      </c>
      <c r="CN87" s="1">
        <v>-1.53</v>
      </c>
      <c r="CO87" s="1">
        <v>0.72</v>
      </c>
      <c r="CP87" s="1">
        <v>1.89</v>
      </c>
      <c r="CQ87" s="1">
        <v>-1.9</v>
      </c>
      <c r="CR87" s="1">
        <v>1.31</v>
      </c>
      <c r="CS87" s="1">
        <v>-6.26</v>
      </c>
      <c r="CT87" s="1">
        <v>-3.77</v>
      </c>
      <c r="CU87" s="1">
        <v>8.26</v>
      </c>
      <c r="CV87" s="1">
        <v>-0.37</v>
      </c>
      <c r="CW87" s="1">
        <v>-1.82</v>
      </c>
      <c r="CX87" s="1">
        <v>-6.28</v>
      </c>
      <c r="CY87" s="1">
        <v>-0.47</v>
      </c>
      <c r="CZ87" s="1">
        <v>6.07</v>
      </c>
      <c r="DA87" s="1">
        <v>0.33</v>
      </c>
      <c r="DB87" s="1">
        <v>1.82</v>
      </c>
      <c r="DC87" s="1">
        <v>-0.67</v>
      </c>
      <c r="DD87" s="1">
        <v>4.32</v>
      </c>
      <c r="DE87" s="1">
        <v>0.6</v>
      </c>
      <c r="DF87" s="1">
        <v>0.44</v>
      </c>
      <c r="DG87" s="1">
        <v>-0.72</v>
      </c>
      <c r="DH87" s="1">
        <v>5.79</v>
      </c>
      <c r="DI87" s="1">
        <v>1.9</v>
      </c>
      <c r="DJ87" s="1">
        <v>1.71</v>
      </c>
      <c r="DK87" s="1">
        <v>4.05</v>
      </c>
      <c r="DL87" s="1">
        <v>0.01</v>
      </c>
      <c r="DM87" s="1">
        <v>0.77</v>
      </c>
      <c r="DN87" s="1">
        <v>0.75</v>
      </c>
      <c r="DO87" s="1">
        <v>0.85</v>
      </c>
      <c r="DP87" s="1">
        <v>2.71</v>
      </c>
      <c r="DQ87" s="1">
        <v>0.52</v>
      </c>
      <c r="DR87" s="1">
        <v>2.98</v>
      </c>
      <c r="DS87" s="1">
        <v>2.38</v>
      </c>
      <c r="DT87" s="1">
        <v>3.05</v>
      </c>
      <c r="DU87" s="1">
        <v>2.14</v>
      </c>
      <c r="DV87" s="1" t="s">
        <v>132</v>
      </c>
    </row>
    <row r="88" spans="1:126" x14ac:dyDescent="0.2">
      <c r="A88" s="1" t="s">
        <v>267</v>
      </c>
      <c r="B88" s="1" t="s">
        <v>268</v>
      </c>
      <c r="C88" s="1" t="s">
        <v>129</v>
      </c>
      <c r="D88" s="1" t="s">
        <v>130</v>
      </c>
      <c r="F88" s="1">
        <v>-5.9013999999999998</v>
      </c>
      <c r="G88" s="1">
        <v>-2.5182000000000002</v>
      </c>
      <c r="H88" s="1">
        <v>-2.5916999999999999</v>
      </c>
      <c r="I88" s="1">
        <v>4.6860999999999997</v>
      </c>
      <c r="J88" s="1">
        <v>3.5299</v>
      </c>
      <c r="K88" s="1">
        <v>-7.7427999999999999</v>
      </c>
      <c r="L88" s="1">
        <v>-1.3081</v>
      </c>
      <c r="M88" s="1">
        <v>1.6173</v>
      </c>
      <c r="N88" s="1">
        <v>-11.6769</v>
      </c>
      <c r="O88" s="1">
        <v>-19.320599999999999</v>
      </c>
      <c r="P88" s="1">
        <v>-6.7450000000000001</v>
      </c>
      <c r="Q88" s="1">
        <v>3.8862000000000001</v>
      </c>
      <c r="R88" s="1">
        <v>-5.7901999999999996</v>
      </c>
      <c r="S88" s="1">
        <v>-9.7613000000000003</v>
      </c>
      <c r="T88" s="1">
        <v>8.6461000000000006</v>
      </c>
      <c r="U88" s="1">
        <v>8.9518000000000004</v>
      </c>
      <c r="V88" s="1">
        <v>6.7686999999999999</v>
      </c>
      <c r="W88" s="1">
        <v>0.17580000000000001</v>
      </c>
      <c r="X88" s="1">
        <v>8.1448</v>
      </c>
      <c r="Y88" s="1">
        <v>4.9313000000000002</v>
      </c>
      <c r="Z88" s="1">
        <v>4.3695000000000004</v>
      </c>
      <c r="AA88" s="1">
        <v>-2.4363999999999999</v>
      </c>
      <c r="AB88" s="1">
        <v>5.8476999999999997</v>
      </c>
      <c r="AC88" s="1">
        <v>2.5005000000000002</v>
      </c>
      <c r="AD88" s="1">
        <v>-3.5861999999999998</v>
      </c>
      <c r="AE88" s="1">
        <v>3.6829999999999998</v>
      </c>
      <c r="AF88" s="1">
        <v>5.7198000000000002</v>
      </c>
      <c r="AG88" s="1">
        <v>2.0695999999999999</v>
      </c>
      <c r="AH88" s="1">
        <v>-7.4949000000000003</v>
      </c>
      <c r="AI88" s="1">
        <v>-5.7923999999999998</v>
      </c>
      <c r="AJ88" s="1">
        <v>5.8453999999999997</v>
      </c>
      <c r="AK88" s="1">
        <v>-5.1993</v>
      </c>
      <c r="AL88" s="1">
        <v>9.9384999999999994</v>
      </c>
      <c r="AM88" s="1">
        <v>3.5087000000000002</v>
      </c>
      <c r="AN88" s="1">
        <v>0.52869999999999995</v>
      </c>
      <c r="AO88" s="1">
        <v>6.4207000000000001</v>
      </c>
      <c r="AP88" s="1">
        <v>2.6695000000000002</v>
      </c>
      <c r="AQ88" s="1">
        <v>3.5756000000000001</v>
      </c>
      <c r="AR88" s="1">
        <v>1.5580000000000001</v>
      </c>
      <c r="AS88" s="1">
        <v>3.1373000000000002</v>
      </c>
      <c r="AT88" s="1">
        <v>-1.3755999999999999</v>
      </c>
      <c r="AU88" s="1">
        <v>-0.83960000000000001</v>
      </c>
      <c r="AV88" s="1">
        <v>-2.8294000000000001</v>
      </c>
      <c r="AW88" s="1">
        <v>-6.0392999999999999</v>
      </c>
      <c r="AX88" s="1">
        <v>-9.2520000000000007</v>
      </c>
      <c r="AY88" s="1">
        <v>12.739800000000001</v>
      </c>
      <c r="AZ88" s="1">
        <v>-0.86339999999999995</v>
      </c>
      <c r="BA88" s="1">
        <v>-0.41510000000000002</v>
      </c>
      <c r="BB88" s="1">
        <v>4.7502000000000004</v>
      </c>
      <c r="BC88" s="1">
        <v>5.2926000000000002</v>
      </c>
      <c r="BD88" s="1">
        <v>2.8601999999999999</v>
      </c>
      <c r="BE88" s="1">
        <v>-1.7020999999999999</v>
      </c>
      <c r="BF88" s="1">
        <v>-8.0319000000000003</v>
      </c>
      <c r="BG88" s="1">
        <v>3.7875000000000001</v>
      </c>
      <c r="BH88" s="1">
        <v>0.2046</v>
      </c>
      <c r="BI88" s="1">
        <v>3.9881000000000002</v>
      </c>
      <c r="BJ88" s="1">
        <v>2.2791000000000001</v>
      </c>
      <c r="BK88" s="1">
        <v>-0.77949999999999997</v>
      </c>
      <c r="BL88" s="1">
        <v>2.1419999999999999</v>
      </c>
      <c r="BM88" s="1">
        <v>1.2769999999999999</v>
      </c>
      <c r="BN88" s="1">
        <v>6.3592000000000004</v>
      </c>
      <c r="BO88" s="1">
        <v>1.4157</v>
      </c>
      <c r="BP88" s="1">
        <v>5.0297999999999998</v>
      </c>
      <c r="BQ88" s="1">
        <v>0.22359999999999999</v>
      </c>
      <c r="BR88" s="1">
        <v>3.5276999999999998</v>
      </c>
      <c r="BS88" s="1">
        <v>-2.3946000000000001</v>
      </c>
      <c r="BT88" s="1">
        <v>6.1706000000000003</v>
      </c>
      <c r="BU88" s="1">
        <v>-3.2237</v>
      </c>
      <c r="BV88" s="1">
        <v>3.9392</v>
      </c>
      <c r="BW88" s="1">
        <v>4.1798000000000002</v>
      </c>
      <c r="BX88" s="1">
        <v>3.5121000000000002</v>
      </c>
      <c r="BY88" s="1">
        <v>1.5879000000000001</v>
      </c>
      <c r="BZ88" s="1">
        <v>-2.6749999999999998</v>
      </c>
      <c r="CA88" s="1">
        <v>4.3638000000000003</v>
      </c>
      <c r="CB88" s="1">
        <v>2.0506000000000002</v>
      </c>
      <c r="CC88" s="1">
        <v>-0.45229999999999998</v>
      </c>
      <c r="CD88" s="1">
        <v>2.1089000000000002</v>
      </c>
      <c r="CE88" s="1">
        <v>3.0108999999999999</v>
      </c>
      <c r="CF88" s="1">
        <v>-2.1122999999999998</v>
      </c>
      <c r="CG88" s="1">
        <v>4.8663999999999996</v>
      </c>
      <c r="CH88" s="1">
        <v>-2.6991000000000001</v>
      </c>
      <c r="CI88" s="1">
        <v>1.7310000000000001</v>
      </c>
      <c r="CJ88" s="1">
        <v>3.0047000000000001</v>
      </c>
      <c r="CK88" s="1">
        <v>4.5999999999999999E-3</v>
      </c>
      <c r="CL88" s="1">
        <v>-1.5718000000000001</v>
      </c>
      <c r="CM88" s="1">
        <v>5.4485999999999999</v>
      </c>
      <c r="CN88" s="1">
        <v>-0.1116</v>
      </c>
      <c r="CO88" s="1">
        <v>-0.73280000000000001</v>
      </c>
      <c r="CP88" s="1">
        <v>3.0745</v>
      </c>
      <c r="CQ88" s="1">
        <v>-4.4000000000000003E-3</v>
      </c>
      <c r="CR88" s="1">
        <v>2.0617000000000001</v>
      </c>
      <c r="CS88" s="1">
        <v>-6.6706000000000003</v>
      </c>
      <c r="CT88" s="1">
        <v>-2.0240999999999998</v>
      </c>
      <c r="CU88" s="1">
        <v>7.0065999999999997</v>
      </c>
      <c r="CV88" s="1">
        <v>0.83640000000000003</v>
      </c>
      <c r="CW88" s="1">
        <v>-2.7597999999999998</v>
      </c>
      <c r="CX88" s="1">
        <v>-6.6853999999999996</v>
      </c>
      <c r="CY88" s="1">
        <v>-0.71009999999999995</v>
      </c>
      <c r="CZ88" s="1">
        <v>6.0244999999999997</v>
      </c>
      <c r="DA88" s="1">
        <v>-0.66790000000000005</v>
      </c>
      <c r="DB88" s="1">
        <v>0.59760000000000002</v>
      </c>
      <c r="DC88" s="1">
        <v>0.30959999999999999</v>
      </c>
      <c r="DD88" s="1">
        <v>4.0368000000000004</v>
      </c>
      <c r="DE88" s="1">
        <v>0.76770000000000005</v>
      </c>
      <c r="DF88" s="1">
        <v>0.73050000000000004</v>
      </c>
      <c r="DG88" s="1">
        <v>-2.3344</v>
      </c>
      <c r="DH88" s="1">
        <v>4.5583999999999998</v>
      </c>
      <c r="DI88" s="1">
        <v>2.7395999999999998</v>
      </c>
      <c r="DJ88" s="1">
        <v>1.8245</v>
      </c>
      <c r="DK88" s="1">
        <v>3.1669</v>
      </c>
      <c r="DL88" s="1">
        <v>0.1132</v>
      </c>
      <c r="DM88" s="1" t="s">
        <v>131</v>
      </c>
      <c r="DN88" s="1" t="s">
        <v>131</v>
      </c>
      <c r="DO88" s="1" t="s">
        <v>131</v>
      </c>
      <c r="DP88" s="1" t="s">
        <v>131</v>
      </c>
      <c r="DQ88" s="1" t="s">
        <v>131</v>
      </c>
      <c r="DR88" s="1" t="s">
        <v>131</v>
      </c>
      <c r="DS88" s="1" t="s">
        <v>131</v>
      </c>
      <c r="DT88" s="1" t="s">
        <v>131</v>
      </c>
      <c r="DU88" s="1" t="s">
        <v>131</v>
      </c>
      <c r="DV88" s="1" t="s">
        <v>147</v>
      </c>
    </row>
    <row r="89" spans="1:126" x14ac:dyDescent="0.2">
      <c r="A89" s="1" t="s">
        <v>267</v>
      </c>
      <c r="B89" s="1" t="s">
        <v>269</v>
      </c>
      <c r="C89" s="1" t="s">
        <v>129</v>
      </c>
      <c r="D89" s="1" t="s">
        <v>130</v>
      </c>
      <c r="F89" s="1">
        <v>-7.3575999999999997</v>
      </c>
      <c r="G89" s="1">
        <v>-1.8673999999999999</v>
      </c>
      <c r="H89" s="1">
        <v>-2.3978000000000002</v>
      </c>
      <c r="I89" s="1">
        <v>6.1977000000000002</v>
      </c>
      <c r="J89" s="1">
        <v>3.5291000000000001</v>
      </c>
      <c r="K89" s="1">
        <v>-6.3894000000000002</v>
      </c>
      <c r="L89" s="1">
        <v>-2.8468</v>
      </c>
      <c r="M89" s="1">
        <v>0.32990000000000003</v>
      </c>
      <c r="N89" s="1">
        <v>-10.3964</v>
      </c>
      <c r="O89" s="1">
        <v>-17.3233</v>
      </c>
      <c r="P89" s="1">
        <v>-6.819</v>
      </c>
      <c r="Q89" s="1">
        <v>2.1492</v>
      </c>
      <c r="R89" s="1">
        <v>-7.2135999999999996</v>
      </c>
      <c r="S89" s="1">
        <v>-9.6244999999999994</v>
      </c>
      <c r="T89" s="1">
        <v>7.8544</v>
      </c>
      <c r="U89" s="1">
        <v>6.5495999999999999</v>
      </c>
      <c r="V89" s="1">
        <v>5.0804999999999998</v>
      </c>
      <c r="W89" s="1">
        <v>0.41930000000000001</v>
      </c>
      <c r="X89" s="1">
        <v>7.5644</v>
      </c>
      <c r="Y89" s="1">
        <v>3.3997999999999999</v>
      </c>
      <c r="Z89" s="1">
        <v>3.6562000000000001</v>
      </c>
      <c r="AA89" s="1">
        <v>-2.6187999999999998</v>
      </c>
      <c r="AB89" s="1">
        <v>5.8512000000000004</v>
      </c>
      <c r="AC89" s="1">
        <v>3.1105999999999998</v>
      </c>
      <c r="AD89" s="1">
        <v>-3.5400999999999998</v>
      </c>
      <c r="AE89" s="1">
        <v>3.6326999999999998</v>
      </c>
      <c r="AF89" s="1">
        <v>5.5166000000000004</v>
      </c>
      <c r="AG89" s="1">
        <v>1.1878</v>
      </c>
      <c r="AH89" s="1">
        <v>-7.7237</v>
      </c>
      <c r="AI89" s="1">
        <v>-5.5976999999999997</v>
      </c>
      <c r="AJ89" s="1">
        <v>6.5502000000000002</v>
      </c>
      <c r="AK89" s="1">
        <v>-4.8925999999999998</v>
      </c>
      <c r="AL89" s="1">
        <v>9.5798000000000005</v>
      </c>
      <c r="AM89" s="1">
        <v>4.6222000000000003</v>
      </c>
      <c r="AN89" s="1">
        <v>5.5199999999999999E-2</v>
      </c>
      <c r="AO89" s="1">
        <v>6.3396999999999997</v>
      </c>
      <c r="AP89" s="1">
        <v>2.6410999999999998</v>
      </c>
      <c r="AQ89" s="1">
        <v>3.3754</v>
      </c>
      <c r="AR89" s="1">
        <v>0.76829999999999998</v>
      </c>
      <c r="AS89" s="1">
        <v>2.9198</v>
      </c>
      <c r="AT89" s="1">
        <v>-1.8044</v>
      </c>
      <c r="AU89" s="1">
        <v>-1.6677</v>
      </c>
      <c r="AV89" s="1">
        <v>-2.0809000000000002</v>
      </c>
      <c r="AW89" s="1">
        <v>-5.6767000000000003</v>
      </c>
      <c r="AX89" s="1">
        <v>-7.1379999999999999</v>
      </c>
      <c r="AY89" s="1">
        <v>11.2889</v>
      </c>
      <c r="AZ89" s="1">
        <v>-6.1999999999999998E-3</v>
      </c>
      <c r="BA89" s="1">
        <v>1.2040999999999999</v>
      </c>
      <c r="BB89" s="1">
        <v>4.5450999999999997</v>
      </c>
      <c r="BC89" s="1">
        <v>4.6407999999999996</v>
      </c>
      <c r="BD89" s="1">
        <v>3.2462</v>
      </c>
      <c r="BE89" s="1">
        <v>-0.8226</v>
      </c>
      <c r="BF89" s="1">
        <v>-6.2706</v>
      </c>
      <c r="BG89" s="1">
        <v>4.1321000000000003</v>
      </c>
      <c r="BH89" s="1">
        <v>1.4556</v>
      </c>
      <c r="BI89" s="1">
        <v>3.3445</v>
      </c>
      <c r="BJ89" s="1">
        <v>2.1015000000000001</v>
      </c>
      <c r="BK89" s="1">
        <v>-1.5993999999999999</v>
      </c>
      <c r="BL89" s="1">
        <v>1.5173000000000001</v>
      </c>
      <c r="BM89" s="1">
        <v>0.56089999999999995</v>
      </c>
      <c r="BN89" s="1">
        <v>5.1909000000000001</v>
      </c>
      <c r="BO89" s="1">
        <v>1.7131000000000001</v>
      </c>
      <c r="BP89" s="1">
        <v>4.0392999999999999</v>
      </c>
      <c r="BQ89" s="1">
        <v>1.2559</v>
      </c>
      <c r="BR89" s="1">
        <v>3.2829999999999999</v>
      </c>
      <c r="BS89" s="1">
        <v>-1.6756</v>
      </c>
      <c r="BT89" s="1">
        <v>5.7294999999999998</v>
      </c>
      <c r="BU89" s="1">
        <v>-3.6248999999999998</v>
      </c>
      <c r="BV89" s="1">
        <v>3.8778000000000001</v>
      </c>
      <c r="BW89" s="1">
        <v>4.6246</v>
      </c>
      <c r="BX89" s="1">
        <v>3.5447000000000002</v>
      </c>
      <c r="BY89" s="1">
        <v>2.8944999999999999</v>
      </c>
      <c r="BZ89" s="1">
        <v>-2.895</v>
      </c>
      <c r="CA89" s="1">
        <v>4.9253</v>
      </c>
      <c r="CB89" s="1">
        <v>0.64359999999999995</v>
      </c>
      <c r="CC89" s="1">
        <v>0.47299999999999998</v>
      </c>
      <c r="CD89" s="1">
        <v>2.8035000000000001</v>
      </c>
      <c r="CE89" s="1">
        <v>1.9359999999999999</v>
      </c>
      <c r="CF89" s="1">
        <v>-1.5330999999999999</v>
      </c>
      <c r="CG89" s="1">
        <v>4.6074999999999999</v>
      </c>
      <c r="CH89" s="1">
        <v>-1.8948</v>
      </c>
      <c r="CI89" s="1">
        <v>2.9173</v>
      </c>
      <c r="CJ89" s="1">
        <v>3.1177000000000001</v>
      </c>
      <c r="CK89" s="1">
        <v>-0.28160000000000002</v>
      </c>
      <c r="CL89" s="1">
        <v>-2.6532</v>
      </c>
      <c r="CM89" s="1">
        <v>6.2617000000000003</v>
      </c>
      <c r="CN89" s="1">
        <v>-1.2618</v>
      </c>
      <c r="CO89" s="1">
        <v>-0.39</v>
      </c>
      <c r="CP89" s="1">
        <v>1.8964000000000001</v>
      </c>
      <c r="CQ89" s="1">
        <v>-1.9146000000000001</v>
      </c>
      <c r="CR89" s="1">
        <v>1.6419999999999999</v>
      </c>
      <c r="CS89" s="1">
        <v>-6.4225000000000003</v>
      </c>
      <c r="CT89" s="1">
        <v>-2.9300999999999999</v>
      </c>
      <c r="CU89" s="1">
        <v>7.7854999999999999</v>
      </c>
      <c r="CV89" s="1">
        <v>0.26140000000000002</v>
      </c>
      <c r="CW89" s="1">
        <v>-2.1741999999999999</v>
      </c>
      <c r="CX89" s="1">
        <v>-6.6863999999999999</v>
      </c>
      <c r="CY89" s="1">
        <v>-0.58930000000000005</v>
      </c>
      <c r="CZ89" s="1">
        <v>7.0172999999999996</v>
      </c>
      <c r="DA89" s="1">
        <v>0.21940000000000001</v>
      </c>
      <c r="DB89" s="1">
        <v>1.3762000000000001</v>
      </c>
      <c r="DC89" s="1">
        <v>-0.98480000000000001</v>
      </c>
      <c r="DD89" s="1">
        <v>4.2256999999999998</v>
      </c>
      <c r="DE89" s="1">
        <v>0.53380000000000005</v>
      </c>
      <c r="DF89" s="1">
        <v>8.2600000000000007E-2</v>
      </c>
      <c r="DG89" s="1">
        <v>-1.63</v>
      </c>
      <c r="DH89" s="1">
        <v>4.4870999999999999</v>
      </c>
      <c r="DI89" s="1">
        <v>1.9339</v>
      </c>
      <c r="DJ89" s="1">
        <v>1.7410000000000001</v>
      </c>
      <c r="DK89" s="1">
        <v>4.3080999999999996</v>
      </c>
      <c r="DL89" s="1">
        <v>0.05</v>
      </c>
      <c r="DM89" s="1">
        <v>1.2939000000000001</v>
      </c>
      <c r="DN89" s="1">
        <v>1.0213000000000001</v>
      </c>
      <c r="DO89" s="1">
        <v>0.91579999999999995</v>
      </c>
      <c r="DP89" s="1">
        <v>2.0066999999999999</v>
      </c>
      <c r="DQ89" s="1">
        <v>0.77280000000000004</v>
      </c>
      <c r="DR89" s="1">
        <v>2.2854999999999999</v>
      </c>
      <c r="DS89" s="1">
        <v>2.7970000000000002</v>
      </c>
      <c r="DT89" s="1">
        <v>3.6514000000000002</v>
      </c>
      <c r="DU89" s="1">
        <v>1.3915999999999999</v>
      </c>
      <c r="DV89" s="1" t="s">
        <v>147</v>
      </c>
    </row>
    <row r="90" spans="1:126" x14ac:dyDescent="0.2">
      <c r="A90" s="1" t="s">
        <v>267</v>
      </c>
      <c r="B90" s="1" t="s">
        <v>270</v>
      </c>
      <c r="C90" s="1" t="s">
        <v>129</v>
      </c>
      <c r="D90" s="1" t="s">
        <v>130</v>
      </c>
      <c r="F90" s="1">
        <v>-7.6055000000000001</v>
      </c>
      <c r="G90" s="1">
        <v>-2.0859000000000001</v>
      </c>
      <c r="H90" s="1">
        <v>-1.5104</v>
      </c>
      <c r="I90" s="1">
        <v>5.4347000000000003</v>
      </c>
      <c r="J90" s="1">
        <v>2.9784000000000002</v>
      </c>
      <c r="K90" s="1">
        <v>-6.5282</v>
      </c>
      <c r="L90" s="1">
        <v>-2.6126</v>
      </c>
      <c r="M90" s="1">
        <v>0.84830000000000005</v>
      </c>
      <c r="N90" s="1">
        <v>-9.6966000000000001</v>
      </c>
      <c r="O90" s="1">
        <v>-17.0565</v>
      </c>
      <c r="P90" s="1">
        <v>-6.6383999999999999</v>
      </c>
      <c r="Q90" s="1">
        <v>1.6873</v>
      </c>
      <c r="R90" s="1">
        <v>-7.0915999999999997</v>
      </c>
      <c r="S90" s="1">
        <v>-9.6003000000000007</v>
      </c>
      <c r="T90" s="1">
        <v>7.4671000000000003</v>
      </c>
      <c r="U90" s="1">
        <v>6.3532000000000002</v>
      </c>
      <c r="V90" s="1">
        <v>4.7342000000000004</v>
      </c>
      <c r="W90" s="1">
        <v>0.53590000000000004</v>
      </c>
      <c r="X90" s="1">
        <v>7.3879000000000001</v>
      </c>
      <c r="Y90" s="1">
        <v>3.2000999999999999</v>
      </c>
      <c r="Z90" s="1">
        <v>3.4983</v>
      </c>
      <c r="AA90" s="1">
        <v>-2.3106</v>
      </c>
      <c r="AB90" s="1">
        <v>5.6867000000000001</v>
      </c>
      <c r="AC90" s="1">
        <v>2.4169</v>
      </c>
      <c r="AD90" s="1">
        <v>-3.4375</v>
      </c>
      <c r="AE90" s="1">
        <v>3.5112000000000001</v>
      </c>
      <c r="AF90" s="1">
        <v>5.6649000000000003</v>
      </c>
      <c r="AG90" s="1">
        <v>0.86499999999999999</v>
      </c>
      <c r="AH90" s="1">
        <v>-7.9371999999999998</v>
      </c>
      <c r="AI90" s="1">
        <v>-5.4977</v>
      </c>
      <c r="AJ90" s="1">
        <v>6.5826000000000002</v>
      </c>
      <c r="AK90" s="1">
        <v>-4.7926000000000002</v>
      </c>
      <c r="AL90" s="1">
        <v>9.5615000000000006</v>
      </c>
      <c r="AM90" s="1">
        <v>4.5098000000000003</v>
      </c>
      <c r="AN90" s="1">
        <v>-0.16619999999999999</v>
      </c>
      <c r="AO90" s="1">
        <v>6.4263000000000003</v>
      </c>
      <c r="AP90" s="1">
        <v>2.4020000000000001</v>
      </c>
      <c r="AQ90" s="1">
        <v>3.2121</v>
      </c>
      <c r="AR90" s="1">
        <v>0.56440000000000001</v>
      </c>
      <c r="AS90" s="1">
        <v>2.968</v>
      </c>
      <c r="AT90" s="1">
        <v>-2.0272999999999999</v>
      </c>
      <c r="AU90" s="1">
        <v>-1.5399</v>
      </c>
      <c r="AV90" s="1">
        <v>-2.1467000000000001</v>
      </c>
      <c r="AW90" s="1">
        <v>-5.7447999999999997</v>
      </c>
      <c r="AX90" s="1">
        <v>-6.9882999999999997</v>
      </c>
      <c r="AY90" s="1">
        <v>11.366400000000001</v>
      </c>
      <c r="AZ90" s="1">
        <v>-0.1457</v>
      </c>
      <c r="BA90" s="1">
        <v>1.3734</v>
      </c>
      <c r="BB90" s="1">
        <v>4.5976999999999997</v>
      </c>
      <c r="BC90" s="1">
        <v>4.5599999999999996</v>
      </c>
      <c r="BD90" s="1">
        <v>3.5053000000000001</v>
      </c>
      <c r="BE90" s="1">
        <v>-0.8528</v>
      </c>
      <c r="BF90" s="1">
        <v>-6.2244000000000002</v>
      </c>
      <c r="BG90" s="1">
        <v>4.1223000000000001</v>
      </c>
      <c r="BH90" s="1">
        <v>1.361</v>
      </c>
      <c r="BI90" s="1">
        <v>3.3805000000000001</v>
      </c>
      <c r="BJ90" s="1">
        <v>2.3203999999999998</v>
      </c>
      <c r="BK90" s="1">
        <v>-1.8361000000000001</v>
      </c>
      <c r="BL90" s="1">
        <v>1.3956</v>
      </c>
      <c r="BM90" s="1">
        <v>0.47599999999999998</v>
      </c>
      <c r="BN90" s="1">
        <v>4.9981999999999998</v>
      </c>
      <c r="BO90" s="1">
        <v>1.7830999999999999</v>
      </c>
      <c r="BP90" s="1">
        <v>4.0342000000000002</v>
      </c>
      <c r="BQ90" s="1">
        <v>1.2276</v>
      </c>
      <c r="BR90" s="1">
        <v>3.3043999999999998</v>
      </c>
      <c r="BS90" s="1">
        <v>-1.593</v>
      </c>
      <c r="BT90" s="1">
        <v>5.7609000000000004</v>
      </c>
      <c r="BU90" s="1">
        <v>-3.6930999999999998</v>
      </c>
      <c r="BV90" s="1">
        <v>3.9714999999999998</v>
      </c>
      <c r="BW90" s="1">
        <v>4.6416000000000004</v>
      </c>
      <c r="BX90" s="1">
        <v>3.5156000000000001</v>
      </c>
      <c r="BY90" s="1">
        <v>2.839</v>
      </c>
      <c r="BZ90" s="1">
        <v>-3.0238</v>
      </c>
      <c r="CA90" s="1">
        <v>5.0420999999999996</v>
      </c>
      <c r="CB90" s="1">
        <v>0.50460000000000005</v>
      </c>
      <c r="CC90" s="1">
        <v>0.48780000000000001</v>
      </c>
      <c r="CD90" s="1">
        <v>2.7793000000000001</v>
      </c>
      <c r="CE90" s="1">
        <v>1.7801</v>
      </c>
      <c r="CF90" s="1">
        <v>-1.3248</v>
      </c>
      <c r="CG90" s="1">
        <v>4.5621</v>
      </c>
      <c r="CH90" s="1">
        <v>-1.9132</v>
      </c>
      <c r="CI90" s="1">
        <v>2.8953000000000002</v>
      </c>
      <c r="CJ90" s="1">
        <v>3.0825</v>
      </c>
      <c r="CK90" s="1">
        <v>-0.23139999999999999</v>
      </c>
      <c r="CL90" s="1">
        <v>-2.6312000000000002</v>
      </c>
      <c r="CM90" s="1">
        <v>6.1772</v>
      </c>
      <c r="CN90" s="1">
        <v>-1.3549</v>
      </c>
      <c r="CO90" s="1">
        <v>-0.1595</v>
      </c>
      <c r="CP90" s="1">
        <v>1.7884</v>
      </c>
      <c r="CQ90" s="1">
        <v>-1.9046000000000001</v>
      </c>
      <c r="CR90" s="1">
        <v>1.9375</v>
      </c>
      <c r="CS90" s="1">
        <v>-6.4828000000000001</v>
      </c>
      <c r="CT90" s="1">
        <v>-2.9765999999999999</v>
      </c>
      <c r="CU90" s="1">
        <v>7.9779999999999998</v>
      </c>
      <c r="CV90" s="1">
        <v>0.1787</v>
      </c>
      <c r="CW90" s="1">
        <v>-2.1371000000000002</v>
      </c>
      <c r="CX90" s="1">
        <v>-6.3933999999999997</v>
      </c>
      <c r="CY90" s="1">
        <v>-0.60229999999999995</v>
      </c>
      <c r="CZ90" s="1">
        <v>7.0384000000000002</v>
      </c>
      <c r="DA90" s="1">
        <v>0.15310000000000001</v>
      </c>
      <c r="DB90" s="1">
        <v>1.4579</v>
      </c>
      <c r="DC90" s="1">
        <v>-1.143</v>
      </c>
      <c r="DD90" s="1">
        <v>4.1684999999999999</v>
      </c>
      <c r="DE90" s="1">
        <v>0.4299</v>
      </c>
      <c r="DF90" s="1">
        <v>1.17E-2</v>
      </c>
      <c r="DG90" s="1">
        <v>-1.5958000000000001</v>
      </c>
      <c r="DH90" s="1">
        <v>4.5750999999999999</v>
      </c>
      <c r="DI90" s="1">
        <v>2.0442999999999998</v>
      </c>
      <c r="DJ90" s="1">
        <v>1.9168000000000001</v>
      </c>
      <c r="DK90" s="1">
        <v>4.0773000000000001</v>
      </c>
      <c r="DL90" s="1">
        <v>5.3800000000000001E-2</v>
      </c>
      <c r="DM90" s="1">
        <v>1.3966000000000001</v>
      </c>
      <c r="DN90" s="1">
        <v>1.1151</v>
      </c>
      <c r="DO90" s="1">
        <v>0.69820000000000004</v>
      </c>
      <c r="DP90" s="1">
        <v>1.9770000000000001</v>
      </c>
      <c r="DQ90" s="1">
        <v>0.68559999999999999</v>
      </c>
      <c r="DR90" s="1">
        <v>2.2456</v>
      </c>
      <c r="DS90" s="1">
        <v>2.7448000000000001</v>
      </c>
      <c r="DT90" s="1">
        <v>3.8401000000000001</v>
      </c>
      <c r="DU90" s="1">
        <v>1.4970000000000001</v>
      </c>
      <c r="DV90" s="1" t="s">
        <v>132</v>
      </c>
    </row>
    <row r="91" spans="1:126" x14ac:dyDescent="0.2">
      <c r="A91" s="1" t="s">
        <v>271</v>
      </c>
      <c r="B91" s="1" t="s">
        <v>272</v>
      </c>
      <c r="C91" s="1" t="s">
        <v>129</v>
      </c>
      <c r="D91" s="1" t="s">
        <v>130</v>
      </c>
      <c r="F91" s="1">
        <v>-5.84</v>
      </c>
      <c r="G91" s="1">
        <v>-3.52</v>
      </c>
      <c r="H91" s="1">
        <v>-0.71</v>
      </c>
      <c r="I91" s="1">
        <v>4.47</v>
      </c>
      <c r="J91" s="1">
        <v>1.61</v>
      </c>
      <c r="K91" s="1">
        <v>-7.92</v>
      </c>
      <c r="L91" s="1">
        <v>-0.45</v>
      </c>
      <c r="M91" s="1">
        <v>0.94</v>
      </c>
      <c r="N91" s="1">
        <v>-9.33</v>
      </c>
      <c r="O91" s="1">
        <v>-17.11</v>
      </c>
      <c r="P91" s="1">
        <v>-7.38</v>
      </c>
      <c r="Q91" s="1">
        <v>2.38</v>
      </c>
      <c r="R91" s="1">
        <v>-8.7200000000000006</v>
      </c>
      <c r="S91" s="1">
        <v>-11.67</v>
      </c>
      <c r="T91" s="1">
        <v>8.5399999999999991</v>
      </c>
      <c r="U91" s="1">
        <v>9.19</v>
      </c>
      <c r="V91" s="1">
        <v>5.63</v>
      </c>
      <c r="W91" s="1">
        <v>0.52</v>
      </c>
      <c r="X91" s="1">
        <v>7.15</v>
      </c>
      <c r="Y91" s="1">
        <v>3.45</v>
      </c>
      <c r="Z91" s="1">
        <v>3.52</v>
      </c>
      <c r="AA91" s="1">
        <v>-1.48</v>
      </c>
      <c r="AB91" s="1">
        <v>5.81</v>
      </c>
      <c r="AC91" s="1">
        <v>2.1</v>
      </c>
      <c r="AD91" s="1">
        <v>-3.74</v>
      </c>
      <c r="AE91" s="1">
        <v>3.35</v>
      </c>
      <c r="AF91" s="1">
        <v>5.9</v>
      </c>
      <c r="AG91" s="1">
        <v>1.48</v>
      </c>
      <c r="AH91" s="1">
        <v>-7.96</v>
      </c>
      <c r="AI91" s="1">
        <v>-5.57</v>
      </c>
      <c r="AJ91" s="1">
        <v>6.96</v>
      </c>
      <c r="AK91" s="1">
        <v>-5.13</v>
      </c>
      <c r="AL91" s="1">
        <v>9.5</v>
      </c>
      <c r="AM91" s="1">
        <v>3.83</v>
      </c>
      <c r="AN91" s="1">
        <v>0.38</v>
      </c>
      <c r="AO91" s="1">
        <v>6.66</v>
      </c>
      <c r="AP91" s="1">
        <v>2.65</v>
      </c>
      <c r="AQ91" s="1">
        <v>3.53</v>
      </c>
      <c r="AR91" s="1">
        <v>0.25</v>
      </c>
      <c r="AS91" s="1">
        <v>3.07</v>
      </c>
      <c r="AT91" s="1">
        <v>-1.24</v>
      </c>
      <c r="AU91" s="1">
        <v>-1.43</v>
      </c>
      <c r="AV91" s="1">
        <v>-2.11</v>
      </c>
      <c r="AW91" s="1">
        <v>-5.89</v>
      </c>
      <c r="AX91" s="1">
        <v>-7.47</v>
      </c>
      <c r="AY91" s="1">
        <v>11.67</v>
      </c>
      <c r="AZ91" s="1">
        <v>-0.71</v>
      </c>
      <c r="BA91" s="1">
        <v>0.75</v>
      </c>
      <c r="BB91" s="1">
        <v>5.45</v>
      </c>
      <c r="BC91" s="1">
        <v>5.31</v>
      </c>
      <c r="BD91" s="1">
        <v>3.02</v>
      </c>
      <c r="BE91" s="1">
        <v>-0.87</v>
      </c>
      <c r="BF91" s="1">
        <v>-6.28</v>
      </c>
      <c r="BG91" s="1">
        <v>3.95</v>
      </c>
      <c r="BH91" s="1">
        <v>0.96</v>
      </c>
      <c r="BI91" s="1">
        <v>2.94</v>
      </c>
      <c r="BJ91" s="1">
        <v>2.7078000000000002</v>
      </c>
      <c r="BK91" s="1">
        <v>-1.31</v>
      </c>
      <c r="BL91" s="1">
        <v>0.37</v>
      </c>
      <c r="BM91" s="1">
        <v>1.06</v>
      </c>
      <c r="BN91" s="1">
        <v>5.67</v>
      </c>
      <c r="BO91" s="1">
        <v>1.25</v>
      </c>
      <c r="BP91" s="1">
        <v>4.07</v>
      </c>
      <c r="BQ91" s="1">
        <v>1.89</v>
      </c>
      <c r="BR91" s="1">
        <v>2.88</v>
      </c>
      <c r="BS91" s="1">
        <v>-1.68</v>
      </c>
      <c r="BT91" s="1">
        <v>5.75</v>
      </c>
      <c r="BU91" s="1">
        <v>-3.06</v>
      </c>
      <c r="BV91" s="1">
        <v>2.82</v>
      </c>
      <c r="BW91" s="1">
        <v>4.4000000000000004</v>
      </c>
      <c r="BX91" s="1">
        <v>3.82</v>
      </c>
      <c r="BY91" s="1">
        <v>2.56</v>
      </c>
      <c r="BZ91" s="1">
        <v>-2.89</v>
      </c>
      <c r="CA91" s="1">
        <v>4.6399999999999997</v>
      </c>
      <c r="CB91" s="1">
        <v>1.45</v>
      </c>
      <c r="CC91" s="1">
        <v>1.07</v>
      </c>
      <c r="CD91" s="1">
        <v>2.7</v>
      </c>
      <c r="CE91" s="1">
        <v>1.9</v>
      </c>
      <c r="CF91" s="1">
        <v>-1.1000000000000001</v>
      </c>
      <c r="CG91" s="1">
        <v>4.3099999999999996</v>
      </c>
      <c r="CH91" s="1">
        <v>-1.53</v>
      </c>
      <c r="CI91" s="1">
        <v>2.4900000000000002</v>
      </c>
      <c r="CJ91" s="1">
        <v>2.2999999999999998</v>
      </c>
      <c r="CK91" s="1">
        <v>-0.1</v>
      </c>
      <c r="CL91" s="1">
        <v>-2.7073999999999998</v>
      </c>
      <c r="CM91" s="1">
        <v>6.0060000000000002</v>
      </c>
      <c r="CN91" s="1">
        <v>-1.1802999999999999</v>
      </c>
      <c r="CO91" s="1">
        <v>0.41320000000000001</v>
      </c>
      <c r="CP91" s="1">
        <v>1.3637999999999999</v>
      </c>
      <c r="CQ91" s="1">
        <v>-1.925</v>
      </c>
      <c r="CR91" s="1">
        <v>1.8758999999999999</v>
      </c>
      <c r="CS91" s="1">
        <v>-5.8566000000000003</v>
      </c>
      <c r="CT91" s="1">
        <v>-2.1335999999999999</v>
      </c>
      <c r="CU91" s="1">
        <v>8.3706999999999994</v>
      </c>
      <c r="CV91" s="1">
        <v>5.8299999999999998E-2</v>
      </c>
      <c r="CW91" s="1">
        <v>-1.6680999999999999</v>
      </c>
      <c r="CX91" s="1">
        <v>-5.2438000000000002</v>
      </c>
      <c r="CY91" s="1">
        <v>-0.1709</v>
      </c>
      <c r="CZ91" s="1">
        <v>7.2500999999999998</v>
      </c>
      <c r="DA91" s="1">
        <v>3.6499999999999998E-2</v>
      </c>
      <c r="DB91" s="1">
        <v>1.3689</v>
      </c>
      <c r="DC91" s="1">
        <v>-0.31090000000000001</v>
      </c>
      <c r="DD91" s="1">
        <v>4.7164999999999999</v>
      </c>
      <c r="DE91" s="1">
        <v>5.3400000000000003E-2</v>
      </c>
      <c r="DF91" s="1">
        <v>0.27060000000000001</v>
      </c>
      <c r="DG91" s="1">
        <v>-1.7338</v>
      </c>
      <c r="DH91" s="1">
        <v>4.3787000000000003</v>
      </c>
      <c r="DI91" s="1">
        <v>1.7598</v>
      </c>
      <c r="DJ91" s="1">
        <v>1.4775</v>
      </c>
      <c r="DK91" s="1">
        <v>4.3590999999999998</v>
      </c>
      <c r="DL91" s="1">
        <v>-0.25469999999999998</v>
      </c>
      <c r="DM91" s="1">
        <v>0.93620000000000003</v>
      </c>
      <c r="DN91" s="1">
        <v>0.54400000000000004</v>
      </c>
      <c r="DO91" s="1">
        <v>0.91080000000000005</v>
      </c>
      <c r="DP91" s="1">
        <v>2.3447</v>
      </c>
      <c r="DQ91" s="1">
        <v>0.56779999999999997</v>
      </c>
      <c r="DR91" s="1">
        <v>2.8732000000000002</v>
      </c>
      <c r="DS91" s="1">
        <v>2.5600999999999998</v>
      </c>
      <c r="DT91" s="1">
        <v>3.2187999999999999</v>
      </c>
      <c r="DU91" s="1">
        <v>1.6478999999999999</v>
      </c>
      <c r="DV91" s="1" t="s">
        <v>132</v>
      </c>
    </row>
    <row r="92" spans="1:126" x14ac:dyDescent="0.2">
      <c r="A92" s="1" t="s">
        <v>271</v>
      </c>
      <c r="B92" s="1" t="s">
        <v>273</v>
      </c>
      <c r="C92" s="1" t="s">
        <v>129</v>
      </c>
      <c r="D92" s="1" t="s">
        <v>130</v>
      </c>
      <c r="F92" s="1">
        <v>-5.83</v>
      </c>
      <c r="G92" s="1">
        <v>-3.43</v>
      </c>
      <c r="H92" s="1">
        <v>-1.1499999999999999</v>
      </c>
      <c r="I92" s="1">
        <v>5.0599999999999996</v>
      </c>
      <c r="J92" s="1">
        <v>2.14</v>
      </c>
      <c r="K92" s="1">
        <v>-7.84</v>
      </c>
      <c r="L92" s="1">
        <v>-1.1399999999999999</v>
      </c>
      <c r="M92" s="1">
        <v>1.07</v>
      </c>
      <c r="N92" s="1">
        <v>-9.93</v>
      </c>
      <c r="O92" s="1">
        <v>-17.14</v>
      </c>
      <c r="P92" s="1">
        <v>-8.42</v>
      </c>
      <c r="Q92" s="1">
        <v>3.33</v>
      </c>
      <c r="R92" s="1">
        <v>-8.5</v>
      </c>
      <c r="S92" s="1">
        <v>-11.61</v>
      </c>
      <c r="T92" s="1">
        <v>7.99</v>
      </c>
      <c r="U92" s="1">
        <v>10.08</v>
      </c>
      <c r="V92" s="1">
        <v>5.88</v>
      </c>
      <c r="W92" s="1">
        <v>0.86</v>
      </c>
      <c r="X92" s="1">
        <v>7.04</v>
      </c>
      <c r="Y92" s="1">
        <v>3.59</v>
      </c>
      <c r="Z92" s="1">
        <v>3.7</v>
      </c>
      <c r="AA92" s="1">
        <v>-1.9</v>
      </c>
      <c r="AB92" s="1">
        <v>5.91</v>
      </c>
      <c r="AC92" s="1">
        <v>2.5</v>
      </c>
      <c r="AD92" s="1">
        <v>-3.78</v>
      </c>
      <c r="AE92" s="1">
        <v>3.57</v>
      </c>
      <c r="AF92" s="1">
        <v>5.84</v>
      </c>
      <c r="AG92" s="1">
        <v>1.75</v>
      </c>
      <c r="AH92" s="1">
        <v>-7.7</v>
      </c>
      <c r="AI92" s="1">
        <v>-5.88</v>
      </c>
      <c r="AJ92" s="1">
        <v>6.86</v>
      </c>
      <c r="AK92" s="1">
        <v>-5.0999999999999996</v>
      </c>
      <c r="AL92" s="1">
        <v>9.5399999999999991</v>
      </c>
      <c r="AM92" s="1">
        <v>4.05</v>
      </c>
      <c r="AN92" s="1">
        <v>0.86</v>
      </c>
      <c r="AO92" s="1">
        <v>6.87</v>
      </c>
      <c r="AP92" s="1">
        <v>2.65</v>
      </c>
      <c r="AQ92" s="1">
        <v>3.71</v>
      </c>
      <c r="AR92" s="1">
        <v>0.62</v>
      </c>
      <c r="AS92" s="1">
        <v>3.14</v>
      </c>
      <c r="AT92" s="1">
        <v>-1.29</v>
      </c>
      <c r="AU92" s="1">
        <v>-1.41</v>
      </c>
      <c r="AV92" s="1">
        <v>-2.2200000000000002</v>
      </c>
      <c r="AW92" s="1">
        <v>-6.06</v>
      </c>
      <c r="AX92" s="1">
        <v>-8.01</v>
      </c>
      <c r="AY92" s="1">
        <v>11.86</v>
      </c>
      <c r="AZ92" s="1">
        <v>-0.67</v>
      </c>
      <c r="BA92" s="1">
        <v>0.67</v>
      </c>
      <c r="BB92" s="1">
        <v>5.81</v>
      </c>
      <c r="BC92" s="1">
        <v>4.97</v>
      </c>
      <c r="BD92" s="1">
        <v>2.94</v>
      </c>
      <c r="BE92" s="1">
        <v>-0.71</v>
      </c>
      <c r="BF92" s="1">
        <v>-6.4</v>
      </c>
      <c r="BG92" s="1">
        <v>3.79</v>
      </c>
      <c r="BH92" s="1">
        <v>1.02</v>
      </c>
      <c r="BI92" s="1">
        <v>3.01</v>
      </c>
      <c r="BJ92" s="1">
        <v>2.7</v>
      </c>
      <c r="BK92" s="1">
        <v>-1.33</v>
      </c>
      <c r="BL92" s="1">
        <v>0.65</v>
      </c>
      <c r="BM92" s="1">
        <v>1.1100000000000001</v>
      </c>
      <c r="BN92" s="1">
        <v>5.82</v>
      </c>
      <c r="BO92" s="1">
        <v>1.22</v>
      </c>
      <c r="BP92" s="1">
        <v>4.16</v>
      </c>
      <c r="BQ92" s="1">
        <v>1.92</v>
      </c>
      <c r="BR92" s="1">
        <v>2.66</v>
      </c>
      <c r="BS92" s="1">
        <v>-1.69</v>
      </c>
      <c r="BT92" s="1">
        <v>5.91</v>
      </c>
      <c r="BU92" s="1">
        <v>-3.13</v>
      </c>
      <c r="BV92" s="1">
        <v>3.13</v>
      </c>
      <c r="BW92" s="1">
        <v>4.3</v>
      </c>
      <c r="BX92" s="1">
        <v>3.6</v>
      </c>
      <c r="BY92" s="1">
        <v>2.5299999999999998</v>
      </c>
      <c r="BZ92" s="1">
        <v>-2.95</v>
      </c>
      <c r="CA92" s="1">
        <v>4.8899999999999997</v>
      </c>
      <c r="CB92" s="1">
        <v>1.31</v>
      </c>
      <c r="CC92" s="1">
        <v>0.9</v>
      </c>
      <c r="CD92" s="1">
        <v>2.57</v>
      </c>
      <c r="CE92" s="1">
        <v>1.99</v>
      </c>
      <c r="CF92" s="1">
        <v>-1.48</v>
      </c>
      <c r="CG92" s="1">
        <v>4.41</v>
      </c>
      <c r="CH92" s="1">
        <v>-1.86</v>
      </c>
      <c r="CI92" s="1">
        <v>2.6</v>
      </c>
      <c r="CJ92" s="1">
        <v>2.2400000000000002</v>
      </c>
      <c r="CK92" s="1">
        <v>-0.11</v>
      </c>
      <c r="CL92" s="1">
        <v>-2.4639000000000002</v>
      </c>
      <c r="CM92" s="1">
        <v>5.8623000000000003</v>
      </c>
      <c r="CN92" s="1">
        <v>-0.76910000000000001</v>
      </c>
      <c r="CO92" s="1">
        <v>0.10340000000000001</v>
      </c>
      <c r="CP92" s="1">
        <v>1.3771</v>
      </c>
      <c r="CQ92" s="1">
        <v>-1.7146999999999999</v>
      </c>
      <c r="CR92" s="1">
        <v>1.8431999999999999</v>
      </c>
      <c r="CS92" s="1">
        <v>-6.0326000000000004</v>
      </c>
      <c r="CT92" s="1">
        <v>-2.4062999999999999</v>
      </c>
      <c r="CU92" s="1">
        <v>8.3463999999999992</v>
      </c>
      <c r="CV92" s="1">
        <v>0.4284</v>
      </c>
      <c r="CW92" s="1">
        <v>-1.8643000000000001</v>
      </c>
      <c r="CX92" s="1">
        <v>-5.2752999999999997</v>
      </c>
      <c r="CY92" s="1">
        <v>-0.2094</v>
      </c>
      <c r="CZ92" s="1">
        <v>7.4200999999999997</v>
      </c>
      <c r="DA92" s="1">
        <v>0.19489999999999999</v>
      </c>
      <c r="DB92" s="1">
        <v>1.4527000000000001</v>
      </c>
      <c r="DC92" s="1">
        <v>-0.37380000000000002</v>
      </c>
      <c r="DD92" s="1">
        <v>4.7111000000000001</v>
      </c>
      <c r="DE92" s="1">
        <v>7.7499999999999999E-2</v>
      </c>
      <c r="DF92" s="1">
        <v>0.15079999999999999</v>
      </c>
      <c r="DG92" s="1">
        <v>-2.0263</v>
      </c>
      <c r="DH92" s="1">
        <v>5.0713999999999997</v>
      </c>
      <c r="DI92" s="1">
        <v>1.6937</v>
      </c>
      <c r="DJ92" s="1">
        <v>1.4339999999999999</v>
      </c>
      <c r="DK92" s="1">
        <v>4.2965</v>
      </c>
      <c r="DL92" s="1">
        <v>-0.1236</v>
      </c>
      <c r="DM92" s="1">
        <v>1.0726</v>
      </c>
      <c r="DN92" s="1">
        <v>7.4899999999999994E-2</v>
      </c>
      <c r="DO92" s="1">
        <v>0.93540000000000001</v>
      </c>
      <c r="DP92" s="1">
        <v>2.3475000000000001</v>
      </c>
      <c r="DQ92" s="1">
        <v>0.40889999999999999</v>
      </c>
      <c r="DR92" s="1">
        <v>3.2216</v>
      </c>
      <c r="DS92" s="1">
        <v>2.4340000000000002</v>
      </c>
      <c r="DT92" s="1">
        <v>3.0280999999999998</v>
      </c>
      <c r="DU92" s="1">
        <v>1.5215000000000001</v>
      </c>
      <c r="DV92" s="1" t="s">
        <v>147</v>
      </c>
    </row>
    <row r="93" spans="1:126" x14ac:dyDescent="0.2">
      <c r="A93" s="1" t="s">
        <v>274</v>
      </c>
      <c r="B93" s="1" t="s">
        <v>275</v>
      </c>
      <c r="C93" s="1" t="s">
        <v>129</v>
      </c>
      <c r="D93" s="1" t="s">
        <v>130</v>
      </c>
      <c r="F93" s="1">
        <v>-4.1851000000000003</v>
      </c>
      <c r="G93" s="1">
        <v>-4.0461</v>
      </c>
      <c r="H93" s="1">
        <v>-1.2073</v>
      </c>
      <c r="I93" s="1">
        <v>4.7393999999999998</v>
      </c>
      <c r="J93" s="1">
        <v>0.97689999999999999</v>
      </c>
      <c r="K93" s="1">
        <v>-9.5960999999999999</v>
      </c>
      <c r="L93" s="1">
        <v>0.6663</v>
      </c>
      <c r="M93" s="1">
        <v>1.8869</v>
      </c>
      <c r="N93" s="1">
        <v>-8.3933</v>
      </c>
      <c r="O93" s="1">
        <v>-17.137899999999998</v>
      </c>
      <c r="P93" s="1">
        <v>-7.7279</v>
      </c>
      <c r="Q93" s="1">
        <v>2.1573000000000002</v>
      </c>
      <c r="R93" s="1">
        <v>-10.3164</v>
      </c>
      <c r="S93" s="1">
        <v>-11.633599999999999</v>
      </c>
      <c r="T93" s="1">
        <v>8.8430999999999997</v>
      </c>
      <c r="U93" s="1">
        <v>11.734</v>
      </c>
      <c r="V93" s="1">
        <v>4.9607999999999999</v>
      </c>
      <c r="W93" s="1">
        <v>-0.29380000000000001</v>
      </c>
      <c r="X93" s="1">
        <v>9.2096</v>
      </c>
      <c r="Y93" s="1">
        <v>7.4329000000000001</v>
      </c>
      <c r="Z93" s="1">
        <v>3.359</v>
      </c>
      <c r="AA93" s="1">
        <v>-3.3168000000000002</v>
      </c>
      <c r="AB93" s="1">
        <v>5.5941999999999998</v>
      </c>
      <c r="AC93" s="1">
        <v>2.0667</v>
      </c>
      <c r="AD93" s="1">
        <v>-2.2383000000000002</v>
      </c>
      <c r="AE93" s="1">
        <v>3.8065000000000002</v>
      </c>
      <c r="AF93" s="1">
        <v>6.4907000000000004</v>
      </c>
      <c r="AG93" s="1">
        <v>2.7858999999999998</v>
      </c>
      <c r="AH93" s="1">
        <v>-8.0829000000000004</v>
      </c>
      <c r="AI93" s="1">
        <v>-6.0223000000000004</v>
      </c>
      <c r="AJ93" s="1">
        <v>7.3757999999999999</v>
      </c>
      <c r="AK93" s="1">
        <v>-5.0640000000000001</v>
      </c>
      <c r="AL93" s="1">
        <v>8.9646000000000008</v>
      </c>
      <c r="AM93" s="1">
        <v>3.4317000000000002</v>
      </c>
      <c r="AN93" s="1">
        <v>0.45290000000000002</v>
      </c>
      <c r="AO93" s="1">
        <v>7.4280999999999997</v>
      </c>
      <c r="AP93" s="1">
        <v>2.2574999999999998</v>
      </c>
      <c r="AQ93" s="1">
        <v>3.8902999999999999</v>
      </c>
      <c r="AR93" s="1">
        <v>0.34860000000000002</v>
      </c>
      <c r="AS93" s="1">
        <v>3.0150000000000001</v>
      </c>
      <c r="AT93" s="1">
        <v>-1.083</v>
      </c>
      <c r="AU93" s="1">
        <v>-1.6465000000000001</v>
      </c>
      <c r="AV93" s="1">
        <v>-3.2509000000000001</v>
      </c>
      <c r="AW93" s="1">
        <v>-5.5609000000000002</v>
      </c>
      <c r="AX93" s="1">
        <v>-6.9059999999999997</v>
      </c>
      <c r="AY93" s="1">
        <v>10.789300000000001</v>
      </c>
      <c r="AZ93" s="1">
        <v>0.17510000000000001</v>
      </c>
      <c r="BA93" s="1">
        <v>1.3892</v>
      </c>
      <c r="BB93" s="1">
        <v>3.5350999999999999</v>
      </c>
      <c r="BC93" s="1">
        <v>4.0010000000000003</v>
      </c>
      <c r="BD93" s="1">
        <v>2.7593999999999999</v>
      </c>
      <c r="BE93" s="1">
        <v>-0.46279999999999999</v>
      </c>
      <c r="BF93" s="1">
        <v>-5.6935000000000002</v>
      </c>
      <c r="BG93" s="1">
        <v>4.2864000000000004</v>
      </c>
      <c r="BH93" s="1">
        <v>0.88370000000000004</v>
      </c>
      <c r="BI93" s="1">
        <v>2.1722000000000001</v>
      </c>
      <c r="BJ93" s="1">
        <v>2.9199000000000002</v>
      </c>
      <c r="BK93" s="1">
        <v>-0.54420000000000002</v>
      </c>
      <c r="BL93" s="1">
        <v>0.29799999999999999</v>
      </c>
      <c r="BM93" s="1">
        <v>1.8825000000000001</v>
      </c>
      <c r="BN93" s="1">
        <v>6.32</v>
      </c>
      <c r="BO93" s="1">
        <v>1.6845000000000001</v>
      </c>
      <c r="BP93" s="1">
        <v>4.7617000000000003</v>
      </c>
      <c r="BQ93" s="1">
        <v>1.8611</v>
      </c>
      <c r="BR93" s="1">
        <v>3.0388000000000002</v>
      </c>
      <c r="BS93" s="1">
        <v>-1.0532999999999999</v>
      </c>
      <c r="BT93" s="1">
        <v>5.9626000000000001</v>
      </c>
      <c r="BU93" s="1">
        <v>-3.6042000000000001</v>
      </c>
      <c r="BV93" s="1">
        <v>3.1415999999999999</v>
      </c>
      <c r="BW93" s="1">
        <v>4.7289000000000003</v>
      </c>
      <c r="BX93" s="1">
        <v>3.2494999999999998</v>
      </c>
      <c r="BY93" s="1">
        <v>2.1413000000000002</v>
      </c>
      <c r="BZ93" s="1">
        <v>-3.4790000000000001</v>
      </c>
      <c r="CA93" s="1">
        <v>4.4866999999999999</v>
      </c>
      <c r="CB93" s="1">
        <v>1.9588000000000001</v>
      </c>
      <c r="CC93" s="1">
        <v>0.56859999999999999</v>
      </c>
      <c r="CD93" s="1">
        <v>1.9355</v>
      </c>
      <c r="CE93" s="1">
        <v>2.6957</v>
      </c>
      <c r="CF93" s="1">
        <v>-1.9218999999999999</v>
      </c>
      <c r="CG93" s="1">
        <v>3.8250000000000002</v>
      </c>
      <c r="CH93" s="1">
        <v>-2.5644999999999998</v>
      </c>
      <c r="CI93" s="1">
        <v>2.0556000000000001</v>
      </c>
      <c r="CJ93" s="1">
        <v>2.1444000000000001</v>
      </c>
      <c r="CK93" s="1">
        <v>0.34379999999999999</v>
      </c>
      <c r="CL93" s="1">
        <v>-3.6366000000000001</v>
      </c>
      <c r="CM93" s="1">
        <v>5.3384999999999998</v>
      </c>
      <c r="CN93" s="1">
        <v>-1.752</v>
      </c>
      <c r="CO93" s="1">
        <v>1.1318999999999999</v>
      </c>
      <c r="CP93" s="1">
        <v>1.1245000000000001</v>
      </c>
      <c r="CQ93" s="1" t="s">
        <v>131</v>
      </c>
      <c r="CR93" s="1" t="s">
        <v>131</v>
      </c>
      <c r="CS93" s="1" t="s">
        <v>131</v>
      </c>
      <c r="CT93" s="1" t="s">
        <v>131</v>
      </c>
      <c r="CU93" s="1" t="s">
        <v>131</v>
      </c>
      <c r="CV93" s="1" t="s">
        <v>131</v>
      </c>
      <c r="CW93" s="1" t="s">
        <v>131</v>
      </c>
      <c r="CX93" s="1" t="s">
        <v>131</v>
      </c>
      <c r="CY93" s="1" t="s">
        <v>131</v>
      </c>
      <c r="CZ93" s="1" t="s">
        <v>131</v>
      </c>
      <c r="DA93" s="1" t="s">
        <v>131</v>
      </c>
      <c r="DB93" s="1" t="s">
        <v>131</v>
      </c>
      <c r="DC93" s="1" t="s">
        <v>131</v>
      </c>
      <c r="DD93" s="1" t="s">
        <v>131</v>
      </c>
      <c r="DE93" s="1" t="s">
        <v>131</v>
      </c>
      <c r="DF93" s="1" t="s">
        <v>131</v>
      </c>
      <c r="DG93" s="1" t="s">
        <v>131</v>
      </c>
      <c r="DH93" s="1" t="s">
        <v>131</v>
      </c>
      <c r="DI93" s="1" t="s">
        <v>131</v>
      </c>
      <c r="DJ93" s="1" t="s">
        <v>131</v>
      </c>
      <c r="DK93" s="1" t="s">
        <v>131</v>
      </c>
      <c r="DL93" s="1" t="s">
        <v>131</v>
      </c>
      <c r="DM93" s="1" t="s">
        <v>131</v>
      </c>
      <c r="DN93" s="1" t="s">
        <v>131</v>
      </c>
      <c r="DO93" s="1" t="s">
        <v>131</v>
      </c>
      <c r="DP93" s="1" t="s">
        <v>131</v>
      </c>
      <c r="DQ93" s="1" t="s">
        <v>131</v>
      </c>
      <c r="DR93" s="1" t="s">
        <v>131</v>
      </c>
      <c r="DS93" s="1" t="s">
        <v>131</v>
      </c>
      <c r="DT93" s="1" t="s">
        <v>131</v>
      </c>
      <c r="DU93" s="1" t="s">
        <v>131</v>
      </c>
      <c r="DV93" s="1" t="s">
        <v>132</v>
      </c>
    </row>
    <row r="94" spans="1:126" x14ac:dyDescent="0.2">
      <c r="A94" s="1" t="s">
        <v>276</v>
      </c>
      <c r="B94" s="1" t="s">
        <v>277</v>
      </c>
      <c r="C94" s="1" t="s">
        <v>129</v>
      </c>
      <c r="D94" s="1" t="s">
        <v>130</v>
      </c>
      <c r="F94" s="1">
        <v>-5.94</v>
      </c>
      <c r="G94" s="1">
        <v>-2.14</v>
      </c>
      <c r="H94" s="1">
        <v>-0.85</v>
      </c>
      <c r="I94" s="1">
        <v>4.3899999999999997</v>
      </c>
      <c r="J94" s="1">
        <v>1.87</v>
      </c>
      <c r="K94" s="1">
        <v>-7.75</v>
      </c>
      <c r="L94" s="1">
        <v>-0.48</v>
      </c>
      <c r="M94" s="1">
        <v>1.34</v>
      </c>
      <c r="N94" s="1">
        <v>-8.0399999999999991</v>
      </c>
      <c r="O94" s="1">
        <v>-17.03</v>
      </c>
      <c r="P94" s="1">
        <v>-7.41</v>
      </c>
      <c r="Q94" s="1">
        <v>1.48</v>
      </c>
      <c r="R94" s="1">
        <v>-8.23</v>
      </c>
      <c r="S94" s="1">
        <v>-10.210000000000001</v>
      </c>
      <c r="T94" s="1">
        <v>8.56</v>
      </c>
      <c r="U94" s="1">
        <v>9.36</v>
      </c>
      <c r="V94" s="1">
        <v>6.34</v>
      </c>
      <c r="W94" s="1">
        <v>-0.11</v>
      </c>
      <c r="X94" s="1">
        <v>7.81</v>
      </c>
      <c r="Y94" s="1">
        <v>3.05</v>
      </c>
      <c r="Z94" s="1">
        <v>4.0199999999999996</v>
      </c>
      <c r="AA94" s="1">
        <v>-1.82</v>
      </c>
      <c r="AB94" s="1">
        <v>5.45</v>
      </c>
      <c r="AC94" s="1">
        <v>2.0099999999999998</v>
      </c>
      <c r="AD94" s="1">
        <v>-3.69</v>
      </c>
      <c r="AE94" s="1">
        <v>3.48</v>
      </c>
      <c r="AF94" s="1">
        <v>5.86</v>
      </c>
      <c r="AG94" s="1">
        <v>1.41</v>
      </c>
      <c r="AH94" s="1">
        <v>-7.88</v>
      </c>
      <c r="AI94" s="1">
        <v>-4.99</v>
      </c>
      <c r="AJ94" s="1">
        <v>6.8296999999999999</v>
      </c>
      <c r="AK94" s="1">
        <v>-4.6623999999999999</v>
      </c>
      <c r="AL94" s="1">
        <v>9.1259999999999994</v>
      </c>
      <c r="AM94" s="1">
        <v>3.9060000000000001</v>
      </c>
      <c r="AN94" s="1">
        <v>0.39169999999999999</v>
      </c>
      <c r="AO94" s="1">
        <v>6.1760000000000002</v>
      </c>
      <c r="AP94" s="1">
        <v>2.0222000000000002</v>
      </c>
      <c r="AQ94" s="1">
        <v>3.5206</v>
      </c>
      <c r="AR94" s="1">
        <v>0.24840000000000001</v>
      </c>
      <c r="AS94" s="1">
        <v>2.78</v>
      </c>
      <c r="AT94" s="1">
        <v>-1.41</v>
      </c>
      <c r="AU94" s="1">
        <v>-1.63</v>
      </c>
      <c r="AV94" s="1" t="s">
        <v>131</v>
      </c>
      <c r="AW94" s="1" t="s">
        <v>131</v>
      </c>
      <c r="AX94" s="1" t="s">
        <v>131</v>
      </c>
      <c r="AY94" s="1" t="s">
        <v>131</v>
      </c>
      <c r="AZ94" s="1" t="s">
        <v>131</v>
      </c>
      <c r="BA94" s="1" t="s">
        <v>131</v>
      </c>
      <c r="BB94" s="1" t="s">
        <v>131</v>
      </c>
      <c r="BC94" s="1" t="s">
        <v>131</v>
      </c>
      <c r="BD94" s="1" t="s">
        <v>131</v>
      </c>
      <c r="BE94" s="1" t="s">
        <v>131</v>
      </c>
      <c r="BF94" s="1" t="s">
        <v>131</v>
      </c>
      <c r="BG94" s="1" t="s">
        <v>131</v>
      </c>
      <c r="BH94" s="1" t="s">
        <v>131</v>
      </c>
      <c r="BI94" s="1" t="s">
        <v>131</v>
      </c>
      <c r="BJ94" s="1" t="s">
        <v>131</v>
      </c>
      <c r="BK94" s="1" t="s">
        <v>131</v>
      </c>
      <c r="BL94" s="1" t="s">
        <v>131</v>
      </c>
      <c r="BM94" s="1" t="s">
        <v>131</v>
      </c>
      <c r="BN94" s="1" t="s">
        <v>131</v>
      </c>
      <c r="BO94" s="1" t="s">
        <v>131</v>
      </c>
      <c r="BP94" s="1" t="s">
        <v>131</v>
      </c>
      <c r="BQ94" s="1" t="s">
        <v>131</v>
      </c>
      <c r="BR94" s="1" t="s">
        <v>131</v>
      </c>
      <c r="BS94" s="1" t="s">
        <v>131</v>
      </c>
      <c r="BT94" s="1" t="s">
        <v>131</v>
      </c>
      <c r="BU94" s="1" t="s">
        <v>131</v>
      </c>
      <c r="BV94" s="1" t="s">
        <v>131</v>
      </c>
      <c r="BW94" s="1" t="s">
        <v>131</v>
      </c>
      <c r="BX94" s="1" t="s">
        <v>131</v>
      </c>
      <c r="BY94" s="1" t="s">
        <v>131</v>
      </c>
      <c r="BZ94" s="1" t="s">
        <v>131</v>
      </c>
      <c r="CA94" s="1" t="s">
        <v>131</v>
      </c>
      <c r="CB94" s="1" t="s">
        <v>131</v>
      </c>
      <c r="CC94" s="1" t="s">
        <v>131</v>
      </c>
      <c r="CD94" s="1" t="s">
        <v>131</v>
      </c>
      <c r="CE94" s="1" t="s">
        <v>131</v>
      </c>
      <c r="CF94" s="1" t="s">
        <v>131</v>
      </c>
      <c r="CG94" s="1" t="s">
        <v>131</v>
      </c>
      <c r="CH94" s="1" t="s">
        <v>131</v>
      </c>
      <c r="CI94" s="1" t="s">
        <v>131</v>
      </c>
      <c r="CJ94" s="1" t="s">
        <v>131</v>
      </c>
      <c r="CK94" s="1" t="s">
        <v>131</v>
      </c>
      <c r="CL94" s="1" t="s">
        <v>131</v>
      </c>
      <c r="CM94" s="1" t="s">
        <v>131</v>
      </c>
      <c r="CN94" s="1" t="s">
        <v>131</v>
      </c>
      <c r="CO94" s="1" t="s">
        <v>131</v>
      </c>
      <c r="CP94" s="1" t="s">
        <v>131</v>
      </c>
      <c r="CQ94" s="1" t="s">
        <v>131</v>
      </c>
      <c r="CR94" s="1" t="s">
        <v>131</v>
      </c>
      <c r="CS94" s="1" t="s">
        <v>131</v>
      </c>
      <c r="CT94" s="1" t="s">
        <v>131</v>
      </c>
      <c r="CU94" s="1" t="s">
        <v>131</v>
      </c>
      <c r="CV94" s="1" t="s">
        <v>131</v>
      </c>
      <c r="CW94" s="1" t="s">
        <v>131</v>
      </c>
      <c r="CX94" s="1" t="s">
        <v>131</v>
      </c>
      <c r="CY94" s="1" t="s">
        <v>131</v>
      </c>
      <c r="CZ94" s="1" t="s">
        <v>131</v>
      </c>
      <c r="DA94" s="1" t="s">
        <v>131</v>
      </c>
      <c r="DB94" s="1" t="s">
        <v>131</v>
      </c>
      <c r="DC94" s="1" t="s">
        <v>131</v>
      </c>
      <c r="DD94" s="1" t="s">
        <v>131</v>
      </c>
      <c r="DE94" s="1" t="s">
        <v>131</v>
      </c>
      <c r="DF94" s="1" t="s">
        <v>131</v>
      </c>
      <c r="DG94" s="1" t="s">
        <v>131</v>
      </c>
      <c r="DH94" s="1" t="s">
        <v>131</v>
      </c>
      <c r="DI94" s="1" t="s">
        <v>131</v>
      </c>
      <c r="DJ94" s="1" t="s">
        <v>131</v>
      </c>
      <c r="DK94" s="1" t="s">
        <v>131</v>
      </c>
      <c r="DL94" s="1" t="s">
        <v>131</v>
      </c>
      <c r="DM94" s="1" t="s">
        <v>131</v>
      </c>
      <c r="DN94" s="1" t="s">
        <v>131</v>
      </c>
      <c r="DO94" s="1" t="s">
        <v>131</v>
      </c>
      <c r="DP94" s="1" t="s">
        <v>131</v>
      </c>
      <c r="DQ94" s="1" t="s">
        <v>131</v>
      </c>
      <c r="DR94" s="1" t="s">
        <v>131</v>
      </c>
      <c r="DS94" s="1" t="s">
        <v>131</v>
      </c>
      <c r="DT94" s="1" t="s">
        <v>131</v>
      </c>
      <c r="DU94" s="1" t="s">
        <v>131</v>
      </c>
      <c r="DV94" s="1" t="s">
        <v>132</v>
      </c>
    </row>
    <row r="95" spans="1:126" x14ac:dyDescent="0.2">
      <c r="A95" s="1" t="s">
        <v>276</v>
      </c>
      <c r="B95" s="1" t="s">
        <v>278</v>
      </c>
      <c r="C95" s="1" t="s">
        <v>129</v>
      </c>
      <c r="D95" s="1" t="s">
        <v>130</v>
      </c>
      <c r="F95" s="1">
        <v>-6.19</v>
      </c>
      <c r="G95" s="1">
        <v>-0.5</v>
      </c>
      <c r="H95" s="1">
        <v>-0.77</v>
      </c>
      <c r="I95" s="1">
        <v>6.48</v>
      </c>
      <c r="J95" s="1">
        <v>0.59</v>
      </c>
      <c r="K95" s="1">
        <v>-8.27</v>
      </c>
      <c r="L95" s="1">
        <v>-0.99</v>
      </c>
      <c r="M95" s="1">
        <v>1.96</v>
      </c>
      <c r="N95" s="1">
        <v>-12.5</v>
      </c>
      <c r="O95" s="1">
        <v>-15.14</v>
      </c>
      <c r="P95" s="1">
        <v>-7.62</v>
      </c>
      <c r="Q95" s="1">
        <v>0.91</v>
      </c>
      <c r="R95" s="1">
        <v>-5.82</v>
      </c>
      <c r="S95" s="1">
        <v>-8.49</v>
      </c>
      <c r="T95" s="1">
        <v>7.55</v>
      </c>
      <c r="U95" s="1">
        <v>9.25</v>
      </c>
      <c r="V95" s="1">
        <v>5.75</v>
      </c>
      <c r="W95" s="1">
        <v>0.35</v>
      </c>
      <c r="X95" s="1">
        <v>7.33</v>
      </c>
      <c r="Y95" s="1">
        <v>2.73</v>
      </c>
      <c r="Z95" s="1">
        <v>4.2300000000000004</v>
      </c>
      <c r="AA95" s="1">
        <v>-2.4</v>
      </c>
      <c r="AB95" s="1">
        <v>6.14</v>
      </c>
      <c r="AC95" s="1">
        <v>2.66</v>
      </c>
      <c r="AD95" s="1">
        <v>-4.5999999999999996</v>
      </c>
      <c r="AE95" s="1">
        <v>3.75</v>
      </c>
      <c r="AF95" s="1">
        <v>6.19</v>
      </c>
      <c r="AG95" s="1">
        <v>1.1299999999999999</v>
      </c>
      <c r="AH95" s="1">
        <v>-8.09</v>
      </c>
      <c r="AI95" s="1">
        <v>-5.62</v>
      </c>
      <c r="AJ95" s="1">
        <v>7.29</v>
      </c>
      <c r="AK95" s="1">
        <v>-5.72</v>
      </c>
      <c r="AL95" s="1">
        <v>9.42</v>
      </c>
      <c r="AM95" s="1">
        <v>4.58</v>
      </c>
      <c r="AN95" s="1">
        <v>0.18</v>
      </c>
      <c r="AO95" s="1">
        <v>6.31</v>
      </c>
      <c r="AP95" s="1">
        <v>3.41</v>
      </c>
      <c r="AQ95" s="1">
        <v>3.13</v>
      </c>
      <c r="AR95" s="1">
        <v>-0.17</v>
      </c>
      <c r="AS95" s="1">
        <v>2.54</v>
      </c>
      <c r="AT95" s="1">
        <v>-1.47</v>
      </c>
      <c r="AU95" s="1">
        <v>-1.1100000000000001</v>
      </c>
      <c r="AV95" s="1">
        <v>-1.3835</v>
      </c>
      <c r="AW95" s="1">
        <v>-6.98</v>
      </c>
      <c r="AX95" s="1">
        <v>-8.24</v>
      </c>
      <c r="AY95" s="1">
        <v>11.02</v>
      </c>
      <c r="AZ95" s="1">
        <v>-0.03</v>
      </c>
      <c r="BA95" s="1">
        <v>0.67</v>
      </c>
      <c r="BB95" s="1">
        <v>5.32</v>
      </c>
      <c r="BC95" s="1">
        <v>5.43</v>
      </c>
      <c r="BD95" s="1">
        <v>3.24</v>
      </c>
      <c r="BE95" s="1">
        <v>-0.09</v>
      </c>
      <c r="BF95" s="1">
        <v>-6.87</v>
      </c>
      <c r="BG95" s="1">
        <v>3.61</v>
      </c>
      <c r="BH95" s="1">
        <v>1.5612999999999999</v>
      </c>
      <c r="BI95" s="1">
        <v>2.4603000000000002</v>
      </c>
      <c r="BJ95" s="1">
        <v>2.6909000000000001</v>
      </c>
      <c r="BK95" s="1">
        <v>-0.85</v>
      </c>
      <c r="BL95" s="1">
        <v>0.71</v>
      </c>
      <c r="BM95" s="1">
        <v>0.3</v>
      </c>
      <c r="BN95" s="1">
        <v>5.15</v>
      </c>
      <c r="BO95" s="1">
        <v>1.19</v>
      </c>
      <c r="BP95" s="1">
        <v>3.35</v>
      </c>
      <c r="BQ95" s="1">
        <v>1.1000000000000001</v>
      </c>
      <c r="BR95" s="1">
        <v>2.6</v>
      </c>
      <c r="BS95" s="1">
        <v>-1.54</v>
      </c>
      <c r="BT95" s="1">
        <v>5.55</v>
      </c>
      <c r="BU95" s="1">
        <v>-2.66</v>
      </c>
      <c r="BV95" s="1">
        <v>4.3099999999999996</v>
      </c>
      <c r="BW95" s="1">
        <v>4.55</v>
      </c>
      <c r="BX95" s="1">
        <v>2.8</v>
      </c>
      <c r="BY95" s="1">
        <v>3.14</v>
      </c>
      <c r="BZ95" s="1">
        <v>-3.37</v>
      </c>
      <c r="CA95" s="1">
        <v>4.92</v>
      </c>
      <c r="CB95" s="1">
        <v>0.23</v>
      </c>
      <c r="CC95" s="1">
        <v>-0.314</v>
      </c>
      <c r="CD95" s="1">
        <v>2.96</v>
      </c>
      <c r="CE95" s="1">
        <v>3.0649999999999999</v>
      </c>
      <c r="CF95" s="1">
        <v>-1.095</v>
      </c>
      <c r="CG95" s="1">
        <v>3.782</v>
      </c>
      <c r="CH95" s="1">
        <v>-1.5489999999999999</v>
      </c>
      <c r="CI95" s="1">
        <v>1.9867999999999999</v>
      </c>
      <c r="CJ95" s="1">
        <v>2.0145</v>
      </c>
      <c r="CK95" s="1">
        <v>-0.20930000000000001</v>
      </c>
      <c r="CL95" s="1">
        <v>-3.0463</v>
      </c>
      <c r="CM95" s="1">
        <v>5.9149000000000003</v>
      </c>
      <c r="CN95" s="1">
        <v>-0.34300000000000003</v>
      </c>
      <c r="CO95" s="1">
        <v>0.55000000000000004</v>
      </c>
      <c r="CP95" s="1">
        <v>0.82</v>
      </c>
      <c r="CQ95" s="1">
        <v>-1.77</v>
      </c>
      <c r="CR95" s="1">
        <v>3.19</v>
      </c>
      <c r="CS95" s="1">
        <v>-6.18</v>
      </c>
      <c r="CT95" s="1">
        <v>-3.45</v>
      </c>
      <c r="CU95" s="1">
        <v>8.6775000000000002</v>
      </c>
      <c r="CV95" s="1">
        <v>0.28010000000000002</v>
      </c>
      <c r="CW95" s="1">
        <v>-2.5488</v>
      </c>
      <c r="CX95" s="1">
        <v>-4.8727999999999998</v>
      </c>
      <c r="CY95" s="1">
        <v>-1.2283999999999999</v>
      </c>
      <c r="CZ95" s="1">
        <v>6.3227000000000002</v>
      </c>
      <c r="DA95" s="1">
        <v>0.98399999999999999</v>
      </c>
      <c r="DB95" s="1">
        <v>2.1465999999999998</v>
      </c>
      <c r="DC95" s="1">
        <v>0.36130000000000001</v>
      </c>
      <c r="DD95" s="1">
        <v>3.7075999999999998</v>
      </c>
      <c r="DE95" s="1">
        <v>9.3399999999999997E-2</v>
      </c>
      <c r="DF95" s="1">
        <v>-0.25419999999999998</v>
      </c>
      <c r="DG95" s="1">
        <v>-1.7634000000000001</v>
      </c>
      <c r="DH95" s="1">
        <v>2.6960000000000002</v>
      </c>
      <c r="DI95" s="1">
        <v>1.5741000000000001</v>
      </c>
      <c r="DJ95" s="1">
        <v>2.5274000000000001</v>
      </c>
      <c r="DK95" s="1">
        <v>3.7179000000000002</v>
      </c>
      <c r="DL95" s="1">
        <v>0.16719999999999999</v>
      </c>
      <c r="DM95" s="1">
        <v>1.276</v>
      </c>
      <c r="DN95" s="1">
        <v>1.4543999999999999</v>
      </c>
      <c r="DO95" s="1">
        <v>0.27660000000000001</v>
      </c>
      <c r="DP95" s="1">
        <v>1.6400999999999999</v>
      </c>
      <c r="DQ95" s="1">
        <v>0.45779999999999998</v>
      </c>
      <c r="DR95" s="1">
        <v>1.5148999999999999</v>
      </c>
      <c r="DS95" s="1">
        <v>2.52</v>
      </c>
      <c r="DT95" s="1">
        <v>3.1</v>
      </c>
      <c r="DU95" s="1">
        <v>0.92</v>
      </c>
      <c r="DV95" s="1" t="s">
        <v>132</v>
      </c>
    </row>
    <row r="96" spans="1:126" x14ac:dyDescent="0.2">
      <c r="A96" s="1" t="s">
        <v>279</v>
      </c>
      <c r="B96" s="1" t="s">
        <v>280</v>
      </c>
      <c r="C96" s="1" t="s">
        <v>129</v>
      </c>
      <c r="D96" s="1" t="s">
        <v>130</v>
      </c>
      <c r="F96" s="1">
        <v>-6.14</v>
      </c>
      <c r="G96" s="1">
        <v>-2.27</v>
      </c>
      <c r="H96" s="1">
        <v>-1.64</v>
      </c>
      <c r="I96" s="1">
        <v>3.51</v>
      </c>
      <c r="J96" s="1">
        <v>3.53</v>
      </c>
      <c r="K96" s="1">
        <v>-7.21</v>
      </c>
      <c r="L96" s="1">
        <v>0.14000000000000001</v>
      </c>
      <c r="M96" s="1">
        <v>1.83</v>
      </c>
      <c r="N96" s="1">
        <v>-7.22</v>
      </c>
      <c r="O96" s="1">
        <v>-17.16</v>
      </c>
      <c r="P96" s="1">
        <v>-7.48</v>
      </c>
      <c r="Q96" s="1">
        <v>2.3199999999999998</v>
      </c>
      <c r="R96" s="1">
        <v>-8.15</v>
      </c>
      <c r="S96" s="1">
        <v>-10.62</v>
      </c>
      <c r="T96" s="1">
        <v>8.92</v>
      </c>
      <c r="U96" s="1">
        <v>10.210000000000001</v>
      </c>
      <c r="V96" s="1">
        <v>5.07</v>
      </c>
      <c r="W96" s="1">
        <v>0.46</v>
      </c>
      <c r="X96" s="1">
        <v>7.91</v>
      </c>
      <c r="Y96" s="1">
        <v>2.63</v>
      </c>
      <c r="Z96" s="1">
        <v>2.6</v>
      </c>
      <c r="AA96" s="1">
        <v>-0.44</v>
      </c>
      <c r="AB96" s="1">
        <v>5.1100000000000003</v>
      </c>
      <c r="AC96" s="1">
        <v>1.72</v>
      </c>
      <c r="AD96" s="1">
        <v>-4.09</v>
      </c>
      <c r="AE96" s="1">
        <v>3.42</v>
      </c>
      <c r="AF96" s="1">
        <v>6.18</v>
      </c>
      <c r="AG96" s="1">
        <v>0.97</v>
      </c>
      <c r="AH96" s="1">
        <v>-8.16</v>
      </c>
      <c r="AI96" s="1">
        <v>-5.0599999999999996</v>
      </c>
      <c r="AJ96" s="1">
        <v>6.71</v>
      </c>
      <c r="AK96" s="1">
        <v>-4</v>
      </c>
      <c r="AL96" s="1">
        <v>9.5</v>
      </c>
      <c r="AM96" s="1">
        <v>3.75</v>
      </c>
      <c r="AN96" s="1">
        <v>-0.97</v>
      </c>
      <c r="AO96" s="1">
        <v>6.4</v>
      </c>
      <c r="AP96" s="1">
        <v>2.08</v>
      </c>
      <c r="AQ96" s="1">
        <v>3.5</v>
      </c>
      <c r="AR96" s="1">
        <v>-0.1</v>
      </c>
      <c r="AS96" s="1">
        <v>3.66</v>
      </c>
      <c r="AT96" s="1">
        <v>-0.45</v>
      </c>
      <c r="AU96" s="1">
        <v>-1.18</v>
      </c>
      <c r="AV96" s="1">
        <v>-2.69</v>
      </c>
      <c r="AW96" s="1">
        <v>-5.68</v>
      </c>
      <c r="AX96" s="1">
        <v>-7.36</v>
      </c>
      <c r="AY96" s="1">
        <v>12.8</v>
      </c>
      <c r="AZ96" s="1">
        <v>0.02</v>
      </c>
      <c r="BA96" s="1">
        <v>0.47</v>
      </c>
      <c r="BB96" s="1">
        <v>4.68</v>
      </c>
      <c r="BC96" s="1">
        <v>4.5</v>
      </c>
      <c r="BD96" s="1">
        <v>2.21</v>
      </c>
      <c r="BE96" s="1">
        <v>-0.77</v>
      </c>
      <c r="BF96" s="1">
        <v>-7.29</v>
      </c>
      <c r="BG96" s="1">
        <v>3.57</v>
      </c>
      <c r="BH96" s="1">
        <v>1.19</v>
      </c>
      <c r="BI96" s="1">
        <v>2.62</v>
      </c>
      <c r="BJ96" s="1">
        <v>1.2</v>
      </c>
      <c r="BK96" s="1">
        <v>-1.37</v>
      </c>
      <c r="BL96" s="1">
        <v>0.76</v>
      </c>
      <c r="BM96" s="1">
        <v>1.1499999999999999</v>
      </c>
      <c r="BN96" s="1">
        <v>5.1100000000000003</v>
      </c>
      <c r="BO96" s="1">
        <v>1.06</v>
      </c>
      <c r="BP96" s="1">
        <v>3.45</v>
      </c>
      <c r="BQ96" s="1">
        <v>1.81</v>
      </c>
      <c r="BR96" s="1">
        <v>3.4</v>
      </c>
      <c r="BS96" s="1">
        <v>-1.19</v>
      </c>
      <c r="BT96" s="1">
        <v>4.45</v>
      </c>
      <c r="BU96" s="1">
        <v>-3.67</v>
      </c>
      <c r="BV96" s="1">
        <v>3.2</v>
      </c>
      <c r="BW96" s="1">
        <v>4</v>
      </c>
      <c r="BX96" s="1">
        <v>3.93</v>
      </c>
      <c r="BY96" s="1">
        <v>3.09</v>
      </c>
      <c r="BZ96" s="1">
        <v>-2.54</v>
      </c>
      <c r="CA96" s="1">
        <v>4.5</v>
      </c>
      <c r="CB96" s="1">
        <v>1.56</v>
      </c>
      <c r="CC96" s="1">
        <v>-0.57999999999999996</v>
      </c>
      <c r="CD96" s="1">
        <v>3.07</v>
      </c>
      <c r="CE96" s="1">
        <v>2.56</v>
      </c>
      <c r="CF96" s="1">
        <v>-0.76</v>
      </c>
      <c r="CG96" s="1">
        <v>4.3899999999999997</v>
      </c>
      <c r="CH96" s="1">
        <v>-2.42</v>
      </c>
      <c r="CI96" s="1">
        <v>3.05</v>
      </c>
      <c r="CJ96" s="1">
        <v>2.4500000000000002</v>
      </c>
      <c r="CK96" s="1">
        <v>7.0000000000000007E-2</v>
      </c>
      <c r="CL96" s="1">
        <v>-3.91</v>
      </c>
      <c r="CM96" s="1">
        <v>7.01</v>
      </c>
      <c r="CN96" s="1">
        <v>-2.3199999999999998</v>
      </c>
      <c r="CO96" s="1">
        <v>0.11</v>
      </c>
      <c r="CP96" s="1">
        <v>2.29</v>
      </c>
      <c r="CQ96" s="1">
        <v>-2.5</v>
      </c>
      <c r="CR96" s="1">
        <v>-0.19</v>
      </c>
      <c r="CS96" s="1">
        <v>-6.04</v>
      </c>
      <c r="CT96" s="1">
        <v>-2.97</v>
      </c>
      <c r="CU96" s="1">
        <v>8.02</v>
      </c>
      <c r="CV96" s="1">
        <v>0.08</v>
      </c>
      <c r="CW96" s="1">
        <v>-2.8</v>
      </c>
      <c r="CX96" s="1">
        <v>-9.7200000000000006</v>
      </c>
      <c r="CY96" s="1">
        <v>0.76</v>
      </c>
      <c r="CZ96" s="1">
        <v>6.91</v>
      </c>
      <c r="DA96" s="1">
        <v>-0.46</v>
      </c>
      <c r="DB96" s="1">
        <v>0.89</v>
      </c>
      <c r="DC96" s="1">
        <v>-2.83</v>
      </c>
      <c r="DD96" s="1">
        <v>4.34</v>
      </c>
      <c r="DE96" s="1">
        <v>1.73</v>
      </c>
      <c r="DF96" s="1">
        <v>0.02</v>
      </c>
      <c r="DG96" s="1">
        <v>-1.19</v>
      </c>
      <c r="DH96" s="1">
        <v>7.96</v>
      </c>
      <c r="DI96" s="1">
        <v>3.28</v>
      </c>
      <c r="DJ96" s="1">
        <v>1.87</v>
      </c>
      <c r="DK96" s="1">
        <v>4.4800000000000004</v>
      </c>
      <c r="DL96" s="1">
        <v>-0.2</v>
      </c>
      <c r="DM96" s="1">
        <v>0.79</v>
      </c>
      <c r="DN96" s="1">
        <v>1.02</v>
      </c>
      <c r="DO96" s="1">
        <v>1.7</v>
      </c>
      <c r="DP96" s="1">
        <v>1.53</v>
      </c>
      <c r="DQ96" s="1">
        <v>0.84</v>
      </c>
      <c r="DR96" s="1">
        <v>3.65</v>
      </c>
      <c r="DS96" s="1">
        <v>3.57</v>
      </c>
      <c r="DT96" s="1">
        <v>3.69</v>
      </c>
      <c r="DU96" s="1">
        <v>1.1100000000000001</v>
      </c>
      <c r="DV96" s="1" t="s">
        <v>281</v>
      </c>
    </row>
    <row r="97" spans="1:126" x14ac:dyDescent="0.2">
      <c r="A97" s="1" t="s">
        <v>282</v>
      </c>
      <c r="B97" s="1" t="s">
        <v>283</v>
      </c>
      <c r="C97" s="1" t="s">
        <v>129</v>
      </c>
      <c r="D97" s="1" t="s">
        <v>130</v>
      </c>
      <c r="F97" s="1">
        <v>-8.92</v>
      </c>
      <c r="G97" s="1">
        <v>-1.32</v>
      </c>
      <c r="H97" s="1">
        <v>-0.97</v>
      </c>
      <c r="I97" s="1">
        <v>3.72</v>
      </c>
      <c r="J97" s="1">
        <v>3.12</v>
      </c>
      <c r="K97" s="1">
        <v>-6.56</v>
      </c>
      <c r="L97" s="1">
        <v>-1.55</v>
      </c>
      <c r="M97" s="1">
        <v>0.78</v>
      </c>
      <c r="N97" s="1">
        <v>-9.3699999999999992</v>
      </c>
      <c r="O97" s="1">
        <v>-16.420000000000002</v>
      </c>
      <c r="P97" s="1">
        <v>-6.73</v>
      </c>
      <c r="Q97" s="1">
        <v>1.36</v>
      </c>
      <c r="R97" s="1">
        <v>-6.02</v>
      </c>
      <c r="S97" s="1">
        <v>-7.9</v>
      </c>
      <c r="T97" s="1">
        <v>7.04</v>
      </c>
      <c r="U97" s="1">
        <v>7.76</v>
      </c>
      <c r="V97" s="1">
        <v>3.53</v>
      </c>
      <c r="W97" s="1">
        <v>0.57999999999999996</v>
      </c>
      <c r="X97" s="1">
        <v>7.28</v>
      </c>
      <c r="Y97" s="1">
        <v>2.2799999999999998</v>
      </c>
      <c r="Z97" s="1">
        <v>3.66</v>
      </c>
      <c r="AA97" s="1">
        <v>-1.65</v>
      </c>
      <c r="AB97" s="1">
        <v>5.46</v>
      </c>
      <c r="AC97" s="1">
        <v>2.54</v>
      </c>
      <c r="AD97" s="1">
        <v>-4.62</v>
      </c>
      <c r="AE97" s="1">
        <v>4.54</v>
      </c>
      <c r="AF97" s="1">
        <v>5.74</v>
      </c>
      <c r="AG97" s="1">
        <v>1.48</v>
      </c>
      <c r="AH97" s="1">
        <v>-8.39</v>
      </c>
      <c r="AI97" s="1">
        <v>-5.98</v>
      </c>
      <c r="AJ97" s="1">
        <v>6.75</v>
      </c>
      <c r="AK97" s="1">
        <v>-5.3</v>
      </c>
      <c r="AL97" s="1">
        <v>11.07</v>
      </c>
      <c r="AM97" s="1">
        <v>4.47</v>
      </c>
      <c r="AN97" s="1">
        <v>1.86</v>
      </c>
      <c r="AO97" s="1">
        <v>6.51</v>
      </c>
      <c r="AP97" s="1">
        <v>1.3</v>
      </c>
      <c r="AQ97" s="1">
        <v>3.84</v>
      </c>
      <c r="AR97" s="1">
        <v>0.62</v>
      </c>
      <c r="AS97" s="1">
        <v>2.12</v>
      </c>
      <c r="AT97" s="1">
        <v>-1.24</v>
      </c>
      <c r="AU97" s="1">
        <v>-1.78</v>
      </c>
      <c r="AV97" s="1">
        <v>-3.35</v>
      </c>
      <c r="AW97" s="1">
        <v>-6.72</v>
      </c>
      <c r="AX97" s="1">
        <v>-8.9499999999999993</v>
      </c>
      <c r="AY97" s="1">
        <v>12.81</v>
      </c>
      <c r="AZ97" s="1">
        <v>-0.56000000000000005</v>
      </c>
      <c r="BA97" s="1">
        <v>-0.98</v>
      </c>
      <c r="BB97" s="1">
        <v>6.36</v>
      </c>
      <c r="BC97" s="1">
        <v>6.18</v>
      </c>
      <c r="BD97" s="1">
        <v>3.67</v>
      </c>
      <c r="BE97" s="1">
        <v>-1.21</v>
      </c>
      <c r="BF97" s="1">
        <v>-6.63</v>
      </c>
      <c r="BG97" s="1">
        <v>2.63</v>
      </c>
      <c r="BH97" s="1">
        <v>0.96</v>
      </c>
      <c r="BI97" s="1">
        <v>3.03</v>
      </c>
      <c r="BJ97" s="1">
        <v>2.35</v>
      </c>
      <c r="BK97" s="1">
        <v>-2.3199999999999998</v>
      </c>
      <c r="BL97" s="1">
        <v>0.63</v>
      </c>
      <c r="BM97" s="1">
        <v>0.47</v>
      </c>
      <c r="BN97" s="1">
        <v>4.6500000000000004</v>
      </c>
      <c r="BO97" s="1">
        <v>1.04</v>
      </c>
      <c r="BP97" s="1">
        <v>3.81</v>
      </c>
      <c r="BQ97" s="1">
        <v>0.67</v>
      </c>
      <c r="BR97" s="1">
        <v>3.19</v>
      </c>
      <c r="BS97" s="1">
        <v>-2.0299999999999998</v>
      </c>
      <c r="BT97" s="1">
        <v>5.57</v>
      </c>
      <c r="BU97" s="1">
        <v>-3.15</v>
      </c>
      <c r="BV97" s="1">
        <v>4.34</v>
      </c>
      <c r="BW97" s="1">
        <v>5.66</v>
      </c>
      <c r="BX97" s="1">
        <v>3.63</v>
      </c>
      <c r="BY97" s="1">
        <v>2.36</v>
      </c>
      <c r="BZ97" s="1">
        <v>-3.09</v>
      </c>
      <c r="CA97" s="1">
        <v>5.73</v>
      </c>
      <c r="CB97" s="1">
        <v>-0.31</v>
      </c>
      <c r="CC97" s="1">
        <v>0.14000000000000001</v>
      </c>
      <c r="CD97" s="1">
        <v>3.48</v>
      </c>
      <c r="CE97" s="1">
        <v>2.77</v>
      </c>
      <c r="CF97" s="1">
        <v>-1.77</v>
      </c>
      <c r="CG97" s="1">
        <v>3.84</v>
      </c>
      <c r="CH97" s="1">
        <v>-2.0499999999999998</v>
      </c>
      <c r="CI97" s="1">
        <v>2.5499999999999998</v>
      </c>
      <c r="CJ97" s="1">
        <v>3.11</v>
      </c>
      <c r="CK97" s="1">
        <v>0.62</v>
      </c>
      <c r="CL97" s="1">
        <v>-1.83</v>
      </c>
      <c r="CM97" s="1">
        <v>6.72</v>
      </c>
      <c r="CN97" s="1">
        <v>-0.15</v>
      </c>
      <c r="CO97" s="1">
        <v>0.28999999999999998</v>
      </c>
      <c r="CP97" s="1">
        <v>1.34</v>
      </c>
      <c r="CQ97" s="1">
        <v>-1.3</v>
      </c>
      <c r="CR97" s="1">
        <v>0.01</v>
      </c>
      <c r="CS97" s="1">
        <v>-6.68</v>
      </c>
      <c r="CT97" s="1">
        <v>-3.75</v>
      </c>
      <c r="CU97" s="1">
        <v>8.69</v>
      </c>
      <c r="CV97" s="1">
        <v>1.17</v>
      </c>
      <c r="CW97" s="1">
        <v>-2.88</v>
      </c>
      <c r="CX97" s="1">
        <v>-6.56</v>
      </c>
      <c r="CY97" s="1">
        <v>-1.21</v>
      </c>
      <c r="CZ97" s="1">
        <v>6.87</v>
      </c>
      <c r="DA97" s="1">
        <v>-0.44</v>
      </c>
      <c r="DB97" s="1">
        <v>1.63</v>
      </c>
      <c r="DC97" s="1">
        <v>-1.23</v>
      </c>
      <c r="DD97" s="1">
        <v>3.65</v>
      </c>
      <c r="DE97" s="1">
        <v>0.84</v>
      </c>
      <c r="DF97" s="1">
        <v>0.1</v>
      </c>
      <c r="DG97" s="1">
        <v>-2.88</v>
      </c>
      <c r="DH97" s="1">
        <v>4.76</v>
      </c>
      <c r="DI97" s="1">
        <v>1.02</v>
      </c>
      <c r="DJ97" s="1">
        <v>2.5299999999999998</v>
      </c>
      <c r="DK97" s="1">
        <v>2.83</v>
      </c>
      <c r="DL97" s="1">
        <v>0.19</v>
      </c>
      <c r="DM97" s="1">
        <v>1.26</v>
      </c>
      <c r="DN97" s="1">
        <v>1.1200000000000001</v>
      </c>
      <c r="DO97" s="1">
        <v>0.43</v>
      </c>
      <c r="DP97" s="1">
        <v>1.5275000000000001</v>
      </c>
      <c r="DQ97" s="1">
        <v>0.1137</v>
      </c>
      <c r="DR97" s="1">
        <v>2.4741</v>
      </c>
      <c r="DS97" s="1">
        <v>3.8955000000000002</v>
      </c>
      <c r="DT97" s="1">
        <v>3.4523999999999999</v>
      </c>
      <c r="DU97" s="1">
        <v>0.62270000000000003</v>
      </c>
      <c r="DV97" s="1" t="s">
        <v>132</v>
      </c>
    </row>
    <row r="98" spans="1:126" x14ac:dyDescent="0.2">
      <c r="A98" s="1" t="s">
        <v>284</v>
      </c>
      <c r="B98" s="1" t="s">
        <v>285</v>
      </c>
      <c r="C98" s="1" t="s">
        <v>129</v>
      </c>
      <c r="D98" s="1" t="s">
        <v>130</v>
      </c>
      <c r="F98" s="1">
        <v>-6.5808</v>
      </c>
      <c r="G98" s="1">
        <v>-2.0038</v>
      </c>
      <c r="H98" s="1">
        <v>-0.52139999999999997</v>
      </c>
      <c r="I98" s="1">
        <v>4.3784999999999998</v>
      </c>
      <c r="J98" s="1">
        <v>2.7549999999999999</v>
      </c>
      <c r="K98" s="1">
        <v>-6.6219000000000001</v>
      </c>
      <c r="L98" s="1">
        <v>-1.6657</v>
      </c>
      <c r="M98" s="1">
        <v>2.4527999999999999</v>
      </c>
      <c r="N98" s="1">
        <v>-6.8026</v>
      </c>
      <c r="O98" s="1">
        <v>-17.459099999999999</v>
      </c>
      <c r="P98" s="1">
        <v>-7.2596999999999996</v>
      </c>
      <c r="Q98" s="1">
        <v>2.5994999999999999</v>
      </c>
      <c r="R98" s="1">
        <v>-8.4663000000000004</v>
      </c>
      <c r="S98" s="1">
        <v>-9.8727</v>
      </c>
      <c r="T98" s="1">
        <v>8.6105999999999998</v>
      </c>
      <c r="U98" s="1">
        <v>10.0556</v>
      </c>
      <c r="V98" s="1">
        <v>6.5042999999999997</v>
      </c>
      <c r="W98" s="1">
        <v>4.0000000000000001E-3</v>
      </c>
      <c r="X98" s="1">
        <v>7.5248999999999997</v>
      </c>
      <c r="Y98" s="1">
        <v>3.2591000000000001</v>
      </c>
      <c r="Z98" s="1">
        <v>3.5832999999999999</v>
      </c>
      <c r="AA98" s="1">
        <v>-2.0082</v>
      </c>
      <c r="AB98" s="1">
        <v>5.3121</v>
      </c>
      <c r="AC98" s="1">
        <v>1.8342000000000001</v>
      </c>
      <c r="AD98" s="1">
        <v>-3.9481999999999999</v>
      </c>
      <c r="AE98" s="1">
        <v>3.0497999999999998</v>
      </c>
      <c r="AF98" s="1">
        <v>5.6719999999999997</v>
      </c>
      <c r="AG98" s="1">
        <v>0.57999999999999996</v>
      </c>
      <c r="AH98" s="1">
        <v>-8.1592000000000002</v>
      </c>
      <c r="AI98" s="1">
        <v>-5.0750999999999999</v>
      </c>
      <c r="AJ98" s="1">
        <v>6.7835000000000001</v>
      </c>
      <c r="AK98" s="1">
        <v>-3.9419</v>
      </c>
      <c r="AL98" s="1">
        <v>7.9695999999999998</v>
      </c>
      <c r="AM98" s="1">
        <v>3.7161</v>
      </c>
      <c r="AN98" s="1">
        <v>-0.52890000000000004</v>
      </c>
      <c r="AO98" s="1">
        <v>7.3625999999999996</v>
      </c>
      <c r="AP98" s="1">
        <v>3.3586999999999998</v>
      </c>
      <c r="AQ98" s="1">
        <v>3.9561000000000002</v>
      </c>
      <c r="AR98" s="1">
        <v>-0.55830000000000002</v>
      </c>
      <c r="AS98" s="1">
        <v>2.3616000000000001</v>
      </c>
      <c r="AT98" s="1">
        <v>-1.2478</v>
      </c>
      <c r="AU98" s="1">
        <v>-1.9715</v>
      </c>
      <c r="AV98" s="1">
        <v>-2.7206999999999999</v>
      </c>
      <c r="AW98" s="1">
        <v>-6.7251000000000003</v>
      </c>
      <c r="AX98" s="1">
        <v>-7.7450000000000001</v>
      </c>
      <c r="AY98" s="1">
        <v>12.080299999999999</v>
      </c>
      <c r="AZ98" s="1">
        <v>-0.59970000000000001</v>
      </c>
      <c r="BA98" s="1">
        <v>0.9798</v>
      </c>
      <c r="BB98" s="1">
        <v>4.7294</v>
      </c>
      <c r="BC98" s="1">
        <v>4.4257999999999997</v>
      </c>
      <c r="BD98" s="1">
        <v>2.6943999999999999</v>
      </c>
      <c r="BE98" s="1">
        <v>-0.83989999999999998</v>
      </c>
      <c r="BF98" s="1">
        <v>-6.8878000000000004</v>
      </c>
      <c r="BG98" s="1">
        <v>3.9386000000000001</v>
      </c>
      <c r="BH98" s="1">
        <v>0.98719999999999997</v>
      </c>
      <c r="BI98" s="1">
        <v>2.9239999999999999</v>
      </c>
      <c r="BJ98" s="1">
        <v>2.3294999999999999</v>
      </c>
      <c r="BK98" s="1">
        <v>-2.5375999999999999</v>
      </c>
      <c r="BL98" s="1">
        <v>0.94099999999999995</v>
      </c>
      <c r="BM98" s="1">
        <v>1.6980999999999999</v>
      </c>
      <c r="BN98" s="1">
        <v>6.1978</v>
      </c>
      <c r="BO98" s="1">
        <v>1.1673</v>
      </c>
      <c r="BP98" s="1">
        <v>3.7395</v>
      </c>
      <c r="BQ98" s="1">
        <v>1.8385</v>
      </c>
      <c r="BR98" s="1">
        <v>3.4912000000000001</v>
      </c>
      <c r="BS98" s="1">
        <v>-0.77690000000000003</v>
      </c>
      <c r="BT98" s="1">
        <v>5.5091999999999999</v>
      </c>
      <c r="BU98" s="1">
        <v>-2.5278</v>
      </c>
      <c r="BV98" s="1">
        <v>2.7570999999999999</v>
      </c>
      <c r="BW98" s="1">
        <v>4.0834999999999999</v>
      </c>
      <c r="BX98" s="1">
        <v>2.6581999999999999</v>
      </c>
      <c r="BY98" s="1">
        <v>2.1387999999999998</v>
      </c>
      <c r="BZ98" s="1">
        <v>-3.0143</v>
      </c>
      <c r="CA98" s="1">
        <v>4.8714000000000004</v>
      </c>
      <c r="CB98" s="1">
        <v>1.6666000000000001</v>
      </c>
      <c r="CC98" s="1">
        <v>0.46239999999999998</v>
      </c>
      <c r="CD98" s="1">
        <v>2.6276999999999999</v>
      </c>
      <c r="CE98" s="1">
        <v>2.4236</v>
      </c>
      <c r="CF98" s="1">
        <v>-1.3741000000000001</v>
      </c>
      <c r="CG98" s="1">
        <v>4.0481999999999996</v>
      </c>
      <c r="CH98" s="1">
        <v>-2.7166000000000001</v>
      </c>
      <c r="CI98" s="1">
        <v>1.2184999999999999</v>
      </c>
      <c r="CJ98" s="1">
        <v>2.2198000000000002</v>
      </c>
      <c r="CK98" s="1">
        <v>-0.38819999999999999</v>
      </c>
      <c r="CL98" s="1">
        <v>-4.1402999999999999</v>
      </c>
      <c r="CM98" s="1">
        <v>6.1154999999999999</v>
      </c>
      <c r="CN98" s="1">
        <v>-1.2493000000000001</v>
      </c>
      <c r="CO98" s="1">
        <v>0.9728</v>
      </c>
      <c r="CP98" s="1">
        <v>0.99829999999999997</v>
      </c>
      <c r="CQ98" s="1">
        <v>-1.9261999999999999</v>
      </c>
      <c r="CR98" s="1">
        <v>2.1863999999999999</v>
      </c>
      <c r="CS98" s="1">
        <v>-6.5407000000000002</v>
      </c>
      <c r="CT98" s="1">
        <v>-3.9317000000000002</v>
      </c>
      <c r="CU98" s="1">
        <v>8.6654</v>
      </c>
      <c r="CV98" s="1">
        <v>-0.75619999999999998</v>
      </c>
      <c r="CW98" s="1">
        <v>-2.7387999999999999</v>
      </c>
      <c r="CX98" s="1">
        <v>-5.5742000000000003</v>
      </c>
      <c r="CY98" s="1">
        <v>-0.31359999999999999</v>
      </c>
      <c r="CZ98" s="1">
        <v>7.1113999999999997</v>
      </c>
      <c r="DA98" s="1">
        <v>0.86519999999999997</v>
      </c>
      <c r="DB98" s="1">
        <v>2.1930999999999998</v>
      </c>
      <c r="DC98" s="1">
        <v>-0.9476</v>
      </c>
      <c r="DD98" s="1">
        <v>3.4236</v>
      </c>
      <c r="DE98" s="1">
        <v>0.51910000000000001</v>
      </c>
      <c r="DF98" s="1">
        <v>1.1299999999999999E-2</v>
      </c>
      <c r="DG98" s="1">
        <v>-2.1812999999999998</v>
      </c>
      <c r="DH98" s="1">
        <v>4.4455</v>
      </c>
      <c r="DI98" s="1">
        <v>2.0327999999999999</v>
      </c>
      <c r="DJ98" s="1" t="s">
        <v>131</v>
      </c>
      <c r="DK98" s="1" t="s">
        <v>131</v>
      </c>
      <c r="DL98" s="1" t="s">
        <v>131</v>
      </c>
      <c r="DM98" s="1" t="s">
        <v>131</v>
      </c>
      <c r="DN98" s="1" t="s">
        <v>131</v>
      </c>
      <c r="DO98" s="1" t="s">
        <v>131</v>
      </c>
      <c r="DP98" s="1" t="s">
        <v>131</v>
      </c>
      <c r="DQ98" s="1" t="s">
        <v>131</v>
      </c>
      <c r="DR98" s="1" t="s">
        <v>131</v>
      </c>
      <c r="DS98" s="1" t="s">
        <v>131</v>
      </c>
      <c r="DT98" s="1" t="s">
        <v>131</v>
      </c>
      <c r="DU98" s="1" t="s">
        <v>131</v>
      </c>
      <c r="DV98" s="1" t="s">
        <v>132</v>
      </c>
    </row>
    <row r="99" spans="1:126" x14ac:dyDescent="0.2">
      <c r="A99" s="1" t="s">
        <v>284</v>
      </c>
      <c r="B99" s="1" t="s">
        <v>286</v>
      </c>
      <c r="C99" s="1" t="s">
        <v>129</v>
      </c>
      <c r="D99" s="1" t="s">
        <v>130</v>
      </c>
      <c r="F99" s="1">
        <v>-6.7986000000000004</v>
      </c>
      <c r="G99" s="1">
        <v>-1.7897000000000001</v>
      </c>
      <c r="H99" s="1">
        <v>-0.15049999999999999</v>
      </c>
      <c r="I99" s="1">
        <v>3.9618000000000002</v>
      </c>
      <c r="J99" s="1">
        <v>2.0948000000000002</v>
      </c>
      <c r="K99" s="1">
        <v>-6.8022</v>
      </c>
      <c r="L99" s="1">
        <v>2.9906000000000001</v>
      </c>
      <c r="M99" s="1">
        <v>1.5528</v>
      </c>
      <c r="N99" s="1">
        <v>-7.9756</v>
      </c>
      <c r="O99" s="1">
        <v>-18.5151</v>
      </c>
      <c r="P99" s="1">
        <v>-9.7334999999999994</v>
      </c>
      <c r="Q99" s="1">
        <v>1.6383000000000001</v>
      </c>
      <c r="R99" s="1">
        <v>-8.5641999999999996</v>
      </c>
      <c r="S99" s="1">
        <v>-5.2706999999999997</v>
      </c>
      <c r="T99" s="1">
        <v>11.053100000000001</v>
      </c>
      <c r="U99" s="1">
        <v>11.799300000000001</v>
      </c>
      <c r="V99" s="1">
        <v>6.2705000000000002</v>
      </c>
      <c r="W99" s="1">
        <v>0.78810000000000002</v>
      </c>
      <c r="X99" s="1">
        <v>6.2476000000000003</v>
      </c>
      <c r="Y99" s="1">
        <v>1.3211999999999999</v>
      </c>
      <c r="Z99" s="1">
        <v>4.6904000000000003</v>
      </c>
      <c r="AA99" s="1">
        <v>-3.4925999999999999</v>
      </c>
      <c r="AB99" s="1">
        <v>5.8540999999999999</v>
      </c>
      <c r="AC99" s="1">
        <v>2.9247999999999998</v>
      </c>
      <c r="AD99" s="1">
        <v>-4.1581000000000001</v>
      </c>
      <c r="AE99" s="1">
        <v>2.9119999999999999</v>
      </c>
      <c r="AF99" s="1">
        <v>4.9347000000000003</v>
      </c>
      <c r="AG99" s="1">
        <v>-0.47010000000000002</v>
      </c>
      <c r="AH99" s="1">
        <v>-7.5635000000000003</v>
      </c>
      <c r="AI99" s="1">
        <v>-6.3914</v>
      </c>
      <c r="AJ99" s="1">
        <v>6.7709999999999999</v>
      </c>
      <c r="AK99" s="1">
        <v>-5.8632999999999997</v>
      </c>
      <c r="AL99" s="1">
        <v>9.4468999999999994</v>
      </c>
      <c r="AM99" s="1">
        <v>4.4065000000000003</v>
      </c>
      <c r="AN99" s="1">
        <v>-4.7699999999999999E-2</v>
      </c>
      <c r="AO99" s="1">
        <v>5.4625000000000004</v>
      </c>
      <c r="AP99" s="1">
        <v>3.1673</v>
      </c>
      <c r="AQ99" s="1">
        <v>3.2008999999999999</v>
      </c>
      <c r="AR99" s="1">
        <v>-0.66349999999999998</v>
      </c>
      <c r="AS99" s="1">
        <v>2.5213000000000001</v>
      </c>
      <c r="AT99" s="1">
        <v>-0.94930000000000003</v>
      </c>
      <c r="AU99" s="1">
        <v>-1.3480000000000001</v>
      </c>
      <c r="AV99" s="1">
        <v>-0.51600000000000001</v>
      </c>
      <c r="AW99" s="1">
        <v>-6.1779000000000002</v>
      </c>
      <c r="AX99" s="1">
        <v>-8.3544</v>
      </c>
      <c r="AY99" s="1">
        <v>11.463100000000001</v>
      </c>
      <c r="AZ99" s="1">
        <v>-0.5111</v>
      </c>
      <c r="BA99" s="1">
        <v>-8.3999999999999995E-3</v>
      </c>
      <c r="BB99" s="1">
        <v>6.2371999999999996</v>
      </c>
      <c r="BC99" s="1">
        <v>4.3761000000000001</v>
      </c>
      <c r="BD99" s="1">
        <v>3.6549</v>
      </c>
      <c r="BE99" s="1">
        <v>0.16489999999999999</v>
      </c>
      <c r="BF99" s="1">
        <v>-6.8921999999999999</v>
      </c>
      <c r="BG99" s="1">
        <v>4.0556999999999999</v>
      </c>
      <c r="BH99" s="1">
        <v>2.2522000000000002</v>
      </c>
      <c r="BI99" s="1">
        <v>3.3203</v>
      </c>
      <c r="BJ99" s="1">
        <v>2.4592000000000001</v>
      </c>
      <c r="BK99" s="1">
        <v>-2.8852000000000002</v>
      </c>
      <c r="BL99" s="1">
        <v>1.798</v>
      </c>
      <c r="BM99" s="1">
        <v>0.13159999999999999</v>
      </c>
      <c r="BN99" s="1">
        <v>5.4991000000000003</v>
      </c>
      <c r="BO99" s="1">
        <v>1.4417</v>
      </c>
      <c r="BP99" s="1">
        <v>2.4131999999999998</v>
      </c>
      <c r="BQ99" s="1">
        <v>0.44019999999999998</v>
      </c>
      <c r="BR99" s="1">
        <v>4.0587</v>
      </c>
      <c r="BS99" s="1">
        <v>-1.3254999999999999</v>
      </c>
      <c r="BT99" s="1">
        <v>6.0755999999999997</v>
      </c>
      <c r="BU99" s="1">
        <v>-2.1979000000000002</v>
      </c>
      <c r="BV99" s="1">
        <v>4.1224999999999996</v>
      </c>
      <c r="BW99" s="1">
        <v>3.8309000000000002</v>
      </c>
      <c r="BX99" s="1">
        <v>3.2810000000000001</v>
      </c>
      <c r="BY99" s="1">
        <v>2.7134</v>
      </c>
      <c r="BZ99" s="1">
        <v>-2.7601</v>
      </c>
      <c r="CA99" s="1">
        <v>4.0236000000000001</v>
      </c>
      <c r="CB99" s="1">
        <v>-0.3296</v>
      </c>
      <c r="CC99" s="1">
        <v>-1.2525999999999999</v>
      </c>
      <c r="CD99" s="1">
        <v>2.9573999999999998</v>
      </c>
      <c r="CE99" s="1">
        <v>2.9419</v>
      </c>
      <c r="CF99" s="1">
        <v>-0.2283</v>
      </c>
      <c r="CG99" s="1">
        <v>4.0754999999999999</v>
      </c>
      <c r="CH99" s="1">
        <v>-1.0789</v>
      </c>
      <c r="CI99" s="1">
        <v>3.3473999999999999</v>
      </c>
      <c r="CJ99" s="1">
        <v>2.8571</v>
      </c>
      <c r="CK99" s="1">
        <v>-0.54859999999999998</v>
      </c>
      <c r="CL99" s="1">
        <v>-2.9157999999999999</v>
      </c>
      <c r="CM99" s="1">
        <v>6.5262000000000002</v>
      </c>
      <c r="CN99" s="1">
        <v>-1.5111000000000001</v>
      </c>
      <c r="CO99" s="1">
        <v>1.0185</v>
      </c>
      <c r="CP99" s="1">
        <v>1.5512999999999999</v>
      </c>
      <c r="CQ99" s="1">
        <v>-1.7144999999999999</v>
      </c>
      <c r="CR99" s="1">
        <v>3.6208999999999998</v>
      </c>
      <c r="CS99" s="1">
        <v>-6.6429</v>
      </c>
      <c r="CT99" s="1">
        <v>-5.2012</v>
      </c>
      <c r="CU99" s="1">
        <v>10.585800000000001</v>
      </c>
      <c r="CV99" s="1">
        <v>0.80900000000000005</v>
      </c>
      <c r="CW99" s="1">
        <v>-2.0223</v>
      </c>
      <c r="CX99" s="1">
        <v>-7.0682</v>
      </c>
      <c r="CY99" s="1">
        <v>-0.20619999999999999</v>
      </c>
      <c r="CZ99" s="1">
        <v>5.8579999999999997</v>
      </c>
      <c r="DA99" s="1">
        <v>-0.1206</v>
      </c>
      <c r="DB99" s="1">
        <v>2.4275000000000002</v>
      </c>
      <c r="DC99" s="1">
        <v>-1.4984</v>
      </c>
      <c r="DD99" s="1">
        <v>5.0311000000000003</v>
      </c>
      <c r="DE99" s="1">
        <v>0.35170000000000001</v>
      </c>
      <c r="DF99" s="1">
        <v>0.75449999999999995</v>
      </c>
      <c r="DG99" s="1">
        <v>-3.2454999999999998</v>
      </c>
      <c r="DH99" s="1">
        <v>1.5550999999999999</v>
      </c>
      <c r="DI99" s="1">
        <v>1.8792</v>
      </c>
      <c r="DJ99" s="1">
        <v>3.9613</v>
      </c>
      <c r="DK99" s="1">
        <v>4.1597</v>
      </c>
      <c r="DL99" s="1">
        <v>0.93489999999999995</v>
      </c>
      <c r="DM99" s="1">
        <v>1.3194999999999999</v>
      </c>
      <c r="DN99" s="1">
        <v>-0.31009999999999999</v>
      </c>
      <c r="DO99" s="1">
        <v>1.7766</v>
      </c>
      <c r="DP99" s="1">
        <v>2.8416000000000001</v>
      </c>
      <c r="DQ99" s="1">
        <v>0.30869999999999997</v>
      </c>
      <c r="DR99" s="1">
        <v>1.7084999999999999</v>
      </c>
      <c r="DS99" s="1">
        <v>1.2090000000000001</v>
      </c>
      <c r="DT99" s="1">
        <v>2.0335000000000001</v>
      </c>
      <c r="DU99" s="1">
        <v>0.753</v>
      </c>
      <c r="DV99" s="1" t="s">
        <v>132</v>
      </c>
    </row>
    <row r="100" spans="1:126" x14ac:dyDescent="0.2">
      <c r="A100" s="1" t="s">
        <v>284</v>
      </c>
      <c r="B100" s="1" t="s">
        <v>287</v>
      </c>
      <c r="C100" s="1" t="s">
        <v>129</v>
      </c>
      <c r="D100" s="1" t="s">
        <v>130</v>
      </c>
      <c r="F100" s="1">
        <v>-6.6047000000000002</v>
      </c>
      <c r="G100" s="1">
        <v>-1.8886000000000001</v>
      </c>
      <c r="H100" s="1">
        <v>-0.84309999999999996</v>
      </c>
      <c r="I100" s="1">
        <v>4.8647999999999998</v>
      </c>
      <c r="J100" s="1">
        <v>2.5024000000000002</v>
      </c>
      <c r="K100" s="1">
        <v>-7.4214000000000002</v>
      </c>
      <c r="L100" s="1">
        <v>0.44359999999999999</v>
      </c>
      <c r="M100" s="1">
        <v>1.8988</v>
      </c>
      <c r="N100" s="1">
        <v>-9.0206999999999997</v>
      </c>
      <c r="O100" s="1">
        <v>-17.988099999999999</v>
      </c>
      <c r="P100" s="1">
        <v>-8.7859999999999996</v>
      </c>
      <c r="Q100" s="1">
        <v>2.0379</v>
      </c>
      <c r="R100" s="1">
        <v>-7.0804</v>
      </c>
      <c r="S100" s="1">
        <v>-8.6547999999999998</v>
      </c>
      <c r="T100" s="1">
        <v>9.6211000000000002</v>
      </c>
      <c r="U100" s="1">
        <v>11.074</v>
      </c>
      <c r="V100" s="1">
        <v>6.4455999999999998</v>
      </c>
      <c r="W100" s="1">
        <v>0.67620000000000002</v>
      </c>
      <c r="X100" s="1">
        <v>7.41</v>
      </c>
      <c r="Y100" s="1">
        <v>2.6575000000000002</v>
      </c>
      <c r="Z100" s="1">
        <v>3.8527999999999998</v>
      </c>
      <c r="AA100" s="1">
        <v>-3.0577999999999999</v>
      </c>
      <c r="AB100" s="1">
        <v>5.5263999999999998</v>
      </c>
      <c r="AC100" s="1">
        <v>2.2006999999999999</v>
      </c>
      <c r="AD100" s="1">
        <v>-3.9075000000000002</v>
      </c>
      <c r="AE100" s="1">
        <v>3.1932999999999998</v>
      </c>
      <c r="AF100" s="1">
        <v>5.8738999999999999</v>
      </c>
      <c r="AG100" s="1">
        <v>0.17480000000000001</v>
      </c>
      <c r="AH100" s="1">
        <v>-8.3138000000000005</v>
      </c>
      <c r="AI100" s="1">
        <v>-5.9066000000000001</v>
      </c>
      <c r="AJ100" s="1">
        <v>7.0308999999999999</v>
      </c>
      <c r="AK100" s="1">
        <v>-5.2417999999999996</v>
      </c>
      <c r="AL100" s="1">
        <v>8.7909000000000006</v>
      </c>
      <c r="AM100" s="1">
        <v>4.47</v>
      </c>
      <c r="AN100" s="1">
        <v>-0.61729999999999996</v>
      </c>
      <c r="AO100" s="1">
        <v>6.7294999999999998</v>
      </c>
      <c r="AP100" s="1">
        <v>3.1158999999999999</v>
      </c>
      <c r="AQ100" s="1">
        <v>3.0666000000000002</v>
      </c>
      <c r="AR100" s="1">
        <v>-0.38</v>
      </c>
      <c r="AS100" s="1">
        <v>1.9415</v>
      </c>
      <c r="AT100" s="1">
        <v>-1.1871</v>
      </c>
      <c r="AU100" s="1">
        <v>-1.9094</v>
      </c>
      <c r="AV100" s="1">
        <v>-1.3385</v>
      </c>
      <c r="AW100" s="1">
        <v>-6.6117999999999997</v>
      </c>
      <c r="AX100" s="1">
        <v>-8.77</v>
      </c>
      <c r="AY100" s="1">
        <v>12.015000000000001</v>
      </c>
      <c r="AZ100" s="1">
        <v>-0.75890000000000002</v>
      </c>
      <c r="BA100" s="1">
        <v>0.21840000000000001</v>
      </c>
      <c r="BB100" s="1">
        <v>5.9363000000000001</v>
      </c>
      <c r="BC100" s="1">
        <v>4.8514999999999997</v>
      </c>
      <c r="BD100" s="1">
        <v>3.1048</v>
      </c>
      <c r="BE100" s="1">
        <v>-0.7772</v>
      </c>
      <c r="BF100" s="1">
        <v>-7.1157000000000004</v>
      </c>
      <c r="BG100" s="1">
        <v>3.5247000000000002</v>
      </c>
      <c r="BH100" s="1">
        <v>1.1304000000000001</v>
      </c>
      <c r="BI100" s="1">
        <v>3.3405999999999998</v>
      </c>
      <c r="BJ100" s="1">
        <v>2.5895000000000001</v>
      </c>
      <c r="BK100" s="1">
        <v>-2.3616000000000001</v>
      </c>
      <c r="BL100" s="1">
        <v>1.0448999999999999</v>
      </c>
      <c r="BM100" s="1">
        <v>1.2819</v>
      </c>
      <c r="BN100" s="1">
        <v>6.0194000000000001</v>
      </c>
      <c r="BO100" s="1">
        <v>1.1927000000000001</v>
      </c>
      <c r="BP100" s="1">
        <v>3.5594000000000001</v>
      </c>
      <c r="BQ100" s="1">
        <v>1.2756000000000001</v>
      </c>
      <c r="BR100" s="1">
        <v>4.0068999999999999</v>
      </c>
      <c r="BS100" s="1">
        <v>-1.0955999999999999</v>
      </c>
      <c r="BT100" s="1">
        <v>6</v>
      </c>
      <c r="BU100" s="1">
        <v>-2.4643000000000002</v>
      </c>
      <c r="BV100" s="1">
        <v>3.2995000000000001</v>
      </c>
      <c r="BW100" s="1">
        <v>3.8420000000000001</v>
      </c>
      <c r="BX100" s="1">
        <v>2.8812000000000002</v>
      </c>
      <c r="BY100" s="1">
        <v>2.3754</v>
      </c>
      <c r="BZ100" s="1">
        <v>-3.0215000000000001</v>
      </c>
      <c r="CA100" s="1">
        <v>4.6738</v>
      </c>
      <c r="CB100" s="1">
        <v>0.8659</v>
      </c>
      <c r="CC100" s="1">
        <v>-0.47449999999999998</v>
      </c>
      <c r="CD100" s="1">
        <v>2.734</v>
      </c>
      <c r="CE100" s="1">
        <v>2.6819000000000002</v>
      </c>
      <c r="CF100" s="1">
        <v>-0.3458</v>
      </c>
      <c r="CG100" s="1">
        <v>3.8715999999999999</v>
      </c>
      <c r="CH100" s="1">
        <v>-2.0156999999999998</v>
      </c>
      <c r="CI100" s="1">
        <v>1.8411999999999999</v>
      </c>
      <c r="CJ100" s="1">
        <v>2.6833999999999998</v>
      </c>
      <c r="CK100" s="1">
        <v>-0.53100000000000003</v>
      </c>
      <c r="CL100" s="1">
        <v>-4.0395000000000003</v>
      </c>
      <c r="CM100" s="1">
        <v>6.3952999999999998</v>
      </c>
      <c r="CN100" s="1">
        <v>-1.2904</v>
      </c>
      <c r="CO100" s="1">
        <v>0.81030000000000002</v>
      </c>
      <c r="CP100" s="1">
        <v>1.2871999999999999</v>
      </c>
      <c r="CQ100" s="1">
        <v>-1.5146999999999999</v>
      </c>
      <c r="CR100" s="1">
        <v>2.8027000000000002</v>
      </c>
      <c r="CS100" s="1">
        <v>-6.8350999999999997</v>
      </c>
      <c r="CT100" s="1">
        <v>-4.3640999999999996</v>
      </c>
      <c r="CU100" s="1">
        <v>9.0063999999999993</v>
      </c>
      <c r="CV100" s="1">
        <v>-0.34370000000000001</v>
      </c>
      <c r="CW100" s="1">
        <v>-2.5720000000000001</v>
      </c>
      <c r="CX100" s="1">
        <v>-6.5373999999999999</v>
      </c>
      <c r="CY100" s="1">
        <v>-0.19409999999999999</v>
      </c>
      <c r="CZ100" s="1">
        <v>6.2175000000000002</v>
      </c>
      <c r="DA100" s="1">
        <v>0.97150000000000003</v>
      </c>
      <c r="DB100" s="1">
        <v>2.5872999999999999</v>
      </c>
      <c r="DC100" s="1">
        <v>-1.2034</v>
      </c>
      <c r="DD100" s="1">
        <v>4.2933000000000003</v>
      </c>
      <c r="DE100" s="1">
        <v>0.86850000000000005</v>
      </c>
      <c r="DF100" s="1">
        <v>0.624</v>
      </c>
      <c r="DG100" s="1">
        <v>-2.2090999999999998</v>
      </c>
      <c r="DH100" s="1">
        <v>3.2469999999999999</v>
      </c>
      <c r="DI100" s="1">
        <v>1.7578</v>
      </c>
      <c r="DJ100" s="1">
        <v>2.9773999999999998</v>
      </c>
      <c r="DK100" s="1">
        <v>3.9540999999999999</v>
      </c>
      <c r="DL100" s="1">
        <v>0.52569999999999995</v>
      </c>
      <c r="DM100" s="1">
        <v>1.4074</v>
      </c>
      <c r="DN100" s="1">
        <v>0.40710000000000002</v>
      </c>
      <c r="DO100" s="1">
        <v>0.96479999999999999</v>
      </c>
      <c r="DP100" s="1">
        <v>2.4110999999999998</v>
      </c>
      <c r="DQ100" s="1">
        <v>4.2500000000000003E-2</v>
      </c>
      <c r="DR100" s="1">
        <v>1.7830999999999999</v>
      </c>
      <c r="DS100" s="1">
        <v>1.8452999999999999</v>
      </c>
      <c r="DT100" s="1">
        <v>2.1122000000000001</v>
      </c>
      <c r="DU100" s="1">
        <v>0.6008</v>
      </c>
      <c r="DV100" s="1" t="s">
        <v>132</v>
      </c>
    </row>
    <row r="101" spans="1:126" x14ac:dyDescent="0.2">
      <c r="A101" s="1" t="s">
        <v>284</v>
      </c>
      <c r="B101" s="1" t="s">
        <v>288</v>
      </c>
      <c r="C101" s="1" t="s">
        <v>129</v>
      </c>
      <c r="D101" s="1" t="s">
        <v>130</v>
      </c>
      <c r="F101" s="1">
        <v>-6.3163999999999998</v>
      </c>
      <c r="G101" s="1">
        <v>-1.4249000000000001</v>
      </c>
      <c r="H101" s="1">
        <v>-0.27989999999999998</v>
      </c>
      <c r="I101" s="1">
        <v>4.5118999999999998</v>
      </c>
      <c r="J101" s="1">
        <v>1.5750999999999999</v>
      </c>
      <c r="K101" s="1">
        <v>-6.5900999999999996</v>
      </c>
      <c r="L101" s="1">
        <v>0.52</v>
      </c>
      <c r="M101" s="1">
        <v>1.39</v>
      </c>
      <c r="N101" s="1">
        <v>-7.85</v>
      </c>
      <c r="O101" s="1">
        <v>-15.28</v>
      </c>
      <c r="P101" s="1">
        <v>-8.69</v>
      </c>
      <c r="Q101" s="1">
        <v>0.93</v>
      </c>
      <c r="R101" s="1">
        <v>-7.0537000000000001</v>
      </c>
      <c r="S101" s="1">
        <v>-7.5838999999999999</v>
      </c>
      <c r="T101" s="1">
        <v>9.8206000000000007</v>
      </c>
      <c r="U101" s="1">
        <v>9.0335000000000001</v>
      </c>
      <c r="V101" s="1">
        <v>5.4657999999999998</v>
      </c>
      <c r="W101" s="1">
        <v>1.7323</v>
      </c>
      <c r="X101" s="1">
        <v>7.3979999999999997</v>
      </c>
      <c r="Y101" s="1">
        <v>2.5154999999999998</v>
      </c>
      <c r="Z101" s="1">
        <v>3.2755000000000001</v>
      </c>
      <c r="AA101" s="1">
        <v>-3.3176000000000001</v>
      </c>
      <c r="AB101" s="1">
        <v>5.7576000000000001</v>
      </c>
      <c r="AC101" s="1">
        <v>1.5511999999999999</v>
      </c>
      <c r="AD101" s="1">
        <v>-3.9232999999999998</v>
      </c>
      <c r="AE101" s="1">
        <v>3.1375999999999999</v>
      </c>
      <c r="AF101" s="1">
        <v>5.9246999999999996</v>
      </c>
      <c r="AG101" s="1">
        <v>0.82389999999999997</v>
      </c>
      <c r="AH101" s="1">
        <v>-8.0373999999999999</v>
      </c>
      <c r="AI101" s="1">
        <v>-5.4551999999999996</v>
      </c>
      <c r="AJ101" s="1">
        <v>5.7786999999999997</v>
      </c>
      <c r="AK101" s="1">
        <v>-5.7088000000000001</v>
      </c>
      <c r="AL101" s="1">
        <v>7.8970000000000002</v>
      </c>
      <c r="AM101" s="1">
        <v>3.9195000000000002</v>
      </c>
      <c r="AN101" s="1">
        <v>-0.18740000000000001</v>
      </c>
      <c r="AO101" s="1">
        <v>7.0465999999999998</v>
      </c>
      <c r="AP101" s="1">
        <v>3.516</v>
      </c>
      <c r="AQ101" s="1">
        <v>2.9112</v>
      </c>
      <c r="AR101" s="1">
        <v>-0.73680000000000001</v>
      </c>
      <c r="AS101" s="1">
        <v>2.2877000000000001</v>
      </c>
      <c r="AT101" s="1">
        <v>-1.6356999999999999</v>
      </c>
      <c r="AU101" s="1">
        <v>-1.7970999999999999</v>
      </c>
      <c r="AV101" s="1">
        <v>-2.1503999999999999</v>
      </c>
      <c r="AW101" s="1">
        <v>-6.7198000000000002</v>
      </c>
      <c r="AX101" s="1">
        <v>-8.6624999999999996</v>
      </c>
      <c r="AY101" s="1">
        <v>12.5977</v>
      </c>
      <c r="AZ101" s="1">
        <v>-1.0021</v>
      </c>
      <c r="BA101" s="1">
        <v>0.1012</v>
      </c>
      <c r="BB101" s="1">
        <v>6.0773999999999999</v>
      </c>
      <c r="BC101" s="1">
        <v>5.0654000000000003</v>
      </c>
      <c r="BD101" s="1">
        <v>3.3115000000000001</v>
      </c>
      <c r="BE101" s="1">
        <v>-1.1209</v>
      </c>
      <c r="BF101" s="1">
        <v>-6.8029000000000002</v>
      </c>
      <c r="BG101" s="1">
        <v>3.3191999999999999</v>
      </c>
      <c r="BH101" s="1">
        <v>1.8153999999999999</v>
      </c>
      <c r="BI101" s="1">
        <v>2.6295999999999999</v>
      </c>
      <c r="BJ101" s="1">
        <v>2.6928999999999998</v>
      </c>
      <c r="BK101" s="1" t="s">
        <v>131</v>
      </c>
      <c r="BL101" s="1" t="s">
        <v>131</v>
      </c>
      <c r="BM101" s="1" t="s">
        <v>131</v>
      </c>
      <c r="BN101" s="1" t="s">
        <v>131</v>
      </c>
      <c r="BO101" s="1" t="s">
        <v>131</v>
      </c>
      <c r="BP101" s="1" t="s">
        <v>131</v>
      </c>
      <c r="BQ101" s="1" t="s">
        <v>131</v>
      </c>
      <c r="BR101" s="1" t="s">
        <v>131</v>
      </c>
      <c r="BS101" s="1" t="s">
        <v>131</v>
      </c>
      <c r="BT101" s="1" t="s">
        <v>131</v>
      </c>
      <c r="BU101" s="1" t="s">
        <v>131</v>
      </c>
      <c r="BV101" s="1" t="s">
        <v>131</v>
      </c>
      <c r="BW101" s="1" t="s">
        <v>131</v>
      </c>
      <c r="BX101" s="1" t="s">
        <v>131</v>
      </c>
      <c r="BY101" s="1" t="s">
        <v>131</v>
      </c>
      <c r="BZ101" s="1" t="s">
        <v>131</v>
      </c>
      <c r="CA101" s="1" t="s">
        <v>131</v>
      </c>
      <c r="CB101" s="1" t="s">
        <v>131</v>
      </c>
      <c r="CC101" s="1" t="s">
        <v>131</v>
      </c>
      <c r="CD101" s="1" t="s">
        <v>131</v>
      </c>
      <c r="CE101" s="1" t="s">
        <v>131</v>
      </c>
      <c r="CF101" s="1" t="s">
        <v>131</v>
      </c>
      <c r="CG101" s="1" t="s">
        <v>131</v>
      </c>
      <c r="CH101" s="1" t="s">
        <v>131</v>
      </c>
      <c r="CI101" s="1" t="s">
        <v>131</v>
      </c>
      <c r="CJ101" s="1" t="s">
        <v>131</v>
      </c>
      <c r="CK101" s="1" t="s">
        <v>131</v>
      </c>
      <c r="CL101" s="1" t="s">
        <v>131</v>
      </c>
      <c r="CM101" s="1" t="s">
        <v>131</v>
      </c>
      <c r="CN101" s="1" t="s">
        <v>131</v>
      </c>
      <c r="CO101" s="1" t="s">
        <v>131</v>
      </c>
      <c r="CP101" s="1" t="s">
        <v>131</v>
      </c>
      <c r="CQ101" s="1" t="s">
        <v>131</v>
      </c>
      <c r="CR101" s="1" t="s">
        <v>131</v>
      </c>
      <c r="CS101" s="1" t="s">
        <v>131</v>
      </c>
      <c r="CT101" s="1" t="s">
        <v>131</v>
      </c>
      <c r="CU101" s="1" t="s">
        <v>131</v>
      </c>
      <c r="CV101" s="1" t="s">
        <v>131</v>
      </c>
      <c r="CW101" s="1" t="s">
        <v>131</v>
      </c>
      <c r="CX101" s="1" t="s">
        <v>131</v>
      </c>
      <c r="CY101" s="1" t="s">
        <v>131</v>
      </c>
      <c r="CZ101" s="1" t="s">
        <v>131</v>
      </c>
      <c r="DA101" s="1" t="s">
        <v>131</v>
      </c>
      <c r="DB101" s="1" t="s">
        <v>131</v>
      </c>
      <c r="DC101" s="1" t="s">
        <v>131</v>
      </c>
      <c r="DD101" s="1" t="s">
        <v>131</v>
      </c>
      <c r="DE101" s="1" t="s">
        <v>131</v>
      </c>
      <c r="DF101" s="1" t="s">
        <v>131</v>
      </c>
      <c r="DG101" s="1" t="s">
        <v>131</v>
      </c>
      <c r="DH101" s="1" t="s">
        <v>131</v>
      </c>
      <c r="DI101" s="1" t="s">
        <v>131</v>
      </c>
      <c r="DJ101" s="1" t="s">
        <v>131</v>
      </c>
      <c r="DK101" s="1" t="s">
        <v>131</v>
      </c>
      <c r="DL101" s="1" t="s">
        <v>131</v>
      </c>
      <c r="DM101" s="1" t="s">
        <v>131</v>
      </c>
      <c r="DN101" s="1" t="s">
        <v>131</v>
      </c>
      <c r="DO101" s="1" t="s">
        <v>131</v>
      </c>
      <c r="DP101" s="1" t="s">
        <v>131</v>
      </c>
      <c r="DQ101" s="1" t="s">
        <v>131</v>
      </c>
      <c r="DR101" s="1" t="s">
        <v>131</v>
      </c>
      <c r="DS101" s="1" t="s">
        <v>131</v>
      </c>
      <c r="DT101" s="1" t="s">
        <v>131</v>
      </c>
      <c r="DU101" s="1" t="s">
        <v>131</v>
      </c>
      <c r="DV101" s="1" t="s">
        <v>132</v>
      </c>
    </row>
    <row r="102" spans="1:126" x14ac:dyDescent="0.2">
      <c r="A102" s="1" t="s">
        <v>284</v>
      </c>
      <c r="B102" s="1" t="s">
        <v>289</v>
      </c>
      <c r="C102" s="1" t="s">
        <v>129</v>
      </c>
      <c r="D102" s="1" t="s">
        <v>130</v>
      </c>
      <c r="F102" s="1" t="s">
        <v>131</v>
      </c>
      <c r="G102" s="1" t="s">
        <v>131</v>
      </c>
      <c r="H102" s="1" t="s">
        <v>131</v>
      </c>
      <c r="I102" s="1" t="s">
        <v>131</v>
      </c>
      <c r="J102" s="1" t="s">
        <v>131</v>
      </c>
      <c r="K102" s="1" t="s">
        <v>131</v>
      </c>
      <c r="L102" s="1" t="s">
        <v>131</v>
      </c>
      <c r="M102" s="1" t="s">
        <v>131</v>
      </c>
      <c r="N102" s="1" t="s">
        <v>131</v>
      </c>
      <c r="O102" s="1" t="s">
        <v>131</v>
      </c>
      <c r="P102" s="1" t="s">
        <v>131</v>
      </c>
      <c r="Q102" s="1" t="s">
        <v>131</v>
      </c>
      <c r="R102" s="1" t="s">
        <v>131</v>
      </c>
      <c r="S102" s="1" t="s">
        <v>131</v>
      </c>
      <c r="T102" s="1" t="s">
        <v>131</v>
      </c>
      <c r="U102" s="1" t="s">
        <v>131</v>
      </c>
      <c r="V102" s="1" t="s">
        <v>131</v>
      </c>
      <c r="W102" s="1" t="s">
        <v>131</v>
      </c>
      <c r="X102" s="1" t="s">
        <v>131</v>
      </c>
      <c r="Y102" s="1" t="s">
        <v>131</v>
      </c>
      <c r="Z102" s="1">
        <v>3.91</v>
      </c>
      <c r="AA102" s="1">
        <v>-4.08</v>
      </c>
      <c r="AB102" s="1">
        <v>5.03</v>
      </c>
      <c r="AC102" s="1">
        <v>1.78</v>
      </c>
      <c r="AD102" s="1">
        <v>-3.62</v>
      </c>
      <c r="AE102" s="1">
        <v>3.95</v>
      </c>
      <c r="AF102" s="1">
        <v>5.7</v>
      </c>
      <c r="AG102" s="1">
        <v>1.19</v>
      </c>
      <c r="AH102" s="1">
        <v>-8.18</v>
      </c>
      <c r="AI102" s="1">
        <v>-6.08</v>
      </c>
      <c r="AJ102" s="1">
        <v>6.6</v>
      </c>
      <c r="AK102" s="1">
        <v>-5.24</v>
      </c>
      <c r="AL102" s="1">
        <v>8.66</v>
      </c>
      <c r="AM102" s="1">
        <v>4.04</v>
      </c>
      <c r="AN102" s="1">
        <v>0.3</v>
      </c>
      <c r="AO102" s="1">
        <v>6.27</v>
      </c>
      <c r="AP102" s="1">
        <v>1.94</v>
      </c>
      <c r="AQ102" s="1">
        <v>3.91</v>
      </c>
      <c r="AR102" s="1">
        <v>1.34</v>
      </c>
      <c r="AS102" s="1">
        <v>3.23</v>
      </c>
      <c r="AT102" s="1">
        <v>-1.44</v>
      </c>
      <c r="AU102" s="1">
        <v>-1.37</v>
      </c>
      <c r="AV102" s="1">
        <v>-3.17</v>
      </c>
      <c r="AW102" s="1">
        <v>-5.1100000000000003</v>
      </c>
      <c r="AX102" s="1">
        <v>-6.03</v>
      </c>
      <c r="AY102" s="1">
        <v>9.85</v>
      </c>
      <c r="AZ102" s="1">
        <v>-0.28000000000000003</v>
      </c>
      <c r="BA102" s="1">
        <v>1.84</v>
      </c>
      <c r="BB102" s="1">
        <v>4.66</v>
      </c>
      <c r="BC102" s="1">
        <v>4.3</v>
      </c>
      <c r="BD102" s="1">
        <v>3.27</v>
      </c>
      <c r="BE102" s="1">
        <v>-0.77</v>
      </c>
      <c r="BF102" s="1">
        <v>-6.85</v>
      </c>
      <c r="BG102" s="1">
        <v>5.01</v>
      </c>
      <c r="BH102" s="1">
        <v>0.81</v>
      </c>
      <c r="BI102" s="1">
        <v>3.15</v>
      </c>
      <c r="BJ102" s="1">
        <v>2.76</v>
      </c>
      <c r="BK102" s="1">
        <v>-1.27</v>
      </c>
      <c r="BL102" s="1">
        <v>0.52</v>
      </c>
      <c r="BM102" s="1">
        <v>0.7</v>
      </c>
      <c r="BN102" s="1">
        <v>5.21</v>
      </c>
      <c r="BO102" s="1">
        <v>1.86</v>
      </c>
      <c r="BP102" s="1">
        <v>4.88</v>
      </c>
      <c r="BQ102" s="1">
        <v>0.82</v>
      </c>
      <c r="BR102" s="1">
        <v>2.86</v>
      </c>
      <c r="BS102" s="1">
        <v>-1.1499999999999999</v>
      </c>
      <c r="BT102" s="1">
        <v>6.24</v>
      </c>
      <c r="BU102" s="1">
        <v>-3.71</v>
      </c>
      <c r="BV102" s="1">
        <v>2.5499999999999998</v>
      </c>
      <c r="BW102" s="1">
        <v>5.46</v>
      </c>
      <c r="BX102" s="1">
        <v>3.82</v>
      </c>
      <c r="BY102" s="1">
        <v>2.97</v>
      </c>
      <c r="BZ102" s="1">
        <v>-2.71</v>
      </c>
      <c r="CA102" s="1">
        <v>4.45</v>
      </c>
      <c r="CB102" s="1">
        <v>1.92</v>
      </c>
      <c r="CC102" s="1">
        <v>0.14000000000000001</v>
      </c>
      <c r="CD102" s="1">
        <v>2.72</v>
      </c>
      <c r="CE102" s="1">
        <v>2.4300000000000002</v>
      </c>
      <c r="CF102" s="1">
        <v>-2</v>
      </c>
      <c r="CG102" s="1">
        <v>4.71</v>
      </c>
      <c r="CH102" s="1">
        <v>-2.4</v>
      </c>
      <c r="CI102" s="1">
        <v>1.5901000000000001</v>
      </c>
      <c r="CJ102" s="1">
        <v>3.1215000000000002</v>
      </c>
      <c r="CK102" s="1">
        <v>0.40660000000000002</v>
      </c>
      <c r="CL102" s="1">
        <v>-2.8475999999999999</v>
      </c>
      <c r="CM102" s="1">
        <v>5.4036</v>
      </c>
      <c r="CN102" s="1">
        <v>-0.55089999999999995</v>
      </c>
      <c r="CO102" s="1">
        <v>-0.54920000000000002</v>
      </c>
      <c r="CP102" s="1">
        <v>1.6995</v>
      </c>
      <c r="CQ102" s="1">
        <v>-1.0503</v>
      </c>
      <c r="CR102" s="1">
        <v>1.1707000000000001</v>
      </c>
      <c r="CS102" s="1">
        <v>-6.2633999999999999</v>
      </c>
      <c r="CT102" s="1">
        <v>-2.7282999999999999</v>
      </c>
      <c r="CU102" s="1">
        <v>7.8299000000000003</v>
      </c>
      <c r="CV102" s="1">
        <v>0.42820000000000003</v>
      </c>
      <c r="CW102" s="1">
        <v>-1.6282000000000001</v>
      </c>
      <c r="CX102" s="1">
        <v>-5.8616999999999999</v>
      </c>
      <c r="CY102" s="1">
        <v>-2.5600000000000001E-2</v>
      </c>
      <c r="CZ102" s="1">
        <v>6.2356999999999996</v>
      </c>
      <c r="DA102" s="1">
        <v>-1.5758000000000001</v>
      </c>
      <c r="DB102" s="1">
        <v>1.6242000000000001</v>
      </c>
      <c r="DC102" s="1">
        <v>0.43159999999999998</v>
      </c>
      <c r="DD102" s="1">
        <v>3.6394000000000002</v>
      </c>
      <c r="DE102" s="1">
        <v>-0.14530000000000001</v>
      </c>
      <c r="DF102" s="1">
        <v>0.19850000000000001</v>
      </c>
      <c r="DG102" s="1">
        <v>-2.3931</v>
      </c>
      <c r="DH102" s="1">
        <v>4.7255000000000003</v>
      </c>
      <c r="DI102" s="1">
        <v>2.5123000000000002</v>
      </c>
      <c r="DJ102" s="1">
        <v>1.8298000000000001</v>
      </c>
      <c r="DK102" s="1">
        <v>3.4662999999999999</v>
      </c>
      <c r="DL102" s="1">
        <v>0.20430000000000001</v>
      </c>
      <c r="DM102" s="1">
        <v>0.84089999999999998</v>
      </c>
      <c r="DN102" s="1">
        <v>0.80459999999999998</v>
      </c>
      <c r="DO102" s="1">
        <v>1.0782</v>
      </c>
      <c r="DP102" s="1">
        <v>1.5221</v>
      </c>
      <c r="DQ102" s="1">
        <v>0.82299999999999995</v>
      </c>
      <c r="DR102" s="1">
        <v>2.0752000000000002</v>
      </c>
      <c r="DS102" s="1">
        <v>2.8483999999999998</v>
      </c>
      <c r="DT102" s="1">
        <v>3.1446999999999998</v>
      </c>
      <c r="DU102" s="1">
        <v>0.60189999999999999</v>
      </c>
      <c r="DV102" s="1" t="s">
        <v>132</v>
      </c>
    </row>
    <row r="103" spans="1:126" x14ac:dyDescent="0.2">
      <c r="A103" s="1" t="s">
        <v>290</v>
      </c>
      <c r="B103" s="1" t="s">
        <v>291</v>
      </c>
      <c r="C103" s="1" t="s">
        <v>129</v>
      </c>
      <c r="D103" s="1" t="s">
        <v>130</v>
      </c>
      <c r="F103" s="1">
        <v>-2.34</v>
      </c>
      <c r="G103" s="1">
        <v>-2.09</v>
      </c>
      <c r="H103" s="1">
        <v>-2.13</v>
      </c>
      <c r="I103" s="1">
        <v>2.62</v>
      </c>
      <c r="J103" s="1">
        <v>1.57</v>
      </c>
      <c r="K103" s="1">
        <v>-5.01</v>
      </c>
      <c r="L103" s="1">
        <v>-1.39</v>
      </c>
      <c r="M103" s="1">
        <v>-0.82</v>
      </c>
      <c r="N103" s="1">
        <v>-7.45</v>
      </c>
      <c r="O103" s="1">
        <v>-15.54</v>
      </c>
      <c r="P103" s="1">
        <v>-0.28000000000000003</v>
      </c>
      <c r="Q103" s="1">
        <v>6.22</v>
      </c>
      <c r="R103" s="1">
        <v>-6.61</v>
      </c>
      <c r="S103" s="1">
        <v>-8.2899999999999991</v>
      </c>
      <c r="T103" s="1">
        <v>6.88</v>
      </c>
      <c r="U103" s="1">
        <v>2.86</v>
      </c>
      <c r="V103" s="1">
        <v>10.01</v>
      </c>
      <c r="W103" s="1">
        <v>-1.87</v>
      </c>
      <c r="X103" s="1">
        <v>4.97</v>
      </c>
      <c r="Y103" s="1">
        <v>0.84</v>
      </c>
      <c r="Z103" s="1">
        <v>2.59</v>
      </c>
      <c r="AA103" s="1">
        <v>-1.45</v>
      </c>
      <c r="AB103" s="1">
        <v>7.16</v>
      </c>
      <c r="AC103" s="1">
        <v>-0.44</v>
      </c>
      <c r="AD103" s="1">
        <v>-4.17</v>
      </c>
      <c r="AE103" s="1">
        <v>2.38</v>
      </c>
      <c r="AF103" s="1">
        <v>3.09</v>
      </c>
      <c r="AG103" s="1">
        <v>1.3</v>
      </c>
      <c r="AH103" s="1">
        <v>-5.7</v>
      </c>
      <c r="AI103" s="1">
        <v>-0.74</v>
      </c>
      <c r="AJ103" s="1">
        <v>3.48</v>
      </c>
      <c r="AK103" s="1">
        <v>1.05</v>
      </c>
      <c r="AL103" s="1">
        <v>5.15</v>
      </c>
      <c r="AM103" s="1">
        <v>2.04</v>
      </c>
      <c r="AN103" s="1">
        <v>-0.95</v>
      </c>
      <c r="AO103" s="1">
        <v>5.13</v>
      </c>
      <c r="AP103" s="1">
        <v>-0.96</v>
      </c>
      <c r="AQ103" s="1">
        <v>3.65</v>
      </c>
      <c r="AR103" s="1">
        <v>0.24</v>
      </c>
      <c r="AS103" s="1">
        <v>4.26</v>
      </c>
      <c r="AT103" s="1">
        <v>-1.28</v>
      </c>
      <c r="AU103" s="1">
        <v>-1.49</v>
      </c>
      <c r="AV103" s="1">
        <v>-1.53</v>
      </c>
      <c r="AW103" s="1">
        <v>0.79</v>
      </c>
      <c r="AX103" s="1">
        <v>-4.1500000000000004</v>
      </c>
      <c r="AY103" s="1">
        <v>6.31</v>
      </c>
      <c r="AZ103" s="1">
        <v>1.37</v>
      </c>
      <c r="BA103" s="1">
        <v>0.47</v>
      </c>
      <c r="BB103" s="1">
        <v>1.69</v>
      </c>
      <c r="BC103" s="1">
        <v>1.22</v>
      </c>
      <c r="BD103" s="1">
        <v>0.94</v>
      </c>
      <c r="BE103" s="1">
        <v>-0.48</v>
      </c>
      <c r="BF103" s="1">
        <v>-3.03</v>
      </c>
      <c r="BG103" s="1">
        <v>3.95</v>
      </c>
      <c r="BH103" s="1">
        <v>1.06</v>
      </c>
      <c r="BI103" s="1">
        <v>2.0499999999999998</v>
      </c>
      <c r="BJ103" s="1">
        <v>2.67</v>
      </c>
      <c r="BK103" s="1">
        <v>-1.77</v>
      </c>
      <c r="BL103" s="1">
        <v>-1.84</v>
      </c>
      <c r="BM103" s="1">
        <v>0.02</v>
      </c>
      <c r="BN103" s="1">
        <v>3.81</v>
      </c>
      <c r="BO103" s="1">
        <v>0.67</v>
      </c>
      <c r="BP103" s="1">
        <v>4.2699999999999996</v>
      </c>
      <c r="BQ103" s="1">
        <v>0.78</v>
      </c>
      <c r="BR103" s="1">
        <v>0.47</v>
      </c>
      <c r="BS103" s="1">
        <v>-1.67</v>
      </c>
      <c r="BT103" s="1">
        <v>4.09</v>
      </c>
      <c r="BU103" s="1">
        <v>-2.12</v>
      </c>
      <c r="BV103" s="1">
        <v>1.1499999999999999</v>
      </c>
      <c r="BW103" s="1">
        <v>4.63</v>
      </c>
      <c r="BX103" s="1">
        <v>1.96</v>
      </c>
      <c r="BY103" s="1">
        <v>1.94</v>
      </c>
      <c r="BZ103" s="1">
        <v>-3.63</v>
      </c>
      <c r="CA103" s="1">
        <v>2.95</v>
      </c>
      <c r="CB103" s="1">
        <v>2.34</v>
      </c>
      <c r="CC103" s="1">
        <v>0.93</v>
      </c>
      <c r="CD103" s="1">
        <v>1.31</v>
      </c>
      <c r="CE103" s="1">
        <v>2.2200000000000002</v>
      </c>
      <c r="CF103" s="1">
        <v>-1.19</v>
      </c>
      <c r="CG103" s="1">
        <v>2.71</v>
      </c>
      <c r="CH103" s="1">
        <v>-1.1299999999999999</v>
      </c>
      <c r="CI103" s="1">
        <v>1.08</v>
      </c>
      <c r="CJ103" s="1">
        <v>2.92</v>
      </c>
      <c r="CK103" s="1">
        <v>-0.63</v>
      </c>
      <c r="CL103" s="1">
        <v>-3.97</v>
      </c>
      <c r="CM103" s="1">
        <v>5.25</v>
      </c>
      <c r="CN103" s="1">
        <v>-2.4900000000000002</v>
      </c>
      <c r="CO103" s="1">
        <v>1.86</v>
      </c>
      <c r="CP103" s="1">
        <v>0.3</v>
      </c>
      <c r="CQ103" s="1">
        <v>-3.14</v>
      </c>
      <c r="CR103" s="1">
        <v>0.98</v>
      </c>
      <c r="CS103" s="1">
        <v>-5.79</v>
      </c>
      <c r="CT103" s="1">
        <v>-2.35</v>
      </c>
      <c r="CU103" s="1">
        <v>7.63</v>
      </c>
      <c r="CV103" s="1">
        <v>0.33</v>
      </c>
      <c r="CW103" s="1">
        <v>-1.52</v>
      </c>
      <c r="CX103" s="1">
        <v>-3.56</v>
      </c>
      <c r="CY103" s="1">
        <v>1.1599999999999999</v>
      </c>
      <c r="CZ103" s="1">
        <v>5.87</v>
      </c>
      <c r="DA103" s="1">
        <v>-0.12</v>
      </c>
      <c r="DB103" s="1">
        <v>1.38</v>
      </c>
      <c r="DC103" s="1">
        <v>1.77</v>
      </c>
      <c r="DD103" s="1">
        <v>2.1</v>
      </c>
      <c r="DE103" s="1">
        <v>0.49</v>
      </c>
      <c r="DF103" s="1">
        <v>-1.1499999999999999</v>
      </c>
      <c r="DG103" s="1">
        <v>-1.78</v>
      </c>
      <c r="DH103" s="1">
        <v>3.77</v>
      </c>
      <c r="DI103" s="1">
        <v>2.16</v>
      </c>
      <c r="DJ103" s="1">
        <v>0.49</v>
      </c>
      <c r="DK103" s="1">
        <v>3.39</v>
      </c>
      <c r="DL103" s="1">
        <v>-0.27</v>
      </c>
      <c r="DM103" s="1">
        <v>0.33</v>
      </c>
      <c r="DN103" s="1">
        <v>0.15</v>
      </c>
      <c r="DO103" s="1">
        <v>1.1200000000000001</v>
      </c>
      <c r="DP103" s="1">
        <v>1.25</v>
      </c>
      <c r="DQ103" s="1">
        <v>-0.31</v>
      </c>
      <c r="DR103" s="1">
        <v>2.46</v>
      </c>
      <c r="DS103" s="1">
        <v>1.88</v>
      </c>
      <c r="DT103" s="1">
        <v>2.5299999999999998</v>
      </c>
      <c r="DU103" s="1">
        <v>1.61</v>
      </c>
      <c r="DV103" s="1" t="s">
        <v>132</v>
      </c>
    </row>
    <row r="104" spans="1:126" x14ac:dyDescent="0.2">
      <c r="A104" s="1" t="s">
        <v>292</v>
      </c>
      <c r="B104" s="1" t="s">
        <v>293</v>
      </c>
      <c r="C104" s="1" t="s">
        <v>129</v>
      </c>
      <c r="D104" s="1" t="s">
        <v>130</v>
      </c>
      <c r="F104" s="1">
        <v>-5.69</v>
      </c>
      <c r="G104" s="1">
        <v>-0.86</v>
      </c>
      <c r="H104" s="1">
        <v>0.67</v>
      </c>
      <c r="I104" s="1">
        <v>3.5</v>
      </c>
      <c r="J104" s="1">
        <v>2.99</v>
      </c>
      <c r="K104" s="1">
        <v>-6.07</v>
      </c>
      <c r="L104" s="1">
        <v>-2.73</v>
      </c>
      <c r="M104" s="1">
        <v>2.81</v>
      </c>
      <c r="N104" s="1">
        <v>-5.82</v>
      </c>
      <c r="O104" s="1">
        <v>-15.84</v>
      </c>
      <c r="P104" s="1">
        <v>-3.91</v>
      </c>
      <c r="Q104" s="1">
        <v>1.1299999999999999</v>
      </c>
      <c r="R104" s="1">
        <v>-6.82</v>
      </c>
      <c r="S104" s="1">
        <v>-11.05</v>
      </c>
      <c r="T104" s="1">
        <v>6.45</v>
      </c>
      <c r="U104" s="1">
        <v>6.81</v>
      </c>
      <c r="V104" s="1">
        <v>5.12</v>
      </c>
      <c r="W104" s="1">
        <v>-0.41</v>
      </c>
      <c r="X104" s="1">
        <v>7.44</v>
      </c>
      <c r="Y104" s="1">
        <v>2.3199999999999998</v>
      </c>
      <c r="Z104" s="1">
        <v>4.62</v>
      </c>
      <c r="AA104" s="1">
        <v>0.26</v>
      </c>
      <c r="AB104" s="1">
        <v>5.13</v>
      </c>
      <c r="AC104" s="1">
        <v>1.58</v>
      </c>
      <c r="AD104" s="1">
        <v>-2.64</v>
      </c>
      <c r="AE104" s="1">
        <v>2.79</v>
      </c>
      <c r="AF104" s="1">
        <v>3.39</v>
      </c>
      <c r="AG104" s="1">
        <v>2.2999999999999998</v>
      </c>
      <c r="AH104" s="1">
        <v>-7.91</v>
      </c>
      <c r="AI104" s="1">
        <v>-3.25</v>
      </c>
      <c r="AJ104" s="1">
        <v>6.61</v>
      </c>
      <c r="AK104" s="1">
        <v>-3.32</v>
      </c>
      <c r="AL104" s="1">
        <v>7.23</v>
      </c>
      <c r="AM104" s="1">
        <v>2.36</v>
      </c>
      <c r="AN104" s="1">
        <v>-0.7</v>
      </c>
      <c r="AO104" s="1">
        <v>4.6100000000000003</v>
      </c>
      <c r="AP104" s="1">
        <v>1.6</v>
      </c>
      <c r="AQ104" s="1">
        <v>2.94</v>
      </c>
      <c r="AR104" s="1">
        <v>1.2</v>
      </c>
      <c r="AS104" s="1">
        <v>3.61</v>
      </c>
      <c r="AT104" s="1">
        <v>-0.56000000000000005</v>
      </c>
      <c r="AU104" s="1">
        <v>-0.61</v>
      </c>
      <c r="AV104" s="1">
        <v>-2.61</v>
      </c>
      <c r="AW104" s="1">
        <v>-3.08</v>
      </c>
      <c r="AX104" s="1">
        <v>-4.8899999999999997</v>
      </c>
      <c r="AY104" s="1">
        <v>9.49</v>
      </c>
      <c r="AZ104" s="1">
        <v>0.88</v>
      </c>
      <c r="BA104" s="1">
        <v>1.25</v>
      </c>
      <c r="BB104" s="1">
        <v>4.09</v>
      </c>
      <c r="BC104" s="1">
        <v>2.25</v>
      </c>
      <c r="BD104" s="1">
        <v>1.94</v>
      </c>
      <c r="BE104" s="1">
        <v>-0.84</v>
      </c>
      <c r="BF104" s="1">
        <v>-5.65</v>
      </c>
      <c r="BG104" s="1">
        <v>3.15</v>
      </c>
      <c r="BH104" s="1">
        <v>2.12</v>
      </c>
      <c r="BI104" s="1">
        <v>0.61</v>
      </c>
      <c r="BJ104" s="1">
        <v>2.14</v>
      </c>
      <c r="BK104" s="1">
        <v>-2.29</v>
      </c>
      <c r="BL104" s="1">
        <v>0.6</v>
      </c>
      <c r="BM104" s="1">
        <v>0.65</v>
      </c>
      <c r="BN104" s="1">
        <v>6.47</v>
      </c>
      <c r="BO104" s="1">
        <v>1.72</v>
      </c>
      <c r="BP104" s="1">
        <v>2.0299999999999998</v>
      </c>
      <c r="BQ104" s="1">
        <v>2.1800000000000002</v>
      </c>
      <c r="BR104" s="1">
        <v>0.19</v>
      </c>
      <c r="BS104" s="1">
        <v>-0.76</v>
      </c>
      <c r="BT104" s="1">
        <v>4.8899999999999997</v>
      </c>
      <c r="BU104" s="1">
        <v>-3.04</v>
      </c>
      <c r="BV104" s="1">
        <v>3.51</v>
      </c>
      <c r="BW104" s="1">
        <v>3.44</v>
      </c>
      <c r="BX104" s="1">
        <v>2.2799999999999998</v>
      </c>
      <c r="BY104" s="1">
        <v>3.69</v>
      </c>
      <c r="BZ104" s="1">
        <v>-3.42</v>
      </c>
      <c r="CA104" s="1">
        <v>4.17</v>
      </c>
      <c r="CB104" s="1">
        <v>0.89</v>
      </c>
      <c r="CC104" s="1">
        <v>0.46</v>
      </c>
      <c r="CD104" s="1">
        <v>1.81</v>
      </c>
      <c r="CE104" s="1">
        <v>1.74</v>
      </c>
      <c r="CF104" s="1">
        <v>-1.9</v>
      </c>
      <c r="CG104" s="1">
        <v>2.84</v>
      </c>
      <c r="CH104" s="1">
        <v>-1.58</v>
      </c>
      <c r="CI104" s="1">
        <v>1.77</v>
      </c>
      <c r="CJ104" s="1">
        <v>1.21</v>
      </c>
      <c r="CK104" s="1">
        <v>0.01</v>
      </c>
      <c r="CL104" s="1">
        <v>-2.6</v>
      </c>
      <c r="CM104" s="1">
        <v>4.9000000000000004</v>
      </c>
      <c r="CN104" s="1">
        <v>-2.19</v>
      </c>
      <c r="CO104" s="1">
        <v>2.08</v>
      </c>
      <c r="CP104" s="1">
        <v>0.97</v>
      </c>
      <c r="CQ104" s="1">
        <v>-1.99</v>
      </c>
      <c r="CR104" s="1">
        <v>2.1</v>
      </c>
      <c r="CS104" s="1">
        <v>-6.5</v>
      </c>
      <c r="CT104" s="1">
        <v>-1.38</v>
      </c>
      <c r="CU104" s="1">
        <v>9.0399999999999991</v>
      </c>
      <c r="CV104" s="1">
        <v>-0.04</v>
      </c>
      <c r="CW104" s="1">
        <v>-0.66</v>
      </c>
      <c r="CX104" s="1">
        <v>-2.86</v>
      </c>
      <c r="CY104" s="1">
        <v>-0.78</v>
      </c>
      <c r="CZ104" s="1">
        <v>6.5</v>
      </c>
      <c r="DA104" s="1">
        <v>1</v>
      </c>
      <c r="DB104" s="1">
        <v>1.77</v>
      </c>
      <c r="DC104" s="1">
        <v>1.19</v>
      </c>
      <c r="DD104" s="1">
        <v>2.2200000000000002</v>
      </c>
      <c r="DE104" s="1">
        <v>-0.81</v>
      </c>
      <c r="DF104" s="1">
        <v>-0.14000000000000001</v>
      </c>
      <c r="DG104" s="1">
        <v>-1.68</v>
      </c>
      <c r="DH104" s="1">
        <v>1.17</v>
      </c>
      <c r="DI104" s="1">
        <v>1.5</v>
      </c>
      <c r="DJ104" s="1">
        <v>2.73</v>
      </c>
      <c r="DK104" s="1">
        <v>2.95</v>
      </c>
      <c r="DL104" s="1">
        <v>1.17</v>
      </c>
      <c r="DM104" s="1">
        <v>0.79</v>
      </c>
      <c r="DN104" s="1">
        <v>1.55</v>
      </c>
      <c r="DO104" s="1">
        <v>0.52</v>
      </c>
      <c r="DP104" s="1">
        <v>1.4</v>
      </c>
      <c r="DQ104" s="1">
        <v>0.28000000000000003</v>
      </c>
      <c r="DR104" s="1">
        <v>1.26</v>
      </c>
      <c r="DS104" s="1">
        <v>1.42</v>
      </c>
      <c r="DT104" s="1">
        <v>2.34</v>
      </c>
      <c r="DU104" s="1">
        <v>-0.25</v>
      </c>
      <c r="DV104" s="1" t="s">
        <v>132</v>
      </c>
    </row>
    <row r="105" spans="1:126" x14ac:dyDescent="0.2">
      <c r="A105" s="1" t="s">
        <v>294</v>
      </c>
      <c r="B105" s="1" t="s">
        <v>169</v>
      </c>
      <c r="C105" s="1" t="s">
        <v>129</v>
      </c>
      <c r="D105" s="1" t="s">
        <v>130</v>
      </c>
      <c r="F105" s="1">
        <v>-7.09</v>
      </c>
      <c r="G105" s="1">
        <v>-2.95</v>
      </c>
      <c r="H105" s="1">
        <v>0.32</v>
      </c>
      <c r="I105" s="1">
        <v>5.6</v>
      </c>
      <c r="J105" s="1">
        <v>1.82</v>
      </c>
      <c r="K105" s="1">
        <v>-7.48</v>
      </c>
      <c r="L105" s="1">
        <v>-0.45</v>
      </c>
      <c r="M105" s="1">
        <v>1.1200000000000001</v>
      </c>
      <c r="N105" s="1">
        <v>-10.84</v>
      </c>
      <c r="O105" s="1">
        <v>-23.36</v>
      </c>
      <c r="P105" s="1">
        <v>-9.07</v>
      </c>
      <c r="Q105" s="1">
        <v>4.25</v>
      </c>
      <c r="R105" s="1">
        <v>-3.45</v>
      </c>
      <c r="S105" s="1">
        <v>-8.4</v>
      </c>
      <c r="T105" s="1">
        <v>9.09</v>
      </c>
      <c r="U105" s="1">
        <v>11.24</v>
      </c>
      <c r="V105" s="1">
        <v>6.75</v>
      </c>
      <c r="W105" s="1">
        <v>-0.39</v>
      </c>
      <c r="X105" s="1">
        <v>8.31</v>
      </c>
      <c r="Y105" s="1">
        <v>3.82</v>
      </c>
      <c r="Z105" s="1">
        <v>2.63</v>
      </c>
      <c r="AA105" s="1">
        <v>-1.94</v>
      </c>
      <c r="AB105" s="1">
        <v>5.58</v>
      </c>
      <c r="AC105" s="1">
        <v>1.67</v>
      </c>
      <c r="AD105" s="1">
        <v>-4.5199999999999996</v>
      </c>
      <c r="AE105" s="1">
        <v>2.89</v>
      </c>
      <c r="AF105" s="1">
        <v>7.51</v>
      </c>
      <c r="AG105" s="1">
        <v>1.4</v>
      </c>
      <c r="AH105" s="1">
        <v>-8.7200000000000006</v>
      </c>
      <c r="AI105" s="1">
        <v>-5.9</v>
      </c>
      <c r="AJ105" s="1">
        <v>6.42</v>
      </c>
      <c r="AK105" s="1">
        <v>-6.19</v>
      </c>
      <c r="AL105" s="1">
        <v>10.1</v>
      </c>
      <c r="AM105" s="1">
        <v>4.2</v>
      </c>
      <c r="AN105" s="1">
        <v>0.37</v>
      </c>
      <c r="AO105" s="1">
        <v>8.15</v>
      </c>
      <c r="AP105" s="1">
        <v>2.31</v>
      </c>
      <c r="AQ105" s="1">
        <v>4.21</v>
      </c>
      <c r="AR105" s="1">
        <v>-1.32</v>
      </c>
      <c r="AS105" s="1">
        <v>2.85</v>
      </c>
      <c r="AT105" s="1">
        <v>-1.66</v>
      </c>
      <c r="AU105" s="1">
        <v>-1.21</v>
      </c>
      <c r="AV105" s="1">
        <v>-3.29</v>
      </c>
      <c r="AW105" s="1">
        <v>-8.36</v>
      </c>
      <c r="AX105" s="1">
        <v>-9.93</v>
      </c>
      <c r="AY105" s="1">
        <v>16.09</v>
      </c>
      <c r="AZ105" s="1">
        <v>-2.0299999999999998</v>
      </c>
      <c r="BA105" s="1">
        <v>-2.27</v>
      </c>
      <c r="BB105" s="1">
        <v>7.09</v>
      </c>
      <c r="BC105" s="1">
        <v>5</v>
      </c>
      <c r="BD105" s="1">
        <v>3.55</v>
      </c>
      <c r="BE105" s="1">
        <v>-2.39</v>
      </c>
      <c r="BF105" s="1">
        <v>-10.210000000000001</v>
      </c>
      <c r="BG105" s="1">
        <v>1.75</v>
      </c>
      <c r="BH105" s="1">
        <v>0.62</v>
      </c>
      <c r="BI105" s="1">
        <v>5.58</v>
      </c>
      <c r="BJ105" s="1">
        <v>2.5499999999999998</v>
      </c>
      <c r="BK105" s="1">
        <v>-1.06</v>
      </c>
      <c r="BL105" s="1">
        <v>2.19</v>
      </c>
      <c r="BM105" s="1">
        <v>0.11</v>
      </c>
      <c r="BN105" s="1">
        <v>5.91</v>
      </c>
      <c r="BO105" s="1">
        <v>0.39</v>
      </c>
      <c r="BP105" s="1">
        <v>4.5999999999999996</v>
      </c>
      <c r="BQ105" s="1">
        <v>1.33</v>
      </c>
      <c r="BR105" s="1">
        <v>4.6900000000000004</v>
      </c>
      <c r="BS105" s="1">
        <v>-2.46</v>
      </c>
      <c r="BT105" s="1">
        <v>6.93</v>
      </c>
      <c r="BU105" s="1">
        <v>-2.4700000000000002</v>
      </c>
      <c r="BV105" s="1">
        <v>5.49</v>
      </c>
      <c r="BW105" s="1">
        <v>4.75</v>
      </c>
      <c r="BX105" s="1">
        <v>3.21</v>
      </c>
      <c r="BY105" s="1">
        <v>4.3</v>
      </c>
      <c r="BZ105" s="1">
        <v>-2.27</v>
      </c>
      <c r="CA105" s="1">
        <v>5.89</v>
      </c>
      <c r="CB105" s="1">
        <v>-1.19</v>
      </c>
      <c r="CC105" s="1">
        <v>-1.0900000000000001</v>
      </c>
      <c r="CD105" s="1">
        <v>2.81</v>
      </c>
      <c r="CE105" s="1">
        <v>3.86</v>
      </c>
      <c r="CF105" s="1">
        <v>-1.24</v>
      </c>
      <c r="CG105" s="1">
        <v>4.2</v>
      </c>
      <c r="CH105" s="1">
        <v>-1.62</v>
      </c>
      <c r="CI105" s="1">
        <v>2.68</v>
      </c>
      <c r="CJ105" s="1">
        <v>2.4</v>
      </c>
      <c r="CK105" s="1">
        <v>0.18</v>
      </c>
      <c r="CL105" s="1">
        <v>-2.3199999999999998</v>
      </c>
      <c r="CM105" s="1">
        <v>6.94</v>
      </c>
      <c r="CN105" s="1">
        <v>-0.24</v>
      </c>
      <c r="CO105" s="1">
        <v>1.79</v>
      </c>
      <c r="CP105" s="1">
        <v>2</v>
      </c>
      <c r="CQ105" s="1">
        <v>-1.23</v>
      </c>
      <c r="CR105" s="1">
        <v>1.81</v>
      </c>
      <c r="CS105" s="1">
        <v>-7.04</v>
      </c>
      <c r="CT105" s="1">
        <v>-4.0199999999999996</v>
      </c>
      <c r="CU105" s="1">
        <v>8.36</v>
      </c>
      <c r="CV105" s="1">
        <v>1.64</v>
      </c>
      <c r="CW105" s="1">
        <v>-2.21</v>
      </c>
      <c r="CX105" s="1">
        <v>-7.67</v>
      </c>
      <c r="CY105" s="1">
        <v>-1.92</v>
      </c>
      <c r="CZ105" s="1">
        <v>7.81</v>
      </c>
      <c r="DA105" s="1">
        <v>0.77</v>
      </c>
      <c r="DB105" s="1">
        <v>3.8</v>
      </c>
      <c r="DC105" s="1">
        <v>-1.5</v>
      </c>
      <c r="DD105" s="1">
        <v>5.32</v>
      </c>
      <c r="DE105" s="1">
        <v>1.02</v>
      </c>
      <c r="DF105" s="1">
        <v>0.91</v>
      </c>
      <c r="DG105" s="1">
        <v>-1.21</v>
      </c>
      <c r="DH105" s="1">
        <v>4.67</v>
      </c>
      <c r="DI105" s="1">
        <v>0.91</v>
      </c>
      <c r="DJ105" s="1">
        <v>2.36</v>
      </c>
      <c r="DK105" s="1">
        <v>3.82</v>
      </c>
      <c r="DL105" s="1">
        <v>0.43</v>
      </c>
      <c r="DM105" s="1">
        <v>1.5</v>
      </c>
      <c r="DN105" s="1">
        <v>1.91</v>
      </c>
      <c r="DO105" s="1">
        <v>1.08</v>
      </c>
      <c r="DP105" s="1">
        <v>1.41</v>
      </c>
      <c r="DQ105" s="1">
        <v>1.65</v>
      </c>
      <c r="DR105" s="1">
        <v>1.61</v>
      </c>
      <c r="DS105" s="1">
        <v>3.93</v>
      </c>
      <c r="DT105" s="1">
        <v>3.03</v>
      </c>
      <c r="DU105" s="1">
        <v>1.35</v>
      </c>
      <c r="DV105" s="1" t="s">
        <v>147</v>
      </c>
    </row>
    <row r="106" spans="1:126" x14ac:dyDescent="0.2">
      <c r="A106" s="1" t="s">
        <v>295</v>
      </c>
      <c r="B106" s="1" t="s">
        <v>296</v>
      </c>
      <c r="C106" s="1" t="s">
        <v>206</v>
      </c>
      <c r="D106" s="1" t="s">
        <v>130</v>
      </c>
      <c r="F106" s="1">
        <v>-7.43</v>
      </c>
      <c r="G106" s="1">
        <v>-3.08</v>
      </c>
      <c r="H106" s="1">
        <v>0.47</v>
      </c>
      <c r="I106" s="1">
        <v>4.42</v>
      </c>
      <c r="J106" s="1">
        <v>0.84</v>
      </c>
      <c r="K106" s="1">
        <v>-7.85</v>
      </c>
      <c r="L106" s="1">
        <v>-2.0499999999999998</v>
      </c>
      <c r="M106" s="1">
        <v>1.25</v>
      </c>
      <c r="N106" s="1">
        <v>-9.0399999999999991</v>
      </c>
      <c r="O106" s="1">
        <v>-17.309999999999999</v>
      </c>
      <c r="P106" s="1">
        <v>-6.31</v>
      </c>
      <c r="Q106" s="1">
        <v>1.49</v>
      </c>
      <c r="R106" s="1">
        <v>-8.25</v>
      </c>
      <c r="S106" s="1">
        <v>-10.59</v>
      </c>
      <c r="T106" s="1">
        <v>8.56</v>
      </c>
      <c r="U106" s="1">
        <v>9.2100000000000009</v>
      </c>
      <c r="V106" s="1">
        <v>6.36</v>
      </c>
      <c r="W106" s="1">
        <v>-0.03</v>
      </c>
      <c r="X106" s="1">
        <v>7.21</v>
      </c>
      <c r="Y106" s="1">
        <v>3.75</v>
      </c>
      <c r="Z106" s="1">
        <v>3.66</v>
      </c>
      <c r="AA106" s="1">
        <v>-1.0900000000000001</v>
      </c>
      <c r="AB106" s="1">
        <v>5.49</v>
      </c>
      <c r="AC106" s="1">
        <v>3.01</v>
      </c>
      <c r="AD106" s="1">
        <v>-3.36</v>
      </c>
      <c r="AE106" s="1">
        <v>3.71</v>
      </c>
      <c r="AF106" s="1">
        <v>5.91</v>
      </c>
      <c r="AG106" s="1">
        <v>2.25</v>
      </c>
      <c r="AH106" s="1">
        <v>-7.75</v>
      </c>
      <c r="AI106" s="1">
        <v>-5.66</v>
      </c>
      <c r="AJ106" s="1">
        <v>6.75</v>
      </c>
      <c r="AK106" s="1">
        <v>-4.7699999999999996</v>
      </c>
      <c r="AL106" s="1">
        <v>9.18</v>
      </c>
      <c r="AM106" s="1">
        <v>3.83</v>
      </c>
      <c r="AN106" s="1">
        <v>0.51</v>
      </c>
      <c r="AO106" s="1">
        <v>6.36</v>
      </c>
      <c r="AP106" s="1">
        <v>2.25</v>
      </c>
      <c r="AQ106" s="1">
        <v>3.82</v>
      </c>
      <c r="AR106" s="1">
        <v>1.3</v>
      </c>
      <c r="AS106" s="1">
        <v>2.79</v>
      </c>
      <c r="AT106" s="1">
        <v>-0.61</v>
      </c>
      <c r="AU106" s="1">
        <v>-1.94</v>
      </c>
      <c r="AV106" s="1">
        <v>-3.46</v>
      </c>
      <c r="AW106" s="1">
        <v>-4.72</v>
      </c>
      <c r="AX106" s="1">
        <v>-6.54</v>
      </c>
      <c r="AY106" s="1">
        <v>10.23</v>
      </c>
      <c r="AZ106" s="1">
        <v>-0.52</v>
      </c>
      <c r="BA106" s="1">
        <v>1.25</v>
      </c>
      <c r="BB106" s="1">
        <v>4.9000000000000004</v>
      </c>
      <c r="BC106" s="1">
        <v>3.93</v>
      </c>
      <c r="BD106" s="1">
        <v>2.75</v>
      </c>
      <c r="BE106" s="1">
        <v>0.63</v>
      </c>
      <c r="BF106" s="1">
        <v>-6.22</v>
      </c>
      <c r="BG106" s="1">
        <v>3.75</v>
      </c>
      <c r="BH106" s="1">
        <v>0.68</v>
      </c>
      <c r="BI106" s="1">
        <v>2.04</v>
      </c>
      <c r="BJ106" s="1">
        <v>2.37</v>
      </c>
      <c r="BK106" s="1">
        <v>-1.04</v>
      </c>
      <c r="BL106" s="1">
        <v>-0.18</v>
      </c>
      <c r="BM106" s="1">
        <v>1.22</v>
      </c>
      <c r="BN106" s="1">
        <v>5.7</v>
      </c>
      <c r="BO106" s="1">
        <v>1.3</v>
      </c>
      <c r="BP106" s="1">
        <v>4.42</v>
      </c>
      <c r="BQ106" s="1">
        <v>1.92</v>
      </c>
      <c r="BR106" s="1">
        <v>3.02</v>
      </c>
      <c r="BS106" s="1">
        <v>-0.86</v>
      </c>
      <c r="BT106" s="1">
        <v>5.68</v>
      </c>
      <c r="BU106" s="1">
        <v>-3.21</v>
      </c>
      <c r="BV106" s="1">
        <v>2.8</v>
      </c>
      <c r="BW106" s="1">
        <v>4.5</v>
      </c>
      <c r="BX106" s="1">
        <v>3.57</v>
      </c>
      <c r="BY106" s="1">
        <v>2.68</v>
      </c>
      <c r="BZ106" s="1">
        <v>-3.64</v>
      </c>
      <c r="CA106" s="1">
        <v>4.74</v>
      </c>
      <c r="CB106" s="1">
        <v>1.52</v>
      </c>
      <c r="CC106" s="1">
        <v>0.69</v>
      </c>
      <c r="CD106" s="1">
        <v>2.48</v>
      </c>
      <c r="CE106" s="1">
        <v>2.2435</v>
      </c>
      <c r="CF106" s="1">
        <v>-1.5488999999999999</v>
      </c>
      <c r="CG106" s="1">
        <v>4.5552000000000001</v>
      </c>
      <c r="CH106" s="1">
        <v>-1.1525000000000001</v>
      </c>
      <c r="CI106" s="1">
        <v>1.9503999999999999</v>
      </c>
      <c r="CJ106" s="1">
        <v>3.1842999999999999</v>
      </c>
      <c r="CK106" s="1">
        <v>-0.49259999999999998</v>
      </c>
      <c r="CL106" s="1">
        <v>-1.8869</v>
      </c>
      <c r="CM106" s="1">
        <v>4.4000000000000004</v>
      </c>
      <c r="CN106" s="1">
        <v>-0.63080000000000003</v>
      </c>
      <c r="CO106" s="1">
        <v>-1.6395999999999999</v>
      </c>
      <c r="CP106" s="1">
        <v>2.8769999999999998</v>
      </c>
      <c r="CQ106" s="1">
        <v>-1.8041</v>
      </c>
      <c r="CR106" s="1">
        <v>3.8723999999999998</v>
      </c>
      <c r="CS106" s="1">
        <v>-5.7511999999999999</v>
      </c>
      <c r="CT106" s="1">
        <v>-1.4052</v>
      </c>
      <c r="CU106" s="1">
        <v>7.6622000000000003</v>
      </c>
      <c r="CV106" s="1">
        <v>0.75</v>
      </c>
      <c r="CW106" s="1">
        <v>-1.37</v>
      </c>
      <c r="CX106" s="1">
        <v>-2.4089999999999998</v>
      </c>
      <c r="CY106" s="1">
        <v>-0.34799999999999998</v>
      </c>
      <c r="CZ106" s="1">
        <v>5.74</v>
      </c>
      <c r="DA106" s="1">
        <v>-0.89700000000000002</v>
      </c>
      <c r="DB106" s="1">
        <v>1.3226</v>
      </c>
      <c r="DC106" s="1">
        <v>1.8783000000000001</v>
      </c>
      <c r="DD106" s="1">
        <v>3.5333999999999999</v>
      </c>
      <c r="DE106" s="1">
        <v>-0.49340000000000001</v>
      </c>
      <c r="DF106" s="1">
        <v>0.89410000000000001</v>
      </c>
      <c r="DG106" s="1">
        <v>-2.4285999999999999</v>
      </c>
      <c r="DH106" s="1">
        <v>4.9812000000000003</v>
      </c>
      <c r="DI106" s="1">
        <v>2.0021</v>
      </c>
      <c r="DJ106" s="1">
        <v>1.3166</v>
      </c>
      <c r="DK106" s="1">
        <v>4.2873999999999999</v>
      </c>
      <c r="DL106" s="1">
        <v>0.1784</v>
      </c>
      <c r="DM106" s="1">
        <v>0.86939999999999995</v>
      </c>
      <c r="DN106" s="1">
        <v>0.52370000000000005</v>
      </c>
      <c r="DO106" s="1">
        <v>-2.53E-2</v>
      </c>
      <c r="DP106" s="1">
        <v>1.9342999999999999</v>
      </c>
      <c r="DQ106" s="1">
        <v>-0.75600000000000001</v>
      </c>
      <c r="DR106" s="1">
        <v>2.5760999999999998</v>
      </c>
      <c r="DS106" s="1">
        <v>5.6189999999999998</v>
      </c>
      <c r="DT106" s="1">
        <v>4.2080000000000002</v>
      </c>
      <c r="DU106" s="1">
        <v>-1.5149999999999999</v>
      </c>
      <c r="DV106" s="1" t="s">
        <v>132</v>
      </c>
    </row>
    <row r="107" spans="1:126" x14ac:dyDescent="0.2">
      <c r="A107" s="1" t="s">
        <v>297</v>
      </c>
      <c r="B107" s="1" t="s">
        <v>298</v>
      </c>
      <c r="C107" s="1" t="s">
        <v>129</v>
      </c>
      <c r="D107" s="1" t="s">
        <v>130</v>
      </c>
      <c r="F107" s="1">
        <v>-6.8387000000000002</v>
      </c>
      <c r="G107" s="1">
        <v>-2.8039999999999998</v>
      </c>
      <c r="H107" s="1">
        <v>-0.11210000000000001</v>
      </c>
      <c r="I107" s="1">
        <v>5.3007999999999997</v>
      </c>
      <c r="J107" s="1">
        <v>1.2582</v>
      </c>
      <c r="K107" s="1">
        <v>-7.7751000000000001</v>
      </c>
      <c r="L107" s="1">
        <v>-1.2846</v>
      </c>
      <c r="M107" s="1">
        <v>1.5509999999999999</v>
      </c>
      <c r="N107" s="1">
        <v>-9.8731000000000009</v>
      </c>
      <c r="O107" s="1">
        <v>-16.3948</v>
      </c>
      <c r="P107" s="1">
        <v>-7.7716000000000003</v>
      </c>
      <c r="Q107" s="1">
        <v>1.3573999999999999</v>
      </c>
      <c r="R107" s="1">
        <v>-9.6577999999999999</v>
      </c>
      <c r="S107" s="1">
        <v>-8.9649000000000001</v>
      </c>
      <c r="T107" s="1">
        <v>8.1583000000000006</v>
      </c>
      <c r="U107" s="1">
        <v>8.8080999999999996</v>
      </c>
      <c r="V107" s="1">
        <v>5.5023</v>
      </c>
      <c r="W107" s="1">
        <v>-0.25890000000000002</v>
      </c>
      <c r="X107" s="1">
        <v>9.0289000000000001</v>
      </c>
      <c r="Y107" s="1">
        <v>4.1535000000000002</v>
      </c>
      <c r="Z107" s="1">
        <v>4.3285999999999998</v>
      </c>
      <c r="AA107" s="1">
        <v>-1.9859</v>
      </c>
      <c r="AB107" s="1">
        <v>4.9269999999999996</v>
      </c>
      <c r="AC107" s="1">
        <v>2.8679000000000001</v>
      </c>
      <c r="AD107" s="1">
        <v>-4.0579999999999998</v>
      </c>
      <c r="AE107" s="1">
        <v>4.5377999999999998</v>
      </c>
      <c r="AF107" s="1">
        <v>6.3049999999999997</v>
      </c>
      <c r="AG107" s="1">
        <v>1.7827999999999999</v>
      </c>
      <c r="AH107" s="1">
        <v>-7.7847999999999997</v>
      </c>
      <c r="AI107" s="1">
        <v>-5.4162999999999997</v>
      </c>
      <c r="AJ107" s="1">
        <v>7.4085000000000001</v>
      </c>
      <c r="AK107" s="1">
        <v>-4.3204000000000002</v>
      </c>
      <c r="AL107" s="1">
        <v>10.294700000000001</v>
      </c>
      <c r="AM107" s="1">
        <v>2.1082999999999998</v>
      </c>
      <c r="AN107" s="1">
        <v>-0.16889999999999999</v>
      </c>
      <c r="AO107" s="1">
        <v>8.0300999999999991</v>
      </c>
      <c r="AP107" s="1">
        <v>2.2679</v>
      </c>
      <c r="AQ107" s="1">
        <v>3.5674999999999999</v>
      </c>
      <c r="AR107" s="1">
        <v>0.78500000000000003</v>
      </c>
      <c r="AS107" s="1">
        <v>2.8963999999999999</v>
      </c>
      <c r="AT107" s="1">
        <v>-1.4853000000000001</v>
      </c>
      <c r="AU107" s="1">
        <v>-1.6798999999999999</v>
      </c>
      <c r="AV107" s="1">
        <v>-3.5985</v>
      </c>
      <c r="AW107" s="1">
        <v>-6.9939</v>
      </c>
      <c r="AX107" s="1">
        <v>-8.6663999999999994</v>
      </c>
      <c r="AY107" s="1">
        <v>11.1722</v>
      </c>
      <c r="AZ107" s="1">
        <v>-1.7723</v>
      </c>
      <c r="BA107" s="1">
        <v>-0.57269999999999999</v>
      </c>
      <c r="BB107" s="1">
        <v>5.1585000000000001</v>
      </c>
      <c r="BC107" s="1">
        <v>6.1261000000000001</v>
      </c>
      <c r="BD107" s="1">
        <v>4.0530999999999997</v>
      </c>
      <c r="BE107" s="1">
        <v>-1.8791</v>
      </c>
      <c r="BF107" s="1">
        <v>-6.5026999999999999</v>
      </c>
      <c r="BG107" s="1">
        <v>3.8843999999999999</v>
      </c>
      <c r="BH107" s="1">
        <v>2.3382000000000001</v>
      </c>
      <c r="BI107" s="1">
        <v>2.2061999999999999</v>
      </c>
      <c r="BJ107" s="1">
        <v>2.2484000000000002</v>
      </c>
      <c r="BK107" s="1">
        <v>-2.2831000000000001</v>
      </c>
      <c r="BL107" s="1">
        <v>1.2161</v>
      </c>
      <c r="BM107" s="1">
        <v>0.76639999999999997</v>
      </c>
      <c r="BN107" s="1">
        <v>5.3139000000000003</v>
      </c>
      <c r="BO107" s="1">
        <v>-0.34250000000000003</v>
      </c>
      <c r="BP107" s="1">
        <v>3.3201999999999998</v>
      </c>
      <c r="BQ107" s="1">
        <v>0.81420000000000003</v>
      </c>
      <c r="BR107" s="1">
        <v>2.4786999999999999</v>
      </c>
      <c r="BS107" s="1">
        <v>-1.4569000000000001</v>
      </c>
      <c r="BT107" s="1">
        <v>5.9279000000000002</v>
      </c>
      <c r="BU107" s="1">
        <v>-2.8544</v>
      </c>
      <c r="BV107" s="1">
        <v>3.9542000000000002</v>
      </c>
      <c r="BW107" s="1">
        <v>4.8742000000000001</v>
      </c>
      <c r="BX107" s="1">
        <v>3.0870000000000002</v>
      </c>
      <c r="BY107" s="1">
        <v>2.7136</v>
      </c>
      <c r="BZ107" s="1">
        <v>-4.1702000000000004</v>
      </c>
      <c r="CA107" s="1">
        <v>4.7641</v>
      </c>
      <c r="CB107" s="1">
        <v>0.39169999999999999</v>
      </c>
      <c r="CC107" s="1">
        <v>-1.0775999999999999</v>
      </c>
      <c r="CD107" s="1">
        <v>2.3071999999999999</v>
      </c>
      <c r="CE107" s="1">
        <v>1.7927999999999999</v>
      </c>
      <c r="CF107" s="1">
        <v>-1.8179000000000001</v>
      </c>
      <c r="CG107" s="1">
        <v>4.6448</v>
      </c>
      <c r="CH107" s="1">
        <v>-1.7676000000000001</v>
      </c>
      <c r="CI107" s="1">
        <v>1.7234</v>
      </c>
      <c r="CJ107" s="1">
        <v>2.5688</v>
      </c>
      <c r="CK107" s="1">
        <v>6.83E-2</v>
      </c>
      <c r="CL107" s="1">
        <v>-3.2444000000000002</v>
      </c>
      <c r="CM107" s="1">
        <v>6.4762000000000004</v>
      </c>
      <c r="CN107" s="1">
        <v>-1.3018000000000001</v>
      </c>
      <c r="CO107" s="1">
        <v>-0.1072</v>
      </c>
      <c r="CP107" s="1">
        <v>1.8028999999999999</v>
      </c>
      <c r="CQ107" s="1">
        <v>-1.3315999999999999</v>
      </c>
      <c r="CR107" s="1">
        <v>2.3224</v>
      </c>
      <c r="CS107" s="1">
        <v>-5.6345999999999998</v>
      </c>
      <c r="CT107" s="1">
        <v>-3.0255999999999998</v>
      </c>
      <c r="CU107" s="1">
        <v>9.2335999999999991</v>
      </c>
      <c r="CV107" s="1">
        <v>0.72689999999999999</v>
      </c>
      <c r="CW107" s="1">
        <v>-1.8939999999999999</v>
      </c>
      <c r="CX107" s="1">
        <v>-5.7042999999999999</v>
      </c>
      <c r="CY107" s="1">
        <v>-1.1515</v>
      </c>
      <c r="CZ107" s="1">
        <v>6.4850000000000003</v>
      </c>
      <c r="DA107" s="1">
        <v>1.8436999999999999</v>
      </c>
      <c r="DB107" s="1">
        <v>2.3588</v>
      </c>
      <c r="DC107" s="1">
        <v>-1.9343999999999999</v>
      </c>
      <c r="DD107" s="1">
        <v>4.2834000000000003</v>
      </c>
      <c r="DE107" s="1">
        <v>1.0961000000000001</v>
      </c>
      <c r="DF107" s="1">
        <v>-0.221</v>
      </c>
      <c r="DG107" s="1">
        <v>-1.2497</v>
      </c>
      <c r="DH107" s="1">
        <v>5.1478000000000002</v>
      </c>
      <c r="DI107" s="1">
        <v>1.9976</v>
      </c>
      <c r="DJ107" s="1">
        <v>2.3824000000000001</v>
      </c>
      <c r="DK107" s="1">
        <v>4.2979000000000003</v>
      </c>
      <c r="DL107" s="1">
        <v>-0.93059999999999998</v>
      </c>
      <c r="DM107" s="1">
        <v>0.55020000000000002</v>
      </c>
      <c r="DN107" s="1">
        <v>0.53290000000000004</v>
      </c>
      <c r="DO107" s="1">
        <v>0.96689999999999998</v>
      </c>
      <c r="DP107" s="1">
        <v>2.1840000000000002</v>
      </c>
      <c r="DQ107" s="1">
        <v>-0.25330000000000003</v>
      </c>
      <c r="DR107" s="1">
        <v>1.8776999999999999</v>
      </c>
      <c r="DS107" s="1">
        <v>1.5038</v>
      </c>
      <c r="DT107" s="1">
        <v>3.8552</v>
      </c>
      <c r="DU107" s="1">
        <v>1.7381</v>
      </c>
      <c r="DV107" s="1" t="s">
        <v>132</v>
      </c>
    </row>
    <row r="108" spans="1:126" x14ac:dyDescent="0.2">
      <c r="A108" s="1" t="s">
        <v>299</v>
      </c>
      <c r="B108" s="1" t="s">
        <v>300</v>
      </c>
      <c r="C108" s="1" t="s">
        <v>129</v>
      </c>
      <c r="D108" s="1" t="s">
        <v>130</v>
      </c>
      <c r="F108" s="1">
        <v>-7.1516000000000002</v>
      </c>
      <c r="G108" s="1">
        <v>-4.1234000000000002</v>
      </c>
      <c r="H108" s="1">
        <v>-0.62380000000000002</v>
      </c>
      <c r="I108" s="1">
        <v>3.2315</v>
      </c>
      <c r="J108" s="1">
        <v>2.6160999999999999</v>
      </c>
      <c r="K108" s="1">
        <v>-7.9454000000000002</v>
      </c>
      <c r="L108" s="1">
        <v>-1.0164</v>
      </c>
      <c r="M108" s="1">
        <v>-0.37709999999999999</v>
      </c>
      <c r="N108" s="1">
        <v>-10.269500000000001</v>
      </c>
      <c r="O108" s="1">
        <v>-18.836400000000001</v>
      </c>
      <c r="P108" s="1">
        <v>-6.5663999999999998</v>
      </c>
      <c r="Q108" s="1">
        <v>2.8660999999999999</v>
      </c>
      <c r="R108" s="1">
        <v>-7.6875999999999998</v>
      </c>
      <c r="S108" s="1">
        <v>-8.5488</v>
      </c>
      <c r="T108" s="1">
        <v>9.7165999999999997</v>
      </c>
      <c r="U108" s="1">
        <v>15.5847</v>
      </c>
      <c r="V108" s="1">
        <v>7.8108000000000004</v>
      </c>
      <c r="W108" s="1">
        <v>1.6348</v>
      </c>
      <c r="X108" s="1">
        <v>6.9884000000000004</v>
      </c>
      <c r="Y108" s="1">
        <v>4.0430999999999999</v>
      </c>
      <c r="Z108" s="1">
        <v>3.5323000000000002</v>
      </c>
      <c r="AA108" s="1">
        <v>-3.7852999999999999</v>
      </c>
      <c r="AB108" s="1">
        <v>6.4374000000000002</v>
      </c>
      <c r="AC108" s="1">
        <v>3.5103</v>
      </c>
      <c r="AD108" s="1">
        <v>-3.1366999999999998</v>
      </c>
      <c r="AE108" s="1">
        <v>2.7279</v>
      </c>
      <c r="AF108" s="1">
        <v>6.3422999999999998</v>
      </c>
      <c r="AG108" s="1">
        <v>0.65100000000000002</v>
      </c>
      <c r="AH108" s="1">
        <v>-8.6274999999999995</v>
      </c>
      <c r="AI108" s="1">
        <v>-6.0202</v>
      </c>
      <c r="AJ108" s="1">
        <v>6.2096</v>
      </c>
      <c r="AK108" s="1">
        <v>-5.6721000000000004</v>
      </c>
      <c r="AL108" s="1">
        <v>8.4795999999999996</v>
      </c>
      <c r="AM108" s="1">
        <v>4.5789999999999997</v>
      </c>
      <c r="AN108" s="1">
        <v>-1.6823999999999999</v>
      </c>
      <c r="AO108" s="1">
        <v>9.1219000000000001</v>
      </c>
      <c r="AP108" s="1">
        <v>5.0991999999999997</v>
      </c>
      <c r="AQ108" s="1">
        <v>4.8338999999999999</v>
      </c>
      <c r="AR108" s="1">
        <v>-1.3757999999999999</v>
      </c>
      <c r="AS108" s="1">
        <v>0.3528</v>
      </c>
      <c r="AT108" s="1">
        <v>-0.81730000000000003</v>
      </c>
      <c r="AU108" s="1">
        <v>-2.4546999999999999</v>
      </c>
      <c r="AV108" s="1">
        <v>-2.375</v>
      </c>
      <c r="AW108" s="1">
        <v>-11.2925</v>
      </c>
      <c r="AX108" s="1">
        <v>-10.1547</v>
      </c>
      <c r="AY108" s="1">
        <v>12.276</v>
      </c>
      <c r="AZ108" s="1">
        <v>-3.6351</v>
      </c>
      <c r="BA108" s="1">
        <v>-0.77159999999999995</v>
      </c>
      <c r="BB108" s="1">
        <v>7.2919999999999998</v>
      </c>
      <c r="BC108" s="1">
        <v>6.0176999999999996</v>
      </c>
      <c r="BD108" s="1">
        <v>2.1865000000000001</v>
      </c>
      <c r="BE108" s="1">
        <v>-3.2416</v>
      </c>
      <c r="BF108" s="1">
        <v>-12.002000000000001</v>
      </c>
      <c r="BG108" s="1">
        <v>3.9207999999999998</v>
      </c>
      <c r="BH108" s="1">
        <v>-9.1399999999999995E-2</v>
      </c>
      <c r="BI108" s="1">
        <v>3.7048000000000001</v>
      </c>
      <c r="BJ108" s="1">
        <v>4.3110999999999997</v>
      </c>
      <c r="BK108" s="1">
        <v>-1.9615</v>
      </c>
      <c r="BL108" s="1">
        <v>1.4215</v>
      </c>
      <c r="BM108" s="1">
        <v>1.9475</v>
      </c>
      <c r="BN108" s="1">
        <v>5.6641000000000004</v>
      </c>
      <c r="BO108" s="1">
        <v>0.2485</v>
      </c>
      <c r="BP108" s="1">
        <v>4.8986999999999998</v>
      </c>
      <c r="BQ108" s="1">
        <v>2.0935000000000001</v>
      </c>
      <c r="BR108" s="1">
        <v>3.2244999999999999</v>
      </c>
      <c r="BS108" s="1">
        <v>-2.3384</v>
      </c>
      <c r="BT108" s="1">
        <v>6.0083000000000002</v>
      </c>
      <c r="BU108" s="1">
        <v>-0.95409999999999995</v>
      </c>
      <c r="BV108" s="1">
        <v>4.9705000000000004</v>
      </c>
      <c r="BW108" s="1">
        <v>3.9781</v>
      </c>
      <c r="BX108" s="1">
        <v>2.2370000000000001</v>
      </c>
      <c r="BY108" s="1">
        <v>3.74</v>
      </c>
      <c r="BZ108" s="1">
        <v>-2.8567999999999998</v>
      </c>
      <c r="CA108" s="1">
        <v>5.9760999999999997</v>
      </c>
      <c r="CB108" s="1">
        <v>-0.63649999999999995</v>
      </c>
      <c r="CC108" s="1">
        <v>0.30719999999999997</v>
      </c>
      <c r="CD108" s="1">
        <v>1.9622999999999999</v>
      </c>
      <c r="CE108" s="1">
        <v>2.5529999999999999</v>
      </c>
      <c r="CF108" s="1">
        <v>-1.5044</v>
      </c>
      <c r="CG108" s="1">
        <v>3.3580999999999999</v>
      </c>
      <c r="CH108" s="1">
        <v>-1.3818999999999999</v>
      </c>
      <c r="CI108" s="1">
        <v>1.3913</v>
      </c>
      <c r="CJ108" s="1">
        <v>3.5398999999999998</v>
      </c>
      <c r="CK108" s="1">
        <v>-0.28260000000000002</v>
      </c>
      <c r="CL108" s="1">
        <v>-2.2643</v>
      </c>
      <c r="CM108" s="1">
        <v>5.9309000000000003</v>
      </c>
      <c r="CN108" s="1">
        <v>-0.48680000000000001</v>
      </c>
      <c r="CO108" s="1">
        <v>2.0202</v>
      </c>
      <c r="CP108" s="1">
        <v>1.8962000000000001</v>
      </c>
      <c r="CQ108" s="1">
        <v>-0.56440000000000001</v>
      </c>
      <c r="CR108" s="1">
        <v>1.8952</v>
      </c>
      <c r="CS108" s="1">
        <v>-4.9938000000000002</v>
      </c>
      <c r="CT108" s="1">
        <v>-4.3977000000000004</v>
      </c>
      <c r="CU108" s="1">
        <v>6.1756000000000002</v>
      </c>
      <c r="CV108" s="1">
        <v>0.80549999999999999</v>
      </c>
      <c r="CW108" s="1">
        <v>-1.1355</v>
      </c>
      <c r="CX108" s="1">
        <v>-6.4736000000000002</v>
      </c>
      <c r="CY108" s="1">
        <v>-2.2694999999999999</v>
      </c>
      <c r="CZ108" s="1">
        <v>6.8025000000000002</v>
      </c>
      <c r="DA108" s="1">
        <v>0.42570000000000002</v>
      </c>
      <c r="DB108" s="1">
        <v>2.4333</v>
      </c>
      <c r="DC108" s="1">
        <v>-0.90949999999999998</v>
      </c>
      <c r="DD108" s="1">
        <v>4.1025</v>
      </c>
      <c r="DE108" s="1">
        <v>0.37409999999999999</v>
      </c>
      <c r="DF108" s="1">
        <v>1.3872</v>
      </c>
      <c r="DG108" s="1">
        <v>-1.4038999999999999</v>
      </c>
      <c r="DH108" s="1">
        <v>3.1105999999999998</v>
      </c>
      <c r="DI108" s="1">
        <v>1.1924999999999999</v>
      </c>
      <c r="DJ108" s="1">
        <v>2.5823999999999998</v>
      </c>
      <c r="DK108" s="1">
        <v>3.9556</v>
      </c>
      <c r="DL108" s="1">
        <v>1.7591000000000001</v>
      </c>
      <c r="DM108" s="1">
        <v>3.0886</v>
      </c>
      <c r="DN108" s="1">
        <v>2.1442000000000001</v>
      </c>
      <c r="DO108" s="1">
        <v>1.339</v>
      </c>
      <c r="DP108" s="1">
        <v>1.6175999999999999</v>
      </c>
      <c r="DQ108" s="1">
        <v>0.79459999999999997</v>
      </c>
      <c r="DR108" s="1">
        <v>1.3826000000000001</v>
      </c>
      <c r="DS108" s="1">
        <v>1.6198999999999999</v>
      </c>
      <c r="DT108" s="1">
        <v>2.0615999999999999</v>
      </c>
      <c r="DU108" s="1">
        <v>0.50719999999999998</v>
      </c>
      <c r="DV108" s="1" t="s">
        <v>132</v>
      </c>
    </row>
    <row r="109" spans="1:126" x14ac:dyDescent="0.2">
      <c r="A109" s="1" t="s">
        <v>301</v>
      </c>
      <c r="B109" s="1" t="s">
        <v>302</v>
      </c>
      <c r="C109" s="1" t="s">
        <v>129</v>
      </c>
      <c r="D109" s="1" t="s">
        <v>130</v>
      </c>
      <c r="F109" s="1">
        <v>-6.15</v>
      </c>
      <c r="G109" s="1">
        <v>-2.36</v>
      </c>
      <c r="H109" s="1">
        <v>-2.0699999999999998</v>
      </c>
      <c r="I109" s="1">
        <v>5.87</v>
      </c>
      <c r="J109" s="1">
        <v>2.04</v>
      </c>
      <c r="K109" s="1">
        <v>-7.02</v>
      </c>
      <c r="L109" s="1">
        <v>-1.42</v>
      </c>
      <c r="M109" s="1">
        <v>-1.1000000000000001</v>
      </c>
      <c r="N109" s="1">
        <v>-13.22</v>
      </c>
      <c r="O109" s="1">
        <v>-17.71</v>
      </c>
      <c r="P109" s="1">
        <v>-5.95</v>
      </c>
      <c r="Q109" s="1">
        <v>2.29</v>
      </c>
      <c r="R109" s="1">
        <v>-6.42</v>
      </c>
      <c r="S109" s="1">
        <v>-9.5399999999999991</v>
      </c>
      <c r="T109" s="1">
        <v>10.48</v>
      </c>
      <c r="U109" s="1">
        <v>7.78</v>
      </c>
      <c r="V109" s="1">
        <v>6.13</v>
      </c>
      <c r="W109" s="1">
        <v>-0.75</v>
      </c>
      <c r="X109" s="1">
        <v>9.7200000000000006</v>
      </c>
      <c r="Y109" s="1">
        <v>1.22</v>
      </c>
      <c r="Z109" s="1">
        <v>3.78</v>
      </c>
      <c r="AA109" s="1">
        <v>-1</v>
      </c>
      <c r="AB109" s="1">
        <v>7.05</v>
      </c>
      <c r="AC109" s="1">
        <v>1.93</v>
      </c>
      <c r="AD109" s="1">
        <v>-3.59</v>
      </c>
      <c r="AE109" s="1">
        <v>3.18</v>
      </c>
      <c r="AF109" s="1">
        <v>6.57</v>
      </c>
      <c r="AG109" s="1">
        <v>3.35</v>
      </c>
      <c r="AH109" s="1">
        <v>-8.6</v>
      </c>
      <c r="AI109" s="1">
        <v>-4.78</v>
      </c>
      <c r="AJ109" s="1">
        <v>5.55</v>
      </c>
      <c r="AK109" s="1">
        <v>-2.83</v>
      </c>
      <c r="AL109" s="1">
        <v>9.76</v>
      </c>
      <c r="AM109" s="1">
        <v>3.85</v>
      </c>
      <c r="AN109" s="1">
        <v>0.31</v>
      </c>
      <c r="AO109" s="1">
        <v>6.89</v>
      </c>
      <c r="AP109" s="1">
        <v>1.39</v>
      </c>
      <c r="AQ109" s="1">
        <v>3.07</v>
      </c>
      <c r="AR109" s="1">
        <v>0.86</v>
      </c>
      <c r="AS109" s="1">
        <v>3.37</v>
      </c>
      <c r="AT109" s="1">
        <v>-1.24</v>
      </c>
      <c r="AU109" s="1">
        <v>-2.06</v>
      </c>
      <c r="AV109" s="1">
        <v>-2.44</v>
      </c>
      <c r="AW109" s="1">
        <v>-5.58</v>
      </c>
      <c r="AX109" s="1">
        <v>-9.3800000000000008</v>
      </c>
      <c r="AY109" s="1">
        <v>12.48</v>
      </c>
      <c r="AZ109" s="1">
        <v>-0.4</v>
      </c>
      <c r="BA109" s="1">
        <v>0.34</v>
      </c>
      <c r="BB109" s="1">
        <v>6.63</v>
      </c>
      <c r="BC109" s="1">
        <v>2.19</v>
      </c>
      <c r="BD109" s="1">
        <v>1.28</v>
      </c>
      <c r="BE109" s="1">
        <v>-0.46</v>
      </c>
      <c r="BF109" s="1">
        <v>-6.64</v>
      </c>
      <c r="BG109" s="1">
        <v>3.39</v>
      </c>
      <c r="BH109" s="1">
        <v>1.25</v>
      </c>
      <c r="BI109" s="1">
        <v>2.46</v>
      </c>
      <c r="BJ109" s="1">
        <v>2.76</v>
      </c>
      <c r="BK109" s="1">
        <v>-0.34</v>
      </c>
      <c r="BL109" s="1">
        <v>-0.11</v>
      </c>
      <c r="BM109" s="1">
        <v>1.2</v>
      </c>
      <c r="BN109" s="1">
        <v>4.97</v>
      </c>
      <c r="BO109" s="1">
        <v>-0.5</v>
      </c>
      <c r="BP109" s="1">
        <v>3.78</v>
      </c>
      <c r="BQ109" s="1">
        <v>-0.17</v>
      </c>
      <c r="BR109" s="1">
        <v>3.47</v>
      </c>
      <c r="BS109" s="1">
        <v>-1.87</v>
      </c>
      <c r="BT109" s="1">
        <v>6.03</v>
      </c>
      <c r="BU109" s="1">
        <v>-2.17</v>
      </c>
      <c r="BV109" s="1">
        <v>3.78</v>
      </c>
      <c r="BW109" s="1">
        <v>4.96</v>
      </c>
      <c r="BX109" s="1">
        <v>4.38</v>
      </c>
      <c r="BY109" s="1">
        <v>3.59</v>
      </c>
      <c r="BZ109" s="1">
        <v>-2.4300000000000002</v>
      </c>
      <c r="CA109" s="1">
        <v>5.95</v>
      </c>
      <c r="CB109" s="1">
        <v>0.54</v>
      </c>
      <c r="CC109" s="1">
        <v>0.83</v>
      </c>
      <c r="CD109" s="1">
        <v>2.2000000000000002</v>
      </c>
      <c r="CE109" s="1">
        <v>3.16</v>
      </c>
      <c r="CF109" s="1">
        <v>-2.69</v>
      </c>
      <c r="CG109" s="1">
        <v>4</v>
      </c>
      <c r="CH109" s="1">
        <v>-2.57</v>
      </c>
      <c r="CI109" s="1">
        <v>3.24</v>
      </c>
      <c r="CJ109" s="1">
        <v>4.97</v>
      </c>
      <c r="CK109" s="1">
        <v>1.49</v>
      </c>
      <c r="CL109" s="1">
        <v>-2.4700000000000002</v>
      </c>
      <c r="CM109" s="1">
        <v>7.3</v>
      </c>
      <c r="CN109" s="1">
        <v>-2.4500000000000002</v>
      </c>
      <c r="CO109" s="1">
        <v>0.85</v>
      </c>
      <c r="CP109" s="1">
        <v>1.63</v>
      </c>
      <c r="CQ109" s="1">
        <v>-2.4500000000000002</v>
      </c>
      <c r="CR109" s="1">
        <v>1.48</v>
      </c>
      <c r="CS109" s="1">
        <v>-6.9</v>
      </c>
      <c r="CT109" s="1">
        <v>-5.01</v>
      </c>
      <c r="CU109" s="1">
        <v>8.99</v>
      </c>
      <c r="CV109" s="1">
        <v>0.75</v>
      </c>
      <c r="CW109" s="1">
        <v>0.21</v>
      </c>
      <c r="CX109" s="1">
        <v>-8.14</v>
      </c>
      <c r="CY109" s="1">
        <v>-1.31</v>
      </c>
      <c r="CZ109" s="1">
        <v>6.36</v>
      </c>
      <c r="DA109" s="1">
        <v>-0.2</v>
      </c>
      <c r="DB109" s="1">
        <v>1.63</v>
      </c>
      <c r="DC109" s="1">
        <v>-1.85</v>
      </c>
      <c r="DD109" s="1">
        <v>5.35</v>
      </c>
      <c r="DE109" s="1">
        <v>0.84</v>
      </c>
      <c r="DF109" s="1">
        <v>0.36</v>
      </c>
      <c r="DG109" s="1">
        <v>-3.9</v>
      </c>
      <c r="DH109" s="1">
        <v>5.52</v>
      </c>
      <c r="DI109" s="1">
        <v>0.79</v>
      </c>
      <c r="DJ109" s="1">
        <v>2.65</v>
      </c>
      <c r="DK109" s="1">
        <v>3.13</v>
      </c>
      <c r="DL109" s="1">
        <v>0.75</v>
      </c>
      <c r="DM109" s="1">
        <v>-0.55000000000000004</v>
      </c>
      <c r="DN109" s="1">
        <v>-0.25</v>
      </c>
      <c r="DO109" s="1">
        <v>2.71</v>
      </c>
      <c r="DP109" s="1">
        <v>0.95</v>
      </c>
      <c r="DQ109" s="1">
        <v>-0.8</v>
      </c>
      <c r="DR109" s="1">
        <v>3.24</v>
      </c>
      <c r="DS109" s="1">
        <v>1.02</v>
      </c>
      <c r="DT109" s="1">
        <v>2.02</v>
      </c>
      <c r="DU109" s="1">
        <v>0.99</v>
      </c>
      <c r="DV109" s="1" t="s">
        <v>147</v>
      </c>
    </row>
    <row r="110" spans="1:126" x14ac:dyDescent="0.2">
      <c r="A110" s="1" t="s">
        <v>303</v>
      </c>
      <c r="B110" s="1" t="s">
        <v>304</v>
      </c>
      <c r="C110" s="1" t="s">
        <v>129</v>
      </c>
      <c r="D110" s="1" t="s">
        <v>130</v>
      </c>
      <c r="F110" s="1">
        <v>-6.14</v>
      </c>
      <c r="G110" s="1">
        <v>-2.27</v>
      </c>
      <c r="H110" s="1">
        <v>-1.64</v>
      </c>
      <c r="I110" s="1">
        <v>3.51</v>
      </c>
      <c r="J110" s="1">
        <v>3.53</v>
      </c>
      <c r="K110" s="1">
        <v>-7.21</v>
      </c>
      <c r="L110" s="1">
        <v>0.14000000000000001</v>
      </c>
      <c r="M110" s="1">
        <v>1.83</v>
      </c>
      <c r="N110" s="1">
        <v>-7.22</v>
      </c>
      <c r="O110" s="1">
        <v>-17.16</v>
      </c>
      <c r="P110" s="1">
        <v>-7.48</v>
      </c>
      <c r="Q110" s="1">
        <v>2.3199999999999998</v>
      </c>
      <c r="R110" s="1">
        <v>-8.15</v>
      </c>
      <c r="S110" s="1">
        <v>-10.62</v>
      </c>
      <c r="T110" s="1">
        <v>8.92</v>
      </c>
      <c r="U110" s="1">
        <v>10.210000000000001</v>
      </c>
      <c r="V110" s="1">
        <v>5.07</v>
      </c>
      <c r="W110" s="1">
        <v>0.46</v>
      </c>
      <c r="X110" s="1">
        <v>7.91</v>
      </c>
      <c r="Y110" s="1">
        <v>2.63</v>
      </c>
      <c r="Z110" s="1">
        <v>2.6</v>
      </c>
      <c r="AA110" s="1">
        <v>-0.44</v>
      </c>
      <c r="AB110" s="1">
        <v>5.1100000000000003</v>
      </c>
      <c r="AC110" s="1">
        <v>1.72</v>
      </c>
      <c r="AD110" s="1">
        <v>-4.09</v>
      </c>
      <c r="AE110" s="1">
        <v>3.42</v>
      </c>
      <c r="AF110" s="1">
        <v>6.18</v>
      </c>
      <c r="AG110" s="1">
        <v>0.97</v>
      </c>
      <c r="AH110" s="1">
        <v>-8.16</v>
      </c>
      <c r="AI110" s="1">
        <v>-5.0599999999999996</v>
      </c>
      <c r="AJ110" s="1">
        <v>6.71</v>
      </c>
      <c r="AK110" s="1">
        <v>-4</v>
      </c>
      <c r="AL110" s="1">
        <v>9.5</v>
      </c>
      <c r="AM110" s="1">
        <v>3.75</v>
      </c>
      <c r="AN110" s="1">
        <v>-0.97</v>
      </c>
      <c r="AO110" s="1">
        <v>6.4</v>
      </c>
      <c r="AP110" s="1">
        <v>2.08</v>
      </c>
      <c r="AQ110" s="1">
        <v>3.5</v>
      </c>
      <c r="AR110" s="1">
        <v>-0.1</v>
      </c>
      <c r="AS110" s="1">
        <v>3.66</v>
      </c>
      <c r="AT110" s="1">
        <v>-0.45</v>
      </c>
      <c r="AU110" s="1">
        <v>-1.18</v>
      </c>
      <c r="AV110" s="1">
        <v>-2.69</v>
      </c>
      <c r="AW110" s="1">
        <v>-5.68</v>
      </c>
      <c r="AX110" s="1">
        <v>-7.36</v>
      </c>
      <c r="AY110" s="1">
        <v>12.8</v>
      </c>
      <c r="AZ110" s="1">
        <v>0.02</v>
      </c>
      <c r="BA110" s="1">
        <v>0.47</v>
      </c>
      <c r="BB110" s="1">
        <v>4.68</v>
      </c>
      <c r="BC110" s="1">
        <v>4.5</v>
      </c>
      <c r="BD110" s="1">
        <v>2.21</v>
      </c>
      <c r="BE110" s="1">
        <v>-0.77</v>
      </c>
      <c r="BF110" s="1">
        <v>-7.29</v>
      </c>
      <c r="BG110" s="1">
        <v>3.57</v>
      </c>
      <c r="BH110" s="1">
        <v>1.19</v>
      </c>
      <c r="BI110" s="1">
        <v>2.62</v>
      </c>
      <c r="BJ110" s="1">
        <v>1.2</v>
      </c>
      <c r="BK110" s="1">
        <v>-1.37</v>
      </c>
      <c r="BL110" s="1">
        <v>0.76</v>
      </c>
      <c r="BM110" s="1">
        <v>1.1499999999999999</v>
      </c>
      <c r="BN110" s="1">
        <v>5.1100000000000003</v>
      </c>
      <c r="BO110" s="1">
        <v>1.06</v>
      </c>
      <c r="BP110" s="1">
        <v>3.45</v>
      </c>
      <c r="BQ110" s="1">
        <v>1.81</v>
      </c>
      <c r="BR110" s="1">
        <v>3.4</v>
      </c>
      <c r="BS110" s="1">
        <v>-1.19</v>
      </c>
      <c r="BT110" s="1">
        <v>4.45</v>
      </c>
      <c r="BU110" s="1">
        <v>-3.67</v>
      </c>
      <c r="BV110" s="1">
        <v>3.2</v>
      </c>
      <c r="BW110" s="1">
        <v>4</v>
      </c>
      <c r="BX110" s="1">
        <v>3.93</v>
      </c>
      <c r="BY110" s="1">
        <v>3.09</v>
      </c>
      <c r="BZ110" s="1">
        <v>-2.54</v>
      </c>
      <c r="CA110" s="1">
        <v>4.5</v>
      </c>
      <c r="CB110" s="1">
        <v>1.56</v>
      </c>
      <c r="CC110" s="1">
        <v>-0.57999999999999996</v>
      </c>
      <c r="CD110" s="1">
        <v>3.07</v>
      </c>
      <c r="CE110" s="1">
        <v>2.56</v>
      </c>
      <c r="CF110" s="1">
        <v>-0.76</v>
      </c>
      <c r="CG110" s="1">
        <v>4.3899999999999997</v>
      </c>
      <c r="CH110" s="1">
        <v>-2.42</v>
      </c>
      <c r="CI110" s="1">
        <v>3.05</v>
      </c>
      <c r="CJ110" s="1">
        <v>2.4500000000000002</v>
      </c>
      <c r="CK110" s="1">
        <v>7.0000000000000007E-2</v>
      </c>
      <c r="CL110" s="1">
        <v>-3.91</v>
      </c>
      <c r="CM110" s="1">
        <v>7.01</v>
      </c>
      <c r="CN110" s="1">
        <v>-2.3199999999999998</v>
      </c>
      <c r="CO110" s="1">
        <v>0.11</v>
      </c>
      <c r="CP110" s="1">
        <v>2.29</v>
      </c>
      <c r="CQ110" s="1">
        <v>-2.5</v>
      </c>
      <c r="CR110" s="1">
        <v>-0.19</v>
      </c>
      <c r="CS110" s="1">
        <v>-6.04</v>
      </c>
      <c r="CT110" s="1">
        <v>-2.97</v>
      </c>
      <c r="CU110" s="1">
        <v>8.02</v>
      </c>
      <c r="CV110" s="1">
        <v>0.08</v>
      </c>
      <c r="CW110" s="1">
        <v>-2.8</v>
      </c>
      <c r="CX110" s="1">
        <v>-9.7200000000000006</v>
      </c>
      <c r="CY110" s="1">
        <v>0.76</v>
      </c>
      <c r="CZ110" s="1">
        <v>6.91</v>
      </c>
      <c r="DA110" s="1">
        <v>-0.46</v>
      </c>
      <c r="DB110" s="1">
        <v>0.89</v>
      </c>
      <c r="DC110" s="1">
        <v>-2.83</v>
      </c>
      <c r="DD110" s="1">
        <v>4.34</v>
      </c>
      <c r="DE110" s="1">
        <v>1.73</v>
      </c>
      <c r="DF110" s="1">
        <v>0.02</v>
      </c>
      <c r="DG110" s="1">
        <v>-1.19</v>
      </c>
      <c r="DH110" s="1">
        <v>7.96</v>
      </c>
      <c r="DI110" s="1">
        <v>3.28</v>
      </c>
      <c r="DJ110" s="1">
        <v>1.87</v>
      </c>
      <c r="DK110" s="1">
        <v>4.4800000000000004</v>
      </c>
      <c r="DL110" s="1">
        <v>-0.2</v>
      </c>
      <c r="DM110" s="1">
        <v>0.79</v>
      </c>
      <c r="DN110" s="1">
        <v>1.02</v>
      </c>
      <c r="DO110" s="1">
        <v>1.7</v>
      </c>
      <c r="DP110" s="1">
        <v>1.53</v>
      </c>
      <c r="DQ110" s="1">
        <v>0.84</v>
      </c>
      <c r="DR110" s="1">
        <v>3.65</v>
      </c>
      <c r="DS110" s="1">
        <v>3.57</v>
      </c>
      <c r="DT110" s="1">
        <v>3.69</v>
      </c>
      <c r="DU110" s="1">
        <v>1.1100000000000001</v>
      </c>
      <c r="DV110" s="1" t="s">
        <v>132</v>
      </c>
    </row>
    <row r="111" spans="1:126" x14ac:dyDescent="0.2">
      <c r="A111" s="1" t="s">
        <v>305</v>
      </c>
      <c r="B111" s="1" t="s">
        <v>306</v>
      </c>
      <c r="C111" s="1" t="s">
        <v>129</v>
      </c>
      <c r="D111" s="1" t="s">
        <v>130</v>
      </c>
      <c r="F111" s="1">
        <v>-6.3437999999999999</v>
      </c>
      <c r="G111" s="1">
        <v>-3.7846000000000002</v>
      </c>
      <c r="H111" s="1">
        <v>1.6563000000000001</v>
      </c>
      <c r="I111" s="1">
        <v>6.7576000000000001</v>
      </c>
      <c r="J111" s="1">
        <v>1.6656</v>
      </c>
      <c r="K111" s="1">
        <v>-6.5393999999999997</v>
      </c>
      <c r="L111" s="1">
        <v>-2.3831000000000002</v>
      </c>
      <c r="M111" s="1">
        <v>1.2362</v>
      </c>
      <c r="N111" s="1">
        <v>-12.0844</v>
      </c>
      <c r="O111" s="1">
        <v>-15.356999999999999</v>
      </c>
      <c r="P111" s="1">
        <v>-9.8940999999999999</v>
      </c>
      <c r="Q111" s="1">
        <v>1.1476999999999999</v>
      </c>
      <c r="R111" s="1">
        <v>-6.2956000000000003</v>
      </c>
      <c r="S111" s="1">
        <v>-7.5951000000000004</v>
      </c>
      <c r="T111" s="1">
        <v>8.6480999999999995</v>
      </c>
      <c r="U111" s="1">
        <v>10.216200000000001</v>
      </c>
      <c r="V111" s="1">
        <v>5.7973999999999997</v>
      </c>
      <c r="W111" s="1">
        <v>-0.11550000000000001</v>
      </c>
      <c r="X111" s="1">
        <v>6.1856999999999998</v>
      </c>
      <c r="Y111" s="1">
        <v>2.9521000000000002</v>
      </c>
      <c r="Z111" s="1">
        <v>3.9224999999999999</v>
      </c>
      <c r="AA111" s="1">
        <v>-0.65459999999999996</v>
      </c>
      <c r="AB111" s="1">
        <v>6.5479000000000003</v>
      </c>
      <c r="AC111" s="1">
        <v>2.7549999999999999</v>
      </c>
      <c r="AD111" s="1">
        <v>-4.4080000000000004</v>
      </c>
      <c r="AE111" s="1">
        <v>2.0844</v>
      </c>
      <c r="AF111" s="1">
        <v>5.9025999999999996</v>
      </c>
      <c r="AG111" s="1">
        <v>0.98140000000000005</v>
      </c>
      <c r="AH111" s="1">
        <v>-8.1310000000000002</v>
      </c>
      <c r="AI111" s="1">
        <v>-5.2896999999999998</v>
      </c>
      <c r="AJ111" s="1">
        <v>5.0724</v>
      </c>
      <c r="AK111" s="1">
        <v>-3.8469000000000002</v>
      </c>
      <c r="AL111" s="1">
        <v>10.1182</v>
      </c>
      <c r="AM111" s="1">
        <v>4.2370000000000001</v>
      </c>
      <c r="AN111" s="1">
        <v>1.093</v>
      </c>
      <c r="AO111" s="1">
        <v>6.5068999999999999</v>
      </c>
      <c r="AP111" s="1">
        <v>1.6152</v>
      </c>
      <c r="AQ111" s="1">
        <v>4.1432000000000002</v>
      </c>
      <c r="AR111" s="1">
        <v>-0.55269999999999997</v>
      </c>
      <c r="AS111" s="1">
        <v>2.7399</v>
      </c>
      <c r="AT111" s="1">
        <v>-0.52259999999999995</v>
      </c>
      <c r="AU111" s="1">
        <v>-1.0055000000000001</v>
      </c>
      <c r="AV111" s="1">
        <v>-1.5424</v>
      </c>
      <c r="AW111" s="1">
        <v>-5.6002999999999998</v>
      </c>
      <c r="AX111" s="1">
        <v>-8.3568999999999996</v>
      </c>
      <c r="AY111" s="1">
        <v>11.5519</v>
      </c>
      <c r="AZ111" s="1">
        <v>-0.84079999999999999</v>
      </c>
      <c r="BA111" s="1">
        <v>-0.92589999999999995</v>
      </c>
      <c r="BB111" s="1">
        <v>6.7287999999999997</v>
      </c>
      <c r="BC111" s="1">
        <v>6.3379000000000003</v>
      </c>
      <c r="BD111" s="1">
        <v>3.8187000000000002</v>
      </c>
      <c r="BE111" s="1">
        <v>0.26219999999999999</v>
      </c>
      <c r="BF111" s="1">
        <v>-7.9372999999999996</v>
      </c>
      <c r="BG111" s="1">
        <v>2.8315999999999999</v>
      </c>
      <c r="BH111" s="1">
        <v>0.34399999999999997</v>
      </c>
      <c r="BI111" s="1">
        <v>3.8620000000000001</v>
      </c>
      <c r="BJ111" s="1">
        <v>3.2865000000000002</v>
      </c>
      <c r="BK111" s="1">
        <v>-3.0727000000000002</v>
      </c>
      <c r="BL111" s="1">
        <v>2.5169999999999999</v>
      </c>
      <c r="BM111" s="1">
        <v>0.71719999999999995</v>
      </c>
      <c r="BN111" s="1">
        <v>5.3891</v>
      </c>
      <c r="BO111" s="1">
        <v>1.4827999999999999</v>
      </c>
      <c r="BP111" s="1">
        <v>2.7887</v>
      </c>
      <c r="BQ111" s="1">
        <v>1.3291999999999999</v>
      </c>
      <c r="BR111" s="1">
        <v>3.0526</v>
      </c>
      <c r="BS111" s="1">
        <v>-1.2663</v>
      </c>
      <c r="BT111" s="1">
        <v>5.7168000000000001</v>
      </c>
      <c r="BU111" s="1">
        <v>-0.88560000000000005</v>
      </c>
      <c r="BV111" s="1">
        <v>4.5929000000000002</v>
      </c>
      <c r="BW111" s="1">
        <v>3.0049999999999999</v>
      </c>
      <c r="BX111" s="1">
        <v>3.1032999999999999</v>
      </c>
      <c r="BY111" s="1">
        <v>3.4056999999999999</v>
      </c>
      <c r="BZ111" s="1">
        <v>-1.7864</v>
      </c>
      <c r="CA111" s="1">
        <v>5.7610999999999999</v>
      </c>
      <c r="CB111" s="1">
        <v>-2.1217000000000001</v>
      </c>
      <c r="CC111" s="1">
        <v>-1.2972999999999999</v>
      </c>
      <c r="CD111" s="1">
        <v>3.6715</v>
      </c>
      <c r="CE111" s="1">
        <v>2.2584</v>
      </c>
      <c r="CF111" s="1">
        <v>-0.63390000000000002</v>
      </c>
      <c r="CG111" s="1">
        <v>5.0212000000000003</v>
      </c>
      <c r="CH111" s="1">
        <v>-1.3326</v>
      </c>
      <c r="CI111" s="1">
        <v>2.8111000000000002</v>
      </c>
      <c r="CJ111" s="1">
        <v>2.2069000000000001</v>
      </c>
      <c r="CK111" s="1">
        <v>-0.36020000000000002</v>
      </c>
      <c r="CL111" s="1">
        <v>-2.7896000000000001</v>
      </c>
      <c r="CM111" s="1">
        <v>7.1417000000000002</v>
      </c>
      <c r="CN111" s="1">
        <v>-0.68110000000000004</v>
      </c>
      <c r="CO111" s="1">
        <v>0.1638</v>
      </c>
      <c r="CP111" s="1">
        <v>1.2138</v>
      </c>
      <c r="CQ111" s="1">
        <v>-0.36180000000000001</v>
      </c>
      <c r="CR111" s="1">
        <v>4.1712999999999996</v>
      </c>
      <c r="CS111" s="1">
        <v>-6.3388999999999998</v>
      </c>
      <c r="CT111" s="1">
        <v>-3.4883999999999999</v>
      </c>
      <c r="CU111" s="1">
        <v>9</v>
      </c>
      <c r="CV111" s="1">
        <v>1.1599999999999999</v>
      </c>
      <c r="CW111" s="1">
        <v>-1.9941</v>
      </c>
      <c r="CX111" s="1">
        <v>-7.2267000000000001</v>
      </c>
      <c r="CY111" s="1">
        <v>-0.98119999999999996</v>
      </c>
      <c r="CZ111" s="1">
        <v>5.7474999999999996</v>
      </c>
      <c r="DA111" s="1">
        <v>-0.2114</v>
      </c>
      <c r="DB111" s="1">
        <v>2.3208000000000002</v>
      </c>
      <c r="DC111" s="1">
        <v>-1.9681</v>
      </c>
      <c r="DD111" s="1">
        <v>5.2130000000000001</v>
      </c>
      <c r="DE111" s="1">
        <v>7.6E-3</v>
      </c>
      <c r="DF111" s="1">
        <v>3.73E-2</v>
      </c>
      <c r="DG111" s="1">
        <v>-2.6562000000000001</v>
      </c>
      <c r="DH111" s="1">
        <v>2.6576</v>
      </c>
      <c r="DI111" s="1">
        <v>0.67269999999999996</v>
      </c>
      <c r="DJ111" s="1">
        <v>3.6229</v>
      </c>
      <c r="DK111" s="1">
        <v>3.9035000000000002</v>
      </c>
      <c r="DL111" s="1">
        <v>0.85799999999999998</v>
      </c>
      <c r="DM111" s="1">
        <v>1.9821</v>
      </c>
      <c r="DN111" s="1">
        <v>1.8906000000000001</v>
      </c>
      <c r="DO111" s="1">
        <v>1.1375</v>
      </c>
      <c r="DP111" s="1">
        <v>2.181</v>
      </c>
      <c r="DQ111" s="1">
        <v>0.5383</v>
      </c>
      <c r="DR111" s="1">
        <v>1.2190000000000001</v>
      </c>
      <c r="DS111" s="1">
        <v>3.7233000000000001</v>
      </c>
      <c r="DT111" s="1">
        <v>2.7448999999999999</v>
      </c>
      <c r="DU111" s="1">
        <v>0.83389999999999997</v>
      </c>
      <c r="DV111" s="1" t="s">
        <v>132</v>
      </c>
    </row>
    <row r="112" spans="1:126" x14ac:dyDescent="0.2">
      <c r="A112" s="1" t="s">
        <v>305</v>
      </c>
      <c r="B112" s="1" t="s">
        <v>307</v>
      </c>
      <c r="C112" s="1" t="s">
        <v>129</v>
      </c>
      <c r="D112" s="1" t="s">
        <v>130</v>
      </c>
      <c r="F112" s="1">
        <v>-3.58</v>
      </c>
      <c r="G112" s="1">
        <v>-5.55</v>
      </c>
      <c r="H112" s="1">
        <v>-0.61</v>
      </c>
      <c r="I112" s="1">
        <v>4.53</v>
      </c>
      <c r="J112" s="1">
        <v>2.0699999999999998</v>
      </c>
      <c r="K112" s="1">
        <v>-9.77</v>
      </c>
      <c r="L112" s="1">
        <v>-0.28999999999999998</v>
      </c>
      <c r="M112" s="1">
        <v>2.87</v>
      </c>
      <c r="N112" s="1">
        <v>-9.18</v>
      </c>
      <c r="O112" s="1">
        <v>-18.420000000000002</v>
      </c>
      <c r="P112" s="1">
        <v>-9.3699999999999992</v>
      </c>
      <c r="Q112" s="1">
        <v>0.91</v>
      </c>
      <c r="R112" s="1">
        <v>-9.25</v>
      </c>
      <c r="S112" s="1">
        <v>-9.5</v>
      </c>
      <c r="T112" s="1">
        <v>8.9700000000000006</v>
      </c>
      <c r="U112" s="1">
        <v>13.27</v>
      </c>
      <c r="V112" s="1">
        <v>5.2</v>
      </c>
      <c r="W112" s="1">
        <v>-0.21</v>
      </c>
      <c r="X112" s="1">
        <v>7.94</v>
      </c>
      <c r="Y112" s="1">
        <v>4.01</v>
      </c>
      <c r="Z112" s="1">
        <v>5.3</v>
      </c>
      <c r="AA112" s="1">
        <v>-2.39</v>
      </c>
      <c r="AB112" s="1">
        <v>6.13</v>
      </c>
      <c r="AC112" s="1">
        <v>2.41</v>
      </c>
      <c r="AD112" s="1">
        <v>-3.07</v>
      </c>
      <c r="AE112" s="1">
        <v>3.03</v>
      </c>
      <c r="AF112" s="1">
        <v>5.66</v>
      </c>
      <c r="AG112" s="1">
        <v>1.85</v>
      </c>
      <c r="AH112" s="1">
        <v>-8.8800000000000008</v>
      </c>
      <c r="AI112" s="1">
        <v>-5.93</v>
      </c>
      <c r="AJ112" s="1">
        <v>8.4</v>
      </c>
      <c r="AK112" s="1">
        <v>-6.1</v>
      </c>
      <c r="AL112" s="1">
        <v>8.8000000000000007</v>
      </c>
      <c r="AM112" s="1">
        <v>3.61</v>
      </c>
      <c r="AN112" s="1">
        <v>0.18</v>
      </c>
      <c r="AO112" s="1">
        <v>6.63</v>
      </c>
      <c r="AP112" s="1">
        <v>2.69</v>
      </c>
      <c r="AQ112" s="1">
        <v>2.54</v>
      </c>
      <c r="AR112" s="1">
        <v>-0.83</v>
      </c>
      <c r="AS112" s="1">
        <v>3.64</v>
      </c>
      <c r="AT112" s="1">
        <v>-1.3</v>
      </c>
      <c r="AU112" s="1">
        <v>-1.98</v>
      </c>
      <c r="AV112" s="1">
        <v>-2.85</v>
      </c>
      <c r="AW112" s="1">
        <v>-6.28</v>
      </c>
      <c r="AX112" s="1">
        <v>-7.99</v>
      </c>
      <c r="AY112" s="1">
        <v>11.81</v>
      </c>
      <c r="AZ112" s="1">
        <v>-0.83</v>
      </c>
      <c r="BA112" s="1">
        <v>0.65</v>
      </c>
      <c r="BB112" s="1">
        <v>6.83</v>
      </c>
      <c r="BC112" s="1">
        <v>4.97</v>
      </c>
      <c r="BD112" s="1">
        <v>2.67</v>
      </c>
      <c r="BE112" s="1">
        <v>-2.66</v>
      </c>
      <c r="BF112" s="1">
        <v>-8.43</v>
      </c>
      <c r="BG112" s="1">
        <v>3.33</v>
      </c>
      <c r="BH112" s="1">
        <v>0.09</v>
      </c>
      <c r="BI112" s="1">
        <v>4.17</v>
      </c>
      <c r="BJ112" s="1">
        <v>2.86</v>
      </c>
      <c r="BK112" s="1">
        <v>-1.35</v>
      </c>
      <c r="BL112" s="1">
        <v>0.8</v>
      </c>
      <c r="BM112" s="1">
        <v>1.9</v>
      </c>
      <c r="BN112" s="1">
        <v>5.64</v>
      </c>
      <c r="BO112" s="1">
        <v>1.04</v>
      </c>
      <c r="BP112" s="1">
        <v>4.68</v>
      </c>
      <c r="BQ112" s="1">
        <v>3.36</v>
      </c>
      <c r="BR112" s="1">
        <v>2.04</v>
      </c>
      <c r="BS112" s="1">
        <v>-1.1399999999999999</v>
      </c>
      <c r="BT112" s="1">
        <v>6.15</v>
      </c>
      <c r="BU112" s="1">
        <v>-2.82</v>
      </c>
      <c r="BV112" s="1">
        <v>2.75</v>
      </c>
      <c r="BW112" s="1" t="s">
        <v>131</v>
      </c>
      <c r="BX112" s="1" t="s">
        <v>131</v>
      </c>
      <c r="BY112" s="1" t="s">
        <v>131</v>
      </c>
      <c r="BZ112" s="1" t="s">
        <v>131</v>
      </c>
      <c r="CA112" s="1" t="s">
        <v>131</v>
      </c>
      <c r="CB112" s="1" t="s">
        <v>131</v>
      </c>
      <c r="CC112" s="1" t="s">
        <v>131</v>
      </c>
      <c r="CD112" s="1" t="s">
        <v>131</v>
      </c>
      <c r="CE112" s="1" t="s">
        <v>131</v>
      </c>
      <c r="CF112" s="1" t="s">
        <v>131</v>
      </c>
      <c r="CG112" s="1" t="s">
        <v>131</v>
      </c>
      <c r="CH112" s="1" t="s">
        <v>131</v>
      </c>
      <c r="CI112" s="1" t="s">
        <v>131</v>
      </c>
      <c r="CJ112" s="1" t="s">
        <v>131</v>
      </c>
      <c r="CK112" s="1" t="s">
        <v>131</v>
      </c>
      <c r="CL112" s="1" t="s">
        <v>131</v>
      </c>
      <c r="CM112" s="1" t="s">
        <v>131</v>
      </c>
      <c r="CN112" s="1" t="s">
        <v>131</v>
      </c>
      <c r="CO112" s="1" t="s">
        <v>131</v>
      </c>
      <c r="CP112" s="1" t="s">
        <v>131</v>
      </c>
      <c r="CQ112" s="1" t="s">
        <v>131</v>
      </c>
      <c r="CR112" s="1" t="s">
        <v>131</v>
      </c>
      <c r="CS112" s="1" t="s">
        <v>131</v>
      </c>
      <c r="CT112" s="1" t="s">
        <v>131</v>
      </c>
      <c r="CU112" s="1" t="s">
        <v>131</v>
      </c>
      <c r="CV112" s="1" t="s">
        <v>131</v>
      </c>
      <c r="CW112" s="1" t="s">
        <v>131</v>
      </c>
      <c r="CX112" s="1" t="s">
        <v>131</v>
      </c>
      <c r="CY112" s="1" t="s">
        <v>131</v>
      </c>
      <c r="CZ112" s="1" t="s">
        <v>131</v>
      </c>
      <c r="DA112" s="1" t="s">
        <v>131</v>
      </c>
      <c r="DB112" s="1" t="s">
        <v>131</v>
      </c>
      <c r="DC112" s="1" t="s">
        <v>131</v>
      </c>
      <c r="DD112" s="1" t="s">
        <v>131</v>
      </c>
      <c r="DE112" s="1" t="s">
        <v>131</v>
      </c>
      <c r="DF112" s="1" t="s">
        <v>131</v>
      </c>
      <c r="DG112" s="1" t="s">
        <v>131</v>
      </c>
      <c r="DH112" s="1" t="s">
        <v>131</v>
      </c>
      <c r="DI112" s="1" t="s">
        <v>131</v>
      </c>
      <c r="DJ112" s="1" t="s">
        <v>131</v>
      </c>
      <c r="DK112" s="1" t="s">
        <v>131</v>
      </c>
      <c r="DL112" s="1" t="s">
        <v>131</v>
      </c>
      <c r="DM112" s="1" t="s">
        <v>131</v>
      </c>
      <c r="DN112" s="1" t="s">
        <v>131</v>
      </c>
      <c r="DO112" s="1" t="s">
        <v>131</v>
      </c>
      <c r="DP112" s="1" t="s">
        <v>131</v>
      </c>
      <c r="DQ112" s="1" t="s">
        <v>131</v>
      </c>
      <c r="DR112" s="1" t="s">
        <v>131</v>
      </c>
      <c r="DS112" s="1" t="s">
        <v>131</v>
      </c>
      <c r="DT112" s="1" t="s">
        <v>131</v>
      </c>
      <c r="DU112" s="1" t="s">
        <v>131</v>
      </c>
      <c r="DV112" s="1" t="s">
        <v>132</v>
      </c>
    </row>
    <row r="113" spans="1:126" x14ac:dyDescent="0.2">
      <c r="A113" s="1" t="s">
        <v>308</v>
      </c>
      <c r="B113" s="1" t="s">
        <v>309</v>
      </c>
      <c r="C113" s="1" t="s">
        <v>206</v>
      </c>
      <c r="D113" s="1" t="s">
        <v>130</v>
      </c>
      <c r="F113" s="1">
        <v>-5.4313000000000002</v>
      </c>
      <c r="G113" s="1">
        <v>-1.3627</v>
      </c>
      <c r="H113" s="1">
        <v>0.877</v>
      </c>
      <c r="I113" s="1">
        <v>3.597</v>
      </c>
      <c r="J113" s="1">
        <v>1.9217</v>
      </c>
      <c r="K113" s="1">
        <v>-6.3997999999999999</v>
      </c>
      <c r="L113" s="1">
        <v>0.45979999999999999</v>
      </c>
      <c r="M113" s="1">
        <v>2.2391999999999999</v>
      </c>
      <c r="N113" s="1">
        <v>-5.7561999999999998</v>
      </c>
      <c r="O113" s="1">
        <v>-14.7669</v>
      </c>
      <c r="P113" s="1">
        <v>-3.5306000000000002</v>
      </c>
      <c r="Q113" s="1">
        <v>0.9143</v>
      </c>
      <c r="R113" s="1">
        <v>-5.9279000000000002</v>
      </c>
      <c r="S113" s="1">
        <v>-9.1866000000000003</v>
      </c>
      <c r="T113" s="1">
        <v>7.4343000000000004</v>
      </c>
      <c r="U113" s="1">
        <v>5.8400999999999996</v>
      </c>
      <c r="V113" s="1">
        <v>5.4294000000000002</v>
      </c>
      <c r="W113" s="1">
        <v>-0.83509999999999995</v>
      </c>
      <c r="X113" s="1">
        <v>5.0834999999999999</v>
      </c>
      <c r="Y113" s="1">
        <v>2.9517000000000002</v>
      </c>
      <c r="Z113" s="1">
        <v>3.4518</v>
      </c>
      <c r="AA113" s="1">
        <v>-4.8399999999999999E-2</v>
      </c>
      <c r="AB113" s="1">
        <v>6.6516000000000002</v>
      </c>
      <c r="AC113" s="1">
        <v>0.85499999999999998</v>
      </c>
      <c r="AD113" s="1">
        <v>-2.6261000000000001</v>
      </c>
      <c r="AE113" s="1">
        <v>1.5866</v>
      </c>
      <c r="AF113" s="1">
        <v>4.4080000000000004</v>
      </c>
      <c r="AG113" s="1">
        <v>1.6472</v>
      </c>
      <c r="AH113" s="1">
        <v>-7.5765000000000002</v>
      </c>
      <c r="AI113" s="1">
        <v>-3.9134000000000002</v>
      </c>
      <c r="AJ113" s="1">
        <v>6.1311999999999998</v>
      </c>
      <c r="AK113" s="1">
        <v>-3.2355</v>
      </c>
      <c r="AL113" s="1">
        <v>7.9820000000000002</v>
      </c>
      <c r="AM113" s="1">
        <v>2.7827000000000002</v>
      </c>
      <c r="AN113" s="1">
        <v>-0.47910000000000003</v>
      </c>
      <c r="AO113" s="1">
        <v>5.7218999999999998</v>
      </c>
      <c r="AP113" s="1">
        <v>2.1156999999999999</v>
      </c>
      <c r="AQ113" s="1">
        <v>2.3403999999999998</v>
      </c>
      <c r="AR113" s="1">
        <v>0.4259</v>
      </c>
      <c r="AS113" s="1">
        <v>3.6736</v>
      </c>
      <c r="AT113" s="1">
        <v>0.21829999999999999</v>
      </c>
      <c r="AU113" s="1">
        <v>-0.63680000000000003</v>
      </c>
      <c r="AV113" s="1">
        <v>-3.0264000000000002</v>
      </c>
      <c r="AW113" s="1">
        <v>-2.5196000000000001</v>
      </c>
      <c r="AX113" s="1">
        <v>-4.3055000000000003</v>
      </c>
      <c r="AY113" s="1">
        <v>8.5774000000000008</v>
      </c>
      <c r="AZ113" s="1">
        <v>1.2833000000000001</v>
      </c>
      <c r="BA113" s="1">
        <v>1.8391</v>
      </c>
      <c r="BB113" s="1">
        <v>2.5560999999999998</v>
      </c>
      <c r="BC113" s="1">
        <v>2.6800999999999999</v>
      </c>
      <c r="BD113" s="1">
        <v>2.3048999999999999</v>
      </c>
      <c r="BE113" s="1">
        <v>2.3800000000000002E-2</v>
      </c>
      <c r="BF113" s="1">
        <v>-5.0972</v>
      </c>
      <c r="BG113" s="1">
        <v>4.1026999999999996</v>
      </c>
      <c r="BH113" s="1">
        <v>1.0119</v>
      </c>
      <c r="BI113" s="1">
        <v>1.5521</v>
      </c>
      <c r="BJ113" s="1">
        <v>1.7089000000000001</v>
      </c>
      <c r="BK113" s="1">
        <v>-1.1592</v>
      </c>
      <c r="BL113" s="1">
        <v>0.26340000000000002</v>
      </c>
      <c r="BM113" s="1">
        <v>0.57620000000000005</v>
      </c>
      <c r="BN113" s="1">
        <v>5.3144</v>
      </c>
      <c r="BO113" s="1">
        <v>1.6223000000000001</v>
      </c>
      <c r="BP113" s="1">
        <v>3.7913999999999999</v>
      </c>
      <c r="BQ113" s="1">
        <v>3.1124000000000001</v>
      </c>
      <c r="BR113" s="1">
        <v>1.2871999999999999</v>
      </c>
      <c r="BS113" s="1">
        <v>-0.52990000000000004</v>
      </c>
      <c r="BT113" s="1">
        <v>4.1875</v>
      </c>
      <c r="BU113" s="1">
        <v>-2.6032999999999999</v>
      </c>
      <c r="BV113" s="1">
        <v>3.1415000000000002</v>
      </c>
      <c r="BW113" s="1">
        <v>3.7029999999999998</v>
      </c>
      <c r="BX113" s="1">
        <v>3.3289</v>
      </c>
      <c r="BY113" s="1">
        <v>1.9406000000000001</v>
      </c>
      <c r="BZ113" s="1">
        <v>-4.2351000000000001</v>
      </c>
      <c r="CA113" s="1">
        <v>4.7682000000000002</v>
      </c>
      <c r="CB113" s="1">
        <v>1.6222000000000001</v>
      </c>
      <c r="CC113" s="1">
        <v>0.44019999999999998</v>
      </c>
      <c r="CD113" s="1">
        <v>1.2652000000000001</v>
      </c>
      <c r="CE113" s="1">
        <v>1.0144</v>
      </c>
      <c r="CF113" s="1">
        <v>-1.8302</v>
      </c>
      <c r="CG113" s="1">
        <v>3.8096000000000001</v>
      </c>
      <c r="CH113" s="1">
        <v>-0.46350000000000002</v>
      </c>
      <c r="CI113" s="1">
        <v>2.7970000000000002</v>
      </c>
      <c r="CJ113" s="1">
        <v>2.8519000000000001</v>
      </c>
      <c r="CK113" s="1">
        <v>-0.13539999999999999</v>
      </c>
      <c r="CL113" s="1">
        <v>-2.6587000000000001</v>
      </c>
      <c r="CM113" s="1">
        <v>4.9657</v>
      </c>
      <c r="CN113" s="1">
        <v>-1.2124999999999999</v>
      </c>
      <c r="CO113" s="1">
        <v>-1.7299999999999999E-2</v>
      </c>
      <c r="CP113" s="1">
        <v>0.85670000000000002</v>
      </c>
      <c r="CQ113" s="1">
        <v>-2.2831999999999999</v>
      </c>
      <c r="CR113" s="1">
        <v>3.6044</v>
      </c>
      <c r="CS113" s="1">
        <v>-6.0167999999999999</v>
      </c>
      <c r="CT113" s="1">
        <v>-0.57099999999999995</v>
      </c>
      <c r="CU113" s="1">
        <v>7.6086999999999998</v>
      </c>
      <c r="CV113" s="1">
        <v>0.4138</v>
      </c>
      <c r="CW113" s="1">
        <v>-1.0501</v>
      </c>
      <c r="CX113" s="1">
        <v>-2.8273999999999999</v>
      </c>
      <c r="CY113" s="1">
        <v>0.30170000000000002</v>
      </c>
      <c r="CZ113" s="1">
        <v>5.6220999999999997</v>
      </c>
      <c r="DA113" s="1">
        <v>0.5494</v>
      </c>
      <c r="DB113" s="1">
        <v>0.59089999999999998</v>
      </c>
      <c r="DC113" s="1">
        <v>1.5859000000000001</v>
      </c>
      <c r="DD113" s="1">
        <v>1.8226</v>
      </c>
      <c r="DE113" s="1">
        <v>0.19589999999999999</v>
      </c>
      <c r="DF113" s="1">
        <v>-1.1044</v>
      </c>
      <c r="DG113" s="1">
        <v>-3.1110000000000002</v>
      </c>
      <c r="DH113" s="1">
        <v>3</v>
      </c>
      <c r="DI113" s="1">
        <v>1.2928999999999999</v>
      </c>
      <c r="DJ113" s="1">
        <v>1.2635000000000001</v>
      </c>
      <c r="DK113" s="1">
        <v>4.5772000000000004</v>
      </c>
      <c r="DL113" s="1">
        <v>4.3299999999999998E-2</v>
      </c>
      <c r="DM113" s="1">
        <v>1.2410000000000001</v>
      </c>
      <c r="DN113" s="1">
        <v>1.8281000000000001</v>
      </c>
      <c r="DO113" s="1">
        <v>0.80920000000000003</v>
      </c>
      <c r="DP113" s="1">
        <v>1.3266</v>
      </c>
      <c r="DQ113" s="1">
        <v>-0.32479999999999998</v>
      </c>
      <c r="DR113" s="1">
        <v>1.8179000000000001</v>
      </c>
      <c r="DS113" s="1">
        <v>0.40579999999999999</v>
      </c>
      <c r="DT113" s="1">
        <v>3.8050999999999999</v>
      </c>
      <c r="DU113" s="1">
        <v>1.4126000000000001</v>
      </c>
      <c r="DV113" s="1" t="s">
        <v>310</v>
      </c>
    </row>
    <row r="114" spans="1:126" x14ac:dyDescent="0.2">
      <c r="A114" s="1" t="s">
        <v>308</v>
      </c>
      <c r="B114" s="1" t="s">
        <v>311</v>
      </c>
      <c r="C114" s="1" t="s">
        <v>206</v>
      </c>
      <c r="D114" s="1" t="s">
        <v>130</v>
      </c>
      <c r="F114" s="1">
        <v>-5.5342000000000002</v>
      </c>
      <c r="G114" s="1">
        <v>-3.5146999999999999</v>
      </c>
      <c r="H114" s="1">
        <v>-0.21379999999999999</v>
      </c>
      <c r="I114" s="1">
        <v>5.4219999999999997</v>
      </c>
      <c r="J114" s="1">
        <v>1.9178999999999999</v>
      </c>
      <c r="K114" s="1">
        <v>-8.5235000000000003</v>
      </c>
      <c r="L114" s="1">
        <v>-1.4560999999999999</v>
      </c>
      <c r="M114" s="1">
        <v>1.4593</v>
      </c>
      <c r="N114" s="1">
        <v>-8.7339000000000002</v>
      </c>
      <c r="O114" s="1">
        <v>-18.629100000000001</v>
      </c>
      <c r="P114" s="1">
        <v>-8.1088000000000005</v>
      </c>
      <c r="Q114" s="1">
        <v>2.444</v>
      </c>
      <c r="R114" s="1">
        <v>-8.3018000000000001</v>
      </c>
      <c r="S114" s="1">
        <v>-11.024900000000001</v>
      </c>
      <c r="T114" s="1">
        <v>7.9135</v>
      </c>
      <c r="U114" s="1">
        <v>8.9149999999999991</v>
      </c>
      <c r="V114" s="1">
        <v>5.8822999999999999</v>
      </c>
      <c r="W114" s="1">
        <v>-0.63759999999999994</v>
      </c>
      <c r="X114" s="1">
        <v>7.7084999999999999</v>
      </c>
      <c r="Y114" s="1">
        <v>2.8534999999999999</v>
      </c>
      <c r="Z114" s="1">
        <v>3.9851999999999999</v>
      </c>
      <c r="AA114" s="1">
        <v>-2.2115999999999998</v>
      </c>
      <c r="AB114" s="1">
        <v>5.6597</v>
      </c>
      <c r="AC114" s="1">
        <v>2.2978999999999998</v>
      </c>
      <c r="AD114" s="1">
        <v>-3.7805</v>
      </c>
      <c r="AE114" s="1">
        <v>3.4047000000000001</v>
      </c>
      <c r="AF114" s="1">
        <v>6.3944999999999999</v>
      </c>
      <c r="AG114" s="1">
        <v>1.2397</v>
      </c>
      <c r="AH114" s="1">
        <v>-7.5258000000000003</v>
      </c>
      <c r="AI114" s="1">
        <v>-5.1863000000000001</v>
      </c>
      <c r="AJ114" s="1">
        <v>6.8795999999999999</v>
      </c>
      <c r="AK114" s="1">
        <v>-5.2237999999999998</v>
      </c>
      <c r="AL114" s="1">
        <v>8.9297000000000004</v>
      </c>
      <c r="AM114" s="1">
        <v>3.7812999999999999</v>
      </c>
      <c r="AN114" s="1">
        <v>-5.4100000000000002E-2</v>
      </c>
      <c r="AO114" s="1">
        <v>6.9181999999999997</v>
      </c>
      <c r="AP114" s="1">
        <v>2.0785999999999998</v>
      </c>
      <c r="AQ114" s="1">
        <v>3.3376000000000001</v>
      </c>
      <c r="AR114" s="1">
        <v>0.74780000000000002</v>
      </c>
      <c r="AS114" s="1">
        <v>3.1029</v>
      </c>
      <c r="AT114" s="1">
        <v>-1.6735</v>
      </c>
      <c r="AU114" s="1">
        <v>-1.0408999999999999</v>
      </c>
      <c r="AV114" s="1">
        <v>-1.7725</v>
      </c>
      <c r="AW114" s="1">
        <v>-5.2142999999999997</v>
      </c>
      <c r="AX114" s="1">
        <v>-7.7096999999999998</v>
      </c>
      <c r="AY114" s="1">
        <v>10.6374</v>
      </c>
      <c r="AZ114" s="1">
        <v>6.7500000000000004E-2</v>
      </c>
      <c r="BA114" s="1">
        <v>1.3091999999999999</v>
      </c>
      <c r="BB114" s="1">
        <v>4.0724999999999998</v>
      </c>
      <c r="BC114" s="1">
        <v>5.1479999999999997</v>
      </c>
      <c r="BD114" s="1">
        <v>3.5190999999999999</v>
      </c>
      <c r="BE114" s="1">
        <v>-0.53790000000000004</v>
      </c>
      <c r="BF114" s="1">
        <v>-6.2130000000000001</v>
      </c>
      <c r="BG114" s="1">
        <v>4.4782000000000002</v>
      </c>
      <c r="BH114" s="1">
        <v>1.6567000000000001</v>
      </c>
      <c r="BI114" s="1">
        <v>2.1755</v>
      </c>
      <c r="BJ114" s="1">
        <v>2.4293999999999998</v>
      </c>
      <c r="BK114" s="1">
        <v>-1.6947000000000001</v>
      </c>
      <c r="BL114" s="1">
        <v>0.72509999999999997</v>
      </c>
      <c r="BM114" s="1">
        <v>0.88870000000000005</v>
      </c>
      <c r="BN114" s="1">
        <v>5.0140000000000002</v>
      </c>
      <c r="BO114" s="1">
        <v>1.4737</v>
      </c>
      <c r="BP114" s="1">
        <v>3.8111999999999999</v>
      </c>
      <c r="BQ114" s="1">
        <v>1.7316</v>
      </c>
      <c r="BR114" s="1">
        <v>2.7610999999999999</v>
      </c>
      <c r="BS114" s="1">
        <v>-1.2594000000000001</v>
      </c>
      <c r="BT114" s="1">
        <v>5.4581999999999997</v>
      </c>
      <c r="BU114" s="1">
        <v>-3.1248</v>
      </c>
      <c r="BV114" s="1">
        <v>2.9447999999999999</v>
      </c>
      <c r="BW114" s="1">
        <v>4.4462000000000002</v>
      </c>
      <c r="BX114" s="1">
        <v>3.4074</v>
      </c>
      <c r="BY114" s="1">
        <v>2.5908000000000002</v>
      </c>
      <c r="BZ114" s="1">
        <v>-3.4352999999999998</v>
      </c>
      <c r="CA114" s="1">
        <v>4.5873999999999997</v>
      </c>
      <c r="CB114" s="1">
        <v>0.78249999999999997</v>
      </c>
      <c r="CC114" s="1">
        <v>0.751</v>
      </c>
      <c r="CD114" s="1">
        <v>2.4758</v>
      </c>
      <c r="CE114" s="1">
        <v>2.0950000000000002</v>
      </c>
      <c r="CF114" s="1">
        <v>-0.99199999999999999</v>
      </c>
      <c r="CG114" s="1">
        <v>4.1913999999999998</v>
      </c>
      <c r="CH114" s="1">
        <v>-1.4471000000000001</v>
      </c>
      <c r="CI114" s="1">
        <v>2.234</v>
      </c>
      <c r="CJ114" s="1">
        <v>2.9192</v>
      </c>
      <c r="CK114" s="1">
        <v>-0.2752</v>
      </c>
      <c r="CL114" s="1">
        <v>-2.4148000000000001</v>
      </c>
      <c r="CM114" s="1">
        <v>5.5103999999999997</v>
      </c>
      <c r="CN114" s="1">
        <v>-1.3203</v>
      </c>
      <c r="CO114" s="1">
        <v>0.1958</v>
      </c>
      <c r="CP114" s="1">
        <v>1.8240000000000001</v>
      </c>
      <c r="CQ114" s="1">
        <v>-1.9294</v>
      </c>
      <c r="CR114" s="1">
        <v>2.1998000000000002</v>
      </c>
      <c r="CS114" s="1">
        <v>-5.6825999999999999</v>
      </c>
      <c r="CT114" s="1">
        <v>-2.1709999999999998</v>
      </c>
      <c r="CU114" s="1">
        <v>8.0716999999999999</v>
      </c>
      <c r="CV114" s="1">
        <v>0.40250000000000002</v>
      </c>
      <c r="CW114" s="1">
        <v>-1.6597</v>
      </c>
      <c r="CX114" s="1">
        <v>-5.1559999999999997</v>
      </c>
      <c r="CY114" s="1">
        <v>0.1603</v>
      </c>
      <c r="CZ114" s="1">
        <v>6.7950999999999997</v>
      </c>
      <c r="DA114" s="1">
        <v>0.27739999999999998</v>
      </c>
      <c r="DB114" s="1">
        <v>1.6216999999999999</v>
      </c>
      <c r="DC114" s="1">
        <v>0.55879999999999996</v>
      </c>
      <c r="DD114" s="1">
        <v>3.5238999999999998</v>
      </c>
      <c r="DE114" s="1">
        <v>0.1477</v>
      </c>
      <c r="DF114" s="1">
        <v>0.14660000000000001</v>
      </c>
      <c r="DG114" s="1">
        <v>-2.1539999999999999</v>
      </c>
      <c r="DH114" s="1">
        <v>4.5636000000000001</v>
      </c>
      <c r="DI114" s="1">
        <v>1.7392000000000001</v>
      </c>
      <c r="DJ114" s="1">
        <v>1.4054</v>
      </c>
      <c r="DK114" s="1">
        <v>3.8374999999999999</v>
      </c>
      <c r="DL114" s="1">
        <v>5.1799999999999999E-2</v>
      </c>
      <c r="DM114" s="1">
        <v>0.69330000000000003</v>
      </c>
      <c r="DN114" s="1">
        <v>1.3051999999999999</v>
      </c>
      <c r="DO114" s="1">
        <v>0.57130000000000003</v>
      </c>
      <c r="DP114" s="1">
        <v>2.0588000000000002</v>
      </c>
      <c r="DQ114" s="1">
        <v>0.55940000000000001</v>
      </c>
      <c r="DR114" s="1">
        <v>2.2488000000000001</v>
      </c>
      <c r="DS114" s="1">
        <v>2.3952</v>
      </c>
      <c r="DT114" s="1">
        <v>3.1381000000000001</v>
      </c>
      <c r="DU114" s="1">
        <v>1.0958000000000001</v>
      </c>
      <c r="DV114" s="1" t="s">
        <v>132</v>
      </c>
    </row>
    <row r="115" spans="1:126" x14ac:dyDescent="0.2">
      <c r="A115" s="1" t="s">
        <v>312</v>
      </c>
      <c r="B115" s="1" t="s">
        <v>313</v>
      </c>
      <c r="C115" s="1" t="s">
        <v>129</v>
      </c>
      <c r="D115" s="1" t="s">
        <v>130</v>
      </c>
      <c r="F115" s="1">
        <v>-7.7949999999999999</v>
      </c>
      <c r="G115" s="1">
        <v>-1.0282</v>
      </c>
      <c r="H115" s="1">
        <v>-0.52359999999999995</v>
      </c>
      <c r="I115" s="1">
        <v>4.7427999999999999</v>
      </c>
      <c r="J115" s="1">
        <v>2.6453000000000002</v>
      </c>
      <c r="K115" s="1">
        <v>-3.6983999999999999</v>
      </c>
      <c r="L115" s="1">
        <v>-0.1452</v>
      </c>
      <c r="M115" s="1">
        <v>0.40479999999999999</v>
      </c>
      <c r="N115" s="1">
        <v>-11.099</v>
      </c>
      <c r="O115" s="1">
        <v>-17.643000000000001</v>
      </c>
      <c r="P115" s="1">
        <v>-8.5650999999999993</v>
      </c>
      <c r="Q115" s="1">
        <v>0.40260000000000001</v>
      </c>
      <c r="R115" s="1">
        <v>-9.7332999999999998</v>
      </c>
      <c r="S115" s="1">
        <v>-7.2210999999999999</v>
      </c>
      <c r="T115" s="1">
        <v>10.286</v>
      </c>
      <c r="U115" s="1">
        <v>9.6821999999999999</v>
      </c>
      <c r="V115" s="1">
        <v>5.1425999999999998</v>
      </c>
      <c r="W115" s="1">
        <v>-0.37980000000000003</v>
      </c>
      <c r="X115" s="1">
        <v>7.8724999999999996</v>
      </c>
      <c r="Y115" s="1">
        <v>2.9195000000000002</v>
      </c>
      <c r="Z115" s="1">
        <v>4.0692000000000004</v>
      </c>
      <c r="AA115" s="1">
        <v>-3.5720000000000001</v>
      </c>
      <c r="AB115" s="1">
        <v>4.6227999999999998</v>
      </c>
      <c r="AC115" s="1">
        <v>3.5939000000000001</v>
      </c>
      <c r="AD115" s="1">
        <v>-3.2103999999999999</v>
      </c>
      <c r="AE115" s="1">
        <v>2.8900999999999999</v>
      </c>
      <c r="AF115" s="1">
        <v>4.7309000000000001</v>
      </c>
      <c r="AG115" s="1">
        <v>1.5149999999999999</v>
      </c>
      <c r="AH115" s="1">
        <v>-9.3175000000000008</v>
      </c>
      <c r="AI115" s="1">
        <v>-6.0938999999999997</v>
      </c>
      <c r="AJ115" s="1">
        <v>6.7317999999999998</v>
      </c>
      <c r="AK115" s="1">
        <v>-3.2408999999999999</v>
      </c>
      <c r="AL115" s="1">
        <v>9.0693000000000001</v>
      </c>
      <c r="AM115" s="1">
        <v>3.3892000000000002</v>
      </c>
      <c r="AN115" s="1">
        <v>0.62839999999999996</v>
      </c>
      <c r="AO115" s="1">
        <v>7.5492999999999997</v>
      </c>
      <c r="AP115" s="1">
        <v>2.4073000000000002</v>
      </c>
      <c r="AQ115" s="1">
        <v>2.4578000000000002</v>
      </c>
      <c r="AR115" s="1">
        <v>-0.95699999999999996</v>
      </c>
      <c r="AS115" s="1">
        <v>2.4897</v>
      </c>
      <c r="AT115" s="1">
        <v>-1.8548</v>
      </c>
      <c r="AU115" s="1">
        <v>-2.9887999999999999</v>
      </c>
      <c r="AV115" s="1">
        <v>-1.2765</v>
      </c>
      <c r="AW115" s="1">
        <v>-7.9912000000000001</v>
      </c>
      <c r="AX115" s="1">
        <v>-9.7874999999999996</v>
      </c>
      <c r="AY115" s="1">
        <v>12.613</v>
      </c>
      <c r="AZ115" s="1">
        <v>-0.2838</v>
      </c>
      <c r="BA115" s="1">
        <v>1.1438999999999999</v>
      </c>
      <c r="BB115" s="1">
        <v>5.3902000000000001</v>
      </c>
      <c r="BC115" s="1">
        <v>4.6063000000000001</v>
      </c>
      <c r="BD115" s="1">
        <v>2.8544</v>
      </c>
      <c r="BE115" s="1">
        <v>-1.577</v>
      </c>
      <c r="BF115" s="1">
        <v>-7.8840000000000003</v>
      </c>
      <c r="BG115" s="1">
        <v>4.5218999999999996</v>
      </c>
      <c r="BH115" s="1">
        <v>1.7903</v>
      </c>
      <c r="BI115" s="1">
        <v>3.6459999999999999</v>
      </c>
      <c r="BJ115" s="1">
        <v>2.2334999999999998</v>
      </c>
      <c r="BK115" s="1">
        <v>-1.6702999999999999</v>
      </c>
      <c r="BL115" s="1">
        <v>1.2137</v>
      </c>
      <c r="BM115" s="1">
        <v>1.8008</v>
      </c>
      <c r="BN115" s="1">
        <v>5.8097000000000003</v>
      </c>
      <c r="BO115" s="1">
        <v>0.85580000000000001</v>
      </c>
      <c r="BP115" s="1">
        <v>2.8447</v>
      </c>
      <c r="BQ115" s="1">
        <v>2.0116000000000001</v>
      </c>
      <c r="BR115" s="1">
        <v>4.1093000000000002</v>
      </c>
      <c r="BS115" s="1">
        <v>-1.4249000000000001</v>
      </c>
      <c r="BT115" s="1">
        <v>7.0107999999999997</v>
      </c>
      <c r="BU115" s="1">
        <v>-2.3214000000000001</v>
      </c>
      <c r="BV115" s="1">
        <v>3.5541999999999998</v>
      </c>
      <c r="BW115" s="1">
        <v>3.2212999999999998</v>
      </c>
      <c r="BX115" s="1">
        <v>3.2780999999999998</v>
      </c>
      <c r="BY115" s="1">
        <v>2.2772999999999999</v>
      </c>
      <c r="BZ115" s="1">
        <v>-4.5735999999999999</v>
      </c>
      <c r="CA115" s="1">
        <v>4.4870000000000001</v>
      </c>
      <c r="CB115" s="1">
        <v>1.0214000000000001</v>
      </c>
      <c r="CC115" s="1">
        <v>0.33500000000000002</v>
      </c>
      <c r="CD115" s="1">
        <v>2.3397999999999999</v>
      </c>
      <c r="CE115" s="1">
        <v>2.6846000000000001</v>
      </c>
      <c r="CF115" s="1">
        <v>-0.72470000000000001</v>
      </c>
      <c r="CG115" s="1">
        <v>3.3816999999999999</v>
      </c>
      <c r="CH115" s="1">
        <v>-1.7384999999999999</v>
      </c>
      <c r="CI115" s="1">
        <v>0.19109999999999999</v>
      </c>
      <c r="CJ115" s="1">
        <v>3.4525999999999999</v>
      </c>
      <c r="CK115" s="1">
        <v>0.26329999999999998</v>
      </c>
      <c r="CL115" s="1">
        <v>-3.8235999999999999</v>
      </c>
      <c r="CM115" s="1">
        <v>5.6970999999999998</v>
      </c>
      <c r="CN115" s="1">
        <v>-2.2959999999999998</v>
      </c>
      <c r="CO115" s="1">
        <v>-0.1404</v>
      </c>
      <c r="CP115" s="1">
        <v>1.4574</v>
      </c>
      <c r="CQ115" s="1">
        <v>-1.3519000000000001</v>
      </c>
      <c r="CR115" s="1">
        <v>3.5053999999999998</v>
      </c>
      <c r="CS115" s="1">
        <v>-4.7416999999999998</v>
      </c>
      <c r="CT115" s="1">
        <v>-3.5024999999999999</v>
      </c>
      <c r="CU115" s="1">
        <v>7.9414999999999996</v>
      </c>
      <c r="CV115" s="1">
        <v>-0.12379999999999999</v>
      </c>
      <c r="CW115" s="1">
        <v>-3.7805</v>
      </c>
      <c r="CX115" s="1">
        <v>-4.9165000000000001</v>
      </c>
      <c r="CY115" s="1">
        <v>-0.34089999999999998</v>
      </c>
      <c r="CZ115" s="1">
        <v>4.9535</v>
      </c>
      <c r="DA115" s="1">
        <v>-8.9999999999999998E-4</v>
      </c>
      <c r="DB115" s="1">
        <v>0.79669999999999996</v>
      </c>
      <c r="DC115" s="1">
        <v>0.70420000000000005</v>
      </c>
      <c r="DD115" s="1">
        <v>2.8420000000000001</v>
      </c>
      <c r="DE115" s="1">
        <v>0.1986</v>
      </c>
      <c r="DF115" s="1">
        <v>-1.6816</v>
      </c>
      <c r="DG115" s="1">
        <v>-1.3761000000000001</v>
      </c>
      <c r="DH115" s="1">
        <v>2.8376999999999999</v>
      </c>
      <c r="DI115" s="1">
        <v>1.1437999999999999</v>
      </c>
      <c r="DJ115" s="1">
        <v>1.3331</v>
      </c>
      <c r="DK115" s="1">
        <v>3.9176000000000002</v>
      </c>
      <c r="DL115" s="1">
        <v>-0.3221</v>
      </c>
      <c r="DM115" s="1">
        <v>1.2565999999999999</v>
      </c>
      <c r="DN115" s="1" t="s">
        <v>131</v>
      </c>
      <c r="DO115" s="1" t="s">
        <v>131</v>
      </c>
      <c r="DP115" s="1" t="s">
        <v>131</v>
      </c>
      <c r="DQ115" s="1" t="s">
        <v>131</v>
      </c>
      <c r="DR115" s="1" t="s">
        <v>131</v>
      </c>
      <c r="DS115" s="1" t="s">
        <v>131</v>
      </c>
      <c r="DT115" s="1" t="s">
        <v>131</v>
      </c>
      <c r="DU115" s="1" t="s">
        <v>131</v>
      </c>
      <c r="DV115" s="1" t="s">
        <v>132</v>
      </c>
    </row>
    <row r="116" spans="1:126" x14ac:dyDescent="0.2">
      <c r="A116" s="1" t="s">
        <v>312</v>
      </c>
      <c r="B116" s="1" t="s">
        <v>314</v>
      </c>
      <c r="C116" s="1" t="s">
        <v>129</v>
      </c>
      <c r="D116" s="1" t="s">
        <v>130</v>
      </c>
      <c r="F116" s="1">
        <v>-5.0999999999999996</v>
      </c>
      <c r="G116" s="1">
        <v>-0.81</v>
      </c>
      <c r="H116" s="1">
        <v>-0.18</v>
      </c>
      <c r="I116" s="1">
        <v>4.16</v>
      </c>
      <c r="J116" s="1">
        <v>4.83</v>
      </c>
      <c r="K116" s="1">
        <v>-4.9000000000000004</v>
      </c>
      <c r="L116" s="1">
        <v>-1.1200000000000001</v>
      </c>
      <c r="M116" s="1">
        <v>0.63</v>
      </c>
      <c r="N116" s="1">
        <v>-13.39</v>
      </c>
      <c r="O116" s="1">
        <v>-19.649999999999999</v>
      </c>
      <c r="P116" s="1">
        <v>-7.53</v>
      </c>
      <c r="Q116" s="1">
        <v>3.23</v>
      </c>
      <c r="R116" s="1">
        <v>-9.89</v>
      </c>
      <c r="S116" s="1">
        <v>-11</v>
      </c>
      <c r="T116" s="1">
        <v>8.5299999999999994</v>
      </c>
      <c r="U116" s="1">
        <v>10.15</v>
      </c>
      <c r="V116" s="1">
        <v>7.52</v>
      </c>
      <c r="W116" s="1">
        <v>-0.38</v>
      </c>
      <c r="X116" s="1">
        <v>7.42</v>
      </c>
      <c r="Y116" s="1">
        <v>3.71</v>
      </c>
      <c r="Z116" s="1">
        <v>4.28</v>
      </c>
      <c r="AA116" s="1">
        <v>-1.92</v>
      </c>
      <c r="AB116" s="1">
        <v>5.57</v>
      </c>
      <c r="AC116" s="1">
        <v>2.29</v>
      </c>
      <c r="AD116" s="1">
        <v>-3.85</v>
      </c>
      <c r="AE116" s="1">
        <v>3.53</v>
      </c>
      <c r="AF116" s="1">
        <v>4.7300000000000004</v>
      </c>
      <c r="AG116" s="1">
        <v>0.96</v>
      </c>
      <c r="AH116" s="1">
        <v>-8.82</v>
      </c>
      <c r="AI116" s="1">
        <v>-4.8099999999999996</v>
      </c>
      <c r="AJ116" s="1">
        <v>5.98</v>
      </c>
      <c r="AK116" s="1">
        <v>-1</v>
      </c>
      <c r="AL116" s="1">
        <v>7.69</v>
      </c>
      <c r="AM116" s="1">
        <v>3.37</v>
      </c>
      <c r="AN116" s="1">
        <v>0.92</v>
      </c>
      <c r="AO116" s="1">
        <v>8.35</v>
      </c>
      <c r="AP116" s="1">
        <v>2.94</v>
      </c>
      <c r="AQ116" s="1">
        <v>3.38</v>
      </c>
      <c r="AR116" s="1">
        <v>-0.51</v>
      </c>
      <c r="AS116" s="1">
        <v>2.0499999999999998</v>
      </c>
      <c r="AT116" s="1">
        <v>-3.95</v>
      </c>
      <c r="AU116" s="1">
        <v>-2.4900000000000002</v>
      </c>
      <c r="AV116" s="1">
        <v>-2.4700000000000002</v>
      </c>
      <c r="AW116" s="1">
        <v>-6.68</v>
      </c>
      <c r="AX116" s="1">
        <v>-7.84</v>
      </c>
      <c r="AY116" s="1">
        <v>9.0500000000000007</v>
      </c>
      <c r="AZ116" s="1">
        <v>-0.16</v>
      </c>
      <c r="BA116" s="1">
        <v>-3.1</v>
      </c>
      <c r="BB116" s="1">
        <v>4.7699999999999996</v>
      </c>
      <c r="BC116" s="1">
        <v>3.47</v>
      </c>
      <c r="BD116" s="1">
        <v>0.28000000000000003</v>
      </c>
      <c r="BE116" s="1">
        <v>-2.72</v>
      </c>
      <c r="BF116" s="1">
        <v>-7.37</v>
      </c>
      <c r="BG116" s="1">
        <v>4.03</v>
      </c>
      <c r="BH116" s="1">
        <v>0.56999999999999995</v>
      </c>
      <c r="BI116" s="1">
        <v>3.67</v>
      </c>
      <c r="BJ116" s="1" t="s">
        <v>131</v>
      </c>
      <c r="BK116" s="1" t="s">
        <v>131</v>
      </c>
      <c r="BL116" s="1" t="s">
        <v>131</v>
      </c>
      <c r="BM116" s="1" t="s">
        <v>131</v>
      </c>
      <c r="BN116" s="1" t="s">
        <v>131</v>
      </c>
      <c r="BO116" s="1" t="s">
        <v>131</v>
      </c>
      <c r="BP116" s="1" t="s">
        <v>131</v>
      </c>
      <c r="BQ116" s="1" t="s">
        <v>131</v>
      </c>
      <c r="BR116" s="1" t="s">
        <v>131</v>
      </c>
      <c r="BS116" s="1" t="s">
        <v>131</v>
      </c>
      <c r="BT116" s="1" t="s">
        <v>131</v>
      </c>
      <c r="BU116" s="1" t="s">
        <v>131</v>
      </c>
      <c r="BV116" s="1" t="s">
        <v>131</v>
      </c>
      <c r="BW116" s="1" t="s">
        <v>131</v>
      </c>
      <c r="BX116" s="1" t="s">
        <v>131</v>
      </c>
      <c r="BY116" s="1" t="s">
        <v>131</v>
      </c>
      <c r="BZ116" s="1" t="s">
        <v>131</v>
      </c>
      <c r="CA116" s="1" t="s">
        <v>131</v>
      </c>
      <c r="CB116" s="1" t="s">
        <v>131</v>
      </c>
      <c r="CC116" s="1" t="s">
        <v>131</v>
      </c>
      <c r="CD116" s="1" t="s">
        <v>131</v>
      </c>
      <c r="CE116" s="1" t="s">
        <v>131</v>
      </c>
      <c r="CF116" s="1" t="s">
        <v>131</v>
      </c>
      <c r="CG116" s="1" t="s">
        <v>131</v>
      </c>
      <c r="CH116" s="1" t="s">
        <v>131</v>
      </c>
      <c r="CI116" s="1" t="s">
        <v>131</v>
      </c>
      <c r="CJ116" s="1" t="s">
        <v>131</v>
      </c>
      <c r="CK116" s="1" t="s">
        <v>131</v>
      </c>
      <c r="CL116" s="1" t="s">
        <v>131</v>
      </c>
      <c r="CM116" s="1" t="s">
        <v>131</v>
      </c>
      <c r="CN116" s="1" t="s">
        <v>131</v>
      </c>
      <c r="CO116" s="1" t="s">
        <v>131</v>
      </c>
      <c r="CP116" s="1" t="s">
        <v>131</v>
      </c>
      <c r="CQ116" s="1" t="s">
        <v>131</v>
      </c>
      <c r="CR116" s="1" t="s">
        <v>131</v>
      </c>
      <c r="CS116" s="1" t="s">
        <v>131</v>
      </c>
      <c r="CT116" s="1" t="s">
        <v>131</v>
      </c>
      <c r="CU116" s="1" t="s">
        <v>131</v>
      </c>
      <c r="CV116" s="1" t="s">
        <v>131</v>
      </c>
      <c r="CW116" s="1" t="s">
        <v>131</v>
      </c>
      <c r="CX116" s="1" t="s">
        <v>131</v>
      </c>
      <c r="CY116" s="1" t="s">
        <v>131</v>
      </c>
      <c r="CZ116" s="1" t="s">
        <v>131</v>
      </c>
      <c r="DA116" s="1" t="s">
        <v>131</v>
      </c>
      <c r="DB116" s="1" t="s">
        <v>131</v>
      </c>
      <c r="DC116" s="1" t="s">
        <v>131</v>
      </c>
      <c r="DD116" s="1" t="s">
        <v>131</v>
      </c>
      <c r="DE116" s="1" t="s">
        <v>131</v>
      </c>
      <c r="DF116" s="1" t="s">
        <v>131</v>
      </c>
      <c r="DG116" s="1" t="s">
        <v>131</v>
      </c>
      <c r="DH116" s="1" t="s">
        <v>131</v>
      </c>
      <c r="DI116" s="1" t="s">
        <v>131</v>
      </c>
      <c r="DJ116" s="1" t="s">
        <v>131</v>
      </c>
      <c r="DK116" s="1" t="s">
        <v>131</v>
      </c>
      <c r="DL116" s="1" t="s">
        <v>131</v>
      </c>
      <c r="DM116" s="1" t="s">
        <v>131</v>
      </c>
      <c r="DN116" s="1" t="s">
        <v>131</v>
      </c>
      <c r="DO116" s="1" t="s">
        <v>131</v>
      </c>
      <c r="DP116" s="1" t="s">
        <v>131</v>
      </c>
      <c r="DQ116" s="1" t="s">
        <v>131</v>
      </c>
      <c r="DR116" s="1" t="s">
        <v>131</v>
      </c>
      <c r="DS116" s="1" t="s">
        <v>131</v>
      </c>
      <c r="DT116" s="1" t="s">
        <v>131</v>
      </c>
      <c r="DU116" s="1" t="s">
        <v>131</v>
      </c>
      <c r="DV116" s="1" t="s">
        <v>132</v>
      </c>
    </row>
    <row r="117" spans="1:126" x14ac:dyDescent="0.2">
      <c r="A117" s="1" t="s">
        <v>315</v>
      </c>
      <c r="B117" s="1" t="s">
        <v>316</v>
      </c>
      <c r="C117" s="1" t="s">
        <v>129</v>
      </c>
      <c r="D117" s="1" t="s">
        <v>130</v>
      </c>
      <c r="F117" s="1">
        <v>-8.14</v>
      </c>
      <c r="G117" s="1">
        <v>-2.87</v>
      </c>
      <c r="H117" s="1">
        <v>0.24</v>
      </c>
      <c r="I117" s="1">
        <v>5.32</v>
      </c>
      <c r="J117" s="1">
        <v>2.31</v>
      </c>
      <c r="K117" s="1">
        <v>-7.06</v>
      </c>
      <c r="L117" s="1">
        <v>-1.37</v>
      </c>
      <c r="M117" s="1">
        <v>0.89</v>
      </c>
      <c r="N117" s="1">
        <v>-10.029999999999999</v>
      </c>
      <c r="O117" s="1">
        <v>-15.88</v>
      </c>
      <c r="P117" s="1">
        <v>-8.43</v>
      </c>
      <c r="Q117" s="1">
        <v>1.83</v>
      </c>
      <c r="R117" s="1">
        <v>-7.37</v>
      </c>
      <c r="S117" s="1">
        <v>-8.7899999999999991</v>
      </c>
      <c r="T117" s="1">
        <v>8.6199999999999992</v>
      </c>
      <c r="U117" s="1">
        <v>10.06</v>
      </c>
      <c r="V117" s="1">
        <v>6.63</v>
      </c>
      <c r="W117" s="1">
        <v>0.08</v>
      </c>
      <c r="X117" s="1">
        <v>7.44</v>
      </c>
      <c r="Y117" s="1">
        <v>3.14</v>
      </c>
      <c r="Z117" s="1">
        <v>4.3099999999999996</v>
      </c>
      <c r="AA117" s="1">
        <v>-2.36</v>
      </c>
      <c r="AB117" s="1">
        <v>5.66</v>
      </c>
      <c r="AC117" s="1">
        <v>1.97</v>
      </c>
      <c r="AD117" s="1">
        <v>-3.77</v>
      </c>
      <c r="AE117" s="1">
        <v>3.45</v>
      </c>
      <c r="AF117" s="1">
        <v>5.59</v>
      </c>
      <c r="AG117" s="1">
        <v>1.55</v>
      </c>
      <c r="AH117" s="1">
        <v>-7.46</v>
      </c>
      <c r="AI117" s="1">
        <v>-5.4</v>
      </c>
      <c r="AJ117" s="1" t="s">
        <v>131</v>
      </c>
      <c r="AK117" s="1" t="s">
        <v>131</v>
      </c>
      <c r="AL117" s="1" t="s">
        <v>131</v>
      </c>
      <c r="AM117" s="1" t="s">
        <v>131</v>
      </c>
      <c r="AN117" s="1" t="s">
        <v>131</v>
      </c>
      <c r="AO117" s="1" t="s">
        <v>131</v>
      </c>
      <c r="AP117" s="1" t="s">
        <v>131</v>
      </c>
      <c r="AQ117" s="1" t="s">
        <v>131</v>
      </c>
      <c r="AR117" s="1" t="s">
        <v>131</v>
      </c>
      <c r="AS117" s="1" t="s">
        <v>131</v>
      </c>
      <c r="AT117" s="1" t="s">
        <v>131</v>
      </c>
      <c r="AU117" s="1" t="s">
        <v>131</v>
      </c>
      <c r="AV117" s="1" t="s">
        <v>131</v>
      </c>
      <c r="AW117" s="1" t="s">
        <v>131</v>
      </c>
      <c r="AX117" s="1" t="s">
        <v>131</v>
      </c>
      <c r="AY117" s="1" t="s">
        <v>131</v>
      </c>
      <c r="AZ117" s="1" t="s">
        <v>131</v>
      </c>
      <c r="BA117" s="1" t="s">
        <v>131</v>
      </c>
      <c r="BB117" s="1" t="s">
        <v>131</v>
      </c>
      <c r="BC117" s="1" t="s">
        <v>131</v>
      </c>
      <c r="BD117" s="1" t="s">
        <v>131</v>
      </c>
      <c r="BE117" s="1" t="s">
        <v>131</v>
      </c>
      <c r="BF117" s="1" t="s">
        <v>131</v>
      </c>
      <c r="BG117" s="1" t="s">
        <v>131</v>
      </c>
      <c r="BH117" s="1" t="s">
        <v>131</v>
      </c>
      <c r="BI117" s="1" t="s">
        <v>131</v>
      </c>
      <c r="BJ117" s="1" t="s">
        <v>131</v>
      </c>
      <c r="BK117" s="1" t="s">
        <v>131</v>
      </c>
      <c r="BL117" s="1" t="s">
        <v>131</v>
      </c>
      <c r="BM117" s="1" t="s">
        <v>131</v>
      </c>
      <c r="BN117" s="1" t="s">
        <v>131</v>
      </c>
      <c r="BO117" s="1" t="s">
        <v>131</v>
      </c>
      <c r="BP117" s="1" t="s">
        <v>131</v>
      </c>
      <c r="BQ117" s="1" t="s">
        <v>131</v>
      </c>
      <c r="BR117" s="1" t="s">
        <v>131</v>
      </c>
      <c r="BS117" s="1" t="s">
        <v>131</v>
      </c>
      <c r="BT117" s="1" t="s">
        <v>131</v>
      </c>
      <c r="BU117" s="1" t="s">
        <v>131</v>
      </c>
      <c r="BV117" s="1" t="s">
        <v>131</v>
      </c>
      <c r="BW117" s="1" t="s">
        <v>131</v>
      </c>
      <c r="BX117" s="1" t="s">
        <v>131</v>
      </c>
      <c r="BY117" s="1" t="s">
        <v>131</v>
      </c>
      <c r="BZ117" s="1" t="s">
        <v>131</v>
      </c>
      <c r="CA117" s="1" t="s">
        <v>131</v>
      </c>
      <c r="CB117" s="1" t="s">
        <v>131</v>
      </c>
      <c r="CC117" s="1" t="s">
        <v>131</v>
      </c>
      <c r="CD117" s="1" t="s">
        <v>131</v>
      </c>
      <c r="CE117" s="1" t="s">
        <v>131</v>
      </c>
      <c r="CF117" s="1" t="s">
        <v>131</v>
      </c>
      <c r="CG117" s="1" t="s">
        <v>131</v>
      </c>
      <c r="CH117" s="1" t="s">
        <v>131</v>
      </c>
      <c r="CI117" s="1" t="s">
        <v>131</v>
      </c>
      <c r="CJ117" s="1" t="s">
        <v>131</v>
      </c>
      <c r="CK117" s="1" t="s">
        <v>131</v>
      </c>
      <c r="CL117" s="1" t="s">
        <v>131</v>
      </c>
      <c r="CM117" s="1" t="s">
        <v>131</v>
      </c>
      <c r="CN117" s="1" t="s">
        <v>131</v>
      </c>
      <c r="CO117" s="1" t="s">
        <v>131</v>
      </c>
      <c r="CP117" s="1" t="s">
        <v>131</v>
      </c>
      <c r="CQ117" s="1" t="s">
        <v>131</v>
      </c>
      <c r="CR117" s="1" t="s">
        <v>131</v>
      </c>
      <c r="CS117" s="1" t="s">
        <v>131</v>
      </c>
      <c r="CT117" s="1" t="s">
        <v>131</v>
      </c>
      <c r="CU117" s="1" t="s">
        <v>131</v>
      </c>
      <c r="CV117" s="1" t="s">
        <v>131</v>
      </c>
      <c r="CW117" s="1" t="s">
        <v>131</v>
      </c>
      <c r="CX117" s="1" t="s">
        <v>131</v>
      </c>
      <c r="CY117" s="1" t="s">
        <v>131</v>
      </c>
      <c r="CZ117" s="1" t="s">
        <v>131</v>
      </c>
      <c r="DA117" s="1" t="s">
        <v>131</v>
      </c>
      <c r="DB117" s="1" t="s">
        <v>131</v>
      </c>
      <c r="DC117" s="1" t="s">
        <v>131</v>
      </c>
      <c r="DD117" s="1" t="s">
        <v>131</v>
      </c>
      <c r="DE117" s="1" t="s">
        <v>131</v>
      </c>
      <c r="DF117" s="1" t="s">
        <v>131</v>
      </c>
      <c r="DG117" s="1" t="s">
        <v>131</v>
      </c>
      <c r="DH117" s="1" t="s">
        <v>131</v>
      </c>
      <c r="DI117" s="1" t="s">
        <v>131</v>
      </c>
      <c r="DJ117" s="1" t="s">
        <v>131</v>
      </c>
      <c r="DK117" s="1" t="s">
        <v>131</v>
      </c>
      <c r="DL117" s="1" t="s">
        <v>131</v>
      </c>
      <c r="DM117" s="1" t="s">
        <v>131</v>
      </c>
      <c r="DN117" s="1" t="s">
        <v>131</v>
      </c>
      <c r="DO117" s="1" t="s">
        <v>131</v>
      </c>
      <c r="DP117" s="1" t="s">
        <v>131</v>
      </c>
      <c r="DQ117" s="1" t="s">
        <v>131</v>
      </c>
      <c r="DR117" s="1" t="s">
        <v>131</v>
      </c>
      <c r="DS117" s="1" t="s">
        <v>131</v>
      </c>
      <c r="DT117" s="1" t="s">
        <v>131</v>
      </c>
      <c r="DU117" s="1" t="s">
        <v>131</v>
      </c>
      <c r="DV117" s="1" t="s">
        <v>132</v>
      </c>
    </row>
    <row r="118" spans="1:126" x14ac:dyDescent="0.2">
      <c r="A118" s="1" t="s">
        <v>317</v>
      </c>
      <c r="B118" s="1" t="s">
        <v>318</v>
      </c>
      <c r="C118" s="1" t="s">
        <v>129</v>
      </c>
      <c r="D118" s="1" t="s">
        <v>130</v>
      </c>
      <c r="F118" s="1">
        <v>-7.14</v>
      </c>
      <c r="G118" s="1">
        <v>-2.93</v>
      </c>
      <c r="H118" s="1">
        <v>-2.29</v>
      </c>
      <c r="I118" s="1">
        <v>5.5</v>
      </c>
      <c r="J118" s="1">
        <v>3.02</v>
      </c>
      <c r="K118" s="1">
        <v>-7.24</v>
      </c>
      <c r="L118" s="1">
        <v>-2.67</v>
      </c>
      <c r="M118" s="1">
        <v>0.84</v>
      </c>
      <c r="N118" s="1">
        <v>-10.050000000000001</v>
      </c>
      <c r="O118" s="1">
        <v>-19.37</v>
      </c>
      <c r="P118" s="1">
        <v>-6.74</v>
      </c>
      <c r="Q118" s="1">
        <v>4.01</v>
      </c>
      <c r="R118" s="1">
        <v>-7.32</v>
      </c>
      <c r="S118" s="1">
        <v>-9.3800000000000008</v>
      </c>
      <c r="T118" s="1">
        <v>7.93</v>
      </c>
      <c r="U118" s="1">
        <v>8.66</v>
      </c>
      <c r="V118" s="1">
        <v>6.48</v>
      </c>
      <c r="W118" s="1">
        <v>-0.62</v>
      </c>
      <c r="X118" s="1">
        <v>7.05</v>
      </c>
      <c r="Y118" s="1">
        <v>3.72</v>
      </c>
      <c r="Z118" s="1">
        <v>4.01</v>
      </c>
      <c r="AA118" s="1">
        <v>-2.16</v>
      </c>
      <c r="AB118" s="1">
        <v>5.88</v>
      </c>
      <c r="AC118" s="1">
        <v>2.14</v>
      </c>
      <c r="AD118" s="1">
        <v>-3.61</v>
      </c>
      <c r="AE118" s="1">
        <v>3.13</v>
      </c>
      <c r="AF118" s="1">
        <v>6.19</v>
      </c>
      <c r="AG118" s="1">
        <v>0.67</v>
      </c>
      <c r="AH118" s="1">
        <v>-8.24</v>
      </c>
      <c r="AI118" s="1">
        <v>-5.58</v>
      </c>
      <c r="AJ118" s="1">
        <v>6.89</v>
      </c>
      <c r="AK118" s="1">
        <v>-4.66</v>
      </c>
      <c r="AL118" s="1">
        <v>10.32</v>
      </c>
      <c r="AM118" s="1">
        <v>4.63</v>
      </c>
      <c r="AN118" s="1" t="s">
        <v>131</v>
      </c>
      <c r="AO118" s="1" t="s">
        <v>131</v>
      </c>
      <c r="AP118" s="1" t="s">
        <v>131</v>
      </c>
      <c r="AQ118" s="1" t="s">
        <v>131</v>
      </c>
      <c r="AR118" s="1" t="s">
        <v>131</v>
      </c>
      <c r="AS118" s="1" t="s">
        <v>131</v>
      </c>
      <c r="AT118" s="1" t="s">
        <v>131</v>
      </c>
      <c r="AU118" s="1" t="s">
        <v>131</v>
      </c>
      <c r="AV118" s="1" t="s">
        <v>131</v>
      </c>
      <c r="AW118" s="1" t="s">
        <v>131</v>
      </c>
      <c r="AX118" s="1" t="s">
        <v>131</v>
      </c>
      <c r="AY118" s="1" t="s">
        <v>131</v>
      </c>
      <c r="AZ118" s="1" t="s">
        <v>131</v>
      </c>
      <c r="BA118" s="1" t="s">
        <v>131</v>
      </c>
      <c r="BB118" s="1" t="s">
        <v>131</v>
      </c>
      <c r="BC118" s="1" t="s">
        <v>131</v>
      </c>
      <c r="BD118" s="1" t="s">
        <v>131</v>
      </c>
      <c r="BE118" s="1" t="s">
        <v>131</v>
      </c>
      <c r="BF118" s="1" t="s">
        <v>131</v>
      </c>
      <c r="BG118" s="1" t="s">
        <v>131</v>
      </c>
      <c r="BH118" s="1" t="s">
        <v>131</v>
      </c>
      <c r="BI118" s="1" t="s">
        <v>131</v>
      </c>
      <c r="BJ118" s="1" t="s">
        <v>131</v>
      </c>
      <c r="BK118" s="1" t="s">
        <v>131</v>
      </c>
      <c r="BL118" s="1" t="s">
        <v>131</v>
      </c>
      <c r="BM118" s="1" t="s">
        <v>131</v>
      </c>
      <c r="BN118" s="1" t="s">
        <v>131</v>
      </c>
      <c r="BO118" s="1" t="s">
        <v>131</v>
      </c>
      <c r="BP118" s="1" t="s">
        <v>131</v>
      </c>
      <c r="BQ118" s="1" t="s">
        <v>131</v>
      </c>
      <c r="BR118" s="1" t="s">
        <v>131</v>
      </c>
      <c r="BS118" s="1" t="s">
        <v>131</v>
      </c>
      <c r="BT118" s="1" t="s">
        <v>131</v>
      </c>
      <c r="BU118" s="1" t="s">
        <v>131</v>
      </c>
      <c r="BV118" s="1" t="s">
        <v>131</v>
      </c>
      <c r="BW118" s="1" t="s">
        <v>131</v>
      </c>
      <c r="BX118" s="1" t="s">
        <v>131</v>
      </c>
      <c r="BY118" s="1" t="s">
        <v>131</v>
      </c>
      <c r="BZ118" s="1" t="s">
        <v>131</v>
      </c>
      <c r="CA118" s="1" t="s">
        <v>131</v>
      </c>
      <c r="CB118" s="1" t="s">
        <v>131</v>
      </c>
      <c r="CC118" s="1" t="s">
        <v>131</v>
      </c>
      <c r="CD118" s="1" t="s">
        <v>131</v>
      </c>
      <c r="CE118" s="1" t="s">
        <v>131</v>
      </c>
      <c r="CF118" s="1" t="s">
        <v>131</v>
      </c>
      <c r="CG118" s="1" t="s">
        <v>131</v>
      </c>
      <c r="CH118" s="1" t="s">
        <v>131</v>
      </c>
      <c r="CI118" s="1" t="s">
        <v>131</v>
      </c>
      <c r="CJ118" s="1" t="s">
        <v>131</v>
      </c>
      <c r="CK118" s="1" t="s">
        <v>131</v>
      </c>
      <c r="CL118" s="1" t="s">
        <v>131</v>
      </c>
      <c r="CM118" s="1" t="s">
        <v>131</v>
      </c>
      <c r="CN118" s="1" t="s">
        <v>131</v>
      </c>
      <c r="CO118" s="1" t="s">
        <v>131</v>
      </c>
      <c r="CP118" s="1" t="s">
        <v>131</v>
      </c>
      <c r="CQ118" s="1" t="s">
        <v>131</v>
      </c>
      <c r="CR118" s="1" t="s">
        <v>131</v>
      </c>
      <c r="CS118" s="1" t="s">
        <v>131</v>
      </c>
      <c r="CT118" s="1" t="s">
        <v>131</v>
      </c>
      <c r="CU118" s="1" t="s">
        <v>131</v>
      </c>
      <c r="CV118" s="1" t="s">
        <v>131</v>
      </c>
      <c r="CW118" s="1" t="s">
        <v>131</v>
      </c>
      <c r="CX118" s="1" t="s">
        <v>131</v>
      </c>
      <c r="CY118" s="1" t="s">
        <v>131</v>
      </c>
      <c r="CZ118" s="1" t="s">
        <v>131</v>
      </c>
      <c r="DA118" s="1" t="s">
        <v>131</v>
      </c>
      <c r="DB118" s="1" t="s">
        <v>131</v>
      </c>
      <c r="DC118" s="1" t="s">
        <v>131</v>
      </c>
      <c r="DD118" s="1" t="s">
        <v>131</v>
      </c>
      <c r="DE118" s="1" t="s">
        <v>131</v>
      </c>
      <c r="DF118" s="1" t="s">
        <v>131</v>
      </c>
      <c r="DG118" s="1" t="s">
        <v>131</v>
      </c>
      <c r="DH118" s="1" t="s">
        <v>131</v>
      </c>
      <c r="DI118" s="1" t="s">
        <v>131</v>
      </c>
      <c r="DJ118" s="1" t="s">
        <v>131</v>
      </c>
      <c r="DK118" s="1" t="s">
        <v>131</v>
      </c>
      <c r="DL118" s="1" t="s">
        <v>131</v>
      </c>
      <c r="DM118" s="1" t="s">
        <v>131</v>
      </c>
      <c r="DN118" s="1" t="s">
        <v>131</v>
      </c>
      <c r="DO118" s="1" t="s">
        <v>131</v>
      </c>
      <c r="DP118" s="1" t="s">
        <v>131</v>
      </c>
      <c r="DQ118" s="1" t="s">
        <v>131</v>
      </c>
      <c r="DR118" s="1" t="s">
        <v>131</v>
      </c>
      <c r="DS118" s="1" t="s">
        <v>131</v>
      </c>
      <c r="DT118" s="1" t="s">
        <v>131</v>
      </c>
      <c r="DU118" s="1" t="s">
        <v>131</v>
      </c>
      <c r="DV118" s="1" t="s">
        <v>132</v>
      </c>
    </row>
    <row r="119" spans="1:126" x14ac:dyDescent="0.2">
      <c r="A119" s="1" t="s">
        <v>317</v>
      </c>
      <c r="B119" s="1" t="s">
        <v>319</v>
      </c>
      <c r="C119" s="1" t="s">
        <v>129</v>
      </c>
      <c r="D119" s="1" t="s">
        <v>130</v>
      </c>
      <c r="F119" s="1">
        <v>-5.64</v>
      </c>
      <c r="G119" s="1">
        <v>-1.21</v>
      </c>
      <c r="H119" s="1">
        <v>0.89</v>
      </c>
      <c r="I119" s="1">
        <v>3.6</v>
      </c>
      <c r="J119" s="1">
        <v>1.99</v>
      </c>
      <c r="K119" s="1">
        <v>-6.4</v>
      </c>
      <c r="L119" s="1">
        <v>0.48</v>
      </c>
      <c r="M119" s="1">
        <v>2.21</v>
      </c>
      <c r="N119" s="1">
        <v>-5.79</v>
      </c>
      <c r="O119" s="1">
        <v>-14.92</v>
      </c>
      <c r="P119" s="1">
        <v>-3.54</v>
      </c>
      <c r="Q119" s="1">
        <v>0.95</v>
      </c>
      <c r="R119" s="1">
        <v>-5.91</v>
      </c>
      <c r="S119" s="1">
        <v>-9.17</v>
      </c>
      <c r="T119" s="1">
        <v>7.41</v>
      </c>
      <c r="U119" s="1">
        <v>5.78</v>
      </c>
      <c r="V119" s="1">
        <v>5.43</v>
      </c>
      <c r="W119" s="1">
        <v>-0.83</v>
      </c>
      <c r="X119" s="1">
        <v>5.04</v>
      </c>
      <c r="Y119" s="1">
        <v>2.96</v>
      </c>
      <c r="Z119" s="1">
        <v>3.4</v>
      </c>
      <c r="AA119" s="1">
        <v>-0.03</v>
      </c>
      <c r="AB119" s="1">
        <v>6.65</v>
      </c>
      <c r="AC119" s="1">
        <v>0.85</v>
      </c>
      <c r="AD119" s="1">
        <v>-2.61</v>
      </c>
      <c r="AE119" s="1">
        <v>1.51</v>
      </c>
      <c r="AF119" s="1">
        <v>4.42</v>
      </c>
      <c r="AG119" s="1">
        <v>1.68</v>
      </c>
      <c r="AH119" s="1">
        <v>-7.52</v>
      </c>
      <c r="AI119" s="1">
        <v>-3.91</v>
      </c>
      <c r="AJ119" s="1">
        <v>6.1</v>
      </c>
      <c r="AK119" s="1">
        <v>-3.24</v>
      </c>
      <c r="AL119" s="1">
        <v>7.94</v>
      </c>
      <c r="AM119" s="1">
        <v>2.8</v>
      </c>
      <c r="AN119" s="1">
        <v>-0.48</v>
      </c>
      <c r="AO119" s="1">
        <v>5.7</v>
      </c>
      <c r="AP119" s="1">
        <v>2.08</v>
      </c>
      <c r="AQ119" s="1">
        <v>2.35</v>
      </c>
      <c r="AR119" s="1">
        <v>0.44</v>
      </c>
      <c r="AS119" s="1">
        <v>3.64</v>
      </c>
      <c r="AT119" s="1">
        <v>0.26</v>
      </c>
      <c r="AU119" s="1">
        <v>-0.61</v>
      </c>
      <c r="AV119" s="1">
        <v>-3.01</v>
      </c>
      <c r="AW119" s="1">
        <v>-2.5299999999999998</v>
      </c>
      <c r="AX119" s="1">
        <v>-4.3</v>
      </c>
      <c r="AY119" s="1">
        <v>8.6300000000000008</v>
      </c>
      <c r="AZ119" s="1">
        <v>1.23</v>
      </c>
      <c r="BA119" s="1">
        <v>1.81</v>
      </c>
      <c r="BB119" s="1">
        <v>2.56</v>
      </c>
      <c r="BC119" s="1">
        <v>2.75</v>
      </c>
      <c r="BD119" s="1">
        <v>2.25</v>
      </c>
      <c r="BE119" s="1">
        <v>0.03</v>
      </c>
      <c r="BF119" s="1">
        <v>-5.0599999999999996</v>
      </c>
      <c r="BG119" s="1">
        <v>4.0599999999999996</v>
      </c>
      <c r="BH119" s="1">
        <v>1.1000000000000001</v>
      </c>
      <c r="BI119" s="1">
        <v>1.54</v>
      </c>
      <c r="BJ119" s="1">
        <v>1.65</v>
      </c>
      <c r="BK119" s="1">
        <v>-1.19</v>
      </c>
      <c r="BL119" s="1">
        <v>0.3</v>
      </c>
      <c r="BM119" s="1">
        <v>0.49</v>
      </c>
      <c r="BN119" s="1">
        <v>5.38</v>
      </c>
      <c r="BO119" s="1">
        <v>1.68</v>
      </c>
      <c r="BP119" s="1">
        <v>3.75</v>
      </c>
      <c r="BQ119" s="1">
        <v>3.15</v>
      </c>
      <c r="BR119" s="1">
        <v>1.34</v>
      </c>
      <c r="BS119" s="1">
        <v>-0.55000000000000004</v>
      </c>
      <c r="BT119" s="1">
        <v>4.2</v>
      </c>
      <c r="BU119" s="1">
        <v>-2.63</v>
      </c>
      <c r="BV119" s="1">
        <v>3.17</v>
      </c>
      <c r="BW119" s="1">
        <v>3.72</v>
      </c>
      <c r="BX119" s="1">
        <v>3.32</v>
      </c>
      <c r="BY119" s="1">
        <v>1.94</v>
      </c>
      <c r="BZ119" s="1">
        <v>-4.24</v>
      </c>
      <c r="CA119" s="1">
        <v>4.76</v>
      </c>
      <c r="CB119" s="1">
        <v>1.63</v>
      </c>
      <c r="CC119" s="1">
        <v>0.45</v>
      </c>
      <c r="CD119" s="1">
        <v>1.27</v>
      </c>
      <c r="CE119" s="1">
        <v>1.03</v>
      </c>
      <c r="CF119" s="1">
        <v>-1.85</v>
      </c>
      <c r="CG119" s="1">
        <v>3.82</v>
      </c>
      <c r="CH119" s="1">
        <v>-0.47</v>
      </c>
      <c r="CI119" s="1">
        <v>2.77</v>
      </c>
      <c r="CJ119" s="1">
        <v>2.93</v>
      </c>
      <c r="CK119" s="1">
        <v>-0.09</v>
      </c>
      <c r="CL119" s="1">
        <v>-2.71</v>
      </c>
      <c r="CM119" s="1">
        <v>4.97</v>
      </c>
      <c r="CN119" s="1">
        <v>-1.23</v>
      </c>
      <c r="CO119" s="1">
        <v>0</v>
      </c>
      <c r="CP119" s="1">
        <v>0.73</v>
      </c>
      <c r="CQ119" s="1">
        <v>-2.19</v>
      </c>
      <c r="CR119" s="1">
        <v>3.65</v>
      </c>
      <c r="CS119" s="1">
        <v>-6.06</v>
      </c>
      <c r="CT119" s="1">
        <v>-0.56999999999999995</v>
      </c>
      <c r="CU119" s="1">
        <v>7.69</v>
      </c>
      <c r="CV119" s="1">
        <v>0.37</v>
      </c>
      <c r="CW119" s="1">
        <v>-1.02</v>
      </c>
      <c r="CX119" s="1">
        <v>-2.84</v>
      </c>
      <c r="CY119" s="1">
        <v>0.37</v>
      </c>
      <c r="CZ119" s="1">
        <v>5.64</v>
      </c>
      <c r="DA119" s="1">
        <v>0.54</v>
      </c>
      <c r="DB119" s="1">
        <v>0.56000000000000005</v>
      </c>
      <c r="DC119" s="1">
        <v>1.58</v>
      </c>
      <c r="DD119" s="1">
        <v>1.85</v>
      </c>
      <c r="DE119" s="1">
        <v>0.19</v>
      </c>
      <c r="DF119" s="1">
        <v>-1.1100000000000001</v>
      </c>
      <c r="DG119" s="1">
        <v>-3.11</v>
      </c>
      <c r="DH119" s="1">
        <v>3</v>
      </c>
      <c r="DI119" s="1">
        <v>1.29</v>
      </c>
      <c r="DJ119" s="1">
        <v>1.23</v>
      </c>
      <c r="DK119" s="1">
        <v>4.57</v>
      </c>
      <c r="DL119" s="1">
        <v>0.05</v>
      </c>
      <c r="DM119" s="1">
        <v>1.23</v>
      </c>
      <c r="DN119" s="1">
        <v>1.84</v>
      </c>
      <c r="DO119" s="1">
        <v>0.81</v>
      </c>
      <c r="DP119" s="1">
        <v>1.34</v>
      </c>
      <c r="DQ119" s="1">
        <v>-0.32</v>
      </c>
      <c r="DR119" s="1">
        <v>1.83</v>
      </c>
      <c r="DS119" s="1">
        <v>0.41</v>
      </c>
      <c r="DT119" s="1">
        <v>3.84</v>
      </c>
      <c r="DU119" s="1">
        <v>1.38</v>
      </c>
      <c r="DV119" s="1" t="s">
        <v>147</v>
      </c>
    </row>
    <row r="120" spans="1:126" x14ac:dyDescent="0.2">
      <c r="A120" s="1" t="s">
        <v>317</v>
      </c>
      <c r="B120" s="1" t="s">
        <v>320</v>
      </c>
      <c r="C120" s="1" t="s">
        <v>129</v>
      </c>
      <c r="D120" s="1" t="s">
        <v>130</v>
      </c>
      <c r="F120" s="1">
        <v>-6.47</v>
      </c>
      <c r="G120" s="1">
        <v>-3.82</v>
      </c>
      <c r="H120" s="1">
        <v>-2.16</v>
      </c>
      <c r="I120" s="1">
        <v>6.85</v>
      </c>
      <c r="J120" s="1">
        <v>0.4</v>
      </c>
      <c r="K120" s="1">
        <v>-9</v>
      </c>
      <c r="L120" s="1">
        <v>-1.33</v>
      </c>
      <c r="M120" s="1">
        <v>2.12</v>
      </c>
      <c r="N120" s="1">
        <v>-12.94</v>
      </c>
      <c r="O120" s="1">
        <v>-19.53</v>
      </c>
      <c r="P120" s="1">
        <v>-8.41</v>
      </c>
      <c r="Q120" s="1">
        <v>2.74</v>
      </c>
      <c r="R120" s="1">
        <v>-7.99</v>
      </c>
      <c r="S120" s="1">
        <v>-9.58</v>
      </c>
      <c r="T120" s="1">
        <v>12.19</v>
      </c>
      <c r="U120" s="1">
        <v>12.69</v>
      </c>
      <c r="V120" s="1">
        <v>7.03</v>
      </c>
      <c r="W120" s="1">
        <v>-0.11</v>
      </c>
      <c r="X120" s="1">
        <v>7.96</v>
      </c>
      <c r="Y120" s="1">
        <v>4.0999999999999996</v>
      </c>
      <c r="Z120" s="1">
        <v>5.18</v>
      </c>
      <c r="AA120" s="1">
        <v>-1.98</v>
      </c>
      <c r="AB120" s="1">
        <v>6.69</v>
      </c>
      <c r="AC120" s="1">
        <v>2.31</v>
      </c>
      <c r="AD120" s="1">
        <v>-3.32</v>
      </c>
      <c r="AE120" s="1">
        <v>2.72</v>
      </c>
      <c r="AF120" s="1">
        <v>6.66</v>
      </c>
      <c r="AG120" s="1">
        <v>1.31</v>
      </c>
      <c r="AH120" s="1">
        <v>-8.36</v>
      </c>
      <c r="AI120" s="1">
        <v>-6.72</v>
      </c>
      <c r="AJ120" s="1">
        <v>7.86</v>
      </c>
      <c r="AK120" s="1">
        <v>-5.65</v>
      </c>
      <c r="AL120" s="1">
        <v>9.56</v>
      </c>
      <c r="AM120" s="1">
        <v>5.0599999999999996</v>
      </c>
      <c r="AN120" s="1">
        <v>0.35</v>
      </c>
      <c r="AO120" s="1">
        <v>7.05</v>
      </c>
      <c r="AP120" s="1">
        <v>3.48</v>
      </c>
      <c r="AQ120" s="1">
        <v>3.15</v>
      </c>
      <c r="AR120" s="1">
        <v>-0.46</v>
      </c>
      <c r="AS120" s="1">
        <v>2.23</v>
      </c>
      <c r="AT120" s="1">
        <v>-1.29</v>
      </c>
      <c r="AU120" s="1">
        <v>-2.52</v>
      </c>
      <c r="AV120" s="1">
        <v>-2.13</v>
      </c>
      <c r="AW120" s="1">
        <v>-7.61</v>
      </c>
      <c r="AX120" s="1">
        <v>-7.07</v>
      </c>
      <c r="AY120" s="1">
        <v>11.17</v>
      </c>
      <c r="AZ120" s="1">
        <v>-0.46</v>
      </c>
      <c r="BA120" s="1">
        <v>2.2999999999999998</v>
      </c>
      <c r="BB120" s="1">
        <v>5.4</v>
      </c>
      <c r="BC120" s="1">
        <v>3.98</v>
      </c>
      <c r="BD120" s="1">
        <v>3.48</v>
      </c>
      <c r="BE120" s="1">
        <v>-0.98</v>
      </c>
      <c r="BF120" s="1" t="s">
        <v>131</v>
      </c>
      <c r="BG120" s="1" t="s">
        <v>131</v>
      </c>
      <c r="BH120" s="1" t="s">
        <v>131</v>
      </c>
      <c r="BI120" s="1" t="s">
        <v>131</v>
      </c>
      <c r="BJ120" s="1" t="s">
        <v>131</v>
      </c>
      <c r="BK120" s="1" t="s">
        <v>131</v>
      </c>
      <c r="BL120" s="1" t="s">
        <v>131</v>
      </c>
      <c r="BM120" s="1" t="s">
        <v>131</v>
      </c>
      <c r="BN120" s="1" t="s">
        <v>131</v>
      </c>
      <c r="BO120" s="1" t="s">
        <v>131</v>
      </c>
      <c r="BP120" s="1" t="s">
        <v>131</v>
      </c>
      <c r="BQ120" s="1" t="s">
        <v>131</v>
      </c>
      <c r="BR120" s="1" t="s">
        <v>131</v>
      </c>
      <c r="BS120" s="1" t="s">
        <v>131</v>
      </c>
      <c r="BT120" s="1" t="s">
        <v>131</v>
      </c>
      <c r="BU120" s="1" t="s">
        <v>131</v>
      </c>
      <c r="BV120" s="1" t="s">
        <v>131</v>
      </c>
      <c r="BW120" s="1" t="s">
        <v>131</v>
      </c>
      <c r="BX120" s="1" t="s">
        <v>131</v>
      </c>
      <c r="BY120" s="1" t="s">
        <v>131</v>
      </c>
      <c r="BZ120" s="1" t="s">
        <v>131</v>
      </c>
      <c r="CA120" s="1" t="s">
        <v>131</v>
      </c>
      <c r="CB120" s="1" t="s">
        <v>131</v>
      </c>
      <c r="CC120" s="1" t="s">
        <v>131</v>
      </c>
      <c r="CD120" s="1" t="s">
        <v>131</v>
      </c>
      <c r="CE120" s="1" t="s">
        <v>131</v>
      </c>
      <c r="CF120" s="1" t="s">
        <v>131</v>
      </c>
      <c r="CG120" s="1" t="s">
        <v>131</v>
      </c>
      <c r="CH120" s="1" t="s">
        <v>131</v>
      </c>
      <c r="CI120" s="1" t="s">
        <v>131</v>
      </c>
      <c r="CJ120" s="1" t="s">
        <v>131</v>
      </c>
      <c r="CK120" s="1" t="s">
        <v>131</v>
      </c>
      <c r="CL120" s="1" t="s">
        <v>131</v>
      </c>
      <c r="CM120" s="1" t="s">
        <v>131</v>
      </c>
      <c r="CN120" s="1" t="s">
        <v>131</v>
      </c>
      <c r="CO120" s="1" t="s">
        <v>131</v>
      </c>
      <c r="CP120" s="1" t="s">
        <v>131</v>
      </c>
      <c r="CQ120" s="1" t="s">
        <v>131</v>
      </c>
      <c r="CR120" s="1" t="s">
        <v>131</v>
      </c>
      <c r="CS120" s="1" t="s">
        <v>131</v>
      </c>
      <c r="CT120" s="1" t="s">
        <v>131</v>
      </c>
      <c r="CU120" s="1" t="s">
        <v>131</v>
      </c>
      <c r="CV120" s="1" t="s">
        <v>131</v>
      </c>
      <c r="CW120" s="1" t="s">
        <v>131</v>
      </c>
      <c r="CX120" s="1" t="s">
        <v>131</v>
      </c>
      <c r="CY120" s="1" t="s">
        <v>131</v>
      </c>
      <c r="CZ120" s="1" t="s">
        <v>131</v>
      </c>
      <c r="DA120" s="1" t="s">
        <v>131</v>
      </c>
      <c r="DB120" s="1" t="s">
        <v>131</v>
      </c>
      <c r="DC120" s="1" t="s">
        <v>131</v>
      </c>
      <c r="DD120" s="1" t="s">
        <v>131</v>
      </c>
      <c r="DE120" s="1" t="s">
        <v>131</v>
      </c>
      <c r="DF120" s="1" t="s">
        <v>131</v>
      </c>
      <c r="DG120" s="1" t="s">
        <v>131</v>
      </c>
      <c r="DH120" s="1" t="s">
        <v>131</v>
      </c>
      <c r="DI120" s="1" t="s">
        <v>131</v>
      </c>
      <c r="DJ120" s="1" t="s">
        <v>131</v>
      </c>
      <c r="DK120" s="1" t="s">
        <v>131</v>
      </c>
      <c r="DL120" s="1" t="s">
        <v>131</v>
      </c>
      <c r="DM120" s="1" t="s">
        <v>131</v>
      </c>
      <c r="DN120" s="1" t="s">
        <v>131</v>
      </c>
      <c r="DO120" s="1" t="s">
        <v>131</v>
      </c>
      <c r="DP120" s="1" t="s">
        <v>131</v>
      </c>
      <c r="DQ120" s="1" t="s">
        <v>131</v>
      </c>
      <c r="DR120" s="1" t="s">
        <v>131</v>
      </c>
      <c r="DS120" s="1" t="s">
        <v>131</v>
      </c>
      <c r="DT120" s="1" t="s">
        <v>131</v>
      </c>
      <c r="DU120" s="1" t="s">
        <v>131</v>
      </c>
      <c r="DV120" s="1" t="s">
        <v>132</v>
      </c>
    </row>
    <row r="121" spans="1:126" x14ac:dyDescent="0.2">
      <c r="A121" s="1" t="s">
        <v>317</v>
      </c>
      <c r="B121" s="1" t="s">
        <v>321</v>
      </c>
      <c r="C121" s="1" t="s">
        <v>129</v>
      </c>
      <c r="D121" s="1" t="s">
        <v>130</v>
      </c>
      <c r="F121" s="1">
        <v>-7.39</v>
      </c>
      <c r="G121" s="1">
        <v>-2.23</v>
      </c>
      <c r="H121" s="1">
        <v>-1.3</v>
      </c>
      <c r="I121" s="1">
        <v>5.73</v>
      </c>
      <c r="J121" s="1">
        <v>2.11</v>
      </c>
      <c r="K121" s="1">
        <v>-7.12</v>
      </c>
      <c r="L121" s="1">
        <v>-2.4500000000000002</v>
      </c>
      <c r="M121" s="1">
        <v>1.1100000000000001</v>
      </c>
      <c r="N121" s="1">
        <v>-11.44</v>
      </c>
      <c r="O121" s="1">
        <v>-18.63</v>
      </c>
      <c r="P121" s="1">
        <v>-8.1999999999999993</v>
      </c>
      <c r="Q121" s="1">
        <v>2.62</v>
      </c>
      <c r="R121" s="1">
        <v>-7.3</v>
      </c>
      <c r="S121" s="1">
        <v>-8.81</v>
      </c>
      <c r="T121" s="1">
        <v>8.7200000000000006</v>
      </c>
      <c r="U121" s="1">
        <v>10.17</v>
      </c>
      <c r="V121" s="1">
        <v>7.59</v>
      </c>
      <c r="W121" s="1">
        <v>-0.44</v>
      </c>
      <c r="X121" s="1">
        <v>7.51</v>
      </c>
      <c r="Y121" s="1">
        <v>3.05</v>
      </c>
      <c r="Z121" s="1">
        <v>5.13</v>
      </c>
      <c r="AA121" s="1">
        <v>-2.15</v>
      </c>
      <c r="AB121" s="1">
        <v>5.95</v>
      </c>
      <c r="AC121" s="1">
        <v>2.4</v>
      </c>
      <c r="AD121" s="1">
        <v>-4.1399999999999997</v>
      </c>
      <c r="AE121" s="1">
        <v>2.81</v>
      </c>
      <c r="AF121" s="1">
        <v>6.97</v>
      </c>
      <c r="AG121" s="1">
        <v>0.94</v>
      </c>
      <c r="AH121" s="1">
        <v>-7.81</v>
      </c>
      <c r="AI121" s="1">
        <v>-5.91</v>
      </c>
      <c r="AJ121" s="1">
        <v>6.91</v>
      </c>
      <c r="AK121" s="1">
        <v>-3.96</v>
      </c>
      <c r="AL121" s="1">
        <v>9.5</v>
      </c>
      <c r="AM121" s="1">
        <v>3.64</v>
      </c>
      <c r="AN121" s="1">
        <v>0.4</v>
      </c>
      <c r="AO121" s="1">
        <v>6.77</v>
      </c>
      <c r="AP121" s="1">
        <v>2.5299999999999998</v>
      </c>
      <c r="AQ121" s="1">
        <v>3.88</v>
      </c>
      <c r="AR121" s="1">
        <v>0.17</v>
      </c>
      <c r="AS121" s="1">
        <v>3.37</v>
      </c>
      <c r="AT121" s="1">
        <v>-0.45</v>
      </c>
      <c r="AU121" s="1">
        <v>-1.97</v>
      </c>
      <c r="AV121" s="1">
        <v>-2.56</v>
      </c>
      <c r="AW121" s="1">
        <v>-6.2</v>
      </c>
      <c r="AX121" s="1">
        <v>-7.57</v>
      </c>
      <c r="AY121" s="1">
        <v>10.88</v>
      </c>
      <c r="AZ121" s="1">
        <v>0.02</v>
      </c>
      <c r="BA121" s="1">
        <v>0.62</v>
      </c>
      <c r="BB121" s="1">
        <v>6.16</v>
      </c>
      <c r="BC121" s="1">
        <v>6.1</v>
      </c>
      <c r="BD121" s="1">
        <v>3.4</v>
      </c>
      <c r="BE121" s="1">
        <v>7.0000000000000007E-2</v>
      </c>
      <c r="BF121" s="1">
        <v>-7.29</v>
      </c>
      <c r="BG121" s="1">
        <v>3.88</v>
      </c>
      <c r="BH121" s="1">
        <v>1.28</v>
      </c>
      <c r="BI121" s="1">
        <v>2.99</v>
      </c>
      <c r="BJ121" s="1">
        <v>2.0299999999999998</v>
      </c>
      <c r="BK121" s="1">
        <v>-1.57</v>
      </c>
      <c r="BL121" s="1">
        <v>2.0099999999999998</v>
      </c>
      <c r="BM121" s="1">
        <v>0.91</v>
      </c>
      <c r="BN121" s="1">
        <v>5.48</v>
      </c>
      <c r="BO121" s="1">
        <v>1.22</v>
      </c>
      <c r="BP121" s="1">
        <v>3.46</v>
      </c>
      <c r="BQ121" s="1">
        <v>1.82</v>
      </c>
      <c r="BR121" s="1">
        <v>2.86</v>
      </c>
      <c r="BS121" s="1">
        <v>-1.22</v>
      </c>
      <c r="BT121" s="1">
        <v>6.41</v>
      </c>
      <c r="BU121" s="1">
        <v>-2.71</v>
      </c>
      <c r="BV121" s="1">
        <v>3.84</v>
      </c>
      <c r="BW121" s="1">
        <v>4.28</v>
      </c>
      <c r="BX121" s="1">
        <v>2.5499999999999998</v>
      </c>
      <c r="BY121" s="1">
        <v>2.57</v>
      </c>
      <c r="BZ121" s="1">
        <v>-2.5</v>
      </c>
      <c r="CA121" s="1">
        <v>5.67</v>
      </c>
      <c r="CB121" s="1">
        <v>-0.98</v>
      </c>
      <c r="CC121" s="1">
        <v>0.79</v>
      </c>
      <c r="CD121" s="1">
        <v>2.9</v>
      </c>
      <c r="CE121" s="1">
        <v>1.9</v>
      </c>
      <c r="CF121" s="1">
        <v>-1.61</v>
      </c>
      <c r="CG121" s="1">
        <v>4.05</v>
      </c>
      <c r="CH121" s="1">
        <v>-1.63</v>
      </c>
      <c r="CI121" s="1">
        <v>2.5099999999999998</v>
      </c>
      <c r="CJ121" s="1">
        <v>3.48</v>
      </c>
      <c r="CK121" s="1">
        <v>-0.17</v>
      </c>
      <c r="CL121" s="1">
        <v>-1.88</v>
      </c>
      <c r="CM121" s="1">
        <v>5.94</v>
      </c>
      <c r="CN121" s="1">
        <v>-1.01</v>
      </c>
      <c r="CO121" s="1">
        <v>0.34</v>
      </c>
      <c r="CP121" s="1">
        <v>1.77</v>
      </c>
      <c r="CQ121" s="1">
        <v>-1.35</v>
      </c>
      <c r="CR121" s="1">
        <v>3.09</v>
      </c>
      <c r="CS121" s="1">
        <v>-6.15</v>
      </c>
      <c r="CT121" s="1">
        <v>-2.74</v>
      </c>
      <c r="CU121" s="1">
        <v>8.68</v>
      </c>
      <c r="CV121" s="1">
        <v>-0.26</v>
      </c>
      <c r="CW121" s="1">
        <v>-1.6</v>
      </c>
      <c r="CX121" s="1">
        <v>-5.79</v>
      </c>
      <c r="CY121" s="1">
        <v>-1.02</v>
      </c>
      <c r="CZ121" s="1">
        <v>6.46</v>
      </c>
      <c r="DA121" s="1">
        <v>1.31</v>
      </c>
      <c r="DB121" s="1">
        <v>1.64</v>
      </c>
      <c r="DC121" s="1">
        <v>-0.45</v>
      </c>
      <c r="DD121" s="1">
        <v>3.83</v>
      </c>
      <c r="DE121" s="1">
        <v>0.15</v>
      </c>
      <c r="DF121" s="1">
        <v>0.48</v>
      </c>
      <c r="DG121" s="1">
        <v>-1.74</v>
      </c>
      <c r="DH121" s="1">
        <v>2.54</v>
      </c>
      <c r="DI121" s="1">
        <v>1.23</v>
      </c>
      <c r="DJ121" s="1">
        <v>3.29</v>
      </c>
      <c r="DK121" s="1">
        <v>3.9</v>
      </c>
      <c r="DL121" s="1">
        <v>0.46</v>
      </c>
      <c r="DM121" s="1">
        <v>0.92</v>
      </c>
      <c r="DN121" s="1">
        <v>2.2599999999999998</v>
      </c>
      <c r="DO121" s="1">
        <v>0.22</v>
      </c>
      <c r="DP121" s="1">
        <v>2.38</v>
      </c>
      <c r="DQ121" s="1">
        <v>-0.19</v>
      </c>
      <c r="DR121" s="1">
        <v>1.35</v>
      </c>
      <c r="DS121" s="1">
        <v>1.86</v>
      </c>
      <c r="DT121" s="1">
        <v>2.48</v>
      </c>
      <c r="DU121" s="1">
        <v>0.91</v>
      </c>
      <c r="DV121" s="1" t="s">
        <v>132</v>
      </c>
    </row>
    <row r="122" spans="1:126" x14ac:dyDescent="0.2">
      <c r="A122" s="1" t="s">
        <v>317</v>
      </c>
      <c r="B122" s="1" t="s">
        <v>322</v>
      </c>
      <c r="C122" s="1" t="s">
        <v>129</v>
      </c>
      <c r="D122" s="1" t="s">
        <v>130</v>
      </c>
      <c r="F122" s="1">
        <v>-6.72</v>
      </c>
      <c r="G122" s="1">
        <v>-1.06</v>
      </c>
      <c r="H122" s="1">
        <v>-1.65</v>
      </c>
      <c r="I122" s="1">
        <v>5.92</v>
      </c>
      <c r="J122" s="1">
        <v>2</v>
      </c>
      <c r="K122" s="1">
        <v>-7.02</v>
      </c>
      <c r="L122" s="1">
        <v>-2.02</v>
      </c>
      <c r="M122" s="1">
        <v>1.08</v>
      </c>
      <c r="N122" s="1">
        <v>-9.73</v>
      </c>
      <c r="O122" s="1">
        <v>-19.739999999999998</v>
      </c>
      <c r="P122" s="1">
        <v>-9.33</v>
      </c>
      <c r="Q122" s="1">
        <v>1.21</v>
      </c>
      <c r="R122" s="1">
        <v>-5.71</v>
      </c>
      <c r="S122" s="1">
        <v>-9.07</v>
      </c>
      <c r="T122" s="1">
        <v>8.5299999999999994</v>
      </c>
      <c r="U122" s="1">
        <v>12.06</v>
      </c>
      <c r="V122" s="1">
        <v>7.48</v>
      </c>
      <c r="W122" s="1">
        <v>-2.16</v>
      </c>
      <c r="X122" s="1">
        <v>9.52</v>
      </c>
      <c r="Y122" s="1">
        <v>4.7699999999999996</v>
      </c>
      <c r="Z122" s="1">
        <v>5.78</v>
      </c>
      <c r="AA122" s="1">
        <v>-2.89</v>
      </c>
      <c r="AB122" s="1">
        <v>5.46</v>
      </c>
      <c r="AC122" s="1">
        <v>1.99</v>
      </c>
      <c r="AD122" s="1">
        <v>-3.48</v>
      </c>
      <c r="AE122" s="1">
        <v>3.05</v>
      </c>
      <c r="AF122" s="1">
        <v>6.41</v>
      </c>
      <c r="AG122" s="1">
        <v>1.28</v>
      </c>
      <c r="AH122" s="1">
        <v>-8.5500000000000007</v>
      </c>
      <c r="AI122" s="1">
        <v>-6.88</v>
      </c>
      <c r="AJ122" s="1">
        <v>7.82</v>
      </c>
      <c r="AK122" s="1">
        <v>-5.29</v>
      </c>
      <c r="AL122" s="1">
        <v>10.73</v>
      </c>
      <c r="AM122" s="1">
        <v>3.93</v>
      </c>
      <c r="AN122" s="1">
        <v>0.17</v>
      </c>
      <c r="AO122" s="1">
        <v>7.17</v>
      </c>
      <c r="AP122" s="1">
        <v>2.58</v>
      </c>
      <c r="AQ122" s="1">
        <v>4</v>
      </c>
      <c r="AR122" s="1">
        <v>-0.09</v>
      </c>
      <c r="AS122" s="1">
        <v>2.02</v>
      </c>
      <c r="AT122" s="1">
        <v>-2.11</v>
      </c>
      <c r="AU122" s="1">
        <v>-2.4500000000000002</v>
      </c>
      <c r="AV122" s="1">
        <v>-2.1800000000000002</v>
      </c>
      <c r="AW122" s="1">
        <v>-7.74</v>
      </c>
      <c r="AX122" s="1">
        <v>-11.48</v>
      </c>
      <c r="AY122" s="1">
        <v>15.22</v>
      </c>
      <c r="AZ122" s="1">
        <v>-0.99</v>
      </c>
      <c r="BA122" s="1">
        <v>0.34</v>
      </c>
      <c r="BB122" s="1">
        <v>7.12</v>
      </c>
      <c r="BC122" s="1">
        <v>4.7699999999999996</v>
      </c>
      <c r="BD122" s="1">
        <v>2.2400000000000002</v>
      </c>
      <c r="BE122" s="1">
        <v>-1.92</v>
      </c>
      <c r="BF122" s="1">
        <v>-8.1300000000000008</v>
      </c>
      <c r="BG122" s="1">
        <v>3.17</v>
      </c>
      <c r="BH122" s="1">
        <v>0.57999999999999996</v>
      </c>
      <c r="BI122" s="1">
        <v>3.57</v>
      </c>
      <c r="BJ122" s="1">
        <v>2.7</v>
      </c>
      <c r="BK122" s="1">
        <v>-1.88</v>
      </c>
      <c r="BL122" s="1">
        <v>1.23</v>
      </c>
      <c r="BM122" s="1">
        <v>1.46</v>
      </c>
      <c r="BN122" s="1">
        <v>5.6</v>
      </c>
      <c r="BO122" s="1">
        <v>0.85</v>
      </c>
      <c r="BP122" s="1">
        <v>3.25</v>
      </c>
      <c r="BQ122" s="1">
        <v>0.55000000000000004</v>
      </c>
      <c r="BR122" s="1">
        <v>4.21</v>
      </c>
      <c r="BS122" s="1">
        <v>-1.6</v>
      </c>
      <c r="BT122" s="1">
        <v>6.25</v>
      </c>
      <c r="BU122" s="1">
        <v>-2.4</v>
      </c>
      <c r="BV122" s="1">
        <v>3.99</v>
      </c>
      <c r="BW122" s="1">
        <v>4.63</v>
      </c>
      <c r="BX122" s="1">
        <v>3.37</v>
      </c>
      <c r="BY122" s="1">
        <v>3.11</v>
      </c>
      <c r="BZ122" s="1" t="s">
        <v>131</v>
      </c>
      <c r="CA122" s="1" t="s">
        <v>131</v>
      </c>
      <c r="CB122" s="1" t="s">
        <v>131</v>
      </c>
      <c r="CC122" s="1" t="s">
        <v>131</v>
      </c>
      <c r="CD122" s="1" t="s">
        <v>131</v>
      </c>
      <c r="CE122" s="1" t="s">
        <v>131</v>
      </c>
      <c r="CF122" s="1" t="s">
        <v>131</v>
      </c>
      <c r="CG122" s="1" t="s">
        <v>131</v>
      </c>
      <c r="CH122" s="1" t="s">
        <v>131</v>
      </c>
      <c r="CI122" s="1" t="s">
        <v>131</v>
      </c>
      <c r="CJ122" s="1" t="s">
        <v>131</v>
      </c>
      <c r="CK122" s="1" t="s">
        <v>131</v>
      </c>
      <c r="CL122" s="1" t="s">
        <v>131</v>
      </c>
      <c r="CM122" s="1" t="s">
        <v>131</v>
      </c>
      <c r="CN122" s="1" t="s">
        <v>131</v>
      </c>
      <c r="CO122" s="1" t="s">
        <v>131</v>
      </c>
      <c r="CP122" s="1" t="s">
        <v>131</v>
      </c>
      <c r="CQ122" s="1" t="s">
        <v>131</v>
      </c>
      <c r="CR122" s="1" t="s">
        <v>131</v>
      </c>
      <c r="CS122" s="1" t="s">
        <v>131</v>
      </c>
      <c r="CT122" s="1" t="s">
        <v>131</v>
      </c>
      <c r="CU122" s="1" t="s">
        <v>131</v>
      </c>
      <c r="CV122" s="1" t="s">
        <v>131</v>
      </c>
      <c r="CW122" s="1" t="s">
        <v>131</v>
      </c>
      <c r="CX122" s="1" t="s">
        <v>131</v>
      </c>
      <c r="CY122" s="1" t="s">
        <v>131</v>
      </c>
      <c r="CZ122" s="1" t="s">
        <v>131</v>
      </c>
      <c r="DA122" s="1" t="s">
        <v>131</v>
      </c>
      <c r="DB122" s="1" t="s">
        <v>131</v>
      </c>
      <c r="DC122" s="1" t="s">
        <v>131</v>
      </c>
      <c r="DD122" s="1" t="s">
        <v>131</v>
      </c>
      <c r="DE122" s="1" t="s">
        <v>131</v>
      </c>
      <c r="DF122" s="1" t="s">
        <v>131</v>
      </c>
      <c r="DG122" s="1" t="s">
        <v>131</v>
      </c>
      <c r="DH122" s="1" t="s">
        <v>131</v>
      </c>
      <c r="DI122" s="1" t="s">
        <v>131</v>
      </c>
      <c r="DJ122" s="1" t="s">
        <v>131</v>
      </c>
      <c r="DK122" s="1" t="s">
        <v>131</v>
      </c>
      <c r="DL122" s="1" t="s">
        <v>131</v>
      </c>
      <c r="DM122" s="1" t="s">
        <v>131</v>
      </c>
      <c r="DN122" s="1" t="s">
        <v>131</v>
      </c>
      <c r="DO122" s="1" t="s">
        <v>131</v>
      </c>
      <c r="DP122" s="1" t="s">
        <v>131</v>
      </c>
      <c r="DQ122" s="1" t="s">
        <v>131</v>
      </c>
      <c r="DR122" s="1" t="s">
        <v>131</v>
      </c>
      <c r="DS122" s="1" t="s">
        <v>131</v>
      </c>
      <c r="DT122" s="1" t="s">
        <v>131</v>
      </c>
      <c r="DU122" s="1" t="s">
        <v>131</v>
      </c>
      <c r="DV122" s="1" t="s">
        <v>147</v>
      </c>
    </row>
    <row r="123" spans="1:126" x14ac:dyDescent="0.2">
      <c r="A123" s="1" t="s">
        <v>317</v>
      </c>
      <c r="B123" s="1" t="s">
        <v>323</v>
      </c>
      <c r="C123" s="1" t="s">
        <v>129</v>
      </c>
      <c r="D123" s="1" t="s">
        <v>130</v>
      </c>
      <c r="F123" s="1">
        <v>-5.33</v>
      </c>
      <c r="G123" s="1">
        <v>-1.24</v>
      </c>
      <c r="H123" s="1">
        <v>-0.51</v>
      </c>
      <c r="I123" s="1">
        <v>4.28</v>
      </c>
      <c r="J123" s="1">
        <v>1.5</v>
      </c>
      <c r="K123" s="1">
        <v>-7.17</v>
      </c>
      <c r="L123" s="1">
        <v>-1.5</v>
      </c>
      <c r="M123" s="1">
        <v>1.4</v>
      </c>
      <c r="N123" s="1">
        <v>-8.0299999999999994</v>
      </c>
      <c r="O123" s="1">
        <v>-16.46</v>
      </c>
      <c r="P123" s="1">
        <v>-5.04</v>
      </c>
      <c r="Q123" s="1">
        <v>2.5299999999999998</v>
      </c>
      <c r="R123" s="1">
        <v>-8.5299999999999994</v>
      </c>
      <c r="S123" s="1">
        <v>-10.54</v>
      </c>
      <c r="T123" s="1">
        <v>8.41</v>
      </c>
      <c r="U123" s="1">
        <v>8.92</v>
      </c>
      <c r="V123" s="1">
        <v>7.63</v>
      </c>
      <c r="W123" s="1">
        <v>-0.86</v>
      </c>
      <c r="X123" s="1">
        <v>6.9</v>
      </c>
      <c r="Y123" s="1">
        <v>3.65</v>
      </c>
      <c r="Z123" s="1">
        <v>3.09</v>
      </c>
      <c r="AA123" s="1">
        <v>-0.93</v>
      </c>
      <c r="AB123" s="1">
        <v>6.05</v>
      </c>
      <c r="AC123" s="1">
        <v>1.33</v>
      </c>
      <c r="AD123" s="1">
        <v>-3.09</v>
      </c>
      <c r="AE123" s="1">
        <v>2.64</v>
      </c>
      <c r="AF123" s="1">
        <v>5.67</v>
      </c>
      <c r="AG123" s="1">
        <v>0.82</v>
      </c>
      <c r="AH123" s="1">
        <v>-8</v>
      </c>
      <c r="AI123" s="1">
        <v>-4.4400000000000004</v>
      </c>
      <c r="AJ123" s="1">
        <v>7.49</v>
      </c>
      <c r="AK123" s="1">
        <v>-4.09</v>
      </c>
      <c r="AL123" s="1">
        <v>7.9</v>
      </c>
      <c r="AM123" s="1">
        <v>3.18</v>
      </c>
      <c r="AN123" s="1">
        <v>-0.91</v>
      </c>
      <c r="AO123" s="1">
        <v>7.57</v>
      </c>
      <c r="AP123" s="1">
        <v>2.96</v>
      </c>
      <c r="AQ123" s="1">
        <v>3.1</v>
      </c>
      <c r="AR123" s="1">
        <v>0.02</v>
      </c>
      <c r="AS123" s="1">
        <v>3.05</v>
      </c>
      <c r="AT123" s="1">
        <v>-1.24</v>
      </c>
      <c r="AU123" s="1">
        <v>-1.93</v>
      </c>
      <c r="AV123" s="1">
        <v>-3.07</v>
      </c>
      <c r="AW123" s="1">
        <v>-5.6</v>
      </c>
      <c r="AX123" s="1">
        <v>-6.44</v>
      </c>
      <c r="AY123" s="1">
        <v>10.11</v>
      </c>
      <c r="AZ123" s="1">
        <v>0</v>
      </c>
      <c r="BA123" s="1">
        <v>2.14</v>
      </c>
      <c r="BB123" s="1">
        <v>3.75</v>
      </c>
      <c r="BC123" s="1">
        <v>3.58</v>
      </c>
      <c r="BD123" s="1">
        <v>2.76</v>
      </c>
      <c r="BE123" s="1">
        <v>-0.89</v>
      </c>
      <c r="BF123" s="1">
        <v>-6.02</v>
      </c>
      <c r="BG123" s="1">
        <v>4.6500000000000004</v>
      </c>
      <c r="BH123" s="1">
        <v>1.05</v>
      </c>
      <c r="BI123" s="1">
        <v>1.68</v>
      </c>
      <c r="BJ123" s="1">
        <v>2.64</v>
      </c>
      <c r="BK123" s="1">
        <v>-0.56999999999999995</v>
      </c>
      <c r="BL123" s="1">
        <v>0</v>
      </c>
      <c r="BM123" s="1">
        <v>1.19</v>
      </c>
      <c r="BN123" s="1">
        <v>5.65</v>
      </c>
      <c r="BO123" s="1">
        <v>1.18</v>
      </c>
      <c r="BP123" s="1">
        <v>3.86</v>
      </c>
      <c r="BQ123" s="1">
        <v>2.4</v>
      </c>
      <c r="BR123" s="1">
        <v>2.46</v>
      </c>
      <c r="BS123" s="1">
        <v>-0.83</v>
      </c>
      <c r="BT123" s="1">
        <v>4.93</v>
      </c>
      <c r="BU123" s="1">
        <v>-3.27</v>
      </c>
      <c r="BV123" s="1">
        <v>2.64</v>
      </c>
      <c r="BW123" s="1">
        <v>3.92</v>
      </c>
      <c r="BX123" s="1">
        <v>3.28</v>
      </c>
      <c r="BY123" s="1">
        <v>2.4500000000000002</v>
      </c>
      <c r="BZ123" s="1">
        <v>-2.83</v>
      </c>
      <c r="CA123" s="1">
        <v>4</v>
      </c>
      <c r="CB123" s="1">
        <v>1.78</v>
      </c>
      <c r="CC123" s="1">
        <v>1.17</v>
      </c>
      <c r="CD123" s="1">
        <v>1.68</v>
      </c>
      <c r="CE123" s="1">
        <v>2.3199999999999998</v>
      </c>
      <c r="CF123" s="1">
        <v>-1.3</v>
      </c>
      <c r="CG123" s="1">
        <v>3.32</v>
      </c>
      <c r="CH123" s="1">
        <v>-1.66</v>
      </c>
      <c r="CI123" s="1">
        <v>1.93</v>
      </c>
      <c r="CJ123" s="1">
        <v>2.64</v>
      </c>
      <c r="CK123" s="1">
        <v>-0.18</v>
      </c>
      <c r="CL123" s="1">
        <v>-3.95</v>
      </c>
      <c r="CM123" s="1">
        <v>5.63</v>
      </c>
      <c r="CN123" s="1">
        <v>-1.31</v>
      </c>
      <c r="CO123" s="1">
        <v>1.82</v>
      </c>
      <c r="CP123" s="1">
        <v>0.75</v>
      </c>
      <c r="CQ123" s="1">
        <v>-2.36</v>
      </c>
      <c r="CR123" s="1">
        <v>2.06</v>
      </c>
      <c r="CS123" s="1">
        <v>-6.34</v>
      </c>
      <c r="CT123" s="1">
        <v>-2.56</v>
      </c>
      <c r="CU123" s="1">
        <v>8.09</v>
      </c>
      <c r="CV123" s="1">
        <v>0.35</v>
      </c>
      <c r="CW123" s="1">
        <v>-1.87</v>
      </c>
      <c r="CX123" s="1">
        <v>-4.71</v>
      </c>
      <c r="CY123" s="1">
        <v>-0.31</v>
      </c>
      <c r="CZ123" s="1">
        <v>6.79</v>
      </c>
      <c r="DA123" s="1">
        <v>1.52</v>
      </c>
      <c r="DB123" s="1">
        <v>1.41</v>
      </c>
      <c r="DC123" s="1">
        <v>-0.03</v>
      </c>
      <c r="DD123" s="1">
        <v>2.89</v>
      </c>
      <c r="DE123" s="1">
        <v>0.6</v>
      </c>
      <c r="DF123" s="1">
        <v>-0.01</v>
      </c>
      <c r="DG123" s="1">
        <v>-1.1599999999999999</v>
      </c>
      <c r="DH123" s="1">
        <v>5.25</v>
      </c>
      <c r="DI123" s="1">
        <v>2.82</v>
      </c>
      <c r="DJ123" s="1">
        <v>0.97</v>
      </c>
      <c r="DK123" s="1">
        <v>3.87</v>
      </c>
      <c r="DL123" s="1">
        <v>-0.46</v>
      </c>
      <c r="DM123" s="1">
        <v>0.46</v>
      </c>
      <c r="DN123" s="1">
        <v>1.01</v>
      </c>
      <c r="DO123" s="1">
        <v>1.2</v>
      </c>
      <c r="DP123" s="1">
        <v>1.56</v>
      </c>
      <c r="DQ123" s="1">
        <v>-0.4</v>
      </c>
      <c r="DR123" s="1">
        <v>3.2</v>
      </c>
      <c r="DS123" s="1">
        <v>2.0299999999999998</v>
      </c>
      <c r="DT123" s="1">
        <v>2.86</v>
      </c>
      <c r="DU123" s="1">
        <v>1.23</v>
      </c>
      <c r="DV123" s="1" t="s">
        <v>132</v>
      </c>
    </row>
    <row r="124" spans="1:126" x14ac:dyDescent="0.2">
      <c r="A124" s="1" t="s">
        <v>324</v>
      </c>
      <c r="B124" s="1" t="s">
        <v>325</v>
      </c>
      <c r="C124" s="1" t="s">
        <v>129</v>
      </c>
      <c r="D124" s="1" t="s">
        <v>130</v>
      </c>
      <c r="F124" s="1">
        <v>-6.9962999999999997</v>
      </c>
      <c r="G124" s="1">
        <v>-2.5217000000000001</v>
      </c>
      <c r="H124" s="1">
        <v>-1.0159</v>
      </c>
      <c r="I124" s="1">
        <v>4.7648999999999999</v>
      </c>
      <c r="J124" s="1">
        <v>2.7957000000000001</v>
      </c>
      <c r="K124" s="1">
        <v>-7.8753000000000002</v>
      </c>
      <c r="L124" s="1">
        <v>-1.7690999999999999</v>
      </c>
      <c r="M124" s="1">
        <v>1.9562999999999999</v>
      </c>
      <c r="N124" s="1">
        <v>-8.5340000000000007</v>
      </c>
      <c r="O124" s="1">
        <v>-14.3644</v>
      </c>
      <c r="P124" s="1">
        <v>-6.6976000000000004</v>
      </c>
      <c r="Q124" s="1">
        <v>1.389</v>
      </c>
      <c r="R124" s="1">
        <v>-6.1700999999999997</v>
      </c>
      <c r="S124" s="1">
        <v>-9.0557999999999996</v>
      </c>
      <c r="T124" s="1">
        <v>7.4695999999999998</v>
      </c>
      <c r="U124" s="1">
        <v>5.0880000000000001</v>
      </c>
      <c r="V124" s="1">
        <v>5.2477</v>
      </c>
      <c r="W124" s="1">
        <v>0.80310000000000004</v>
      </c>
      <c r="X124" s="1">
        <v>6.5930999999999997</v>
      </c>
      <c r="Y124" s="1">
        <v>2.8075000000000001</v>
      </c>
      <c r="Z124" s="1">
        <v>3.9264999999999999</v>
      </c>
      <c r="AA124" s="1">
        <v>-2.0377000000000001</v>
      </c>
      <c r="AB124" s="1">
        <v>4.9157999999999999</v>
      </c>
      <c r="AC124" s="1">
        <v>1.4595</v>
      </c>
      <c r="AD124" s="1">
        <v>-3.5240999999999998</v>
      </c>
      <c r="AE124" s="1">
        <v>3.2086000000000001</v>
      </c>
      <c r="AF124" s="1">
        <v>5.6485000000000003</v>
      </c>
      <c r="AG124" s="1">
        <v>1.1453</v>
      </c>
      <c r="AH124" s="1">
        <v>-7.6707000000000001</v>
      </c>
      <c r="AI124" s="1">
        <v>-5.1052</v>
      </c>
      <c r="AJ124" s="1">
        <v>4.6460999999999997</v>
      </c>
      <c r="AK124" s="1">
        <v>-5.6001000000000003</v>
      </c>
      <c r="AL124" s="1">
        <v>9.4773999999999994</v>
      </c>
      <c r="AM124" s="1">
        <v>3.4578000000000002</v>
      </c>
      <c r="AN124" s="1">
        <v>1.0356000000000001</v>
      </c>
      <c r="AO124" s="1">
        <v>7.0384000000000002</v>
      </c>
      <c r="AP124" s="1">
        <v>2.7879999999999998</v>
      </c>
      <c r="AQ124" s="1">
        <v>3.0044</v>
      </c>
      <c r="AR124" s="1">
        <v>-2.6700000000000002E-2</v>
      </c>
      <c r="AS124" s="1">
        <v>4.234</v>
      </c>
      <c r="AT124" s="1">
        <v>-1.4821</v>
      </c>
      <c r="AU124" s="1">
        <v>-1.2876000000000001</v>
      </c>
      <c r="AV124" s="1">
        <v>-3.0971000000000002</v>
      </c>
      <c r="AW124" s="1">
        <v>-7.7901999999999996</v>
      </c>
      <c r="AX124" s="1">
        <v>-7.1790000000000003</v>
      </c>
      <c r="AY124" s="1">
        <v>12.6896</v>
      </c>
      <c r="AZ124" s="1">
        <v>-0.25369999999999998</v>
      </c>
      <c r="BA124" s="1">
        <v>0.79779999999999995</v>
      </c>
      <c r="BB124" s="1">
        <v>6.2916999999999996</v>
      </c>
      <c r="BC124" s="1">
        <v>5.0839999999999996</v>
      </c>
      <c r="BD124" s="1">
        <v>3.2814000000000001</v>
      </c>
      <c r="BE124" s="1">
        <v>0.32650000000000001</v>
      </c>
      <c r="BF124" s="1">
        <v>-6.4024000000000001</v>
      </c>
      <c r="BG124" s="1">
        <v>3.8506</v>
      </c>
      <c r="BH124" s="1">
        <v>1.1138999999999999</v>
      </c>
      <c r="BI124" s="1">
        <v>2.7376999999999998</v>
      </c>
      <c r="BJ124" s="1">
        <v>0.88500000000000001</v>
      </c>
      <c r="BK124" s="1">
        <v>-1.1495</v>
      </c>
      <c r="BL124" s="1">
        <v>0.41799999999999998</v>
      </c>
      <c r="BM124" s="1">
        <v>0.59209999999999996</v>
      </c>
      <c r="BN124" s="1">
        <v>6.4476000000000004</v>
      </c>
      <c r="BO124" s="1">
        <v>1.9274</v>
      </c>
      <c r="BP124" s="1">
        <v>3.4754</v>
      </c>
      <c r="BQ124" s="1">
        <v>1.3266</v>
      </c>
      <c r="BR124" s="1">
        <v>4.8544999999999998</v>
      </c>
      <c r="BS124" s="1">
        <v>-1.6423000000000001</v>
      </c>
      <c r="BT124" s="1">
        <v>7.0915999999999997</v>
      </c>
      <c r="BU124" s="1">
        <v>-3.2566000000000002</v>
      </c>
      <c r="BV124" s="1">
        <v>3.0644999999999998</v>
      </c>
      <c r="BW124" s="1">
        <v>4.7328999999999999</v>
      </c>
      <c r="BX124" s="1">
        <v>3.8633999999999999</v>
      </c>
      <c r="BY124" s="1">
        <v>3.0015999999999998</v>
      </c>
      <c r="BZ124" s="1">
        <v>-2.2509999999999999</v>
      </c>
      <c r="CA124" s="1">
        <v>4.1806000000000001</v>
      </c>
      <c r="CB124" s="1">
        <v>0.90849999999999997</v>
      </c>
      <c r="CC124" s="1">
        <v>0.74109999999999998</v>
      </c>
      <c r="CD124" s="1">
        <v>3.0547</v>
      </c>
      <c r="CE124" s="1">
        <v>0.89090000000000003</v>
      </c>
      <c r="CF124" s="1">
        <v>-0.36859999999999998</v>
      </c>
      <c r="CG124" s="1">
        <v>4.9499000000000004</v>
      </c>
      <c r="CH124" s="1">
        <v>-1.9983</v>
      </c>
      <c r="CI124" s="1">
        <v>0.85629999999999995</v>
      </c>
      <c r="CJ124" s="1">
        <v>3.7122999999999999</v>
      </c>
      <c r="CK124" s="1">
        <v>0.2828</v>
      </c>
      <c r="CL124" s="1">
        <v>-3.0369999999999999</v>
      </c>
      <c r="CM124" s="1">
        <v>6.6379000000000001</v>
      </c>
      <c r="CN124" s="1">
        <v>0.34670000000000001</v>
      </c>
      <c r="CO124" s="1">
        <v>-1.4066000000000001</v>
      </c>
      <c r="CP124" s="1">
        <v>3.8285999999999998</v>
      </c>
      <c r="CQ124" s="1">
        <v>-1.1919</v>
      </c>
      <c r="CR124" s="1">
        <v>-0.79959999999999998</v>
      </c>
      <c r="CS124" s="1">
        <v>-5.3417000000000003</v>
      </c>
      <c r="CT124" s="1">
        <v>-2.6520000000000001</v>
      </c>
      <c r="CU124" s="1">
        <v>7.9684999999999997</v>
      </c>
      <c r="CV124" s="1">
        <v>0.24279999999999999</v>
      </c>
      <c r="CW124" s="1">
        <v>-2.4956</v>
      </c>
      <c r="CX124" s="1">
        <v>-7.8605</v>
      </c>
      <c r="CY124" s="1">
        <v>-0.78500000000000003</v>
      </c>
      <c r="CZ124" s="1">
        <v>6.0731999999999999</v>
      </c>
      <c r="DA124" s="1">
        <v>-0.84550000000000003</v>
      </c>
      <c r="DB124" s="1">
        <v>1.6081000000000001</v>
      </c>
      <c r="DC124" s="1">
        <v>-1.7718</v>
      </c>
      <c r="DD124" s="1">
        <v>4.6342999999999996</v>
      </c>
      <c r="DE124" s="1">
        <v>0.50439999999999996</v>
      </c>
      <c r="DF124" s="1">
        <v>8.7800000000000003E-2</v>
      </c>
      <c r="DG124" s="1">
        <v>-1.6856</v>
      </c>
      <c r="DH124" s="1">
        <v>7.7130000000000001</v>
      </c>
      <c r="DI124" s="1">
        <v>2.2501000000000002</v>
      </c>
      <c r="DJ124" s="1">
        <v>1.3134999999999999</v>
      </c>
      <c r="DK124" s="1">
        <v>4.3634000000000004</v>
      </c>
      <c r="DL124" s="1">
        <v>-0.65700000000000003</v>
      </c>
      <c r="DM124" s="1">
        <v>1.2944</v>
      </c>
      <c r="DN124" s="1">
        <v>1.1414</v>
      </c>
      <c r="DO124" s="1">
        <v>0.82620000000000005</v>
      </c>
      <c r="DP124" s="1">
        <v>2.6009000000000002</v>
      </c>
      <c r="DQ124" s="1">
        <v>0.42099999999999999</v>
      </c>
      <c r="DR124" s="1">
        <v>3.3081999999999998</v>
      </c>
      <c r="DS124" s="1">
        <v>3.7002000000000002</v>
      </c>
      <c r="DT124" s="1">
        <v>3.0905999999999998</v>
      </c>
      <c r="DU124" s="1">
        <v>0.93300000000000005</v>
      </c>
      <c r="DV124" s="1" t="s">
        <v>132</v>
      </c>
    </row>
    <row r="125" spans="1:126" x14ac:dyDescent="0.2">
      <c r="A125" s="1" t="s">
        <v>326</v>
      </c>
      <c r="B125" s="1" t="s">
        <v>327</v>
      </c>
      <c r="C125" s="1" t="s">
        <v>129</v>
      </c>
      <c r="D125" s="1" t="s">
        <v>130</v>
      </c>
      <c r="F125" s="1">
        <v>-7.33</v>
      </c>
      <c r="G125" s="1">
        <v>-3.08</v>
      </c>
      <c r="H125" s="1">
        <v>-0.62</v>
      </c>
      <c r="I125" s="1">
        <v>6.52</v>
      </c>
      <c r="J125" s="1">
        <v>1.96</v>
      </c>
      <c r="K125" s="1">
        <v>-8.5</v>
      </c>
      <c r="L125" s="1">
        <v>-2.1800000000000002</v>
      </c>
      <c r="M125" s="1">
        <v>1.39</v>
      </c>
      <c r="N125" s="1">
        <v>-11.93</v>
      </c>
      <c r="O125" s="1">
        <v>-19.260000000000002</v>
      </c>
      <c r="P125" s="1">
        <v>-8.56</v>
      </c>
      <c r="Q125" s="1">
        <v>2.21</v>
      </c>
      <c r="R125" s="1">
        <v>-7.4</v>
      </c>
      <c r="S125" s="1">
        <v>-9.77</v>
      </c>
      <c r="T125" s="1">
        <v>9.6950000000000003</v>
      </c>
      <c r="U125" s="1">
        <v>9.98</v>
      </c>
      <c r="V125" s="1">
        <v>7.48</v>
      </c>
      <c r="W125" s="1">
        <v>-0.41099999999999998</v>
      </c>
      <c r="X125" s="1">
        <v>8.2100000000000009</v>
      </c>
      <c r="Y125" s="1">
        <v>3.62</v>
      </c>
      <c r="Z125" s="1">
        <v>4.3600000000000003</v>
      </c>
      <c r="AA125" s="1">
        <v>-2.52</v>
      </c>
      <c r="AB125" s="1">
        <v>5.4</v>
      </c>
      <c r="AC125" s="1">
        <v>2.2759999999999998</v>
      </c>
      <c r="AD125" s="1">
        <v>-3.83</v>
      </c>
      <c r="AE125" s="1">
        <v>3.6</v>
      </c>
      <c r="AF125" s="1">
        <v>5.92</v>
      </c>
      <c r="AG125" s="1">
        <v>0.77</v>
      </c>
      <c r="AH125" s="1">
        <v>-8.06</v>
      </c>
      <c r="AI125" s="1">
        <v>-5.7</v>
      </c>
      <c r="AJ125" s="1">
        <v>7.26</v>
      </c>
      <c r="AK125" s="1">
        <v>-4.82</v>
      </c>
      <c r="AL125" s="1">
        <v>9.9600000000000009</v>
      </c>
      <c r="AM125" s="1">
        <v>3.9</v>
      </c>
      <c r="AN125" s="1">
        <v>-0.17</v>
      </c>
      <c r="AO125" s="1">
        <v>6.88</v>
      </c>
      <c r="AP125" s="1">
        <v>1.86</v>
      </c>
      <c r="AQ125" s="1">
        <v>3.28</v>
      </c>
      <c r="AR125" s="1">
        <v>0.24</v>
      </c>
      <c r="AS125" s="1">
        <v>3.11</v>
      </c>
      <c r="AT125" s="1">
        <v>-1.42</v>
      </c>
      <c r="AU125" s="1">
        <v>-1.24</v>
      </c>
      <c r="AV125" s="1">
        <v>-1.77</v>
      </c>
      <c r="AW125" s="1">
        <v>-5.93</v>
      </c>
      <c r="AX125" s="1">
        <v>-7.3</v>
      </c>
      <c r="AY125" s="1">
        <v>12.11</v>
      </c>
      <c r="AZ125" s="1">
        <v>-0.34</v>
      </c>
      <c r="BA125" s="1">
        <v>-0.03</v>
      </c>
      <c r="BB125" s="1">
        <v>5.37</v>
      </c>
      <c r="BC125" s="1">
        <v>4.9800000000000004</v>
      </c>
      <c r="BD125" s="1">
        <v>3.11</v>
      </c>
      <c r="BE125" s="1">
        <v>-1.29</v>
      </c>
      <c r="BF125" s="1">
        <v>-7.25</v>
      </c>
      <c r="BG125" s="1">
        <v>3.78</v>
      </c>
      <c r="BH125" s="1">
        <v>1.7</v>
      </c>
      <c r="BI125" s="1">
        <v>2.91</v>
      </c>
      <c r="BJ125" s="1">
        <v>2.52</v>
      </c>
      <c r="BK125" s="1">
        <v>-1.98</v>
      </c>
      <c r="BL125" s="1">
        <v>0.57999999999999996</v>
      </c>
      <c r="BM125" s="1">
        <v>0.99</v>
      </c>
      <c r="BN125" s="1">
        <v>5.1100000000000003</v>
      </c>
      <c r="BO125" s="1">
        <v>0.47</v>
      </c>
      <c r="BP125" s="1">
        <v>3.74</v>
      </c>
      <c r="BQ125" s="1">
        <v>1.2</v>
      </c>
      <c r="BR125" s="1">
        <v>3.3</v>
      </c>
      <c r="BS125" s="1">
        <v>-1.24</v>
      </c>
      <c r="BT125" s="1" t="s">
        <v>131</v>
      </c>
      <c r="BU125" s="1" t="s">
        <v>131</v>
      </c>
      <c r="BV125" s="1" t="s">
        <v>131</v>
      </c>
      <c r="BW125" s="1" t="s">
        <v>131</v>
      </c>
      <c r="BX125" s="1" t="s">
        <v>131</v>
      </c>
      <c r="BY125" s="1" t="s">
        <v>131</v>
      </c>
      <c r="BZ125" s="1" t="s">
        <v>131</v>
      </c>
      <c r="CA125" s="1" t="s">
        <v>131</v>
      </c>
      <c r="CB125" s="1" t="s">
        <v>131</v>
      </c>
      <c r="CC125" s="1" t="s">
        <v>131</v>
      </c>
      <c r="CD125" s="1" t="s">
        <v>131</v>
      </c>
      <c r="CE125" s="1" t="s">
        <v>131</v>
      </c>
      <c r="CF125" s="1" t="s">
        <v>131</v>
      </c>
      <c r="CG125" s="1" t="s">
        <v>131</v>
      </c>
      <c r="CH125" s="1" t="s">
        <v>131</v>
      </c>
      <c r="CI125" s="1" t="s">
        <v>131</v>
      </c>
      <c r="CJ125" s="1" t="s">
        <v>131</v>
      </c>
      <c r="CK125" s="1" t="s">
        <v>131</v>
      </c>
      <c r="CL125" s="1" t="s">
        <v>131</v>
      </c>
      <c r="CM125" s="1" t="s">
        <v>131</v>
      </c>
      <c r="CN125" s="1" t="s">
        <v>131</v>
      </c>
      <c r="CO125" s="1" t="s">
        <v>131</v>
      </c>
      <c r="CP125" s="1" t="s">
        <v>131</v>
      </c>
      <c r="CQ125" s="1" t="s">
        <v>131</v>
      </c>
      <c r="CR125" s="1" t="s">
        <v>131</v>
      </c>
      <c r="CS125" s="1" t="s">
        <v>131</v>
      </c>
      <c r="CT125" s="1" t="s">
        <v>131</v>
      </c>
      <c r="CU125" s="1" t="s">
        <v>131</v>
      </c>
      <c r="CV125" s="1" t="s">
        <v>131</v>
      </c>
      <c r="CW125" s="1" t="s">
        <v>131</v>
      </c>
      <c r="CX125" s="1" t="s">
        <v>131</v>
      </c>
      <c r="CY125" s="1" t="s">
        <v>131</v>
      </c>
      <c r="CZ125" s="1" t="s">
        <v>131</v>
      </c>
      <c r="DA125" s="1" t="s">
        <v>131</v>
      </c>
      <c r="DB125" s="1" t="s">
        <v>131</v>
      </c>
      <c r="DC125" s="1" t="s">
        <v>131</v>
      </c>
      <c r="DD125" s="1" t="s">
        <v>131</v>
      </c>
      <c r="DE125" s="1" t="s">
        <v>131</v>
      </c>
      <c r="DF125" s="1" t="s">
        <v>131</v>
      </c>
      <c r="DG125" s="1" t="s">
        <v>131</v>
      </c>
      <c r="DH125" s="1" t="s">
        <v>131</v>
      </c>
      <c r="DI125" s="1" t="s">
        <v>131</v>
      </c>
      <c r="DJ125" s="1" t="s">
        <v>131</v>
      </c>
      <c r="DK125" s="1" t="s">
        <v>131</v>
      </c>
      <c r="DL125" s="1" t="s">
        <v>131</v>
      </c>
      <c r="DM125" s="1" t="s">
        <v>131</v>
      </c>
      <c r="DN125" s="1" t="s">
        <v>131</v>
      </c>
      <c r="DO125" s="1" t="s">
        <v>131</v>
      </c>
      <c r="DP125" s="1" t="s">
        <v>131</v>
      </c>
      <c r="DQ125" s="1" t="s">
        <v>131</v>
      </c>
      <c r="DR125" s="1" t="s">
        <v>131</v>
      </c>
      <c r="DS125" s="1" t="s">
        <v>131</v>
      </c>
      <c r="DT125" s="1" t="s">
        <v>131</v>
      </c>
      <c r="DU125" s="1" t="s">
        <v>131</v>
      </c>
      <c r="DV125" s="1" t="s">
        <v>132</v>
      </c>
    </row>
    <row r="126" spans="1:126" x14ac:dyDescent="0.2">
      <c r="F126" s="1">
        <v>-5.9981007965380755</v>
      </c>
      <c r="G126" s="1">
        <v>-3.2483048111075274</v>
      </c>
      <c r="H126" s="1">
        <v>-0.4319469077178284</v>
      </c>
      <c r="I126" s="1">
        <v>4.8701889466678194</v>
      </c>
      <c r="J126" s="1">
        <v>1.2953568966225681</v>
      </c>
      <c r="K126" s="1">
        <v>-8.430471038990305</v>
      </c>
      <c r="L126" s="1">
        <v>-0.84077047655145565</v>
      </c>
      <c r="M126" s="1">
        <v>1.4465917721990129</v>
      </c>
      <c r="N126" s="1">
        <v>-8.9105616262056273</v>
      </c>
      <c r="O126" s="1">
        <v>-16.795061887570917</v>
      </c>
      <c r="P126" s="1">
        <v>-7.1751861106268633</v>
      </c>
      <c r="Q126" s="1">
        <v>1.0642145679149673</v>
      </c>
      <c r="R126" s="1">
        <v>-8.4288840864981012</v>
      </c>
      <c r="S126" s="1">
        <v>-10.647796709532443</v>
      </c>
      <c r="T126" s="1">
        <v>8.7597994683893621</v>
      </c>
      <c r="U126" s="1">
        <v>9.5709137032282001</v>
      </c>
      <c r="V126" s="1">
        <v>5.5931617174761694</v>
      </c>
      <c r="W126" s="1">
        <v>0.19853339304933826</v>
      </c>
      <c r="X126" s="1">
        <v>7.563344763632962</v>
      </c>
      <c r="Y126" s="1">
        <v>3.6103478859524474</v>
      </c>
      <c r="Z126" s="1">
        <v>3.7317721428058226</v>
      </c>
      <c r="AA126" s="1">
        <v>-1.8576226584951949</v>
      </c>
      <c r="AB126" s="1">
        <v>5.9982242292743404</v>
      </c>
      <c r="AC126" s="1">
        <v>1.9315685534870175</v>
      </c>
      <c r="AD126" s="1">
        <v>-3.5972789115646164</v>
      </c>
      <c r="AE126" s="1">
        <v>3.0975499604832368</v>
      </c>
      <c r="AF126" s="1">
        <v>6.034704616513431</v>
      </c>
      <c r="AG126" s="1">
        <v>1.5786375278856513</v>
      </c>
      <c r="AH126" s="1">
        <v>-7.985053760707661</v>
      </c>
      <c r="AI126" s="1">
        <v>-5.234864473640588</v>
      </c>
      <c r="AJ126" s="1">
        <v>7.0060574966622546</v>
      </c>
      <c r="AK126" s="1">
        <v>-4.5140023972976007</v>
      </c>
      <c r="AL126" s="1">
        <v>8.924139111580276</v>
      </c>
      <c r="AM126" s="1">
        <v>3.8052332434060476</v>
      </c>
      <c r="AN126" s="1">
        <v>1.2616131490372773E-2</v>
      </c>
      <c r="AO126" s="1">
        <v>6.6831833044039834</v>
      </c>
      <c r="AP126" s="1">
        <v>2.3700627633862936</v>
      </c>
      <c r="AQ126" s="1">
        <v>3.425891702088335</v>
      </c>
      <c r="AR126" s="1">
        <v>3.9757878984159056E-2</v>
      </c>
      <c r="AS126" s="1">
        <v>2.9614546493766269</v>
      </c>
      <c r="AT126" s="1">
        <v>-1.1319478176393227</v>
      </c>
      <c r="AU126" s="1">
        <v>-1.6669152417465805</v>
      </c>
      <c r="AV126" s="1">
        <v>-2.0333145972181277</v>
      </c>
      <c r="AW126" s="1">
        <v>-5.432406833995107</v>
      </c>
      <c r="AX126" s="1">
        <v>-7.0296324117143039</v>
      </c>
      <c r="AY126" s="1">
        <v>10.929205144008414</v>
      </c>
      <c r="AZ126" s="1">
        <v>-0.22084125109136377</v>
      </c>
      <c r="BA126" s="1">
        <v>1.0228910475976516</v>
      </c>
      <c r="BB126" s="1">
        <v>4.4813658554661018</v>
      </c>
      <c r="BC126" s="1">
        <v>4.3241757511005563</v>
      </c>
      <c r="BD126" s="1">
        <v>3.2907960547842841</v>
      </c>
      <c r="BE126" s="1">
        <v>-0.62739902989710217</v>
      </c>
      <c r="BF126" s="1">
        <v>-6.0101348833743184</v>
      </c>
      <c r="BG126" s="1">
        <v>4.1202510736702891</v>
      </c>
      <c r="BH126" s="1">
        <v>1.3888712618295163</v>
      </c>
      <c r="BI126" s="1">
        <v>2.2523387103504211</v>
      </c>
      <c r="BJ126" s="1">
        <v>2.5842650779400955</v>
      </c>
      <c r="BK126" s="1">
        <v>-1.8465112393741934</v>
      </c>
      <c r="BL126" s="1">
        <v>0.57993685942507867</v>
      </c>
      <c r="BM126" s="1">
        <v>0.91142790371581128</v>
      </c>
      <c r="BN126" s="1">
        <v>5.1796010285732441</v>
      </c>
      <c r="BO126" s="1">
        <v>1.3575485164151191</v>
      </c>
      <c r="BP126" s="1">
        <v>3.7502996344459749</v>
      </c>
      <c r="BQ126" s="1">
        <v>1.9266800238262771</v>
      </c>
      <c r="BR126" s="1">
        <v>2.3390073031996694</v>
      </c>
      <c r="BS126" s="1">
        <v>-1.3428114595806839</v>
      </c>
      <c r="BT126" s="1">
        <v>5.0886461380873271</v>
      </c>
      <c r="BU126" s="1">
        <v>-2.8961318147223247</v>
      </c>
      <c r="BV126" s="1">
        <v>3.135828612287539</v>
      </c>
      <c r="BW126" s="1">
        <v>4.5967241965482186</v>
      </c>
      <c r="BX126" s="1">
        <v>3.0473950715243836</v>
      </c>
      <c r="BY126" s="1">
        <v>2.5317590886038577</v>
      </c>
      <c r="BZ126" s="1">
        <v>-3.4576048305128282</v>
      </c>
      <c r="CA126" s="1">
        <v>4.5745794217341818</v>
      </c>
      <c r="CB126" s="1">
        <v>0.84035872831886849</v>
      </c>
      <c r="CC126" s="1">
        <v>0.73914756584929631</v>
      </c>
      <c r="CD126" s="1">
        <v>2.3476235568129056</v>
      </c>
      <c r="CE126" s="1">
        <v>2.0656324616626698</v>
      </c>
      <c r="CF126" s="1">
        <v>-1.3791530834586063</v>
      </c>
      <c r="CG126" s="1">
        <v>4.0006394172168891</v>
      </c>
      <c r="CH126" s="1">
        <v>-1.4022847167708741</v>
      </c>
      <c r="CI126" s="1">
        <v>2.4424803396200012</v>
      </c>
      <c r="CJ126" s="1">
        <v>2.6894094820909986</v>
      </c>
      <c r="CK126" s="1">
        <v>-0.25192116349471716</v>
      </c>
      <c r="CL126" s="1">
        <v>-3.0020374379218118</v>
      </c>
      <c r="CM126" s="1">
        <v>5.747371645497612</v>
      </c>
      <c r="CN126" s="1">
        <v>-1.581566410271007</v>
      </c>
      <c r="CO126" s="1">
        <v>0.95945885574479917</v>
      </c>
      <c r="CP126" s="1">
        <v>1.2858622825877575</v>
      </c>
      <c r="CQ126" s="1">
        <v>-1.9359166114135018</v>
      </c>
      <c r="CR126" s="1">
        <v>2.0952081449742588</v>
      </c>
      <c r="CS126" s="1">
        <v>-6.0334206068073382</v>
      </c>
      <c r="CT126" s="1">
        <v>-2.4743563477429453</v>
      </c>
      <c r="CU126" s="1">
        <v>8.4354526535150853</v>
      </c>
      <c r="CV126" s="1">
        <v>0.29731384304618746</v>
      </c>
      <c r="CW126" s="1">
        <v>-1.5771960729775159</v>
      </c>
      <c r="CX126" s="1">
        <v>-4.9623194473518932</v>
      </c>
      <c r="CY126" s="1">
        <v>-0.13491338010330756</v>
      </c>
      <c r="CZ126" s="1">
        <v>6.7837311762143582</v>
      </c>
      <c r="DA126" s="1">
        <v>0.38780205054853578</v>
      </c>
      <c r="DB126" s="1">
        <v>1.7957218508640294</v>
      </c>
      <c r="DC126" s="1">
        <v>0.25922510390481435</v>
      </c>
      <c r="DD126" s="1">
        <v>3.6868008497534133</v>
      </c>
      <c r="DE126" s="1">
        <v>0.14047845308431395</v>
      </c>
      <c r="DF126" s="1">
        <v>1.8688004970535133E-2</v>
      </c>
      <c r="DG126" s="1">
        <v>-1.8240452699062937</v>
      </c>
      <c r="DH126" s="1">
        <v>3.7035114647209877</v>
      </c>
      <c r="DI126" s="1">
        <v>1.9765332850302686</v>
      </c>
      <c r="DJ126" s="1">
        <v>1.8966218395479073</v>
      </c>
      <c r="DK126" s="1">
        <v>3.970815241948622</v>
      </c>
      <c r="DL126" s="1">
        <v>0.11648095161407301</v>
      </c>
      <c r="DM126" s="1">
        <v>1.0270569233243876</v>
      </c>
      <c r="DN126" s="1">
        <v>1.40725262932897</v>
      </c>
      <c r="DO126" s="1">
        <v>0.62417461403123653</v>
      </c>
      <c r="DP126" s="1">
        <v>2.0562761309518951</v>
      </c>
      <c r="DQ126" s="1">
        <v>0.30620622633290573</v>
      </c>
      <c r="DR126" s="1">
        <v>2.0627748382813005</v>
      </c>
      <c r="DS126" s="1">
        <v>2.3334840434781512</v>
      </c>
      <c r="DT126" s="1">
        <v>3.0669548163445581</v>
      </c>
      <c r="DU126" s="1">
        <v>1.1118352652732089</v>
      </c>
    </row>
    <row r="128" spans="1:126" x14ac:dyDescent="0.2">
      <c r="A128" s="1" t="s">
        <v>2</v>
      </c>
      <c r="B128" s="1" t="s">
        <v>3</v>
      </c>
      <c r="C128" s="1" t="s">
        <v>4</v>
      </c>
      <c r="D128" s="1" t="s">
        <v>5</v>
      </c>
    </row>
    <row r="129" spans="1:125" x14ac:dyDescent="0.2">
      <c r="A129" s="1" t="s">
        <v>127</v>
      </c>
      <c r="B129" s="1" t="s">
        <v>128</v>
      </c>
      <c r="C129" s="1" t="s">
        <v>129</v>
      </c>
      <c r="D129" s="1" t="s">
        <v>130</v>
      </c>
      <c r="E129" s="1">
        <v>1</v>
      </c>
      <c r="F129" s="1">
        <v>0.9032</v>
      </c>
      <c r="G129" s="1">
        <v>0.88874880000000001</v>
      </c>
      <c r="H129" s="1">
        <v>0.85702046784000008</v>
      </c>
      <c r="I129" s="1">
        <v>0.91255539415603204</v>
      </c>
      <c r="J129" s="1">
        <v>0.94969639869818245</v>
      </c>
      <c r="K129" s="1">
        <v>0.88910576846123845</v>
      </c>
      <c r="L129" s="1">
        <v>0.85487519637548082</v>
      </c>
      <c r="M129" s="1">
        <v>0.85590104661113142</v>
      </c>
      <c r="N129" s="1">
        <v>0.76098162054195695</v>
      </c>
      <c r="O129" s="1">
        <v>0.62948399651230669</v>
      </c>
      <c r="P129" s="1">
        <v>0.5873715171456334</v>
      </c>
      <c r="Q129" s="1">
        <v>0.60546255987371889</v>
      </c>
      <c r="R129" s="1">
        <v>0.56804497367352313</v>
      </c>
      <c r="S129" s="1">
        <v>0.50851386043253788</v>
      </c>
      <c r="T129" s="1">
        <v>0.54548281808598342</v>
      </c>
      <c r="U129" s="1">
        <v>0.5706841242815559</v>
      </c>
      <c r="V129" s="1">
        <v>0.61262940741625016</v>
      </c>
      <c r="W129" s="1">
        <v>0.60552290629022165</v>
      </c>
      <c r="X129" s="1">
        <v>0.64972607844940777</v>
      </c>
      <c r="Y129" s="1">
        <v>0.67188173772453263</v>
      </c>
      <c r="Z129" s="1">
        <v>0.69734605558429241</v>
      </c>
      <c r="AA129" s="1">
        <v>0.67335735127219276</v>
      </c>
      <c r="AB129" s="1">
        <v>0.71537484999157763</v>
      </c>
      <c r="AC129" s="1">
        <v>0.73705070794632244</v>
      </c>
      <c r="AD129" s="1">
        <v>0.70336749059317549</v>
      </c>
      <c r="AE129" s="1">
        <v>0.72010763686929313</v>
      </c>
      <c r="AF129" s="1">
        <v>0.75647307253119245</v>
      </c>
      <c r="AG129" s="1">
        <v>0.76396215594925132</v>
      </c>
      <c r="AH129" s="1">
        <v>0.70521346615675395</v>
      </c>
      <c r="AI129" s="1">
        <v>0.66402899973319951</v>
      </c>
      <c r="AJ129" s="1">
        <v>0.70061699761849872</v>
      </c>
      <c r="AK129" s="1">
        <v>0.66075189045400617</v>
      </c>
      <c r="AL129" s="1">
        <v>0.72517519977327172</v>
      </c>
      <c r="AM129" s="1">
        <v>0.75215171720483731</v>
      </c>
      <c r="AN129" s="1">
        <v>0.75320472960892415</v>
      </c>
      <c r="AO129" s="1">
        <v>0.80562777878970515</v>
      </c>
      <c r="AP129" s="1">
        <v>0.83100505382158096</v>
      </c>
      <c r="AQ129" s="1">
        <v>0.8527773862317064</v>
      </c>
      <c r="AR129" s="1">
        <v>0.87281765480815154</v>
      </c>
      <c r="AS129" s="1">
        <v>0.9059847256908613</v>
      </c>
      <c r="AT129" s="1">
        <v>0.89348213647632735</v>
      </c>
      <c r="AU129" s="1">
        <v>0.88704906509369785</v>
      </c>
      <c r="AV129" s="1">
        <v>0.86824362491371143</v>
      </c>
      <c r="AW129" s="1">
        <v>0.8302145541424909</v>
      </c>
      <c r="AX129" s="1">
        <v>0.77558643647991499</v>
      </c>
      <c r="AY129" s="1">
        <v>0.85151634861129877</v>
      </c>
      <c r="AZ129" s="1">
        <v>0.84785482831227021</v>
      </c>
      <c r="BA129" s="1">
        <v>0.85845301366617355</v>
      </c>
      <c r="BB129" s="1">
        <v>0.89768431639071777</v>
      </c>
      <c r="BC129" s="1">
        <v>0.94526158515942571</v>
      </c>
      <c r="BD129" s="1">
        <v>0.97116175259279403</v>
      </c>
      <c r="BE129" s="1">
        <v>0.96145013506686605</v>
      </c>
      <c r="BF129" s="1">
        <v>0.90655133235454799</v>
      </c>
      <c r="BG129" s="1">
        <v>0.95160693357256909</v>
      </c>
      <c r="BH129" s="1">
        <v>0.95075048733235379</v>
      </c>
      <c r="BI129" s="1">
        <v>0.98630855555858388</v>
      </c>
      <c r="BJ129" s="1">
        <v>1.0127416248475538</v>
      </c>
      <c r="BK129" s="1">
        <v>1.0070702717484075</v>
      </c>
      <c r="BL129" s="1">
        <v>1.0231833960963821</v>
      </c>
      <c r="BM129" s="1">
        <v>1.0147932922483918</v>
      </c>
      <c r="BN129" s="1">
        <v>1.0760868071001946</v>
      </c>
      <c r="BO129" s="1">
        <v>1.0971781085193584</v>
      </c>
      <c r="BP129" s="1">
        <v>1.1463316877810257</v>
      </c>
      <c r="BQ129" s="1">
        <v>1.1456438887683571</v>
      </c>
      <c r="BR129" s="1">
        <v>1.1780656108205017</v>
      </c>
      <c r="BS129" s="1">
        <v>1.1546221051651737</v>
      </c>
      <c r="BT129" s="1">
        <v>1.2145469924232464</v>
      </c>
      <c r="BU129" s="1">
        <v>1.1744669416732791</v>
      </c>
      <c r="BV129" s="1">
        <v>1.207352016040131</v>
      </c>
      <c r="BW129" s="1">
        <v>1.2712209376886539</v>
      </c>
      <c r="BX129" s="1">
        <v>1.3317310543226339</v>
      </c>
      <c r="BY129" s="1">
        <v>1.3751454866935517</v>
      </c>
      <c r="BZ129" s="1">
        <v>1.3371914712608097</v>
      </c>
      <c r="CA129" s="1">
        <v>1.3850629259319467</v>
      </c>
      <c r="CB129" s="1">
        <v>1.4249527381987868</v>
      </c>
      <c r="CC129" s="1">
        <v>1.4279451389490041</v>
      </c>
      <c r="CD129" s="1">
        <v>1.4647861235338884</v>
      </c>
      <c r="CE129" s="1">
        <v>1.4731354044380316</v>
      </c>
      <c r="CF129" s="1">
        <v>1.4718095825740374</v>
      </c>
      <c r="CG129" s="1">
        <v>1.5320065945013155</v>
      </c>
      <c r="CH129" s="1">
        <v>1.5111713048160975</v>
      </c>
      <c r="CI129" s="1">
        <v>1.5400346767380848</v>
      </c>
      <c r="CJ129" s="1">
        <v>1.6201164799284653</v>
      </c>
      <c r="CK129" s="1">
        <v>1.621250561464415</v>
      </c>
      <c r="CL129" s="1">
        <v>1.5803950473155117</v>
      </c>
      <c r="CM129" s="1">
        <v>1.6801179748011204</v>
      </c>
      <c r="CN129" s="1">
        <v>1.6663410074077512</v>
      </c>
      <c r="CO129" s="1">
        <v>1.6413458922966349</v>
      </c>
      <c r="CP129" s="1">
        <v>1.6904221344763044</v>
      </c>
      <c r="CQ129" s="1">
        <v>1.6645586758188169</v>
      </c>
      <c r="CR129" s="1">
        <v>1.6835346447231516</v>
      </c>
      <c r="CS129" s="1">
        <v>1.567875814630671</v>
      </c>
      <c r="CT129" s="1">
        <v>1.5437305270853587</v>
      </c>
      <c r="CU129" s="1">
        <v>1.6425292808188219</v>
      </c>
      <c r="CV129" s="1">
        <v>1.6683169905276776</v>
      </c>
      <c r="CW129" s="1">
        <v>1.6389546114943905</v>
      </c>
      <c r="CX129" s="1">
        <v>1.5573346718419698</v>
      </c>
      <c r="CY129" s="1">
        <v>1.5501709323514967</v>
      </c>
      <c r="CZ129" s="1">
        <v>1.6459714959708194</v>
      </c>
      <c r="DA129" s="1">
        <v>1.6176607862401213</v>
      </c>
      <c r="DB129" s="1">
        <v>1.640308037247483</v>
      </c>
      <c r="DC129" s="1">
        <v>1.6373554827804375</v>
      </c>
      <c r="DD129" s="1">
        <v>1.6951541313225869</v>
      </c>
      <c r="DE129" s="1">
        <v>1.7014262016084805</v>
      </c>
      <c r="DF129" s="1">
        <v>1.7140167555003833</v>
      </c>
      <c r="DG129" s="1">
        <v>1.6636246628886722</v>
      </c>
      <c r="DH129" s="1">
        <v>1.7343287110614407</v>
      </c>
      <c r="DI129" s="1">
        <v>1.7740448385447476</v>
      </c>
      <c r="DJ129" s="1">
        <v>1.7967526124781201</v>
      </c>
      <c r="DK129" s="1">
        <v>1.8434681804025512</v>
      </c>
      <c r="DL129" s="1">
        <v>1.8493672785798396</v>
      </c>
      <c r="DM129" s="1">
        <v>1.8837655099614246</v>
      </c>
      <c r="DN129" s="1">
        <v>1.9150360174267842</v>
      </c>
      <c r="DO129" s="1">
        <v>1.9190575930633804</v>
      </c>
      <c r="DP129" s="1">
        <v>1.9543682527757467</v>
      </c>
      <c r="DQ129" s="1">
        <v>1.9668762095935113</v>
      </c>
      <c r="DR129" s="1">
        <v>1.9942157889068612</v>
      </c>
      <c r="DS129" s="1" t="s">
        <v>131</v>
      </c>
      <c r="DT129" s="1" t="s">
        <v>131</v>
      </c>
      <c r="DU129" s="1" t="s">
        <v>131</v>
      </c>
    </row>
    <row r="130" spans="1:125" x14ac:dyDescent="0.2">
      <c r="A130" s="1" t="s">
        <v>133</v>
      </c>
      <c r="B130" s="1" t="s">
        <v>134</v>
      </c>
      <c r="C130" s="1" t="s">
        <v>129</v>
      </c>
      <c r="D130" s="1" t="s">
        <v>130</v>
      </c>
      <c r="E130" s="1">
        <v>1</v>
      </c>
      <c r="F130" s="1">
        <v>0.91886800000000002</v>
      </c>
      <c r="G130" s="1">
        <v>0.88696674077600002</v>
      </c>
      <c r="H130" s="1">
        <v>0.87610139820149402</v>
      </c>
      <c r="I130" s="1">
        <v>0.93184334966206417</v>
      </c>
      <c r="J130" s="1">
        <v>0.94200416954677935</v>
      </c>
      <c r="K130" s="1">
        <v>0.86316784059740936</v>
      </c>
      <c r="L130" s="1">
        <v>0.83949028356198185</v>
      </c>
      <c r="M130" s="1">
        <v>0.84100808199466193</v>
      </c>
      <c r="N130" s="1">
        <v>0.73855059038949822</v>
      </c>
      <c r="O130" s="1">
        <v>0.61027986240124055</v>
      </c>
      <c r="P130" s="1">
        <v>0.56090883181284257</v>
      </c>
      <c r="Q130" s="1">
        <v>0.57219487841774885</v>
      </c>
      <c r="R130" s="1">
        <v>0.53060088831580587</v>
      </c>
      <c r="S130" s="1">
        <v>0.48164340555268309</v>
      </c>
      <c r="T130" s="1">
        <v>0.5305600731074247</v>
      </c>
      <c r="U130" s="1">
        <v>0.57961088242627923</v>
      </c>
      <c r="V130" s="1">
        <v>0.61812196828732857</v>
      </c>
      <c r="W130" s="1">
        <v>0.61414929839714594</v>
      </c>
      <c r="X130" s="1">
        <v>0.66933675435111351</v>
      </c>
      <c r="Y130" s="1">
        <v>0.6946176035629551</v>
      </c>
      <c r="Z130" s="1">
        <v>0.72627966316856174</v>
      </c>
      <c r="AA130" s="1">
        <v>0.7113444481751634</v>
      </c>
      <c r="AB130" s="1">
        <v>0.74788265575568069</v>
      </c>
      <c r="AC130" s="1">
        <v>0.76623420036261358</v>
      </c>
      <c r="AD130" s="1">
        <v>0.72853317900217196</v>
      </c>
      <c r="AE130" s="1">
        <v>0.75363916088376581</v>
      </c>
      <c r="AF130" s="1">
        <v>0.80549857882249953</v>
      </c>
      <c r="AG130" s="1">
        <v>0.80774430886025672</v>
      </c>
      <c r="AH130" s="1">
        <v>0.73886956713236029</v>
      </c>
      <c r="AI130" s="1">
        <v>0.68841807534942845</v>
      </c>
      <c r="AJ130" s="1">
        <v>0.73389015448048422</v>
      </c>
      <c r="AK130" s="1">
        <v>0.68968574880566125</v>
      </c>
      <c r="AL130" s="1">
        <v>0.75427550886706018</v>
      </c>
      <c r="AM130" s="1">
        <v>0.79465941961180253</v>
      </c>
      <c r="AN130" s="1">
        <v>0.79547553483574374</v>
      </c>
      <c r="AO130" s="1">
        <v>0.85023129780062734</v>
      </c>
      <c r="AP130" s="1">
        <v>0.87439997267190805</v>
      </c>
      <c r="AQ130" s="1">
        <v>0.90804076282051438</v>
      </c>
      <c r="AR130" s="1">
        <v>0.90721353768558488</v>
      </c>
      <c r="AS130" s="1">
        <v>0.9227033016280286</v>
      </c>
      <c r="AT130" s="1">
        <v>0.91049501424418822</v>
      </c>
      <c r="AU130" s="1">
        <v>0.89229603989947537</v>
      </c>
      <c r="AV130" s="1">
        <v>0.86757943959425987</v>
      </c>
      <c r="AW130" s="1">
        <v>0.80548764668193829</v>
      </c>
      <c r="AX130" s="1">
        <v>0.73686895954875065</v>
      </c>
      <c r="AY130" s="1">
        <v>0.8295272837361678</v>
      </c>
      <c r="AZ130" s="1">
        <v>0.82000928768257897</v>
      </c>
      <c r="BA130" s="1">
        <v>0.82050539330162686</v>
      </c>
      <c r="BB130" s="1">
        <v>0.8805565420265864</v>
      </c>
      <c r="BC130" s="1">
        <v>0.91625078201417598</v>
      </c>
      <c r="BD130" s="1">
        <v>0.94670604175754525</v>
      </c>
      <c r="BE130" s="1">
        <v>0.92762991501613068</v>
      </c>
      <c r="BF130" s="1">
        <v>0.85856230206368966</v>
      </c>
      <c r="BG130" s="1">
        <v>0.88262780339053493</v>
      </c>
      <c r="BH130" s="1">
        <v>0.87640616000443505</v>
      </c>
      <c r="BI130" s="1">
        <v>0.91267272331157845</v>
      </c>
      <c r="BJ130" s="1">
        <v>0.93750289742199333</v>
      </c>
      <c r="BK130" s="1">
        <v>0.91727908491880605</v>
      </c>
      <c r="BL130" s="1">
        <v>0.93418178661660489</v>
      </c>
      <c r="BM130" s="1">
        <v>0.94955561627895435</v>
      </c>
      <c r="BN130" s="1">
        <v>1.0064567870288545</v>
      </c>
      <c r="BO130" s="1">
        <v>1.0161841918754884</v>
      </c>
      <c r="BP130" s="1">
        <v>1.0587287754367396</v>
      </c>
      <c r="BQ130" s="1">
        <v>1.0687644654991044</v>
      </c>
      <c r="BR130" s="1">
        <v>1.1051665831940038</v>
      </c>
      <c r="BS130" s="1">
        <v>1.0991644234806772</v>
      </c>
      <c r="BT130" s="1">
        <v>1.164686713928784</v>
      </c>
      <c r="BU130" s="1">
        <v>1.1398043469724093</v>
      </c>
      <c r="BV130" s="1">
        <v>1.1893220070222787</v>
      </c>
      <c r="BW130" s="1">
        <v>1.243630017828937</v>
      </c>
      <c r="BX130" s="1">
        <v>1.2904390080700003</v>
      </c>
      <c r="BY130" s="1">
        <v>1.3279378752055064</v>
      </c>
      <c r="BZ130" s="1">
        <v>1.2819460748356388</v>
      </c>
      <c r="CA130" s="1">
        <v>1.3491367144559991</v>
      </c>
      <c r="CB130" s="1">
        <v>1.3447668606378762</v>
      </c>
      <c r="CC130" s="1">
        <v>1.3475249774690445</v>
      </c>
      <c r="CD130" s="1">
        <v>1.39168606603066</v>
      </c>
      <c r="CE130" s="1">
        <v>1.4191732575208318</v>
      </c>
      <c r="CF130" s="1">
        <v>1.4005976987531417</v>
      </c>
      <c r="CG130" s="1">
        <v>1.4671050804784347</v>
      </c>
      <c r="CH130" s="1">
        <v>1.440286399607289</v>
      </c>
      <c r="CI130" s="1">
        <v>1.4777784948754662</v>
      </c>
      <c r="CJ130" s="1">
        <v>1.5138776679482839</v>
      </c>
      <c r="CK130" s="1">
        <v>1.5229760727326531</v>
      </c>
      <c r="CL130" s="1">
        <v>1.4893030717645341</v>
      </c>
      <c r="CM130" s="1">
        <v>1.5854524780776524</v>
      </c>
      <c r="CN130" s="1">
        <v>1.5752485059287447</v>
      </c>
      <c r="CO130" s="1">
        <v>1.5739048189531875</v>
      </c>
      <c r="CP130" s="1">
        <v>1.6057055658201367</v>
      </c>
      <c r="CQ130" s="1">
        <v>1.5953166508092804</v>
      </c>
      <c r="CR130" s="1">
        <v>1.6139930228403045</v>
      </c>
      <c r="CS130" s="1">
        <v>1.5180895574231337</v>
      </c>
      <c r="CT130" s="1">
        <v>1.4765030120870843</v>
      </c>
      <c r="CU130" s="1">
        <v>1.5875744276743473</v>
      </c>
      <c r="CV130" s="1">
        <v>1.5947566143851459</v>
      </c>
      <c r="CW130" s="1">
        <v>1.5555750391263174</v>
      </c>
      <c r="CX130" s="1">
        <v>1.4552715606034525</v>
      </c>
      <c r="CY130" s="1">
        <v>1.4615146755984412</v>
      </c>
      <c r="CZ130" s="1">
        <v>1.5542477817651623</v>
      </c>
      <c r="DA130" s="1">
        <v>1.5513071449620626</v>
      </c>
      <c r="DB130" s="1">
        <v>1.5845485544643096</v>
      </c>
      <c r="DC130" s="1">
        <v>1.5537100704973252</v>
      </c>
      <c r="DD130" s="1">
        <v>1.6172366141497492</v>
      </c>
      <c r="DE130" s="1">
        <v>1.6253066248543564</v>
      </c>
      <c r="DF130" s="1">
        <v>1.6275576745297797</v>
      </c>
      <c r="DG130" s="1">
        <v>1.5895834988676509</v>
      </c>
      <c r="DH130" s="1">
        <v>1.6626280398076172</v>
      </c>
      <c r="DI130" s="1">
        <v>1.6854542601661362</v>
      </c>
      <c r="DJ130" s="1">
        <v>1.7298137308394488</v>
      </c>
      <c r="DK130" s="1">
        <v>1.7914158574221033</v>
      </c>
      <c r="DL130" s="1">
        <v>1.7915663363541268</v>
      </c>
      <c r="DM130" s="1">
        <v>1.824583112366797</v>
      </c>
      <c r="DN130" s="1">
        <v>1.8617370982839219</v>
      </c>
      <c r="DO130" s="1">
        <v>1.8610296381865739</v>
      </c>
      <c r="DP130" s="1">
        <v>1.9049778530923498</v>
      </c>
      <c r="DQ130" s="1">
        <v>1.9074238446557206</v>
      </c>
      <c r="DR130" s="1">
        <v>1.9521662857798099</v>
      </c>
      <c r="DS130" s="1" t="s">
        <v>131</v>
      </c>
      <c r="DT130" s="1" t="s">
        <v>131</v>
      </c>
      <c r="DU130" s="1" t="s">
        <v>131</v>
      </c>
    </row>
    <row r="131" spans="1:125" x14ac:dyDescent="0.2">
      <c r="A131" s="1" t="s">
        <v>135</v>
      </c>
      <c r="B131" s="1" t="s">
        <v>136</v>
      </c>
      <c r="C131" s="1" t="s">
        <v>129</v>
      </c>
      <c r="D131" s="1" t="s">
        <v>130</v>
      </c>
      <c r="E131" s="1">
        <v>1</v>
      </c>
      <c r="F131" s="1">
        <v>0.94043999999999994</v>
      </c>
      <c r="G131" s="1">
        <v>0.9154506283199999</v>
      </c>
      <c r="H131" s="1">
        <v>0.92363841873969399</v>
      </c>
      <c r="I131" s="1">
        <v>0.95835059779276921</v>
      </c>
      <c r="J131" s="1">
        <v>0.97934614268921327</v>
      </c>
      <c r="K131" s="1">
        <v>0.90291405232917632</v>
      </c>
      <c r="L131" s="1">
        <v>0.91586454858173372</v>
      </c>
      <c r="M131" s="1">
        <v>0.939241075319734</v>
      </c>
      <c r="N131" s="1">
        <v>0.84961869191272488</v>
      </c>
      <c r="O131" s="1">
        <v>0.69107984400181044</v>
      </c>
      <c r="P131" s="1">
        <v>0.6196878407172034</v>
      </c>
      <c r="Q131" s="1">
        <v>0.62450901211798315</v>
      </c>
      <c r="R131" s="1">
        <v>0.5853610401843552</v>
      </c>
      <c r="S131" s="1">
        <v>0.53170626188001702</v>
      </c>
      <c r="T131" s="1">
        <v>0.59697107870074162</v>
      </c>
      <c r="U131" s="1">
        <v>0.6743755427072371</v>
      </c>
      <c r="V131" s="1">
        <v>0.71377998004316356</v>
      </c>
      <c r="W131" s="1">
        <v>0.71023320732232909</v>
      </c>
      <c r="X131" s="1">
        <v>0.776177650389</v>
      </c>
      <c r="Y131" s="1">
        <v>0.80325383154516983</v>
      </c>
      <c r="Z131" s="1">
        <v>0.83941149951834415</v>
      </c>
      <c r="AA131" s="1">
        <v>0.81767074168081899</v>
      </c>
      <c r="AB131" s="1">
        <v>0.86730335570084471</v>
      </c>
      <c r="AC131" s="1">
        <v>0.88369538912359058</v>
      </c>
      <c r="AD131" s="1">
        <v>0.85965887453942891</v>
      </c>
      <c r="AE131" s="1">
        <v>0.88261176648963158</v>
      </c>
      <c r="AF131" s="1">
        <v>0.9330088983561895</v>
      </c>
      <c r="AG131" s="1">
        <v>0.94159258022106651</v>
      </c>
      <c r="AH131" s="1">
        <v>0.86202800719238637</v>
      </c>
      <c r="AI131" s="1">
        <v>0.81789217322413621</v>
      </c>
      <c r="AJ131" s="1">
        <v>0.87892983032750693</v>
      </c>
      <c r="AK131" s="1">
        <v>0.84086865295500457</v>
      </c>
      <c r="AL131" s="1">
        <v>0.91321867359255904</v>
      </c>
      <c r="AM131" s="1">
        <v>0.95648240825400643</v>
      </c>
      <c r="AN131" s="1">
        <v>0.95121314666693513</v>
      </c>
      <c r="AO131" s="1">
        <v>1.0143689435398862</v>
      </c>
      <c r="AP131" s="1">
        <v>1.0472263823590302</v>
      </c>
      <c r="AQ131" s="1">
        <v>1.0850857105340739</v>
      </c>
      <c r="AR131" s="1">
        <v>1.0781965013578929</v>
      </c>
      <c r="AS131" s="1">
        <v>1.1096280857654783</v>
      </c>
      <c r="AT131" s="1">
        <v>1.0931845071625197</v>
      </c>
      <c r="AU131" s="1">
        <v>1.0658352171623278</v>
      </c>
      <c r="AV131" s="1">
        <v>1.0301084206830466</v>
      </c>
      <c r="AW131" s="1">
        <v>0.96679074638892182</v>
      </c>
      <c r="AX131" s="1">
        <v>0.89275101065821905</v>
      </c>
      <c r="AY131" s="1">
        <v>1.0033217943322821</v>
      </c>
      <c r="AZ131" s="1">
        <v>1.0047675810379149</v>
      </c>
      <c r="BA131" s="1">
        <v>1.0134136060727461</v>
      </c>
      <c r="BB131" s="1">
        <v>1.068300086977646</v>
      </c>
      <c r="BC131" s="1">
        <v>1.1062899063706579</v>
      </c>
      <c r="BD131" s="1">
        <v>1.1320509731304049</v>
      </c>
      <c r="BE131" s="1">
        <v>1.1140524947086046</v>
      </c>
      <c r="BF131" s="1">
        <v>1.0261704636635163</v>
      </c>
      <c r="BG131" s="1">
        <v>1.0645225585724765</v>
      </c>
      <c r="BH131" s="1">
        <v>1.0780675436077527</v>
      </c>
      <c r="BI131" s="1">
        <v>1.1014486724935175</v>
      </c>
      <c r="BJ131" s="1">
        <v>1.1303484827624024</v>
      </c>
      <c r="BK131" s="1">
        <v>1.1033535002970707</v>
      </c>
      <c r="BL131" s="1">
        <v>1.1078518725177819</v>
      </c>
      <c r="BM131" s="1">
        <v>1.1180075506331524</v>
      </c>
      <c r="BN131" s="1">
        <v>1.1821688859564383</v>
      </c>
      <c r="BO131" s="1">
        <v>1.179653230567123</v>
      </c>
      <c r="BP131" s="1">
        <v>1.2202238644727874</v>
      </c>
      <c r="BQ131" s="1">
        <v>1.2284384115284182</v>
      </c>
      <c r="BR131" s="1">
        <v>1.2465652487289314</v>
      </c>
      <c r="BS131" s="1">
        <v>1.2237531046771919</v>
      </c>
      <c r="BT131" s="1">
        <v>1.2824932537016971</v>
      </c>
      <c r="BU131" s="1">
        <v>1.2518416649382265</v>
      </c>
      <c r="BV131" s="1">
        <v>1.2901480198853361</v>
      </c>
      <c r="BW131" s="1">
        <v>1.3431731035026233</v>
      </c>
      <c r="BX131" s="1">
        <v>1.3770210657108892</v>
      </c>
      <c r="BY131" s="1">
        <v>1.4085548481156684</v>
      </c>
      <c r="BZ131" s="1">
        <v>1.3561566077657656</v>
      </c>
      <c r="CA131" s="1">
        <v>1.4216589719208521</v>
      </c>
      <c r="CB131" s="1">
        <v>1.4414200316305519</v>
      </c>
      <c r="CC131" s="1">
        <v>1.4460325757317698</v>
      </c>
      <c r="CD131" s="1">
        <v>1.47379640118582</v>
      </c>
      <c r="CE131" s="1">
        <v>1.5144731818585488</v>
      </c>
      <c r="CF131" s="1">
        <v>1.5000856866308927</v>
      </c>
      <c r="CG131" s="1">
        <v>1.5612891826454331</v>
      </c>
      <c r="CH131" s="1">
        <v>1.527877594136821</v>
      </c>
      <c r="CI131" s="1">
        <v>1.5518652723647692</v>
      </c>
      <c r="CJ131" s="1">
        <v>1.5965589922088745</v>
      </c>
      <c r="CK131" s="1">
        <v>1.5761230371086008</v>
      </c>
      <c r="CL131" s="1">
        <v>1.5365623488771749</v>
      </c>
      <c r="CM131" s="1">
        <v>1.6253756526422758</v>
      </c>
      <c r="CN131" s="1">
        <v>1.6058711448105685</v>
      </c>
      <c r="CO131" s="1">
        <v>1.6320468444709808</v>
      </c>
      <c r="CP131" s="1">
        <v>1.6646877813604004</v>
      </c>
      <c r="CQ131" s="1">
        <v>1.6402168709744025</v>
      </c>
      <c r="CR131" s="1">
        <v>1.6654762107874084</v>
      </c>
      <c r="CS131" s="1">
        <v>1.5640487095504554</v>
      </c>
      <c r="CT131" s="1">
        <v>1.5207245602959076</v>
      </c>
      <c r="CU131" s="1">
        <v>1.6524193072175333</v>
      </c>
      <c r="CV131" s="1">
        <v>1.640521888205567</v>
      </c>
      <c r="CW131" s="1">
        <v>1.6121408595396107</v>
      </c>
      <c r="CX131" s="1">
        <v>1.5236343263508862</v>
      </c>
      <c r="CY131" s="1">
        <v>1.5224154188898056</v>
      </c>
      <c r="CZ131" s="1">
        <v>1.6387279568929867</v>
      </c>
      <c r="DA131" s="1">
        <v>1.6690444240955069</v>
      </c>
      <c r="DB131" s="1">
        <v>1.7019245992501886</v>
      </c>
      <c r="DC131" s="1">
        <v>1.6986909425116132</v>
      </c>
      <c r="DD131" s="1">
        <v>1.771225045756859</v>
      </c>
      <c r="DE131" s="1">
        <v>1.770693678243132</v>
      </c>
      <c r="DF131" s="1">
        <v>1.7623714179553891</v>
      </c>
      <c r="DG131" s="1">
        <v>1.7179596582229133</v>
      </c>
      <c r="DH131" s="1">
        <v>1.7904575557999203</v>
      </c>
      <c r="DI131" s="1">
        <v>1.7958289284673199</v>
      </c>
      <c r="DJ131" s="1">
        <v>1.8707149947844073</v>
      </c>
      <c r="DK131" s="1">
        <v>1.9148638686613195</v>
      </c>
      <c r="DL131" s="1">
        <v>1.9173531916905795</v>
      </c>
      <c r="DM131" s="1">
        <v>1.9346093704157945</v>
      </c>
      <c r="DN131" s="1">
        <v>1.9493124016309546</v>
      </c>
      <c r="DO131" s="1">
        <v>1.9711447005292215</v>
      </c>
      <c r="DP131" s="1">
        <v>2.0243656074435101</v>
      </c>
      <c r="DQ131" s="1">
        <v>2.0421800247890127</v>
      </c>
      <c r="DR131" s="1">
        <v>2.0705663271335801</v>
      </c>
      <c r="DS131" s="1">
        <v>2.1078365210219845</v>
      </c>
      <c r="DT131" s="1">
        <v>2.1577922465702057</v>
      </c>
      <c r="DU131" s="1">
        <v>2.1733283507455115</v>
      </c>
    </row>
    <row r="132" spans="1:125" x14ac:dyDescent="0.2">
      <c r="A132" s="1" t="s">
        <v>137</v>
      </c>
      <c r="B132" s="1" t="s">
        <v>138</v>
      </c>
      <c r="C132" s="1" t="s">
        <v>129</v>
      </c>
      <c r="D132" s="1" t="s">
        <v>130</v>
      </c>
      <c r="E132" s="1">
        <v>1</v>
      </c>
      <c r="F132" s="1">
        <v>0.92910000000000004</v>
      </c>
      <c r="G132" s="1">
        <v>0.90810234000000012</v>
      </c>
      <c r="H132" s="1">
        <v>0.9059228943840002</v>
      </c>
      <c r="I132" s="1">
        <v>0.95221555428702254</v>
      </c>
      <c r="J132" s="1">
        <v>0.97430695514648158</v>
      </c>
      <c r="K132" s="1">
        <v>0.90834637428306475</v>
      </c>
      <c r="L132" s="1">
        <v>0.90589383907250043</v>
      </c>
      <c r="M132" s="1">
        <v>0.91359393670461664</v>
      </c>
      <c r="N132" s="1">
        <v>0.83712612420244026</v>
      </c>
      <c r="O132" s="1">
        <v>0.69791204974757448</v>
      </c>
      <c r="P132" s="1">
        <v>0.65136131602941127</v>
      </c>
      <c r="Q132" s="1">
        <v>0.65728870400527895</v>
      </c>
      <c r="R132" s="1">
        <v>0.6049027942960582</v>
      </c>
      <c r="S132" s="1">
        <v>0.53461308959885623</v>
      </c>
      <c r="T132" s="1">
        <v>0.57203600587077619</v>
      </c>
      <c r="U132" s="1">
        <v>0.61573955671930347</v>
      </c>
      <c r="V132" s="1">
        <v>0.65132930309767922</v>
      </c>
      <c r="W132" s="1">
        <v>0.6554326777071946</v>
      </c>
      <c r="X132" s="1">
        <v>0.70596653715841928</v>
      </c>
      <c r="Y132" s="1">
        <v>0.72735732323431934</v>
      </c>
      <c r="Z132" s="1">
        <v>0.75521510871419373</v>
      </c>
      <c r="AA132" s="1">
        <v>0.7371654676159245</v>
      </c>
      <c r="AB132" s="1">
        <v>0.77748841869451557</v>
      </c>
      <c r="AC132" s="1">
        <v>0.79443766622205603</v>
      </c>
      <c r="AD132" s="1">
        <v>0.76639401660441742</v>
      </c>
      <c r="AE132" s="1">
        <v>0.79651330145697097</v>
      </c>
      <c r="AF132" s="1">
        <v>0.84159595431943546</v>
      </c>
      <c r="AG132" s="1">
        <v>0.85607140473372989</v>
      </c>
      <c r="AH132" s="1">
        <v>0.7928077279239073</v>
      </c>
      <c r="AI132" s="1">
        <v>0.74872761825133805</v>
      </c>
      <c r="AJ132" s="1">
        <v>0.79732004067584983</v>
      </c>
      <c r="AK132" s="1">
        <v>0.75633779058511119</v>
      </c>
      <c r="AL132" s="1">
        <v>0.82524016330741479</v>
      </c>
      <c r="AM132" s="1">
        <v>0.85981772614999552</v>
      </c>
      <c r="AN132" s="1">
        <v>0.86170932514752552</v>
      </c>
      <c r="AO132" s="1">
        <v>0.91866831153977702</v>
      </c>
      <c r="AP132" s="1">
        <v>0.9342856728359531</v>
      </c>
      <c r="AQ132" s="1">
        <v>0.96838709989446536</v>
      </c>
      <c r="AR132" s="1">
        <v>0.97729626121349455</v>
      </c>
      <c r="AS132" s="1">
        <v>1.0093515785812972</v>
      </c>
      <c r="AT132" s="1">
        <v>0.99834964637476109</v>
      </c>
      <c r="AU132" s="1">
        <v>0.99196020863796264</v>
      </c>
      <c r="AV132" s="1">
        <v>0.9687483397558343</v>
      </c>
      <c r="AW132" s="1">
        <v>0.91847030092250648</v>
      </c>
      <c r="AX132" s="1">
        <v>0.8533507565871008</v>
      </c>
      <c r="AY132" s="1">
        <v>0.95464349139398974</v>
      </c>
      <c r="AZ132" s="1">
        <v>0.9508249174284138</v>
      </c>
      <c r="BA132" s="1">
        <v>0.96232989892929766</v>
      </c>
      <c r="BB132" s="1">
        <v>1.009580296966726</v>
      </c>
      <c r="BC132" s="1">
        <v>1.059857395755669</v>
      </c>
      <c r="BD132" s="1">
        <v>1.0920770605866412</v>
      </c>
      <c r="BE132" s="1">
        <v>1.0827944055716547</v>
      </c>
      <c r="BF132" s="1">
        <v>1.0110051364822541</v>
      </c>
      <c r="BG132" s="1">
        <v>1.0559948650557145</v>
      </c>
      <c r="BH132" s="1">
        <v>1.0657100178142271</v>
      </c>
      <c r="BI132" s="1">
        <v>1.0972550343415284</v>
      </c>
      <c r="BJ132" s="1">
        <v>1.1210654685867396</v>
      </c>
      <c r="BK132" s="1">
        <v>1.1034647407299278</v>
      </c>
      <c r="BL132" s="1">
        <v>1.1156028528779569</v>
      </c>
      <c r="BM132" s="1">
        <v>1.1266473211214487</v>
      </c>
      <c r="BN132" s="1">
        <v>1.1863596291408853</v>
      </c>
      <c r="BO132" s="1">
        <v>1.2024941200972015</v>
      </c>
      <c r="BP132" s="1">
        <v>1.2463851554807492</v>
      </c>
      <c r="BQ132" s="1">
        <v>1.2683215342172105</v>
      </c>
      <c r="BR132" s="1">
        <v>1.3042150336355576</v>
      </c>
      <c r="BS132" s="1">
        <v>1.2883036102252037</v>
      </c>
      <c r="BT132" s="1">
        <v>1.362896389257243</v>
      </c>
      <c r="BU132" s="1">
        <v>1.3186022566063826</v>
      </c>
      <c r="BV132" s="1">
        <v>1.3559187004683433</v>
      </c>
      <c r="BW132" s="1">
        <v>1.42588410541251</v>
      </c>
      <c r="BX132" s="1">
        <v>1.4730808693016639</v>
      </c>
      <c r="BY132" s="1">
        <v>1.5082875020779738</v>
      </c>
      <c r="BZ132" s="1">
        <v>1.4548941245044136</v>
      </c>
      <c r="CA132" s="1">
        <v>1.5224012118814183</v>
      </c>
      <c r="CB132" s="1">
        <v>1.5449327498172631</v>
      </c>
      <c r="CC132" s="1">
        <v>1.560227584040454</v>
      </c>
      <c r="CD132" s="1">
        <v>1.5945525908893441</v>
      </c>
      <c r="CE132" s="1">
        <v>1.621022163898107</v>
      </c>
      <c r="CF132" s="1">
        <v>1.6018941023641093</v>
      </c>
      <c r="CG132" s="1">
        <v>1.6669310029200921</v>
      </c>
      <c r="CH132" s="1">
        <v>1.6359260862657785</v>
      </c>
      <c r="CI132" s="1">
        <v>1.6681538301652143</v>
      </c>
      <c r="CJ132" s="1">
        <v>1.7200334142833524</v>
      </c>
      <c r="CK132" s="1">
        <v>1.720893430990494</v>
      </c>
      <c r="CL132" s="1">
        <v>1.6616946969644211</v>
      </c>
      <c r="CM132" s="1">
        <v>1.7476043127974819</v>
      </c>
      <c r="CN132" s="1">
        <v>1.7196426437927221</v>
      </c>
      <c r="CO132" s="1">
        <v>1.7349474633224773</v>
      </c>
      <c r="CP132" s="1">
        <v>1.7649620544379563</v>
      </c>
      <c r="CQ132" s="1">
        <v>1.7273683626784277</v>
      </c>
      <c r="CR132" s="1">
        <v>1.7493059408844436</v>
      </c>
      <c r="CS132" s="1">
        <v>1.626679594428444</v>
      </c>
      <c r="CT132" s="1">
        <v>1.5822712415005475</v>
      </c>
      <c r="CU132" s="1">
        <v>1.692713774157286</v>
      </c>
      <c r="CV132" s="1">
        <v>1.6947450306862748</v>
      </c>
      <c r="CW132" s="1">
        <v>1.6589859105387943</v>
      </c>
      <c r="CX132" s="1">
        <v>1.564423713638083</v>
      </c>
      <c r="CY132" s="1">
        <v>1.5612948662108068</v>
      </c>
      <c r="CZ132" s="1">
        <v>1.6666822696800361</v>
      </c>
      <c r="DA132" s="1">
        <v>1.6675156108148761</v>
      </c>
      <c r="DB132" s="1">
        <v>1.7008659230311736</v>
      </c>
      <c r="DC132" s="1">
        <v>1.6903205543083804</v>
      </c>
      <c r="DD132" s="1">
        <v>1.769765620360874</v>
      </c>
      <c r="DE132" s="1">
        <v>1.7771986359663896</v>
      </c>
      <c r="DF132" s="1">
        <v>1.7843074305102551</v>
      </c>
      <c r="DG132" s="1">
        <v>1.7480859896708969</v>
      </c>
      <c r="DH132" s="1">
        <v>1.8062972531269379</v>
      </c>
      <c r="DI132" s="1">
        <v>1.835739898352907</v>
      </c>
      <c r="DJ132" s="1">
        <v>1.8792469339438709</v>
      </c>
      <c r="DK132" s="1">
        <v>1.9452085013253007</v>
      </c>
      <c r="DL132" s="1">
        <v>1.9611592110361682</v>
      </c>
      <c r="DM132" s="1">
        <v>1.9827319623575659</v>
      </c>
      <c r="DN132" s="1">
        <v>1.988283611852167</v>
      </c>
      <c r="DO132" s="1">
        <v>2.0067746494423924</v>
      </c>
      <c r="DP132" s="1">
        <v>2.0461074325714632</v>
      </c>
      <c r="DQ132" s="1">
        <v>2.0551103052747774</v>
      </c>
      <c r="DR132" s="1">
        <v>2.1056660187845369</v>
      </c>
      <c r="DS132" s="1">
        <v>2.1713627985706143</v>
      </c>
      <c r="DT132" s="1">
        <v>2.2321609569305916</v>
      </c>
      <c r="DU132" s="1">
        <v>2.2506878928731155</v>
      </c>
    </row>
    <row r="133" spans="1:125" x14ac:dyDescent="0.2">
      <c r="A133" s="1" t="s">
        <v>139</v>
      </c>
      <c r="B133" s="1" t="s">
        <v>140</v>
      </c>
      <c r="C133" s="1" t="s">
        <v>129</v>
      </c>
      <c r="D133" s="1" t="s">
        <v>130</v>
      </c>
      <c r="E133" s="1">
        <v>1</v>
      </c>
      <c r="F133" s="1">
        <v>0.9244</v>
      </c>
      <c r="G133" s="1">
        <v>0.87679340000000006</v>
      </c>
      <c r="H133" s="1">
        <v>0.85338301622000012</v>
      </c>
      <c r="I133" s="1">
        <v>0.91772809564298807</v>
      </c>
      <c r="J133" s="1">
        <v>0.93424720136456185</v>
      </c>
      <c r="K133" s="1">
        <v>0.87959374008473501</v>
      </c>
      <c r="L133" s="1">
        <v>0.87246903079004867</v>
      </c>
      <c r="M133" s="1">
        <v>0.85868402010356593</v>
      </c>
      <c r="N133" s="1">
        <v>0.78715564122893888</v>
      </c>
      <c r="O133" s="1">
        <v>0.69372026661506381</v>
      </c>
      <c r="P133" s="1">
        <v>0.6331584873395687</v>
      </c>
      <c r="Q133" s="1">
        <v>0.64879750197685604</v>
      </c>
      <c r="R133" s="1">
        <v>0.61992601313888596</v>
      </c>
      <c r="S133" s="1">
        <v>0.57336956955215568</v>
      </c>
      <c r="T133" s="1">
        <v>0.61241603723865756</v>
      </c>
      <c r="U133" s="1">
        <v>0.65932710569113873</v>
      </c>
      <c r="V133" s="1">
        <v>0.69796367408463944</v>
      </c>
      <c r="W133" s="1">
        <v>0.70201186339433042</v>
      </c>
      <c r="X133" s="1">
        <v>0.75992784212436271</v>
      </c>
      <c r="Y133" s="1">
        <v>0.78561340318816619</v>
      </c>
      <c r="Z133" s="1">
        <v>0.81609520323186702</v>
      </c>
      <c r="AA133" s="1">
        <v>0.80377216566306586</v>
      </c>
      <c r="AB133" s="1">
        <v>0.84709548539230517</v>
      </c>
      <c r="AC133" s="1">
        <v>0.86268204232352352</v>
      </c>
      <c r="AD133" s="1">
        <v>0.81695989408037673</v>
      </c>
      <c r="AE133" s="1">
        <v>0.85143560161056864</v>
      </c>
      <c r="AF133" s="1">
        <v>0.90081886650398169</v>
      </c>
      <c r="AG133" s="1">
        <v>0.90153952159718476</v>
      </c>
      <c r="AH133" s="1">
        <v>0.82328589112254913</v>
      </c>
      <c r="AI133" s="1">
        <v>0.77495900931365547</v>
      </c>
      <c r="AJ133" s="1">
        <v>0.81827921793428882</v>
      </c>
      <c r="AK133" s="1">
        <v>0.7691824648582315</v>
      </c>
      <c r="AL133" s="1">
        <v>0.837255112998185</v>
      </c>
      <c r="AM133" s="1">
        <v>0.87920159415939414</v>
      </c>
      <c r="AN133" s="1">
        <v>0.8825425602171999</v>
      </c>
      <c r="AO133" s="1">
        <v>0.92278650096310433</v>
      </c>
      <c r="AP133" s="1">
        <v>0.93579779062668411</v>
      </c>
      <c r="AQ133" s="1">
        <v>0.95675966113672184</v>
      </c>
      <c r="AR133" s="1">
        <v>0.95962994012013192</v>
      </c>
      <c r="AS133" s="1">
        <v>0.97651942706624628</v>
      </c>
      <c r="AT133" s="1">
        <v>0.95425478412913578</v>
      </c>
      <c r="AU133" s="1">
        <v>0.93650564514433388</v>
      </c>
      <c r="AV133" s="1">
        <v>0.92414377062842867</v>
      </c>
      <c r="AW133" s="1">
        <v>0.85307711466710257</v>
      </c>
      <c r="AX133" s="1">
        <v>0.78090679076626568</v>
      </c>
      <c r="AY133" s="1">
        <v>0.85673284014966999</v>
      </c>
      <c r="AZ133" s="1">
        <v>0.85142109654074205</v>
      </c>
      <c r="BA133" s="1">
        <v>0.84920740168973607</v>
      </c>
      <c r="BB133" s="1">
        <v>0.89115824733320914</v>
      </c>
      <c r="BC133" s="1">
        <v>0.93482500145253633</v>
      </c>
      <c r="BD133" s="1">
        <v>0.96604815650105114</v>
      </c>
      <c r="BE133" s="1">
        <v>0.95735372309254163</v>
      </c>
      <c r="BF133" s="1">
        <v>0.88583939997752881</v>
      </c>
      <c r="BG133" s="1">
        <v>0.91666661109674674</v>
      </c>
      <c r="BH133" s="1">
        <v>0.92720827712435938</v>
      </c>
      <c r="BI133" s="1">
        <v>0.95437547964410319</v>
      </c>
      <c r="BJ133" s="1">
        <v>0.98377024441714156</v>
      </c>
      <c r="BK133" s="1">
        <v>0.96665264216428337</v>
      </c>
      <c r="BL133" s="1">
        <v>0.97496585488689613</v>
      </c>
      <c r="BM133" s="1">
        <v>0.98452052026478776</v>
      </c>
      <c r="BN133" s="1">
        <v>1.0330573819138418</v>
      </c>
      <c r="BO133" s="1">
        <v>1.0448342360676597</v>
      </c>
      <c r="BP133" s="1">
        <v>1.0801496332467466</v>
      </c>
      <c r="BQ133" s="1">
        <v>1.0998083565718375</v>
      </c>
      <c r="BR133" s="1">
        <v>1.151609330166371</v>
      </c>
      <c r="BS133" s="1">
        <v>1.1258132811706443</v>
      </c>
      <c r="BT133" s="1">
        <v>1.1875078489787956</v>
      </c>
      <c r="BU133" s="1">
        <v>1.1448763172004568</v>
      </c>
      <c r="BV133" s="1">
        <v>1.1976551154233979</v>
      </c>
      <c r="BW133" s="1">
        <v>1.2540646713598398</v>
      </c>
      <c r="BX133" s="1">
        <v>1.2983331542588419</v>
      </c>
      <c r="BY133" s="1">
        <v>1.3320898162695718</v>
      </c>
      <c r="BZ133" s="1">
        <v>1.2863991355715254</v>
      </c>
      <c r="CA133" s="1">
        <v>1.3431293374502298</v>
      </c>
      <c r="CB133" s="1">
        <v>1.3151922472312649</v>
      </c>
      <c r="CC133" s="1">
        <v>1.3061174207253692</v>
      </c>
      <c r="CD133" s="1">
        <v>1.3481744016727262</v>
      </c>
      <c r="CE133" s="1">
        <v>1.3754075245865152</v>
      </c>
      <c r="CF133" s="1">
        <v>1.356977063757056</v>
      </c>
      <c r="CG133" s="1">
        <v>1.4116632394264652</v>
      </c>
      <c r="CH133" s="1">
        <v>1.3944409479054622</v>
      </c>
      <c r="CI133" s="1">
        <v>1.4159153385032064</v>
      </c>
      <c r="CJ133" s="1">
        <v>1.4490477574241816</v>
      </c>
      <c r="CK133" s="1">
        <v>1.449192662199924</v>
      </c>
      <c r="CL133" s="1">
        <v>1.4044126089379463</v>
      </c>
      <c r="CM133" s="1">
        <v>1.4858685402563472</v>
      </c>
      <c r="CN133" s="1">
        <v>1.4650663806927584</v>
      </c>
      <c r="CO133" s="1">
        <v>1.473270752424638</v>
      </c>
      <c r="CP133" s="1">
        <v>1.4958117949367351</v>
      </c>
      <c r="CQ133" s="1">
        <v>1.4820503264233171</v>
      </c>
      <c r="CR133" s="1">
        <v>1.5180641493554037</v>
      </c>
      <c r="CS133" s="1">
        <v>1.4142285615394941</v>
      </c>
      <c r="CT133" s="1">
        <v>1.3712360132686934</v>
      </c>
      <c r="CU133" s="1">
        <v>1.5030117941438148</v>
      </c>
      <c r="CV133" s="1">
        <v>1.5061681189115168</v>
      </c>
      <c r="CW133" s="1">
        <v>1.4939681571483334</v>
      </c>
      <c r="CX133" s="1">
        <v>1.3961132428551175</v>
      </c>
      <c r="CY133" s="1">
        <v>1.3635838042965933</v>
      </c>
      <c r="CZ133" s="1">
        <v>1.4470351331195448</v>
      </c>
      <c r="DA133" s="1">
        <v>1.4525338666253991</v>
      </c>
      <c r="DB133" s="1">
        <v>1.4765006754247181</v>
      </c>
      <c r="DC133" s="1">
        <v>1.468970521980052</v>
      </c>
      <c r="DD133" s="1">
        <v>1.5200906961449576</v>
      </c>
      <c r="DE133" s="1">
        <v>1.5193306507968851</v>
      </c>
      <c r="DF133" s="1">
        <v>1.5252560403349931</v>
      </c>
      <c r="DG133" s="1">
        <v>1.5002418412734992</v>
      </c>
      <c r="DH133" s="1">
        <v>1.5623518535022223</v>
      </c>
      <c r="DI133" s="1">
        <v>1.5932864202015664</v>
      </c>
      <c r="DJ133" s="1">
        <v>1.6374204540411499</v>
      </c>
      <c r="DK133" s="1">
        <v>1.6922740392515285</v>
      </c>
      <c r="DL133" s="1">
        <v>1.7002277272360107</v>
      </c>
      <c r="DM133" s="1">
        <v>1.7279414391899577</v>
      </c>
      <c r="DN133" s="1">
        <v>1.7642282094129467</v>
      </c>
      <c r="DO133" s="1">
        <v>1.7753428471322481</v>
      </c>
      <c r="DP133" s="1">
        <v>1.8197264183105542</v>
      </c>
      <c r="DQ133" s="1">
        <v>1.8377417098518287</v>
      </c>
      <c r="DR133" s="1">
        <v>1.8647565129866506</v>
      </c>
      <c r="DS133" s="1">
        <v>1.935244309177546</v>
      </c>
      <c r="DT133" s="1">
        <v>1.99349516288379</v>
      </c>
      <c r="DU133" s="1">
        <v>2.0102405222520137</v>
      </c>
    </row>
    <row r="134" spans="1:125" x14ac:dyDescent="0.2">
      <c r="A134" s="1" t="s">
        <v>141</v>
      </c>
      <c r="B134" s="1" t="s">
        <v>142</v>
      </c>
      <c r="C134" s="1" t="s">
        <v>129</v>
      </c>
      <c r="D134" s="1" t="s">
        <v>130</v>
      </c>
      <c r="E134" s="1">
        <v>1</v>
      </c>
      <c r="F134" s="1">
        <v>0.91620000000000001</v>
      </c>
      <c r="G134" s="1">
        <v>0.90373967999999993</v>
      </c>
      <c r="H134" s="1">
        <v>0.891629568288</v>
      </c>
      <c r="I134" s="1">
        <v>0.94307659437821767</v>
      </c>
      <c r="J134" s="1">
        <v>0.9756127368842662</v>
      </c>
      <c r="K134" s="1">
        <v>0.91375888936580374</v>
      </c>
      <c r="L134" s="1">
        <v>0.88196008001587378</v>
      </c>
      <c r="M134" s="1">
        <v>0.88848658460799135</v>
      </c>
      <c r="N134" s="1">
        <v>0.80168144529179064</v>
      </c>
      <c r="O134" s="1">
        <v>0.65641676740491817</v>
      </c>
      <c r="P134" s="1">
        <v>0.60974553524242847</v>
      </c>
      <c r="Q134" s="1">
        <v>0.62590379192635281</v>
      </c>
      <c r="R134" s="1">
        <v>0.58465673203840618</v>
      </c>
      <c r="S134" s="1">
        <v>0.52759423499145774</v>
      </c>
      <c r="T134" s="1">
        <v>0.56415651547636569</v>
      </c>
      <c r="U134" s="1">
        <v>0.59710325598018543</v>
      </c>
      <c r="V134" s="1">
        <v>0.61627027049714944</v>
      </c>
      <c r="W134" s="1">
        <v>0.62403527590541352</v>
      </c>
      <c r="X134" s="1">
        <v>0.66047893601828966</v>
      </c>
      <c r="Y134" s="1">
        <v>0.68504875243816998</v>
      </c>
      <c r="Z134" s="1">
        <v>0.70320254437778151</v>
      </c>
      <c r="AA134" s="1">
        <v>0.69075585934229478</v>
      </c>
      <c r="AB134" s="1">
        <v>0.72909280953579225</v>
      </c>
      <c r="AC134" s="1">
        <v>0.74783049474086216</v>
      </c>
      <c r="AD134" s="1">
        <v>0.72442340025547314</v>
      </c>
      <c r="AE134" s="1">
        <v>0.75419720200597307</v>
      </c>
      <c r="AF134" s="1">
        <v>0.80118368769094517</v>
      </c>
      <c r="AG134" s="1">
        <v>0.80991658988677639</v>
      </c>
      <c r="AH134" s="1">
        <v>0.74220756297224189</v>
      </c>
      <c r="AI134" s="1">
        <v>0.69722978465612406</v>
      </c>
      <c r="AJ134" s="1">
        <v>0.74701199128057127</v>
      </c>
      <c r="AK134" s="1">
        <v>0.70966139171654263</v>
      </c>
      <c r="AL134" s="1">
        <v>0.77480830747612128</v>
      </c>
      <c r="AM134" s="1">
        <v>0.80727277555937083</v>
      </c>
      <c r="AN134" s="1">
        <v>0.80743423011448268</v>
      </c>
      <c r="AO134" s="1">
        <v>0.85628400103640889</v>
      </c>
      <c r="AP134" s="1">
        <v>0.89087787467827984</v>
      </c>
      <c r="AQ134" s="1">
        <v>0.91929687888051703</v>
      </c>
      <c r="AR134" s="1">
        <v>0.93575229301247831</v>
      </c>
      <c r="AS134" s="1">
        <v>0.97271450858647124</v>
      </c>
      <c r="AT134" s="1">
        <v>0.95841560531025005</v>
      </c>
      <c r="AU134" s="1">
        <v>0.94346432186741025</v>
      </c>
      <c r="AV134" s="1">
        <v>0.91817947804136357</v>
      </c>
      <c r="AW134" s="1">
        <v>0.85987508118573697</v>
      </c>
      <c r="AX134" s="1">
        <v>0.79486852504809524</v>
      </c>
      <c r="AY134" s="1">
        <v>0.88603994487111182</v>
      </c>
      <c r="AZ134" s="1">
        <v>0.88293880506406297</v>
      </c>
      <c r="BA134" s="1">
        <v>0.89053207878761387</v>
      </c>
      <c r="BB134" s="1">
        <v>0.93835365141850879</v>
      </c>
      <c r="BC134" s="1">
        <v>0.99521788269447042</v>
      </c>
      <c r="BD134" s="1">
        <v>1.0235815923512628</v>
      </c>
      <c r="BE134" s="1">
        <v>1.0152905814532176</v>
      </c>
      <c r="BF134" s="1">
        <v>0.94889057742617711</v>
      </c>
      <c r="BG134" s="1">
        <v>0.98798486921613549</v>
      </c>
      <c r="BH134" s="1">
        <v>0.99687673303908064</v>
      </c>
      <c r="BI134" s="1">
        <v>1.0210011499786265</v>
      </c>
      <c r="BJ134" s="1">
        <v>1.0450967771181221</v>
      </c>
      <c r="BK134" s="1">
        <v>1.0333916932143992</v>
      </c>
      <c r="BL134" s="1">
        <v>1.0334950323837206</v>
      </c>
      <c r="BM134" s="1">
        <v>1.0351486244355346</v>
      </c>
      <c r="BN134" s="1">
        <v>1.0984997202509892</v>
      </c>
      <c r="BO134" s="1">
        <v>1.1150870660267791</v>
      </c>
      <c r="BP134" s="1">
        <v>1.1638163708121494</v>
      </c>
      <c r="BQ134" s="1">
        <v>1.185346973672174</v>
      </c>
      <c r="BR134" s="1">
        <v>1.2116616764876962</v>
      </c>
      <c r="BS134" s="1">
        <v>1.1948195791845171</v>
      </c>
      <c r="BT134" s="1">
        <v>1.2657918621880775</v>
      </c>
      <c r="BU134" s="1">
        <v>1.2270586312051224</v>
      </c>
      <c r="BV134" s="1">
        <v>1.2695148598448196</v>
      </c>
      <c r="BW134" s="1">
        <v>1.3216919205844415</v>
      </c>
      <c r="BX134" s="1">
        <v>1.3745595974078193</v>
      </c>
      <c r="BY134" s="1">
        <v>1.4010885976377903</v>
      </c>
      <c r="BZ134" s="1">
        <v>1.3559735447938535</v>
      </c>
      <c r="CA134" s="1">
        <v>1.4241790140969843</v>
      </c>
      <c r="CB134" s="1">
        <v>1.4397025653506412</v>
      </c>
      <c r="CC134" s="1">
        <v>1.4467571079208592</v>
      </c>
      <c r="CD134" s="1">
        <v>1.4832153870404647</v>
      </c>
      <c r="CE134" s="1">
        <v>1.516291090171467</v>
      </c>
      <c r="CF134" s="1">
        <v>1.5021895830328724</v>
      </c>
      <c r="CG134" s="1">
        <v>1.5640797938538267</v>
      </c>
      <c r="CH134" s="1">
        <v>1.5323289740385939</v>
      </c>
      <c r="CI134" s="1">
        <v>1.5605238271609041</v>
      </c>
      <c r="CJ134" s="1">
        <v>1.6007853419016556</v>
      </c>
      <c r="CK134" s="1">
        <v>1.607028404735072</v>
      </c>
      <c r="CL134" s="1">
        <v>1.5654063690524336</v>
      </c>
      <c r="CM134" s="1">
        <v>1.6388239277609926</v>
      </c>
      <c r="CN134" s="1">
        <v>1.6173553343073237</v>
      </c>
      <c r="CO134" s="1">
        <v>1.618325747507908</v>
      </c>
      <c r="CP134" s="1">
        <v>1.6427624662952773</v>
      </c>
      <c r="CQ134" s="1">
        <v>1.6067859682834107</v>
      </c>
      <c r="CR134" s="1">
        <v>1.644063402747586</v>
      </c>
      <c r="CS134" s="1">
        <v>1.5490365380687756</v>
      </c>
      <c r="CT134" s="1">
        <v>1.5051988040414293</v>
      </c>
      <c r="CU134" s="1">
        <v>1.6189918336269615</v>
      </c>
      <c r="CV134" s="1">
        <v>1.6176966401600599</v>
      </c>
      <c r="CW134" s="1">
        <v>1.5931076512296269</v>
      </c>
      <c r="CX134" s="1">
        <v>1.5144081332588835</v>
      </c>
      <c r="CY134" s="1">
        <v>1.5266748391382805</v>
      </c>
      <c r="CZ134" s="1">
        <v>1.6272827110374932</v>
      </c>
      <c r="DA134" s="1">
        <v>1.6295609068329457</v>
      </c>
      <c r="DB134" s="1">
        <v>1.6571004861584224</v>
      </c>
      <c r="DC134" s="1">
        <v>1.6657174086864464</v>
      </c>
      <c r="DD134" s="1">
        <v>1.7341783941834592</v>
      </c>
      <c r="DE134" s="1">
        <v>1.7317505444316024</v>
      </c>
      <c r="DF134" s="1">
        <v>1.7267284678527508</v>
      </c>
      <c r="DG134" s="1">
        <v>1.6913305342617695</v>
      </c>
      <c r="DH134" s="1">
        <v>1.74528397830472</v>
      </c>
      <c r="DI134" s="1">
        <v>1.7864726801927115</v>
      </c>
      <c r="DJ134" s="1">
        <v>1.8227380756006235</v>
      </c>
      <c r="DK134" s="1">
        <v>1.8918198486658873</v>
      </c>
      <c r="DL134" s="1">
        <v>1.9056301335611483</v>
      </c>
      <c r="DM134" s="1">
        <v>1.9151582842289538</v>
      </c>
      <c r="DN134" s="1">
        <v>1.9435026268355422</v>
      </c>
      <c r="DO134" s="1">
        <v>1.9528314394443527</v>
      </c>
      <c r="DP134" s="1">
        <v>1.983490893043629</v>
      </c>
      <c r="DQ134" s="1">
        <v>1.9795239112575418</v>
      </c>
      <c r="DR134" s="1">
        <v>2.045244105111292</v>
      </c>
      <c r="DS134" s="1">
        <v>2.1133507338114983</v>
      </c>
      <c r="DT134" s="1">
        <v>2.1691431931841216</v>
      </c>
      <c r="DU134" s="1">
        <v>2.1882316532841419</v>
      </c>
    </row>
    <row r="135" spans="1:125" x14ac:dyDescent="0.2">
      <c r="A135" s="1" t="s">
        <v>143</v>
      </c>
      <c r="B135" s="1" t="s">
        <v>144</v>
      </c>
      <c r="C135" s="1" t="s">
        <v>145</v>
      </c>
      <c r="D135" s="1" t="s">
        <v>130</v>
      </c>
      <c r="E135" s="1">
        <v>1</v>
      </c>
      <c r="F135" s="1">
        <v>0.94499999999999995</v>
      </c>
      <c r="G135" s="1">
        <v>0.91381499999999993</v>
      </c>
      <c r="H135" s="1">
        <v>0.90787520249999998</v>
      </c>
      <c r="I135" s="1">
        <v>0.95136242469975008</v>
      </c>
      <c r="J135" s="1">
        <v>0.97362430543772427</v>
      </c>
      <c r="K135" s="1">
        <v>0.90079720739098257</v>
      </c>
      <c r="L135" s="1">
        <v>0.89647338079550587</v>
      </c>
      <c r="M135" s="1">
        <v>0.9049002305749837</v>
      </c>
      <c r="N135" s="1">
        <v>0.81640098802475025</v>
      </c>
      <c r="O135" s="1">
        <v>0.67818430075216007</v>
      </c>
      <c r="P135" s="1">
        <v>0.62664229389499593</v>
      </c>
      <c r="Q135" s="1">
        <v>0.63629258522097887</v>
      </c>
      <c r="R135" s="1">
        <v>0.58303489583798296</v>
      </c>
      <c r="S135" s="1">
        <v>0.51919257474372382</v>
      </c>
      <c r="T135" s="1">
        <v>0.56228555844745287</v>
      </c>
      <c r="U135" s="1">
        <v>0.61480302960644495</v>
      </c>
      <c r="V135" s="1">
        <v>0.64892459774960276</v>
      </c>
      <c r="W135" s="1">
        <v>0.6516500810601511</v>
      </c>
      <c r="X135" s="1">
        <v>0.69765657678299775</v>
      </c>
      <c r="Y135" s="1">
        <v>0.72340010446629033</v>
      </c>
      <c r="Z135" s="1">
        <v>0.75168504855092222</v>
      </c>
      <c r="AA135" s="1">
        <v>0.73597483103620798</v>
      </c>
      <c r="AB135" s="1">
        <v>0.77718942157423565</v>
      </c>
      <c r="AC135" s="1">
        <v>0.79584196769201732</v>
      </c>
      <c r="AD135" s="1">
        <v>0.75915365298141524</v>
      </c>
      <c r="AE135" s="1">
        <v>0.78564811547046653</v>
      </c>
      <c r="AF135" s="1">
        <v>0.83152996541394175</v>
      </c>
      <c r="AG135" s="1">
        <v>0.83410770830672509</v>
      </c>
      <c r="AH135" s="1">
        <v>0.76170715922570131</v>
      </c>
      <c r="AI135" s="1">
        <v>0.71737580255876543</v>
      </c>
      <c r="AJ135" s="1">
        <v>0.76558345649071446</v>
      </c>
      <c r="AK135" s="1">
        <v>0.72906512561610737</v>
      </c>
      <c r="AL135" s="1">
        <v>0.79920119070037698</v>
      </c>
      <c r="AM135" s="1">
        <v>0.83204835963816237</v>
      </c>
      <c r="AN135" s="1">
        <v>0.82855375652768215</v>
      </c>
      <c r="AO135" s="1">
        <v>0.88472970122025907</v>
      </c>
      <c r="AP135" s="1">
        <v>0.90366291682637268</v>
      </c>
      <c r="AQ135" s="1">
        <v>0.93158610095630756</v>
      </c>
      <c r="AR135" s="1">
        <v>0.93549876258032405</v>
      </c>
      <c r="AS135" s="1">
        <v>0.97095416568211834</v>
      </c>
      <c r="AT135" s="1">
        <v>0.96639068110341231</v>
      </c>
      <c r="AU135" s="1">
        <v>0.94947884418410267</v>
      </c>
      <c r="AV135" s="1">
        <v>0.93874973324482236</v>
      </c>
      <c r="AW135" s="1">
        <v>0.8888082474361978</v>
      </c>
      <c r="AX135" s="1">
        <v>0.82374748372386808</v>
      </c>
      <c r="AY135" s="1">
        <v>0.91872556859722998</v>
      </c>
      <c r="AZ135" s="1">
        <v>0.9188174411540897</v>
      </c>
      <c r="BA135" s="1">
        <v>0.92864878777443838</v>
      </c>
      <c r="BB135" s="1">
        <v>0.97396684861783089</v>
      </c>
      <c r="BC135" s="1">
        <v>1.0357163468202013</v>
      </c>
      <c r="BD135" s="1">
        <v>1.0786985752132399</v>
      </c>
      <c r="BE135" s="1">
        <v>1.0781592259256334</v>
      </c>
      <c r="BF135" s="1">
        <v>1.0074319807049119</v>
      </c>
      <c r="BG135" s="1">
        <v>1.0433973024160774</v>
      </c>
      <c r="BH135" s="1">
        <v>1.0541442946309629</v>
      </c>
      <c r="BI135" s="1">
        <v>1.0828170194449251</v>
      </c>
      <c r="BJ135" s="1">
        <v>1.1089129096135479</v>
      </c>
      <c r="BK135" s="1">
        <v>1.0850712820568567</v>
      </c>
      <c r="BL135" s="1">
        <v>1.1006963085184753</v>
      </c>
      <c r="BM135" s="1">
        <v>1.1100522271408824</v>
      </c>
      <c r="BN135" s="1">
        <v>1.1641117706026434</v>
      </c>
      <c r="BO135" s="1">
        <v>1.1730754312362837</v>
      </c>
      <c r="BP135" s="1">
        <v>1.2201157560288587</v>
      </c>
      <c r="BQ135" s="1">
        <v>1.2473243373883023</v>
      </c>
      <c r="BR135" s="1">
        <v>1.2773848539193604</v>
      </c>
      <c r="BS135" s="1">
        <v>1.2597569429352733</v>
      </c>
      <c r="BT135" s="1">
        <v>1.3329488213198126</v>
      </c>
      <c r="BU135" s="1">
        <v>1.2933602413266141</v>
      </c>
      <c r="BV135" s="1">
        <v>1.3333250727836063</v>
      </c>
      <c r="BW135" s="1">
        <v>1.3971913437699413</v>
      </c>
      <c r="BX135" s="1">
        <v>1.4448355685924963</v>
      </c>
      <c r="BY135" s="1">
        <v>1.4785002373407017</v>
      </c>
      <c r="BZ135" s="1">
        <v>1.422021528274287</v>
      </c>
      <c r="CA135" s="1">
        <v>1.4909895723955899</v>
      </c>
      <c r="CB135" s="1">
        <v>1.50455757750439</v>
      </c>
      <c r="CC135" s="1">
        <v>1.5009466393183795</v>
      </c>
      <c r="CD135" s="1">
        <v>1.547475985137249</v>
      </c>
      <c r="CE135" s="1">
        <v>1.5788897476355352</v>
      </c>
      <c r="CF135" s="1">
        <v>1.5594694037396182</v>
      </c>
      <c r="CG135" s="1">
        <v>1.6287098452656572</v>
      </c>
      <c r="CH135" s="1">
        <v>1.602161874787827</v>
      </c>
      <c r="CI135" s="1">
        <v>1.6426965702199592</v>
      </c>
      <c r="CJ135" s="1">
        <v>1.691648928012514</v>
      </c>
      <c r="CK135" s="1">
        <v>1.6911414333341104</v>
      </c>
      <c r="CL135" s="1">
        <v>1.6571494905240947</v>
      </c>
      <c r="CM135" s="1">
        <v>1.7582356094460643</v>
      </c>
      <c r="CN135" s="1">
        <v>1.7378400763764899</v>
      </c>
      <c r="CO135" s="1">
        <v>1.7442700846590828</v>
      </c>
      <c r="CP135" s="1">
        <v>1.7632826285818668</v>
      </c>
      <c r="CQ135" s="1">
        <v>1.7327778391074005</v>
      </c>
      <c r="CR135" s="1">
        <v>1.7729782849746925</v>
      </c>
      <c r="CS135" s="1">
        <v>1.6614579508497844</v>
      </c>
      <c r="CT135" s="1">
        <v>1.6127772328898857</v>
      </c>
      <c r="CU135" s="1">
        <v>1.7401866342881867</v>
      </c>
      <c r="CV135" s="1">
        <v>1.7527159780550619</v>
      </c>
      <c r="CW135" s="1">
        <v>1.7083722638102687</v>
      </c>
      <c r="CX135" s="1">
        <v>1.6154368126589902</v>
      </c>
      <c r="CY135" s="1">
        <v>1.6023517744764524</v>
      </c>
      <c r="CZ135" s="1">
        <v>1.7085876971242413</v>
      </c>
      <c r="DA135" s="1">
        <v>1.7196935171555487</v>
      </c>
      <c r="DB135" s="1">
        <v>1.7520237552780729</v>
      </c>
      <c r="DC135" s="1">
        <v>1.7499213267717393</v>
      </c>
      <c r="DD135" s="1">
        <v>1.8193932034445774</v>
      </c>
      <c r="DE135" s="1">
        <v>1.8219403539293999</v>
      </c>
      <c r="DF135" s="1">
        <v>1.8233979062125432</v>
      </c>
      <c r="DG135" s="1">
        <v>1.7927648213881724</v>
      </c>
      <c r="DH135" s="1">
        <v>1.8707500911185582</v>
      </c>
      <c r="DI135" s="1">
        <v>1.9019916176402381</v>
      </c>
      <c r="DJ135" s="1">
        <v>1.9404118483165709</v>
      </c>
      <c r="DK135" s="1">
        <v>2.012595169073947</v>
      </c>
      <c r="DL135" s="1">
        <v>2.0260795567067422</v>
      </c>
      <c r="DM135" s="1">
        <v>2.0659933239738653</v>
      </c>
      <c r="DN135" s="1">
        <v>2.0885126512051801</v>
      </c>
      <c r="DO135" s="1">
        <v>2.1002083220519294</v>
      </c>
      <c r="DP135" s="1">
        <v>2.153973655096459</v>
      </c>
      <c r="DQ135" s="1">
        <v>2.1688360733166245</v>
      </c>
      <c r="DR135" s="1">
        <v>2.2260933456521834</v>
      </c>
      <c r="DS135" s="1">
        <v>2.2801874139515315</v>
      </c>
      <c r="DT135" s="1">
        <v>2.3488210551114728</v>
      </c>
      <c r="DU135" s="1">
        <v>2.3685511519744091</v>
      </c>
    </row>
    <row r="136" spans="1:125" x14ac:dyDescent="0.2">
      <c r="A136" s="1" t="s">
        <v>143</v>
      </c>
      <c r="B136" s="1" t="s">
        <v>146</v>
      </c>
      <c r="C136" s="1" t="s">
        <v>129</v>
      </c>
      <c r="D136" s="1" t="s">
        <v>130</v>
      </c>
      <c r="E136" s="1">
        <v>1</v>
      </c>
      <c r="F136" s="1">
        <v>0.90739999999999998</v>
      </c>
      <c r="G136" s="1">
        <v>0.89605750000000006</v>
      </c>
      <c r="H136" s="1">
        <v>0.85913993100000008</v>
      </c>
      <c r="I136" s="1">
        <v>0.89711391595020007</v>
      </c>
      <c r="J136" s="1">
        <v>0.92528329291103639</v>
      </c>
      <c r="K136" s="1">
        <v>0.86467723722536349</v>
      </c>
      <c r="L136" s="1">
        <v>0.84453025759801248</v>
      </c>
      <c r="M136" s="1">
        <v>0.85542469792102671</v>
      </c>
      <c r="N136" s="1">
        <v>0.7652629347601505</v>
      </c>
      <c r="O136" s="1">
        <v>0.63807623500301347</v>
      </c>
      <c r="P136" s="1">
        <v>0.59609081873981518</v>
      </c>
      <c r="Q136" s="1">
        <v>0.62309373282872871</v>
      </c>
      <c r="R136" s="1">
        <v>0.5964253210636592</v>
      </c>
      <c r="S136" s="1">
        <v>0.52527178026076471</v>
      </c>
      <c r="T136" s="1">
        <v>0.56508738120453073</v>
      </c>
      <c r="U136" s="1">
        <v>0.60865561829540005</v>
      </c>
      <c r="V136" s="1">
        <v>0.63184539735245482</v>
      </c>
      <c r="W136" s="1">
        <v>0.63140310557430812</v>
      </c>
      <c r="X136" s="1">
        <v>0.67528562141172266</v>
      </c>
      <c r="Y136" s="1">
        <v>0.68919650521280407</v>
      </c>
      <c r="Z136" s="1">
        <v>0.71869411563591201</v>
      </c>
      <c r="AA136" s="1">
        <v>0.70058302392188698</v>
      </c>
      <c r="AB136" s="1">
        <v>0.73876479872562983</v>
      </c>
      <c r="AC136" s="1">
        <v>0.76055836028803603</v>
      </c>
      <c r="AD136" s="1">
        <v>0.7348514877103004</v>
      </c>
      <c r="AE136" s="1">
        <v>0.76255538879697882</v>
      </c>
      <c r="AF136" s="1">
        <v>0.80624981257504558</v>
      </c>
      <c r="AG136" s="1">
        <v>0.81794043485738366</v>
      </c>
      <c r="AH136" s="1">
        <v>0.76158433889570998</v>
      </c>
      <c r="AI136" s="1">
        <v>0.70431319661075253</v>
      </c>
      <c r="AJ136" s="1">
        <v>0.74136007075247812</v>
      </c>
      <c r="AK136" s="1">
        <v>0.69265271410404028</v>
      </c>
      <c r="AL136" s="1">
        <v>0.76593537125624767</v>
      </c>
      <c r="AM136" s="1">
        <v>0.79641959903224635</v>
      </c>
      <c r="AN136" s="1">
        <v>0.80135740054624627</v>
      </c>
      <c r="AO136" s="1">
        <v>0.85160250956049588</v>
      </c>
      <c r="AP136" s="1">
        <v>0.87263709154664004</v>
      </c>
      <c r="AQ136" s="1">
        <v>0.91443640823172412</v>
      </c>
      <c r="AR136" s="1">
        <v>0.93263369275553543</v>
      </c>
      <c r="AS136" s="1">
        <v>0.9709649375277879</v>
      </c>
      <c r="AT136" s="1">
        <v>0.97145041999655168</v>
      </c>
      <c r="AU136" s="1">
        <v>0.95415860252061302</v>
      </c>
      <c r="AV136" s="1">
        <v>0.91055355438542107</v>
      </c>
      <c r="AW136" s="1">
        <v>0.84335470207177698</v>
      </c>
      <c r="AX136" s="1">
        <v>0.76407936007702992</v>
      </c>
      <c r="AY136" s="1">
        <v>0.86226355784692832</v>
      </c>
      <c r="AZ136" s="1">
        <v>0.85407205404738251</v>
      </c>
      <c r="BA136" s="1">
        <v>0.86449173310676053</v>
      </c>
      <c r="BB136" s="1">
        <v>0.91350841437391384</v>
      </c>
      <c r="BC136" s="1">
        <v>0.96521299062747734</v>
      </c>
      <c r="BD136" s="1">
        <v>0.98046335587939148</v>
      </c>
      <c r="BE136" s="1">
        <v>0.96703100790384378</v>
      </c>
      <c r="BF136" s="1">
        <v>0.89073226138023054</v>
      </c>
      <c r="BG136" s="1">
        <v>0.92743043054909591</v>
      </c>
      <c r="BH136" s="1">
        <v>0.93225306878795133</v>
      </c>
      <c r="BI136" s="1">
        <v>0.95994098493095359</v>
      </c>
      <c r="BJ136" s="1">
        <v>0.99373090760052307</v>
      </c>
      <c r="BK136" s="1">
        <v>0.98240237525387719</v>
      </c>
      <c r="BL136" s="1">
        <v>0.97680268171493001</v>
      </c>
      <c r="BM136" s="1">
        <v>0.99389672864494139</v>
      </c>
      <c r="BN136" s="1">
        <v>1.0446848514786977</v>
      </c>
      <c r="BO136" s="1">
        <v>1.0587880969736603</v>
      </c>
      <c r="BP136" s="1">
        <v>1.0970103472744095</v>
      </c>
      <c r="BQ136" s="1">
        <v>1.1089677600597005</v>
      </c>
      <c r="BR136" s="1">
        <v>1.1493341865258737</v>
      </c>
      <c r="BS136" s="1">
        <v>1.121405365793295</v>
      </c>
      <c r="BT136" s="1">
        <v>1.1913810606187967</v>
      </c>
      <c r="BU136" s="1">
        <v>1.1538525572093046</v>
      </c>
      <c r="BV136" s="1">
        <v>1.196314331314607</v>
      </c>
      <c r="BW136" s="1">
        <v>1.2478754789942663</v>
      </c>
      <c r="BX136" s="1">
        <v>1.3027820000700141</v>
      </c>
      <c r="BY136" s="1">
        <v>1.3414746254720935</v>
      </c>
      <c r="BZ136" s="1">
        <v>1.3075353174476496</v>
      </c>
      <c r="CA136" s="1">
        <v>1.3634978290344089</v>
      </c>
      <c r="CB136" s="1">
        <v>1.3741331121008773</v>
      </c>
      <c r="CC136" s="1">
        <v>1.3553074884650953</v>
      </c>
      <c r="CD136" s="1">
        <v>1.3912231369094203</v>
      </c>
      <c r="CE136" s="1">
        <v>1.4180737434517723</v>
      </c>
      <c r="CF136" s="1">
        <v>1.4074381903758841</v>
      </c>
      <c r="CG136" s="1">
        <v>1.4578244775913409</v>
      </c>
      <c r="CH136" s="1">
        <v>1.4365402402185075</v>
      </c>
      <c r="CI136" s="1">
        <v>1.4721664381759263</v>
      </c>
      <c r="CJ136" s="1">
        <v>1.501168117007992</v>
      </c>
      <c r="CK136" s="1">
        <v>1.5152790973078674</v>
      </c>
      <c r="CL136" s="1">
        <v>1.4416365331787051</v>
      </c>
      <c r="CM136" s="1">
        <v>1.5425510905012145</v>
      </c>
      <c r="CN136" s="1">
        <v>1.5206468650160974</v>
      </c>
      <c r="CO136" s="1">
        <v>1.5238402234326311</v>
      </c>
      <c r="CP136" s="1">
        <v>1.5544694119236271</v>
      </c>
      <c r="CQ136" s="1">
        <v>1.5311523707447727</v>
      </c>
      <c r="CR136" s="1">
        <v>1.5674406819314239</v>
      </c>
      <c r="CS136" s="1">
        <v>1.4744914494928905</v>
      </c>
      <c r="CT136" s="1">
        <v>1.4301092568631544</v>
      </c>
      <c r="CU136" s="1">
        <v>1.5513825218451498</v>
      </c>
      <c r="CV136" s="1">
        <v>1.5520030748538878</v>
      </c>
      <c r="CW136" s="1">
        <v>1.5326030364182142</v>
      </c>
      <c r="CX136" s="1">
        <v>1.4274664681199247</v>
      </c>
      <c r="CY136" s="1">
        <v>1.4136200433791615</v>
      </c>
      <c r="CZ136" s="1">
        <v>1.5094634823202688</v>
      </c>
      <c r="DA136" s="1">
        <v>1.5016142722122034</v>
      </c>
      <c r="DB136" s="1">
        <v>1.526541069130926</v>
      </c>
      <c r="DC136" s="1">
        <v>1.5048641859492669</v>
      </c>
      <c r="DD136" s="1">
        <v>1.5671655632475667</v>
      </c>
      <c r="DE136" s="1">
        <v>1.5839342347743155</v>
      </c>
      <c r="DF136" s="1">
        <v>1.5858349558560447</v>
      </c>
      <c r="DG136" s="1">
        <v>1.5698180228018987</v>
      </c>
      <c r="DH136" s="1">
        <v>1.6665188130064958</v>
      </c>
      <c r="DI136" s="1">
        <v>1.7040154862991419</v>
      </c>
      <c r="DJ136" s="1">
        <v>1.7423558347408725</v>
      </c>
      <c r="DK136" s="1">
        <v>1.8232011454728489</v>
      </c>
      <c r="DL136" s="1">
        <v>1.8191901029528088</v>
      </c>
      <c r="DM136" s="1">
        <v>1.8522993628265498</v>
      </c>
      <c r="DN136" s="1">
        <v>1.8647097685574876</v>
      </c>
      <c r="DO136" s="1">
        <v>1.8831703952662067</v>
      </c>
      <c r="DP136" s="1">
        <v>1.9198922179738978</v>
      </c>
      <c r="DQ136" s="1">
        <v>1.9513784503486695</v>
      </c>
      <c r="DR136" s="1">
        <v>2.006407322648502</v>
      </c>
      <c r="DS136" s="1">
        <v>2.0655963386666327</v>
      </c>
      <c r="DT136" s="1">
        <v>2.1401643664924981</v>
      </c>
      <c r="DU136" s="1">
        <v>2.1671304375103033</v>
      </c>
    </row>
    <row r="137" spans="1:125" x14ac:dyDescent="0.2">
      <c r="A137" s="1" t="s">
        <v>143</v>
      </c>
      <c r="B137" s="1" t="s">
        <v>148</v>
      </c>
      <c r="C137" s="1" t="s">
        <v>145</v>
      </c>
      <c r="D137" s="1" t="s">
        <v>130</v>
      </c>
      <c r="E137" s="1">
        <v>1</v>
      </c>
      <c r="F137" s="1">
        <v>0.94379999999999997</v>
      </c>
      <c r="G137" s="1">
        <v>0.91444781999999991</v>
      </c>
      <c r="H137" s="1">
        <v>0.90667501352999991</v>
      </c>
      <c r="I137" s="1">
        <v>0.94956074166996884</v>
      </c>
      <c r="J137" s="1">
        <v>0.976433310659229</v>
      </c>
      <c r="K137" s="1">
        <v>0.90573953896750081</v>
      </c>
      <c r="L137" s="1">
        <v>0.89849362265576083</v>
      </c>
      <c r="M137" s="1">
        <v>0.90487292737661684</v>
      </c>
      <c r="N137" s="1">
        <v>0.81139955397861241</v>
      </c>
      <c r="O137" s="1">
        <v>0.6698914717647424</v>
      </c>
      <c r="P137" s="1">
        <v>0.61784090440862194</v>
      </c>
      <c r="Q137" s="1">
        <v>0.63032129067767606</v>
      </c>
      <c r="R137" s="1">
        <v>0.57926526613278428</v>
      </c>
      <c r="S137" s="1">
        <v>0.51658876433721701</v>
      </c>
      <c r="T137" s="1">
        <v>0.55874240750713389</v>
      </c>
      <c r="U137" s="1">
        <v>0.61450489977634593</v>
      </c>
      <c r="V137" s="1">
        <v>0.64873282269388843</v>
      </c>
      <c r="W137" s="1">
        <v>0.65087364100877831</v>
      </c>
      <c r="X137" s="1">
        <v>0.69793180525371301</v>
      </c>
      <c r="Y137" s="1">
        <v>0.72445321385335415</v>
      </c>
      <c r="Z137" s="1">
        <v>0.75509758479935107</v>
      </c>
      <c r="AA137" s="1">
        <v>0.73599361590392753</v>
      </c>
      <c r="AB137" s="1">
        <v>0.77654686414023388</v>
      </c>
      <c r="AC137" s="1">
        <v>0.79829017633616051</v>
      </c>
      <c r="AD137" s="1">
        <v>0.76101002510126181</v>
      </c>
      <c r="AE137" s="1">
        <v>0.78916739603000841</v>
      </c>
      <c r="AF137" s="1">
        <v>0.83596502261458783</v>
      </c>
      <c r="AG137" s="1">
        <v>0.8403120407321838</v>
      </c>
      <c r="AH137" s="1">
        <v>0.76821326763736242</v>
      </c>
      <c r="AI137" s="1">
        <v>0.72358007678763159</v>
      </c>
      <c r="AJ137" s="1">
        <v>0.77227701595543918</v>
      </c>
      <c r="AK137" s="1">
        <v>0.73513049148798248</v>
      </c>
      <c r="AL137" s="1">
        <v>0.80820246234188786</v>
      </c>
      <c r="AM137" s="1">
        <v>0.84158122403660773</v>
      </c>
      <c r="AN137" s="1">
        <v>0.83914063848690157</v>
      </c>
      <c r="AO137" s="1">
        <v>0.89720917067019512</v>
      </c>
      <c r="AP137" s="1">
        <v>0.9179347025126765</v>
      </c>
      <c r="AQ137" s="1">
        <v>0.94813475422534355</v>
      </c>
      <c r="AR137" s="1">
        <v>0.95325468189816043</v>
      </c>
      <c r="AS137" s="1">
        <v>0.98909705793753133</v>
      </c>
      <c r="AT137" s="1">
        <v>0.98425048235363743</v>
      </c>
      <c r="AU137" s="1">
        <v>0.96673082376774266</v>
      </c>
      <c r="AV137" s="1">
        <v>0.95377663072925489</v>
      </c>
      <c r="AW137" s="1">
        <v>0.8987437191361769</v>
      </c>
      <c r="AX137" s="1">
        <v>0.82864170904355516</v>
      </c>
      <c r="AY137" s="1">
        <v>0.92841017081239929</v>
      </c>
      <c r="AZ137" s="1">
        <v>0.92692471453909941</v>
      </c>
      <c r="BA137" s="1">
        <v>0.93637934662739819</v>
      </c>
      <c r="BB137" s="1">
        <v>0.98582017612932482</v>
      </c>
      <c r="BC137" s="1">
        <v>1.0487155033663758</v>
      </c>
      <c r="BD137" s="1">
        <v>1.0910836097023773</v>
      </c>
      <c r="BE137" s="1">
        <v>1.0911927180633476</v>
      </c>
      <c r="BF137" s="1">
        <v>1.0184101637685223</v>
      </c>
      <c r="BG137" s="1">
        <v>1.053036109336652</v>
      </c>
      <c r="BH137" s="1">
        <v>1.0616710054332126</v>
      </c>
      <c r="BI137" s="1">
        <v>1.0919286290880592</v>
      </c>
      <c r="BJ137" s="1">
        <v>1.11747975900872</v>
      </c>
      <c r="BK137" s="1">
        <v>1.0950184158526448</v>
      </c>
      <c r="BL137" s="1">
        <v>1.1116626957736051</v>
      </c>
      <c r="BM137" s="1">
        <v>1.1221123251138772</v>
      </c>
      <c r="BN137" s="1">
        <v>1.1796766873922189</v>
      </c>
      <c r="BO137" s="1">
        <v>1.1879344242039642</v>
      </c>
      <c r="BP137" s="1">
        <v>1.2368773224811673</v>
      </c>
      <c r="BQ137" s="1">
        <v>1.2635938726467606</v>
      </c>
      <c r="BR137" s="1">
        <v>1.2941728443648122</v>
      </c>
      <c r="BS137" s="1">
        <v>1.2760544245437049</v>
      </c>
      <c r="BT137" s="1">
        <v>1.3517244519191465</v>
      </c>
      <c r="BU137" s="1">
        <v>1.311172718361572</v>
      </c>
      <c r="BV137" s="1">
        <v>1.3539169489801592</v>
      </c>
      <c r="BW137" s="1">
        <v>1.4161971286332466</v>
      </c>
      <c r="BX137" s="1">
        <v>1.4605240987594674</v>
      </c>
      <c r="BY137" s="1">
        <v>1.4952845723099428</v>
      </c>
      <c r="BZ137" s="1">
        <v>1.4416038561640159</v>
      </c>
      <c r="CA137" s="1">
        <v>1.5129632470441348</v>
      </c>
      <c r="CB137" s="1">
        <v>1.5255208419946011</v>
      </c>
      <c r="CC137" s="1">
        <v>1.518808550289825</v>
      </c>
      <c r="CD137" s="1">
        <v>1.5654359727837226</v>
      </c>
      <c r="CE137" s="1">
        <v>1.5979970410176239</v>
      </c>
      <c r="CF137" s="1">
        <v>1.5778622783008018</v>
      </c>
      <c r="CG137" s="1">
        <v>1.6469726460903771</v>
      </c>
      <c r="CH137" s="1">
        <v>1.6145272849623966</v>
      </c>
      <c r="CI137" s="1">
        <v>1.6558591834574341</v>
      </c>
      <c r="CJ137" s="1">
        <v>1.7061973026345401</v>
      </c>
      <c r="CK137" s="1">
        <v>1.7065385420950669</v>
      </c>
      <c r="CL137" s="1">
        <v>1.6759915021915652</v>
      </c>
      <c r="CM137" s="1">
        <v>1.7780593846750314</v>
      </c>
      <c r="CN137" s="1">
        <v>1.7613456264590861</v>
      </c>
      <c r="CO137" s="1">
        <v>1.7648683177120044</v>
      </c>
      <c r="CP137" s="1">
        <v>1.7832229482162092</v>
      </c>
      <c r="CQ137" s="1">
        <v>1.7575445377618959</v>
      </c>
      <c r="CR137" s="1">
        <v>1.7972650443153146</v>
      </c>
      <c r="CS137" s="1">
        <v>1.685115705550039</v>
      </c>
      <c r="CT137" s="1">
        <v>1.6318660492546577</v>
      </c>
      <c r="CU137" s="1">
        <v>1.7593147877014466</v>
      </c>
      <c r="CV137" s="1">
        <v>1.7714540597365864</v>
      </c>
      <c r="CW137" s="1">
        <v>1.7241562363416196</v>
      </c>
      <c r="CX137" s="1">
        <v>1.6231206808920007</v>
      </c>
      <c r="CY137" s="1">
        <v>1.6115965240576675</v>
      </c>
      <c r="CZ137" s="1">
        <v>1.7219908859556177</v>
      </c>
      <c r="DA137" s="1">
        <v>1.7355946139546672</v>
      </c>
      <c r="DB137" s="1">
        <v>1.7680502332356194</v>
      </c>
      <c r="DC137" s="1">
        <v>1.7616852523959712</v>
      </c>
      <c r="DD137" s="1">
        <v>1.8346190218451646</v>
      </c>
      <c r="DE137" s="1">
        <v>1.837187488475748</v>
      </c>
      <c r="DF137" s="1">
        <v>1.8388409572153759</v>
      </c>
      <c r="DG137" s="1">
        <v>1.8070290086555498</v>
      </c>
      <c r="DH137" s="1">
        <v>1.889068125648512</v>
      </c>
      <c r="DI137" s="1">
        <v>1.9204266565342771</v>
      </c>
      <c r="DJ137" s="1">
        <v>1.9682452802819805</v>
      </c>
      <c r="DK137" s="1">
        <v>2.0422513028205831</v>
      </c>
      <c r="DL137" s="1">
        <v>2.0561386116797631</v>
      </c>
      <c r="DM137" s="1">
        <v>2.0987006809415343</v>
      </c>
      <c r="DN137" s="1">
        <v>2.1238850891128327</v>
      </c>
      <c r="DO137" s="1">
        <v>2.1376903421920659</v>
      </c>
      <c r="DP137" s="1">
        <v>2.190705062678429</v>
      </c>
      <c r="DQ137" s="1">
        <v>2.2034111520419639</v>
      </c>
      <c r="DR137" s="1">
        <v>2.2642252998383223</v>
      </c>
      <c r="DS137" s="1">
        <v>2.3149439465547008</v>
      </c>
      <c r="DT137" s="1">
        <v>2.3818458266101317</v>
      </c>
      <c r="DU137" s="1">
        <v>2.4018533315536565</v>
      </c>
    </row>
    <row r="138" spans="1:125" x14ac:dyDescent="0.2">
      <c r="A138" s="1" t="s">
        <v>149</v>
      </c>
      <c r="B138" s="1" t="s">
        <v>150</v>
      </c>
      <c r="C138" s="1" t="s">
        <v>129</v>
      </c>
      <c r="D138" s="1" t="s">
        <v>130</v>
      </c>
      <c r="E138" s="1">
        <v>1</v>
      </c>
      <c r="F138" s="1">
        <v>0.92192699999999994</v>
      </c>
      <c r="G138" s="1">
        <v>0.90566789542799997</v>
      </c>
      <c r="H138" s="1">
        <v>0.88968285707369588</v>
      </c>
      <c r="I138" s="1">
        <v>0.93963410108409839</v>
      </c>
      <c r="J138" s="1">
        <v>0.96619191931713944</v>
      </c>
      <c r="K138" s="1">
        <v>0.9018425712986986</v>
      </c>
      <c r="L138" s="1">
        <v>0.88395813126727407</v>
      </c>
      <c r="M138" s="1">
        <v>0.88558107839628075</v>
      </c>
      <c r="N138" s="1">
        <v>0.80466553526321261</v>
      </c>
      <c r="O138" s="1">
        <v>0.653212192881506</v>
      </c>
      <c r="P138" s="1">
        <v>0.60677991057490988</v>
      </c>
      <c r="Q138" s="1">
        <v>0.62805361423966632</v>
      </c>
      <c r="R138" s="1">
        <v>0.59459971042357629</v>
      </c>
      <c r="S138" s="1">
        <v>0.53770068033401297</v>
      </c>
      <c r="T138" s="1">
        <v>0.57343089054220808</v>
      </c>
      <c r="U138" s="1">
        <v>0.61057602333886074</v>
      </c>
      <c r="V138" s="1">
        <v>0.6439965125523367</v>
      </c>
      <c r="W138" s="1">
        <v>0.64427922702134721</v>
      </c>
      <c r="X138" s="1">
        <v>0.69033681612342235</v>
      </c>
      <c r="Y138" s="1">
        <v>0.70646170347443327</v>
      </c>
      <c r="Z138" s="1">
        <v>0.73186182756115303</v>
      </c>
      <c r="AA138" s="1">
        <v>0.70912434430248317</v>
      </c>
      <c r="AB138" s="1">
        <v>0.74276803969357019</v>
      </c>
      <c r="AC138" s="1">
        <v>0.75971429251917899</v>
      </c>
      <c r="AD138" s="1">
        <v>0.73028296082698596</v>
      </c>
      <c r="AE138" s="1">
        <v>0.7616004153190904</v>
      </c>
      <c r="AF138" s="1">
        <v>0.8051388262616368</v>
      </c>
      <c r="AG138" s="1">
        <v>0.81451064219932234</v>
      </c>
      <c r="AH138" s="1">
        <v>0.76543800502809756</v>
      </c>
      <c r="AI138" s="1">
        <v>0.72545458539744989</v>
      </c>
      <c r="AJ138" s="1">
        <v>0.76349089476442356</v>
      </c>
      <c r="AK138" s="1">
        <v>0.72554539729463174</v>
      </c>
      <c r="AL138" s="1">
        <v>0.79148368854616513</v>
      </c>
      <c r="AM138" s="1">
        <v>0.82946303334105287</v>
      </c>
      <c r="AN138" s="1">
        <v>0.83771121374459623</v>
      </c>
      <c r="AO138" s="1">
        <v>0.88138780100681202</v>
      </c>
      <c r="AP138" s="1">
        <v>0.90841115098568082</v>
      </c>
      <c r="AQ138" s="1">
        <v>0.9381071115114028</v>
      </c>
      <c r="AR138" s="1">
        <v>0.9519779632622104</v>
      </c>
      <c r="AS138" s="1">
        <v>0.97773467903623279</v>
      </c>
      <c r="AT138" s="1">
        <v>0.9704505556774129</v>
      </c>
      <c r="AU138" s="1">
        <v>0.9613127932451544</v>
      </c>
      <c r="AV138" s="1">
        <v>0.93288677394889519</v>
      </c>
      <c r="AW138" s="1">
        <v>0.87749009153826185</v>
      </c>
      <c r="AX138" s="1">
        <v>0.81295420526598883</v>
      </c>
      <c r="AY138" s="1">
        <v>0.90700731613582686</v>
      </c>
      <c r="AZ138" s="1">
        <v>0.90543184442769897</v>
      </c>
      <c r="BA138" s="1">
        <v>0.91844108916843614</v>
      </c>
      <c r="BB138" s="1">
        <v>0.96525219460117295</v>
      </c>
      <c r="BC138" s="1">
        <v>1.0084800488841918</v>
      </c>
      <c r="BD138" s="1">
        <v>1.038932112440299</v>
      </c>
      <c r="BE138" s="1">
        <v>1.0258394899593264</v>
      </c>
      <c r="BF138" s="1">
        <v>0.95741497013954935</v>
      </c>
      <c r="BG138" s="1">
        <v>0.99532190105228446</v>
      </c>
      <c r="BH138" s="1">
        <v>1.0065391788771436</v>
      </c>
      <c r="BI138" s="1">
        <v>1.0489245436996602</v>
      </c>
      <c r="BJ138" s="1">
        <v>1.0669608012285758</v>
      </c>
      <c r="BK138" s="1">
        <v>1.0414273622943748</v>
      </c>
      <c r="BL138" s="1">
        <v>1.0532538114205896</v>
      </c>
      <c r="BM138" s="1">
        <v>1.0582062108418893</v>
      </c>
      <c r="BN138" s="1">
        <v>1.0999281071167526</v>
      </c>
      <c r="BO138" s="1">
        <v>1.1166129165736065</v>
      </c>
      <c r="BP138" s="1">
        <v>1.1679882768651582</v>
      </c>
      <c r="BQ138" s="1">
        <v>1.1937260665341587</v>
      </c>
      <c r="BR138" s="1">
        <v>1.2221701712475346</v>
      </c>
      <c r="BS138" s="1">
        <v>1.198251078826049</v>
      </c>
      <c r="BT138" s="1">
        <v>1.2815007707785677</v>
      </c>
      <c r="BU138" s="1">
        <v>1.2369237664670354</v>
      </c>
      <c r="BV138" s="1">
        <v>1.2715502103855136</v>
      </c>
      <c r="BW138" s="1">
        <v>1.3264163304134382</v>
      </c>
      <c r="BX138" s="1">
        <v>1.386907547161943</v>
      </c>
      <c r="BY138" s="1">
        <v>1.4222764634296667</v>
      </c>
      <c r="BZ138" s="1">
        <v>1.3819350138209476</v>
      </c>
      <c r="CA138" s="1">
        <v>1.4501031041827075</v>
      </c>
      <c r="CB138" s="1">
        <v>1.4729509286922104</v>
      </c>
      <c r="CC138" s="1">
        <v>1.471058186748841</v>
      </c>
      <c r="CD138" s="1">
        <v>1.5068078428032115</v>
      </c>
      <c r="CE138" s="1">
        <v>1.5369741358161317</v>
      </c>
      <c r="CF138" s="1">
        <v>1.519042258573565</v>
      </c>
      <c r="CG138" s="1">
        <v>1.5890868161586507</v>
      </c>
      <c r="CH138" s="1">
        <v>1.5664756998515292</v>
      </c>
      <c r="CI138" s="1">
        <v>1.6024560802014189</v>
      </c>
      <c r="CJ138" s="1">
        <v>1.6553948192669532</v>
      </c>
      <c r="CK138" s="1">
        <v>1.659299895645604</v>
      </c>
      <c r="CL138" s="1">
        <v>1.6292516338353578</v>
      </c>
      <c r="CM138" s="1">
        <v>1.7206575382484228</v>
      </c>
      <c r="CN138" s="1">
        <v>1.702657739740806</v>
      </c>
      <c r="CO138" s="1">
        <v>1.7071799986975575</v>
      </c>
      <c r="CP138" s="1">
        <v>1.7350121542163237</v>
      </c>
      <c r="CQ138" s="1">
        <v>1.7142249735966579</v>
      </c>
      <c r="CR138" s="1">
        <v>1.7401629116721489</v>
      </c>
      <c r="CS138" s="1">
        <v>1.6300175600149485</v>
      </c>
      <c r="CT138" s="1">
        <v>1.5869524960793535</v>
      </c>
      <c r="CU138" s="1">
        <v>1.7096191631687991</v>
      </c>
      <c r="CV138" s="1">
        <v>1.69946060610125</v>
      </c>
      <c r="CW138" s="1">
        <v>1.6572714965547866</v>
      </c>
      <c r="CX138" s="1">
        <v>1.5588892314333083</v>
      </c>
      <c r="CY138" s="1">
        <v>1.5556171229365299</v>
      </c>
      <c r="CZ138" s="1">
        <v>1.6654623592213242</v>
      </c>
      <c r="DA138" s="1">
        <v>1.6615118825052513</v>
      </c>
      <c r="DB138" s="1">
        <v>1.6832992878205426</v>
      </c>
      <c r="DC138" s="1">
        <v>1.6622984459056935</v>
      </c>
      <c r="DD138" s="1">
        <v>1.7274638695820885</v>
      </c>
      <c r="DE138" s="1">
        <v>1.7374814325617953</v>
      </c>
      <c r="DF138" s="1">
        <v>1.7375335570047721</v>
      </c>
      <c r="DG138" s="1">
        <v>1.7022981140022722</v>
      </c>
      <c r="DH138" s="1">
        <v>1.7932808413013517</v>
      </c>
      <c r="DI138" s="1">
        <v>1.8392049703662381</v>
      </c>
      <c r="DJ138" s="1">
        <v>1.8711758703661143</v>
      </c>
      <c r="DK138" s="1">
        <v>1.9569299893291228</v>
      </c>
      <c r="DL138" s="1">
        <v>1.9552274602384063</v>
      </c>
      <c r="DM138" s="1">
        <v>1.9640220733545584</v>
      </c>
      <c r="DN138" s="1">
        <v>1.9984258480135102</v>
      </c>
      <c r="DO138" s="1">
        <v>2.0059639103122175</v>
      </c>
      <c r="DP138" s="1">
        <v>2.0517119232507981</v>
      </c>
      <c r="DQ138" s="1">
        <v>2.0675531910102176</v>
      </c>
      <c r="DR138" s="1">
        <v>2.1334481787609043</v>
      </c>
      <c r="DS138" s="1">
        <v>2.1728849683452998</v>
      </c>
      <c r="DT138" s="1">
        <v>2.2614517596550541</v>
      </c>
      <c r="DU138" s="1">
        <v>2.298094062516745</v>
      </c>
    </row>
    <row r="139" spans="1:125" x14ac:dyDescent="0.2">
      <c r="A139" s="1" t="s">
        <v>149</v>
      </c>
      <c r="B139" s="1" t="s">
        <v>151</v>
      </c>
      <c r="C139" s="1" t="s">
        <v>129</v>
      </c>
      <c r="D139" s="1" t="s">
        <v>130</v>
      </c>
      <c r="E139" s="1">
        <v>1</v>
      </c>
      <c r="F139" s="1">
        <v>0.94163700000000006</v>
      </c>
      <c r="G139" s="1">
        <v>0.9188183105790001</v>
      </c>
      <c r="H139" s="1">
        <v>0.91763119732173204</v>
      </c>
      <c r="I139" s="1">
        <v>0.96539023061753892</v>
      </c>
      <c r="J139" s="1">
        <v>0.97172608670108196</v>
      </c>
      <c r="K139" s="1">
        <v>0.88257993550712466</v>
      </c>
      <c r="L139" s="1">
        <v>0.87673549117419647</v>
      </c>
      <c r="M139" s="1">
        <v>0.89292528875421928</v>
      </c>
      <c r="N139" s="1">
        <v>0.79722959263314086</v>
      </c>
      <c r="O139" s="1">
        <v>0.6605445789761889</v>
      </c>
      <c r="P139" s="1">
        <v>0.61209759737575931</v>
      </c>
      <c r="Q139" s="1">
        <v>0.62351995064038834</v>
      </c>
      <c r="R139" s="1">
        <v>0.57645978236580508</v>
      </c>
      <c r="S139" s="1">
        <v>0.52309805323176728</v>
      </c>
      <c r="T139" s="1">
        <v>0.57425024256314217</v>
      </c>
      <c r="U139" s="1">
        <v>0.62960739169598645</v>
      </c>
      <c r="V139" s="1">
        <v>0.66349475033923955</v>
      </c>
      <c r="W139" s="1">
        <v>0.66575063249039301</v>
      </c>
      <c r="X139" s="1">
        <v>0.71815319627497676</v>
      </c>
      <c r="Y139" s="1">
        <v>0.7390485816737935</v>
      </c>
      <c r="Z139" s="1">
        <v>0.76693584085467237</v>
      </c>
      <c r="AA139" s="1">
        <v>0.75357121689193884</v>
      </c>
      <c r="AB139" s="1">
        <v>0.79618491563596105</v>
      </c>
      <c r="AC139" s="1">
        <v>0.81002022091496717</v>
      </c>
      <c r="AD139" s="1">
        <v>0.77691631452661425</v>
      </c>
      <c r="AE139" s="1">
        <v>0.80200216540636415</v>
      </c>
      <c r="AF139" s="1">
        <v>0.8508713653532356</v>
      </c>
      <c r="AG139" s="1">
        <v>0.86088101609525114</v>
      </c>
      <c r="AH139" s="1">
        <v>0.78942703087832922</v>
      </c>
      <c r="AI139" s="1">
        <v>0.74294714615427493</v>
      </c>
      <c r="AJ139" s="1">
        <v>0.79785539793795279</v>
      </c>
      <c r="AK139" s="1">
        <v>0.75363107108565008</v>
      </c>
      <c r="AL139" s="1">
        <v>0.8231753926943628</v>
      </c>
      <c r="AM139" s="1">
        <v>0.86130487688396562</v>
      </c>
      <c r="AN139" s="1">
        <v>0.86352532085657241</v>
      </c>
      <c r="AO139" s="1">
        <v>0.92253259660666453</v>
      </c>
      <c r="AP139" s="1">
        <v>0.9475812016697287</v>
      </c>
      <c r="AQ139" s="1">
        <v>0.97335730551754862</v>
      </c>
      <c r="AR139" s="1">
        <v>0.96825204645010909</v>
      </c>
      <c r="AS139" s="1">
        <v>0.99134195300180483</v>
      </c>
      <c r="AT139" s="1">
        <v>0.9744980618783512</v>
      </c>
      <c r="AU139" s="1">
        <v>0.95611513043907803</v>
      </c>
      <c r="AV139" s="1">
        <v>0.93547642923342011</v>
      </c>
      <c r="AW139" s="1">
        <v>0.87799608003917262</v>
      </c>
      <c r="AX139" s="1">
        <v>0.81466534478986707</v>
      </c>
      <c r="AY139" s="1">
        <v>0.90883088266343826</v>
      </c>
      <c r="AZ139" s="1">
        <v>0.90581719945652628</v>
      </c>
      <c r="BA139" s="1">
        <v>0.91162348770504265</v>
      </c>
      <c r="BB139" s="1">
        <v>0.9637382676266768</v>
      </c>
      <c r="BC139" s="1">
        <v>1.0061668448589411</v>
      </c>
      <c r="BD139" s="1">
        <v>1.033466163693654</v>
      </c>
      <c r="BE139" s="1">
        <v>1.0239582749876723</v>
      </c>
      <c r="BF139" s="1">
        <v>0.95197400825603895</v>
      </c>
      <c r="BG139" s="1">
        <v>0.98319875572683701</v>
      </c>
      <c r="BH139" s="1" t="s">
        <v>131</v>
      </c>
      <c r="BI139" s="1" t="s">
        <v>131</v>
      </c>
      <c r="BJ139" s="1" t="s">
        <v>131</v>
      </c>
      <c r="BK139" s="1" t="s">
        <v>131</v>
      </c>
      <c r="BL139" s="1" t="s">
        <v>131</v>
      </c>
      <c r="BM139" s="1" t="s">
        <v>131</v>
      </c>
      <c r="BN139" s="1" t="s">
        <v>131</v>
      </c>
      <c r="BO139" s="1" t="s">
        <v>131</v>
      </c>
      <c r="BP139" s="1" t="s">
        <v>131</v>
      </c>
      <c r="BQ139" s="1" t="s">
        <v>131</v>
      </c>
      <c r="BR139" s="1" t="s">
        <v>131</v>
      </c>
      <c r="BS139" s="1" t="s">
        <v>131</v>
      </c>
      <c r="BT139" s="1" t="s">
        <v>131</v>
      </c>
      <c r="BU139" s="1" t="s">
        <v>131</v>
      </c>
      <c r="BV139" s="1" t="s">
        <v>131</v>
      </c>
      <c r="BW139" s="1" t="s">
        <v>131</v>
      </c>
      <c r="BX139" s="1" t="s">
        <v>131</v>
      </c>
      <c r="BY139" s="1" t="s">
        <v>131</v>
      </c>
      <c r="BZ139" s="1" t="s">
        <v>131</v>
      </c>
      <c r="CA139" s="1" t="s">
        <v>131</v>
      </c>
      <c r="CB139" s="1" t="s">
        <v>131</v>
      </c>
      <c r="CC139" s="1" t="s">
        <v>131</v>
      </c>
      <c r="CD139" s="1" t="s">
        <v>131</v>
      </c>
      <c r="CE139" s="1" t="s">
        <v>131</v>
      </c>
      <c r="CF139" s="1" t="s">
        <v>131</v>
      </c>
      <c r="CG139" s="1" t="s">
        <v>131</v>
      </c>
      <c r="CH139" s="1" t="s">
        <v>131</v>
      </c>
      <c r="CI139" s="1" t="s">
        <v>131</v>
      </c>
      <c r="CJ139" s="1" t="s">
        <v>131</v>
      </c>
      <c r="CK139" s="1" t="s">
        <v>131</v>
      </c>
      <c r="CL139" s="1" t="s">
        <v>131</v>
      </c>
      <c r="CM139" s="1" t="s">
        <v>131</v>
      </c>
      <c r="CN139" s="1" t="s">
        <v>131</v>
      </c>
      <c r="CO139" s="1" t="s">
        <v>131</v>
      </c>
      <c r="CP139" s="1" t="s">
        <v>131</v>
      </c>
      <c r="CQ139" s="1" t="s">
        <v>131</v>
      </c>
      <c r="CR139" s="1" t="s">
        <v>131</v>
      </c>
      <c r="CS139" s="1" t="s">
        <v>131</v>
      </c>
      <c r="CT139" s="1" t="s">
        <v>131</v>
      </c>
      <c r="CU139" s="1" t="s">
        <v>131</v>
      </c>
      <c r="CV139" s="1" t="s">
        <v>131</v>
      </c>
      <c r="CW139" s="1" t="s">
        <v>131</v>
      </c>
      <c r="CX139" s="1" t="s">
        <v>131</v>
      </c>
      <c r="CY139" s="1" t="s">
        <v>131</v>
      </c>
      <c r="CZ139" s="1" t="s">
        <v>131</v>
      </c>
      <c r="DA139" s="1" t="s">
        <v>131</v>
      </c>
      <c r="DB139" s="1" t="s">
        <v>131</v>
      </c>
      <c r="DC139" s="1" t="s">
        <v>131</v>
      </c>
      <c r="DD139" s="1" t="s">
        <v>131</v>
      </c>
      <c r="DE139" s="1" t="s">
        <v>131</v>
      </c>
      <c r="DF139" s="1" t="s">
        <v>131</v>
      </c>
      <c r="DG139" s="1" t="s">
        <v>131</v>
      </c>
      <c r="DH139" s="1" t="s">
        <v>131</v>
      </c>
      <c r="DI139" s="1" t="s">
        <v>131</v>
      </c>
      <c r="DJ139" s="1" t="s">
        <v>131</v>
      </c>
      <c r="DK139" s="1" t="s">
        <v>131</v>
      </c>
      <c r="DL139" s="1" t="s">
        <v>131</v>
      </c>
      <c r="DM139" s="1" t="s">
        <v>131</v>
      </c>
      <c r="DN139" s="1" t="s">
        <v>131</v>
      </c>
      <c r="DO139" s="1" t="s">
        <v>131</v>
      </c>
      <c r="DP139" s="1" t="s">
        <v>131</v>
      </c>
      <c r="DQ139" s="1" t="s">
        <v>131</v>
      </c>
      <c r="DR139" s="1" t="s">
        <v>131</v>
      </c>
      <c r="DS139" s="1" t="s">
        <v>131</v>
      </c>
      <c r="DT139" s="1" t="s">
        <v>131</v>
      </c>
      <c r="DU139" s="1" t="s">
        <v>131</v>
      </c>
    </row>
    <row r="140" spans="1:125" x14ac:dyDescent="0.2">
      <c r="A140" s="1" t="s">
        <v>152</v>
      </c>
      <c r="B140" s="1" t="s">
        <v>153</v>
      </c>
      <c r="C140" s="1" t="s">
        <v>129</v>
      </c>
      <c r="D140" s="1" t="s">
        <v>130</v>
      </c>
      <c r="E140" s="1">
        <v>1</v>
      </c>
      <c r="F140" s="1">
        <v>0.91930000000000001</v>
      </c>
      <c r="G140" s="1">
        <v>0.89282415999999998</v>
      </c>
      <c r="H140" s="1">
        <v>0.88648510846399997</v>
      </c>
      <c r="I140" s="1">
        <v>0.93134125495227837</v>
      </c>
      <c r="J140" s="1">
        <v>0.9509925554317713</v>
      </c>
      <c r="K140" s="1">
        <v>0.87196507407539114</v>
      </c>
      <c r="L140" s="1">
        <v>0.85397120280677141</v>
      </c>
      <c r="M140" s="1">
        <v>0.86124703745468523</v>
      </c>
      <c r="N140" s="1">
        <v>0.77802387497840153</v>
      </c>
      <c r="O140" s="1">
        <v>0.6497736414030868</v>
      </c>
      <c r="P140" s="1">
        <v>0.60507961125281695</v>
      </c>
      <c r="Q140" s="1">
        <v>0.61661968959863067</v>
      </c>
      <c r="R140" s="1">
        <v>0.56698180458594094</v>
      </c>
      <c r="S140" s="1">
        <v>0.51538929527764321</v>
      </c>
      <c r="T140" s="1">
        <v>0.55670702430146135</v>
      </c>
      <c r="U140" s="1">
        <v>0.6044168162840966</v>
      </c>
      <c r="V140" s="1">
        <v>0.63723664940832303</v>
      </c>
      <c r="W140" s="1">
        <v>0.6446285945414596</v>
      </c>
      <c r="X140" s="1">
        <v>0.69033276189444903</v>
      </c>
      <c r="Y140" s="1">
        <v>0.71124984457985085</v>
      </c>
      <c r="Z140" s="1">
        <v>0.73806396372051131</v>
      </c>
      <c r="AA140" s="1">
        <v>0.72427692887821216</v>
      </c>
      <c r="AB140" s="1">
        <v>0.75906394977223268</v>
      </c>
      <c r="AC140" s="1">
        <v>0.7711710197710997</v>
      </c>
      <c r="AD140" s="1">
        <v>0.74171228681584367</v>
      </c>
      <c r="AE140" s="1">
        <v>0.76515039507922433</v>
      </c>
      <c r="AF140" s="1">
        <v>0.80960563303332733</v>
      </c>
      <c r="AG140" s="1">
        <v>0.81361641933937434</v>
      </c>
      <c r="AH140" s="1">
        <v>0.75054162004650871</v>
      </c>
      <c r="AI140" s="1">
        <v>0.71220020138643281</v>
      </c>
      <c r="AJ140" s="1">
        <v>0.76112835522168076</v>
      </c>
      <c r="AK140" s="1">
        <v>0.72649701505909425</v>
      </c>
      <c r="AL140" s="1">
        <v>0.79442448596711945</v>
      </c>
      <c r="AM140" s="1">
        <v>0.82945860579826947</v>
      </c>
      <c r="AN140" s="1">
        <v>0.83269349436088269</v>
      </c>
      <c r="AO140" s="1">
        <v>0.88828994089887581</v>
      </c>
      <c r="AP140" s="1">
        <v>0.9065887136813926</v>
      </c>
      <c r="AQ140" s="1">
        <v>0.93840997753160937</v>
      </c>
      <c r="AR140" s="1">
        <v>0.93770053958859545</v>
      </c>
      <c r="AS140" s="1">
        <v>0.97412645474945392</v>
      </c>
      <c r="AT140" s="1">
        <v>0.96469106590875076</v>
      </c>
      <c r="AU140" s="1">
        <v>0.948291317788302</v>
      </c>
      <c r="AV140" s="1">
        <v>0.92647397943994658</v>
      </c>
      <c r="AW140" s="1">
        <v>0.87007487594153987</v>
      </c>
      <c r="AX140" s="1">
        <v>0.81186251636667117</v>
      </c>
      <c r="AY140" s="1">
        <v>0.89624019955517564</v>
      </c>
      <c r="AZ140" s="1">
        <v>0.89106978984394181</v>
      </c>
      <c r="BA140" s="1">
        <v>0.88654048210216507</v>
      </c>
      <c r="BB140" s="1">
        <v>0.93882863973655084</v>
      </c>
      <c r="BC140" s="1">
        <v>0.98562924742741786</v>
      </c>
      <c r="BD140" s="1">
        <v>1.0206930079046481</v>
      </c>
      <c r="BE140" s="1">
        <v>1.0171654928693297</v>
      </c>
      <c r="BF140" s="1">
        <v>0.94238348583357656</v>
      </c>
      <c r="BG140" s="1">
        <v>0.97292236507549934</v>
      </c>
      <c r="BH140" s="1">
        <v>0.98926065035221222</v>
      </c>
      <c r="BI140" s="1">
        <v>1.0145402170113127</v>
      </c>
      <c r="BJ140" s="1">
        <v>1.0396642909453808</v>
      </c>
      <c r="BK140" s="1">
        <v>1.0193045451357974</v>
      </c>
      <c r="BL140" s="1">
        <v>1.0296943163643664</v>
      </c>
      <c r="BM140" s="1">
        <v>1.0342002586927768</v>
      </c>
      <c r="BN140" s="1">
        <v>1.0897637017913049</v>
      </c>
      <c r="BO140" s="1">
        <v>1.0999867750778092</v>
      </c>
      <c r="BP140" s="1">
        <v>1.1369507306675239</v>
      </c>
      <c r="BQ140" s="1">
        <v>1.1458973959671466</v>
      </c>
      <c r="BR140" s="1">
        <v>1.1692484931021652</v>
      </c>
      <c r="BS140" s="1">
        <v>1.1473695152992376</v>
      </c>
      <c r="BT140" s="1">
        <v>1.2095225219429973</v>
      </c>
      <c r="BU140" s="1">
        <v>1.1714963433756314</v>
      </c>
      <c r="BV140" s="1">
        <v>1.212276131088537</v>
      </c>
      <c r="BW140" s="1">
        <v>1.2627068181418202</v>
      </c>
      <c r="BX140" s="1">
        <v>1.307027827458598</v>
      </c>
      <c r="BY140" s="1">
        <v>1.3338218979214993</v>
      </c>
      <c r="BZ140" s="1">
        <v>1.2964748847796972</v>
      </c>
      <c r="CA140" s="1">
        <v>1.3629840463688956</v>
      </c>
      <c r="CB140" s="1">
        <v>1.3584861990158783</v>
      </c>
      <c r="CC140" s="1">
        <v>1.3546824376586337</v>
      </c>
      <c r="CD140" s="1">
        <v>1.3923426094255438</v>
      </c>
      <c r="CE140" s="1">
        <v>1.417265542134261</v>
      </c>
      <c r="CF140" s="1">
        <v>1.4026677070502782</v>
      </c>
      <c r="CG140" s="1">
        <v>1.4556885463767788</v>
      </c>
      <c r="CH140" s="1">
        <v>1.4325430984893879</v>
      </c>
      <c r="CI140" s="1">
        <v>1.4583288742621969</v>
      </c>
      <c r="CJ140" s="1">
        <v>1.484141295336638</v>
      </c>
      <c r="CK140" s="1">
        <v>1.4712292660672091</v>
      </c>
      <c r="CL140" s="1">
        <v>1.4216488398007441</v>
      </c>
      <c r="CM140" s="1">
        <v>1.5137716846198324</v>
      </c>
      <c r="CN140" s="1">
        <v>1.4974229504259382</v>
      </c>
      <c r="CO140" s="1">
        <v>1.5201837792724127</v>
      </c>
      <c r="CP140" s="1">
        <v>1.5440506646069896</v>
      </c>
      <c r="CQ140" s="1">
        <v>1.5238236009006381</v>
      </c>
      <c r="CR140" s="1">
        <v>1.5437856900724365</v>
      </c>
      <c r="CS140" s="1">
        <v>1.4443658916317716</v>
      </c>
      <c r="CT140" s="1">
        <v>1.3982906196887182</v>
      </c>
      <c r="CU140" s="1">
        <v>1.5164461770524149</v>
      </c>
      <c r="CV140" s="1">
        <v>1.5167494662878254</v>
      </c>
      <c r="CW140" s="1">
        <v>1.482774278242978</v>
      </c>
      <c r="CX140" s="1">
        <v>1.3866905050128331</v>
      </c>
      <c r="CY140" s="1">
        <v>1.3664448236396458</v>
      </c>
      <c r="CZ140" s="1">
        <v>1.4616860278473292</v>
      </c>
      <c r="DA140" s="1">
        <v>1.482003463634407</v>
      </c>
      <c r="DB140" s="1">
        <v>1.4999357055443834</v>
      </c>
      <c r="DC140" s="1">
        <v>1.4870362584767016</v>
      </c>
      <c r="DD140" s="1">
        <v>1.5465177088157698</v>
      </c>
      <c r="DE140" s="1">
        <v>1.5463630570448883</v>
      </c>
      <c r="DF140" s="1">
        <v>1.5488372379361601</v>
      </c>
      <c r="DG140" s="1">
        <v>1.5215777025484838</v>
      </c>
      <c r="DH140" s="1">
        <v>1.577571762002268</v>
      </c>
      <c r="DI140" s="1">
        <v>1.6081766541851121</v>
      </c>
      <c r="DJ140" s="1">
        <v>1.6470945292163919</v>
      </c>
      <c r="DK140" s="1">
        <v>1.7126488914792044</v>
      </c>
      <c r="DL140" s="1">
        <v>1.718129367931938</v>
      </c>
      <c r="DM140" s="1">
        <v>1.7423549920197783</v>
      </c>
      <c r="DN140" s="1">
        <v>1.7515894734774833</v>
      </c>
      <c r="DO140" s="1">
        <v>1.7668283018967372</v>
      </c>
      <c r="DP140" s="1">
        <v>1.802694916425241</v>
      </c>
      <c r="DQ140" s="1">
        <v>1.802334377441956</v>
      </c>
      <c r="DR140" s="1">
        <v>1.8484741375044702</v>
      </c>
      <c r="DS140" s="1">
        <v>1.8636316254320069</v>
      </c>
      <c r="DT140" s="1">
        <v>1.9281132796719542</v>
      </c>
      <c r="DU140" s="1">
        <v>1.9535643749636242</v>
      </c>
    </row>
    <row r="141" spans="1:125" x14ac:dyDescent="0.2">
      <c r="A141" s="1" t="s">
        <v>152</v>
      </c>
      <c r="B141" s="1" t="s">
        <v>155</v>
      </c>
      <c r="C141" s="1" t="s">
        <v>129</v>
      </c>
      <c r="D141" s="1" t="s">
        <v>130</v>
      </c>
      <c r="E141" s="1">
        <v>1</v>
      </c>
      <c r="F141" s="1">
        <v>0.91720000000000002</v>
      </c>
      <c r="G141" s="1">
        <v>0.89720504000000001</v>
      </c>
      <c r="H141" s="1">
        <v>0.85826634126400003</v>
      </c>
      <c r="I141" s="1">
        <v>0.91413948008028634</v>
      </c>
      <c r="J141" s="1">
        <v>0.95225909639963435</v>
      </c>
      <c r="K141" s="1">
        <v>0.87883992006722256</v>
      </c>
      <c r="L141" s="1">
        <v>0.86741500110634862</v>
      </c>
      <c r="M141" s="1">
        <v>0.88077319212338645</v>
      </c>
      <c r="N141" s="1">
        <v>0.7721738575345729</v>
      </c>
      <c r="O141" s="1">
        <v>0.63526743259369312</v>
      </c>
      <c r="P141" s="1">
        <v>0.57205832305062065</v>
      </c>
      <c r="Q141" s="1">
        <v>0.59328168683579863</v>
      </c>
      <c r="R141" s="1">
        <v>0.58527238406351534</v>
      </c>
      <c r="S141" s="1">
        <v>0.54559091642400903</v>
      </c>
      <c r="T141" s="1">
        <v>0.59622175346815709</v>
      </c>
      <c r="U141" s="1">
        <v>0.64409836027165013</v>
      </c>
      <c r="V141" s="1">
        <v>0.69285660614421407</v>
      </c>
      <c r="W141" s="1">
        <v>0.69458874765957457</v>
      </c>
      <c r="X141" s="1">
        <v>0.73105465691170224</v>
      </c>
      <c r="Y141" s="1">
        <v>0.73573340671593712</v>
      </c>
      <c r="Z141" s="1">
        <v>0.76803210327076676</v>
      </c>
      <c r="AA141" s="1">
        <v>0.735237132461105</v>
      </c>
      <c r="AB141" s="1">
        <v>0.77067556224573031</v>
      </c>
      <c r="AC141" s="1">
        <v>0.78986538374564896</v>
      </c>
      <c r="AD141" s="1">
        <v>0.74650177417801289</v>
      </c>
      <c r="AE141" s="1">
        <v>0.76815032562917518</v>
      </c>
      <c r="AF141" s="1">
        <v>0.81039859353877974</v>
      </c>
      <c r="AG141" s="1">
        <v>0.83187415626755734</v>
      </c>
      <c r="AH141" s="1">
        <v>0.77264471634130727</v>
      </c>
      <c r="AI141" s="1">
        <v>0.73238992661992508</v>
      </c>
      <c r="AJ141" s="1">
        <v>0.77494178135654279</v>
      </c>
      <c r="AK141" s="1">
        <v>0.74130930804566886</v>
      </c>
      <c r="AL141" s="1">
        <v>0.82833902081023036</v>
      </c>
      <c r="AM141" s="1">
        <v>0.87215815501109151</v>
      </c>
      <c r="AN141" s="1">
        <v>0.8935260298088632</v>
      </c>
      <c r="AO141" s="1">
        <v>0.94597600775864343</v>
      </c>
      <c r="AP141" s="1">
        <v>0.97265253117743722</v>
      </c>
      <c r="AQ141" s="1">
        <v>0.9952180699007539</v>
      </c>
      <c r="AR141" s="1">
        <v>1.0013884219341385</v>
      </c>
      <c r="AS141" s="1">
        <v>1.0408431257583437</v>
      </c>
      <c r="AT141" s="1">
        <v>1.030538778813336</v>
      </c>
      <c r="AU141" s="1">
        <v>1.0178631518339321</v>
      </c>
      <c r="AV141" s="1">
        <v>0.98030400153125996</v>
      </c>
      <c r="AW141" s="1">
        <v>0.91403545102774675</v>
      </c>
      <c r="AX141" s="1">
        <v>0.82528260873295256</v>
      </c>
      <c r="AY141" s="1">
        <v>0.95361405439092661</v>
      </c>
      <c r="AZ141" s="1">
        <v>0.94569905773948193</v>
      </c>
      <c r="BA141" s="1">
        <v>0.92356969978837811</v>
      </c>
      <c r="BB141" s="1">
        <v>0.9938533539422737</v>
      </c>
      <c r="BC141" s="1">
        <v>1.0393718375528298</v>
      </c>
      <c r="BD141" s="1">
        <v>1.0642128244703424</v>
      </c>
      <c r="BE141" s="1">
        <v>1.0644256670352363</v>
      </c>
      <c r="BF141" s="1">
        <v>0.97213996170328132</v>
      </c>
      <c r="BG141" s="1">
        <v>0.99508246479947882</v>
      </c>
      <c r="BH141" s="1">
        <v>0.9954804977853986</v>
      </c>
      <c r="BI141" s="1">
        <v>1.024150336121618</v>
      </c>
      <c r="BJ141" s="1">
        <v>1.0358256499534044</v>
      </c>
      <c r="BK141" s="1">
        <v>1.021116925724066</v>
      </c>
      <c r="BL141" s="1">
        <v>1.0339829989881892</v>
      </c>
      <c r="BM141" s="1">
        <v>1.034086397288088</v>
      </c>
      <c r="BN141" s="1">
        <v>1.0990270230377799</v>
      </c>
      <c r="BO141" s="1">
        <v>1.092542763601857</v>
      </c>
      <c r="BP141" s="1">
        <v>1.1260838264444339</v>
      </c>
      <c r="BQ141" s="1">
        <v>1.1374572730915227</v>
      </c>
      <c r="BR141" s="1">
        <v>1.1818181067420919</v>
      </c>
      <c r="BS141" s="1">
        <v>1.1501453814814038</v>
      </c>
      <c r="BT141" s="1">
        <v>1.2366363141688053</v>
      </c>
      <c r="BU141" s="1">
        <v>1.2090593243628409</v>
      </c>
      <c r="BV141" s="1">
        <v>1.2709631617702182</v>
      </c>
      <c r="BW141" s="1">
        <v>1.3055333597703682</v>
      </c>
      <c r="BX141" s="1">
        <v>1.3569713741453209</v>
      </c>
      <c r="BY141" s="1">
        <v>1.4079934978131849</v>
      </c>
      <c r="BZ141" s="1">
        <v>1.3463233826089676</v>
      </c>
      <c r="CA141" s="1">
        <v>1.4376041079498556</v>
      </c>
      <c r="CB141" s="1">
        <v>1.4180526920817376</v>
      </c>
      <c r="CC141" s="1">
        <v>1.3959310700852625</v>
      </c>
      <c r="CD141" s="1">
        <v>1.4352963262616669</v>
      </c>
      <c r="CE141" s="1">
        <v>1.4634281342563957</v>
      </c>
      <c r="CF141" s="1">
        <v>1.436062028145801</v>
      </c>
      <c r="CG141" s="1">
        <v>1.4980999077616994</v>
      </c>
      <c r="CH141" s="1">
        <v>1.4543553904550579</v>
      </c>
      <c r="CI141" s="1">
        <v>1.5099117663704411</v>
      </c>
      <c r="CJ141" s="1">
        <v>1.5337683722790942</v>
      </c>
      <c r="CK141" s="1">
        <v>1.537602793209792</v>
      </c>
      <c r="CL141" s="1">
        <v>1.5100797032113367</v>
      </c>
      <c r="CM141" s="1">
        <v>1.5981173499085577</v>
      </c>
      <c r="CN141" s="1">
        <v>1.6110621004428169</v>
      </c>
      <c r="CO141" s="1" t="s">
        <v>131</v>
      </c>
      <c r="CP141" s="1" t="s">
        <v>131</v>
      </c>
      <c r="CQ141" s="1" t="s">
        <v>131</v>
      </c>
      <c r="CR141" s="1" t="s">
        <v>131</v>
      </c>
      <c r="CS141" s="1" t="s">
        <v>131</v>
      </c>
      <c r="CT141" s="1" t="s">
        <v>131</v>
      </c>
      <c r="CU141" s="1" t="s">
        <v>131</v>
      </c>
      <c r="CV141" s="1" t="s">
        <v>131</v>
      </c>
      <c r="CW141" s="1" t="s">
        <v>131</v>
      </c>
      <c r="CX141" s="1" t="s">
        <v>131</v>
      </c>
      <c r="CY141" s="1" t="s">
        <v>131</v>
      </c>
      <c r="CZ141" s="1" t="s">
        <v>131</v>
      </c>
      <c r="DA141" s="1" t="s">
        <v>131</v>
      </c>
      <c r="DB141" s="1" t="s">
        <v>131</v>
      </c>
      <c r="DC141" s="1" t="s">
        <v>131</v>
      </c>
      <c r="DD141" s="1" t="s">
        <v>131</v>
      </c>
      <c r="DE141" s="1" t="s">
        <v>131</v>
      </c>
      <c r="DF141" s="1" t="s">
        <v>131</v>
      </c>
      <c r="DG141" s="1" t="s">
        <v>131</v>
      </c>
      <c r="DH141" s="1" t="s">
        <v>131</v>
      </c>
      <c r="DI141" s="1" t="s">
        <v>131</v>
      </c>
      <c r="DJ141" s="1" t="s">
        <v>131</v>
      </c>
      <c r="DK141" s="1" t="s">
        <v>131</v>
      </c>
      <c r="DL141" s="1" t="s">
        <v>131</v>
      </c>
      <c r="DM141" s="1" t="s">
        <v>131</v>
      </c>
      <c r="DN141" s="1" t="s">
        <v>131</v>
      </c>
      <c r="DO141" s="1" t="s">
        <v>131</v>
      </c>
      <c r="DP141" s="1" t="s">
        <v>131</v>
      </c>
      <c r="DQ141" s="1" t="s">
        <v>131</v>
      </c>
      <c r="DR141" s="1" t="s">
        <v>131</v>
      </c>
      <c r="DS141" s="1" t="s">
        <v>131</v>
      </c>
      <c r="DT141" s="1" t="s">
        <v>131</v>
      </c>
      <c r="DU141" s="1" t="s">
        <v>131</v>
      </c>
    </row>
    <row r="142" spans="1:125" x14ac:dyDescent="0.2">
      <c r="A142" s="1" t="s">
        <v>156</v>
      </c>
      <c r="B142" s="1" t="s">
        <v>157</v>
      </c>
      <c r="C142" s="1" t="s">
        <v>129</v>
      </c>
      <c r="D142" s="1" t="s">
        <v>130</v>
      </c>
      <c r="E142" s="1">
        <v>1</v>
      </c>
      <c r="F142" s="1">
        <v>0.94289999999999996</v>
      </c>
      <c r="G142" s="1">
        <v>0.91508444999999994</v>
      </c>
      <c r="H142" s="1">
        <v>0.91005148552500004</v>
      </c>
      <c r="I142" s="1">
        <v>0.95462580728601454</v>
      </c>
      <c r="J142" s="1">
        <v>0.96258738651877995</v>
      </c>
      <c r="K142" s="1">
        <v>0.89356987090538342</v>
      </c>
      <c r="L142" s="1">
        <v>0.88949519229405483</v>
      </c>
      <c r="M142" s="1">
        <v>0.89997344565927873</v>
      </c>
      <c r="N142" s="1">
        <v>0.82215274181312081</v>
      </c>
      <c r="O142" s="1">
        <v>0.68290473193223256</v>
      </c>
      <c r="P142" s="1">
        <v>0.63015717043778696</v>
      </c>
      <c r="Q142" s="1">
        <v>0.64393240618355696</v>
      </c>
      <c r="R142" s="1">
        <v>0.58952655718510827</v>
      </c>
      <c r="S142" s="1">
        <v>0.52583410794682917</v>
      </c>
      <c r="T142" s="1">
        <v>0.57352200319652702</v>
      </c>
      <c r="U142" s="1">
        <v>0.6157532959019032</v>
      </c>
      <c r="V142" s="1">
        <v>0.65584930327114743</v>
      </c>
      <c r="W142" s="1">
        <v>0.66180703834206256</v>
      </c>
      <c r="X142" s="1">
        <v>0.71177346973688826</v>
      </c>
      <c r="Y142" s="1">
        <v>0.7316248318078501</v>
      </c>
      <c r="Z142" s="1">
        <v>0.75500756143242898</v>
      </c>
      <c r="AA142" s="1">
        <v>0.74059446708468391</v>
      </c>
      <c r="AB142" s="1">
        <v>0.77992003328688053</v>
      </c>
      <c r="AC142" s="1">
        <v>0.79933224291539107</v>
      </c>
      <c r="AD142" s="1">
        <v>0.76950915693221789</v>
      </c>
      <c r="AE142" s="1">
        <v>0.79638811178386015</v>
      </c>
      <c r="AF142" s="1">
        <v>0.8406672907990429</v>
      </c>
      <c r="AG142" s="1">
        <v>0.8532604868152126</v>
      </c>
      <c r="AH142" s="1">
        <v>0.78761659778305781</v>
      </c>
      <c r="AI142" s="1">
        <v>0.74967474341805451</v>
      </c>
      <c r="AJ142" s="1">
        <v>0.79847332149136596</v>
      </c>
      <c r="AK142" s="1">
        <v>0.75785977446702912</v>
      </c>
      <c r="AL142" s="1">
        <v>0.81946846911277738</v>
      </c>
      <c r="AM142" s="1">
        <v>0.8520193956428751</v>
      </c>
      <c r="AN142" s="1">
        <v>0.8556106573955099</v>
      </c>
      <c r="AO142" s="1">
        <v>0.90890236719138917</v>
      </c>
      <c r="AP142" s="1">
        <v>0.9345724967479756</v>
      </c>
      <c r="AQ142" s="1">
        <v>0.96425732296218158</v>
      </c>
      <c r="AR142" s="1">
        <v>0.97610515268941789</v>
      </c>
      <c r="AS142" s="1">
        <v>1.0038899858607222</v>
      </c>
      <c r="AT142" s="1">
        <v>0.99467628357049243</v>
      </c>
      <c r="AU142" s="1">
        <v>0.9768188602515514</v>
      </c>
      <c r="AV142" s="1">
        <v>0.96059194534505266</v>
      </c>
      <c r="AW142" s="1">
        <v>0.91356136370095886</v>
      </c>
      <c r="AX142" s="1">
        <v>0.84763055364402429</v>
      </c>
      <c r="AY142" s="1">
        <v>0.92824191455667826</v>
      </c>
      <c r="AZ142" s="1">
        <v>0.9153987594268721</v>
      </c>
      <c r="BA142" s="1">
        <v>0.92437790585809021</v>
      </c>
      <c r="BB142" s="1">
        <v>0.96498028099500099</v>
      </c>
      <c r="BC142" s="1">
        <v>1.0157314889133711</v>
      </c>
      <c r="BD142" s="1">
        <v>1.0456691588176037</v>
      </c>
      <c r="BE142" s="1">
        <v>1.0302141686502795</v>
      </c>
      <c r="BF142" s="1">
        <v>0.97016195454548604</v>
      </c>
      <c r="BG142" s="1">
        <v>1.0070455717333964</v>
      </c>
      <c r="BH142" s="1">
        <v>1.0162590316691853</v>
      </c>
      <c r="BI142" s="1">
        <v>1.0432366439238754</v>
      </c>
      <c r="BJ142" s="1">
        <v>1.0704912012463865</v>
      </c>
      <c r="BK142" s="1">
        <v>1.0613845325973834</v>
      </c>
      <c r="BL142" s="1">
        <v>1.0708563281662824</v>
      </c>
      <c r="BM142" s="1">
        <v>1.0797797739488919</v>
      </c>
      <c r="BN142" s="1">
        <v>1.1310444782766635</v>
      </c>
      <c r="BO142" s="1">
        <v>1.145457378063343</v>
      </c>
      <c r="BP142" s="1">
        <v>1.18945210504</v>
      </c>
      <c r="BQ142" s="1">
        <v>1.2207311270462369</v>
      </c>
      <c r="BR142" s="1">
        <v>1.2533429591052772</v>
      </c>
      <c r="BS142" s="1">
        <v>1.2359891724935055</v>
      </c>
      <c r="BT142" s="1" t="s">
        <v>131</v>
      </c>
      <c r="BU142" s="1" t="s">
        <v>131</v>
      </c>
      <c r="BV142" s="1" t="s">
        <v>131</v>
      </c>
      <c r="BW142" s="1" t="s">
        <v>131</v>
      </c>
      <c r="BX142" s="1" t="s">
        <v>131</v>
      </c>
      <c r="BY142" s="1" t="s">
        <v>131</v>
      </c>
      <c r="BZ142" s="1" t="s">
        <v>131</v>
      </c>
      <c r="CA142" s="1" t="s">
        <v>131</v>
      </c>
      <c r="CB142" s="1" t="s">
        <v>131</v>
      </c>
      <c r="CC142" s="1" t="s">
        <v>131</v>
      </c>
      <c r="CD142" s="1" t="s">
        <v>131</v>
      </c>
      <c r="CE142" s="1" t="s">
        <v>131</v>
      </c>
      <c r="CF142" s="1" t="s">
        <v>131</v>
      </c>
      <c r="CG142" s="1" t="s">
        <v>131</v>
      </c>
      <c r="CH142" s="1" t="s">
        <v>131</v>
      </c>
      <c r="CI142" s="1" t="s">
        <v>131</v>
      </c>
      <c r="CJ142" s="1" t="s">
        <v>131</v>
      </c>
      <c r="CK142" s="1" t="s">
        <v>131</v>
      </c>
      <c r="CL142" s="1" t="s">
        <v>131</v>
      </c>
      <c r="CM142" s="1" t="s">
        <v>131</v>
      </c>
      <c r="CN142" s="1" t="s">
        <v>131</v>
      </c>
      <c r="CO142" s="1" t="s">
        <v>131</v>
      </c>
      <c r="CP142" s="1" t="s">
        <v>131</v>
      </c>
      <c r="CQ142" s="1" t="s">
        <v>131</v>
      </c>
      <c r="CR142" s="1" t="s">
        <v>131</v>
      </c>
      <c r="CS142" s="1" t="s">
        <v>131</v>
      </c>
      <c r="CT142" s="1" t="s">
        <v>131</v>
      </c>
      <c r="CU142" s="1" t="s">
        <v>131</v>
      </c>
      <c r="CV142" s="1" t="s">
        <v>131</v>
      </c>
      <c r="CW142" s="1" t="s">
        <v>131</v>
      </c>
      <c r="CX142" s="1" t="s">
        <v>131</v>
      </c>
      <c r="CY142" s="1" t="s">
        <v>131</v>
      </c>
      <c r="CZ142" s="1" t="s">
        <v>131</v>
      </c>
      <c r="DA142" s="1" t="s">
        <v>131</v>
      </c>
      <c r="DB142" s="1" t="s">
        <v>131</v>
      </c>
      <c r="DC142" s="1" t="s">
        <v>131</v>
      </c>
      <c r="DD142" s="1" t="s">
        <v>131</v>
      </c>
      <c r="DE142" s="1" t="s">
        <v>131</v>
      </c>
      <c r="DF142" s="1" t="s">
        <v>131</v>
      </c>
      <c r="DG142" s="1" t="s">
        <v>131</v>
      </c>
      <c r="DH142" s="1" t="s">
        <v>131</v>
      </c>
      <c r="DI142" s="1" t="s">
        <v>131</v>
      </c>
      <c r="DJ142" s="1" t="s">
        <v>131</v>
      </c>
      <c r="DK142" s="1" t="s">
        <v>131</v>
      </c>
      <c r="DL142" s="1" t="s">
        <v>131</v>
      </c>
      <c r="DM142" s="1" t="s">
        <v>131</v>
      </c>
      <c r="DN142" s="1" t="s">
        <v>131</v>
      </c>
      <c r="DO142" s="1" t="s">
        <v>131</v>
      </c>
      <c r="DP142" s="1" t="s">
        <v>131</v>
      </c>
      <c r="DQ142" s="1" t="s">
        <v>131</v>
      </c>
      <c r="DR142" s="1" t="s">
        <v>131</v>
      </c>
      <c r="DS142" s="1" t="s">
        <v>131</v>
      </c>
      <c r="DT142" s="1" t="s">
        <v>131</v>
      </c>
      <c r="DU142" s="1" t="s">
        <v>131</v>
      </c>
    </row>
    <row r="143" spans="1:125" x14ac:dyDescent="0.2">
      <c r="A143" s="1" t="s">
        <v>158</v>
      </c>
      <c r="B143" s="1" t="s">
        <v>159</v>
      </c>
      <c r="C143" s="1" t="s">
        <v>129</v>
      </c>
      <c r="D143" s="1" t="s">
        <v>130</v>
      </c>
      <c r="E143" s="1">
        <v>1</v>
      </c>
      <c r="F143" s="1">
        <v>0.93540000000000001</v>
      </c>
      <c r="G143" s="1">
        <v>0.92155608</v>
      </c>
      <c r="H143" s="1">
        <v>0.92515014871199996</v>
      </c>
      <c r="I143" s="1">
        <v>0.96409896997277522</v>
      </c>
      <c r="J143" s="1">
        <v>0.97836763472837218</v>
      </c>
      <c r="K143" s="1">
        <v>0.91046892087822318</v>
      </c>
      <c r="L143" s="1">
        <v>0.90418668532416346</v>
      </c>
      <c r="M143" s="1">
        <v>0.92127581367679012</v>
      </c>
      <c r="N143" s="1">
        <v>0.85973458932318059</v>
      </c>
      <c r="O143" s="1">
        <v>0.72389652421011808</v>
      </c>
      <c r="P143" s="1">
        <v>0.68610912564634985</v>
      </c>
      <c r="Q143" s="1">
        <v>0.68974550401227552</v>
      </c>
      <c r="R143" s="1">
        <v>0.6364971511025278</v>
      </c>
      <c r="S143" s="1">
        <v>0.57335663371315704</v>
      </c>
      <c r="T143" s="1">
        <v>0.61544101062770273</v>
      </c>
      <c r="U143" s="1">
        <v>0.67132305439269813</v>
      </c>
      <c r="V143" s="1">
        <v>0.69502075821276033</v>
      </c>
      <c r="W143" s="1">
        <v>0.70398652599370493</v>
      </c>
      <c r="X143" s="1">
        <v>0.75101282593008445</v>
      </c>
      <c r="Y143" s="1">
        <v>0.77129017223019669</v>
      </c>
      <c r="Z143" s="1">
        <v>0.79921087646492983</v>
      </c>
      <c r="AA143" s="1">
        <v>0.79321679489144292</v>
      </c>
      <c r="AB143" s="1">
        <v>0.83747829204638546</v>
      </c>
      <c r="AC143" s="1">
        <v>0.8513804316943554</v>
      </c>
      <c r="AD143" s="1">
        <v>0.82949995459981041</v>
      </c>
      <c r="AE143" s="1">
        <v>0.8546338032241847</v>
      </c>
      <c r="AF143" s="1">
        <v>0.89941661451313193</v>
      </c>
      <c r="AG143" s="1">
        <v>0.92298132981337599</v>
      </c>
      <c r="AH143" s="1">
        <v>0.84794294769954848</v>
      </c>
      <c r="AI143" s="1">
        <v>0.80868318922105942</v>
      </c>
      <c r="AJ143" s="1">
        <v>0.86335017281240312</v>
      </c>
      <c r="AK143" s="1">
        <v>0.81923297898168934</v>
      </c>
      <c r="AL143" s="1">
        <v>0.89599510911227354</v>
      </c>
      <c r="AM143" s="1">
        <v>0.92538374869115603</v>
      </c>
      <c r="AN143" s="1">
        <v>0.93435997105346025</v>
      </c>
      <c r="AO143" s="1">
        <v>0.99612116514009397</v>
      </c>
      <c r="AP143" s="1">
        <v>1.0091703524034292</v>
      </c>
      <c r="AQ143" s="1">
        <v>1.040858301468897</v>
      </c>
      <c r="AR143" s="1">
        <v>1.0395051856769875</v>
      </c>
      <c r="AS143" s="1">
        <v>1.076927372361359</v>
      </c>
      <c r="AT143" s="1">
        <v>1.067342718747343</v>
      </c>
      <c r="AU143" s="1">
        <v>1.0558154173848717</v>
      </c>
      <c r="AV143" s="1">
        <v>1.0218181609450789</v>
      </c>
      <c r="AW143" s="1">
        <v>0.9725665255875261</v>
      </c>
      <c r="AX143" s="1">
        <v>0.90837713489874927</v>
      </c>
      <c r="AY143" s="1">
        <v>1.0020308175068102</v>
      </c>
      <c r="AZ143" s="1">
        <v>1.0095460486381114</v>
      </c>
      <c r="BA143" s="1">
        <v>1.0117670499451152</v>
      </c>
      <c r="BB143" s="1">
        <v>1.0577012740126235</v>
      </c>
      <c r="BC143" s="1">
        <v>1.1043459001965803</v>
      </c>
      <c r="BD143" s="1">
        <v>1.1379180155625563</v>
      </c>
      <c r="BE143" s="1">
        <v>1.1269940026131557</v>
      </c>
      <c r="BF143" s="1">
        <v>1.0565568774498335</v>
      </c>
      <c r="BG143" s="1">
        <v>1.0864574370816638</v>
      </c>
      <c r="BH143" s="1">
        <v>1.091237849804823</v>
      </c>
      <c r="BI143" s="1">
        <v>1.12222900473928</v>
      </c>
      <c r="BJ143" s="1">
        <v>1.1438880245307481</v>
      </c>
      <c r="BK143" s="1">
        <v>1.1158627679297448</v>
      </c>
      <c r="BL143" s="1">
        <v>1.1266866367786634</v>
      </c>
      <c r="BM143" s="1">
        <v>1.137277491164383</v>
      </c>
      <c r="BN143" s="1">
        <v>1.2011924861678214</v>
      </c>
      <c r="BO143" s="1">
        <v>1.2116428607974814</v>
      </c>
      <c r="BP143" s="1">
        <v>1.2484768037657248</v>
      </c>
      <c r="BQ143" s="1">
        <v>1.2653312406165622</v>
      </c>
      <c r="BR143" s="1">
        <v>1.3016462472222574</v>
      </c>
      <c r="BS143" s="1">
        <v>1.2866773153792015</v>
      </c>
      <c r="BT143" s="1">
        <v>1.3408464303566658</v>
      </c>
      <c r="BU143" s="1">
        <v>1.3069230156686422</v>
      </c>
      <c r="BV143" s="1">
        <v>1.3524039366139109</v>
      </c>
      <c r="BW143" s="1">
        <v>1.4174545659650402</v>
      </c>
      <c r="BX143" s="1">
        <v>1.4591277302044126</v>
      </c>
      <c r="BY143" s="1">
        <v>1.4869970698513166</v>
      </c>
      <c r="BZ143" s="1">
        <v>1.4233535952616803</v>
      </c>
      <c r="CA143" s="1">
        <v>1.4818534280269351</v>
      </c>
      <c r="CB143" s="1">
        <v>1.5025993760193121</v>
      </c>
      <c r="CC143" s="1">
        <v>1.507407694022574</v>
      </c>
      <c r="CD143" s="1">
        <v>1.5398169594440594</v>
      </c>
      <c r="CE143" s="1">
        <v>1.5635301406194981</v>
      </c>
      <c r="CF143" s="1">
        <v>1.5249109461461965</v>
      </c>
      <c r="CG143" s="1">
        <v>1.574775534085177</v>
      </c>
      <c r="CH143" s="1">
        <v>1.562334807365904</v>
      </c>
      <c r="CI143" s="1">
        <v>1.6085799176639348</v>
      </c>
      <c r="CJ143" s="1">
        <v>1.6491161315890659</v>
      </c>
      <c r="CK143" s="1">
        <v>1.6537336567575152</v>
      </c>
      <c r="CL143" s="1">
        <v>1.583284602979645</v>
      </c>
      <c r="CM143" s="1">
        <v>1.672265197667101</v>
      </c>
      <c r="CN143" s="1">
        <v>1.6440039158265269</v>
      </c>
      <c r="CO143" s="1">
        <v>1.6530459373635729</v>
      </c>
      <c r="CP143" s="1">
        <v>1.6677580462061086</v>
      </c>
      <c r="CQ143" s="1">
        <v>1.6404068142483283</v>
      </c>
      <c r="CR143" s="1">
        <v>1.6886347745872294</v>
      </c>
      <c r="CS143" s="1">
        <v>1.5971107698046016</v>
      </c>
      <c r="CT143" s="1">
        <v>1.5723555528726303</v>
      </c>
      <c r="CU143" s="1">
        <v>1.6855651526794597</v>
      </c>
      <c r="CV143" s="1">
        <v>1.6877563873779431</v>
      </c>
      <c r="CW143" s="1">
        <v>1.6570392211276646</v>
      </c>
      <c r="CX143" s="1">
        <v>1.592911803270024</v>
      </c>
      <c r="CY143" s="1">
        <v>1.5999206152044121</v>
      </c>
      <c r="CZ143" s="1">
        <v>1.7067953123000668</v>
      </c>
      <c r="DA143" s="1">
        <v>1.715329288861567</v>
      </c>
      <c r="DB143" s="1">
        <v>1.734197911039044</v>
      </c>
      <c r="DC143" s="1">
        <v>1.7470309755807329</v>
      </c>
      <c r="DD143" s="1">
        <v>1.7919296716531579</v>
      </c>
      <c r="DE143" s="1">
        <v>1.8014268989129198</v>
      </c>
      <c r="DF143" s="1">
        <v>1.797103474355529</v>
      </c>
      <c r="DG143" s="1">
        <v>1.7575671979197074</v>
      </c>
      <c r="DH143" s="1">
        <v>1.8315607769521272</v>
      </c>
      <c r="DI143" s="1">
        <v>1.8652614952480462</v>
      </c>
      <c r="DJ143" s="1">
        <v>1.8895098946862705</v>
      </c>
      <c r="DK143" s="1">
        <v>1.9652792414631901</v>
      </c>
      <c r="DL143" s="1">
        <v>1.958990347890508</v>
      </c>
      <c r="DM143" s="1">
        <v>1.9922931838046465</v>
      </c>
      <c r="DN143" s="1">
        <v>2.0243691040639011</v>
      </c>
      <c r="DO143" s="1">
        <v>2.0344909495842205</v>
      </c>
      <c r="DP143" s="1">
        <v>2.0538186136052707</v>
      </c>
      <c r="DQ143" s="1">
        <v>2.0515594131303048</v>
      </c>
      <c r="DR143" s="1">
        <v>2.0952576286299807</v>
      </c>
      <c r="DS143" s="1">
        <v>2.1593725120660578</v>
      </c>
      <c r="DT143" s="1">
        <v>2.240996793022155</v>
      </c>
      <c r="DU143" s="1">
        <v>2.2672164555005145</v>
      </c>
    </row>
    <row r="144" spans="1:125" x14ac:dyDescent="0.2">
      <c r="A144" s="1" t="s">
        <v>160</v>
      </c>
      <c r="B144" s="1" t="s">
        <v>161</v>
      </c>
      <c r="C144" s="1" t="s">
        <v>129</v>
      </c>
      <c r="D144" s="1" t="s">
        <v>130</v>
      </c>
      <c r="E144" s="1">
        <v>1</v>
      </c>
      <c r="F144" s="1">
        <v>0.9829</v>
      </c>
      <c r="G144" s="1">
        <v>0.93306697000000005</v>
      </c>
      <c r="H144" s="1">
        <v>0.88865298222800004</v>
      </c>
      <c r="I144" s="1">
        <v>0.94419379361725009</v>
      </c>
      <c r="J144" s="1">
        <v>0.97006470356236285</v>
      </c>
      <c r="K144" s="1">
        <v>0.85433598442737302</v>
      </c>
      <c r="L144" s="1">
        <v>0.864417149043616</v>
      </c>
      <c r="M144" s="1">
        <v>0.88965812979568948</v>
      </c>
      <c r="N144" s="1">
        <v>0.83690140269880509</v>
      </c>
      <c r="O144" s="1">
        <v>0.69161531919029251</v>
      </c>
      <c r="P144" s="1">
        <v>0.62528941007994343</v>
      </c>
      <c r="Q144" s="1">
        <v>0.63498139593618264</v>
      </c>
      <c r="R144" s="1">
        <v>0.58418288426128806</v>
      </c>
      <c r="S144" s="1">
        <v>0.52926969314072703</v>
      </c>
      <c r="T144" s="1">
        <v>0.58018543762086505</v>
      </c>
      <c r="U144" s="1">
        <v>0.64615252187835737</v>
      </c>
      <c r="V144" s="1">
        <v>0.67703861242414287</v>
      </c>
      <c r="W144" s="1">
        <v>0.68536618735695987</v>
      </c>
      <c r="X144" s="1">
        <v>0.74691207098161494</v>
      </c>
      <c r="Y144" s="1">
        <v>0.77432374398664017</v>
      </c>
      <c r="Z144" s="1">
        <v>0.79267521671912355</v>
      </c>
      <c r="AA144" s="1">
        <v>0.78680942011540211</v>
      </c>
      <c r="AB144" s="1">
        <v>0.84739374546428803</v>
      </c>
      <c r="AC144" s="1">
        <v>0.87027337659182369</v>
      </c>
      <c r="AD144" s="1">
        <v>0.85469548315082999</v>
      </c>
      <c r="AE144" s="1">
        <v>0.87144751462058634</v>
      </c>
      <c r="AF144" s="1">
        <v>0.92617441853875915</v>
      </c>
      <c r="AG144" s="1">
        <v>0.92960126388735254</v>
      </c>
      <c r="AH144" s="1">
        <v>0.85039923620415014</v>
      </c>
      <c r="AI144" s="1">
        <v>0.81459742835995541</v>
      </c>
      <c r="AJ144" s="1">
        <v>0.86037780383378493</v>
      </c>
      <c r="AK144" s="1">
        <v>0.82501627609621631</v>
      </c>
      <c r="AL144" s="1">
        <v>0.89893773443443725</v>
      </c>
      <c r="AM144" s="1">
        <v>0.92186064666251544</v>
      </c>
      <c r="AN144" s="1">
        <v>0.92250594911517914</v>
      </c>
      <c r="AO144" s="1">
        <v>0.96697073586253079</v>
      </c>
      <c r="AP144" s="1">
        <v>0.99172518670061161</v>
      </c>
      <c r="AQ144" s="1">
        <v>1.0283198460898642</v>
      </c>
      <c r="AR144" s="1">
        <v>1.0253377185362036</v>
      </c>
      <c r="AS144" s="1">
        <v>1.0584561268449229</v>
      </c>
      <c r="AT144" s="1">
        <v>1.0473423375130513</v>
      </c>
      <c r="AU144" s="1">
        <v>1.0337268871253815</v>
      </c>
      <c r="AV144" s="1">
        <v>1.0185311018846384</v>
      </c>
      <c r="AW144" s="1">
        <v>0.96383598171343332</v>
      </c>
      <c r="AX144" s="1">
        <v>0.8985842857514339</v>
      </c>
      <c r="AY144" s="1">
        <v>1.0036287887557764</v>
      </c>
      <c r="AZ144" s="1">
        <v>1.0126614478545783</v>
      </c>
      <c r="BA144" s="1">
        <v>1.0233956592018367</v>
      </c>
      <c r="BB144" s="1">
        <v>1.0591121677079807</v>
      </c>
      <c r="BC144" s="1">
        <v>1.1169396920648365</v>
      </c>
      <c r="BD144" s="1">
        <v>1.1594950943325066</v>
      </c>
      <c r="BE144" s="1">
        <v>1.1503350830872798</v>
      </c>
      <c r="BF144" s="1">
        <v>1.0788992744275596</v>
      </c>
      <c r="BG144" s="1">
        <v>1.1151502900483257</v>
      </c>
      <c r="BH144" s="1">
        <v>1.1389029912263551</v>
      </c>
      <c r="BI144" s="1">
        <v>1.1742089839543719</v>
      </c>
      <c r="BJ144" s="1">
        <v>1.204033892146813</v>
      </c>
      <c r="BK144" s="1">
        <v>1.2003013870811579</v>
      </c>
      <c r="BL144" s="1">
        <v>1.2085834666520177</v>
      </c>
      <c r="BM144" s="1">
        <v>1.2269539353451284</v>
      </c>
      <c r="BN144" s="1">
        <v>1.2921051893119546</v>
      </c>
      <c r="BO144" s="1">
        <v>1.2957230838420279</v>
      </c>
      <c r="BP144" s="1">
        <v>1.3528644718394613</v>
      </c>
      <c r="BQ144" s="1">
        <v>1.3977795723045314</v>
      </c>
      <c r="BR144" s="1">
        <v>1.450056528308721</v>
      </c>
      <c r="BS144" s="1">
        <v>1.4417912060973612</v>
      </c>
      <c r="BT144" s="1">
        <v>1.4967234510496708</v>
      </c>
      <c r="BU144" s="1">
        <v>1.4685850501699369</v>
      </c>
      <c r="BV144" s="1">
        <v>1.51337689420012</v>
      </c>
      <c r="BW144" s="1">
        <v>1.5823868805756456</v>
      </c>
      <c r="BX144" s="1">
        <v>1.6410934338450018</v>
      </c>
      <c r="BY144" s="1">
        <v>1.6865517219625086</v>
      </c>
      <c r="BZ144" s="1">
        <v>1.6074524462024669</v>
      </c>
      <c r="CA144" s="1">
        <v>1.6781803538353754</v>
      </c>
      <c r="CB144" s="1">
        <v>1.6952977934444962</v>
      </c>
      <c r="CC144" s="1">
        <v>1.6708855052188956</v>
      </c>
      <c r="CD144" s="1">
        <v>1.7176702993650246</v>
      </c>
      <c r="CE144" s="1">
        <v>1.7618144260587059</v>
      </c>
      <c r="CF144" s="1">
        <v>1.7487769993058715</v>
      </c>
      <c r="CG144" s="1">
        <v>1.8241492879759544</v>
      </c>
      <c r="CH144" s="1">
        <v>1.8037188159506237</v>
      </c>
      <c r="CI144" s="1">
        <v>1.8594537273634979</v>
      </c>
      <c r="CJ144" s="1">
        <v>1.9092870872568395</v>
      </c>
      <c r="CK144" s="1">
        <v>1.9218883820327346</v>
      </c>
      <c r="CL144" s="1">
        <v>1.8340580829738387</v>
      </c>
      <c r="CM144" s="1">
        <v>1.9543722932169223</v>
      </c>
      <c r="CN144" s="1">
        <v>1.9379555659539003</v>
      </c>
      <c r="CO144" s="1">
        <v>1.9495832993496236</v>
      </c>
      <c r="CP144" s="1">
        <v>1.9538723826081927</v>
      </c>
      <c r="CQ144" s="1">
        <v>1.9231965862012441</v>
      </c>
      <c r="CR144" s="1">
        <v>1.9726227384666162</v>
      </c>
      <c r="CS144" s="1">
        <v>1.8623531273863325</v>
      </c>
      <c r="CT144" s="1">
        <v>1.8016404154335381</v>
      </c>
      <c r="CU144" s="1">
        <v>1.9457716486682213</v>
      </c>
      <c r="CV144" s="1">
        <v>1.9360427904248803</v>
      </c>
      <c r="CW144" s="1">
        <v>1.8839632393624508</v>
      </c>
      <c r="CX144" s="1">
        <v>1.745868733917183</v>
      </c>
      <c r="CY144" s="1">
        <v>1.7519792744858933</v>
      </c>
      <c r="CZ144" s="1">
        <v>1.8530684786237295</v>
      </c>
      <c r="DA144" s="1">
        <v>1.8829028811295716</v>
      </c>
      <c r="DB144" s="1">
        <v>1.9021084905170933</v>
      </c>
      <c r="DC144" s="1">
        <v>1.8475179768392529</v>
      </c>
      <c r="DD144" s="1">
        <v>1.9600318216287633</v>
      </c>
      <c r="DE144" s="1">
        <v>1.9998204676078273</v>
      </c>
      <c r="DF144" s="1">
        <v>1.991021257550353</v>
      </c>
      <c r="DG144" s="1">
        <v>1.9434358494948996</v>
      </c>
      <c r="DH144" s="1">
        <v>2.0443001700836851</v>
      </c>
      <c r="DI144" s="1">
        <v>2.0700583522267393</v>
      </c>
      <c r="DJ144" s="1">
        <v>2.1230518460437438</v>
      </c>
      <c r="DK144" s="1">
        <v>2.1954479139938354</v>
      </c>
      <c r="DL144" s="1">
        <v>2.2009365337788198</v>
      </c>
      <c r="DM144" s="1">
        <v>2.2288884277578105</v>
      </c>
      <c r="DN144" s="1">
        <v>2.2498399789787342</v>
      </c>
      <c r="DO144" s="1">
        <v>2.2905620825982491</v>
      </c>
      <c r="DP144" s="1">
        <v>2.3455355725806073</v>
      </c>
      <c r="DQ144" s="1">
        <v>2.3474120010386716</v>
      </c>
      <c r="DR144" s="1">
        <v>2.4086794542657808</v>
      </c>
      <c r="DS144" s="1">
        <v>2.4686555726769988</v>
      </c>
      <c r="DT144" s="1">
        <v>2.5399997187273637</v>
      </c>
      <c r="DU144" s="1">
        <v>2.5882597133831835</v>
      </c>
    </row>
    <row r="145" spans="1:125" x14ac:dyDescent="0.2">
      <c r="A145" s="1" t="s">
        <v>162</v>
      </c>
      <c r="B145" s="1" t="s">
        <v>163</v>
      </c>
      <c r="C145" s="1" t="s">
        <v>129</v>
      </c>
      <c r="D145" s="1" t="s">
        <v>130</v>
      </c>
      <c r="E145" s="1">
        <v>1</v>
      </c>
      <c r="F145" s="1">
        <v>0.958403</v>
      </c>
      <c r="G145" s="1">
        <v>0.95066485417799995</v>
      </c>
      <c r="H145" s="1">
        <v>0.96118491145433371</v>
      </c>
      <c r="I145" s="1">
        <v>0.99090282654667883</v>
      </c>
      <c r="J145" s="1">
        <v>1.0250116836420686</v>
      </c>
      <c r="K145" s="1">
        <v>0.97332546949441723</v>
      </c>
      <c r="L145" s="1">
        <v>0.96838681606220256</v>
      </c>
      <c r="M145" s="1">
        <v>0.9903004413228742</v>
      </c>
      <c r="N145" s="1">
        <v>0.9533206422429954</v>
      </c>
      <c r="O145" s="1">
        <v>0.80784105227478753</v>
      </c>
      <c r="P145" s="1">
        <v>0.77323798864164928</v>
      </c>
      <c r="Q145" s="1">
        <v>0.79256120597780411</v>
      </c>
      <c r="R145" s="1">
        <v>0.71022360741118196</v>
      </c>
      <c r="S145" s="1">
        <v>0.65123385502682407</v>
      </c>
      <c r="T145" s="1">
        <v>0.70077451684642456</v>
      </c>
      <c r="U145" s="1">
        <v>0.75708525314761899</v>
      </c>
      <c r="V145" s="1">
        <v>0.78691062669536949</v>
      </c>
      <c r="W145" s="1">
        <v>0.7944704770860318</v>
      </c>
      <c r="X145" s="1">
        <v>0.85432191047730799</v>
      </c>
      <c r="Y145" s="1">
        <v>0.88275288933608242</v>
      </c>
      <c r="Z145" s="1">
        <v>0.92593186416506745</v>
      </c>
      <c r="AA145" s="1">
        <v>0.91769014464213416</v>
      </c>
      <c r="AB145" s="1">
        <v>0.95471251814743185</v>
      </c>
      <c r="AC145" s="1">
        <v>0.97464405138879584</v>
      </c>
      <c r="AD145" s="1">
        <v>0.95932167225691256</v>
      </c>
      <c r="AE145" s="1">
        <v>0.98183023665307656</v>
      </c>
      <c r="AF145" s="1">
        <v>1.034888342641809</v>
      </c>
      <c r="AG145" s="1">
        <v>1.0436041722635383</v>
      </c>
      <c r="AH145" s="1">
        <v>0.97041308085017952</v>
      </c>
      <c r="AI145" s="1">
        <v>0.94408286272747166</v>
      </c>
      <c r="AJ145" s="1">
        <v>0.99638127699112267</v>
      </c>
      <c r="AK145" s="1">
        <v>0.9698227340529243</v>
      </c>
      <c r="AL145" s="1">
        <v>1.0472582302533799</v>
      </c>
      <c r="AM145" s="1">
        <v>1.0865461227613356</v>
      </c>
      <c r="AN145" s="1">
        <v>1.0763380219379928</v>
      </c>
      <c r="AO145" s="1">
        <v>1.1297469909245779</v>
      </c>
      <c r="AP145" s="1">
        <v>1.1394277928898107</v>
      </c>
      <c r="AQ145" s="1">
        <v>1.1851883524800582</v>
      </c>
      <c r="AR145" s="1">
        <v>1.1809785634520491</v>
      </c>
      <c r="AS145" s="1">
        <v>1.2382182324654429</v>
      </c>
      <c r="AT145" s="1">
        <v>1.2461093972609452</v>
      </c>
      <c r="AU145" s="1">
        <v>1.2288196293739495</v>
      </c>
      <c r="AV145" s="1">
        <v>1.1987835911731621</v>
      </c>
      <c r="AW145" s="1">
        <v>1.1607809525493817</v>
      </c>
      <c r="AX145" s="1">
        <v>1.0997900389595796</v>
      </c>
      <c r="AY145" s="1">
        <v>1.1961866358743867</v>
      </c>
      <c r="AZ145" s="1">
        <v>1.1929389891579878</v>
      </c>
      <c r="BA145" s="1">
        <v>1.2023512777824443</v>
      </c>
      <c r="BB145" s="1">
        <v>1.2467180399326165</v>
      </c>
      <c r="BC145" s="1">
        <v>1.3033190389455576</v>
      </c>
      <c r="BD145" s="1">
        <v>1.3340773682646727</v>
      </c>
      <c r="BE145" s="1">
        <v>1.3314092135281435</v>
      </c>
      <c r="BF145" s="1">
        <v>1.273626053661022</v>
      </c>
      <c r="BG145" s="1">
        <v>1.3281372487577137</v>
      </c>
      <c r="BH145" s="1">
        <v>1.364661023098551</v>
      </c>
      <c r="BI145" s="1">
        <v>1.3871779299796769</v>
      </c>
      <c r="BJ145" s="1">
        <v>1.4225509671941587</v>
      </c>
      <c r="BK145" s="1">
        <v>1.4181410591958568</v>
      </c>
      <c r="BL145" s="1">
        <v>1.435158751906207</v>
      </c>
      <c r="BM145" s="1">
        <v>1.4373114900340664</v>
      </c>
      <c r="BN145" s="1">
        <v>1.514513802098266</v>
      </c>
      <c r="BO145" s="1">
        <v>1.5437893538928256</v>
      </c>
      <c r="BP145" s="1">
        <v>1.5978682949596912</v>
      </c>
      <c r="BQ145" s="1">
        <v>1.6235795936938877</v>
      </c>
      <c r="BR145" s="1">
        <v>1.6450270801265838</v>
      </c>
      <c r="BS145" s="1">
        <v>1.6416218740707218</v>
      </c>
      <c r="BT145" s="1">
        <v>1.7046995529600153</v>
      </c>
      <c r="BU145" s="1">
        <v>1.6618417014990476</v>
      </c>
      <c r="BV145" s="1">
        <v>1.7139620427831623</v>
      </c>
      <c r="BW145" s="1">
        <v>1.7766056414848441</v>
      </c>
      <c r="BX145" s="1">
        <v>1.8141168929991554</v>
      </c>
      <c r="BY145" s="1">
        <v>1.8414393075246156</v>
      </c>
      <c r="BZ145" s="1">
        <v>1.7858315233159874</v>
      </c>
      <c r="CA145" s="1">
        <v>1.8478748820990316</v>
      </c>
      <c r="CB145" s="1">
        <v>1.8804584598950838</v>
      </c>
      <c r="CC145" s="1">
        <v>1.8934731128960176</v>
      </c>
      <c r="CD145" s="1">
        <v>1.9220664503738605</v>
      </c>
      <c r="CE145" s="1">
        <v>1.950509189706493</v>
      </c>
      <c r="CF145" s="1">
        <v>1.9077267211394708</v>
      </c>
      <c r="CG145" s="1">
        <v>1.9663950409946731</v>
      </c>
      <c r="CH145" s="1">
        <v>1.9427530734167942</v>
      </c>
      <c r="CI145" s="1">
        <v>1.9552274909012035</v>
      </c>
      <c r="CJ145" s="1">
        <v>2.0168992764192093</v>
      </c>
      <c r="CK145" s="1">
        <v>2.0170747466562577</v>
      </c>
      <c r="CL145" s="1">
        <v>1.9473061482441645</v>
      </c>
      <c r="CM145" s="1">
        <v>2.0310812060477765</v>
      </c>
      <c r="CN145" s="1">
        <v>1.9971865228812511</v>
      </c>
      <c r="CO145" s="1">
        <v>2.0325806624397527</v>
      </c>
      <c r="CP145" s="1">
        <v>2.0310135427490117</v>
      </c>
      <c r="CQ145" s="1">
        <v>1.9902957832439796</v>
      </c>
      <c r="CR145" s="1">
        <v>2.0558919516681349</v>
      </c>
      <c r="CS145" s="1">
        <v>1.9569809339814292</v>
      </c>
      <c r="CT145" s="1">
        <v>1.8967685446046887</v>
      </c>
      <c r="CU145" s="1">
        <v>2.0417423580059144</v>
      </c>
      <c r="CV145" s="1">
        <v>2.0270418130282719</v>
      </c>
      <c r="CW145" s="1">
        <v>1.9824347308907717</v>
      </c>
      <c r="CX145" s="1">
        <v>1.9434283451257648</v>
      </c>
      <c r="CY145" s="1">
        <v>1.9254458026483161</v>
      </c>
      <c r="CZ145" s="1">
        <v>2.0308986183677589</v>
      </c>
      <c r="DA145" s="1">
        <v>2.041987324824047</v>
      </c>
      <c r="DB145" s="1">
        <v>2.0642123148674316</v>
      </c>
      <c r="DC145" s="1">
        <v>2.052109838065364</v>
      </c>
      <c r="DD145" s="1">
        <v>2.1138065203467993</v>
      </c>
      <c r="DE145" s="1">
        <v>2.1243184801724837</v>
      </c>
      <c r="DF145" s="1">
        <v>2.1209811758401327</v>
      </c>
      <c r="DG145" s="1">
        <v>2.0765169264698202</v>
      </c>
      <c r="DH145" s="1">
        <v>2.1424234971990459</v>
      </c>
      <c r="DI145" s="1">
        <v>2.1644261865152803</v>
      </c>
      <c r="DJ145" s="1">
        <v>2.2045070306371701</v>
      </c>
      <c r="DK145" s="1">
        <v>2.2814619620626524</v>
      </c>
      <c r="DL145" s="1">
        <v>2.2731939439121374</v>
      </c>
      <c r="DM145" s="1">
        <v>2.3192102089187507</v>
      </c>
      <c r="DN145" s="1">
        <v>2.3773435320155083</v>
      </c>
      <c r="DO145" s="1">
        <v>2.4039935530094021</v>
      </c>
      <c r="DP145" s="1">
        <v>2.444354200770877</v>
      </c>
      <c r="DQ145" s="1">
        <v>2.4285025637788777</v>
      </c>
      <c r="DR145" s="1">
        <v>2.4599541004823777</v>
      </c>
      <c r="DS145" s="1">
        <v>2.4819067308750822</v>
      </c>
      <c r="DT145" s="1">
        <v>2.5731515499289737</v>
      </c>
      <c r="DU145" s="1">
        <v>2.6154258567427568</v>
      </c>
    </row>
    <row r="146" spans="1:125" x14ac:dyDescent="0.2">
      <c r="A146" s="1" t="s">
        <v>164</v>
      </c>
      <c r="B146" s="1" t="s">
        <v>165</v>
      </c>
      <c r="C146" s="1" t="s">
        <v>129</v>
      </c>
      <c r="D146" s="1" t="s">
        <v>130</v>
      </c>
      <c r="E146" s="1">
        <v>1</v>
      </c>
      <c r="F146" s="1">
        <v>0.95750000000000002</v>
      </c>
      <c r="G146" s="1">
        <v>0.9396905000000001</v>
      </c>
      <c r="H146" s="1">
        <v>0.92653483300000006</v>
      </c>
      <c r="I146" s="1">
        <v>0.97351014903310007</v>
      </c>
      <c r="J146" s="1">
        <v>0.98713929111956344</v>
      </c>
      <c r="K146" s="1">
        <v>0.91981639146520922</v>
      </c>
      <c r="L146" s="1">
        <v>0.9209201711349676</v>
      </c>
      <c r="M146" s="1">
        <v>0.93215539722281415</v>
      </c>
      <c r="N146" s="1">
        <v>0.85963370731887923</v>
      </c>
      <c r="O146" s="1">
        <v>0.71873974268931484</v>
      </c>
      <c r="P146" s="1">
        <v>0.66346865647650655</v>
      </c>
      <c r="Q146" s="1">
        <v>0.676870723337332</v>
      </c>
      <c r="R146" s="1">
        <v>0.62393943277235264</v>
      </c>
      <c r="S146" s="1">
        <v>0.5678472777661181</v>
      </c>
      <c r="T146" s="1">
        <v>0.61690928256511068</v>
      </c>
      <c r="U146" s="1">
        <v>0.67823006525208263</v>
      </c>
      <c r="V146" s="1">
        <v>0.71017470132545568</v>
      </c>
      <c r="W146" s="1">
        <v>0.70974859650466038</v>
      </c>
      <c r="X146" s="1">
        <v>0.76361851497936417</v>
      </c>
      <c r="Y146" s="1">
        <v>0.77980722749692677</v>
      </c>
      <c r="Z146" s="1">
        <v>0.81450864912054</v>
      </c>
      <c r="AA146" s="1">
        <v>0.79414593289252644</v>
      </c>
      <c r="AB146" s="1">
        <v>0.84052405537344999</v>
      </c>
      <c r="AC146" s="1">
        <v>0.86666435349556425</v>
      </c>
      <c r="AD146" s="1">
        <v>0.82549779670452494</v>
      </c>
      <c r="AE146" s="1">
        <v>0.85249157465676284</v>
      </c>
      <c r="AF146" s="1">
        <v>0.89895236547555646</v>
      </c>
      <c r="AG146" s="1">
        <v>0.90704293676483638</v>
      </c>
      <c r="AH146" s="1">
        <v>0.84255218396085652</v>
      </c>
      <c r="AI146" s="1">
        <v>0.79764415255574284</v>
      </c>
      <c r="AJ146" s="1">
        <v>0.84526350846332077</v>
      </c>
      <c r="AK146" s="1">
        <v>0.81136844177394163</v>
      </c>
      <c r="AL146" s="1">
        <v>0.87992907510383966</v>
      </c>
      <c r="AM146" s="1">
        <v>0.91890993313093972</v>
      </c>
      <c r="AN146" s="1">
        <v>0.92056397101057541</v>
      </c>
      <c r="AO146" s="1">
        <v>0.97542958368280575</v>
      </c>
      <c r="AP146" s="1">
        <v>0.99552343310667146</v>
      </c>
      <c r="AQ146" s="1">
        <v>1.0332537712214143</v>
      </c>
      <c r="AR146" s="1">
        <v>1.0277775262339408</v>
      </c>
      <c r="AS146" s="1">
        <v>1.0553219639370104</v>
      </c>
      <c r="AT146" s="1">
        <v>1.038858941299593</v>
      </c>
      <c r="AU146" s="1">
        <v>1.0224449700270595</v>
      </c>
      <c r="AV146" s="1">
        <v>1.00659707299164</v>
      </c>
      <c r="AW146" s="1">
        <v>0.94841576217272328</v>
      </c>
      <c r="AX146" s="1">
        <v>0.87197345174160179</v>
      </c>
      <c r="AY146" s="1">
        <v>0.96649537391039142</v>
      </c>
      <c r="AZ146" s="1">
        <v>0.96630207483560937</v>
      </c>
      <c r="BA146" s="1">
        <v>0.96775152794786279</v>
      </c>
      <c r="BB146" s="1">
        <v>1.0095583939552104</v>
      </c>
      <c r="BC146" s="1">
        <v>1.0452967611012249</v>
      </c>
      <c r="BD146" s="1">
        <v>1.0648438105338178</v>
      </c>
      <c r="BE146" s="1">
        <v>1.0612233415780028</v>
      </c>
      <c r="BF146" s="1">
        <v>0.98534587265517559</v>
      </c>
      <c r="BG146" s="1">
        <v>1.0193403052617791</v>
      </c>
      <c r="BH146" s="1">
        <v>1.0360574862680723</v>
      </c>
      <c r="BI146" s="1">
        <v>1.066206759118473</v>
      </c>
      <c r="BJ146" s="1">
        <v>1.0933950314759942</v>
      </c>
      <c r="BK146" s="1">
        <v>1.0802742910982821</v>
      </c>
      <c r="BL146" s="1">
        <v>1.0946419391698894</v>
      </c>
      <c r="BM146" s="1">
        <v>1.1020855043562445</v>
      </c>
      <c r="BN146" s="1">
        <v>1.1660064636089067</v>
      </c>
      <c r="BO146" s="1">
        <v>1.1824471547457922</v>
      </c>
      <c r="BP146" s="1">
        <v>1.2224138685762</v>
      </c>
      <c r="BQ146" s="1">
        <v>1.236960593612257</v>
      </c>
      <c r="BR146" s="1">
        <v>1.2613287173064185</v>
      </c>
      <c r="BS146" s="1">
        <v>1.2311829609627951</v>
      </c>
      <c r="BT146" s="1">
        <v>1.2929883456031275</v>
      </c>
      <c r="BU146" s="1">
        <v>1.2620639433413374</v>
      </c>
      <c r="BV146" s="1">
        <v>1.3197402655520367</v>
      </c>
      <c r="BW146" s="1">
        <v>1.3727938242272286</v>
      </c>
      <c r="BX146" s="1">
        <v>1.4141149183364683</v>
      </c>
      <c r="BY146" s="1">
        <v>1.4503162602458819</v>
      </c>
      <c r="BZ146" s="1">
        <v>1.4068067724385054</v>
      </c>
      <c r="CA146" s="1">
        <v>1.4689876317802872</v>
      </c>
      <c r="CB146" s="1">
        <v>1.4610550985686737</v>
      </c>
      <c r="CC146" s="1">
        <v>1.4556491947039696</v>
      </c>
      <c r="CD146" s="1">
        <v>1.4946605931220358</v>
      </c>
      <c r="CE146" s="1">
        <v>1.5294861849417793</v>
      </c>
      <c r="CF146" s="1">
        <v>1.497810526051635</v>
      </c>
      <c r="CG146" s="1">
        <v>1.5589032217882293</v>
      </c>
      <c r="CH146" s="1">
        <v>1.5256907886480311</v>
      </c>
      <c r="CI146" s="1">
        <v>1.5599684835965864</v>
      </c>
      <c r="CJ146" s="1">
        <v>1.5836300855557794</v>
      </c>
      <c r="CK146" s="1">
        <v>1.5769360811841351</v>
      </c>
      <c r="CL146" s="1">
        <v>1.545119818810164</v>
      </c>
      <c r="CM146" s="1">
        <v>1.6404367153127444</v>
      </c>
      <c r="CN146" s="1">
        <v>1.6274838270086349</v>
      </c>
      <c r="CO146" s="1">
        <v>1.6387720548327669</v>
      </c>
      <c r="CP146" s="1">
        <v>1.6630652117736078</v>
      </c>
      <c r="CQ146" s="1">
        <v>1.6281940604131389</v>
      </c>
      <c r="CR146" s="1">
        <v>1.6435463022087742</v>
      </c>
      <c r="CS146" s="1">
        <v>1.550579105624335</v>
      </c>
      <c r="CT146" s="1">
        <v>1.5159763823032224</v>
      </c>
      <c r="CU146" s="1">
        <v>1.6295214973613514</v>
      </c>
      <c r="CV146" s="1">
        <v>1.6434473880778016</v>
      </c>
      <c r="CW146" s="1">
        <v>1.6181004990114776</v>
      </c>
      <c r="CX146" s="1">
        <v>1.5343686524891307</v>
      </c>
      <c r="CY146" s="1">
        <v>1.5381401306369491</v>
      </c>
      <c r="CZ146" s="1">
        <v>1.6426213752907253</v>
      </c>
      <c r="DA146" s="1">
        <v>1.6605193777958931</v>
      </c>
      <c r="DB146" s="1">
        <v>1.6829280867992487</v>
      </c>
      <c r="DC146" s="1">
        <v>1.7035086143727167</v>
      </c>
      <c r="DD146" s="1">
        <v>1.7548506605012959</v>
      </c>
      <c r="DE146" s="1">
        <v>1.7626878235510948</v>
      </c>
      <c r="DF146" s="1">
        <v>1.7605990384801868</v>
      </c>
      <c r="DG146" s="1">
        <v>1.7134889294085338</v>
      </c>
      <c r="DH146" s="1">
        <v>1.7744514385390309</v>
      </c>
      <c r="DI146" s="1">
        <v>1.7922704798848399</v>
      </c>
      <c r="DJ146" s="1">
        <v>1.8375826621572884</v>
      </c>
      <c r="DK146" s="1">
        <v>1.9110216532504045</v>
      </c>
      <c r="DL146" s="1">
        <v>1.9152144347576359</v>
      </c>
      <c r="DM146" s="1">
        <v>1.9427935226181459</v>
      </c>
      <c r="DN146" s="1">
        <v>1.9913633606835994</v>
      </c>
      <c r="DO146" s="1">
        <v>1.9943504057246249</v>
      </c>
      <c r="DP146" s="1">
        <v>2.0363195156626941</v>
      </c>
      <c r="DQ146" s="1">
        <v>2.0466253287314631</v>
      </c>
      <c r="DR146" s="1">
        <v>2.0757610869112839</v>
      </c>
      <c r="DS146" s="1">
        <v>2.1114517230396364</v>
      </c>
      <c r="DT146" s="1">
        <v>2.1560476948819565</v>
      </c>
      <c r="DU146" s="1">
        <v>2.1687403476617266</v>
      </c>
    </row>
    <row r="147" spans="1:125" x14ac:dyDescent="0.2">
      <c r="A147" s="1" t="s">
        <v>164</v>
      </c>
      <c r="B147" s="1" t="s">
        <v>166</v>
      </c>
      <c r="C147" s="1" t="s">
        <v>129</v>
      </c>
      <c r="D147" s="1" t="s">
        <v>130</v>
      </c>
      <c r="E147" s="1">
        <v>1</v>
      </c>
      <c r="F147" s="1">
        <v>0.95842000000000005</v>
      </c>
      <c r="G147" s="1">
        <v>0.91857368849999999</v>
      </c>
      <c r="H147" s="1">
        <v>0.89497093757399249</v>
      </c>
      <c r="I147" s="1">
        <v>0.95012352160198976</v>
      </c>
      <c r="J147" s="1">
        <v>0.95791263423208284</v>
      </c>
      <c r="K147" s="1">
        <v>0.86519818619002797</v>
      </c>
      <c r="L147" s="1">
        <v>0.86119231858796808</v>
      </c>
      <c r="M147" s="1">
        <v>0.8651684435228888</v>
      </c>
      <c r="N147" s="1">
        <v>0.77498847598072396</v>
      </c>
      <c r="O147" s="1">
        <v>0.64875757802450762</v>
      </c>
      <c r="P147" s="1">
        <v>0.59235783797894703</v>
      </c>
      <c r="Q147" s="1">
        <v>0.60370504472327169</v>
      </c>
      <c r="R147" s="1">
        <v>0.55908520486777469</v>
      </c>
      <c r="S147" s="1">
        <v>0.50794400392290473</v>
      </c>
      <c r="T147" s="1">
        <v>0.55088457412653924</v>
      </c>
      <c r="U147" s="1">
        <v>0.60373864370653596</v>
      </c>
      <c r="V147" s="1">
        <v>0.63490725492652955</v>
      </c>
      <c r="W147" s="1">
        <v>0.63631992356874101</v>
      </c>
      <c r="X147" s="1">
        <v>0.68334778384001238</v>
      </c>
      <c r="Y147" s="1">
        <v>0.69464283935910398</v>
      </c>
      <c r="Z147" s="1">
        <v>0.72999251881124938</v>
      </c>
      <c r="AA147" s="1">
        <v>0.71194856373127291</v>
      </c>
      <c r="AB147" s="1">
        <v>0.75168027722742403</v>
      </c>
      <c r="AC147" s="1">
        <v>0.77831230944959173</v>
      </c>
      <c r="AD147" s="1">
        <v>0.73988858735668428</v>
      </c>
      <c r="AE147" s="1">
        <v>0.76747829289062763</v>
      </c>
      <c r="AF147" s="1">
        <v>0.81472579155756042</v>
      </c>
      <c r="AG147" s="1">
        <v>0.81791055467675888</v>
      </c>
      <c r="AH147" s="1">
        <v>0.75540419426725158</v>
      </c>
      <c r="AI147" s="1">
        <v>0.70978306876286945</v>
      </c>
      <c r="AJ147" s="1">
        <v>0.75990581972969695</v>
      </c>
      <c r="AK147" s="1">
        <v>0.72544561061659474</v>
      </c>
      <c r="AL147" s="1">
        <v>0.79603799754008497</v>
      </c>
      <c r="AM147" s="1">
        <v>0.83187722026533462</v>
      </c>
      <c r="AN147" s="1">
        <v>0.84187888008458467</v>
      </c>
      <c r="AO147" s="1">
        <v>0.89635096926269753</v>
      </c>
      <c r="AP147" s="1">
        <v>0.91035645315742719</v>
      </c>
      <c r="AQ147" s="1">
        <v>0.95066703690323817</v>
      </c>
      <c r="AR147" s="1">
        <v>0.94582719101836388</v>
      </c>
      <c r="AS147" s="1">
        <v>0.96531217698053329</v>
      </c>
      <c r="AT147" s="1">
        <v>0.95501133073997402</v>
      </c>
      <c r="AU147" s="1">
        <v>0.93517001533252031</v>
      </c>
      <c r="AV147" s="1">
        <v>0.92655616432129251</v>
      </c>
      <c r="AW147" s="1">
        <v>0.86478081173366328</v>
      </c>
      <c r="AX147" s="1">
        <v>0.78588426393676603</v>
      </c>
      <c r="AY147" s="1">
        <v>0.88373942894511648</v>
      </c>
      <c r="AZ147" s="1">
        <v>0.89093395163615863</v>
      </c>
      <c r="BA147" s="1">
        <v>0.88759027651566813</v>
      </c>
      <c r="BB147" s="1">
        <v>0.93726515393114396</v>
      </c>
      <c r="BC147" s="1">
        <v>0.97287091986383423</v>
      </c>
      <c r="BD147" s="1">
        <v>0.98946420627303178</v>
      </c>
      <c r="BE147" s="1">
        <v>0.98224408595985746</v>
      </c>
      <c r="BF147" s="1">
        <v>0.90940282903324643</v>
      </c>
      <c r="BG147" s="1">
        <v>0.9429361489510184</v>
      </c>
      <c r="BH147" s="1">
        <v>0.96694990385635393</v>
      </c>
      <c r="BI147" s="1">
        <v>0.99558515830915606</v>
      </c>
      <c r="BJ147" s="1">
        <v>1.0262471900147616</v>
      </c>
      <c r="BK147" s="1">
        <v>1.0197613077738683</v>
      </c>
      <c r="BL147" s="1">
        <v>1.0363344685478091</v>
      </c>
      <c r="BM147" s="1">
        <v>1.0502203140918811</v>
      </c>
      <c r="BN147" s="1">
        <v>1.1088740684135987</v>
      </c>
      <c r="BO147" s="1">
        <v>1.1232761248141545</v>
      </c>
      <c r="BP147" s="1">
        <v>1.1625267624435354</v>
      </c>
      <c r="BQ147" s="1">
        <v>1.1803680606667564</v>
      </c>
      <c r="BR147" s="1">
        <v>1.210590204492068</v>
      </c>
      <c r="BS147" s="1">
        <v>1.1849269027470406</v>
      </c>
      <c r="BT147" s="1">
        <v>1.2447550469936415</v>
      </c>
      <c r="BU147" s="1">
        <v>1.218424743484585</v>
      </c>
      <c r="BV147" s="1">
        <v>1.2760903497442235</v>
      </c>
      <c r="BW147" s="1">
        <v>1.3302654894522647</v>
      </c>
      <c r="BX147" s="1">
        <v>1.3647473012043569</v>
      </c>
      <c r="BY147" s="1">
        <v>1.4058835143572588</v>
      </c>
      <c r="BZ147" s="1">
        <v>1.3542693128946608</v>
      </c>
      <c r="CA147" s="1">
        <v>1.4144706466607673</v>
      </c>
      <c r="CB147" s="1">
        <v>1.4030205067760484</v>
      </c>
      <c r="CC147" s="1">
        <v>1.397059072642757</v>
      </c>
      <c r="CD147" s="1">
        <v>1.4399879038269237</v>
      </c>
      <c r="CE147" s="1">
        <v>1.4747895314866126</v>
      </c>
      <c r="CF147" s="1">
        <v>1.4502490336826754</v>
      </c>
      <c r="CG147" s="1">
        <v>1.5152593471155686</v>
      </c>
      <c r="CH147" s="1">
        <v>1.4803326191645547</v>
      </c>
      <c r="CI147" s="1">
        <v>1.5253895030940663</v>
      </c>
      <c r="CJ147" s="1">
        <v>1.5687120903714407</v>
      </c>
      <c r="CK147" s="1">
        <v>1.5646789315870957</v>
      </c>
      <c r="CL147" s="1">
        <v>1.5385284526034806</v>
      </c>
      <c r="CM147" s="1">
        <v>1.645477719457759</v>
      </c>
      <c r="CN147" s="1">
        <v>1.6389435274337922</v>
      </c>
      <c r="CO147" s="1">
        <v>1.6483412296200974</v>
      </c>
      <c r="CP147" s="1">
        <v>1.6901711850041665</v>
      </c>
      <c r="CQ147" s="1">
        <v>1.6559283167959822</v>
      </c>
      <c r="CR147" s="1">
        <v>1.6778528077103609</v>
      </c>
      <c r="CS147" s="1">
        <v>1.588827615586057</v>
      </c>
      <c r="CT147" s="1">
        <v>1.5341989556793616</v>
      </c>
      <c r="CU147" s="1">
        <v>1.6611953426336323</v>
      </c>
      <c r="CV147" s="1">
        <v>1.66834678858367</v>
      </c>
      <c r="CW147" s="1">
        <v>1.6282163749310783</v>
      </c>
      <c r="CX147" s="1">
        <v>1.534076160565313</v>
      </c>
      <c r="CY147" s="1">
        <v>1.5342080911151217</v>
      </c>
      <c r="CZ147" s="1">
        <v>1.6344563162047661</v>
      </c>
      <c r="DA147" s="1">
        <v>1.6500228781603004</v>
      </c>
      <c r="DB147" s="1">
        <v>1.6851502152134548</v>
      </c>
      <c r="DC147" s="1">
        <v>1.6933231937572399</v>
      </c>
      <c r="DD147" s="1">
        <v>1.7569819859033495</v>
      </c>
      <c r="DE147" s="1">
        <v>1.7603782320821006</v>
      </c>
      <c r="DF147" s="1">
        <v>1.7632265240616094</v>
      </c>
      <c r="DG147" s="1">
        <v>1.7110879157451075</v>
      </c>
      <c r="DH147" s="1">
        <v>1.7572308235690057</v>
      </c>
      <c r="DI147" s="1">
        <v>1.7707245990631921</v>
      </c>
      <c r="DJ147" s="1">
        <v>1.8190122588796451</v>
      </c>
      <c r="DK147" s="1">
        <v>1.9026904608126267</v>
      </c>
      <c r="DL147" s="1">
        <v>1.908588801241146</v>
      </c>
      <c r="DM147" s="1">
        <v>1.9368492756211237</v>
      </c>
      <c r="DN147" s="1">
        <v>1.978398566281748</v>
      </c>
      <c r="DO147" s="1">
        <v>1.9831348524494266</v>
      </c>
      <c r="DP147" s="1">
        <v>2.0270652557008861</v>
      </c>
      <c r="DQ147" s="1">
        <v>2.0440459813478928</v>
      </c>
      <c r="DR147" s="1">
        <v>2.0786925607317395</v>
      </c>
      <c r="DS147" s="1">
        <v>2.1138266223932272</v>
      </c>
      <c r="DT147" s="1">
        <v>2.1650826903330183</v>
      </c>
      <c r="DU147" s="1">
        <v>2.1722880855264464</v>
      </c>
    </row>
    <row r="148" spans="1:125" x14ac:dyDescent="0.2">
      <c r="A148" s="1" t="s">
        <v>164</v>
      </c>
      <c r="B148" s="1" t="s">
        <v>167</v>
      </c>
      <c r="C148" s="1" t="s">
        <v>129</v>
      </c>
      <c r="D148" s="1" t="s">
        <v>130</v>
      </c>
      <c r="E148" s="1">
        <v>1</v>
      </c>
      <c r="F148" s="1">
        <v>0.95731200000000005</v>
      </c>
      <c r="G148" s="1">
        <v>0.92228299660800006</v>
      </c>
      <c r="H148" s="1">
        <v>0.90412232212179189</v>
      </c>
      <c r="I148" s="1">
        <v>0.95866440532611119</v>
      </c>
      <c r="J148" s="1">
        <v>0.97491760165400998</v>
      </c>
      <c r="K148" s="1">
        <v>0.89966078722953202</v>
      </c>
      <c r="L148" s="1">
        <v>0.89232045486652622</v>
      </c>
      <c r="M148" s="1">
        <v>0.90046109437627353</v>
      </c>
      <c r="N148" s="1">
        <v>0.79703233215402602</v>
      </c>
      <c r="O148" s="1">
        <v>0.66156313775480269</v>
      </c>
      <c r="P148" s="1">
        <v>0.60719058658901093</v>
      </c>
      <c r="Q148" s="1">
        <v>0.61515814146623193</v>
      </c>
      <c r="R148" s="1">
        <v>0.57002214315243005</v>
      </c>
      <c r="S148" s="1">
        <v>0.51749403263879046</v>
      </c>
      <c r="T148" s="1">
        <v>0.56406280314192259</v>
      </c>
      <c r="U148" s="1">
        <v>0.62018705205454383</v>
      </c>
      <c r="V148" s="1">
        <v>0.64859161903864193</v>
      </c>
      <c r="W148" s="1">
        <v>0.6499536614386231</v>
      </c>
      <c r="X148" s="1">
        <v>0.70142999142456197</v>
      </c>
      <c r="Y148" s="1">
        <v>0.71812402522046659</v>
      </c>
      <c r="Z148" s="1">
        <v>0.76157052874630482</v>
      </c>
      <c r="AA148" s="1">
        <v>0.74314052195064428</v>
      </c>
      <c r="AB148" s="1">
        <v>0.78200677124866302</v>
      </c>
      <c r="AC148" s="1">
        <v>0.81414724954698303</v>
      </c>
      <c r="AD148" s="1">
        <v>0.77311422816981512</v>
      </c>
      <c r="AE148" s="1">
        <v>0.80287912595435296</v>
      </c>
      <c r="AF148" s="1">
        <v>0.85426339001543161</v>
      </c>
      <c r="AG148" s="1">
        <v>0.85853470696550871</v>
      </c>
      <c r="AH148" s="1">
        <v>0.79998263995046093</v>
      </c>
      <c r="AI148" s="1">
        <v>0.75550360516921533</v>
      </c>
      <c r="AJ148" s="1">
        <v>0.81273602527520417</v>
      </c>
      <c r="AK148" s="1">
        <v>0.7782402574184234</v>
      </c>
      <c r="AL148" s="1">
        <v>0.85606739612129534</v>
      </c>
      <c r="AM148" s="1">
        <v>0.88928281109080154</v>
      </c>
      <c r="AN148" s="1">
        <v>0.89444065139512818</v>
      </c>
      <c r="AO148" s="1">
        <v>0.95401039877804372</v>
      </c>
      <c r="AP148" s="1">
        <v>0.96946536723824805</v>
      </c>
      <c r="AQ148" s="1">
        <v>1.0154180256453411</v>
      </c>
      <c r="AR148" s="1">
        <v>1.0146056912248249</v>
      </c>
      <c r="AS148" s="1">
        <v>1.0442078268720005</v>
      </c>
      <c r="AT148" s="1">
        <v>1.0368085702107854</v>
      </c>
      <c r="AU148" s="1">
        <v>1.0198930383877964</v>
      </c>
      <c r="AV148" s="1">
        <v>1.0141816373728247</v>
      </c>
      <c r="AW148" s="1">
        <v>0.95454775709530271</v>
      </c>
      <c r="AX148" s="1">
        <v>0.88343394919170259</v>
      </c>
      <c r="AY148" s="1">
        <v>0.98143769434528416</v>
      </c>
      <c r="AZ148" s="1">
        <v>1.0012764758987798</v>
      </c>
      <c r="BA148" s="1">
        <v>1.0002751994228809</v>
      </c>
      <c r="BB148" s="1">
        <v>1.0549752487033213</v>
      </c>
      <c r="BC148" s="1">
        <v>1.0997905972682385</v>
      </c>
      <c r="BD148" s="1">
        <v>1.1163699405220571</v>
      </c>
      <c r="BE148" s="1">
        <v>1.1125430243659475</v>
      </c>
      <c r="BF148" s="1">
        <v>1.0343201243227778</v>
      </c>
      <c r="BG148" s="1">
        <v>1.072068671580062</v>
      </c>
      <c r="BH148" s="1">
        <v>1.0955073089468168</v>
      </c>
      <c r="BI148" s="1">
        <v>1.1279956737009436</v>
      </c>
      <c r="BJ148" s="1">
        <v>1.1614283374737657</v>
      </c>
      <c r="BK148" s="1">
        <v>1.1477002545248258</v>
      </c>
      <c r="BL148" s="1">
        <v>1.1676863067571213</v>
      </c>
      <c r="BM148" s="1">
        <v>1.1848664753884388</v>
      </c>
      <c r="BN148" s="1">
        <v>1.2463823730576558</v>
      </c>
      <c r="BO148" s="1">
        <v>1.2613476862109592</v>
      </c>
      <c r="BP148" s="1">
        <v>1.3073906608007178</v>
      </c>
      <c r="BQ148" s="1">
        <v>1.3208999284987715</v>
      </c>
      <c r="BR148" s="1">
        <v>1.3494842029514851</v>
      </c>
      <c r="BS148" s="1">
        <v>1.3215525789187952</v>
      </c>
      <c r="BT148" s="1">
        <v>1.3949727539932077</v>
      </c>
      <c r="BU148" s="1">
        <v>1.3692968854832088</v>
      </c>
      <c r="BV148" s="1">
        <v>1.4374399449892807</v>
      </c>
      <c r="BW148" s="1">
        <v>1.4942935696934969</v>
      </c>
      <c r="BX148" s="1">
        <v>1.5278568975623827</v>
      </c>
      <c r="BY148" s="1">
        <v>1.5698133758263433</v>
      </c>
      <c r="BZ148" s="1">
        <v>1.5111431707182095</v>
      </c>
      <c r="CA148" s="1">
        <v>1.5757218741188521</v>
      </c>
      <c r="CB148" s="1">
        <v>1.5528959670503664</v>
      </c>
      <c r="CC148" s="1">
        <v>1.5485649401982629</v>
      </c>
      <c r="CD148" s="1">
        <v>1.5927919548903251</v>
      </c>
      <c r="CE148" s="1">
        <v>1.6405773063289897</v>
      </c>
      <c r="CF148" s="1">
        <v>1.61391956567845</v>
      </c>
      <c r="CG148" s="1">
        <v>1.6946107022036756</v>
      </c>
      <c r="CH148" s="1">
        <v>1.6436164769529626</v>
      </c>
      <c r="CI148" s="1">
        <v>1.7024579468278789</v>
      </c>
      <c r="CJ148" s="1">
        <v>1.7550638973848602</v>
      </c>
      <c r="CK148" s="1">
        <v>1.7471661098466285</v>
      </c>
      <c r="CL148" s="1">
        <v>1.7143001681543035</v>
      </c>
      <c r="CM148" s="1">
        <v>1.8332125993183266</v>
      </c>
      <c r="CN148" s="1">
        <v>1.8374784850369403</v>
      </c>
      <c r="CO148" s="1">
        <v>1.8398672070674884</v>
      </c>
      <c r="CP148" s="1">
        <v>1.892119435748205</v>
      </c>
      <c r="CQ148" s="1">
        <v>1.8440596020802007</v>
      </c>
      <c r="CR148" s="1">
        <v>1.863470173451697</v>
      </c>
      <c r="CS148" s="1">
        <v>1.7695680479412925</v>
      </c>
      <c r="CT148" s="1">
        <v>1.7075075269319435</v>
      </c>
      <c r="CU148" s="1">
        <v>1.8434558612112109</v>
      </c>
      <c r="CV148" s="1">
        <v>1.8549571823293078</v>
      </c>
      <c r="CW148" s="1">
        <v>1.7918793633441998</v>
      </c>
      <c r="CX148" s="1" t="s">
        <v>131</v>
      </c>
      <c r="CY148" s="1" t="s">
        <v>131</v>
      </c>
      <c r="CZ148" s="1" t="s">
        <v>131</v>
      </c>
      <c r="DA148" s="1" t="s">
        <v>131</v>
      </c>
      <c r="DB148" s="1" t="s">
        <v>131</v>
      </c>
      <c r="DC148" s="1" t="s">
        <v>131</v>
      </c>
      <c r="DD148" s="1" t="s">
        <v>131</v>
      </c>
      <c r="DE148" s="1" t="s">
        <v>131</v>
      </c>
      <c r="DF148" s="1" t="s">
        <v>131</v>
      </c>
      <c r="DG148" s="1" t="s">
        <v>131</v>
      </c>
      <c r="DH148" s="1" t="s">
        <v>131</v>
      </c>
      <c r="DI148" s="1" t="s">
        <v>131</v>
      </c>
      <c r="DJ148" s="1" t="s">
        <v>131</v>
      </c>
      <c r="DK148" s="1" t="s">
        <v>131</v>
      </c>
      <c r="DL148" s="1" t="s">
        <v>131</v>
      </c>
      <c r="DM148" s="1" t="s">
        <v>131</v>
      </c>
      <c r="DN148" s="1" t="s">
        <v>131</v>
      </c>
      <c r="DO148" s="1" t="s">
        <v>131</v>
      </c>
      <c r="DP148" s="1" t="s">
        <v>131</v>
      </c>
      <c r="DQ148" s="1" t="s">
        <v>131</v>
      </c>
      <c r="DR148" s="1" t="s">
        <v>131</v>
      </c>
      <c r="DS148" s="1" t="s">
        <v>131</v>
      </c>
      <c r="DT148" s="1" t="s">
        <v>131</v>
      </c>
      <c r="DU148" s="1" t="s">
        <v>131</v>
      </c>
    </row>
    <row r="149" spans="1:125" x14ac:dyDescent="0.2">
      <c r="A149" s="1" t="s">
        <v>168</v>
      </c>
      <c r="B149" s="1" t="s">
        <v>169</v>
      </c>
      <c r="C149" s="1" t="s">
        <v>129</v>
      </c>
      <c r="D149" s="1" t="s">
        <v>130</v>
      </c>
      <c r="E149" s="1">
        <v>1</v>
      </c>
      <c r="F149" s="1">
        <v>0.93010000000000004</v>
      </c>
      <c r="G149" s="1">
        <v>0.90349914000000009</v>
      </c>
      <c r="H149" s="1">
        <v>0.89645184670800004</v>
      </c>
      <c r="I149" s="1">
        <v>0.95221115157323766</v>
      </c>
      <c r="J149" s="1">
        <v>0.97049360568344389</v>
      </c>
      <c r="K149" s="1">
        <v>0.90032691799253084</v>
      </c>
      <c r="L149" s="1">
        <v>0.88979309305201815</v>
      </c>
      <c r="M149" s="1">
        <v>0.89175063785673259</v>
      </c>
      <c r="N149" s="1">
        <v>0.81559513338376755</v>
      </c>
      <c r="O149" s="1">
        <v>0.68803605452254635</v>
      </c>
      <c r="P149" s="1">
        <v>0.64276328213496281</v>
      </c>
      <c r="Q149" s="1">
        <v>0.65491150816731358</v>
      </c>
      <c r="R149" s="1">
        <v>0.60153622025167752</v>
      </c>
      <c r="S149" s="1">
        <v>0.54463089381586882</v>
      </c>
      <c r="T149" s="1">
        <v>0.58231935166792692</v>
      </c>
      <c r="U149" s="1">
        <v>0.63554334041037541</v>
      </c>
      <c r="V149" s="1">
        <v>0.66910002878404318</v>
      </c>
      <c r="W149" s="1">
        <v>0.66896620877828639</v>
      </c>
      <c r="X149" s="1">
        <v>0.71927246767841346</v>
      </c>
      <c r="Y149" s="1">
        <v>0.74034715098139103</v>
      </c>
      <c r="Z149" s="1">
        <v>0.77018314116594111</v>
      </c>
      <c r="AA149" s="1">
        <v>0.75662791788142059</v>
      </c>
      <c r="AB149" s="1">
        <v>0.7970318486962884</v>
      </c>
      <c r="AC149" s="1">
        <v>0.81608090988012971</v>
      </c>
      <c r="AD149" s="1">
        <v>0.78547787575962491</v>
      </c>
      <c r="AE149" s="1">
        <v>0.81351943592424358</v>
      </c>
      <c r="AF149" s="1">
        <v>0.8607035632078498</v>
      </c>
      <c r="AG149" s="1">
        <v>0.87456089057549613</v>
      </c>
      <c r="AH149" s="1">
        <v>0.80582040457626214</v>
      </c>
      <c r="AI149" s="1">
        <v>0.76021096967724566</v>
      </c>
      <c r="AJ149" s="1">
        <v>0.81030887257897621</v>
      </c>
      <c r="AK149" s="1">
        <v>0.77044167604809055</v>
      </c>
      <c r="AL149" s="1">
        <v>0.84124526607691019</v>
      </c>
      <c r="AM149" s="1">
        <v>0.87422208050712502</v>
      </c>
      <c r="AN149" s="1">
        <v>0.87666990233254494</v>
      </c>
      <c r="AO149" s="1">
        <v>0.93444244889625971</v>
      </c>
      <c r="AP149" s="1">
        <v>0.95397229607819145</v>
      </c>
      <c r="AQ149" s="1">
        <v>0.99155880454367229</v>
      </c>
      <c r="AR149" s="1">
        <v>1.0075229012968254</v>
      </c>
      <c r="AS149" s="1">
        <v>1.0382523497863785</v>
      </c>
      <c r="AT149" s="1">
        <v>1.0347222917971048</v>
      </c>
      <c r="AU149" s="1">
        <v>1.0271688190669861</v>
      </c>
      <c r="AV149" s="1">
        <v>1.0051874063389525</v>
      </c>
      <c r="AW149" s="1">
        <v>0.95583270468770998</v>
      </c>
      <c r="AX149" s="1">
        <v>0.88548341762269456</v>
      </c>
      <c r="AY149" s="1">
        <v>0.9854544954722968</v>
      </c>
      <c r="AZ149" s="1">
        <v>0.98732685901369421</v>
      </c>
      <c r="BA149" s="1">
        <v>0.99473181045629699</v>
      </c>
      <c r="BB149" s="1">
        <v>1.0354163415039594</v>
      </c>
      <c r="BC149" s="1">
        <v>1.0890509079938646</v>
      </c>
      <c r="BD149" s="1">
        <v>1.1284745508632426</v>
      </c>
      <c r="BE149" s="1">
        <v>1.1222679408334948</v>
      </c>
      <c r="BF149" s="1">
        <v>1.0522384213254847</v>
      </c>
      <c r="BG149" s="1">
        <v>1.0903294521774674</v>
      </c>
      <c r="BH149" s="1">
        <v>1.1066843939601292</v>
      </c>
      <c r="BI149" s="1">
        <v>1.132248803460608</v>
      </c>
      <c r="BJ149" s="1">
        <v>1.1559128034529347</v>
      </c>
      <c r="BK149" s="1">
        <v>1.1416950759704636</v>
      </c>
      <c r="BL149" s="1">
        <v>1.1451201611983748</v>
      </c>
      <c r="BM149" s="1">
        <v>1.1494716178109285</v>
      </c>
      <c r="BN149" s="1">
        <v>1.2079797231575047</v>
      </c>
      <c r="BO149" s="1">
        <v>1.2283945804788665</v>
      </c>
      <c r="BP149" s="1">
        <v>1.2756877718273028</v>
      </c>
      <c r="BQ149" s="1">
        <v>1.2952057947362605</v>
      </c>
      <c r="BR149" s="1">
        <v>1.3247364868562472</v>
      </c>
      <c r="BS149" s="1">
        <v>1.303673176715233</v>
      </c>
      <c r="BT149" s="1">
        <v>1.3826757712241762</v>
      </c>
      <c r="BU149" s="1">
        <v>1.3381536113907577</v>
      </c>
      <c r="BV149" s="1">
        <v>1.3875314796510767</v>
      </c>
      <c r="BW149" s="1">
        <v>1.4467790738321775</v>
      </c>
      <c r="BX149" s="1">
        <v>1.4923526146578912</v>
      </c>
      <c r="BY149" s="1">
        <v>1.5220504316895833</v>
      </c>
      <c r="BZ149" s="1">
        <v>1.4719749724869959</v>
      </c>
      <c r="CA149" s="1">
        <v>1.5408634011993874</v>
      </c>
      <c r="CB149" s="1">
        <v>1.5653631292784576</v>
      </c>
      <c r="CC149" s="1">
        <v>1.5689634644757979</v>
      </c>
      <c r="CD149" s="1">
        <v>1.6041082460800558</v>
      </c>
      <c r="CE149" s="1">
        <v>1.6328217836848888</v>
      </c>
      <c r="CF149" s="1">
        <v>1.616167001491303</v>
      </c>
      <c r="CG149" s="1">
        <v>1.6893793666588588</v>
      </c>
      <c r="CH149" s="1">
        <v>1.6631939864756466</v>
      </c>
      <c r="CI149" s="1">
        <v>1.6944620334213887</v>
      </c>
      <c r="CJ149" s="1">
        <v>1.7269957044630795</v>
      </c>
      <c r="CK149" s="1">
        <v>1.7235417130541533</v>
      </c>
      <c r="CL149" s="1">
        <v>1.6811425869130212</v>
      </c>
      <c r="CM149" s="1">
        <v>1.7793213139887416</v>
      </c>
      <c r="CN149" s="1">
        <v>1.7650867434768316</v>
      </c>
      <c r="CO149" s="1">
        <v>1.7617330786642256</v>
      </c>
      <c r="CP149" s="1">
        <v>1.8013720729341707</v>
      </c>
      <c r="CQ149" s="1">
        <v>1.7703884732797031</v>
      </c>
      <c r="CR149" s="1">
        <v>1.8036717765773613</v>
      </c>
      <c r="CS149" s="1">
        <v>1.6905815561859607</v>
      </c>
      <c r="CT149" s="1">
        <v>1.6653918909987899</v>
      </c>
      <c r="CU149" s="1">
        <v>1.7956255368748955</v>
      </c>
      <c r="CV149" s="1">
        <v>1.8069379777572072</v>
      </c>
      <c r="CW149" s="1">
        <v>1.7782076639108675</v>
      </c>
      <c r="CX149" s="1">
        <v>1.6875190730514131</v>
      </c>
      <c r="CY149" s="1">
        <v>1.6795877334080713</v>
      </c>
      <c r="CZ149" s="1">
        <v>1.7776756570391028</v>
      </c>
      <c r="DA149" s="1">
        <v>1.7728759327650971</v>
      </c>
      <c r="DB149" s="1">
        <v>1.8035466864019334</v>
      </c>
      <c r="DC149" s="1">
        <v>1.8039073957392138</v>
      </c>
      <c r="DD149" s="1">
        <v>1.8677657175483822</v>
      </c>
      <c r="DE149" s="1">
        <v>1.8662715049743435</v>
      </c>
      <c r="DF149" s="1">
        <v>1.8647784877703639</v>
      </c>
      <c r="DG149" s="1">
        <v>1.8248722281320782</v>
      </c>
      <c r="DH149" s="1">
        <v>1.9035242211645707</v>
      </c>
      <c r="DI149" s="1">
        <v>1.9414043531657457</v>
      </c>
      <c r="DJ149" s="1">
        <v>1.9794558784877945</v>
      </c>
      <c r="DK149" s="1">
        <v>2.05962384156655</v>
      </c>
      <c r="DL149" s="1">
        <v>2.0594178791823934</v>
      </c>
      <c r="DM149" s="1">
        <v>2.0730100371849969</v>
      </c>
      <c r="DN149" s="1">
        <v>2.090008719489914</v>
      </c>
      <c r="DO149" s="1">
        <v>2.0998317604715164</v>
      </c>
      <c r="DP149" s="1">
        <v>2.1481278909623609</v>
      </c>
      <c r="DQ149" s="1">
        <v>2.1614462838863275</v>
      </c>
      <c r="DR149" s="1">
        <v>2.2118079823008792</v>
      </c>
      <c r="DS149" s="1">
        <v>2.2701997130336222</v>
      </c>
      <c r="DT149" s="1">
        <v>2.3358084847402938</v>
      </c>
      <c r="DU149" s="1">
        <v>2.3703784503144498</v>
      </c>
    </row>
    <row r="150" spans="1:125" x14ac:dyDescent="0.2">
      <c r="A150" s="1" t="s">
        <v>168</v>
      </c>
      <c r="B150" s="1" t="s">
        <v>170</v>
      </c>
      <c r="C150" s="1" t="s">
        <v>129</v>
      </c>
      <c r="D150" s="1" t="s">
        <v>130</v>
      </c>
      <c r="E150" s="1">
        <v>1</v>
      </c>
      <c r="F150" s="1">
        <v>0.93589999999999995</v>
      </c>
      <c r="G150" s="1">
        <v>0.91287686000000001</v>
      </c>
      <c r="H150" s="1">
        <v>0.90283521454000004</v>
      </c>
      <c r="I150" s="1">
        <v>0.946803289488098</v>
      </c>
      <c r="J150" s="1">
        <v>0.96876912580422203</v>
      </c>
      <c r="K150" s="1">
        <v>0.89872711800857674</v>
      </c>
      <c r="L150" s="1">
        <v>0.88542595666204982</v>
      </c>
      <c r="M150" s="1">
        <v>0.87825400641308726</v>
      </c>
      <c r="N150" s="1">
        <v>0.80000157444168118</v>
      </c>
      <c r="O150" s="1">
        <v>0.6671213129269179</v>
      </c>
      <c r="P150" s="1">
        <v>0.62289116987986326</v>
      </c>
      <c r="Q150" s="1">
        <v>0.63634561914926835</v>
      </c>
      <c r="R150" s="1">
        <v>0.58416527837902832</v>
      </c>
      <c r="S150" s="1">
        <v>0.52942899179491332</v>
      </c>
      <c r="T150" s="1">
        <v>0.5626771324796338</v>
      </c>
      <c r="U150" s="1">
        <v>0.6065096810997973</v>
      </c>
      <c r="V150" s="1">
        <v>0.64356742261499489</v>
      </c>
      <c r="W150" s="1">
        <v>0.64092879618227339</v>
      </c>
      <c r="X150" s="1">
        <v>0.68412739704495851</v>
      </c>
      <c r="Y150" s="1">
        <v>0.70164105840930946</v>
      </c>
      <c r="Z150" s="1">
        <v>0.73153096749754598</v>
      </c>
      <c r="AA150" s="1">
        <v>0.72026539059808381</v>
      </c>
      <c r="AB150" s="1">
        <v>0.76016809323721779</v>
      </c>
      <c r="AC150" s="1">
        <v>0.77461128700872484</v>
      </c>
      <c r="AD150" s="1">
        <v>0.74308460762746975</v>
      </c>
      <c r="AE150" s="1">
        <v>0.77102458887426262</v>
      </c>
      <c r="AF150" s="1">
        <v>0.81535850273453281</v>
      </c>
      <c r="AG150" s="1">
        <v>0.82587662741980816</v>
      </c>
      <c r="AH150" s="1">
        <v>0.76203636412025699</v>
      </c>
      <c r="AI150" s="1">
        <v>0.7171524222735739</v>
      </c>
      <c r="AJ150" s="1">
        <v>0.76046842857889774</v>
      </c>
      <c r="AK150" s="1">
        <v>0.72244500714995286</v>
      </c>
      <c r="AL150" s="1">
        <v>0.78681485728701361</v>
      </c>
      <c r="AM150" s="1">
        <v>0.81167820677728331</v>
      </c>
      <c r="AN150" s="1">
        <v>0.81598010127320297</v>
      </c>
      <c r="AO150" s="1">
        <v>0.87171154219016278</v>
      </c>
      <c r="AP150" s="1">
        <v>0.88705366533270968</v>
      </c>
      <c r="AQ150" s="1">
        <v>0.9260840266073489</v>
      </c>
      <c r="AR150" s="1">
        <v>0.94016050381178073</v>
      </c>
      <c r="AS150" s="1">
        <v>0.96676704606965413</v>
      </c>
      <c r="AT150" s="1">
        <v>0.96541357220515667</v>
      </c>
      <c r="AU150" s="1">
        <v>0.95884875991416152</v>
      </c>
      <c r="AV150" s="1">
        <v>0.93228864926453914</v>
      </c>
      <c r="AW150" s="1">
        <v>0.88418255496248899</v>
      </c>
      <c r="AX150" s="1">
        <v>0.81822253636228726</v>
      </c>
      <c r="AY150" s="1">
        <v>0.91493644016030973</v>
      </c>
      <c r="AZ150" s="1">
        <v>0.91621735117653424</v>
      </c>
      <c r="BA150" s="1">
        <v>0.9224476291645346</v>
      </c>
      <c r="BB150" s="1">
        <v>0.96183614292986019</v>
      </c>
      <c r="BC150" s="1">
        <v>1.0112745206764551</v>
      </c>
      <c r="BD150" s="1">
        <v>1.0490961877497547</v>
      </c>
      <c r="BE150" s="1">
        <v>1.043116339479581</v>
      </c>
      <c r="BF150" s="1">
        <v>0.97281029819865728</v>
      </c>
      <c r="BG150" s="1">
        <v>1.005691286277772</v>
      </c>
      <c r="BH150" s="1">
        <v>1.0186647038707553</v>
      </c>
      <c r="BI150" s="1">
        <v>1.0389361314777834</v>
      </c>
      <c r="BJ150" s="1">
        <v>1.0572214073917925</v>
      </c>
      <c r="BK150" s="1">
        <v>1.0392486434661321</v>
      </c>
      <c r="BL150" s="1">
        <v>1.0405996667026383</v>
      </c>
      <c r="BM150" s="1">
        <v>1.0441377055694272</v>
      </c>
      <c r="BN150" s="1">
        <v>1.0983284524884804</v>
      </c>
      <c r="BO150" s="1">
        <v>1.1145837135853098</v>
      </c>
      <c r="BP150" s="1">
        <v>1.154262893788947</v>
      </c>
      <c r="BQ150" s="1">
        <v>1.1674214907781411</v>
      </c>
      <c r="BR150" s="1">
        <v>1.1948558958114275</v>
      </c>
      <c r="BS150" s="1">
        <v>1.1766940861950939</v>
      </c>
      <c r="BT150" s="1">
        <v>1.2477664090012774</v>
      </c>
      <c r="BU150" s="1">
        <v>1.206340564222435</v>
      </c>
      <c r="BV150" s="1">
        <v>1.2501307267037094</v>
      </c>
      <c r="BW150" s="1">
        <v>1.3068866616960579</v>
      </c>
      <c r="BX150" s="1">
        <v>1.3471387708762965</v>
      </c>
      <c r="BY150" s="1">
        <v>1.3740815462938225</v>
      </c>
      <c r="BZ150" s="1">
        <v>1.3310727938948259</v>
      </c>
      <c r="CA150" s="1">
        <v>1.3901724259437562</v>
      </c>
      <c r="CB150" s="1">
        <v>1.4115810813032903</v>
      </c>
      <c r="CC150" s="1">
        <v>1.4144042434658968</v>
      </c>
      <c r="CD150" s="1">
        <v>1.4455211368221466</v>
      </c>
      <c r="CE150" s="1">
        <v>1.4742870074449073</v>
      </c>
      <c r="CF150" s="1">
        <v>1.46190299658237</v>
      </c>
      <c r="CG150" s="1">
        <v>1.5290043441255008</v>
      </c>
      <c r="CH150" s="1">
        <v>1.5069866815700936</v>
      </c>
      <c r="CI150" s="1">
        <v>1.5317012631478431</v>
      </c>
      <c r="CJ150" s="1">
        <v>1.5601909066423929</v>
      </c>
      <c r="CK150" s="1">
        <v>1.5541061621064876</v>
      </c>
      <c r="CL150" s="1">
        <v>1.5138548125079294</v>
      </c>
      <c r="CM150" s="1">
        <v>1.6040805593334022</v>
      </c>
      <c r="CN150" s="1">
        <v>1.5944560759774018</v>
      </c>
      <c r="CO150" s="1">
        <v>1.5973260969141612</v>
      </c>
      <c r="CP150" s="1">
        <v>1.6407733667502264</v>
      </c>
      <c r="CQ150" s="1">
        <v>1.6184588489624232</v>
      </c>
      <c r="CR150" s="1">
        <v>1.6535794059849078</v>
      </c>
      <c r="CS150" s="1">
        <v>1.5571757266159876</v>
      </c>
      <c r="CT150" s="1">
        <v>1.5402025111958733</v>
      </c>
      <c r="CU150" s="1">
        <v>1.664958914602739</v>
      </c>
      <c r="CV150" s="1">
        <v>1.6777790982451801</v>
      </c>
      <c r="CW150" s="1">
        <v>1.6507668547634327</v>
      </c>
      <c r="CX150" s="1">
        <v>1.5632762114609706</v>
      </c>
      <c r="CY150" s="1">
        <v>1.5576484170997111</v>
      </c>
      <c r="CZ150" s="1">
        <v>1.6434748448819052</v>
      </c>
      <c r="DA150" s="1">
        <v>1.6306557410918263</v>
      </c>
      <c r="DB150" s="1">
        <v>1.663431921487772</v>
      </c>
      <c r="DC150" s="1">
        <v>1.6715827379030619</v>
      </c>
      <c r="DD150" s="1">
        <v>1.7249062272421696</v>
      </c>
      <c r="DE150" s="1">
        <v>1.7224913585240307</v>
      </c>
      <c r="DF150" s="1">
        <v>1.7168071370409015</v>
      </c>
      <c r="DG150" s="1">
        <v>1.6745736814696954</v>
      </c>
      <c r="DH150" s="1">
        <v>1.7395471403107194</v>
      </c>
      <c r="DI150" s="1">
        <v>1.7769474038274</v>
      </c>
      <c r="DJ150" s="1">
        <v>1.8101763202789722</v>
      </c>
      <c r="DK150" s="1">
        <v>1.8838504965143263</v>
      </c>
      <c r="DL150" s="1">
        <v>1.880647950670252</v>
      </c>
      <c r="DM150" s="1">
        <v>1.8921199031693405</v>
      </c>
      <c r="DN150" s="1">
        <v>1.9036618345786736</v>
      </c>
      <c r="DO150" s="1">
        <v>1.90842098916512</v>
      </c>
      <c r="DP150" s="1">
        <v>1.9551773033996653</v>
      </c>
      <c r="DQ150" s="1">
        <v>1.9669083672200633</v>
      </c>
      <c r="DR150" s="1">
        <v>2.021588419828781</v>
      </c>
      <c r="DS150" s="1">
        <v>2.0771821013740728</v>
      </c>
      <c r="DT150" s="1">
        <v>2.1376281005240583</v>
      </c>
      <c r="DU150" s="1">
        <v>2.1726852013726528</v>
      </c>
    </row>
    <row r="151" spans="1:125" x14ac:dyDescent="0.2">
      <c r="A151" s="1" t="s">
        <v>171</v>
      </c>
      <c r="B151" s="1" t="s">
        <v>172</v>
      </c>
      <c r="C151" s="1" t="s">
        <v>129</v>
      </c>
      <c r="D151" s="1" t="s">
        <v>130</v>
      </c>
      <c r="E151" s="1">
        <v>1</v>
      </c>
      <c r="F151" s="1">
        <v>0.95689999999999997</v>
      </c>
      <c r="G151" s="1">
        <v>0.95029738999999991</v>
      </c>
      <c r="H151" s="1">
        <v>0.95295822269199981</v>
      </c>
      <c r="I151" s="1">
        <v>0.98859886022068066</v>
      </c>
      <c r="J151" s="1">
        <v>1.0125229526380211</v>
      </c>
      <c r="K151" s="1">
        <v>0.94235511202020616</v>
      </c>
      <c r="L151" s="1">
        <v>0.92454460040302422</v>
      </c>
      <c r="M151" s="1">
        <v>0.93684104358838449</v>
      </c>
      <c r="N151" s="1">
        <v>0.86667164942361452</v>
      </c>
      <c r="O151" s="1">
        <v>0.75045098123590781</v>
      </c>
      <c r="P151" s="1">
        <v>0.70992662824916875</v>
      </c>
      <c r="Q151" s="1">
        <v>0.7163869605662363</v>
      </c>
      <c r="R151" s="1">
        <v>0.66702789898322268</v>
      </c>
      <c r="S151" s="1">
        <v>0.6065284685454444</v>
      </c>
      <c r="T151" s="1">
        <v>0.64589216615404377</v>
      </c>
      <c r="U151" s="1">
        <v>0.70195560617621477</v>
      </c>
      <c r="V151" s="1">
        <v>0.73803612433367227</v>
      </c>
      <c r="W151" s="1">
        <v>0.73692907014717179</v>
      </c>
      <c r="X151" s="1">
        <v>0.78519792424181167</v>
      </c>
      <c r="Y151" s="1">
        <v>0.80553455047967459</v>
      </c>
      <c r="Z151" s="1">
        <v>0.83276161828588768</v>
      </c>
      <c r="AA151" s="1">
        <v>0.81818828996588466</v>
      </c>
      <c r="AB151" s="1">
        <v>0.86310682708501174</v>
      </c>
      <c r="AC151" s="1">
        <v>0.87795226451087405</v>
      </c>
      <c r="AD151" s="1">
        <v>0.85600345789810217</v>
      </c>
      <c r="AE151" s="1">
        <v>0.88014275541082865</v>
      </c>
      <c r="AF151" s="1">
        <v>0.92062932215972682</v>
      </c>
      <c r="AG151" s="1">
        <v>0.93140068522899566</v>
      </c>
      <c r="AH151" s="1">
        <v>0.86173191397386684</v>
      </c>
      <c r="AI151" s="1">
        <v>0.82967548677403902</v>
      </c>
      <c r="AJ151" s="1">
        <v>0.88045162656461018</v>
      </c>
      <c r="AK151" s="1">
        <v>0.84620205829124684</v>
      </c>
      <c r="AL151" s="1">
        <v>0.91186733801464748</v>
      </c>
      <c r="AM151" s="1">
        <v>0.94770372439862305</v>
      </c>
      <c r="AN151" s="1">
        <v>0.9441972206183481</v>
      </c>
      <c r="AO151" s="1">
        <v>0.99735552413916106</v>
      </c>
      <c r="AP151" s="1">
        <v>1.016405014650219</v>
      </c>
      <c r="AQ151" s="1">
        <v>1.0492348966234211</v>
      </c>
      <c r="AR151" s="1">
        <v>1.050179208030382</v>
      </c>
      <c r="AS151" s="1">
        <v>1.0816845842712934</v>
      </c>
      <c r="AT151" s="1">
        <v>1.0723820968465603</v>
      </c>
      <c r="AU151" s="1">
        <v>1.0537226483614301</v>
      </c>
      <c r="AV151" s="1">
        <v>1.0327535676590376</v>
      </c>
      <c r="AW151" s="1">
        <v>0.97667504893515178</v>
      </c>
      <c r="AX151" s="1">
        <v>0.9203208986115935</v>
      </c>
      <c r="AY151" s="1">
        <v>1.0136414377308089</v>
      </c>
      <c r="AZ151" s="1">
        <v>1.0143509867372205</v>
      </c>
      <c r="BA151" s="1">
        <v>1.0293633813409313</v>
      </c>
      <c r="BB151" s="1">
        <v>1.066729272083607</v>
      </c>
      <c r="BC151" s="1">
        <v>1.1108918639478684</v>
      </c>
      <c r="BD151" s="1">
        <v>1.1432188171887514</v>
      </c>
      <c r="BE151" s="1">
        <v>1.1419612764898437</v>
      </c>
      <c r="BF151" s="1">
        <v>1.0854341933035965</v>
      </c>
      <c r="BG151" s="1">
        <v>1.1349299925182406</v>
      </c>
      <c r="BH151" s="1">
        <v>1.1561531833783316</v>
      </c>
      <c r="BI151" s="1">
        <v>1.1766170947241281</v>
      </c>
      <c r="BJ151" s="1">
        <v>1.2121509309847969</v>
      </c>
      <c r="BK151" s="1">
        <v>1.1920292255304492</v>
      </c>
      <c r="BL151" s="1">
        <v>1.1960821248972529</v>
      </c>
      <c r="BM151" s="1">
        <v>1.2007468451843522</v>
      </c>
      <c r="BN151" s="1">
        <v>1.2585027684377195</v>
      </c>
      <c r="BO151" s="1">
        <v>1.2816592193769734</v>
      </c>
      <c r="BP151" s="1">
        <v>1.3256201306016036</v>
      </c>
      <c r="BQ151" s="1">
        <v>1.3527953432789364</v>
      </c>
      <c r="BR151" s="1">
        <v>1.3722755962221529</v>
      </c>
      <c r="BS151" s="1">
        <v>1.3588272953791758</v>
      </c>
      <c r="BT151" s="1">
        <v>1.4243227710164521</v>
      </c>
      <c r="BU151" s="1">
        <v>1.3831598429340766</v>
      </c>
      <c r="BV151" s="1">
        <v>1.4250695861749791</v>
      </c>
      <c r="BW151" s="1">
        <v>1.4810748209116558</v>
      </c>
      <c r="BX151" s="1">
        <v>1.5292097525912844</v>
      </c>
      <c r="BY151" s="1">
        <v>1.5672870754308073</v>
      </c>
      <c r="BZ151" s="1">
        <v>1.5102378258851259</v>
      </c>
      <c r="CA151" s="1">
        <v>1.5748760048330093</v>
      </c>
      <c r="CB151" s="1">
        <v>1.5849552112639405</v>
      </c>
      <c r="CC151" s="1">
        <v>1.5917705186723754</v>
      </c>
      <c r="CD151" s="1">
        <v>1.6240834602014247</v>
      </c>
      <c r="CE151" s="1">
        <v>1.6520176957168893</v>
      </c>
      <c r="CF151" s="1">
        <v>1.6275678338202793</v>
      </c>
      <c r="CG151" s="1">
        <v>1.6929960607398544</v>
      </c>
      <c r="CH151" s="1">
        <v>1.6699713143137922</v>
      </c>
      <c r="CI151" s="1">
        <v>1.7070446774915584</v>
      </c>
      <c r="CJ151" s="1">
        <v>1.7533055882515796</v>
      </c>
      <c r="CK151" s="1">
        <v>1.7520782743398033</v>
      </c>
      <c r="CL151" s="1">
        <v>1.6912811582202123</v>
      </c>
      <c r="CM151" s="1">
        <v>1.7932654120608911</v>
      </c>
      <c r="CN151" s="1">
        <v>1.7688770024568627</v>
      </c>
      <c r="CO151" s="1">
        <v>1.7840893446779917</v>
      </c>
      <c r="CP151" s="1">
        <v>1.8017518291903039</v>
      </c>
      <c r="CQ151" s="1">
        <v>1.773284150289097</v>
      </c>
      <c r="CR151" s="1">
        <v>1.8174389256312955</v>
      </c>
      <c r="CS151" s="1">
        <v>1.7062116633826601</v>
      </c>
      <c r="CT151" s="1">
        <v>1.6696987337862712</v>
      </c>
      <c r="CU151" s="1">
        <v>1.8102873671710753</v>
      </c>
      <c r="CV151" s="1">
        <v>1.8177095453764767</v>
      </c>
      <c r="CW151" s="1">
        <v>1.7937157793775071</v>
      </c>
      <c r="CX151" s="1">
        <v>1.7338576901039002</v>
      </c>
      <c r="CY151" s="1">
        <v>1.7228771693524723</v>
      </c>
      <c r="CZ151" s="1">
        <v>1.8294302307682453</v>
      </c>
      <c r="DA151" s="1">
        <v>1.8345526354143962</v>
      </c>
      <c r="DB151" s="1">
        <v>1.8631716565268608</v>
      </c>
      <c r="DC151" s="1">
        <v>1.8756549066255905</v>
      </c>
      <c r="DD151" s="1">
        <v>1.9242343687071934</v>
      </c>
      <c r="DE151" s="1">
        <v>1.9201934765329083</v>
      </c>
      <c r="DF151" s="1">
        <v>1.910784528497897</v>
      </c>
      <c r="DG151" s="1">
        <v>1.867027562795295</v>
      </c>
      <c r="DH151" s="1">
        <v>1.9342405550559256</v>
      </c>
      <c r="DI151" s="1">
        <v>1.9760201510451338</v>
      </c>
      <c r="DJ151" s="1">
        <v>2.0030916271144523</v>
      </c>
      <c r="DK151" s="1">
        <v>2.0790087997820903</v>
      </c>
      <c r="DL151" s="1">
        <v>2.0854537270614149</v>
      </c>
      <c r="DM151" s="1">
        <v>2.1152006390242191</v>
      </c>
      <c r="DN151" s="1">
        <v>2.1358238452547051</v>
      </c>
      <c r="DO151" s="1">
        <v>2.1470433279138281</v>
      </c>
      <c r="DP151" s="1">
        <v>2.1874936242117244</v>
      </c>
      <c r="DQ151" s="1">
        <v>2.2005835860590075</v>
      </c>
      <c r="DR151" s="1">
        <v>2.2324040247134205</v>
      </c>
      <c r="DS151" s="1">
        <v>2.2835528657276543</v>
      </c>
      <c r="DT151" s="1">
        <v>2.360140945291294</v>
      </c>
      <c r="DU151" s="1">
        <v>2.3830413928834555</v>
      </c>
    </row>
    <row r="152" spans="1:125" x14ac:dyDescent="0.2">
      <c r="A152" s="1" t="s">
        <v>171</v>
      </c>
      <c r="B152" s="1" t="s">
        <v>173</v>
      </c>
      <c r="C152" s="1" t="s">
        <v>129</v>
      </c>
      <c r="D152" s="1" t="s">
        <v>130</v>
      </c>
      <c r="E152" s="1">
        <v>1</v>
      </c>
      <c r="F152" s="1">
        <v>0.96209999999999996</v>
      </c>
      <c r="G152" s="1">
        <v>0.92092211999999996</v>
      </c>
      <c r="H152" s="1">
        <v>0.91088406889199991</v>
      </c>
      <c r="I152" s="1">
        <v>0.96061833905350313</v>
      </c>
      <c r="J152" s="1">
        <v>0.97608429431226451</v>
      </c>
      <c r="K152" s="1">
        <v>0.90639187569836877</v>
      </c>
      <c r="L152" s="1">
        <v>0.89787179206680412</v>
      </c>
      <c r="M152" s="1">
        <v>0.90092455615983136</v>
      </c>
      <c r="N152" s="1">
        <v>0.82957133131197269</v>
      </c>
      <c r="O152" s="1">
        <v>0.704389017416996</v>
      </c>
      <c r="P152" s="1">
        <v>0.6484605294340865</v>
      </c>
      <c r="Q152" s="1">
        <v>0.65455605841076692</v>
      </c>
      <c r="R152" s="1">
        <v>0.58667859515357035</v>
      </c>
      <c r="S152" s="1">
        <v>0.53370151801120291</v>
      </c>
      <c r="T152" s="1">
        <v>0.58493686374027842</v>
      </c>
      <c r="U152" s="1">
        <v>0.65612368005747024</v>
      </c>
      <c r="V152" s="1">
        <v>0.69148874641256797</v>
      </c>
      <c r="W152" s="1">
        <v>0.68049407534460815</v>
      </c>
      <c r="X152" s="1">
        <v>0.73159918040298821</v>
      </c>
      <c r="Y152" s="1">
        <v>0.74893808097853909</v>
      </c>
      <c r="Z152" s="1">
        <v>0.77769730328811493</v>
      </c>
      <c r="AA152" s="1">
        <v>0.7598102653124883</v>
      </c>
      <c r="AB152" s="1">
        <v>0.81276904080476875</v>
      </c>
      <c r="AC152" s="1">
        <v>0.83097506731879556</v>
      </c>
      <c r="AD152" s="1">
        <v>0.79989659980107264</v>
      </c>
      <c r="AE152" s="1">
        <v>0.82405347711506505</v>
      </c>
      <c r="AF152" s="1">
        <v>0.874485549914507</v>
      </c>
      <c r="AG152" s="1">
        <v>0.88821497304816477</v>
      </c>
      <c r="AH152" s="1">
        <v>0.80569980205199032</v>
      </c>
      <c r="AI152" s="1">
        <v>0.76581766185041678</v>
      </c>
      <c r="AJ152" s="1">
        <v>0.8168976998958396</v>
      </c>
      <c r="AK152" s="1">
        <v>0.77376550134133926</v>
      </c>
      <c r="AL152" s="1">
        <v>0.84688634121809581</v>
      </c>
      <c r="AM152" s="1">
        <v>0.87491827911241471</v>
      </c>
      <c r="AN152" s="1">
        <v>0.87395586900539102</v>
      </c>
      <c r="AO152" s="1">
        <v>0.93591934011787326</v>
      </c>
      <c r="AP152" s="1">
        <v>0.95622878979843118</v>
      </c>
      <c r="AQ152" s="1">
        <v>0.98979242032035597</v>
      </c>
      <c r="AR152" s="1">
        <v>0.99226690137115681</v>
      </c>
      <c r="AS152" s="1">
        <v>1.0086393052437808</v>
      </c>
      <c r="AT152" s="1">
        <v>0.99441749103984345</v>
      </c>
      <c r="AU152" s="1">
        <v>0.96905984501832743</v>
      </c>
      <c r="AV152" s="1">
        <v>0.94599622070689116</v>
      </c>
      <c r="AW152" s="1">
        <v>0.88554706220372081</v>
      </c>
      <c r="AX152" s="1">
        <v>0.82116779078151036</v>
      </c>
      <c r="AY152" s="1">
        <v>0.91272799945364869</v>
      </c>
      <c r="AZ152" s="1">
        <v>0.9087119962560527</v>
      </c>
      <c r="BA152" s="1">
        <v>0.91543646502834752</v>
      </c>
      <c r="BB152" s="1">
        <v>0.95507486396407493</v>
      </c>
      <c r="BC152" s="1">
        <v>0.99719366546489063</v>
      </c>
      <c r="BD152" s="1">
        <v>1.0317962856565224</v>
      </c>
      <c r="BE152" s="1">
        <v>1.0207560653999976</v>
      </c>
      <c r="BF152" s="1">
        <v>0.96175636481987781</v>
      </c>
      <c r="BG152" s="1">
        <v>0.99955338995729892</v>
      </c>
      <c r="BH152" s="1">
        <v>1.0214436091973638</v>
      </c>
      <c r="BI152" s="1">
        <v>1.0393188723583178</v>
      </c>
      <c r="BJ152" s="1">
        <v>1.0692512558822374</v>
      </c>
      <c r="BK152" s="1">
        <v>1.0517155352857688</v>
      </c>
      <c r="BL152" s="1">
        <v>1.0535034516957547</v>
      </c>
      <c r="BM152" s="1">
        <v>1.0617207786189815</v>
      </c>
      <c r="BN152" s="1">
        <v>1.1191598727422685</v>
      </c>
      <c r="BO152" s="1">
        <v>1.1313587153551592</v>
      </c>
      <c r="BP152" s="1">
        <v>1.1707299986495188</v>
      </c>
      <c r="BQ152" s="1">
        <v>1.1939104526227793</v>
      </c>
      <c r="BR152" s="1">
        <v>1.2167141422678742</v>
      </c>
      <c r="BS152" s="1">
        <v>1.2021135725606598</v>
      </c>
      <c r="BT152" s="1">
        <v>1.2589735445427788</v>
      </c>
      <c r="BU152" s="1">
        <v>1.2262402323846664</v>
      </c>
      <c r="BV152" s="1">
        <v>1.2657251678674526</v>
      </c>
      <c r="BW152" s="1">
        <v>1.3195184875018193</v>
      </c>
      <c r="BX152" s="1">
        <v>1.3629306457406292</v>
      </c>
      <c r="BY152" s="1">
        <v>1.3985031355944597</v>
      </c>
      <c r="BZ152" s="1">
        <v>1.3582262452893392</v>
      </c>
      <c r="CA152" s="1">
        <v>1.4327928661557239</v>
      </c>
      <c r="CB152" s="1">
        <v>1.4343689383084952</v>
      </c>
      <c r="CC152" s="1">
        <v>1.4129968411276985</v>
      </c>
      <c r="CD152" s="1">
        <v>1.4395611817408991</v>
      </c>
      <c r="CE152" s="1">
        <v>1.4774216408206846</v>
      </c>
      <c r="CF152" s="1">
        <v>1.4524532150908149</v>
      </c>
      <c r="CG152" s="1">
        <v>1.5181041004129197</v>
      </c>
      <c r="CH152" s="1">
        <v>1.5006459032581712</v>
      </c>
      <c r="CI152" s="1">
        <v>1.5215048813134597</v>
      </c>
      <c r="CJ152" s="1">
        <v>1.5514785274753349</v>
      </c>
      <c r="CK152" s="1">
        <v>1.540773325635755</v>
      </c>
      <c r="CL152" s="1" t="s">
        <v>131</v>
      </c>
      <c r="CM152" s="1" t="s">
        <v>131</v>
      </c>
      <c r="CN152" s="1" t="s">
        <v>131</v>
      </c>
      <c r="CO152" s="1" t="s">
        <v>131</v>
      </c>
      <c r="CP152" s="1" t="s">
        <v>131</v>
      </c>
      <c r="CQ152" s="1" t="s">
        <v>131</v>
      </c>
      <c r="CR152" s="1" t="s">
        <v>131</v>
      </c>
      <c r="CS152" s="1" t="s">
        <v>131</v>
      </c>
      <c r="CT152" s="1" t="s">
        <v>131</v>
      </c>
      <c r="CU152" s="1" t="s">
        <v>131</v>
      </c>
      <c r="CV152" s="1" t="s">
        <v>131</v>
      </c>
      <c r="CW152" s="1" t="s">
        <v>131</v>
      </c>
      <c r="CX152" s="1" t="s">
        <v>131</v>
      </c>
      <c r="CY152" s="1" t="s">
        <v>131</v>
      </c>
      <c r="CZ152" s="1" t="s">
        <v>131</v>
      </c>
      <c r="DA152" s="1" t="s">
        <v>131</v>
      </c>
      <c r="DB152" s="1" t="s">
        <v>131</v>
      </c>
      <c r="DC152" s="1" t="s">
        <v>131</v>
      </c>
      <c r="DD152" s="1" t="s">
        <v>131</v>
      </c>
      <c r="DE152" s="1" t="s">
        <v>131</v>
      </c>
      <c r="DF152" s="1" t="s">
        <v>131</v>
      </c>
      <c r="DG152" s="1" t="s">
        <v>131</v>
      </c>
      <c r="DH152" s="1" t="s">
        <v>131</v>
      </c>
      <c r="DI152" s="1" t="s">
        <v>131</v>
      </c>
      <c r="DJ152" s="1" t="s">
        <v>131</v>
      </c>
      <c r="DK152" s="1" t="s">
        <v>131</v>
      </c>
      <c r="DL152" s="1" t="s">
        <v>131</v>
      </c>
      <c r="DM152" s="1" t="s">
        <v>131</v>
      </c>
      <c r="DN152" s="1" t="s">
        <v>131</v>
      </c>
      <c r="DO152" s="1" t="s">
        <v>131</v>
      </c>
      <c r="DP152" s="1" t="s">
        <v>131</v>
      </c>
      <c r="DQ152" s="1" t="s">
        <v>131</v>
      </c>
      <c r="DR152" s="1" t="s">
        <v>131</v>
      </c>
      <c r="DS152" s="1" t="s">
        <v>131</v>
      </c>
      <c r="DT152" s="1" t="s">
        <v>131</v>
      </c>
      <c r="DU152" s="1" t="s">
        <v>131</v>
      </c>
    </row>
    <row r="153" spans="1:125" x14ac:dyDescent="0.2">
      <c r="A153" s="1" t="s">
        <v>171</v>
      </c>
      <c r="B153" s="1" t="s">
        <v>174</v>
      </c>
      <c r="C153" s="1" t="s">
        <v>129</v>
      </c>
      <c r="D153" s="1" t="s">
        <v>130</v>
      </c>
      <c r="E153" s="1">
        <v>1</v>
      </c>
      <c r="F153" s="1">
        <v>0.92251799999999995</v>
      </c>
      <c r="G153" s="1">
        <v>0.85383745741799999</v>
      </c>
      <c r="H153" s="1">
        <v>0.80780793392605299</v>
      </c>
      <c r="I153" s="1">
        <v>0.84845359792947628</v>
      </c>
      <c r="J153" s="1">
        <v>0.83855978052402058</v>
      </c>
      <c r="K153" s="1">
        <v>0.72139536942942395</v>
      </c>
      <c r="L153" s="1">
        <v>0.71564368414896318</v>
      </c>
      <c r="M153" s="1">
        <v>0.72644274734277103</v>
      </c>
      <c r="N153" s="1">
        <v>0.6430078920394644</v>
      </c>
      <c r="O153" s="1">
        <v>0.50538169786679765</v>
      </c>
      <c r="P153" s="1">
        <v>0.42695959828201518</v>
      </c>
      <c r="Q153" s="1">
        <v>0.45550654398274903</v>
      </c>
      <c r="R153" s="1">
        <v>0.41866836325123219</v>
      </c>
      <c r="S153" s="1">
        <v>0.3656502950709124</v>
      </c>
      <c r="T153" s="1">
        <v>0.40244166211065252</v>
      </c>
      <c r="U153" s="1">
        <v>0.46202154041948612</v>
      </c>
      <c r="V153" s="1">
        <v>0.51334058302158059</v>
      </c>
      <c r="W153" s="1">
        <v>0.52112333960077073</v>
      </c>
      <c r="X153" s="1">
        <v>0.57329716611492065</v>
      </c>
      <c r="Y153" s="1">
        <v>0.60343998451491099</v>
      </c>
      <c r="Z153" s="1">
        <v>0.62553614642789346</v>
      </c>
      <c r="AA153" s="1">
        <v>0.60133915721176967</v>
      </c>
      <c r="AB153" s="1">
        <v>0.62987029486483936</v>
      </c>
      <c r="AC153" s="1">
        <v>0.64759673457322053</v>
      </c>
      <c r="AD153" s="1">
        <v>0.62984351769163027</v>
      </c>
      <c r="AE153" s="1">
        <v>0.64459382303245061</v>
      </c>
      <c r="AF153" s="1">
        <v>0.68462503322423485</v>
      </c>
      <c r="AG153" s="1">
        <v>0.68540413651204413</v>
      </c>
      <c r="AH153" s="1">
        <v>0.6251207864934003</v>
      </c>
      <c r="AI153" s="1">
        <v>0.57717027144463751</v>
      </c>
      <c r="AJ153" s="1">
        <v>0.62300451704059912</v>
      </c>
      <c r="AK153" s="1">
        <v>0.59038836155997265</v>
      </c>
      <c r="AL153" s="1">
        <v>0.64975899597516662</v>
      </c>
      <c r="AM153" s="1">
        <v>0.67800856784317898</v>
      </c>
      <c r="AN153" s="1">
        <v>0.664756890384684</v>
      </c>
      <c r="AO153" s="1">
        <v>0.70301497894010334</v>
      </c>
      <c r="AP153" s="1">
        <v>0.72800434938150826</v>
      </c>
      <c r="AQ153" s="1">
        <v>0.74865419275171474</v>
      </c>
      <c r="AR153" s="1">
        <v>0.72959345700425604</v>
      </c>
      <c r="AS153" s="1">
        <v>0.75003812485642929</v>
      </c>
      <c r="AT153" s="1">
        <v>0.73639193121279134</v>
      </c>
      <c r="AU153" s="1">
        <v>0.71929806531354878</v>
      </c>
      <c r="AV153" s="1">
        <v>0.70263624492862575</v>
      </c>
      <c r="AW153" s="1">
        <v>0.65631705839044086</v>
      </c>
      <c r="AX153" s="1">
        <v>0.61648189453143309</v>
      </c>
      <c r="AY153" s="1">
        <v>0.6826445808982301</v>
      </c>
      <c r="AZ153" s="1">
        <v>0.67365210383405771</v>
      </c>
      <c r="BA153" s="1">
        <v>0.68530089601355626</v>
      </c>
      <c r="BB153" s="1">
        <v>0.72266829797048748</v>
      </c>
      <c r="BC153" s="1">
        <v>0.75509586983701926</v>
      </c>
      <c r="BD153" s="1">
        <v>0.78372381955015025</v>
      </c>
      <c r="BE153" s="1">
        <v>0.76781579346092121</v>
      </c>
      <c r="BF153" s="1">
        <v>0.71402185115525563</v>
      </c>
      <c r="BG153" s="1">
        <v>0.73274493213624869</v>
      </c>
      <c r="BH153" s="1">
        <v>0.73523113569098697</v>
      </c>
      <c r="BI153" s="1">
        <v>0.75799903826992976</v>
      </c>
      <c r="BJ153" s="1">
        <v>0.78094821715259011</v>
      </c>
      <c r="BK153" s="1">
        <v>0.76961041093596883</v>
      </c>
      <c r="BL153" s="1">
        <v>0.78344569729336466</v>
      </c>
      <c r="BM153" s="1">
        <v>0.8011445190409191</v>
      </c>
      <c r="BN153" s="1">
        <v>0.85586669541400917</v>
      </c>
      <c r="BO153" s="1">
        <v>0.85521195739201739</v>
      </c>
      <c r="BP153" s="1">
        <v>0.89577637095503548</v>
      </c>
      <c r="BQ153" s="1">
        <v>0.90657674665964039</v>
      </c>
      <c r="BR153" s="1">
        <v>0.94917588140843023</v>
      </c>
      <c r="BS153" s="1">
        <v>0.92886351754628982</v>
      </c>
      <c r="BT153" s="1">
        <v>1.0020746822722533</v>
      </c>
      <c r="BU153" s="1">
        <v>0.97742164093899131</v>
      </c>
      <c r="BV153" s="1">
        <v>1.0123126612555906</v>
      </c>
      <c r="BW153" s="1">
        <v>1.0423540517910115</v>
      </c>
      <c r="BX153" s="1">
        <v>1.0903596676462464</v>
      </c>
      <c r="BY153" s="1">
        <v>1.1159002525011918</v>
      </c>
      <c r="BZ153" s="1">
        <v>1.0781493469590766</v>
      </c>
      <c r="CA153" s="1">
        <v>1.1385860867522146</v>
      </c>
      <c r="CB153" s="1">
        <v>1.161596911565477</v>
      </c>
      <c r="CC153" s="1">
        <v>1.1572990029926846</v>
      </c>
      <c r="CD153" s="1">
        <v>1.1740798385360784</v>
      </c>
      <c r="CE153" s="1">
        <v>1.2055451782088453</v>
      </c>
      <c r="CF153" s="1">
        <v>1.1950569351584284</v>
      </c>
      <c r="CG153" s="1">
        <v>1.2523001623525172</v>
      </c>
      <c r="CH153" s="1">
        <v>1.2290073793327605</v>
      </c>
      <c r="CI153" s="1">
        <v>1.255431037988415</v>
      </c>
      <c r="CJ153" s="1">
        <v>1.2892021329103034</v>
      </c>
      <c r="CK153" s="1">
        <v>1.2800487977666402</v>
      </c>
      <c r="CL153" s="1">
        <v>1.225646723861558</v>
      </c>
      <c r="CM153" s="1">
        <v>1.2990629626208654</v>
      </c>
      <c r="CN153" s="1">
        <v>1.2881508337348502</v>
      </c>
      <c r="CO153" s="1">
        <v>1.3280835095806305</v>
      </c>
      <c r="CP153" s="1">
        <v>1.3254273425614693</v>
      </c>
      <c r="CQ153" s="1">
        <v>1.2953401418853239</v>
      </c>
      <c r="CR153" s="1">
        <v>1.313863505914284</v>
      </c>
      <c r="CS153" s="1">
        <v>1.2126960159588842</v>
      </c>
      <c r="CT153" s="1">
        <v>1.1480593183082757</v>
      </c>
      <c r="CU153" s="1">
        <v>1.2467924196827875</v>
      </c>
      <c r="CV153" s="1">
        <v>1.2597590608474885</v>
      </c>
      <c r="CW153" s="1">
        <v>1.2447679280234034</v>
      </c>
      <c r="CX153" s="1">
        <v>1.149169751151206</v>
      </c>
      <c r="CY153" s="1">
        <v>1.1227388468747284</v>
      </c>
      <c r="CZ153" s="1">
        <v>1.2349004576775138</v>
      </c>
      <c r="DA153" s="1">
        <v>1.2569743033584995</v>
      </c>
      <c r="DB153" s="1">
        <v>1.2934215302586825</v>
      </c>
      <c r="DC153" s="1">
        <v>1.2543356250357953</v>
      </c>
      <c r="DD153" s="1">
        <v>1.3220697487877284</v>
      </c>
      <c r="DE153" s="1">
        <v>1.3339683765268178</v>
      </c>
      <c r="DF153" s="1">
        <v>1.338904059519967</v>
      </c>
      <c r="DG153" s="1">
        <v>1.3093142798045758</v>
      </c>
      <c r="DH153" s="1">
        <v>1.3987404451152283</v>
      </c>
      <c r="DI153" s="1">
        <v>1.4132873457444266</v>
      </c>
      <c r="DJ153" s="1">
        <v>1.429681478955062</v>
      </c>
      <c r="DK153" s="1">
        <v>1.4808640759016534</v>
      </c>
      <c r="DL153" s="1">
        <v>1.4811602487168336</v>
      </c>
      <c r="DM153" s="1">
        <v>1.480227117760142</v>
      </c>
      <c r="DN153" s="1">
        <v>1.4635257151904544</v>
      </c>
      <c r="DO153" s="1">
        <v>1.5158043172627724</v>
      </c>
      <c r="DP153" s="1">
        <v>1.5496128167550014</v>
      </c>
      <c r="DQ153" s="1">
        <v>1.5353052416179025</v>
      </c>
      <c r="DR153" s="1">
        <v>1.5706525741956714</v>
      </c>
      <c r="DS153" s="1">
        <v>1.5675615299296544</v>
      </c>
      <c r="DT153" s="1">
        <v>1.5997372978929905</v>
      </c>
      <c r="DU153" s="1">
        <v>1.634082057941455</v>
      </c>
    </row>
    <row r="154" spans="1:125" x14ac:dyDescent="0.2">
      <c r="A154" s="1" t="s">
        <v>175</v>
      </c>
      <c r="B154" s="1" t="s">
        <v>176</v>
      </c>
      <c r="C154" s="1" t="s">
        <v>129</v>
      </c>
      <c r="D154" s="1" t="s">
        <v>130</v>
      </c>
      <c r="E154" s="1">
        <v>1</v>
      </c>
      <c r="F154" s="1">
        <v>0.93289999999999995</v>
      </c>
      <c r="G154" s="1">
        <v>0.92366428999999994</v>
      </c>
      <c r="H154" s="1">
        <v>0.915905509964</v>
      </c>
      <c r="I154" s="1">
        <v>0.98221706888539362</v>
      </c>
      <c r="J154" s="1">
        <v>1.0295599316056696</v>
      </c>
      <c r="K154" s="1">
        <v>0.93113400214416753</v>
      </c>
      <c r="L154" s="1">
        <v>0.88143938044973325</v>
      </c>
      <c r="M154" s="1">
        <v>0.87706127104703935</v>
      </c>
      <c r="N154" s="1">
        <v>0.78475495757569369</v>
      </c>
      <c r="O154" s="1">
        <v>0.61279003421221678</v>
      </c>
      <c r="P154" s="1">
        <v>0.54981973029656939</v>
      </c>
      <c r="Q154" s="1">
        <v>0.56646277353264651</v>
      </c>
      <c r="R154" s="1">
        <v>0.53339664205322534</v>
      </c>
      <c r="S154" s="1">
        <v>0.47435816812420617</v>
      </c>
      <c r="T154" s="1">
        <v>0.4989892160040556</v>
      </c>
      <c r="U154" s="1">
        <v>0.55956401188086791</v>
      </c>
      <c r="V154" s="1">
        <v>0.59831605795966547</v>
      </c>
      <c r="W154" s="1">
        <v>0.59448504024054971</v>
      </c>
      <c r="X154" s="1">
        <v>0.64643470996701036</v>
      </c>
      <c r="Y154" s="1">
        <v>0.66511861238918679</v>
      </c>
      <c r="Z154" s="1">
        <v>0.70313346668029075</v>
      </c>
      <c r="AA154" s="1">
        <v>0.68724265033331622</v>
      </c>
      <c r="AB154" s="1">
        <v>0.72524716889674856</v>
      </c>
      <c r="AC154" s="1">
        <v>0.74777117022117501</v>
      </c>
      <c r="AD154" s="1">
        <v>0.71509357008250973</v>
      </c>
      <c r="AE154" s="1">
        <v>0.73683241461301807</v>
      </c>
      <c r="AF154" s="1">
        <v>0.78444505158048217</v>
      </c>
      <c r="AG154" s="1">
        <v>0.7981728399831407</v>
      </c>
      <c r="AH154" s="1">
        <v>0.72929052389259563</v>
      </c>
      <c r="AI154" s="1">
        <v>0.68524137624948289</v>
      </c>
      <c r="AJ154" s="1">
        <v>0.74054035531281615</v>
      </c>
      <c r="AK154" s="1">
        <v>0.70632739089736407</v>
      </c>
      <c r="AL154" s="1">
        <v>0.78698997893784306</v>
      </c>
      <c r="AM154" s="1">
        <v>0.816580802145906</v>
      </c>
      <c r="AN154" s="1">
        <v>0.8236033970443607</v>
      </c>
      <c r="AO154" s="1">
        <v>0.88669141725795875</v>
      </c>
      <c r="AP154" s="1" t="s">
        <v>131</v>
      </c>
      <c r="AQ154" s="1" t="s">
        <v>131</v>
      </c>
      <c r="AR154" s="1" t="s">
        <v>131</v>
      </c>
      <c r="AS154" s="1" t="s">
        <v>131</v>
      </c>
      <c r="AT154" s="1" t="s">
        <v>131</v>
      </c>
      <c r="AU154" s="1" t="s">
        <v>131</v>
      </c>
      <c r="AV154" s="1" t="s">
        <v>131</v>
      </c>
      <c r="AW154" s="1" t="s">
        <v>131</v>
      </c>
      <c r="AX154" s="1" t="s">
        <v>131</v>
      </c>
      <c r="AY154" s="1" t="s">
        <v>131</v>
      </c>
      <c r="AZ154" s="1" t="s">
        <v>131</v>
      </c>
      <c r="BA154" s="1" t="s">
        <v>131</v>
      </c>
      <c r="BB154" s="1" t="s">
        <v>131</v>
      </c>
      <c r="BC154" s="1" t="s">
        <v>131</v>
      </c>
      <c r="BD154" s="1" t="s">
        <v>131</v>
      </c>
      <c r="BE154" s="1" t="s">
        <v>131</v>
      </c>
      <c r="BF154" s="1" t="s">
        <v>131</v>
      </c>
      <c r="BG154" s="1" t="s">
        <v>131</v>
      </c>
      <c r="BH154" s="1" t="s">
        <v>131</v>
      </c>
      <c r="BI154" s="1" t="s">
        <v>131</v>
      </c>
      <c r="BJ154" s="1" t="s">
        <v>131</v>
      </c>
      <c r="BK154" s="1" t="s">
        <v>131</v>
      </c>
      <c r="BL154" s="1" t="s">
        <v>131</v>
      </c>
      <c r="BM154" s="1" t="s">
        <v>131</v>
      </c>
      <c r="BN154" s="1" t="s">
        <v>131</v>
      </c>
      <c r="BO154" s="1" t="s">
        <v>131</v>
      </c>
      <c r="BP154" s="1" t="s">
        <v>131</v>
      </c>
      <c r="BQ154" s="1" t="s">
        <v>131</v>
      </c>
      <c r="BR154" s="1" t="s">
        <v>131</v>
      </c>
      <c r="BS154" s="1" t="s">
        <v>131</v>
      </c>
      <c r="BT154" s="1" t="s">
        <v>131</v>
      </c>
      <c r="BU154" s="1" t="s">
        <v>131</v>
      </c>
      <c r="BV154" s="1" t="s">
        <v>131</v>
      </c>
      <c r="BW154" s="1" t="s">
        <v>131</v>
      </c>
      <c r="BX154" s="1" t="s">
        <v>131</v>
      </c>
      <c r="BY154" s="1" t="s">
        <v>131</v>
      </c>
      <c r="BZ154" s="1" t="s">
        <v>131</v>
      </c>
      <c r="CA154" s="1" t="s">
        <v>131</v>
      </c>
      <c r="CB154" s="1" t="s">
        <v>131</v>
      </c>
      <c r="CC154" s="1" t="s">
        <v>131</v>
      </c>
      <c r="CD154" s="1" t="s">
        <v>131</v>
      </c>
      <c r="CE154" s="1" t="s">
        <v>131</v>
      </c>
      <c r="CF154" s="1" t="s">
        <v>131</v>
      </c>
      <c r="CG154" s="1" t="s">
        <v>131</v>
      </c>
      <c r="CH154" s="1" t="s">
        <v>131</v>
      </c>
      <c r="CI154" s="1" t="s">
        <v>131</v>
      </c>
      <c r="CJ154" s="1" t="s">
        <v>131</v>
      </c>
      <c r="CK154" s="1" t="s">
        <v>131</v>
      </c>
      <c r="CL154" s="1" t="s">
        <v>131</v>
      </c>
      <c r="CM154" s="1" t="s">
        <v>131</v>
      </c>
      <c r="CN154" s="1" t="s">
        <v>131</v>
      </c>
      <c r="CO154" s="1" t="s">
        <v>131</v>
      </c>
      <c r="CP154" s="1" t="s">
        <v>131</v>
      </c>
      <c r="CQ154" s="1" t="s">
        <v>131</v>
      </c>
      <c r="CR154" s="1" t="s">
        <v>131</v>
      </c>
      <c r="CS154" s="1" t="s">
        <v>131</v>
      </c>
      <c r="CT154" s="1" t="s">
        <v>131</v>
      </c>
      <c r="CU154" s="1" t="s">
        <v>131</v>
      </c>
      <c r="CV154" s="1" t="s">
        <v>131</v>
      </c>
      <c r="CW154" s="1" t="s">
        <v>131</v>
      </c>
      <c r="CX154" s="1" t="s">
        <v>131</v>
      </c>
      <c r="CY154" s="1" t="s">
        <v>131</v>
      </c>
      <c r="CZ154" s="1" t="s">
        <v>131</v>
      </c>
      <c r="DA154" s="1" t="s">
        <v>131</v>
      </c>
      <c r="DB154" s="1" t="s">
        <v>131</v>
      </c>
      <c r="DC154" s="1" t="s">
        <v>131</v>
      </c>
      <c r="DD154" s="1" t="s">
        <v>131</v>
      </c>
      <c r="DE154" s="1" t="s">
        <v>131</v>
      </c>
      <c r="DF154" s="1" t="s">
        <v>131</v>
      </c>
      <c r="DG154" s="1" t="s">
        <v>131</v>
      </c>
      <c r="DH154" s="1" t="s">
        <v>131</v>
      </c>
      <c r="DI154" s="1" t="s">
        <v>131</v>
      </c>
      <c r="DJ154" s="1" t="s">
        <v>131</v>
      </c>
      <c r="DK154" s="1" t="s">
        <v>131</v>
      </c>
      <c r="DL154" s="1" t="s">
        <v>131</v>
      </c>
      <c r="DM154" s="1" t="s">
        <v>131</v>
      </c>
      <c r="DN154" s="1" t="s">
        <v>131</v>
      </c>
      <c r="DO154" s="1" t="s">
        <v>131</v>
      </c>
      <c r="DP154" s="1" t="s">
        <v>131</v>
      </c>
      <c r="DQ154" s="1" t="s">
        <v>131</v>
      </c>
      <c r="DR154" s="1" t="s">
        <v>131</v>
      </c>
      <c r="DS154" s="1" t="s">
        <v>131</v>
      </c>
      <c r="DT154" s="1" t="s">
        <v>131</v>
      </c>
      <c r="DU154" s="1" t="s">
        <v>131</v>
      </c>
    </row>
    <row r="155" spans="1:125" x14ac:dyDescent="0.2">
      <c r="A155" s="1" t="s">
        <v>175</v>
      </c>
      <c r="B155" s="1" t="s">
        <v>177</v>
      </c>
      <c r="C155" s="1" t="s">
        <v>129</v>
      </c>
      <c r="D155" s="1" t="s">
        <v>130</v>
      </c>
      <c r="E155" s="1">
        <v>1</v>
      </c>
      <c r="F155" s="1">
        <v>0.92501999999999995</v>
      </c>
      <c r="G155" s="1">
        <v>0.89888263487999986</v>
      </c>
      <c r="H155" s="1">
        <v>0.89622284116338991</v>
      </c>
      <c r="I155" s="1">
        <v>0.93937328229688355</v>
      </c>
      <c r="J155" s="1">
        <v>0.95079887952946052</v>
      </c>
      <c r="K155" s="1">
        <v>0.87865701454516265</v>
      </c>
      <c r="L155" s="1">
        <v>0.87286842213333904</v>
      </c>
      <c r="M155" s="1">
        <v>0.88495852264830799</v>
      </c>
      <c r="N155" s="1">
        <v>0.81091404305832404</v>
      </c>
      <c r="O155" s="1">
        <v>0.68817328258697297</v>
      </c>
      <c r="P155" s="1">
        <v>0.64066524002358127</v>
      </c>
      <c r="Q155" s="1">
        <v>0.64665994467448196</v>
      </c>
      <c r="R155" s="1">
        <v>0.60092039346776649</v>
      </c>
      <c r="S155" s="1">
        <v>0.54350485355349532</v>
      </c>
      <c r="T155" s="1">
        <v>0.58601780319844965</v>
      </c>
      <c r="U155" s="1">
        <v>0.63675815468838737</v>
      </c>
      <c r="V155" s="1">
        <v>0.67468538065609185</v>
      </c>
      <c r="W155" s="1">
        <v>0.67355055984582834</v>
      </c>
      <c r="X155" s="1">
        <v>0.72450196549592594</v>
      </c>
      <c r="Y155" s="1">
        <v>0.74568350495916491</v>
      </c>
      <c r="Z155" s="1">
        <v>0.7722648848604442</v>
      </c>
      <c r="AA155" s="1">
        <v>0.75586197870600835</v>
      </c>
      <c r="AB155" s="1">
        <v>0.79711390205586741</v>
      </c>
      <c r="AC155" s="1">
        <v>0.81141811102826</v>
      </c>
      <c r="AD155" s="1">
        <v>0.77821488192498367</v>
      </c>
      <c r="AE155" s="1">
        <v>0.80186016289739237</v>
      </c>
      <c r="AF155" s="1">
        <v>0.85116253501313854</v>
      </c>
      <c r="AG155" s="1">
        <v>0.86489263786543535</v>
      </c>
      <c r="AH155" s="1">
        <v>0.79660244496485633</v>
      </c>
      <c r="AI155" s="1">
        <v>0.75237746702774233</v>
      </c>
      <c r="AJ155" s="1">
        <v>0.80333599286953139</v>
      </c>
      <c r="AK155" s="1">
        <v>0.76124440018713946</v>
      </c>
      <c r="AL155" s="1">
        <v>0.83123930029554649</v>
      </c>
      <c r="AM155" s="1">
        <v>0.86713304452160844</v>
      </c>
      <c r="AN155" s="1">
        <v>0.8737692137113322</v>
      </c>
      <c r="AO155" s="1">
        <v>0.93371939323328035</v>
      </c>
      <c r="AP155" s="1">
        <v>0.94595391844281607</v>
      </c>
      <c r="AQ155" s="1">
        <v>0.97455294325909769</v>
      </c>
      <c r="AR155" s="1">
        <v>0.97871818253858722</v>
      </c>
      <c r="AS155" s="1">
        <v>1.0101291638889807</v>
      </c>
      <c r="AT155" s="1">
        <v>1.0006672840108326</v>
      </c>
      <c r="AU155" s="1">
        <v>0.98181971571648852</v>
      </c>
      <c r="AV155" s="1">
        <v>0.96488038016123201</v>
      </c>
      <c r="AW155" s="1">
        <v>0.90162282243786163</v>
      </c>
      <c r="AX155" s="1">
        <v>0.83237458318334412</v>
      </c>
      <c r="AY155" s="1">
        <v>0.9180284249166597</v>
      </c>
      <c r="AZ155" s="1">
        <v>0.91278831866723542</v>
      </c>
      <c r="BA155" s="1">
        <v>0.92432413743855191</v>
      </c>
      <c r="BB155" s="1">
        <v>0.96745957196039678</v>
      </c>
      <c r="BC155" s="1">
        <v>1.0222081091376356</v>
      </c>
      <c r="BD155" s="1">
        <v>1.0607882875927082</v>
      </c>
      <c r="BE155" s="1">
        <v>1.0527209926655656</v>
      </c>
      <c r="BF155" s="1">
        <v>0.99250851004807328</v>
      </c>
      <c r="BG155" s="1">
        <v>1.0215919869180121</v>
      </c>
      <c r="BH155" s="1">
        <v>1.0421954541101746</v>
      </c>
      <c r="BI155" s="1">
        <v>1.0702336384121005</v>
      </c>
      <c r="BJ155" s="1">
        <v>1.0938012533635735</v>
      </c>
      <c r="BK155" s="1">
        <v>1.0749616205756394</v>
      </c>
      <c r="BL155" s="1">
        <v>1.0831678775871136</v>
      </c>
      <c r="BM155" s="1">
        <v>1.0951065539338789</v>
      </c>
      <c r="BN155" s="1">
        <v>1.1519228721650765</v>
      </c>
      <c r="BO155" s="1">
        <v>1.1631184105596488</v>
      </c>
      <c r="BP155" s="1">
        <v>1.1972931556987125</v>
      </c>
      <c r="BQ155" s="1">
        <v>1.2268076292798415</v>
      </c>
      <c r="BR155" s="1">
        <v>1.2588493909413725</v>
      </c>
      <c r="BS155" s="1">
        <v>1.2472188814184653</v>
      </c>
      <c r="BT155" s="1">
        <v>1.3068883271432874</v>
      </c>
      <c r="BU155" s="1">
        <v>1.2717722377929472</v>
      </c>
      <c r="BV155" s="1">
        <v>1.3150430164116145</v>
      </c>
      <c r="BW155" s="1">
        <v>1.3615955391925858</v>
      </c>
      <c r="BX155" s="1">
        <v>1.4044149957091141</v>
      </c>
      <c r="BY155" s="1">
        <v>1.44470063986103</v>
      </c>
      <c r="BZ155" s="1">
        <v>1.3972162192300777</v>
      </c>
      <c r="CA155" s="1">
        <v>1.4595418431212739</v>
      </c>
      <c r="CB155" s="1">
        <v>1.4612553452450983</v>
      </c>
      <c r="CC155" s="1">
        <v>1.4545671795299113</v>
      </c>
      <c r="CD155" s="1">
        <v>1.4974056375342466</v>
      </c>
      <c r="CE155" s="1">
        <v>1.5417767613856614</v>
      </c>
      <c r="CF155" s="1">
        <v>1.5213435939670172</v>
      </c>
      <c r="CG155" s="1">
        <v>1.5782403230377897</v>
      </c>
      <c r="CH155" s="1">
        <v>1.5618676579265958</v>
      </c>
      <c r="CI155" s="1">
        <v>1.5935267153527679</v>
      </c>
      <c r="CJ155" s="1">
        <v>1.6367766239341575</v>
      </c>
      <c r="CK155" s="1">
        <v>1.6385312484750147</v>
      </c>
      <c r="CL155" s="1">
        <v>1.5888673663337369</v>
      </c>
      <c r="CM155" s="1">
        <v>1.6899304529041268</v>
      </c>
      <c r="CN155" s="1">
        <v>1.6716707543604978</v>
      </c>
      <c r="CO155" s="1">
        <v>1.6849538501746464</v>
      </c>
      <c r="CP155" s="1">
        <v>1.718073303053679</v>
      </c>
      <c r="CQ155" s="1">
        <v>1.7019766742773692</v>
      </c>
      <c r="CR155" s="1">
        <v>1.7417739948519968</v>
      </c>
      <c r="CS155" s="1">
        <v>1.6250716536489234</v>
      </c>
      <c r="CT155" s="1">
        <v>1.5763747564756796</v>
      </c>
      <c r="CU155" s="1">
        <v>1.7164388063380567</v>
      </c>
      <c r="CV155" s="1">
        <v>1.7188950302699264</v>
      </c>
      <c r="CW155" s="1">
        <v>1.7056921975424231</v>
      </c>
      <c r="CX155" s="1">
        <v>1.6098698212688849</v>
      </c>
      <c r="CY155" s="1">
        <v>1.6109258958716373</v>
      </c>
      <c r="CZ155" s="1">
        <v>1.7123288482390693</v>
      </c>
      <c r="DA155" s="1">
        <v>1.7243922049749134</v>
      </c>
      <c r="DB155" s="1">
        <v>1.7575971012739102</v>
      </c>
      <c r="DC155" s="1">
        <v>1.7458915045794259</v>
      </c>
      <c r="DD155" s="1">
        <v>1.8079439804351878</v>
      </c>
      <c r="DE155" s="1">
        <v>1.8182185260760011</v>
      </c>
      <c r="DF155" s="1">
        <v>1.8314406111976256</v>
      </c>
      <c r="DG155" s="1">
        <v>1.8044726481977407</v>
      </c>
      <c r="DH155" s="1">
        <v>1.8622572758109768</v>
      </c>
      <c r="DI155" s="1">
        <v>1.8931092920993373</v>
      </c>
      <c r="DJ155" s="1">
        <v>1.9286940674629285</v>
      </c>
      <c r="DK155" s="1">
        <v>2.011504475943517</v>
      </c>
      <c r="DL155" s="1">
        <v>2.022754820477469</v>
      </c>
      <c r="DM155" s="1">
        <v>2.0661145928092242</v>
      </c>
      <c r="DN155" s="1">
        <v>2.1140257241018769</v>
      </c>
      <c r="DO155" s="1">
        <v>2.1174060512347155</v>
      </c>
      <c r="DP155" s="1">
        <v>2.1650455699814453</v>
      </c>
      <c r="DQ155" s="1">
        <v>2.1879322667017194</v>
      </c>
      <c r="DR155" s="1">
        <v>2.2287962776469077</v>
      </c>
      <c r="DS155" s="1">
        <v>2.2944677599677741</v>
      </c>
      <c r="DT155" s="1">
        <v>2.357767536529765</v>
      </c>
      <c r="DU155" s="1">
        <v>2.3757242940879757</v>
      </c>
    </row>
    <row r="156" spans="1:125" x14ac:dyDescent="0.2">
      <c r="A156" s="1" t="s">
        <v>178</v>
      </c>
      <c r="B156" s="1" t="s">
        <v>169</v>
      </c>
      <c r="C156" s="1" t="s">
        <v>129</v>
      </c>
      <c r="D156" s="1" t="s">
        <v>130</v>
      </c>
      <c r="E156" s="1">
        <v>1</v>
      </c>
      <c r="F156" s="1">
        <v>0.94340000000000002</v>
      </c>
      <c r="G156" s="1">
        <v>0.91830556000000008</v>
      </c>
      <c r="H156" s="1">
        <v>0.90269436548000004</v>
      </c>
      <c r="I156" s="1">
        <v>0.94512100065756</v>
      </c>
      <c r="J156" s="1">
        <v>0.97460877587807582</v>
      </c>
      <c r="K156" s="1">
        <v>0.89410609099054672</v>
      </c>
      <c r="L156" s="1">
        <v>0.89178141515397125</v>
      </c>
      <c r="M156" s="1">
        <v>0.90694169921158863</v>
      </c>
      <c r="N156" s="1">
        <v>0.81008032573579092</v>
      </c>
      <c r="O156" s="1">
        <v>0.66531897152680497</v>
      </c>
      <c r="P156" s="1">
        <v>0.62666393928109754</v>
      </c>
      <c r="Q156" s="1">
        <v>0.62252795728184229</v>
      </c>
      <c r="R156" s="1">
        <v>0.57546484371133499</v>
      </c>
      <c r="S156" s="1">
        <v>0.52171642730869627</v>
      </c>
      <c r="T156" s="1">
        <v>0.57868786117080584</v>
      </c>
      <c r="U156" s="1">
        <v>0.64494762127486316</v>
      </c>
      <c r="V156" s="1">
        <v>0.66926214659692551</v>
      </c>
      <c r="W156" s="1">
        <v>0.67675788263881109</v>
      </c>
      <c r="X156" s="1">
        <v>0.73259040795651298</v>
      </c>
      <c r="Y156" s="1">
        <v>0.75332271650168225</v>
      </c>
      <c r="Z156" s="1">
        <v>0.78383228652000037</v>
      </c>
      <c r="AA156" s="1">
        <v>0.77278025128006833</v>
      </c>
      <c r="AB156" s="1">
        <v>0.81767878387944037</v>
      </c>
      <c r="AC156" s="1">
        <v>0.83247876986765823</v>
      </c>
      <c r="AD156" s="1">
        <v>0.80034508935076665</v>
      </c>
      <c r="AE156" s="1">
        <v>0.82267471734365305</v>
      </c>
      <c r="AF156" s="1">
        <v>0.87762938846220906</v>
      </c>
      <c r="AG156" s="1">
        <v>0.8937777692099137</v>
      </c>
      <c r="AH156" s="1">
        <v>0.81610848106557221</v>
      </c>
      <c r="AI156" s="1">
        <v>0.76942707594862148</v>
      </c>
      <c r="AJ156" s="1">
        <v>0.81836263797895392</v>
      </c>
      <c r="AK156" s="1">
        <v>0.77719899728861253</v>
      </c>
      <c r="AL156" s="1">
        <v>0.85079974233184419</v>
      </c>
      <c r="AM156" s="1">
        <v>0.88330029248892061</v>
      </c>
      <c r="AN156" s="1">
        <v>0.88232866216718286</v>
      </c>
      <c r="AO156" s="1">
        <v>0.93412135463639645</v>
      </c>
      <c r="AP156" s="1">
        <v>0.96989820251897041</v>
      </c>
      <c r="AQ156" s="1">
        <v>1.0026807617641116</v>
      </c>
      <c r="AR156" s="1">
        <v>1.0028812979164643</v>
      </c>
      <c r="AS156" s="1">
        <v>1.0281539066239591</v>
      </c>
      <c r="AT156" s="1">
        <v>1.0194145984176555</v>
      </c>
      <c r="AU156" s="1">
        <v>0.99994377958787828</v>
      </c>
      <c r="AV156" s="1">
        <v>0.98484462851610133</v>
      </c>
      <c r="AW156" s="1">
        <v>0.91521611328001296</v>
      </c>
      <c r="AX156" s="1">
        <v>0.8526153311316601</v>
      </c>
      <c r="AY156" s="1">
        <v>0.96669526243707615</v>
      </c>
      <c r="AZ156" s="1">
        <v>0.95992839560001664</v>
      </c>
      <c r="BA156" s="1">
        <v>0.95839251016705662</v>
      </c>
      <c r="BB156" s="1">
        <v>1.019825470068765</v>
      </c>
      <c r="BC156" s="1">
        <v>1.0615363317945774</v>
      </c>
      <c r="BD156" s="1">
        <v>1.0908347345521079</v>
      </c>
      <c r="BE156" s="1">
        <v>1.0659637026043198</v>
      </c>
      <c r="BF156" s="1">
        <v>0.99422434541904903</v>
      </c>
      <c r="BG156" s="1">
        <v>1.0272325936869613</v>
      </c>
      <c r="BH156" s="1">
        <v>1.0437710384453214</v>
      </c>
      <c r="BI156" s="1">
        <v>1.080616156102441</v>
      </c>
      <c r="BJ156" s="1">
        <v>1.0992027539874032</v>
      </c>
      <c r="BK156" s="1">
        <v>1.0629290631058188</v>
      </c>
      <c r="BL156" s="1">
        <v>1.0627164772931976</v>
      </c>
      <c r="BM156" s="1">
        <v>1.0760004332593625</v>
      </c>
      <c r="BN156" s="1">
        <v>1.1375476580417978</v>
      </c>
      <c r="BO156" s="1">
        <v>1.1444866987558528</v>
      </c>
      <c r="BP156" s="1">
        <v>1.1732133148946247</v>
      </c>
      <c r="BQ156" s="1">
        <v>1.2089963209989107</v>
      </c>
      <c r="BR156" s="1">
        <v>1.2416392216658811</v>
      </c>
      <c r="BS156" s="1">
        <v>1.216061453699564</v>
      </c>
      <c r="BT156" s="1">
        <v>1.2831880459437799</v>
      </c>
      <c r="BU156" s="1">
        <v>1.2536747208870729</v>
      </c>
      <c r="BV156" s="1">
        <v>1.2956728240367898</v>
      </c>
      <c r="BW156" s="1">
        <v>1.3517754573175826</v>
      </c>
      <c r="BX156" s="1">
        <v>1.390165880305402</v>
      </c>
      <c r="BY156" s="1">
        <v>1.429785607894106</v>
      </c>
      <c r="BZ156" s="1">
        <v>1.3560086705267702</v>
      </c>
      <c r="CA156" s="1">
        <v>1.4162154554981587</v>
      </c>
      <c r="CB156" s="1">
        <v>1.4395830105138783</v>
      </c>
      <c r="CC156" s="1">
        <v>1.4542667572211199</v>
      </c>
      <c r="CD156" s="1">
        <v>1.4888783060429827</v>
      </c>
      <c r="CE156" s="1">
        <v>1.5377135144811924</v>
      </c>
      <c r="CF156" s="1">
        <v>1.533254145289197</v>
      </c>
      <c r="CG156" s="1">
        <v>1.5781784917461708</v>
      </c>
      <c r="CH156" s="1">
        <v>1.5451945612686757</v>
      </c>
      <c r="CI156" s="1">
        <v>1.5648185321967878</v>
      </c>
      <c r="CJ156" s="1">
        <v>1.6033130680888288</v>
      </c>
      <c r="CK156" s="1">
        <v>1.5981824662709445</v>
      </c>
      <c r="CL156" s="1">
        <v>1.5361729865796319</v>
      </c>
      <c r="CM156" s="1">
        <v>1.640018280472415</v>
      </c>
      <c r="CN156" s="1">
        <v>1.6036098746459275</v>
      </c>
      <c r="CO156" s="1">
        <v>1.6356820721388461</v>
      </c>
      <c r="CP156" s="1">
        <v>1.6574366436982928</v>
      </c>
      <c r="CQ156" s="1">
        <v>1.6304204264060107</v>
      </c>
      <c r="CR156" s="1">
        <v>1.6581375736549127</v>
      </c>
      <c r="CS156" s="1">
        <v>1.544886777374282</v>
      </c>
      <c r="CT156" s="1">
        <v>1.4918971609103442</v>
      </c>
      <c r="CU156" s="1">
        <v>1.6178132812911772</v>
      </c>
      <c r="CV156" s="1">
        <v>1.6174897186349191</v>
      </c>
      <c r="CW156" s="1">
        <v>1.5743027431473668</v>
      </c>
      <c r="CX156" s="1">
        <v>1.4759088217006564</v>
      </c>
      <c r="CY156" s="1">
        <v>1.4655774599487519</v>
      </c>
      <c r="CZ156" s="1">
        <v>1.5560035892275901</v>
      </c>
      <c r="DA156" s="1">
        <v>1.5583375946114315</v>
      </c>
      <c r="DB156" s="1">
        <v>1.5754793081521572</v>
      </c>
      <c r="DC156" s="1">
        <v>1.5639783092026465</v>
      </c>
      <c r="DD156" s="1">
        <v>1.6246606675997091</v>
      </c>
      <c r="DE156" s="1">
        <v>1.6488681115469446</v>
      </c>
      <c r="DF156" s="1">
        <v>1.6495276587915633</v>
      </c>
      <c r="DG156" s="1">
        <v>1.6458986979422219</v>
      </c>
      <c r="DH156" s="1">
        <v>1.742348361641636</v>
      </c>
      <c r="DI156" s="1">
        <v>1.7672639432131114</v>
      </c>
      <c r="DJ156" s="1">
        <v>1.7854667618282065</v>
      </c>
      <c r="DK156" s="1">
        <v>1.8479580984921935</v>
      </c>
      <c r="DL156" s="1">
        <v>1.8470341194429476</v>
      </c>
      <c r="DM156" s="1">
        <v>1.8662432742851542</v>
      </c>
      <c r="DN156" s="1">
        <v>1.8686693905417251</v>
      </c>
      <c r="DO156" s="1">
        <v>1.8739016648352418</v>
      </c>
      <c r="DP156" s="1">
        <v>1.9076318948022761</v>
      </c>
      <c r="DQ156" s="1">
        <v>1.9122102113498014</v>
      </c>
      <c r="DR156" s="1">
        <v>1.9644135501196511</v>
      </c>
      <c r="DS156" s="1">
        <v>2.0007552007968648</v>
      </c>
      <c r="DT156" s="1">
        <v>2.075183294266508</v>
      </c>
      <c r="DU156" s="1">
        <v>2.1102538919396117</v>
      </c>
    </row>
    <row r="157" spans="1:125" x14ac:dyDescent="0.2">
      <c r="A157" s="1" t="s">
        <v>179</v>
      </c>
      <c r="B157" s="1" t="s">
        <v>180</v>
      </c>
      <c r="C157" s="1" t="s">
        <v>129</v>
      </c>
      <c r="D157" s="1" t="s">
        <v>130</v>
      </c>
      <c r="E157" s="1">
        <v>1</v>
      </c>
      <c r="F157" s="1">
        <v>0.94099999999999995</v>
      </c>
      <c r="G157" s="1">
        <v>0.91728679999999996</v>
      </c>
      <c r="H157" s="1">
        <v>0.89352907187999997</v>
      </c>
      <c r="I157" s="1">
        <v>0.93543558535117188</v>
      </c>
      <c r="J157" s="1">
        <v>0.96845646151406817</v>
      </c>
      <c r="K157" s="1">
        <v>0.89349793139287925</v>
      </c>
      <c r="L157" s="1">
        <v>0.8817931084916325</v>
      </c>
      <c r="M157" s="1">
        <v>0.89607815684919689</v>
      </c>
      <c r="N157" s="1">
        <v>0.79141622812921064</v>
      </c>
      <c r="O157" s="1">
        <v>0.63851461285464717</v>
      </c>
      <c r="P157" s="1">
        <v>0.59547872794824397</v>
      </c>
      <c r="Q157" s="1">
        <v>0.61864285046543066</v>
      </c>
      <c r="R157" s="1">
        <v>0.58282342942348231</v>
      </c>
      <c r="S157" s="1">
        <v>0.52599814505469278</v>
      </c>
      <c r="T157" s="1">
        <v>0.57149698460192366</v>
      </c>
      <c r="U157" s="1">
        <v>0.62264596472379574</v>
      </c>
      <c r="V157" s="1">
        <v>0.66479909653559677</v>
      </c>
      <c r="W157" s="1">
        <v>0.66599573490936081</v>
      </c>
      <c r="X157" s="1">
        <v>0.72020778773098271</v>
      </c>
      <c r="Y157" s="1">
        <v>0.75571403166612006</v>
      </c>
      <c r="Z157" s="1">
        <v>0.78873873484992951</v>
      </c>
      <c r="AA157" s="1">
        <v>0.7694935097195913</v>
      </c>
      <c r="AB157" s="1">
        <v>0.81450888003818733</v>
      </c>
      <c r="AC157" s="1" t="s">
        <v>131</v>
      </c>
      <c r="AD157" s="1" t="s">
        <v>131</v>
      </c>
      <c r="AE157" s="1" t="s">
        <v>131</v>
      </c>
      <c r="AF157" s="1" t="s">
        <v>131</v>
      </c>
      <c r="AG157" s="1" t="s">
        <v>131</v>
      </c>
      <c r="AH157" s="1" t="s">
        <v>131</v>
      </c>
      <c r="AI157" s="1" t="s">
        <v>131</v>
      </c>
      <c r="AJ157" s="1" t="s">
        <v>131</v>
      </c>
      <c r="AK157" s="1" t="s">
        <v>131</v>
      </c>
      <c r="AL157" s="1" t="s">
        <v>131</v>
      </c>
      <c r="AM157" s="1" t="s">
        <v>131</v>
      </c>
      <c r="AN157" s="1" t="s">
        <v>131</v>
      </c>
      <c r="AO157" s="1" t="s">
        <v>131</v>
      </c>
      <c r="AP157" s="1" t="s">
        <v>131</v>
      </c>
      <c r="AQ157" s="1" t="s">
        <v>131</v>
      </c>
      <c r="AR157" s="1" t="s">
        <v>131</v>
      </c>
      <c r="AS157" s="1" t="s">
        <v>131</v>
      </c>
      <c r="AT157" s="1" t="s">
        <v>131</v>
      </c>
      <c r="AU157" s="1" t="s">
        <v>131</v>
      </c>
      <c r="AV157" s="1" t="s">
        <v>131</v>
      </c>
      <c r="AW157" s="1" t="s">
        <v>131</v>
      </c>
      <c r="AX157" s="1" t="s">
        <v>131</v>
      </c>
      <c r="AY157" s="1" t="s">
        <v>131</v>
      </c>
      <c r="AZ157" s="1" t="s">
        <v>131</v>
      </c>
      <c r="BA157" s="1" t="s">
        <v>131</v>
      </c>
      <c r="BB157" s="1" t="s">
        <v>131</v>
      </c>
      <c r="BC157" s="1" t="s">
        <v>131</v>
      </c>
      <c r="BD157" s="1" t="s">
        <v>131</v>
      </c>
      <c r="BE157" s="1" t="s">
        <v>131</v>
      </c>
      <c r="BF157" s="1" t="s">
        <v>131</v>
      </c>
      <c r="BG157" s="1" t="s">
        <v>131</v>
      </c>
      <c r="BH157" s="1" t="s">
        <v>131</v>
      </c>
      <c r="BI157" s="1" t="s">
        <v>131</v>
      </c>
      <c r="BJ157" s="1" t="s">
        <v>131</v>
      </c>
      <c r="BK157" s="1" t="s">
        <v>131</v>
      </c>
      <c r="BL157" s="1" t="s">
        <v>131</v>
      </c>
      <c r="BM157" s="1" t="s">
        <v>131</v>
      </c>
      <c r="BN157" s="1" t="s">
        <v>131</v>
      </c>
      <c r="BO157" s="1" t="s">
        <v>131</v>
      </c>
      <c r="BP157" s="1" t="s">
        <v>131</v>
      </c>
      <c r="BQ157" s="1" t="s">
        <v>131</v>
      </c>
      <c r="BR157" s="1" t="s">
        <v>131</v>
      </c>
      <c r="BS157" s="1" t="s">
        <v>131</v>
      </c>
      <c r="BT157" s="1" t="s">
        <v>131</v>
      </c>
      <c r="BU157" s="1" t="s">
        <v>131</v>
      </c>
      <c r="BV157" s="1" t="s">
        <v>131</v>
      </c>
      <c r="BW157" s="1" t="s">
        <v>131</v>
      </c>
      <c r="BX157" s="1" t="s">
        <v>131</v>
      </c>
      <c r="BY157" s="1" t="s">
        <v>131</v>
      </c>
      <c r="BZ157" s="1" t="s">
        <v>131</v>
      </c>
      <c r="CA157" s="1" t="s">
        <v>131</v>
      </c>
      <c r="CB157" s="1" t="s">
        <v>131</v>
      </c>
      <c r="CC157" s="1" t="s">
        <v>131</v>
      </c>
      <c r="CD157" s="1" t="s">
        <v>131</v>
      </c>
      <c r="CE157" s="1" t="s">
        <v>131</v>
      </c>
      <c r="CF157" s="1" t="s">
        <v>131</v>
      </c>
      <c r="CG157" s="1" t="s">
        <v>131</v>
      </c>
      <c r="CH157" s="1" t="s">
        <v>131</v>
      </c>
      <c r="CI157" s="1" t="s">
        <v>131</v>
      </c>
      <c r="CJ157" s="1" t="s">
        <v>131</v>
      </c>
      <c r="CK157" s="1" t="s">
        <v>131</v>
      </c>
      <c r="CL157" s="1" t="s">
        <v>131</v>
      </c>
      <c r="CM157" s="1" t="s">
        <v>131</v>
      </c>
      <c r="CN157" s="1" t="s">
        <v>131</v>
      </c>
      <c r="CO157" s="1" t="s">
        <v>131</v>
      </c>
      <c r="CP157" s="1" t="s">
        <v>131</v>
      </c>
      <c r="CQ157" s="1" t="s">
        <v>131</v>
      </c>
      <c r="CR157" s="1" t="s">
        <v>131</v>
      </c>
      <c r="CS157" s="1" t="s">
        <v>131</v>
      </c>
      <c r="CT157" s="1" t="s">
        <v>131</v>
      </c>
      <c r="CU157" s="1" t="s">
        <v>131</v>
      </c>
      <c r="CV157" s="1" t="s">
        <v>131</v>
      </c>
      <c r="CW157" s="1" t="s">
        <v>131</v>
      </c>
      <c r="CX157" s="1" t="s">
        <v>131</v>
      </c>
      <c r="CY157" s="1" t="s">
        <v>131</v>
      </c>
      <c r="CZ157" s="1" t="s">
        <v>131</v>
      </c>
      <c r="DA157" s="1" t="s">
        <v>131</v>
      </c>
      <c r="DB157" s="1" t="s">
        <v>131</v>
      </c>
      <c r="DC157" s="1" t="s">
        <v>131</v>
      </c>
      <c r="DD157" s="1" t="s">
        <v>131</v>
      </c>
      <c r="DE157" s="1" t="s">
        <v>131</v>
      </c>
      <c r="DF157" s="1" t="s">
        <v>131</v>
      </c>
      <c r="DG157" s="1" t="s">
        <v>131</v>
      </c>
      <c r="DH157" s="1" t="s">
        <v>131</v>
      </c>
      <c r="DI157" s="1" t="s">
        <v>131</v>
      </c>
      <c r="DJ157" s="1" t="s">
        <v>131</v>
      </c>
      <c r="DK157" s="1" t="s">
        <v>131</v>
      </c>
      <c r="DL157" s="1" t="s">
        <v>131</v>
      </c>
      <c r="DM157" s="1" t="s">
        <v>131</v>
      </c>
      <c r="DN157" s="1" t="s">
        <v>131</v>
      </c>
      <c r="DO157" s="1" t="s">
        <v>131</v>
      </c>
      <c r="DP157" s="1" t="s">
        <v>131</v>
      </c>
      <c r="DQ157" s="1" t="s">
        <v>131</v>
      </c>
      <c r="DR157" s="1" t="s">
        <v>131</v>
      </c>
      <c r="DS157" s="1" t="s">
        <v>131</v>
      </c>
      <c r="DT157" s="1" t="s">
        <v>131</v>
      </c>
      <c r="DU157" s="1" t="s">
        <v>131</v>
      </c>
    </row>
    <row r="158" spans="1:125" x14ac:dyDescent="0.2">
      <c r="A158" s="1" t="s">
        <v>181</v>
      </c>
      <c r="B158" s="1" t="s">
        <v>140</v>
      </c>
      <c r="C158" s="1" t="s">
        <v>129</v>
      </c>
      <c r="D158" s="1" t="s">
        <v>130</v>
      </c>
      <c r="E158" s="1">
        <v>1</v>
      </c>
      <c r="F158" s="1">
        <v>0.94081499999999996</v>
      </c>
      <c r="G158" s="1">
        <v>0.91633123043999987</v>
      </c>
      <c r="H158" s="1">
        <v>0.90479462024876023</v>
      </c>
      <c r="I158" s="1">
        <v>0.95321651394061313</v>
      </c>
      <c r="J158" s="1">
        <v>0.96528328179058731</v>
      </c>
      <c r="K158" s="1">
        <v>0.87409972714280315</v>
      </c>
      <c r="L158" s="1">
        <v>0.85137138603763596</v>
      </c>
      <c r="M158" s="1">
        <v>0.86927146942907729</v>
      </c>
      <c r="N158" s="1">
        <v>0.75029515267978886</v>
      </c>
      <c r="O158" s="1">
        <v>0.61804587818299117</v>
      </c>
      <c r="P158" s="1">
        <v>0.57371591952443801</v>
      </c>
      <c r="Q158" s="1">
        <v>0.5922107996221474</v>
      </c>
      <c r="R158" s="1">
        <v>0.54464916588289347</v>
      </c>
      <c r="S158" s="1">
        <v>0.47951729538078763</v>
      </c>
      <c r="T158" s="1">
        <v>0.53147395336988679</v>
      </c>
      <c r="U158" s="1">
        <v>0.58579909498754323</v>
      </c>
      <c r="V158" s="1">
        <v>0.61531516818758558</v>
      </c>
      <c r="W158" s="1">
        <v>0.62269771957550024</v>
      </c>
      <c r="X158" s="1">
        <v>0.67955126676818256</v>
      </c>
      <c r="Y158" s="1">
        <v>0.71437691008751836</v>
      </c>
      <c r="Z158" s="1">
        <v>0.74115247105450865</v>
      </c>
      <c r="AA158" s="1">
        <v>0.72431571036956344</v>
      </c>
      <c r="AB158" s="1">
        <v>0.76095666921002847</v>
      </c>
      <c r="AC158" s="1">
        <v>0.76912249522732135</v>
      </c>
      <c r="AD158" s="1">
        <v>0.75426689423200566</v>
      </c>
      <c r="AE158" s="1">
        <v>0.77713551219822585</v>
      </c>
      <c r="AF158" s="1">
        <v>0.82452912140963475</v>
      </c>
      <c r="AG158" s="1">
        <v>0.84074101299479109</v>
      </c>
      <c r="AH158" s="1">
        <v>0.77079304219565048</v>
      </c>
      <c r="AI158" s="1">
        <v>0.7247404703035869</v>
      </c>
      <c r="AJ158" s="1">
        <v>0.78108324394592832</v>
      </c>
      <c r="AK158" s="1">
        <v>0.73708170048147836</v>
      </c>
      <c r="AL158" s="1">
        <v>0.80778036594656033</v>
      </c>
      <c r="AM158" s="1">
        <v>0.83057027341101064</v>
      </c>
      <c r="AN158" s="1">
        <v>0.81959511781815764</v>
      </c>
      <c r="AO158" s="1">
        <v>0.89346194740663687</v>
      </c>
      <c r="AP158" s="1">
        <v>0.91952869972222551</v>
      </c>
      <c r="AQ158" s="1">
        <v>0.9528128800660709</v>
      </c>
      <c r="AR158" s="1">
        <v>0.95869459397471879</v>
      </c>
      <c r="AS158" s="1">
        <v>0.99045231109472531</v>
      </c>
      <c r="AT158" s="1">
        <v>0.97934735978273124</v>
      </c>
      <c r="AU158" s="1">
        <v>0.96314895445192483</v>
      </c>
      <c r="AV158" s="1">
        <v>0.93166361513089146</v>
      </c>
      <c r="AW158" s="1">
        <v>0.87940473963096943</v>
      </c>
      <c r="AX158" s="1">
        <v>0.81397087116924793</v>
      </c>
      <c r="AY158" s="1">
        <v>0.90366394940512973</v>
      </c>
      <c r="AZ158" s="1">
        <v>0.90692256160668461</v>
      </c>
      <c r="BA158" s="1">
        <v>0.91032261429014805</v>
      </c>
      <c r="BB158" s="1">
        <v>0.9671604273585821</v>
      </c>
      <c r="BC158" s="1">
        <v>1.0162409175657481</v>
      </c>
      <c r="BD158" s="1">
        <v>1.0427922440189883</v>
      </c>
      <c r="BE158" s="1">
        <v>1.0267822546965648</v>
      </c>
      <c r="BF158" s="1">
        <v>0.94460271015967057</v>
      </c>
      <c r="BG158" s="1">
        <v>0.99098837084477143</v>
      </c>
      <c r="BH158" s="1">
        <v>1.000261049030766</v>
      </c>
      <c r="BI158" s="1">
        <v>1.0330145970812785</v>
      </c>
      <c r="BJ158" s="1">
        <v>1.054880417057698</v>
      </c>
      <c r="BK158" s="1">
        <v>1.0407218120999495</v>
      </c>
      <c r="BL158" s="1">
        <v>1.0354182937454881</v>
      </c>
      <c r="BM158" s="1">
        <v>1.0502713691692671</v>
      </c>
      <c r="BN158" s="1">
        <v>1.1253573698939165</v>
      </c>
      <c r="BO158" s="1">
        <v>1.1377880674017646</v>
      </c>
      <c r="BP158" s="1">
        <v>1.1854192892674047</v>
      </c>
      <c r="BQ158" s="1">
        <v>1.2139547023986497</v>
      </c>
      <c r="BR158" s="1">
        <v>1.2587508448718623</v>
      </c>
      <c r="BS158" s="1">
        <v>1.2421982712617974</v>
      </c>
      <c r="BT158" s="1">
        <v>1.2998362710483449</v>
      </c>
      <c r="BU158" s="1">
        <v>1.263651428934901</v>
      </c>
      <c r="BV158" s="1">
        <v>1.2946879716809712</v>
      </c>
      <c r="BW158" s="1">
        <v>1.3452701360465751</v>
      </c>
      <c r="BX158" s="1">
        <v>1.3975984537985149</v>
      </c>
      <c r="BY158" s="1">
        <v>1.4324503664408885</v>
      </c>
      <c r="BZ158" s="1">
        <v>1.3775617332996066</v>
      </c>
      <c r="CA158" s="1">
        <v>1.4479964647232157</v>
      </c>
      <c r="CB158" s="1">
        <v>1.4663831238322713</v>
      </c>
      <c r="CC158" s="1">
        <v>1.4886545507170359</v>
      </c>
      <c r="CD158" s="1">
        <v>1.5103710433028961</v>
      </c>
      <c r="CE158" s="1">
        <v>1.5429150081729435</v>
      </c>
      <c r="CF158" s="1">
        <v>1.5125164966819202</v>
      </c>
      <c r="CG158" s="1">
        <v>1.576512582173029</v>
      </c>
      <c r="CH158" s="1">
        <v>1.5416842662076624</v>
      </c>
      <c r="CI158" s="1">
        <v>1.5711905613786108</v>
      </c>
      <c r="CJ158" s="1">
        <v>1.6125128731428682</v>
      </c>
      <c r="CK158" s="1">
        <v>1.6080236373040384</v>
      </c>
      <c r="CL158" s="1">
        <v>1.5271143199694484</v>
      </c>
      <c r="CM158" s="1">
        <v>1.6179424983782713</v>
      </c>
      <c r="CN158" s="1">
        <v>1.5857454426605437</v>
      </c>
      <c r="CO158" s="1">
        <v>1.6067914561755343</v>
      </c>
      <c r="CP158" s="1">
        <v>1.6227645700413753</v>
      </c>
      <c r="CQ158" s="1">
        <v>1.5987768641670237</v>
      </c>
      <c r="CR158" s="1">
        <v>1.6172683173779794</v>
      </c>
      <c r="CS158" s="1">
        <v>1.5171432358491086</v>
      </c>
      <c r="CT158" s="1">
        <v>1.4589274156031067</v>
      </c>
      <c r="CU158" s="1">
        <v>1.581906243173955</v>
      </c>
      <c r="CV158" s="1">
        <v>1.5813937055511667</v>
      </c>
      <c r="CW158" s="1">
        <v>1.5520904801873034</v>
      </c>
      <c r="CX158" s="1">
        <v>1.4773775007425272</v>
      </c>
      <c r="CY158" s="1">
        <v>1.4731507237129027</v>
      </c>
      <c r="CZ158" s="1">
        <v>1.5622851814018754</v>
      </c>
      <c r="DA158" s="1">
        <v>1.5702590849677507</v>
      </c>
      <c r="DB158" s="1">
        <v>1.5947048784025286</v>
      </c>
      <c r="DC158" s="1">
        <v>1.5893785641086642</v>
      </c>
      <c r="DD158" s="1">
        <v>1.6441072255851821</v>
      </c>
      <c r="DE158" s="1">
        <v>1.6493634363853777</v>
      </c>
      <c r="DF158" s="1">
        <v>1.6499473110418581</v>
      </c>
      <c r="DG158" s="1">
        <v>1.6217216623918651</v>
      </c>
      <c r="DH158" s="1">
        <v>1.6791857477770584</v>
      </c>
      <c r="DI158" s="1">
        <v>1.7144368941801422</v>
      </c>
      <c r="DJ158" s="1">
        <v>1.7430302727012785</v>
      </c>
      <c r="DK158" s="1">
        <v>1.815496756288834</v>
      </c>
      <c r="DL158" s="1">
        <v>1.8143874877707415</v>
      </c>
      <c r="DM158" s="1">
        <v>1.8409610069166318</v>
      </c>
      <c r="DN158" s="1">
        <v>1.8675095055973765</v>
      </c>
      <c r="DO158" s="1">
        <v>1.8863993642464942</v>
      </c>
      <c r="DP158" s="1">
        <v>1.9249800040440634</v>
      </c>
      <c r="DQ158" s="1">
        <v>1.9345259798841179</v>
      </c>
      <c r="DR158" s="1">
        <v>1.9654725919843241</v>
      </c>
      <c r="DS158" s="1">
        <v>2.0154231124370137</v>
      </c>
      <c r="DT158" s="1">
        <v>2.0669594968451404</v>
      </c>
      <c r="DU158" s="1">
        <v>2.096967614820338</v>
      </c>
    </row>
    <row r="159" spans="1:125" x14ac:dyDescent="0.2">
      <c r="A159" s="1" t="s">
        <v>182</v>
      </c>
      <c r="B159" s="1" t="s">
        <v>183</v>
      </c>
      <c r="C159" s="1" t="s">
        <v>129</v>
      </c>
      <c r="D159" s="1" t="s">
        <v>130</v>
      </c>
      <c r="E159" s="1">
        <v>1</v>
      </c>
      <c r="F159" s="1">
        <v>0.96460000000000001</v>
      </c>
      <c r="G159" s="1">
        <v>0.91772044000000008</v>
      </c>
      <c r="H159" s="1">
        <v>0.92744827666399998</v>
      </c>
      <c r="I159" s="1">
        <v>0.94748115943994249</v>
      </c>
      <c r="J159" s="1">
        <v>0.93914332523687094</v>
      </c>
      <c r="K159" s="1">
        <v>0.86607797453344237</v>
      </c>
      <c r="L159" s="1">
        <v>0.87309320612716323</v>
      </c>
      <c r="M159" s="1">
        <v>0.8828718500357875</v>
      </c>
      <c r="N159" s="1">
        <v>0.80985834803782786</v>
      </c>
      <c r="O159" s="1">
        <v>0.67914721066452244</v>
      </c>
      <c r="P159" s="1">
        <v>0.62318548050576572</v>
      </c>
      <c r="Q159" s="1">
        <v>0.61732753698901155</v>
      </c>
      <c r="R159" s="1">
        <v>0.56275578271918292</v>
      </c>
      <c r="S159" s="1">
        <v>0.52173088615895447</v>
      </c>
      <c r="T159" s="1">
        <v>0.57421701330654529</v>
      </c>
      <c r="U159" s="1">
        <v>0.65564098579341334</v>
      </c>
      <c r="V159" s="1">
        <v>0.69379929116659</v>
      </c>
      <c r="W159" s="1">
        <v>0.69497874996157327</v>
      </c>
      <c r="X159" s="1">
        <v>0.746129185958745</v>
      </c>
      <c r="Y159" s="1">
        <v>0.77701893425743707</v>
      </c>
      <c r="Z159" s="1">
        <v>0.80234975151422949</v>
      </c>
      <c r="AA159" s="1">
        <v>0.77964325354637676</v>
      </c>
      <c r="AB159" s="1">
        <v>0.81184251991784206</v>
      </c>
      <c r="AC159" s="1">
        <v>0.82653686952835503</v>
      </c>
      <c r="AD159" s="1">
        <v>0.7992611528339193</v>
      </c>
      <c r="AE159" s="1">
        <v>0.82371854411063716</v>
      </c>
      <c r="AF159" s="1">
        <v>0.87305928490286433</v>
      </c>
      <c r="AG159" s="1">
        <v>0.89331426031261085</v>
      </c>
      <c r="AH159" s="1">
        <v>0.82658368506725888</v>
      </c>
      <c r="AI159" s="1">
        <v>0.76764826832196331</v>
      </c>
      <c r="AJ159" s="1">
        <v>0.81624040370674356</v>
      </c>
      <c r="AK159" s="1">
        <v>0.76938820453397649</v>
      </c>
      <c r="AL159" s="1">
        <v>0.83547865130344512</v>
      </c>
      <c r="AM159" s="1">
        <v>0.86279880320106772</v>
      </c>
      <c r="AN159" s="1">
        <v>0.86366160200426867</v>
      </c>
      <c r="AO159" s="1">
        <v>0.92627706814957811</v>
      </c>
      <c r="AP159" s="1">
        <v>0.95425063560769541</v>
      </c>
      <c r="AQ159" s="1">
        <v>0.99060758482434863</v>
      </c>
      <c r="AR159" s="1">
        <v>0.98515924310781477</v>
      </c>
      <c r="AS159" s="1">
        <v>1.015305115946914</v>
      </c>
      <c r="AT159" s="1">
        <v>0.9981464594874111</v>
      </c>
      <c r="AU159" s="1">
        <v>0.98227593078156128</v>
      </c>
      <c r="AV159" s="1">
        <v>0.96606837792366551</v>
      </c>
      <c r="AW159" s="1">
        <v>0.90636535216798297</v>
      </c>
      <c r="AX159" s="1">
        <v>0.85189279450268718</v>
      </c>
      <c r="AY159" s="1">
        <v>0.93001136375858351</v>
      </c>
      <c r="AZ159" s="1">
        <v>0.92443129557603199</v>
      </c>
      <c r="BA159" s="1">
        <v>0.92859123640612407</v>
      </c>
      <c r="BB159" s="1">
        <v>0.9675920683351813</v>
      </c>
      <c r="BC159" s="1">
        <v>1.0113272298239313</v>
      </c>
      <c r="BD159" s="1">
        <v>1.0502633281721527</v>
      </c>
      <c r="BE159" s="1">
        <v>1.0312535619322367</v>
      </c>
      <c r="BF159" s="1">
        <v>0.9752564935193162</v>
      </c>
      <c r="BG159" s="1">
        <v>1.01533953540296</v>
      </c>
      <c r="BH159" s="1">
        <v>1.0279297456419567</v>
      </c>
      <c r="BI159" s="1">
        <v>1.0565061925708032</v>
      </c>
      <c r="BJ159" s="1">
        <v>1.0821792930502738</v>
      </c>
      <c r="BK159" s="1">
        <v>1.0660548215838248</v>
      </c>
      <c r="BL159" s="1">
        <v>1.0761823423888712</v>
      </c>
      <c r="BM159" s="1">
        <v>1.0789804164790822</v>
      </c>
      <c r="BN159" s="1" t="s">
        <v>131</v>
      </c>
      <c r="BO159" s="1" t="s">
        <v>131</v>
      </c>
      <c r="BP159" s="1" t="s">
        <v>131</v>
      </c>
      <c r="BQ159" s="1" t="s">
        <v>131</v>
      </c>
      <c r="BR159" s="1" t="s">
        <v>131</v>
      </c>
      <c r="BS159" s="1" t="s">
        <v>131</v>
      </c>
      <c r="BT159" s="1" t="s">
        <v>131</v>
      </c>
      <c r="BU159" s="1" t="s">
        <v>131</v>
      </c>
      <c r="BV159" s="1" t="s">
        <v>131</v>
      </c>
      <c r="BW159" s="1" t="s">
        <v>131</v>
      </c>
      <c r="BX159" s="1" t="s">
        <v>131</v>
      </c>
      <c r="BY159" s="1" t="s">
        <v>131</v>
      </c>
      <c r="BZ159" s="1" t="s">
        <v>131</v>
      </c>
      <c r="CA159" s="1" t="s">
        <v>131</v>
      </c>
      <c r="CB159" s="1" t="s">
        <v>131</v>
      </c>
      <c r="CC159" s="1" t="s">
        <v>131</v>
      </c>
      <c r="CD159" s="1" t="s">
        <v>131</v>
      </c>
      <c r="CE159" s="1" t="s">
        <v>131</v>
      </c>
      <c r="CF159" s="1" t="s">
        <v>131</v>
      </c>
      <c r="CG159" s="1" t="s">
        <v>131</v>
      </c>
      <c r="CH159" s="1" t="s">
        <v>131</v>
      </c>
      <c r="CI159" s="1" t="s">
        <v>131</v>
      </c>
      <c r="CJ159" s="1" t="s">
        <v>131</v>
      </c>
      <c r="CK159" s="1" t="s">
        <v>131</v>
      </c>
      <c r="CL159" s="1" t="s">
        <v>131</v>
      </c>
      <c r="CM159" s="1" t="s">
        <v>131</v>
      </c>
      <c r="CN159" s="1" t="s">
        <v>131</v>
      </c>
      <c r="CO159" s="1" t="s">
        <v>131</v>
      </c>
      <c r="CP159" s="1" t="s">
        <v>131</v>
      </c>
      <c r="CQ159" s="1" t="s">
        <v>131</v>
      </c>
      <c r="CR159" s="1" t="s">
        <v>131</v>
      </c>
      <c r="CS159" s="1" t="s">
        <v>131</v>
      </c>
      <c r="CT159" s="1" t="s">
        <v>131</v>
      </c>
      <c r="CU159" s="1" t="s">
        <v>131</v>
      </c>
      <c r="CV159" s="1" t="s">
        <v>131</v>
      </c>
      <c r="CW159" s="1" t="s">
        <v>131</v>
      </c>
      <c r="CX159" s="1" t="s">
        <v>131</v>
      </c>
      <c r="CY159" s="1" t="s">
        <v>131</v>
      </c>
      <c r="CZ159" s="1" t="s">
        <v>131</v>
      </c>
      <c r="DA159" s="1" t="s">
        <v>131</v>
      </c>
      <c r="DB159" s="1" t="s">
        <v>131</v>
      </c>
      <c r="DC159" s="1" t="s">
        <v>131</v>
      </c>
      <c r="DD159" s="1" t="s">
        <v>131</v>
      </c>
      <c r="DE159" s="1" t="s">
        <v>131</v>
      </c>
      <c r="DF159" s="1" t="s">
        <v>131</v>
      </c>
      <c r="DG159" s="1" t="s">
        <v>131</v>
      </c>
      <c r="DH159" s="1" t="s">
        <v>131</v>
      </c>
      <c r="DI159" s="1" t="s">
        <v>131</v>
      </c>
      <c r="DJ159" s="1" t="s">
        <v>131</v>
      </c>
      <c r="DK159" s="1" t="s">
        <v>131</v>
      </c>
      <c r="DL159" s="1" t="s">
        <v>131</v>
      </c>
      <c r="DM159" s="1" t="s">
        <v>131</v>
      </c>
      <c r="DN159" s="1" t="s">
        <v>131</v>
      </c>
      <c r="DO159" s="1" t="s">
        <v>131</v>
      </c>
      <c r="DP159" s="1" t="s">
        <v>131</v>
      </c>
      <c r="DQ159" s="1" t="s">
        <v>131</v>
      </c>
      <c r="DR159" s="1" t="s">
        <v>131</v>
      </c>
      <c r="DS159" s="1" t="s">
        <v>131</v>
      </c>
      <c r="DT159" s="1" t="s">
        <v>131</v>
      </c>
      <c r="DU159" s="1" t="s">
        <v>131</v>
      </c>
    </row>
    <row r="160" spans="1:125" x14ac:dyDescent="0.2">
      <c r="A160" s="1" t="s">
        <v>184</v>
      </c>
      <c r="B160" s="1" t="s">
        <v>185</v>
      </c>
      <c r="C160" s="1" t="s">
        <v>129</v>
      </c>
      <c r="D160" s="1" t="s">
        <v>130</v>
      </c>
      <c r="E160" s="1">
        <v>1</v>
      </c>
      <c r="F160" s="1">
        <v>0.94389999999999996</v>
      </c>
      <c r="G160" s="1">
        <v>0.91086349999999994</v>
      </c>
      <c r="H160" s="1">
        <v>0.8971094611499999</v>
      </c>
      <c r="I160" s="1">
        <v>0.96268816276006486</v>
      </c>
      <c r="J160" s="1">
        <v>0.96625010896227714</v>
      </c>
      <c r="K160" s="1">
        <v>0.86720947279364369</v>
      </c>
      <c r="L160" s="1">
        <v>0.85714984290923735</v>
      </c>
      <c r="M160" s="1">
        <v>0.86606420127549344</v>
      </c>
      <c r="N160" s="1">
        <v>0.78127651597062264</v>
      </c>
      <c r="O160" s="1">
        <v>0.64353746620500185</v>
      </c>
      <c r="P160" s="1">
        <v>0.56798616767253463</v>
      </c>
      <c r="Q160" s="1">
        <v>0.58371938451706384</v>
      </c>
      <c r="R160" s="1">
        <v>0.54682831941558541</v>
      </c>
      <c r="S160" s="1">
        <v>0.48968476003665673</v>
      </c>
      <c r="T160" s="1">
        <v>0.54217896631258633</v>
      </c>
      <c r="U160" s="1">
        <v>0.60848745389261572</v>
      </c>
      <c r="V160" s="1">
        <v>0.66209519858055521</v>
      </c>
      <c r="W160" s="1">
        <v>0.65395142763801439</v>
      </c>
      <c r="X160" s="1">
        <v>0.71077980669975782</v>
      </c>
      <c r="Y160" s="1">
        <v>0.7382159072383685</v>
      </c>
      <c r="Z160" s="1">
        <v>0.76589900375980735</v>
      </c>
      <c r="AA160" s="1">
        <v>0.74613880946280431</v>
      </c>
      <c r="AB160" s="1">
        <v>0.78292345276932052</v>
      </c>
      <c r="AC160" s="1">
        <v>0.80641115635240013</v>
      </c>
      <c r="AD160" s="1">
        <v>0.78181561608365191</v>
      </c>
      <c r="AE160" s="1">
        <v>0.81715368193063287</v>
      </c>
      <c r="AF160" s="1">
        <v>0.85686735087246158</v>
      </c>
      <c r="AG160" s="1">
        <v>0.85952363966016632</v>
      </c>
      <c r="AH160" s="1">
        <v>0.80107603216327494</v>
      </c>
      <c r="AI160" s="1">
        <v>0.75789803402967448</v>
      </c>
      <c r="AJ160" s="1">
        <v>0.80367507528506688</v>
      </c>
      <c r="AK160" s="1">
        <v>0.77353725996187683</v>
      </c>
      <c r="AL160" s="1">
        <v>0.84191795374250677</v>
      </c>
      <c r="AM160" s="1">
        <v>0.87727850779969208</v>
      </c>
      <c r="AN160" s="1">
        <v>0.88806903344562826</v>
      </c>
      <c r="AO160" s="1">
        <v>0.95121074172361242</v>
      </c>
      <c r="AP160" s="1">
        <v>0.97622758423094347</v>
      </c>
      <c r="AQ160" s="1">
        <v>1.0161552924259889</v>
      </c>
      <c r="AR160" s="1">
        <v>1.0160536768967463</v>
      </c>
      <c r="AS160" s="1">
        <v>1.0438935476437172</v>
      </c>
      <c r="AT160" s="1">
        <v>1.0240595702384865</v>
      </c>
      <c r="AU160" s="1">
        <v>0.99845808098252431</v>
      </c>
      <c r="AV160" s="1">
        <v>0.97349662895796119</v>
      </c>
      <c r="AW160" s="1">
        <v>0.9036969206616754</v>
      </c>
      <c r="AX160" s="1">
        <v>0.81739386473848541</v>
      </c>
      <c r="AY160" s="1">
        <v>0.92994899991297475</v>
      </c>
      <c r="AZ160" s="1">
        <v>0.92278839261364476</v>
      </c>
      <c r="BA160" s="1">
        <v>0.91439101824086055</v>
      </c>
      <c r="BB160" s="1">
        <v>0.97922134143413753</v>
      </c>
      <c r="BC160" s="1">
        <v>1.0185860393597899</v>
      </c>
      <c r="BD160" s="1">
        <v>1.0441525489477206</v>
      </c>
      <c r="BE160" s="1">
        <v>1.0279681844390309</v>
      </c>
      <c r="BF160" s="1">
        <v>0.95858033198939629</v>
      </c>
      <c r="BG160" s="1">
        <v>0.99510224263819236</v>
      </c>
      <c r="BH160" s="1">
        <v>0.98853456783678029</v>
      </c>
      <c r="BI160" s="1">
        <v>1.0023740517864952</v>
      </c>
      <c r="BJ160" s="1">
        <v>1.0236243816843691</v>
      </c>
      <c r="BK160" s="1" t="s">
        <v>131</v>
      </c>
      <c r="BL160" s="1" t="s">
        <v>131</v>
      </c>
      <c r="BM160" s="1" t="s">
        <v>131</v>
      </c>
      <c r="BN160" s="1" t="s">
        <v>131</v>
      </c>
      <c r="BO160" s="1" t="s">
        <v>131</v>
      </c>
      <c r="BP160" s="1" t="s">
        <v>131</v>
      </c>
      <c r="BQ160" s="1" t="s">
        <v>131</v>
      </c>
      <c r="BR160" s="1" t="s">
        <v>131</v>
      </c>
      <c r="BS160" s="1" t="s">
        <v>131</v>
      </c>
      <c r="BT160" s="1" t="s">
        <v>131</v>
      </c>
      <c r="BU160" s="1" t="s">
        <v>131</v>
      </c>
      <c r="BV160" s="1" t="s">
        <v>131</v>
      </c>
      <c r="BW160" s="1" t="s">
        <v>131</v>
      </c>
      <c r="BX160" s="1" t="s">
        <v>131</v>
      </c>
      <c r="BY160" s="1" t="s">
        <v>131</v>
      </c>
      <c r="BZ160" s="1" t="s">
        <v>131</v>
      </c>
      <c r="CA160" s="1" t="s">
        <v>131</v>
      </c>
      <c r="CB160" s="1" t="s">
        <v>131</v>
      </c>
      <c r="CC160" s="1" t="s">
        <v>131</v>
      </c>
      <c r="CD160" s="1" t="s">
        <v>131</v>
      </c>
      <c r="CE160" s="1" t="s">
        <v>131</v>
      </c>
      <c r="CF160" s="1" t="s">
        <v>131</v>
      </c>
      <c r="CG160" s="1" t="s">
        <v>131</v>
      </c>
      <c r="CH160" s="1" t="s">
        <v>131</v>
      </c>
      <c r="CI160" s="1" t="s">
        <v>131</v>
      </c>
      <c r="CJ160" s="1" t="s">
        <v>131</v>
      </c>
      <c r="CK160" s="1" t="s">
        <v>131</v>
      </c>
      <c r="CL160" s="1" t="s">
        <v>131</v>
      </c>
      <c r="CM160" s="1" t="s">
        <v>131</v>
      </c>
      <c r="CN160" s="1" t="s">
        <v>131</v>
      </c>
      <c r="CO160" s="1" t="s">
        <v>131</v>
      </c>
      <c r="CP160" s="1" t="s">
        <v>131</v>
      </c>
      <c r="CQ160" s="1" t="s">
        <v>131</v>
      </c>
      <c r="CR160" s="1" t="s">
        <v>131</v>
      </c>
      <c r="CS160" s="1" t="s">
        <v>131</v>
      </c>
      <c r="CT160" s="1" t="s">
        <v>131</v>
      </c>
      <c r="CU160" s="1" t="s">
        <v>131</v>
      </c>
      <c r="CV160" s="1" t="s">
        <v>131</v>
      </c>
      <c r="CW160" s="1" t="s">
        <v>131</v>
      </c>
      <c r="CX160" s="1" t="s">
        <v>131</v>
      </c>
      <c r="CY160" s="1" t="s">
        <v>131</v>
      </c>
      <c r="CZ160" s="1" t="s">
        <v>131</v>
      </c>
      <c r="DA160" s="1" t="s">
        <v>131</v>
      </c>
      <c r="DB160" s="1" t="s">
        <v>131</v>
      </c>
      <c r="DC160" s="1" t="s">
        <v>131</v>
      </c>
      <c r="DD160" s="1" t="s">
        <v>131</v>
      </c>
      <c r="DE160" s="1" t="s">
        <v>131</v>
      </c>
      <c r="DF160" s="1" t="s">
        <v>131</v>
      </c>
      <c r="DG160" s="1" t="s">
        <v>131</v>
      </c>
      <c r="DH160" s="1" t="s">
        <v>131</v>
      </c>
      <c r="DI160" s="1" t="s">
        <v>131</v>
      </c>
      <c r="DJ160" s="1" t="s">
        <v>131</v>
      </c>
      <c r="DK160" s="1" t="s">
        <v>131</v>
      </c>
      <c r="DL160" s="1" t="s">
        <v>131</v>
      </c>
      <c r="DM160" s="1" t="s">
        <v>131</v>
      </c>
      <c r="DN160" s="1" t="s">
        <v>131</v>
      </c>
      <c r="DO160" s="1" t="s">
        <v>131</v>
      </c>
      <c r="DP160" s="1" t="s">
        <v>131</v>
      </c>
      <c r="DQ160" s="1" t="s">
        <v>131</v>
      </c>
      <c r="DR160" s="1" t="s">
        <v>131</v>
      </c>
      <c r="DS160" s="1" t="s">
        <v>131</v>
      </c>
      <c r="DT160" s="1" t="s">
        <v>131</v>
      </c>
      <c r="DU160" s="1" t="s">
        <v>131</v>
      </c>
    </row>
    <row r="161" spans="1:125" x14ac:dyDescent="0.2">
      <c r="A161" s="1" t="s">
        <v>186</v>
      </c>
      <c r="B161" s="1" t="s">
        <v>187</v>
      </c>
      <c r="C161" s="1" t="s">
        <v>129</v>
      </c>
      <c r="D161" s="1" t="s">
        <v>130</v>
      </c>
      <c r="E161" s="1">
        <v>1</v>
      </c>
      <c r="F161" s="1">
        <v>0.91115299999999999</v>
      </c>
      <c r="G161" s="1">
        <v>0.88516964989899993</v>
      </c>
      <c r="H161" s="1">
        <v>0.87055992482741695</v>
      </c>
      <c r="I161" s="1">
        <v>0.91932172733685014</v>
      </c>
      <c r="J161" s="1">
        <v>0.93941534233125168</v>
      </c>
      <c r="K161" s="1">
        <v>0.87053177293947037</v>
      </c>
      <c r="L161" s="1">
        <v>0.84139681556273216</v>
      </c>
      <c r="M161" s="1">
        <v>0.84059075741342304</v>
      </c>
      <c r="N161" s="1">
        <v>0.76053457485888343</v>
      </c>
      <c r="O161" s="1">
        <v>0.62847991448783613</v>
      </c>
      <c r="P161" s="1">
        <v>0.57928627766121532</v>
      </c>
      <c r="Q161" s="1">
        <v>0.58367089549683304</v>
      </c>
      <c r="R161" s="1">
        <v>0.54384644662618864</v>
      </c>
      <c r="S161" s="1">
        <v>0.49380495968632648</v>
      </c>
      <c r="T161" s="1">
        <v>0.53380414903083828</v>
      </c>
      <c r="U161" s="1">
        <v>0.57503838432687437</v>
      </c>
      <c r="V161" s="1">
        <v>0.60319513881543974</v>
      </c>
      <c r="W161" s="1">
        <v>0.59856923529586414</v>
      </c>
      <c r="X161" s="1">
        <v>0.63771805756115485</v>
      </c>
      <c r="Y161" s="1">
        <v>0.65866837118815402</v>
      </c>
      <c r="Z161" s="1">
        <v>0.68384992168704828</v>
      </c>
      <c r="AA161" s="1">
        <v>0.66139160640892392</v>
      </c>
      <c r="AB161" s="1">
        <v>0.70130857403052171</v>
      </c>
      <c r="AC161" s="1">
        <v>0.72169000380899673</v>
      </c>
      <c r="AD161" s="1">
        <v>0.68856082418414477</v>
      </c>
      <c r="AE161" s="1">
        <v>0.71393497911615467</v>
      </c>
      <c r="AF161" s="1">
        <v>0.75899427138809172</v>
      </c>
      <c r="AG161" s="1">
        <v>0.77842452473562695</v>
      </c>
      <c r="AH161" s="1">
        <v>0.71825230897356296</v>
      </c>
      <c r="AI161" s="1">
        <v>0.67443891812617562</v>
      </c>
      <c r="AJ161" s="1">
        <v>0.71767045277806352</v>
      </c>
      <c r="AK161" s="1">
        <v>0.6820739983202716</v>
      </c>
      <c r="AL161" s="1">
        <v>0.75062243515145888</v>
      </c>
      <c r="AM161" s="1">
        <v>0.78222363967133535</v>
      </c>
      <c r="AN161" s="1">
        <v>0.78934187479234463</v>
      </c>
      <c r="AO161" s="1">
        <v>0.84743743677706107</v>
      </c>
      <c r="AP161" s="1">
        <v>0.87091145377578572</v>
      </c>
      <c r="AQ161" s="1">
        <v>0.89825807342434549</v>
      </c>
      <c r="AR161" s="1">
        <v>0.90355779605754916</v>
      </c>
      <c r="AS161" s="1">
        <v>0.93518231891956327</v>
      </c>
      <c r="AT161" s="1">
        <v>0.92302494877360897</v>
      </c>
      <c r="AU161" s="1">
        <v>0.90724122214958025</v>
      </c>
      <c r="AV161" s="1">
        <v>0.89692861117740597</v>
      </c>
      <c r="AW161" s="1">
        <v>0.83683260037129736</v>
      </c>
      <c r="AX161" s="1">
        <v>0.76236203043165518</v>
      </c>
      <c r="AY161" s="1">
        <v>0.85632010123423496</v>
      </c>
      <c r="AZ161" s="1">
        <v>0.86235116370722764</v>
      </c>
      <c r="BA161" s="1">
        <v>0.86237099778399295</v>
      </c>
      <c r="BB161" s="1">
        <v>0.90900112237616892</v>
      </c>
      <c r="BC161" s="1">
        <v>0.95321675497079061</v>
      </c>
      <c r="BD161" s="1">
        <v>0.97618832554883184</v>
      </c>
      <c r="BE161" s="1">
        <v>0.97175838292749117</v>
      </c>
      <c r="BF161" s="1">
        <v>0.90658254818454442</v>
      </c>
      <c r="BG161" s="1">
        <v>0.94316950008162803</v>
      </c>
      <c r="BH161" s="1">
        <v>0.95769431038288522</v>
      </c>
      <c r="BI161" s="1">
        <v>0.981963241902298</v>
      </c>
      <c r="BJ161" s="1">
        <v>1.0086215799934615</v>
      </c>
      <c r="BK161" s="1">
        <v>0.98950114070152539</v>
      </c>
      <c r="BL161" s="1">
        <v>0.99115558660877823</v>
      </c>
      <c r="BM161" s="1">
        <v>0.99464841889598765</v>
      </c>
      <c r="BN161" s="1">
        <v>1.0457594225493767</v>
      </c>
      <c r="BO161" s="1">
        <v>1.0531132028087438</v>
      </c>
      <c r="BP161" s="1">
        <v>1.0906198295267771</v>
      </c>
      <c r="BQ161" s="1">
        <v>1.1082693302280089</v>
      </c>
      <c r="BR161" s="1">
        <v>1.1329061574389776</v>
      </c>
      <c r="BS161" s="1">
        <v>1.1191175565967877</v>
      </c>
      <c r="BT161" s="1">
        <v>1.1832821617042644</v>
      </c>
      <c r="BU161" s="1">
        <v>1.1512921284625894</v>
      </c>
      <c r="BV161" s="1">
        <v>1.1935779370488919</v>
      </c>
      <c r="BW161" s="1">
        <v>1.2364154492095767</v>
      </c>
      <c r="BX161" s="1">
        <v>1.2801721919571036</v>
      </c>
      <c r="BY161" s="1">
        <v>1.3099566781751777</v>
      </c>
      <c r="BZ161" s="1">
        <v>1.2726347024572886</v>
      </c>
      <c r="CA161" s="1">
        <v>1.3292618561778282</v>
      </c>
      <c r="CB161" s="1">
        <v>1.3333068000061772</v>
      </c>
      <c r="CC161" s="1">
        <v>1.3375360491757966</v>
      </c>
      <c r="CD161" s="1">
        <v>1.3744908326784746</v>
      </c>
      <c r="CE161" s="1">
        <v>1.4002309225020444</v>
      </c>
      <c r="CF161" s="1">
        <v>1.3797875510335147</v>
      </c>
      <c r="CG161" s="1" t="s">
        <v>131</v>
      </c>
      <c r="CH161" s="1" t="s">
        <v>131</v>
      </c>
      <c r="CI161" s="1" t="s">
        <v>131</v>
      </c>
      <c r="CJ161" s="1" t="s">
        <v>131</v>
      </c>
      <c r="CK161" s="1" t="s">
        <v>131</v>
      </c>
      <c r="CL161" s="1" t="s">
        <v>131</v>
      </c>
      <c r="CM161" s="1" t="s">
        <v>131</v>
      </c>
      <c r="CN161" s="1" t="s">
        <v>131</v>
      </c>
      <c r="CO161" s="1" t="s">
        <v>131</v>
      </c>
      <c r="CP161" s="1" t="s">
        <v>131</v>
      </c>
      <c r="CQ161" s="1" t="s">
        <v>131</v>
      </c>
      <c r="CR161" s="1" t="s">
        <v>131</v>
      </c>
      <c r="CS161" s="1" t="s">
        <v>131</v>
      </c>
      <c r="CT161" s="1" t="s">
        <v>131</v>
      </c>
      <c r="CU161" s="1" t="s">
        <v>131</v>
      </c>
      <c r="CV161" s="1" t="s">
        <v>131</v>
      </c>
      <c r="CW161" s="1" t="s">
        <v>131</v>
      </c>
      <c r="CX161" s="1" t="s">
        <v>131</v>
      </c>
      <c r="CY161" s="1" t="s">
        <v>131</v>
      </c>
      <c r="CZ161" s="1" t="s">
        <v>131</v>
      </c>
      <c r="DA161" s="1" t="s">
        <v>131</v>
      </c>
      <c r="DB161" s="1" t="s">
        <v>131</v>
      </c>
      <c r="DC161" s="1" t="s">
        <v>131</v>
      </c>
      <c r="DD161" s="1" t="s">
        <v>131</v>
      </c>
      <c r="DE161" s="1" t="s">
        <v>131</v>
      </c>
      <c r="DF161" s="1" t="s">
        <v>131</v>
      </c>
      <c r="DG161" s="1" t="s">
        <v>131</v>
      </c>
      <c r="DH161" s="1" t="s">
        <v>131</v>
      </c>
      <c r="DI161" s="1" t="s">
        <v>131</v>
      </c>
      <c r="DJ161" s="1" t="s">
        <v>131</v>
      </c>
      <c r="DK161" s="1" t="s">
        <v>131</v>
      </c>
      <c r="DL161" s="1" t="s">
        <v>131</v>
      </c>
      <c r="DM161" s="1" t="s">
        <v>131</v>
      </c>
      <c r="DN161" s="1" t="s">
        <v>131</v>
      </c>
      <c r="DO161" s="1" t="s">
        <v>131</v>
      </c>
      <c r="DP161" s="1" t="s">
        <v>131</v>
      </c>
      <c r="DQ161" s="1" t="s">
        <v>131</v>
      </c>
      <c r="DR161" s="1" t="s">
        <v>131</v>
      </c>
      <c r="DS161" s="1" t="s">
        <v>131</v>
      </c>
      <c r="DT161" s="1" t="s">
        <v>131</v>
      </c>
      <c r="DU161" s="1" t="s">
        <v>131</v>
      </c>
    </row>
    <row r="162" spans="1:125" x14ac:dyDescent="0.2">
      <c r="A162" s="1" t="s">
        <v>186</v>
      </c>
      <c r="B162" s="1" t="s">
        <v>146</v>
      </c>
      <c r="C162" s="1" t="s">
        <v>129</v>
      </c>
      <c r="D162" s="1" t="s">
        <v>130</v>
      </c>
      <c r="E162" s="1">
        <v>1</v>
      </c>
      <c r="F162" s="1">
        <v>0.90781599999999996</v>
      </c>
      <c r="G162" s="1">
        <v>0.88684998947999993</v>
      </c>
      <c r="H162" s="1">
        <v>0.87068537472174801</v>
      </c>
      <c r="I162" s="1">
        <v>0.92249115451769215</v>
      </c>
      <c r="J162" s="1">
        <v>0.94104429661735189</v>
      </c>
      <c r="K162" s="1">
        <v>0.87502345189956832</v>
      </c>
      <c r="L162" s="1">
        <v>0.82975848873280356</v>
      </c>
      <c r="M162" s="1">
        <v>0.83499675407217377</v>
      </c>
      <c r="N162" s="1">
        <v>0.72152737516779797</v>
      </c>
      <c r="O162" s="1">
        <v>0.60592642370053884</v>
      </c>
      <c r="P162" s="1">
        <v>0.56836625654818984</v>
      </c>
      <c r="Q162" s="1">
        <v>0.57147237814022578</v>
      </c>
      <c r="R162" s="1">
        <v>0.53166532669611211</v>
      </c>
      <c r="S162" s="1">
        <v>0.48002148352215857</v>
      </c>
      <c r="T162" s="1">
        <v>0.52453435571065177</v>
      </c>
      <c r="U162" s="1">
        <v>0.57945624995969125</v>
      </c>
      <c r="V162" s="1">
        <v>0.61441484551975944</v>
      </c>
      <c r="W162" s="1">
        <v>0.60880278032078194</v>
      </c>
      <c r="X162" s="1">
        <v>0.64981112680040942</v>
      </c>
      <c r="Y162" s="1">
        <v>0.66512782487022193</v>
      </c>
      <c r="Z162" s="1">
        <v>0.69927349201558453</v>
      </c>
      <c r="AA162" s="1">
        <v>0.68762779127955698</v>
      </c>
      <c r="AB162" s="1">
        <v>0.7144789689012323</v>
      </c>
      <c r="AC162" s="1">
        <v>0.74362470947962034</v>
      </c>
      <c r="AD162" s="1">
        <v>0.71392805670655168</v>
      </c>
      <c r="AE162" s="1">
        <v>0.74354607606707968</v>
      </c>
      <c r="AF162" s="1">
        <v>0.7873097110122359</v>
      </c>
      <c r="AG162" s="1">
        <v>0.80149230814641026</v>
      </c>
      <c r="AH162" s="1">
        <v>0.74075682401969156</v>
      </c>
      <c r="AI162" s="1">
        <v>0.69009276104086481</v>
      </c>
      <c r="AJ162" s="1">
        <v>0.73285228870047892</v>
      </c>
      <c r="AK162" s="1">
        <v>0.69354429049145128</v>
      </c>
      <c r="AL162" s="1">
        <v>0.76526301202688185</v>
      </c>
      <c r="AM162" s="1">
        <v>0.8012938904221435</v>
      </c>
      <c r="AN162" s="1">
        <v>0.81218667956854218</v>
      </c>
      <c r="AO162" s="1">
        <v>0.87115386906525705</v>
      </c>
      <c r="AP162" s="1">
        <v>0.8855610117518582</v>
      </c>
      <c r="AQ162" s="1">
        <v>0.91234480455229316</v>
      </c>
      <c r="AR162" s="1">
        <v>0.91443498649952248</v>
      </c>
      <c r="AS162" s="1">
        <v>0.93757476383289284</v>
      </c>
      <c r="AT162" s="1">
        <v>0.9252850338285713</v>
      </c>
      <c r="AU162" s="1">
        <v>0.90314111239898598</v>
      </c>
      <c r="AV162" s="1">
        <v>0.88729640472305815</v>
      </c>
      <c r="AW162" s="1">
        <v>0.82196477044329941</v>
      </c>
      <c r="AX162" s="1">
        <v>0.74848687371906153</v>
      </c>
      <c r="AY162" s="1">
        <v>0.83780830328119948</v>
      </c>
      <c r="AZ162" s="1">
        <v>0.82606893333562326</v>
      </c>
      <c r="BA162" s="1">
        <v>0.83337468698204353</v>
      </c>
      <c r="BB162" s="1">
        <v>0.87819191089856397</v>
      </c>
      <c r="BC162" s="1">
        <v>0.92152804712567538</v>
      </c>
      <c r="BD162" s="1">
        <v>0.9500364387915553</v>
      </c>
      <c r="BE162" s="1">
        <v>0.94181102330449795</v>
      </c>
      <c r="BF162" s="1">
        <v>0.87283278395767649</v>
      </c>
      <c r="BG162" s="1">
        <v>0.90356871761196222</v>
      </c>
      <c r="BH162" s="1">
        <v>0.92038413144672082</v>
      </c>
      <c r="BI162" s="1">
        <v>0.94337440666612848</v>
      </c>
      <c r="BJ162" s="1">
        <v>0.97079358379587943</v>
      </c>
      <c r="BK162" s="1">
        <v>0.94616455057497795</v>
      </c>
      <c r="BL162" s="1">
        <v>0.95563281923258181</v>
      </c>
      <c r="BM162" s="1">
        <v>0.96121944869381548</v>
      </c>
      <c r="BN162" s="1">
        <v>1.0070350124963574</v>
      </c>
      <c r="BO162" s="1">
        <v>1.0152020664477028</v>
      </c>
      <c r="BP162" s="1">
        <v>1.0483362314924229</v>
      </c>
      <c r="BQ162" s="1">
        <v>1.0723756296167757</v>
      </c>
      <c r="BR162" s="1">
        <v>1.1029876643398162</v>
      </c>
      <c r="BS162" s="1">
        <v>1.0841751067368364</v>
      </c>
      <c r="BT162" s="1">
        <v>1.1477587242216318</v>
      </c>
      <c r="BU162" s="1">
        <v>1.1186228690072657</v>
      </c>
      <c r="BV162" s="1">
        <v>1.1559334161801342</v>
      </c>
      <c r="BW162" s="1">
        <v>1.2039347072204305</v>
      </c>
      <c r="BX162" s="1">
        <v>1.24906781152471</v>
      </c>
      <c r="BY162" s="1">
        <v>1.2890067547982127</v>
      </c>
      <c r="BZ162" s="1">
        <v>1.2605931789021956</v>
      </c>
      <c r="CA162" s="1">
        <v>1.3101420543921254</v>
      </c>
      <c r="CB162" s="1">
        <v>1.3030083309059601</v>
      </c>
      <c r="CC162" s="1">
        <v>1.3039386788542271</v>
      </c>
      <c r="CD162" s="1">
        <v>1.3415716530646389</v>
      </c>
      <c r="CE162" s="1">
        <v>1.3693515772846483</v>
      </c>
      <c r="CF162" s="1">
        <v>1.354023055728524</v>
      </c>
      <c r="CG162" s="1">
        <v>1.4144409184981865</v>
      </c>
      <c r="CH162" s="1">
        <v>1.3960347988257695</v>
      </c>
      <c r="CI162" s="1">
        <v>1.4357394245391732</v>
      </c>
      <c r="CJ162" s="1">
        <v>1.4690672438010011</v>
      </c>
      <c r="CK162" s="1">
        <v>1.4740576652281931</v>
      </c>
      <c r="CL162" s="1">
        <v>1.4309989667692125</v>
      </c>
      <c r="CM162" s="1">
        <v>1.5323451755937416</v>
      </c>
      <c r="CN162" s="1">
        <v>1.5314502860111949</v>
      </c>
      <c r="CO162" s="1">
        <v>1.5312098483162913</v>
      </c>
      <c r="CP162" s="1">
        <v>1.5620131968348701</v>
      </c>
      <c r="CQ162" s="1">
        <v>1.5444046220669505</v>
      </c>
      <c r="CR162" s="1">
        <v>1.5844479451079023</v>
      </c>
      <c r="CS162" s="1">
        <v>1.4833823484812496</v>
      </c>
      <c r="CT162" s="1">
        <v>1.4165960250055782</v>
      </c>
      <c r="CU162" s="1">
        <v>1.5082710367638144</v>
      </c>
      <c r="CV162" s="1">
        <v>1.5210551420714242</v>
      </c>
      <c r="CW162" s="1">
        <v>1.4962573800902339</v>
      </c>
      <c r="CX162" s="1">
        <v>1.3835368303611362</v>
      </c>
      <c r="CY162" s="1">
        <v>1.3738202512015099</v>
      </c>
      <c r="CZ162" s="1">
        <v>1.464692965537485</v>
      </c>
      <c r="DA162" s="1">
        <v>1.4983618627362953</v>
      </c>
      <c r="DB162" s="1">
        <v>1.5189088989599984</v>
      </c>
      <c r="DC162" s="1">
        <v>1.4863845027065679</v>
      </c>
      <c r="DD162" s="1">
        <v>1.5405736225217412</v>
      </c>
      <c r="DE162" s="1">
        <v>1.5501713961900516</v>
      </c>
      <c r="DF162" s="1">
        <v>1.5486243251366538</v>
      </c>
      <c r="DG162" s="1">
        <v>1.5260144099896589</v>
      </c>
      <c r="DH162" s="1">
        <v>1.5622313099819434</v>
      </c>
      <c r="DI162" s="1">
        <v>1.5805672188672015</v>
      </c>
      <c r="DJ162" s="1">
        <v>1.620729431898617</v>
      </c>
      <c r="DK162" s="1">
        <v>1.6782377743306756</v>
      </c>
      <c r="DL162" s="1">
        <v>1.6756516099204319</v>
      </c>
      <c r="DM162" s="1">
        <v>1.7027351668915758</v>
      </c>
      <c r="DN162" s="1">
        <v>1.7319541023554352</v>
      </c>
      <c r="DO162" s="1">
        <v>1.7323784311105124</v>
      </c>
      <c r="DP162" s="1">
        <v>1.7639700841802435</v>
      </c>
      <c r="DQ162" s="1">
        <v>1.7630475278262172</v>
      </c>
      <c r="DR162" s="1">
        <v>1.8051949420264308</v>
      </c>
      <c r="DS162" s="1">
        <v>1.8482813349027176</v>
      </c>
      <c r="DT162" s="1">
        <v>1.9004767998003704</v>
      </c>
      <c r="DU162" s="1">
        <v>1.928003305768679</v>
      </c>
    </row>
    <row r="163" spans="1:125" x14ac:dyDescent="0.2">
      <c r="A163" s="1" t="s">
        <v>186</v>
      </c>
      <c r="B163" s="1" t="s">
        <v>188</v>
      </c>
      <c r="C163" s="1" t="s">
        <v>129</v>
      </c>
      <c r="D163" s="1" t="s">
        <v>130</v>
      </c>
      <c r="E163" s="1">
        <v>1</v>
      </c>
      <c r="F163" s="1">
        <v>0.92151899999999998</v>
      </c>
      <c r="G163" s="1">
        <v>0.90157917187799996</v>
      </c>
      <c r="H163" s="1">
        <v>0.88692851033498243</v>
      </c>
      <c r="I163" s="1">
        <v>0.9294336722642762</v>
      </c>
      <c r="J163" s="1">
        <v>0.95336565989140909</v>
      </c>
      <c r="K163" s="1">
        <v>0.88528772484988327</v>
      </c>
      <c r="L163" s="1">
        <v>0.87278037987320412</v>
      </c>
      <c r="M163" s="1">
        <v>0.88489544432622413</v>
      </c>
      <c r="N163" s="1">
        <v>0.81201280084518335</v>
      </c>
      <c r="O163" s="1">
        <v>0.68188044139453508</v>
      </c>
      <c r="P163" s="1">
        <v>0.63690974440412407</v>
      </c>
      <c r="Q163" s="1">
        <v>0.66105499281448443</v>
      </c>
      <c r="R163" s="1">
        <v>0.61538402547091731</v>
      </c>
      <c r="S163" s="1">
        <v>0.54748070594837994</v>
      </c>
      <c r="T163" s="1">
        <v>0.58310418052302904</v>
      </c>
      <c r="U163" s="1">
        <v>0.62148584699759635</v>
      </c>
      <c r="V163" s="1">
        <v>0.6518814768025547</v>
      </c>
      <c r="W163" s="1">
        <v>0.65026350697713076</v>
      </c>
      <c r="X163" s="1">
        <v>0.69145509909010405</v>
      </c>
      <c r="Y163" s="1">
        <v>0.70937139216262779</v>
      </c>
      <c r="Z163" s="1">
        <v>0.73359429709080504</v>
      </c>
      <c r="AA163" s="1">
        <v>0.71450690707479936</v>
      </c>
      <c r="AB163" s="1">
        <v>0.75210211700435403</v>
      </c>
      <c r="AC163" s="1">
        <v>0.76412296514043465</v>
      </c>
      <c r="AD163" s="1">
        <v>0.73259601572170541</v>
      </c>
      <c r="AE163" s="1">
        <v>0.76125956743283285</v>
      </c>
      <c r="AF163" s="1">
        <v>0.80804810296638951</v>
      </c>
      <c r="AG163" s="1">
        <v>0.81809618112677651</v>
      </c>
      <c r="AH163" s="1">
        <v>0.75549300705841216</v>
      </c>
      <c r="AI163" s="1">
        <v>0.7165526309956004</v>
      </c>
      <c r="AJ163" s="1">
        <v>0.76359861053624745</v>
      </c>
      <c r="AK163" s="1">
        <v>0.71955347908190614</v>
      </c>
      <c r="AL163" s="1">
        <v>0.78212081274851519</v>
      </c>
      <c r="AM163" s="1">
        <v>0.81883982066543248</v>
      </c>
      <c r="AN163" s="1">
        <v>0.82251149842129623</v>
      </c>
      <c r="AO163" s="1">
        <v>0.87208262140815085</v>
      </c>
      <c r="AP163" s="1">
        <v>0.89594977859084912</v>
      </c>
      <c r="AQ163" s="1">
        <v>0.92716108507784001</v>
      </c>
      <c r="AR163" s="1">
        <v>0.93542301750696855</v>
      </c>
      <c r="AS163" s="1">
        <v>0.96847057729247221</v>
      </c>
      <c r="AT163" s="1">
        <v>0.95470086262452791</v>
      </c>
      <c r="AU163" s="1">
        <v>0.94919319334804697</v>
      </c>
      <c r="AV163" s="1">
        <v>0.9225721210474076</v>
      </c>
      <c r="AW163" s="1">
        <v>0.86657476101619313</v>
      </c>
      <c r="AX163" s="1">
        <v>0.80782359194357833</v>
      </c>
      <c r="AY163" s="1">
        <v>0.89686756301274317</v>
      </c>
      <c r="AZ163" s="1">
        <v>0.88952401140679482</v>
      </c>
      <c r="BA163" s="1">
        <v>0.90145786554382845</v>
      </c>
      <c r="BB163" s="1">
        <v>0.93817694878102509</v>
      </c>
      <c r="BC163" s="1">
        <v>0.98499385487909574</v>
      </c>
      <c r="BD163" s="1">
        <v>1.0152873408859024</v>
      </c>
      <c r="BE163" s="1">
        <v>1.0152873408859024</v>
      </c>
      <c r="BF163" s="1">
        <v>0.94552085596958679</v>
      </c>
      <c r="BG163" s="1">
        <v>0.98132205766001912</v>
      </c>
      <c r="BH163" s="1">
        <v>0.98132205766001912</v>
      </c>
      <c r="BI163" s="1">
        <v>0.99692802234298639</v>
      </c>
      <c r="BJ163" s="1">
        <v>1.0143692780938769</v>
      </c>
      <c r="BK163" s="1">
        <v>0.99692719835705268</v>
      </c>
      <c r="BL163" s="1">
        <v>1.0097785868710734</v>
      </c>
      <c r="BM163" s="1">
        <v>1.0152869290624551</v>
      </c>
      <c r="BN163" s="1">
        <v>1.0683539462706915</v>
      </c>
      <c r="BO163" s="1">
        <v>1.0872958617380708</v>
      </c>
      <c r="BP163" s="1">
        <v>1.1306887522841755</v>
      </c>
      <c r="BQ163" s="1">
        <v>1.1513091230595822</v>
      </c>
      <c r="BR163" s="1">
        <v>1.187284079227825</v>
      </c>
      <c r="BS163" s="1">
        <v>1.1744685348766399</v>
      </c>
      <c r="BT163" s="1">
        <v>1.2341902598751171</v>
      </c>
      <c r="BU163" s="1">
        <v>1.1985098194621275</v>
      </c>
      <c r="BV163" s="1">
        <v>1.2390086647715721</v>
      </c>
      <c r="BW163" s="1">
        <v>1.2958556213199568</v>
      </c>
      <c r="BX163" s="1">
        <v>1.3454208029798238</v>
      </c>
      <c r="BY163" s="1">
        <v>1.3750631141110754</v>
      </c>
      <c r="BZ163" s="1">
        <v>1.3337562181631788</v>
      </c>
      <c r="CA163" s="1">
        <v>1.3925041783046124</v>
      </c>
      <c r="CB163" s="1">
        <v>1.4062732596196883</v>
      </c>
      <c r="CC163" s="1">
        <v>1.4121585132111969</v>
      </c>
      <c r="CD163" s="1">
        <v>1.4493505319736402</v>
      </c>
      <c r="CE163" s="1">
        <v>1.4697602861648928</v>
      </c>
      <c r="CF163" s="1">
        <v>1.4610548959899381</v>
      </c>
      <c r="CG163" s="1">
        <v>1.5301233440880704</v>
      </c>
      <c r="CH163" s="1">
        <v>1.4980335973158554</v>
      </c>
      <c r="CI163" s="1">
        <v>1.5387741190284574</v>
      </c>
      <c r="CJ163" s="1">
        <v>1.5797516738181852</v>
      </c>
      <c r="CK163" s="1">
        <v>1.5831070663733751</v>
      </c>
      <c r="CL163" s="1">
        <v>1.5447642132258119</v>
      </c>
      <c r="CM163" s="1">
        <v>1.6487098523695636</v>
      </c>
      <c r="CN163" s="1">
        <v>1.6415544516102796</v>
      </c>
      <c r="CO163" s="1">
        <v>1.645398972135951</v>
      </c>
      <c r="CP163" s="1">
        <v>1.6765184028959581</v>
      </c>
      <c r="CQ163" s="1">
        <v>1.6596090382843494</v>
      </c>
      <c r="CR163" s="1">
        <v>1.6955611488807032</v>
      </c>
      <c r="CS163" s="1">
        <v>1.5860736788140295</v>
      </c>
      <c r="CT163" s="1">
        <v>1.5311733244955605</v>
      </c>
      <c r="CU163" s="1">
        <v>1.6392144454452919</v>
      </c>
      <c r="CV163" s="1">
        <v>1.6472072550812833</v>
      </c>
      <c r="CW163" s="1">
        <v>1.6138298944715712</v>
      </c>
      <c r="CX163" s="1">
        <v>1.512544316464641</v>
      </c>
      <c r="CY163" s="1">
        <v>1.5070734436719884</v>
      </c>
      <c r="CZ163" s="1">
        <v>1.6044092891049875</v>
      </c>
      <c r="DA163" s="1">
        <v>1.6172060575948888</v>
      </c>
      <c r="DB163" s="1">
        <v>1.6432673332130305</v>
      </c>
      <c r="DC163" s="1">
        <v>1.6272093248328727</v>
      </c>
      <c r="DD163" s="1">
        <v>1.6881727221877365</v>
      </c>
      <c r="DE163" s="1">
        <v>1.6919609817763257</v>
      </c>
      <c r="DF163" s="1">
        <v>1.7013733607179473</v>
      </c>
      <c r="DG163" s="1">
        <v>1.6760603278571857</v>
      </c>
      <c r="DH163" s="1">
        <v>1.7328636884285935</v>
      </c>
      <c r="DI163" s="1">
        <v>1.7562486839039375</v>
      </c>
      <c r="DJ163" s="1">
        <v>1.7889465219008611</v>
      </c>
      <c r="DK163" s="1">
        <v>1.8589068535328381</v>
      </c>
      <c r="DL163" s="1">
        <v>1.8546425212108337</v>
      </c>
      <c r="DM163" s="1">
        <v>1.8802087683657249</v>
      </c>
      <c r="DN163" s="1">
        <v>1.8945867248174175</v>
      </c>
      <c r="DO163" s="1">
        <v>1.9063748434192314</v>
      </c>
      <c r="DP163" s="1">
        <v>1.9490928909105694</v>
      </c>
      <c r="DQ163" s="1">
        <v>1.9679445173514563</v>
      </c>
      <c r="DR163" s="1">
        <v>2.0111900981202546</v>
      </c>
      <c r="DS163" s="1">
        <v>2.075113764198909</v>
      </c>
      <c r="DT163" s="1">
        <v>2.1355203258747393</v>
      </c>
      <c r="DU163" s="1">
        <v>2.1617466509968071</v>
      </c>
    </row>
    <row r="164" spans="1:125" x14ac:dyDescent="0.2">
      <c r="A164" s="1" t="s">
        <v>189</v>
      </c>
      <c r="B164" s="1" t="s">
        <v>190</v>
      </c>
      <c r="C164" s="1" t="s">
        <v>129</v>
      </c>
      <c r="D164" s="1" t="s">
        <v>130</v>
      </c>
      <c r="E164" s="1">
        <v>1</v>
      </c>
      <c r="F164" s="1">
        <v>0.92269999999999996</v>
      </c>
      <c r="G164" s="1">
        <v>0.8913281999999999</v>
      </c>
      <c r="H164" s="1">
        <v>0.88580196515999987</v>
      </c>
      <c r="I164" s="1">
        <v>0.92938342184587175</v>
      </c>
      <c r="J164" s="1">
        <v>0.94592644675472826</v>
      </c>
      <c r="K164" s="1">
        <v>0.854455359353546</v>
      </c>
      <c r="L164" s="1">
        <v>0.85377179506606315</v>
      </c>
      <c r="M164" s="1">
        <v>0.86785902968465312</v>
      </c>
      <c r="N164" s="1">
        <v>0.80320353197314642</v>
      </c>
      <c r="O164" s="1">
        <v>0.67549417038941617</v>
      </c>
      <c r="P164" s="1">
        <v>0.61780696823816006</v>
      </c>
      <c r="Q164" s="1">
        <v>0.62009285402064129</v>
      </c>
      <c r="R164" s="1">
        <v>0.56887318427853628</v>
      </c>
      <c r="S164" s="1">
        <v>0.51830035819617437</v>
      </c>
      <c r="T164" s="1">
        <v>0.56292601903686501</v>
      </c>
      <c r="U164" s="1">
        <v>0.62135773981289166</v>
      </c>
      <c r="V164" s="1">
        <v>0.64248390296653002</v>
      </c>
      <c r="W164" s="1">
        <v>0.63503108969211819</v>
      </c>
      <c r="X164" s="1">
        <v>0.69529554010390016</v>
      </c>
      <c r="Y164" s="1">
        <v>0.71636299496904832</v>
      </c>
      <c r="Z164" s="1">
        <v>0.74365642507736907</v>
      </c>
      <c r="AA164" s="1">
        <v>0.73086553456603831</v>
      </c>
      <c r="AB164" s="1">
        <v>0.76697029197360067</v>
      </c>
      <c r="AC164" s="1">
        <v>0.77333614539698159</v>
      </c>
      <c r="AD164" s="1">
        <v>0.73845868523957769</v>
      </c>
      <c r="AE164" s="1">
        <v>0.76652011527868169</v>
      </c>
      <c r="AF164" s="1">
        <v>0.8052293811002551</v>
      </c>
      <c r="AG164" s="1">
        <v>0.80619565635757551</v>
      </c>
      <c r="AH164" s="1">
        <v>0.75048753650326705</v>
      </c>
      <c r="AI164" s="1">
        <v>0.70335691921086185</v>
      </c>
      <c r="AJ164" s="1">
        <v>0.73711805133298325</v>
      </c>
      <c r="AK164" s="1">
        <v>0.7018100966741333</v>
      </c>
      <c r="AL164" s="1">
        <v>0.75781454238872925</v>
      </c>
      <c r="AM164" s="1">
        <v>0.78395914410114043</v>
      </c>
      <c r="AN164" s="1">
        <v>0.77564917717366832</v>
      </c>
      <c r="AO164" s="1">
        <v>0.81854257667137209</v>
      </c>
      <c r="AP164" s="1">
        <v>0.83851501554215357</v>
      </c>
      <c r="AQ164" s="1">
        <v>0.86048410894935801</v>
      </c>
      <c r="AR164" s="1">
        <v>0.86538886837036944</v>
      </c>
      <c r="AS164" s="1">
        <v>0.88442742347451753</v>
      </c>
      <c r="AT164" s="1">
        <v>0.8670042032320695</v>
      </c>
      <c r="AU164" s="1">
        <v>0.85816076035910238</v>
      </c>
      <c r="AV164" s="1">
        <v>0.84872099199515227</v>
      </c>
      <c r="AW164" s="1">
        <v>0.80840674487538255</v>
      </c>
      <c r="AX164" s="1">
        <v>0.75909393343798426</v>
      </c>
      <c r="AY164" s="1">
        <v>0.83963379977575447</v>
      </c>
      <c r="AZ164" s="1">
        <v>0.8546632447917405</v>
      </c>
      <c r="BA164" s="1">
        <v>0.86620119859642908</v>
      </c>
      <c r="BB164" s="1">
        <v>0.89929008438281266</v>
      </c>
      <c r="BC164" s="1">
        <v>0.93697033891845261</v>
      </c>
      <c r="BD164" s="1">
        <v>0.95402319908676847</v>
      </c>
      <c r="BE164" s="1">
        <v>0.94314733461717937</v>
      </c>
      <c r="BF164" s="1">
        <v>0.89749900362170787</v>
      </c>
      <c r="BG164" s="1">
        <v>0.93025771725390016</v>
      </c>
      <c r="BH164" s="1">
        <v>0.93769977899193135</v>
      </c>
      <c r="BI164" s="1">
        <v>0.9551409948811812</v>
      </c>
      <c r="BJ164" s="1">
        <v>0.974339328878293</v>
      </c>
      <c r="BK164" s="1">
        <v>0.95865246568335249</v>
      </c>
      <c r="BL164" s="1">
        <v>0.96219947980638099</v>
      </c>
      <c r="BM164" s="1">
        <v>0.95854312178311674</v>
      </c>
      <c r="BN164" s="1">
        <v>0.99429678022562706</v>
      </c>
      <c r="BO164" s="1">
        <v>1.0136855674400269</v>
      </c>
      <c r="BP164" s="1">
        <v>1.0481508767329879</v>
      </c>
      <c r="BQ164" s="1">
        <v>1.0625105437442299</v>
      </c>
      <c r="BR164" s="1">
        <v>1.0736669044535443</v>
      </c>
      <c r="BS164" s="1">
        <v>1.064218635694353</v>
      </c>
      <c r="BT164" s="1">
        <v>1.116046083252668</v>
      </c>
      <c r="BU164" s="1">
        <v>1.0831227237967143</v>
      </c>
      <c r="BV164" s="1">
        <v>1.1068431114478623</v>
      </c>
      <c r="BW164" s="1">
        <v>1.1464680948376957</v>
      </c>
      <c r="BX164" s="1">
        <v>1.1716903929241251</v>
      </c>
      <c r="BY164" s="1">
        <v>1.1912576224859579</v>
      </c>
      <c r="BZ164" s="1" t="s">
        <v>131</v>
      </c>
      <c r="CA164" s="1" t="s">
        <v>131</v>
      </c>
      <c r="CB164" s="1" t="s">
        <v>131</v>
      </c>
      <c r="CC164" s="1" t="s">
        <v>131</v>
      </c>
      <c r="CD164" s="1" t="s">
        <v>131</v>
      </c>
      <c r="CE164" s="1" t="s">
        <v>131</v>
      </c>
      <c r="CF164" s="1" t="s">
        <v>131</v>
      </c>
      <c r="CG164" s="1" t="s">
        <v>131</v>
      </c>
      <c r="CH164" s="1" t="s">
        <v>131</v>
      </c>
      <c r="CI164" s="1" t="s">
        <v>131</v>
      </c>
      <c r="CJ164" s="1" t="s">
        <v>131</v>
      </c>
      <c r="CK164" s="1" t="s">
        <v>131</v>
      </c>
      <c r="CL164" s="1" t="s">
        <v>131</v>
      </c>
      <c r="CM164" s="1" t="s">
        <v>131</v>
      </c>
      <c r="CN164" s="1" t="s">
        <v>131</v>
      </c>
      <c r="CO164" s="1" t="s">
        <v>131</v>
      </c>
      <c r="CP164" s="1" t="s">
        <v>131</v>
      </c>
      <c r="CQ164" s="1" t="s">
        <v>131</v>
      </c>
      <c r="CR164" s="1" t="s">
        <v>131</v>
      </c>
      <c r="CS164" s="1" t="s">
        <v>131</v>
      </c>
      <c r="CT164" s="1" t="s">
        <v>131</v>
      </c>
      <c r="CU164" s="1" t="s">
        <v>131</v>
      </c>
      <c r="CV164" s="1" t="s">
        <v>131</v>
      </c>
      <c r="CW164" s="1" t="s">
        <v>131</v>
      </c>
      <c r="CX164" s="1" t="s">
        <v>131</v>
      </c>
      <c r="CY164" s="1" t="s">
        <v>131</v>
      </c>
      <c r="CZ164" s="1" t="s">
        <v>131</v>
      </c>
      <c r="DA164" s="1" t="s">
        <v>131</v>
      </c>
      <c r="DB164" s="1" t="s">
        <v>131</v>
      </c>
      <c r="DC164" s="1" t="s">
        <v>131</v>
      </c>
      <c r="DD164" s="1" t="s">
        <v>131</v>
      </c>
      <c r="DE164" s="1" t="s">
        <v>131</v>
      </c>
      <c r="DF164" s="1" t="s">
        <v>131</v>
      </c>
      <c r="DG164" s="1" t="s">
        <v>131</v>
      </c>
      <c r="DH164" s="1" t="s">
        <v>131</v>
      </c>
      <c r="DI164" s="1" t="s">
        <v>131</v>
      </c>
      <c r="DJ164" s="1" t="s">
        <v>131</v>
      </c>
      <c r="DK164" s="1" t="s">
        <v>131</v>
      </c>
      <c r="DL164" s="1" t="s">
        <v>131</v>
      </c>
      <c r="DM164" s="1" t="s">
        <v>131</v>
      </c>
      <c r="DN164" s="1" t="s">
        <v>131</v>
      </c>
      <c r="DO164" s="1" t="s">
        <v>131</v>
      </c>
      <c r="DP164" s="1" t="s">
        <v>131</v>
      </c>
      <c r="DQ164" s="1" t="s">
        <v>131</v>
      </c>
      <c r="DR164" s="1" t="s">
        <v>131</v>
      </c>
      <c r="DS164" s="1" t="s">
        <v>131</v>
      </c>
      <c r="DT164" s="1" t="s">
        <v>131</v>
      </c>
      <c r="DU164" s="1" t="s">
        <v>131</v>
      </c>
    </row>
    <row r="165" spans="1:125" x14ac:dyDescent="0.2">
      <c r="A165" s="1" t="s">
        <v>191</v>
      </c>
      <c r="B165" s="1" t="s">
        <v>192</v>
      </c>
      <c r="C165" s="1" t="s">
        <v>129</v>
      </c>
      <c r="D165" s="1" t="s">
        <v>130</v>
      </c>
      <c r="E165" s="1">
        <v>1</v>
      </c>
      <c r="F165" s="1">
        <v>0.93827199999999999</v>
      </c>
      <c r="G165" s="1">
        <v>0.93929190166400001</v>
      </c>
      <c r="H165" s="1">
        <v>0.93271216189284367</v>
      </c>
      <c r="I165" s="1">
        <v>1.0120579855050678</v>
      </c>
      <c r="J165" s="1">
        <v>1.0528145726393423</v>
      </c>
      <c r="K165" s="1">
        <v>0.9664595629477456</v>
      </c>
      <c r="L165" s="1">
        <v>0.94884197157477113</v>
      </c>
      <c r="M165" s="1">
        <v>0.94469173679110308</v>
      </c>
      <c r="N165" s="1">
        <v>0.87993500761754651</v>
      </c>
      <c r="O165" s="1">
        <v>0.70701017992054627</v>
      </c>
      <c r="P165" s="1">
        <v>0.63552438062877981</v>
      </c>
      <c r="Q165" s="1">
        <v>0.63717356639651146</v>
      </c>
      <c r="R165" s="1">
        <v>0.59996581598678722</v>
      </c>
      <c r="S165" s="1">
        <v>0.5392042779727253</v>
      </c>
      <c r="T165" s="1">
        <v>0.58622720464617073</v>
      </c>
      <c r="U165" s="1">
        <v>0.61326752068767998</v>
      </c>
      <c r="V165" s="1">
        <v>0.66535969042993293</v>
      </c>
      <c r="W165" s="1">
        <v>0.64441350201550818</v>
      </c>
      <c r="X165" s="1">
        <v>0.67847140001052975</v>
      </c>
      <c r="Y165" s="1">
        <v>0.70907317403660475</v>
      </c>
      <c r="Z165" s="1">
        <v>0.73835860519749064</v>
      </c>
      <c r="AA165" s="1">
        <v>0.73381474634110533</v>
      </c>
      <c r="AB165" s="1">
        <v>0.77630408778374793</v>
      </c>
      <c r="AC165" s="1">
        <v>0.79086211834195652</v>
      </c>
      <c r="AD165" s="1">
        <v>0.75632675135819993</v>
      </c>
      <c r="AE165" s="1">
        <v>0.78662066305710132</v>
      </c>
      <c r="AF165" s="1">
        <v>0.82422585047520913</v>
      </c>
      <c r="AG165" s="1">
        <v>0.8692730901070812</v>
      </c>
      <c r="AH165" s="1">
        <v>0.80042839991678061</v>
      </c>
      <c r="AI165" s="1">
        <v>0.76404892914056288</v>
      </c>
      <c r="AJ165" s="1">
        <v>0.80190526143269036</v>
      </c>
      <c r="AK165" s="1">
        <v>0.76521087857479186</v>
      </c>
      <c r="AL165" s="1">
        <v>0.8403905517621294</v>
      </c>
      <c r="AM165" s="1">
        <v>0.89326960606010608</v>
      </c>
      <c r="AN165" s="1">
        <v>0.91412119847436701</v>
      </c>
      <c r="AO165" s="1">
        <v>0.99174745652761176</v>
      </c>
      <c r="AP165" s="1">
        <v>1.0427540199642833</v>
      </c>
      <c r="AQ165" s="1">
        <v>1.076775955373658</v>
      </c>
      <c r="AR165" s="1">
        <v>1.0721382813338638</v>
      </c>
      <c r="AS165" s="1">
        <v>1.0853791891083371</v>
      </c>
      <c r="AT165" s="1">
        <v>1.0553489177040876</v>
      </c>
      <c r="AU165" s="1">
        <v>1.0388274303974301</v>
      </c>
      <c r="AV165" s="1">
        <v>1.0010535873733186</v>
      </c>
      <c r="AW165" s="1">
        <v>0.91680191429921798</v>
      </c>
      <c r="AX165" s="1">
        <v>0.83140456638798876</v>
      </c>
      <c r="AY165" s="1">
        <v>0.95150594443013203</v>
      </c>
      <c r="AZ165" s="1">
        <v>0.97714236909091301</v>
      </c>
      <c r="BA165" s="1">
        <v>0.99101192787778947</v>
      </c>
      <c r="BB165" s="1">
        <v>1.0276298186128738</v>
      </c>
      <c r="BC165" s="1">
        <v>1.0678923549061263</v>
      </c>
      <c r="BD165" s="1">
        <v>1.0888807112494514</v>
      </c>
      <c r="BE165" s="1">
        <v>1.0827971347157006</v>
      </c>
      <c r="BF165" s="1">
        <v>1.0086341933647529</v>
      </c>
      <c r="BG165" s="1">
        <v>1.0361134233287823</v>
      </c>
      <c r="BH165" s="1">
        <v>1.0344846530273095</v>
      </c>
      <c r="BI165" s="1">
        <v>1.0617547029657626</v>
      </c>
      <c r="BJ165" s="1">
        <v>1.0892265441502986</v>
      </c>
      <c r="BK165" s="1">
        <v>1.0773082273042061</v>
      </c>
      <c r="BL165" s="1">
        <v>1.1048216021213282</v>
      </c>
      <c r="BM165" s="1">
        <v>1.1278284071639026</v>
      </c>
      <c r="BN165" s="1">
        <v>1.190641682472489</v>
      </c>
      <c r="BO165" s="1">
        <v>1.2108659220909666</v>
      </c>
      <c r="BP165" s="1">
        <v>1.2675259711833693</v>
      </c>
      <c r="BQ165" s="1">
        <v>1.268403099155428</v>
      </c>
      <c r="BR165" s="1">
        <v>1.2869560312867745</v>
      </c>
      <c r="BS165" s="1">
        <v>1.2792973559445868</v>
      </c>
      <c r="BT165" s="1">
        <v>1.3354214102472317</v>
      </c>
      <c r="BU165" s="1">
        <v>1.2919307411797101</v>
      </c>
      <c r="BV165" s="1">
        <v>1.343274652695674</v>
      </c>
      <c r="BW165" s="1">
        <v>1.389828522334148</v>
      </c>
      <c r="BX165" s="1">
        <v>1.4313774460093274</v>
      </c>
      <c r="BY165" s="1">
        <v>1.4741856512871281</v>
      </c>
      <c r="BZ165" s="1">
        <v>1.4464075710599247</v>
      </c>
      <c r="CA165" s="1">
        <v>1.5149557186675968</v>
      </c>
      <c r="CB165" s="1">
        <v>1.5235727867953779</v>
      </c>
      <c r="CC165" s="1">
        <v>1.5433822801692914</v>
      </c>
      <c r="CD165" s="1">
        <v>1.5712465038554677</v>
      </c>
      <c r="CE165" s="1">
        <v>1.6178245352157592</v>
      </c>
      <c r="CF165" s="1">
        <v>1.5886907509855939</v>
      </c>
      <c r="CG165" s="1">
        <v>1.6517490642737143</v>
      </c>
      <c r="CH165" s="1">
        <v>1.6013855835549444</v>
      </c>
      <c r="CI165" s="1">
        <v>1.6336727196905791</v>
      </c>
      <c r="CJ165" s="1">
        <v>1.6861789609014344</v>
      </c>
      <c r="CK165" s="1">
        <v>1.6836682404286523</v>
      </c>
      <c r="CL165" s="1">
        <v>1.6642858516448378</v>
      </c>
      <c r="CM165" s="1">
        <v>1.7849998330363412</v>
      </c>
      <c r="CN165" s="1">
        <v>1.7651827648899718</v>
      </c>
      <c r="CO165" s="1">
        <v>1.7321226568863475</v>
      </c>
      <c r="CP165" s="1">
        <v>1.7842734058398817</v>
      </c>
      <c r="CQ165" s="1">
        <v>1.7579143348154092</v>
      </c>
      <c r="CR165" s="1">
        <v>1.813358952935487</v>
      </c>
      <c r="CS165" s="1">
        <v>1.686898926275672</v>
      </c>
      <c r="CT165" s="1">
        <v>1.6249003300382621</v>
      </c>
      <c r="CU165" s="1">
        <v>1.7528579812281151</v>
      </c>
      <c r="CV165" s="1">
        <v>1.7520113508231818</v>
      </c>
      <c r="CW165" s="1">
        <v>1.7418847252154239</v>
      </c>
      <c r="CX165" s="1">
        <v>1.6568615898929338</v>
      </c>
      <c r="CY165" s="1">
        <v>1.6675549745941027</v>
      </c>
      <c r="CZ165" s="1">
        <v>1.775504145874452</v>
      </c>
      <c r="DA165" s="1">
        <v>1.7812656568278145</v>
      </c>
      <c r="DB165" s="1">
        <v>1.8130915303183572</v>
      </c>
      <c r="DC165" s="1">
        <v>1.8376861169271259</v>
      </c>
      <c r="DD165" s="1">
        <v>1.895150561803437</v>
      </c>
      <c r="DE165" s="1">
        <v>1.8972693401315333</v>
      </c>
      <c r="DF165" s="1">
        <v>1.9178376370478993</v>
      </c>
      <c r="DG165" s="1">
        <v>1.8733495573812993</v>
      </c>
      <c r="DH165" s="1">
        <v>1.9007229411137549</v>
      </c>
      <c r="DI165" s="1">
        <v>1.9199981724595894</v>
      </c>
      <c r="DJ165" s="1">
        <v>1.9478669459328404</v>
      </c>
      <c r="DK165" s="1">
        <v>1.9919004261125979</v>
      </c>
      <c r="DL165" s="1">
        <v>2.0272327558709833</v>
      </c>
      <c r="DM165" s="1">
        <v>2.0663360484989788</v>
      </c>
      <c r="DN165" s="1">
        <v>2.1287662595322785</v>
      </c>
      <c r="DO165" s="1">
        <v>2.1245725900009997</v>
      </c>
      <c r="DP165" s="1">
        <v>2.1566536361100148</v>
      </c>
      <c r="DQ165" s="1">
        <v>2.1663801440088708</v>
      </c>
      <c r="DR165" s="1">
        <v>2.2306913049639183</v>
      </c>
      <c r="DS165" s="1">
        <v>2.2748679155674236</v>
      </c>
      <c r="DT165" s="1">
        <v>2.3086656281890088</v>
      </c>
      <c r="DU165" s="1" t="s">
        <v>131</v>
      </c>
    </row>
    <row r="166" spans="1:125" x14ac:dyDescent="0.2">
      <c r="A166" s="1" t="s">
        <v>193</v>
      </c>
      <c r="B166" s="1" t="s">
        <v>194</v>
      </c>
      <c r="C166" s="1" t="s">
        <v>129</v>
      </c>
      <c r="D166" s="1" t="s">
        <v>130</v>
      </c>
      <c r="E166" s="1">
        <v>1</v>
      </c>
      <c r="F166" s="1">
        <v>0.92710000000000004</v>
      </c>
      <c r="G166" s="1">
        <v>0.89224104000000004</v>
      </c>
      <c r="H166" s="1">
        <v>0.88670914555200009</v>
      </c>
      <c r="I166" s="1">
        <v>0.92687706984550555</v>
      </c>
      <c r="J166" s="1">
        <v>0.94022409965128084</v>
      </c>
      <c r="K166" s="1">
        <v>0.87666495051485427</v>
      </c>
      <c r="L166" s="1">
        <v>0.86044664893032952</v>
      </c>
      <c r="M166" s="1">
        <v>0.86853484743027465</v>
      </c>
      <c r="N166" s="1">
        <v>0.79601218766984672</v>
      </c>
      <c r="O166" s="1">
        <v>0.65862048407803109</v>
      </c>
      <c r="P166" s="1">
        <v>0.61337325682187038</v>
      </c>
      <c r="Q166" s="1">
        <v>0.62582473393535432</v>
      </c>
      <c r="R166" s="1">
        <v>0.57732331705536433</v>
      </c>
      <c r="S166" s="1">
        <v>0.51941778835471131</v>
      </c>
      <c r="T166" s="1">
        <v>0.55712751978926334</v>
      </c>
      <c r="U166" s="1">
        <v>0.59718498846211143</v>
      </c>
      <c r="V166" s="1">
        <v>0.62740254887829427</v>
      </c>
      <c r="W166" s="1">
        <v>0.62972393830914397</v>
      </c>
      <c r="X166" s="1">
        <v>0.67651242692551339</v>
      </c>
      <c r="Y166" s="1">
        <v>0.69897263949944033</v>
      </c>
      <c r="Z166" s="1">
        <v>0.72210863386687174</v>
      </c>
      <c r="AA166" s="1">
        <v>0.70405591802019996</v>
      </c>
      <c r="AB166" s="1">
        <v>0.74031479779824028</v>
      </c>
      <c r="AC166" s="1">
        <v>0.75800832146561825</v>
      </c>
      <c r="AD166" s="1">
        <v>0.73109902605358879</v>
      </c>
      <c r="AE166" s="1">
        <v>0.75902700884883589</v>
      </c>
      <c r="AF166" s="1">
        <v>0.80183613214791027</v>
      </c>
      <c r="AG166" s="1">
        <v>0.80488310945007235</v>
      </c>
      <c r="AH166" s="1">
        <v>0.7440339463756469</v>
      </c>
      <c r="AI166" s="1">
        <v>0.70378170987672439</v>
      </c>
      <c r="AJ166" s="1">
        <v>0.74692352869216749</v>
      </c>
      <c r="AK166" s="1">
        <v>0.70800881284730555</v>
      </c>
      <c r="AL166" s="1">
        <v>0.77357042891696604</v>
      </c>
      <c r="AM166" s="1">
        <v>0.80830374117533776</v>
      </c>
      <c r="AN166" s="1">
        <v>0.81177944726239171</v>
      </c>
      <c r="AO166" s="1">
        <v>0.8634086201082799</v>
      </c>
      <c r="AP166" s="1">
        <v>0.88456213130093275</v>
      </c>
      <c r="AQ166" s="1">
        <v>0.91127590766622091</v>
      </c>
      <c r="AR166" s="1">
        <v>0.92549181182581397</v>
      </c>
      <c r="AS166" s="1">
        <v>0.9568659842467091</v>
      </c>
      <c r="AT166" s="1">
        <v>0.9507420419475302</v>
      </c>
      <c r="AU166" s="1">
        <v>0.94475236708326082</v>
      </c>
      <c r="AV166" s="1">
        <v>0.93492694246559493</v>
      </c>
      <c r="AW166" s="1">
        <v>0.88350596062998721</v>
      </c>
      <c r="AX166" s="1">
        <v>0.82007023265675416</v>
      </c>
      <c r="AY166" s="1">
        <v>0.91232813383063904</v>
      </c>
      <c r="AZ166" s="1">
        <v>0.91187196976372376</v>
      </c>
      <c r="BA166" s="1">
        <v>0.91898457112788079</v>
      </c>
      <c r="BB166" s="1">
        <v>0.96484190122716207</v>
      </c>
      <c r="BC166" s="1">
        <v>1.0086457235428754</v>
      </c>
      <c r="BD166" s="1">
        <v>1.0410232512686017</v>
      </c>
      <c r="BE166" s="1">
        <v>1.0398781256922063</v>
      </c>
      <c r="BF166" s="1">
        <v>0.97124616939652064</v>
      </c>
      <c r="BG166" s="1">
        <v>1.0091247700029848</v>
      </c>
      <c r="BH166" s="1">
        <v>1.0123539692669945</v>
      </c>
      <c r="BI166" s="1">
        <v>1.0393838202464232</v>
      </c>
      <c r="BJ166" s="1">
        <v>1.0669274914829534</v>
      </c>
      <c r="BK166" s="1">
        <v>1.0462290981481841</v>
      </c>
      <c r="BL166" s="1">
        <v>1.0562728974904068</v>
      </c>
      <c r="BM166" s="1">
        <v>1.064617453380581</v>
      </c>
      <c r="BN166" s="1">
        <v>1.1263652656766547</v>
      </c>
      <c r="BO166" s="1">
        <v>1.144161836874346</v>
      </c>
      <c r="BP166" s="1">
        <v>1.1911868883698815</v>
      </c>
      <c r="BQ166" s="1">
        <v>1.2094120477619408</v>
      </c>
      <c r="BR166" s="1">
        <v>1.2482341744950991</v>
      </c>
      <c r="BS166" s="1">
        <v>1.2326312473139105</v>
      </c>
      <c r="BT166" s="1">
        <v>1.3060960696538197</v>
      </c>
      <c r="BU166" s="1">
        <v>1.2592072207532476</v>
      </c>
      <c r="BV166" s="1">
        <v>1.2974871202641463</v>
      </c>
      <c r="BW166" s="1">
        <v>1.3614532352931685</v>
      </c>
      <c r="BX166" s="1">
        <v>1.4137330395284262</v>
      </c>
      <c r="BY166" s="1">
        <v>1.4509142184680237</v>
      </c>
      <c r="BZ166" s="1">
        <v>1.4079671576013704</v>
      </c>
      <c r="CA166" s="1">
        <v>1.4810406530808815</v>
      </c>
      <c r="CB166" s="1">
        <v>1.5054778238567159</v>
      </c>
      <c r="CC166" s="1">
        <v>1.4956922180016474</v>
      </c>
      <c r="CD166" s="1">
        <v>1.5260547700270808</v>
      </c>
      <c r="CE166" s="1">
        <v>1.5466565094224465</v>
      </c>
      <c r="CF166" s="1">
        <v>1.5208273457150916</v>
      </c>
      <c r="CG166" s="1">
        <v>1.5871354179882697</v>
      </c>
      <c r="CH166" s="1">
        <v>1.5633283867184458</v>
      </c>
      <c r="CI166" s="1">
        <v>1.5972526127102362</v>
      </c>
      <c r="CJ166" s="1">
        <v>1.6406978837759549</v>
      </c>
      <c r="CK166" s="1">
        <v>1.6434460527312797</v>
      </c>
      <c r="CL166" s="1">
        <v>1.5972553579732145</v>
      </c>
      <c r="CM166" s="1">
        <v>1.6796721371892742</v>
      </c>
      <c r="CN166" s="1">
        <v>1.6487964039634611</v>
      </c>
      <c r="CO166" s="1">
        <v>1.6474608788762506</v>
      </c>
      <c r="CP166" s="1">
        <v>1.6659009084935126</v>
      </c>
      <c r="CQ166" s="1">
        <v>1.6386084539096633</v>
      </c>
      <c r="CR166" s="1">
        <v>1.6740318914662822</v>
      </c>
      <c r="CS166" s="1">
        <v>1.5755753798015841</v>
      </c>
      <c r="CT166" s="1">
        <v>1.5510594268918714</v>
      </c>
      <c r="CU166" s="1">
        <v>1.651234599977683</v>
      </c>
      <c r="CV166" s="1">
        <v>1.6665299860772762</v>
      </c>
      <c r="CW166" s="1">
        <v>1.6385789451507882</v>
      </c>
      <c r="CX166" s="1">
        <v>1.5509969005324786</v>
      </c>
      <c r="CY166" s="1">
        <v>1.5567092221171399</v>
      </c>
      <c r="CZ166" s="1">
        <v>1.6674628564338858</v>
      </c>
      <c r="DA166" s="1">
        <v>1.662125307830441</v>
      </c>
      <c r="DB166" s="1">
        <v>1.6777841903555115</v>
      </c>
      <c r="DC166" s="1">
        <v>1.6862788117112815</v>
      </c>
      <c r="DD166" s="1">
        <v>1.7355417609166151</v>
      </c>
      <c r="DE166" s="1">
        <v>1.7308262939522046</v>
      </c>
      <c r="DF166" s="1">
        <v>1.7201349799344618</v>
      </c>
      <c r="DG166" s="1">
        <v>1.6893445637936348</v>
      </c>
      <c r="DH166" s="1">
        <v>1.7594523631910708</v>
      </c>
      <c r="DI166" s="1">
        <v>1.7976324794723171</v>
      </c>
      <c r="DJ166" s="1">
        <v>1.8391577897481275</v>
      </c>
      <c r="DK166" s="1">
        <v>1.9112527751062538</v>
      </c>
      <c r="DL166" s="1">
        <v>1.9190889114841894</v>
      </c>
      <c r="DM166" s="1">
        <v>1.9403907984016642</v>
      </c>
      <c r="DN166" s="1">
        <v>1.9644419423478527</v>
      </c>
      <c r="DO166" s="1">
        <v>1.9688167545534614</v>
      </c>
      <c r="DP166" s="1">
        <v>2.0074252511102544</v>
      </c>
      <c r="DQ166" s="1">
        <v>2.0025170963712897</v>
      </c>
      <c r="DR166" s="1">
        <v>2.0452287835197929</v>
      </c>
      <c r="DS166" s="1">
        <v>2.090068379369681</v>
      </c>
      <c r="DT166" s="1">
        <v>2.1714013002844728</v>
      </c>
      <c r="DU166" s="1">
        <v>2.1855110659337211</v>
      </c>
    </row>
    <row r="167" spans="1:125" x14ac:dyDescent="0.2">
      <c r="A167" s="1" t="s">
        <v>195</v>
      </c>
      <c r="B167" s="1" t="s">
        <v>196</v>
      </c>
      <c r="C167" s="1" t="s">
        <v>129</v>
      </c>
      <c r="D167" s="1" t="s">
        <v>130</v>
      </c>
      <c r="E167" s="1">
        <v>1</v>
      </c>
      <c r="F167" s="1">
        <v>0.91880000000000006</v>
      </c>
      <c r="G167" s="1">
        <v>0.91824872000000002</v>
      </c>
      <c r="H167" s="1">
        <v>0.90410768971200006</v>
      </c>
      <c r="I167" s="1">
        <v>0.96531578030550258</v>
      </c>
      <c r="J167" s="1">
        <v>1.0012255273328672</v>
      </c>
      <c r="K167" s="1">
        <v>0.94856106459515843</v>
      </c>
      <c r="L167" s="1">
        <v>0.90995462926613557</v>
      </c>
      <c r="M167" s="1">
        <v>0.91268449315393385</v>
      </c>
      <c r="N167" s="1">
        <v>0.78463485876443695</v>
      </c>
      <c r="O167" s="1">
        <v>0.63735889577435212</v>
      </c>
      <c r="P167" s="1">
        <v>0.59331739607634437</v>
      </c>
      <c r="Q167" s="1">
        <v>0.60014054613122236</v>
      </c>
      <c r="R167" s="1">
        <v>0.55260941487762949</v>
      </c>
      <c r="S167" s="1">
        <v>0.49392229501762525</v>
      </c>
      <c r="T167" s="1">
        <v>0.54855010084657463</v>
      </c>
      <c r="U167" s="1">
        <v>0.62189124932976159</v>
      </c>
      <c r="V167" s="1">
        <v>0.66318482828525771</v>
      </c>
      <c r="W167" s="1">
        <v>0.66199109559434421</v>
      </c>
      <c r="X167" s="1">
        <v>0.72779301049642198</v>
      </c>
      <c r="Y167" s="1">
        <v>0.74940846290816576</v>
      </c>
      <c r="Z167" s="1">
        <v>0.79782024961203324</v>
      </c>
      <c r="AA167" s="1">
        <v>0.77763539729684883</v>
      </c>
      <c r="AB167" s="1">
        <v>0.8235158857373629</v>
      </c>
      <c r="AC167" s="1">
        <v>0.86378581254991993</v>
      </c>
      <c r="AD167" s="1">
        <v>0.8150164655733515</v>
      </c>
      <c r="AE167" s="1">
        <v>0.85399055295706916</v>
      </c>
      <c r="AF167" s="1">
        <v>0.9156657506916287</v>
      </c>
      <c r="AG167" s="1">
        <v>0.94187210447642322</v>
      </c>
      <c r="AH167" s="1">
        <v>0.85547417633280098</v>
      </c>
      <c r="AI167" s="1">
        <v>0.79944061778300257</v>
      </c>
      <c r="AJ167" s="1">
        <v>0.86358773295391078</v>
      </c>
      <c r="AK167" s="1">
        <v>0.80427652745463618</v>
      </c>
      <c r="AL167" s="1">
        <v>0.90360467859528371</v>
      </c>
      <c r="AM167" s="1">
        <v>0.94930900323863321</v>
      </c>
      <c r="AN167" s="1">
        <v>0.95707435088512527</v>
      </c>
      <c r="AO167" s="1">
        <v>1.0317165795106562</v>
      </c>
      <c r="AP167" s="1">
        <v>1.0764414932324431</v>
      </c>
      <c r="AQ167" s="1">
        <v>1.1166573474196073</v>
      </c>
      <c r="AR167" s="1">
        <v>1.1262271008869933</v>
      </c>
      <c r="AS167" s="1">
        <v>1.1439088663709192</v>
      </c>
      <c r="AT167" s="1">
        <v>1.1178277442176621</v>
      </c>
      <c r="AU167" s="1">
        <v>1.1026588217286284</v>
      </c>
      <c r="AV167" s="1">
        <v>1.0757208667137981</v>
      </c>
      <c r="AW167" s="1">
        <v>1.0027009342812654</v>
      </c>
      <c r="AX167" s="1">
        <v>0.90061595216208978</v>
      </c>
      <c r="AY167" s="1">
        <v>1.0316735855207171</v>
      </c>
      <c r="AZ167" s="1">
        <v>1.0394214541479776</v>
      </c>
      <c r="BA167" s="1">
        <v>1.0273641652798611</v>
      </c>
      <c r="BB167" s="1">
        <v>1.0995878660990352</v>
      </c>
      <c r="BC167" s="1">
        <v>1.1378535238392815</v>
      </c>
      <c r="BD167" s="1">
        <v>1.1556040388111743</v>
      </c>
      <c r="BE167" s="1">
        <v>1.1376921762096013</v>
      </c>
      <c r="BF167" s="1">
        <v>1.0440601101075511</v>
      </c>
      <c r="BG167" s="1">
        <v>1.076425973520885</v>
      </c>
      <c r="BH167" s="1">
        <v>1.0786864680652788</v>
      </c>
      <c r="BI167" s="1">
        <v>1.1092132951115261</v>
      </c>
      <c r="BJ167" s="1">
        <v>1.1390511327500261</v>
      </c>
      <c r="BK167" s="1">
        <v>1.1037405476347752</v>
      </c>
      <c r="BL167" s="1">
        <v>1.1158816936587577</v>
      </c>
      <c r="BM167" s="1">
        <v>1.1099675206823663</v>
      </c>
      <c r="BN167" s="1">
        <v>1.1677968285099176</v>
      </c>
      <c r="BO167" s="1">
        <v>1.1877661542774371</v>
      </c>
      <c r="BP167" s="1">
        <v>1.2173415315189453</v>
      </c>
      <c r="BQ167" s="1">
        <v>1.2458273233564887</v>
      </c>
      <c r="BR167" s="1">
        <v>1.2736092726673385</v>
      </c>
      <c r="BS167" s="1">
        <v>1.259090126958931</v>
      </c>
      <c r="BT167" s="1">
        <v>1.3189006852598613</v>
      </c>
      <c r="BU167" s="1">
        <v>1.2669795219832363</v>
      </c>
      <c r="BV167" s="1">
        <v>1.3037117922845742</v>
      </c>
      <c r="BW167" s="1">
        <v>1.3652991373520975</v>
      </c>
      <c r="BX167" s="1">
        <v>1.4219849922358194</v>
      </c>
      <c r="BY167" s="1">
        <v>1.4600941900277393</v>
      </c>
      <c r="BZ167" s="1">
        <v>1.4128543026035818</v>
      </c>
      <c r="CA167" s="1">
        <v>1.4617616671425073</v>
      </c>
      <c r="CB167" s="1">
        <v>1.4689798462548571</v>
      </c>
      <c r="CC167" s="1">
        <v>1.4692574834457992</v>
      </c>
      <c r="CD167" s="1">
        <v>1.5025919972302175</v>
      </c>
      <c r="CE167" s="1">
        <v>1.5293411399649099</v>
      </c>
      <c r="CF167" s="1">
        <v>1.5189416202131485</v>
      </c>
      <c r="CG167" s="1">
        <v>1.5942811245757207</v>
      </c>
      <c r="CH167" s="1">
        <v>1.5843965816033512</v>
      </c>
      <c r="CI167" s="1">
        <v>1.6240064961434348</v>
      </c>
      <c r="CJ167" s="1">
        <v>1.672239489078895</v>
      </c>
      <c r="CK167" s="1">
        <v>1.6655505311225793</v>
      </c>
      <c r="CL167" s="1">
        <v>1.609239933215856</v>
      </c>
      <c r="CM167" s="1">
        <v>1.7103597428993409</v>
      </c>
      <c r="CN167" s="1">
        <v>1.6696805467742228</v>
      </c>
      <c r="CO167" s="1">
        <v>1.7026584072535607</v>
      </c>
      <c r="CP167" s="1">
        <v>1.739170214138706</v>
      </c>
      <c r="CQ167" s="1">
        <v>1.7166218723123976</v>
      </c>
      <c r="CR167" s="1">
        <v>1.7788408320743605</v>
      </c>
      <c r="CS167" s="1">
        <v>1.655202500041032</v>
      </c>
      <c r="CT167" s="1">
        <v>1.6100866454974136</v>
      </c>
      <c r="CU167" s="1">
        <v>1.7652329845708992</v>
      </c>
      <c r="CV167" s="1">
        <v>1.7730088358679339</v>
      </c>
      <c r="CW167" s="1">
        <v>1.7502540404684048</v>
      </c>
      <c r="CX167" s="1">
        <v>1.6267491143567925</v>
      </c>
      <c r="CY167" s="1">
        <v>1.6082318291880691</v>
      </c>
      <c r="CZ167" s="1">
        <v>1.70308855893724</v>
      </c>
      <c r="DA167" s="1">
        <v>1.7332059770134862</v>
      </c>
      <c r="DB167" s="1">
        <v>1.7675581194778933</v>
      </c>
      <c r="DC167" s="1">
        <v>1.7394892965405844</v>
      </c>
      <c r="DD167" s="1">
        <v>1.8241432826460287</v>
      </c>
      <c r="DE167" s="1">
        <v>1.8437692402240171</v>
      </c>
      <c r="DF167" s="1">
        <v>1.8401536087439379</v>
      </c>
      <c r="DG167" s="1">
        <v>1.8091672621262986</v>
      </c>
      <c r="DH167" s="1">
        <v>1.890194436295149</v>
      </c>
      <c r="DI167" s="1">
        <v>1.9267375653320433</v>
      </c>
      <c r="DJ167" s="1">
        <v>1.9575075642503961</v>
      </c>
      <c r="DK167" s="1">
        <v>2.0515755902504487</v>
      </c>
      <c r="DL167" s="1">
        <v>2.0542795668783986</v>
      </c>
      <c r="DM167" s="1">
        <v>2.0824622282564036</v>
      </c>
      <c r="DN167" s="1">
        <v>2.1027162558884251</v>
      </c>
      <c r="DO167" s="1">
        <v>2.1221726894041608</v>
      </c>
      <c r="DP167" s="1">
        <v>2.1781216501876122</v>
      </c>
      <c r="DQ167" s="1">
        <v>2.2127777437637475</v>
      </c>
      <c r="DR167" s="1">
        <v>2.2565841047570387</v>
      </c>
      <c r="DS167" s="1">
        <v>2.3137817420603155</v>
      </c>
      <c r="DT167" s="1">
        <v>2.408602831631689</v>
      </c>
      <c r="DU167" s="1">
        <v>2.4416079162335382</v>
      </c>
    </row>
    <row r="168" spans="1:125" x14ac:dyDescent="0.2">
      <c r="A168" s="1" t="s">
        <v>197</v>
      </c>
      <c r="B168" s="1" t="s">
        <v>198</v>
      </c>
      <c r="C168" s="1" t="s">
        <v>129</v>
      </c>
      <c r="D168" s="1" t="s">
        <v>130</v>
      </c>
      <c r="E168" s="1">
        <v>1</v>
      </c>
      <c r="F168" s="1">
        <v>0.97799999999999998</v>
      </c>
      <c r="G168" s="1">
        <v>0.96870900000000004</v>
      </c>
      <c r="H168" s="1">
        <v>0.9713245143</v>
      </c>
      <c r="I168" s="1">
        <v>1.00493234249478</v>
      </c>
      <c r="J168" s="1">
        <v>1.0162880779649712</v>
      </c>
      <c r="K168" s="1">
        <v>0.98254731377653415</v>
      </c>
      <c r="L168" s="1">
        <v>0.98647750303164028</v>
      </c>
      <c r="M168" s="1">
        <v>1.0002881880740833</v>
      </c>
      <c r="N168" s="1">
        <v>0.97378055109012007</v>
      </c>
      <c r="O168" s="1">
        <v>0.88497176483070117</v>
      </c>
      <c r="P168" s="1">
        <v>0.83231594482327442</v>
      </c>
      <c r="Q168" s="1">
        <v>0.86610797218309932</v>
      </c>
      <c r="R168" s="1">
        <v>0.83310925844292316</v>
      </c>
      <c r="S168" s="1">
        <v>0.77420843387100846</v>
      </c>
      <c r="T168" s="1">
        <v>0.81152528038359106</v>
      </c>
      <c r="U168" s="1">
        <v>0.84439205423912644</v>
      </c>
      <c r="V168" s="1">
        <v>0.85376480604118088</v>
      </c>
      <c r="W168" s="1">
        <v>0.86230245410159267</v>
      </c>
      <c r="X168" s="1">
        <v>0.88023834514690569</v>
      </c>
      <c r="Y168" s="1">
        <v>0.8930898249860505</v>
      </c>
      <c r="Z168" s="1">
        <v>0.89907352681345698</v>
      </c>
      <c r="AA168" s="1">
        <v>0.89871389740273167</v>
      </c>
      <c r="AB168" s="1">
        <v>0.91947418843273465</v>
      </c>
      <c r="AC168" s="1">
        <v>0.92995619418086795</v>
      </c>
      <c r="AD168" s="1">
        <v>0.91321698268561236</v>
      </c>
      <c r="AE168" s="1">
        <v>0.92718920252070236</v>
      </c>
      <c r="AF168" s="1">
        <v>0.94582570549136846</v>
      </c>
      <c r="AG168" s="1">
        <v>0.95046025144827606</v>
      </c>
      <c r="AH168" s="1">
        <v>0.91529322214468978</v>
      </c>
      <c r="AI168" s="1">
        <v>0.89799418024615507</v>
      </c>
      <c r="AJ168" s="1">
        <v>0.92870558121057356</v>
      </c>
      <c r="AK168" s="1">
        <v>0.91746824367792557</v>
      </c>
      <c r="AL168" s="1">
        <v>0.95187330281584781</v>
      </c>
      <c r="AM168" s="1">
        <v>0.962343909146822</v>
      </c>
      <c r="AN168" s="1">
        <v>0.96417236257420103</v>
      </c>
      <c r="AO168" s="1">
        <v>0.98355222706194245</v>
      </c>
      <c r="AP168" s="1">
        <v>0.99220748666008751</v>
      </c>
      <c r="AQ168" s="1">
        <v>1.0026256652700183</v>
      </c>
      <c r="AR168" s="1">
        <v>1.0096440449269084</v>
      </c>
      <c r="AS168" s="1">
        <v>1.0242838835783485</v>
      </c>
      <c r="AT168" s="1">
        <v>1.0221328874228339</v>
      </c>
      <c r="AU168" s="1">
        <v>1.0128314781472862</v>
      </c>
      <c r="AV168" s="1">
        <v>1.0055390915046258</v>
      </c>
      <c r="AW168" s="1">
        <v>0.98623274094773705</v>
      </c>
      <c r="AX168" s="1">
        <v>0.96601496975830847</v>
      </c>
      <c r="AY168" s="1">
        <v>0.9990526817240426</v>
      </c>
      <c r="AZ168" s="1">
        <v>1.0055465241552488</v>
      </c>
      <c r="BA168" s="1">
        <v>1.0211324952796552</v>
      </c>
      <c r="BB168" s="1">
        <v>1.03093536723434</v>
      </c>
      <c r="BC168" s="1">
        <v>1.0437189657880457</v>
      </c>
      <c r="BD168" s="1">
        <v>1.0527993207904016</v>
      </c>
      <c r="BE168" s="1">
        <v>1.0570105180735632</v>
      </c>
      <c r="BF168" s="1">
        <v>1.0315365645879904</v>
      </c>
      <c r="BG168" s="1">
        <v>1.0572218250462313</v>
      </c>
      <c r="BH168" s="1">
        <v>1.0692741538517585</v>
      </c>
      <c r="BI168" s="1">
        <v>1.0751551616979433</v>
      </c>
      <c r="BJ168" s="1">
        <v>1.0833263409268479</v>
      </c>
      <c r="BK168" s="1">
        <v>1.076718050247194</v>
      </c>
      <c r="BL168" s="1">
        <v>1.0739185833165512</v>
      </c>
      <c r="BM168" s="1">
        <v>1.0763885960581792</v>
      </c>
      <c r="BN168" s="1">
        <v>1.0960865073660437</v>
      </c>
      <c r="BO168" s="1">
        <v>1.1058416772816013</v>
      </c>
      <c r="BP168" s="1">
        <v>1.1178953515639707</v>
      </c>
      <c r="BQ168" s="1">
        <v>1.126726724841326</v>
      </c>
      <c r="BR168" s="1">
        <v>1.1272900882037467</v>
      </c>
      <c r="BS168" s="1">
        <v>1.1199627026304224</v>
      </c>
      <c r="BT168" s="1">
        <v>1.1340742326835658</v>
      </c>
      <c r="BU168" s="1">
        <v>1.1221664532403883</v>
      </c>
      <c r="BV168" s="1">
        <v>1.135632450679273</v>
      </c>
      <c r="BW168" s="1">
        <v>1.1541432596253451</v>
      </c>
      <c r="BX168" s="1">
        <v>1.1636072343542729</v>
      </c>
      <c r="BY168" s="1">
        <v>1.1769887175493472</v>
      </c>
      <c r="BZ168" s="1">
        <v>1.1593338867861069</v>
      </c>
      <c r="CA168" s="1">
        <v>1.1759123613671483</v>
      </c>
      <c r="CB168" s="1">
        <v>1.1854372514942222</v>
      </c>
      <c r="CC168" s="1">
        <v>1.1902975442253485</v>
      </c>
      <c r="CD168" s="1">
        <v>1.2014863411410668</v>
      </c>
      <c r="CE168" s="1">
        <v>1.2103773400655107</v>
      </c>
      <c r="CF168" s="1">
        <v>1.2017836609510455</v>
      </c>
      <c r="CG168" s="1">
        <v>1.2231754101159742</v>
      </c>
      <c r="CH168" s="1">
        <v>1.2187719786395566</v>
      </c>
      <c r="CI168" s="1">
        <v>1.2153594170993658</v>
      </c>
      <c r="CJ168" s="1">
        <v>1.2252038283778706</v>
      </c>
      <c r="CK168" s="1">
        <v>1.226796593354762</v>
      </c>
      <c r="CL168" s="1">
        <v>1.2140379087838724</v>
      </c>
      <c r="CM168" s="1">
        <v>1.2449958754578612</v>
      </c>
      <c r="CN168" s="1">
        <v>1.2427548828820369</v>
      </c>
      <c r="CO168" s="1">
        <v>1.2512056160856346</v>
      </c>
      <c r="CP168" s="1">
        <v>1.2638427928080995</v>
      </c>
      <c r="CQ168" s="1">
        <v>1.2571444260062166</v>
      </c>
      <c r="CR168" s="1">
        <v>1.2748701624129042</v>
      </c>
      <c r="CS168" s="1">
        <v>1.2396837459303081</v>
      </c>
      <c r="CT168" s="1">
        <v>1.2296423075882725</v>
      </c>
      <c r="CU168" s="1">
        <v>1.2635804352777089</v>
      </c>
      <c r="CV168" s="1">
        <v>1.2666130283223753</v>
      </c>
      <c r="CW168" s="1">
        <v>1.2661063831110464</v>
      </c>
      <c r="CX168" s="1">
        <v>1.2276167490644707</v>
      </c>
      <c r="CY168" s="1">
        <v>1.2349824495588575</v>
      </c>
      <c r="CZ168" s="1">
        <v>1.2602995897748139</v>
      </c>
      <c r="DA168" s="1">
        <v>1.2658449079698231</v>
      </c>
      <c r="DB168" s="1">
        <v>1.2812882158470549</v>
      </c>
      <c r="DC168" s="1">
        <v>1.2870540128183665</v>
      </c>
      <c r="DD168" s="1">
        <v>1.2999245529465502</v>
      </c>
      <c r="DE168" s="1">
        <v>1.3092840097277654</v>
      </c>
      <c r="DF168" s="1">
        <v>1.3142592889647309</v>
      </c>
      <c r="DG168" s="1">
        <v>1.3118936222445943</v>
      </c>
      <c r="DH168" s="1">
        <v>1.3331462989249567</v>
      </c>
      <c r="DI168" s="1">
        <v>1.3422116937576463</v>
      </c>
      <c r="DJ168" s="1">
        <v>1.3568418012196044</v>
      </c>
      <c r="DK168" s="1">
        <v>1.3761089547969227</v>
      </c>
      <c r="DL168" s="1">
        <v>1.3827142777799479</v>
      </c>
      <c r="DM168" s="1">
        <v>1.3965414205577473</v>
      </c>
      <c r="DN168" s="1">
        <v>1.4065965187857632</v>
      </c>
      <c r="DO168" s="1">
        <v>1.4154580768541134</v>
      </c>
      <c r="DP168" s="1">
        <v>1.4293295660072838</v>
      </c>
      <c r="DQ168" s="1">
        <v>1.4380484763599282</v>
      </c>
      <c r="DR168" s="1">
        <v>1.4538670095998871</v>
      </c>
      <c r="DS168" s="1">
        <v>1.4647710121718864</v>
      </c>
      <c r="DT168" s="1">
        <v>1.4788328138887366</v>
      </c>
      <c r="DU168" s="1">
        <v>1.48622697795818</v>
      </c>
    </row>
    <row r="169" spans="1:125" x14ac:dyDescent="0.2">
      <c r="A169" s="1" t="s">
        <v>199</v>
      </c>
      <c r="B169" s="1" t="s">
        <v>200</v>
      </c>
      <c r="C169" s="1" t="s">
        <v>129</v>
      </c>
      <c r="D169" s="1" t="s">
        <v>130</v>
      </c>
      <c r="E169" s="1">
        <v>1</v>
      </c>
      <c r="F169" s="1">
        <v>0.93149999999999999</v>
      </c>
      <c r="G169" s="1">
        <v>0.91314944999999992</v>
      </c>
      <c r="H169" s="1">
        <v>0.91634547307499992</v>
      </c>
      <c r="I169" s="1">
        <v>0.97297562331103493</v>
      </c>
      <c r="J169" s="1">
        <v>0.99506216996019536</v>
      </c>
      <c r="K169" s="1">
        <v>0.94461251794321344</v>
      </c>
      <c r="L169" s="1">
        <v>0.90730032348445655</v>
      </c>
      <c r="M169" s="1">
        <v>0.92762385073050835</v>
      </c>
      <c r="N169" s="1">
        <v>0.83272793080077734</v>
      </c>
      <c r="O169" s="1">
        <v>0.68466890470439912</v>
      </c>
      <c r="P169" s="1">
        <v>0.63742675027979556</v>
      </c>
      <c r="Q169" s="1">
        <v>0.6401039426309707</v>
      </c>
      <c r="R169" s="1">
        <v>0.59875322793701002</v>
      </c>
      <c r="S169" s="1">
        <v>0.55288873067703503</v>
      </c>
      <c r="T169" s="1">
        <v>0.59772800673494253</v>
      </c>
      <c r="U169" s="1">
        <v>0.63448827914914152</v>
      </c>
      <c r="V169" s="1">
        <v>0.68461285320192367</v>
      </c>
      <c r="W169" s="1">
        <v>0.68783053361197266</v>
      </c>
      <c r="X169" s="1">
        <v>0.73439666073750332</v>
      </c>
      <c r="Y169" s="1">
        <v>0.758925509206136</v>
      </c>
      <c r="Z169" s="1">
        <v>0.79163519865292042</v>
      </c>
      <c r="AA169" s="1">
        <v>0.76353214910074174</v>
      </c>
      <c r="AB169" s="1">
        <v>0.81736116561234406</v>
      </c>
      <c r="AC169" s="1">
        <v>0.84392540349474521</v>
      </c>
      <c r="AD169" s="1">
        <v>0.81542097906630662</v>
      </c>
      <c r="AE169" s="1">
        <v>0.84741320575899404</v>
      </c>
      <c r="AF169" s="1">
        <v>0.89802750171256729</v>
      </c>
      <c r="AG169" s="1">
        <v>0.90033722844697206</v>
      </c>
      <c r="AH169" s="1">
        <v>0.82765660534336183</v>
      </c>
      <c r="AI169" s="1">
        <v>0.77738474313480599</v>
      </c>
      <c r="AJ169" s="1">
        <v>0.83425199186460319</v>
      </c>
      <c r="AK169" s="1">
        <v>0.78949937801301839</v>
      </c>
      <c r="AL169" s="1">
        <v>0.86205910784868289</v>
      </c>
      <c r="AM169" s="1">
        <v>0.89352426528515982</v>
      </c>
      <c r="AN169" s="1">
        <v>0.89182656918111802</v>
      </c>
      <c r="AO169" s="1">
        <v>0.95862437921278376</v>
      </c>
      <c r="AP169" s="1">
        <v>0.98128625953737403</v>
      </c>
      <c r="AQ169" s="1">
        <v>1.0139365972509611</v>
      </c>
      <c r="AR169" s="1">
        <v>1.0052532442321038</v>
      </c>
      <c r="AS169" s="1">
        <v>1.0336667271803242</v>
      </c>
      <c r="AT169" s="1">
        <v>1.0241993736260795</v>
      </c>
      <c r="AU169" s="1">
        <v>1.000937757452284</v>
      </c>
      <c r="AV169" s="1">
        <v>0.96561466399179285</v>
      </c>
      <c r="AW169" s="1">
        <v>0.89295119491174646</v>
      </c>
      <c r="AX169" s="1">
        <v>0.82267147111621741</v>
      </c>
      <c r="AY169" s="1">
        <v>0.9123739229837875</v>
      </c>
      <c r="AZ169" s="1">
        <v>0.90228854163912475</v>
      </c>
      <c r="BA169" s="1">
        <v>0.91412656730543007</v>
      </c>
      <c r="BB169" s="1">
        <v>0.96841471588456496</v>
      </c>
      <c r="BC169" s="1">
        <v>1.0126151003469683</v>
      </c>
      <c r="BD169" s="1">
        <v>1.0493699906442622</v>
      </c>
      <c r="BE169" s="1">
        <v>1.0295264041211791</v>
      </c>
      <c r="BF169" s="1">
        <v>0.96762818812620144</v>
      </c>
      <c r="BG169" s="1">
        <v>1.0034971974318516</v>
      </c>
      <c r="BH169" s="1">
        <v>1.0128919381942088</v>
      </c>
      <c r="BI169" s="1">
        <v>1.0454979425766187</v>
      </c>
      <c r="BJ169" s="1">
        <v>1.0763066759484665</v>
      </c>
      <c r="BK169" s="1">
        <v>1.0563831630699845</v>
      </c>
      <c r="BL169" s="1">
        <v>1.066519159519641</v>
      </c>
      <c r="BM169" s="1">
        <v>1.0827707784724014</v>
      </c>
      <c r="BN169" s="1">
        <v>1.1372969493347145</v>
      </c>
      <c r="BO169" s="1">
        <v>1.1447109881474273</v>
      </c>
      <c r="BP169" s="1">
        <v>1.1919108563217102</v>
      </c>
      <c r="BQ169" s="1">
        <v>1.2222485633476667</v>
      </c>
      <c r="BR169" s="1">
        <v>1.2520225383508159</v>
      </c>
      <c r="BS169" s="1">
        <v>1.2356848962478761</v>
      </c>
      <c r="BT169" s="1">
        <v>1.311672103257743</v>
      </c>
      <c r="BU169" s="1">
        <v>1.2827680967903554</v>
      </c>
      <c r="BV169" s="1">
        <v>1.3148488441229855</v>
      </c>
      <c r="BW169" s="1">
        <v>1.3502458898556204</v>
      </c>
      <c r="BX169" s="1">
        <v>1.4070345314911681</v>
      </c>
      <c r="BY169" s="1">
        <v>1.4433571279216124</v>
      </c>
      <c r="BZ169" s="1">
        <v>1.3924268283057704</v>
      </c>
      <c r="CA169" s="1">
        <v>1.471360720348768</v>
      </c>
      <c r="CB169" s="1">
        <v>1.4801270875206058</v>
      </c>
      <c r="CC169" s="1">
        <v>1.4830340571204965</v>
      </c>
      <c r="CD169" s="1">
        <v>1.5222721722037909</v>
      </c>
      <c r="CE169" s="1">
        <v>1.5651698020164939</v>
      </c>
      <c r="CF169" s="1">
        <v>1.5440462703684794</v>
      </c>
      <c r="CG169" s="1">
        <v>1.6146416098959966</v>
      </c>
      <c r="CH169" s="1">
        <v>1.5862981910758824</v>
      </c>
      <c r="CI169" s="1">
        <v>1.6083096647752513</v>
      </c>
      <c r="CJ169" s="1">
        <v>1.6651360701607554</v>
      </c>
      <c r="CK169" s="1">
        <v>1.6554433130963497</v>
      </c>
      <c r="CL169" s="1">
        <v>1.5947299295885411</v>
      </c>
      <c r="CM169" s="1">
        <v>1.7003217824163872</v>
      </c>
      <c r="CN169" s="1">
        <v>1.6769168530814256</v>
      </c>
      <c r="CO169" s="1">
        <v>1.7146508361094639</v>
      </c>
      <c r="CP169" s="1">
        <v>1.7408455569327081</v>
      </c>
      <c r="CQ169" s="1">
        <v>1.7107097794966462</v>
      </c>
      <c r="CR169" s="1">
        <v>1.7380075754480742</v>
      </c>
      <c r="CS169" s="1">
        <v>1.6266030278694281</v>
      </c>
      <c r="CT169" s="1">
        <v>1.5775170282974125</v>
      </c>
      <c r="CU169" s="1">
        <v>1.7159630777348498</v>
      </c>
      <c r="CV169" s="1">
        <v>1.7268457155738444</v>
      </c>
      <c r="CW169" s="1">
        <v>1.6915507159932306</v>
      </c>
      <c r="CX169" s="1">
        <v>1.5808370300807575</v>
      </c>
      <c r="CY169" s="1">
        <v>1.5658427908504415</v>
      </c>
      <c r="CZ169" s="1">
        <v>1.6635701711129991</v>
      </c>
      <c r="DA169" s="1">
        <v>1.6745879963562806</v>
      </c>
      <c r="DB169" s="1">
        <v>1.7152855084317273</v>
      </c>
      <c r="DC169" s="1">
        <v>1.6974070875773435</v>
      </c>
      <c r="DD169" s="1">
        <v>1.7746204385841491</v>
      </c>
      <c r="DE169" s="1">
        <v>1.7882051580415106</v>
      </c>
      <c r="DF169" s="1">
        <v>1.7846788174698527</v>
      </c>
      <c r="DG169" s="1">
        <v>1.7592507136785422</v>
      </c>
      <c r="DH169" s="1">
        <v>1.83882514195965</v>
      </c>
      <c r="DI169" s="1">
        <v>1.8666428887072155</v>
      </c>
      <c r="DJ169" s="1">
        <v>1.8999027316982009</v>
      </c>
      <c r="DK169" s="1">
        <v>1.969741256212695</v>
      </c>
      <c r="DL169" s="1">
        <v>1.9755047191283734</v>
      </c>
      <c r="DM169" s="1">
        <v>1.9988630869273474</v>
      </c>
      <c r="DN169" s="1">
        <v>1.9874855582365569</v>
      </c>
      <c r="DO169" s="1">
        <v>2.0315004134092636</v>
      </c>
      <c r="DP169" s="1">
        <v>2.0708241669116267</v>
      </c>
      <c r="DQ169" s="1">
        <v>2.0600331021778504</v>
      </c>
      <c r="DR169" s="1">
        <v>2.0899221224573492</v>
      </c>
      <c r="DS169" s="1">
        <v>2.1036988890885877</v>
      </c>
      <c r="DT169" s="1">
        <v>2.1429118363811988</v>
      </c>
      <c r="DU169" s="1">
        <v>2.1747640779171689</v>
      </c>
    </row>
    <row r="170" spans="1:125" x14ac:dyDescent="0.2">
      <c r="A170" s="1" t="s">
        <v>199</v>
      </c>
      <c r="B170" s="1" t="s">
        <v>201</v>
      </c>
      <c r="C170" s="1" t="s">
        <v>129</v>
      </c>
      <c r="D170" s="1" t="s">
        <v>130</v>
      </c>
      <c r="E170" s="1">
        <v>1</v>
      </c>
      <c r="F170" s="1">
        <v>0.94214299999999995</v>
      </c>
      <c r="G170" s="1">
        <v>0.90185225460499996</v>
      </c>
      <c r="H170" s="1">
        <v>0.89519387940925121</v>
      </c>
      <c r="I170" s="1">
        <v>0.9410233300656079</v>
      </c>
      <c r="J170" s="1">
        <v>0.96103795527277325</v>
      </c>
      <c r="K170" s="1">
        <v>0.88896779693095751</v>
      </c>
      <c r="L170" s="1">
        <v>0.87388468032042999</v>
      </c>
      <c r="M170" s="1">
        <v>0.8764530273958917</v>
      </c>
      <c r="N170" s="1">
        <v>0.80244533376258254</v>
      </c>
      <c r="O170" s="1">
        <v>0.6702809824012177</v>
      </c>
      <c r="P170" s="1">
        <v>0.62215346730284549</v>
      </c>
      <c r="Q170" s="1">
        <v>0.63510110311088497</v>
      </c>
      <c r="R170" s="1">
        <v>0.58041445242531597</v>
      </c>
      <c r="S170" s="1">
        <v>0.5198104773753266</v>
      </c>
      <c r="T170" s="1">
        <v>0.56313200237026362</v>
      </c>
      <c r="U170" s="1">
        <v>0.60488711408201401</v>
      </c>
      <c r="V170" s="1">
        <v>0.63756311598472437</v>
      </c>
      <c r="W170" s="1">
        <v>0.63866099967045009</v>
      </c>
      <c r="X170" s="1">
        <v>0.68525387424040807</v>
      </c>
      <c r="Y170" s="1">
        <v>0.71139699479655394</v>
      </c>
      <c r="Z170" s="1">
        <v>0.73245221165154761</v>
      </c>
      <c r="AA170" s="1">
        <v>0.71723258714564009</v>
      </c>
      <c r="AB170" s="1">
        <v>0.75755898935790367</v>
      </c>
      <c r="AC170" s="1">
        <v>0.77159352719474827</v>
      </c>
      <c r="AD170" s="1">
        <v>0.74705839621700965</v>
      </c>
      <c r="AE170" s="1">
        <v>0.77041517697473449</v>
      </c>
      <c r="AF170" s="1">
        <v>0.81479802490507203</v>
      </c>
      <c r="AG170" s="1">
        <v>0.83185745115250953</v>
      </c>
      <c r="AH170" s="1">
        <v>0.76018960430591631</v>
      </c>
      <c r="AI170" s="1">
        <v>0.7155102205024404</v>
      </c>
      <c r="AJ170" s="1">
        <v>0.76599089757932859</v>
      </c>
      <c r="AK170" s="1">
        <v>0.728192310747379</v>
      </c>
      <c r="AL170" s="1">
        <v>0.79127852339666749</v>
      </c>
      <c r="AM170" s="1">
        <v>0.82617311499993717</v>
      </c>
      <c r="AN170" s="1">
        <v>0.81923078231459268</v>
      </c>
      <c r="AO170" s="1">
        <v>0.87595104475892582</v>
      </c>
      <c r="AP170" s="1">
        <v>0.89605324528509855</v>
      </c>
      <c r="AQ170" s="1">
        <v>0.92759879978536042</v>
      </c>
      <c r="AR170" s="1">
        <v>0.93883665924476012</v>
      </c>
      <c r="AS170" s="1">
        <v>0.96963331817796594</v>
      </c>
      <c r="AT170" s="1">
        <v>0.96450589719144086</v>
      </c>
      <c r="AU170" s="1">
        <v>0.95119571581019891</v>
      </c>
      <c r="AV170" s="1">
        <v>0.92649696785347124</v>
      </c>
      <c r="AW170" s="1">
        <v>0.87978577022520277</v>
      </c>
      <c r="AX170" s="1">
        <v>0.8225407495139595</v>
      </c>
      <c r="AY170" s="1">
        <v>0.91403360216389629</v>
      </c>
      <c r="AZ170" s="1">
        <v>0.90992045095415885</v>
      </c>
      <c r="BA170" s="1">
        <v>0.91762383749193688</v>
      </c>
      <c r="BB170" s="1">
        <v>0.95162363591868815</v>
      </c>
      <c r="BC170" s="1">
        <v>1.0005199615794622</v>
      </c>
      <c r="BD170" s="1">
        <v>1.0371660062122332</v>
      </c>
      <c r="BE170" s="1">
        <v>1.0201917473545639</v>
      </c>
      <c r="BF170" s="1">
        <v>0.9568623244457819</v>
      </c>
      <c r="BG170" s="1">
        <v>0.99716727927608717</v>
      </c>
      <c r="BH170" s="1">
        <v>1.0128746582592441</v>
      </c>
      <c r="BI170" s="1">
        <v>1.036219393382803</v>
      </c>
      <c r="BJ170" s="1">
        <v>1.0614606615862148</v>
      </c>
      <c r="BK170" s="1">
        <v>1.0422131954096721</v>
      </c>
      <c r="BL170" s="1">
        <v>1.0503111919380053</v>
      </c>
      <c r="BM170" s="1">
        <v>1.058059337600932</v>
      </c>
      <c r="BN170" s="1">
        <v>1.1253275761075865</v>
      </c>
      <c r="BO170" s="1">
        <v>1.1408784778818173</v>
      </c>
      <c r="BP170" s="1">
        <v>1.1875472528980511</v>
      </c>
      <c r="BQ170" s="1">
        <v>1.2089504170370324</v>
      </c>
      <c r="BR170" s="1">
        <v>1.2437125773285151</v>
      </c>
      <c r="BS170" s="1">
        <v>1.2222883844714543</v>
      </c>
      <c r="BT170" s="1">
        <v>1.2977744705196423</v>
      </c>
      <c r="BU170" s="1">
        <v>1.2623997340022179</v>
      </c>
      <c r="BV170" s="1">
        <v>1.3111738101251276</v>
      </c>
      <c r="BW170" s="1">
        <v>1.3766551413765866</v>
      </c>
      <c r="BX170" s="1">
        <v>1.4118107837219205</v>
      </c>
      <c r="BY170" s="1">
        <v>1.4538488616180245</v>
      </c>
      <c r="BZ170" s="1">
        <v>1.4116000136994047</v>
      </c>
      <c r="CA170" s="1">
        <v>1.48015577996473</v>
      </c>
      <c r="CB170" s="1">
        <v>1.4952977735937691</v>
      </c>
      <c r="CC170" s="1">
        <v>1.5050007608466192</v>
      </c>
      <c r="CD170" s="1">
        <v>1.5422058846555085</v>
      </c>
      <c r="CE170" s="1">
        <v>1.5733599857314342</v>
      </c>
      <c r="CF170" s="1">
        <v>1.5559240103695584</v>
      </c>
      <c r="CG170" s="1">
        <v>1.6199067175239756</v>
      </c>
      <c r="CH170" s="1">
        <v>1.5949358554733437</v>
      </c>
      <c r="CI170" s="1">
        <v>1.6361107195182436</v>
      </c>
      <c r="CJ170" s="1">
        <v>1.6896900733610269</v>
      </c>
      <c r="CK170" s="1">
        <v>1.6930424184665751</v>
      </c>
      <c r="CL170" s="1">
        <v>1.6458370097548902</v>
      </c>
      <c r="CM170" s="1">
        <v>1.7364172954237604</v>
      </c>
      <c r="CN170" s="1">
        <v>1.7098101732059823</v>
      </c>
      <c r="CO170" s="1">
        <v>1.7070881554102384</v>
      </c>
      <c r="CP170" s="1">
        <v>1.7306237798088793</v>
      </c>
      <c r="CQ170" s="1">
        <v>1.6975930943474469</v>
      </c>
      <c r="CR170" s="1">
        <v>1.7302887373445788</v>
      </c>
      <c r="CS170" s="1">
        <v>1.6322332745992616</v>
      </c>
      <c r="CT170" s="1">
        <v>1.5846047076464551</v>
      </c>
      <c r="CU170" s="1">
        <v>1.7207808824074684</v>
      </c>
      <c r="CV170" s="1">
        <v>1.7335645635828734</v>
      </c>
      <c r="CW170" s="1">
        <v>1.6952891915835271</v>
      </c>
      <c r="CX170" s="1">
        <v>1.5904423362408524</v>
      </c>
      <c r="CY170" s="1">
        <v>1.5813450060775549</v>
      </c>
      <c r="CZ170" s="1">
        <v>1.6919158115925097</v>
      </c>
      <c r="DA170" s="1">
        <v>1.7037947525057007</v>
      </c>
      <c r="DB170" s="1">
        <v>1.7361157389607338</v>
      </c>
      <c r="DC170" s="1">
        <v>1.7321226727611241</v>
      </c>
      <c r="DD170" s="1">
        <v>1.8074474914314871</v>
      </c>
      <c r="DE170" s="1">
        <v>1.8039482730880756</v>
      </c>
      <c r="DF170" s="1">
        <v>1.8049494643796395</v>
      </c>
      <c r="DG170" s="1">
        <v>1.777784974940726</v>
      </c>
      <c r="DH170" s="1">
        <v>1.8624946512116767</v>
      </c>
      <c r="DI170" s="1">
        <v>1.8912348061745241</v>
      </c>
      <c r="DJ170" s="1">
        <v>1.9333601702472554</v>
      </c>
      <c r="DK170" s="1">
        <v>2.0180800129074901</v>
      </c>
      <c r="DL170" s="1">
        <v>2.023855757904431</v>
      </c>
      <c r="DM170" s="1">
        <v>2.0486054899678443</v>
      </c>
      <c r="DN170" s="1">
        <v>2.0750755215037189</v>
      </c>
      <c r="DO170" s="1">
        <v>2.0940188859395263</v>
      </c>
      <c r="DP170" s="1">
        <v>2.1351914852748695</v>
      </c>
      <c r="DQ170" s="1">
        <v>2.1664122551725584</v>
      </c>
      <c r="DR170" s="1">
        <v>2.2198251493238379</v>
      </c>
      <c r="DS170" s="1">
        <v>2.2697601160578773</v>
      </c>
      <c r="DT170" s="1">
        <v>2.338207002117719</v>
      </c>
      <c r="DU170" s="1">
        <v>2.3591760425127108</v>
      </c>
    </row>
    <row r="171" spans="1:125" x14ac:dyDescent="0.2">
      <c r="A171" s="1" t="s">
        <v>202</v>
      </c>
      <c r="B171" s="1" t="s">
        <v>203</v>
      </c>
      <c r="C171" s="1" t="s">
        <v>129</v>
      </c>
      <c r="D171" s="1" t="s">
        <v>130</v>
      </c>
      <c r="E171" s="1">
        <v>1</v>
      </c>
      <c r="F171" s="1">
        <v>0.93839399999999995</v>
      </c>
      <c r="G171" s="1">
        <v>0.90855588598199999</v>
      </c>
      <c r="H171" s="1">
        <v>0.89472221406203811</v>
      </c>
      <c r="I171" s="1">
        <v>0.93665963367955396</v>
      </c>
      <c r="J171" s="1">
        <v>0.95065426526636021</v>
      </c>
      <c r="K171" s="1">
        <v>0.88432996914152207</v>
      </c>
      <c r="L171" s="1">
        <v>0.87797163666339451</v>
      </c>
      <c r="M171" s="1">
        <v>0.89901310490766939</v>
      </c>
      <c r="N171" s="1">
        <v>0.8367564473928133</v>
      </c>
      <c r="O171" s="1">
        <v>0.71866668348516027</v>
      </c>
      <c r="P171" s="1">
        <v>0.68238407730272843</v>
      </c>
      <c r="Q171" s="1">
        <v>0.70042494753845796</v>
      </c>
      <c r="R171" s="1">
        <v>0.65304820408695663</v>
      </c>
      <c r="S171" s="1">
        <v>0.59006039870636151</v>
      </c>
      <c r="T171" s="1">
        <v>0.63519647884500596</v>
      </c>
      <c r="U171" s="1">
        <v>0.66840455075902294</v>
      </c>
      <c r="V171" s="1">
        <v>0.69640201217666609</v>
      </c>
      <c r="W171" s="1">
        <v>0.70851662158049133</v>
      </c>
      <c r="X171" s="1">
        <v>0.75104745734072509</v>
      </c>
      <c r="Y171" s="1">
        <v>0.76609319105363183</v>
      </c>
      <c r="Z171" s="1">
        <v>0.78438136771046407</v>
      </c>
      <c r="AA171" s="1">
        <v>0.78455236284862495</v>
      </c>
      <c r="AB171" s="1">
        <v>0.83505321389282805</v>
      </c>
      <c r="AC171" s="1">
        <v>0.85305362097150172</v>
      </c>
      <c r="AD171" s="1">
        <v>0.8152624925088432</v>
      </c>
      <c r="AE171" s="1">
        <v>0.83474482029232711</v>
      </c>
      <c r="AF171" s="1">
        <v>0.87994959129043782</v>
      </c>
      <c r="AG171" s="1">
        <v>0.88002702685447143</v>
      </c>
      <c r="AH171" s="1">
        <v>0.81122563386796198</v>
      </c>
      <c r="AI171" s="1">
        <v>0.77075358699428942</v>
      </c>
      <c r="AJ171" s="1">
        <v>0.81784508965246661</v>
      </c>
      <c r="AK171" s="1">
        <v>0.78931456369994024</v>
      </c>
      <c r="AL171" s="1">
        <v>0.86372009036167874</v>
      </c>
      <c r="AM171" s="1">
        <v>0.90056466197632734</v>
      </c>
      <c r="AN171" s="1">
        <v>0.88403569817041383</v>
      </c>
      <c r="AO171" s="1">
        <v>0.93287159820874388</v>
      </c>
      <c r="AP171" s="1">
        <v>0.94291862532145199</v>
      </c>
      <c r="AQ171" s="1">
        <v>0.96823410457408232</v>
      </c>
      <c r="AR171" s="1">
        <v>0.9749836645170683</v>
      </c>
      <c r="AS171" s="1">
        <v>1.0144529532240483</v>
      </c>
      <c r="AT171" s="1">
        <v>1.0161947689447339</v>
      </c>
      <c r="AU171" s="1">
        <v>1.0037311401036269</v>
      </c>
      <c r="AV171" s="1">
        <v>0.98980336680354897</v>
      </c>
      <c r="AW171" s="1">
        <v>0.95484846090488162</v>
      </c>
      <c r="AX171" s="1">
        <v>0.91176378865193153</v>
      </c>
      <c r="AY171" s="1">
        <v>0.98971138670757375</v>
      </c>
      <c r="AZ171" s="1">
        <v>0.99984801073023277</v>
      </c>
      <c r="BA171" s="1">
        <v>1.0129320217986486</v>
      </c>
      <c r="BB171" s="1">
        <v>1.0391710128913207</v>
      </c>
      <c r="BC171" s="1">
        <v>1.0792663872527195</v>
      </c>
      <c r="BD171" s="1">
        <v>1.1168755830493151</v>
      </c>
      <c r="BE171" s="1">
        <v>1.1130245960389611</v>
      </c>
      <c r="BF171" s="1">
        <v>1.0667650677783898</v>
      </c>
      <c r="BG171" s="1">
        <v>1.1077128449050631</v>
      </c>
      <c r="BH171" s="1">
        <v>1.1272595457662578</v>
      </c>
      <c r="BI171" s="1">
        <v>1.1494845949705854</v>
      </c>
      <c r="BJ171" s="1">
        <v>1.1781734314918613</v>
      </c>
      <c r="BK171" s="1">
        <v>1.1492799062579548</v>
      </c>
      <c r="BL171" s="1">
        <v>1.1471560369911902</v>
      </c>
      <c r="BM171" s="1">
        <v>1.1477376451019448</v>
      </c>
      <c r="BN171" s="1">
        <v>1.2099633892687918</v>
      </c>
      <c r="BO171" s="1">
        <v>1.2299665040201835</v>
      </c>
      <c r="BP171" s="1">
        <v>1.2797936770645451</v>
      </c>
      <c r="BQ171" s="1">
        <v>1.3148856196896548</v>
      </c>
      <c r="BR171" s="1">
        <v>1.3442443858060853</v>
      </c>
      <c r="BS171" s="1">
        <v>1.3267530778579766</v>
      </c>
      <c r="BT171" s="1">
        <v>1.3844907183002</v>
      </c>
      <c r="BU171" s="1">
        <v>1.3379386023880742</v>
      </c>
      <c r="BV171" s="1">
        <v>1.3623252092938016</v>
      </c>
      <c r="BW171" s="1">
        <v>1.41584143049049</v>
      </c>
      <c r="BX171" s="1">
        <v>1.4717246917519495</v>
      </c>
      <c r="BY171" s="1">
        <v>1.4937402214158668</v>
      </c>
      <c r="BZ171" s="1" t="s">
        <v>131</v>
      </c>
      <c r="CA171" s="1" t="s">
        <v>131</v>
      </c>
      <c r="CB171" s="1" t="s">
        <v>131</v>
      </c>
      <c r="CC171" s="1" t="s">
        <v>131</v>
      </c>
      <c r="CD171" s="1" t="s">
        <v>131</v>
      </c>
      <c r="CE171" s="1" t="s">
        <v>131</v>
      </c>
      <c r="CF171" s="1" t="s">
        <v>131</v>
      </c>
      <c r="CG171" s="1" t="s">
        <v>131</v>
      </c>
      <c r="CH171" s="1" t="s">
        <v>131</v>
      </c>
      <c r="CI171" s="1" t="s">
        <v>131</v>
      </c>
      <c r="CJ171" s="1" t="s">
        <v>131</v>
      </c>
      <c r="CK171" s="1" t="s">
        <v>131</v>
      </c>
      <c r="CL171" s="1" t="s">
        <v>131</v>
      </c>
      <c r="CM171" s="1" t="s">
        <v>131</v>
      </c>
      <c r="CN171" s="1" t="s">
        <v>131</v>
      </c>
      <c r="CO171" s="1" t="s">
        <v>131</v>
      </c>
      <c r="CP171" s="1" t="s">
        <v>131</v>
      </c>
      <c r="CQ171" s="1" t="s">
        <v>131</v>
      </c>
      <c r="CR171" s="1" t="s">
        <v>131</v>
      </c>
      <c r="CS171" s="1" t="s">
        <v>131</v>
      </c>
      <c r="CT171" s="1" t="s">
        <v>131</v>
      </c>
      <c r="CU171" s="1" t="s">
        <v>131</v>
      </c>
      <c r="CV171" s="1" t="s">
        <v>131</v>
      </c>
      <c r="CW171" s="1" t="s">
        <v>131</v>
      </c>
      <c r="CX171" s="1" t="s">
        <v>131</v>
      </c>
      <c r="CY171" s="1" t="s">
        <v>131</v>
      </c>
      <c r="CZ171" s="1" t="s">
        <v>131</v>
      </c>
      <c r="DA171" s="1" t="s">
        <v>131</v>
      </c>
      <c r="DB171" s="1" t="s">
        <v>131</v>
      </c>
      <c r="DC171" s="1" t="s">
        <v>131</v>
      </c>
      <c r="DD171" s="1" t="s">
        <v>131</v>
      </c>
      <c r="DE171" s="1" t="s">
        <v>131</v>
      </c>
      <c r="DF171" s="1" t="s">
        <v>131</v>
      </c>
      <c r="DG171" s="1" t="s">
        <v>131</v>
      </c>
      <c r="DH171" s="1" t="s">
        <v>131</v>
      </c>
      <c r="DI171" s="1" t="s">
        <v>131</v>
      </c>
      <c r="DJ171" s="1" t="s">
        <v>131</v>
      </c>
      <c r="DK171" s="1" t="s">
        <v>131</v>
      </c>
      <c r="DL171" s="1" t="s">
        <v>131</v>
      </c>
      <c r="DM171" s="1" t="s">
        <v>131</v>
      </c>
      <c r="DN171" s="1" t="s">
        <v>131</v>
      </c>
      <c r="DO171" s="1" t="s">
        <v>131</v>
      </c>
      <c r="DP171" s="1" t="s">
        <v>131</v>
      </c>
      <c r="DQ171" s="1" t="s">
        <v>131</v>
      </c>
      <c r="DR171" s="1" t="s">
        <v>131</v>
      </c>
      <c r="DS171" s="1" t="s">
        <v>131</v>
      </c>
      <c r="DT171" s="1" t="s">
        <v>131</v>
      </c>
      <c r="DU171" s="1" t="s">
        <v>131</v>
      </c>
    </row>
    <row r="172" spans="1:125" x14ac:dyDescent="0.2">
      <c r="A172" s="1" t="s">
        <v>204</v>
      </c>
      <c r="B172" s="1" t="s">
        <v>205</v>
      </c>
      <c r="C172" s="1" t="s">
        <v>206</v>
      </c>
      <c r="D172" s="1" t="s">
        <v>130</v>
      </c>
      <c r="E172" s="1">
        <v>1</v>
      </c>
      <c r="F172" s="1">
        <v>0.92469999999999997</v>
      </c>
      <c r="G172" s="1">
        <v>0.92257319000000004</v>
      </c>
      <c r="H172" s="1">
        <v>0.88760766609899999</v>
      </c>
      <c r="I172" s="1">
        <v>0.96562837994910222</v>
      </c>
      <c r="J172" s="1">
        <v>0.99401785431960588</v>
      </c>
      <c r="K172" s="1">
        <v>0.91290599740712608</v>
      </c>
      <c r="L172" s="1">
        <v>0.87410749251732323</v>
      </c>
      <c r="M172" s="1">
        <v>0.86466713159813613</v>
      </c>
      <c r="N172" s="1">
        <v>0.73730166311373069</v>
      </c>
      <c r="O172" s="1">
        <v>0.58659720317328412</v>
      </c>
      <c r="P172" s="1">
        <v>0.53274757992197663</v>
      </c>
      <c r="Q172" s="1">
        <v>0.54771778691778417</v>
      </c>
      <c r="R172" s="1">
        <v>0.50641986578418319</v>
      </c>
      <c r="S172" s="1">
        <v>0.46013309005150882</v>
      </c>
      <c r="T172" s="1">
        <v>0.50881517097895845</v>
      </c>
      <c r="U172" s="1">
        <v>0.58569714331387912</v>
      </c>
      <c r="V172" s="1">
        <v>0.6434468816446276</v>
      </c>
      <c r="W172" s="1">
        <v>0.63476034874242515</v>
      </c>
      <c r="X172" s="1">
        <v>0.69626862653556609</v>
      </c>
      <c r="Y172" s="1">
        <v>0.71548564062794773</v>
      </c>
      <c r="Z172" s="1">
        <v>0.75040133989059155</v>
      </c>
      <c r="AA172" s="1">
        <v>0.72728897862196129</v>
      </c>
      <c r="AB172" s="1">
        <v>0.77609006908749489</v>
      </c>
      <c r="AC172" s="1">
        <v>0.8033308305124659</v>
      </c>
      <c r="AD172" s="1">
        <v>0.77304525820214598</v>
      </c>
      <c r="AE172" s="1">
        <v>0.79244869418301978</v>
      </c>
      <c r="AF172" s="1">
        <v>0.84736538868990297</v>
      </c>
      <c r="AG172" s="1">
        <v>0.85253431756091136</v>
      </c>
      <c r="AH172" s="1">
        <v>0.78202972949862404</v>
      </c>
      <c r="AI172" s="1">
        <v>0.73424771302625802</v>
      </c>
      <c r="AJ172" s="1">
        <v>0.79695246771870043</v>
      </c>
      <c r="AK172" s="1">
        <v>0.7575830158133966</v>
      </c>
      <c r="AL172" s="1">
        <v>0.8325079760773415</v>
      </c>
      <c r="AM172" s="1">
        <v>0.87413337488120857</v>
      </c>
      <c r="AN172" s="1">
        <v>0.87946558846798395</v>
      </c>
      <c r="AO172" s="1">
        <v>0.94217148492575109</v>
      </c>
      <c r="AP172" s="1">
        <v>0.96779854931573162</v>
      </c>
      <c r="AQ172" s="1">
        <v>0.98899333754574614</v>
      </c>
      <c r="AR172" s="1">
        <v>0.98879553887823701</v>
      </c>
      <c r="AS172" s="1">
        <v>1.0181627663829207</v>
      </c>
      <c r="AT172" s="1">
        <v>0.99647589945896453</v>
      </c>
      <c r="AU172" s="1">
        <v>0.96658162247519552</v>
      </c>
      <c r="AV172" s="1">
        <v>0.93623095952947444</v>
      </c>
      <c r="AW172" s="1">
        <v>0.85730668964113965</v>
      </c>
      <c r="AX172" s="1">
        <v>0.76883263927017409</v>
      </c>
      <c r="AY172" s="1">
        <v>0.86816581626388056</v>
      </c>
      <c r="AZ172" s="1">
        <v>0.84455170606150298</v>
      </c>
      <c r="BA172" s="1">
        <v>0.84032894753119547</v>
      </c>
      <c r="BB172" s="1">
        <v>0.91360563175591569</v>
      </c>
      <c r="BC172" s="1">
        <v>0.95627101475891696</v>
      </c>
      <c r="BD172" s="1">
        <v>0.97702209577918553</v>
      </c>
      <c r="BE172" s="1">
        <v>0.9590448892168485</v>
      </c>
      <c r="BF172" s="1">
        <v>0.8804991127899886</v>
      </c>
      <c r="BG172" s="1">
        <v>0.9072662858188042</v>
      </c>
      <c r="BH172" s="1">
        <v>0.90354649404694709</v>
      </c>
      <c r="BI172" s="1">
        <v>0.93318281905168687</v>
      </c>
      <c r="BJ172" s="1">
        <v>0.95763220891084111</v>
      </c>
      <c r="BK172" s="1">
        <v>0.9508330202275741</v>
      </c>
      <c r="BL172" s="1">
        <v>0.97203659657864894</v>
      </c>
      <c r="BM172" s="1">
        <v>1.0011004908163506</v>
      </c>
      <c r="BN172" s="1">
        <v>1.0595647594800255</v>
      </c>
      <c r="BO172" s="1">
        <v>1.0711140153583576</v>
      </c>
      <c r="BP172" s="1">
        <v>1.1133159075634771</v>
      </c>
      <c r="BQ172" s="1">
        <v>1.138254183892899</v>
      </c>
      <c r="BR172" s="1">
        <v>1.191296828862308</v>
      </c>
      <c r="BS172" s="1">
        <v>1.174261284209577</v>
      </c>
      <c r="BT172" s="1">
        <v>1.2442472567484679</v>
      </c>
      <c r="BU172" s="1">
        <v>1.2151318709405539</v>
      </c>
      <c r="BV172" s="1">
        <v>1.2717570161263836</v>
      </c>
      <c r="BW172" s="1">
        <v>1.3172859173037081</v>
      </c>
      <c r="BX172" s="1">
        <v>1.3644447531431809</v>
      </c>
      <c r="BY172" s="1">
        <v>1.4015576504286755</v>
      </c>
      <c r="BZ172" s="1">
        <v>1.356707805614958</v>
      </c>
      <c r="CA172" s="1">
        <v>1.4295630147764813</v>
      </c>
      <c r="CB172" s="1">
        <v>1.423987719018853</v>
      </c>
      <c r="CC172" s="1">
        <v>1.4177221730551701</v>
      </c>
      <c r="CD172" s="1">
        <v>1.4482031997758564</v>
      </c>
      <c r="CE172" s="1">
        <v>1.4844082797702527</v>
      </c>
      <c r="CF172" s="1">
        <v>1.4486340402277895</v>
      </c>
      <c r="CG172" s="1">
        <v>1.5159955230983817</v>
      </c>
      <c r="CH172" s="1">
        <v>1.4726380511377681</v>
      </c>
      <c r="CI172" s="1">
        <v>1.4941385666843794</v>
      </c>
      <c r="CJ172" s="1">
        <v>1.530147306141473</v>
      </c>
      <c r="CK172" s="1">
        <v>1.513621715235145</v>
      </c>
      <c r="CL172" s="1">
        <v>1.476840707554931</v>
      </c>
      <c r="CM172" s="1">
        <v>1.574755246465823</v>
      </c>
      <c r="CN172" s="1">
        <v>1.5709758338743052</v>
      </c>
      <c r="CO172" s="1">
        <v>1.5901417390475716</v>
      </c>
      <c r="CP172" s="1">
        <v>1.6143118934810949</v>
      </c>
      <c r="CQ172" s="1">
        <v>1.5813799308540806</v>
      </c>
      <c r="CR172" s="1">
        <v>1.6006727660105002</v>
      </c>
      <c r="CS172" s="1">
        <v>1.4974293726028229</v>
      </c>
      <c r="CT172" s="1">
        <v>1.4390296270713128</v>
      </c>
      <c r="CU172" s="1">
        <v>1.5623544661113244</v>
      </c>
      <c r="CV172" s="1">
        <v>1.5700100029952697</v>
      </c>
      <c r="CW172" s="1">
        <v>1.5390808059362628</v>
      </c>
      <c r="CX172" s="1">
        <v>1.4121066394465212</v>
      </c>
      <c r="CY172" s="1">
        <v>1.4020806823064509</v>
      </c>
      <c r="CZ172" s="1">
        <v>1.4985438332491348</v>
      </c>
      <c r="DA172" s="1">
        <v>1.5240190784143699</v>
      </c>
      <c r="DB172" s="1">
        <v>1.543678924525915</v>
      </c>
      <c r="DC172" s="1">
        <v>1.5233023627221729</v>
      </c>
      <c r="DD172" s="1">
        <v>1.5906323271544929</v>
      </c>
      <c r="DE172" s="1">
        <v>1.5896779477582001</v>
      </c>
      <c r="DF172" s="1">
        <v>1.5990570476499735</v>
      </c>
      <c r="DG172" s="1">
        <v>1.5673957181065039</v>
      </c>
      <c r="DH172" s="1">
        <v>1.6155147666523735</v>
      </c>
      <c r="DI172" s="1">
        <v>1.6352240468055323</v>
      </c>
      <c r="DJ172" s="1">
        <v>1.6847713354237399</v>
      </c>
      <c r="DK172" s="1">
        <v>1.7417166065610623</v>
      </c>
      <c r="DL172" s="1">
        <v>1.7563470260561751</v>
      </c>
      <c r="DM172" s="1">
        <v>1.7744374004245536</v>
      </c>
      <c r="DN172" s="1">
        <v>1.8191532229152521</v>
      </c>
      <c r="DO172" s="1">
        <v>1.8428022148131502</v>
      </c>
      <c r="DP172" s="1">
        <v>1.8837124239820022</v>
      </c>
      <c r="DQ172" s="1">
        <v>1.8752357180740833</v>
      </c>
      <c r="DR172" s="1">
        <v>1.9119903381483354</v>
      </c>
      <c r="DS172" s="1">
        <v>1.9452589700321166</v>
      </c>
      <c r="DT172" s="1">
        <v>1.9931123406949065</v>
      </c>
      <c r="DU172" s="1">
        <v>2.0106517292930217</v>
      </c>
    </row>
    <row r="173" spans="1:125" x14ac:dyDescent="0.2">
      <c r="A173" s="1" t="s">
        <v>204</v>
      </c>
      <c r="B173" s="1" t="s">
        <v>207</v>
      </c>
      <c r="C173" s="1" t="s">
        <v>206</v>
      </c>
      <c r="D173" s="1" t="s">
        <v>130</v>
      </c>
      <c r="E173" s="1">
        <v>1</v>
      </c>
      <c r="F173" s="1">
        <v>0.93530000000000002</v>
      </c>
      <c r="G173" s="1">
        <v>0.90892454</v>
      </c>
      <c r="H173" s="1">
        <v>0.87865735281800006</v>
      </c>
      <c r="I173" s="1">
        <v>0.91828479943009178</v>
      </c>
      <c r="J173" s="1">
        <v>0.94923099717088588</v>
      </c>
      <c r="K173" s="1">
        <v>0.88050667297571372</v>
      </c>
      <c r="L173" s="1">
        <v>0.8689720355597319</v>
      </c>
      <c r="M173" s="1">
        <v>0.87800934472955305</v>
      </c>
      <c r="N173" s="1">
        <v>0.79828609622810964</v>
      </c>
      <c r="O173" s="1">
        <v>0.64733019543137404</v>
      </c>
      <c r="P173" s="1">
        <v>0.60861984974457795</v>
      </c>
      <c r="Q173" s="1">
        <v>0.63180826601984641</v>
      </c>
      <c r="R173" s="1">
        <v>0.59497384411088938</v>
      </c>
      <c r="S173" s="1">
        <v>0.54208066936943133</v>
      </c>
      <c r="T173" s="1">
        <v>0.58051418882772399</v>
      </c>
      <c r="U173" s="1">
        <v>0.61929253664141592</v>
      </c>
      <c r="V173" s="1">
        <v>0.6620237216696736</v>
      </c>
      <c r="W173" s="1">
        <v>0.66473801892851925</v>
      </c>
      <c r="X173" s="1">
        <v>0.70721477833805169</v>
      </c>
      <c r="Y173" s="1">
        <v>0.72963348681136797</v>
      </c>
      <c r="Z173" s="1">
        <v>0.75735955931019994</v>
      </c>
      <c r="AA173" s="1">
        <v>0.73728953098847971</v>
      </c>
      <c r="AB173" s="1">
        <v>0.7809370712229976</v>
      </c>
      <c r="AC173" s="1">
        <v>0.79999193576083871</v>
      </c>
      <c r="AD173" s="1">
        <v>0.77375220026788327</v>
      </c>
      <c r="AE173" s="1">
        <v>0.79541726187538397</v>
      </c>
      <c r="AF173" s="1">
        <v>0.83900612782615502</v>
      </c>
      <c r="AG173" s="1">
        <v>0.84211045049911182</v>
      </c>
      <c r="AH173" s="1">
        <v>0.77895216671167844</v>
      </c>
      <c r="AI173" s="1">
        <v>0.73984876794275212</v>
      </c>
      <c r="AJ173" s="1">
        <v>0.78512751254084845</v>
      </c>
      <c r="AK173" s="1">
        <v>0.75238769526789506</v>
      </c>
      <c r="AL173" s="1">
        <v>0.82589597309556828</v>
      </c>
      <c r="AM173" s="1">
        <v>0.86281352309294013</v>
      </c>
      <c r="AN173" s="1">
        <v>0.86755899746995135</v>
      </c>
      <c r="AO173" s="1">
        <v>0.91909200191966656</v>
      </c>
      <c r="AP173" s="1">
        <v>0.93949584436228317</v>
      </c>
      <c r="AQ173" s="1">
        <v>0.97172055182390948</v>
      </c>
      <c r="AR173" s="1">
        <v>0.98318685433543163</v>
      </c>
      <c r="AS173" s="1" t="s">
        <v>131</v>
      </c>
      <c r="AT173" s="1" t="s">
        <v>131</v>
      </c>
      <c r="AU173" s="1" t="s">
        <v>131</v>
      </c>
      <c r="AV173" s="1" t="s">
        <v>131</v>
      </c>
      <c r="AW173" s="1" t="s">
        <v>131</v>
      </c>
      <c r="AX173" s="1" t="s">
        <v>131</v>
      </c>
      <c r="AY173" s="1" t="s">
        <v>131</v>
      </c>
      <c r="AZ173" s="1" t="s">
        <v>131</v>
      </c>
      <c r="BA173" s="1" t="s">
        <v>131</v>
      </c>
      <c r="BB173" s="1" t="s">
        <v>131</v>
      </c>
      <c r="BC173" s="1" t="s">
        <v>131</v>
      </c>
      <c r="BD173" s="1" t="s">
        <v>131</v>
      </c>
      <c r="BE173" s="1" t="s">
        <v>131</v>
      </c>
      <c r="BF173" s="1" t="s">
        <v>131</v>
      </c>
      <c r="BG173" s="1" t="s">
        <v>131</v>
      </c>
      <c r="BH173" s="1" t="s">
        <v>131</v>
      </c>
      <c r="BI173" s="1" t="s">
        <v>131</v>
      </c>
      <c r="BJ173" s="1" t="s">
        <v>131</v>
      </c>
      <c r="BK173" s="1" t="s">
        <v>131</v>
      </c>
      <c r="BL173" s="1" t="s">
        <v>131</v>
      </c>
      <c r="BM173" s="1" t="s">
        <v>131</v>
      </c>
      <c r="BN173" s="1" t="s">
        <v>131</v>
      </c>
      <c r="BO173" s="1" t="s">
        <v>131</v>
      </c>
      <c r="BP173" s="1" t="s">
        <v>131</v>
      </c>
      <c r="BQ173" s="1" t="s">
        <v>131</v>
      </c>
      <c r="BR173" s="1" t="s">
        <v>131</v>
      </c>
      <c r="BS173" s="1" t="s">
        <v>131</v>
      </c>
      <c r="BT173" s="1" t="s">
        <v>131</v>
      </c>
      <c r="BU173" s="1" t="s">
        <v>131</v>
      </c>
      <c r="BV173" s="1" t="s">
        <v>131</v>
      </c>
      <c r="BW173" s="1" t="s">
        <v>131</v>
      </c>
      <c r="BX173" s="1" t="s">
        <v>131</v>
      </c>
      <c r="BY173" s="1" t="s">
        <v>131</v>
      </c>
      <c r="BZ173" s="1" t="s">
        <v>131</v>
      </c>
      <c r="CA173" s="1" t="s">
        <v>131</v>
      </c>
      <c r="CB173" s="1" t="s">
        <v>131</v>
      </c>
      <c r="CC173" s="1" t="s">
        <v>131</v>
      </c>
      <c r="CD173" s="1" t="s">
        <v>131</v>
      </c>
      <c r="CE173" s="1" t="s">
        <v>131</v>
      </c>
      <c r="CF173" s="1" t="s">
        <v>131</v>
      </c>
      <c r="CG173" s="1" t="s">
        <v>131</v>
      </c>
      <c r="CH173" s="1" t="s">
        <v>131</v>
      </c>
      <c r="CI173" s="1" t="s">
        <v>131</v>
      </c>
      <c r="CJ173" s="1" t="s">
        <v>131</v>
      </c>
      <c r="CK173" s="1" t="s">
        <v>131</v>
      </c>
      <c r="CL173" s="1" t="s">
        <v>131</v>
      </c>
      <c r="CM173" s="1" t="s">
        <v>131</v>
      </c>
      <c r="CN173" s="1" t="s">
        <v>131</v>
      </c>
      <c r="CO173" s="1" t="s">
        <v>131</v>
      </c>
      <c r="CP173" s="1" t="s">
        <v>131</v>
      </c>
      <c r="CQ173" s="1" t="s">
        <v>131</v>
      </c>
      <c r="CR173" s="1" t="s">
        <v>131</v>
      </c>
      <c r="CS173" s="1" t="s">
        <v>131</v>
      </c>
      <c r="CT173" s="1" t="s">
        <v>131</v>
      </c>
      <c r="CU173" s="1" t="s">
        <v>131</v>
      </c>
      <c r="CV173" s="1" t="s">
        <v>131</v>
      </c>
      <c r="CW173" s="1" t="s">
        <v>131</v>
      </c>
      <c r="CX173" s="1" t="s">
        <v>131</v>
      </c>
      <c r="CY173" s="1" t="s">
        <v>131</v>
      </c>
      <c r="CZ173" s="1" t="s">
        <v>131</v>
      </c>
      <c r="DA173" s="1" t="s">
        <v>131</v>
      </c>
      <c r="DB173" s="1" t="s">
        <v>131</v>
      </c>
      <c r="DC173" s="1" t="s">
        <v>131</v>
      </c>
      <c r="DD173" s="1" t="s">
        <v>131</v>
      </c>
      <c r="DE173" s="1" t="s">
        <v>131</v>
      </c>
      <c r="DF173" s="1" t="s">
        <v>131</v>
      </c>
      <c r="DG173" s="1" t="s">
        <v>131</v>
      </c>
      <c r="DH173" s="1" t="s">
        <v>131</v>
      </c>
      <c r="DI173" s="1" t="s">
        <v>131</v>
      </c>
      <c r="DJ173" s="1" t="s">
        <v>131</v>
      </c>
      <c r="DK173" s="1" t="s">
        <v>131</v>
      </c>
      <c r="DL173" s="1" t="s">
        <v>131</v>
      </c>
      <c r="DM173" s="1" t="s">
        <v>131</v>
      </c>
      <c r="DN173" s="1" t="s">
        <v>131</v>
      </c>
      <c r="DO173" s="1" t="s">
        <v>131</v>
      </c>
      <c r="DP173" s="1" t="s">
        <v>131</v>
      </c>
      <c r="DQ173" s="1" t="s">
        <v>131</v>
      </c>
      <c r="DR173" s="1" t="s">
        <v>131</v>
      </c>
      <c r="DS173" s="1" t="s">
        <v>131</v>
      </c>
      <c r="DT173" s="1" t="s">
        <v>131</v>
      </c>
      <c r="DU173" s="1" t="s">
        <v>131</v>
      </c>
    </row>
    <row r="174" spans="1:125" x14ac:dyDescent="0.2">
      <c r="A174" s="1" t="s">
        <v>204</v>
      </c>
      <c r="B174" s="1" t="s">
        <v>208</v>
      </c>
      <c r="C174" s="1" t="s">
        <v>206</v>
      </c>
      <c r="D174" s="1" t="s">
        <v>130</v>
      </c>
      <c r="E174" s="1">
        <v>1</v>
      </c>
      <c r="F174" s="1">
        <v>0.93679999999999997</v>
      </c>
      <c r="G174" s="1">
        <v>0.89932799999999991</v>
      </c>
      <c r="H174" s="1">
        <v>0.88098170879999993</v>
      </c>
      <c r="I174" s="1">
        <v>0.93991938511871986</v>
      </c>
      <c r="J174" s="1">
        <v>0.94414902235175402</v>
      </c>
      <c r="K174" s="1">
        <v>0.8595532699490368</v>
      </c>
      <c r="L174" s="1">
        <v>0.84872289874767903</v>
      </c>
      <c r="M174" s="1">
        <v>0.86612171817200645</v>
      </c>
      <c r="N174" s="1">
        <v>0.7553447504178068</v>
      </c>
      <c r="O174" s="1">
        <v>0.60812805856137631</v>
      </c>
      <c r="P174" s="1">
        <v>0.55625473516609092</v>
      </c>
      <c r="Q174" s="1">
        <v>0.57171861680370828</v>
      </c>
      <c r="R174" s="1">
        <v>0.52569526815100975</v>
      </c>
      <c r="S174" s="1">
        <v>0.47512338335488263</v>
      </c>
      <c r="T174" s="1">
        <v>0.53308843612417822</v>
      </c>
      <c r="U174" s="1">
        <v>0.60041750560666196</v>
      </c>
      <c r="V174" s="1">
        <v>0.64316723200585624</v>
      </c>
      <c r="W174" s="1">
        <v>0.64245974805064976</v>
      </c>
      <c r="X174" s="1">
        <v>0.69347105204587134</v>
      </c>
      <c r="Y174" s="1">
        <v>0.72197271228495663</v>
      </c>
      <c r="Z174" s="1">
        <v>0.75929870151008894</v>
      </c>
      <c r="AA174" s="1">
        <v>0.7441127274798871</v>
      </c>
      <c r="AB174" s="1">
        <v>0.79448915913027551</v>
      </c>
      <c r="AC174" s="1">
        <v>0.81323910328575011</v>
      </c>
      <c r="AD174" s="1">
        <v>0.78623956505666315</v>
      </c>
      <c r="AE174" s="1">
        <v>0.80738940935668735</v>
      </c>
      <c r="AF174" s="1">
        <v>0.86108080507890705</v>
      </c>
      <c r="AG174" s="1">
        <v>0.87253317978645661</v>
      </c>
      <c r="AH174" s="1">
        <v>0.79906588604843687</v>
      </c>
      <c r="AI174" s="1">
        <v>0.74544856509458668</v>
      </c>
      <c r="AJ174" s="1">
        <v>0.80448809145007794</v>
      </c>
      <c r="AK174" s="1">
        <v>0.75887361666485853</v>
      </c>
      <c r="AL174" s="1">
        <v>0.83157370914135209</v>
      </c>
      <c r="AM174" s="1">
        <v>0.87356818145299031</v>
      </c>
      <c r="AN174" s="1">
        <v>0.87653831326993059</v>
      </c>
      <c r="AO174" s="1">
        <v>0.93842191818678766</v>
      </c>
      <c r="AP174" s="1">
        <v>0.97117284313150654</v>
      </c>
      <c r="AQ174" s="1">
        <v>1.0019590222587753</v>
      </c>
      <c r="AR174" s="1">
        <v>0.99714961895193321</v>
      </c>
      <c r="AS174" s="1">
        <v>1.0196852003402468</v>
      </c>
      <c r="AT174" s="1">
        <v>1.0064292927358236</v>
      </c>
      <c r="AU174" s="1">
        <v>0.98096663162960729</v>
      </c>
      <c r="AV174" s="1">
        <v>0.9598758490495708</v>
      </c>
      <c r="AW174" s="1">
        <v>0.88654133418218362</v>
      </c>
      <c r="AX174" s="1">
        <v>0.82333093705499394</v>
      </c>
      <c r="AY174" s="1">
        <v>0.91521466963033116</v>
      </c>
      <c r="AZ174" s="1">
        <v>0.91256054708840317</v>
      </c>
      <c r="BA174" s="1">
        <v>0.9329106472884745</v>
      </c>
      <c r="BB174" s="1">
        <v>0.98366098650096756</v>
      </c>
      <c r="BC174" s="1">
        <v>1.0224172293691058</v>
      </c>
      <c r="BD174" s="1">
        <v>1.0583040741199614</v>
      </c>
      <c r="BE174" s="1">
        <v>1.0477210333787619</v>
      </c>
      <c r="BF174" s="1">
        <v>0.98883911130287538</v>
      </c>
      <c r="BG174" s="1">
        <v>1.0308647735332477</v>
      </c>
      <c r="BH174" s="1">
        <v>1.0416888536553468</v>
      </c>
      <c r="BI174" s="1">
        <v>1.0570016798040804</v>
      </c>
      <c r="BJ174" s="1">
        <v>1.0771904118883382</v>
      </c>
      <c r="BK174" s="1">
        <v>1.0634023746161674</v>
      </c>
      <c r="BL174" s="1">
        <v>1.0668052622149393</v>
      </c>
      <c r="BM174" s="1">
        <v>1.0726726911571216</v>
      </c>
      <c r="BN174" s="1">
        <v>1.1304897492104906</v>
      </c>
      <c r="BO174" s="1">
        <v>1.14982112392199</v>
      </c>
      <c r="BP174" s="1">
        <v>1.1929394160690647</v>
      </c>
      <c r="BQ174" s="1">
        <v>1.2329028865073786</v>
      </c>
      <c r="BR174" s="1">
        <v>1.2493004948979267</v>
      </c>
      <c r="BS174" s="1">
        <v>1.2448030131162942</v>
      </c>
      <c r="BT174" s="1">
        <v>1.2973337002698018</v>
      </c>
      <c r="BU174" s="1">
        <v>1.2606191565521665</v>
      </c>
      <c r="BV174" s="1">
        <v>1.3013371553088016</v>
      </c>
      <c r="BW174" s="1">
        <v>1.3510482346415977</v>
      </c>
      <c r="BX174" s="1">
        <v>1.3976593987367327</v>
      </c>
      <c r="BY174" s="1">
        <v>1.4258921185912148</v>
      </c>
      <c r="BZ174" s="1">
        <v>1.3635806330087787</v>
      </c>
      <c r="CA174" s="1">
        <v>1.4267144163170853</v>
      </c>
      <c r="CB174" s="1">
        <v>1.4496845184197904</v>
      </c>
      <c r="CC174" s="1">
        <v>1.4559181618489954</v>
      </c>
      <c r="CD174" s="1">
        <v>1.4722244452617042</v>
      </c>
      <c r="CE174" s="1">
        <v>1.4866522448252688</v>
      </c>
      <c r="CF174" s="1">
        <v>1.4575138608266935</v>
      </c>
      <c r="CG174" s="1">
        <v>1.5139196472406866</v>
      </c>
      <c r="CH174" s="1">
        <v>1.5043819534630702</v>
      </c>
      <c r="CI174" s="1">
        <v>1.5493629738716161</v>
      </c>
      <c r="CJ174" s="1">
        <v>1.596153735682539</v>
      </c>
      <c r="CK174" s="1">
        <v>1.594876812693993</v>
      </c>
      <c r="CL174" s="1">
        <v>1.5508582126636388</v>
      </c>
      <c r="CM174" s="1">
        <v>1.6288663807606198</v>
      </c>
      <c r="CN174" s="1">
        <v>1.6094828708295685</v>
      </c>
      <c r="CO174" s="1">
        <v>1.6099657156908174</v>
      </c>
      <c r="CP174" s="1">
        <v>1.6239724174173273</v>
      </c>
      <c r="CQ174" s="1">
        <v>1.5866210518167287</v>
      </c>
      <c r="CR174" s="1">
        <v>1.6458020170494929</v>
      </c>
      <c r="CS174" s="1">
        <v>1.5452435138077689</v>
      </c>
      <c r="CT174" s="1">
        <v>1.5385989666983955</v>
      </c>
      <c r="CU174" s="1">
        <v>1.6539938892007751</v>
      </c>
      <c r="CV174" s="1">
        <v>1.658459672701617</v>
      </c>
      <c r="CW174" s="1">
        <v>1.6471821469272458</v>
      </c>
      <c r="CX174" s="1">
        <v>1.6023787925308248</v>
      </c>
      <c r="CY174" s="1">
        <v>1.6076666425461767</v>
      </c>
      <c r="CZ174" s="1">
        <v>1.6959275412219619</v>
      </c>
      <c r="DA174" s="1">
        <v>1.7074598485022712</v>
      </c>
      <c r="DB174" s="1">
        <v>1.716167893729633</v>
      </c>
      <c r="DC174" s="1">
        <v>1.7436265800293071</v>
      </c>
      <c r="DD174" s="1">
        <v>1.7779760236558846</v>
      </c>
      <c r="DE174" s="1">
        <v>1.781709773305562</v>
      </c>
      <c r="DF174" s="1">
        <v>1.7605074270032257</v>
      </c>
      <c r="DG174" s="1">
        <v>1.7046993415672236</v>
      </c>
      <c r="DH174" s="1">
        <v>1.7568631414191807</v>
      </c>
      <c r="DI174" s="1">
        <v>1.7784725580586365</v>
      </c>
      <c r="DJ174" s="1">
        <v>1.7987471452205051</v>
      </c>
      <c r="DK174" s="1">
        <v>1.8798706414699498</v>
      </c>
      <c r="DL174" s="1">
        <v>1.8770508355077449</v>
      </c>
      <c r="DM174" s="1">
        <v>1.8965721641970255</v>
      </c>
      <c r="DN174" s="1">
        <v>1.9320380636675096</v>
      </c>
      <c r="DO174" s="1">
        <v>1.9478807757895831</v>
      </c>
      <c r="DP174" s="1">
        <v>1.9932663978654805</v>
      </c>
      <c r="DQ174" s="1">
        <v>1.986887945392311</v>
      </c>
      <c r="DR174" s="1">
        <v>2.0234466835875295</v>
      </c>
      <c r="DS174" s="1">
        <v>2.0317428149902383</v>
      </c>
      <c r="DT174" s="1">
        <v>2.1105744362118597</v>
      </c>
      <c r="DU174" s="1">
        <v>2.1424441101986584</v>
      </c>
    </row>
    <row r="175" spans="1:125" x14ac:dyDescent="0.2">
      <c r="A175" s="1" t="s">
        <v>204</v>
      </c>
      <c r="B175" s="1" t="s">
        <v>209</v>
      </c>
      <c r="C175" s="1" t="s">
        <v>206</v>
      </c>
      <c r="D175" s="1" t="s">
        <v>130</v>
      </c>
      <c r="E175" s="1">
        <v>1</v>
      </c>
      <c r="F175" s="1">
        <v>0.92120000000000002</v>
      </c>
      <c r="G175" s="1">
        <v>0.91760732</v>
      </c>
      <c r="H175" s="1">
        <v>0.88769332136800005</v>
      </c>
      <c r="I175" s="1">
        <v>0.96545525631983675</v>
      </c>
      <c r="J175" s="1">
        <v>0.9946120050606958</v>
      </c>
      <c r="K175" s="1">
        <v>0.91573927305938263</v>
      </c>
      <c r="L175" s="1">
        <v>0.87654563217244108</v>
      </c>
      <c r="M175" s="1">
        <v>0.86392337506915795</v>
      </c>
      <c r="N175" s="1">
        <v>0.73537157685886723</v>
      </c>
      <c r="O175" s="1">
        <v>0.58432625497205593</v>
      </c>
      <c r="P175" s="1">
        <v>0.53097726789310717</v>
      </c>
      <c r="Q175" s="1">
        <v>0.54515436094585312</v>
      </c>
      <c r="R175" s="1">
        <v>0.50355908320568454</v>
      </c>
      <c r="S175" s="1">
        <v>0.46261972974106236</v>
      </c>
      <c r="T175" s="1">
        <v>0.50994572809357308</v>
      </c>
      <c r="U175" s="1">
        <v>0.58516272298737504</v>
      </c>
      <c r="V175" s="1">
        <v>0.64777513434702416</v>
      </c>
      <c r="W175" s="1">
        <v>0.6351435192272572</v>
      </c>
      <c r="X175" s="1">
        <v>0.69383078040385582</v>
      </c>
      <c r="Y175" s="1">
        <v>0.70680541599740787</v>
      </c>
      <c r="Z175" s="1">
        <v>0.73599647967810078</v>
      </c>
      <c r="AA175" s="1">
        <v>0.71855336310972973</v>
      </c>
      <c r="AB175" s="1">
        <v>0.76727128112856946</v>
      </c>
      <c r="AC175" s="1">
        <v>0.78829451423149233</v>
      </c>
      <c r="AD175" s="1">
        <v>0.76259611306754571</v>
      </c>
      <c r="AE175" s="1">
        <v>0.77487391048793319</v>
      </c>
      <c r="AF175" s="1">
        <v>0.82198624424559952</v>
      </c>
      <c r="AG175" s="1">
        <v>0.8196846827617118</v>
      </c>
      <c r="AH175" s="1">
        <v>0.75460171895043182</v>
      </c>
      <c r="AI175" s="1">
        <v>0.7140041464708986</v>
      </c>
      <c r="AJ175" s="1">
        <v>0.77233828523757109</v>
      </c>
      <c r="AK175" s="1">
        <v>0.73866433600121306</v>
      </c>
      <c r="AL175" s="1">
        <v>0.80078600665891508</v>
      </c>
      <c r="AM175" s="1">
        <v>0.84042491398853147</v>
      </c>
      <c r="AN175" s="1">
        <v>0.84387065613588441</v>
      </c>
      <c r="AO175" s="1">
        <v>0.90007244183453428</v>
      </c>
      <c r="AP175" s="1">
        <v>0.92221422390366381</v>
      </c>
      <c r="AQ175" s="1">
        <v>0.93032970907401602</v>
      </c>
      <c r="AR175" s="1">
        <v>0.92437559893594234</v>
      </c>
      <c r="AS175" s="1">
        <v>0.95127492886497822</v>
      </c>
      <c r="AT175" s="1">
        <v>0.92758818313624025</v>
      </c>
      <c r="AU175" s="1">
        <v>0.89632846136454902</v>
      </c>
      <c r="AV175" s="1">
        <v>0.86943860752361257</v>
      </c>
      <c r="AW175" s="1">
        <v>0.79249329075777286</v>
      </c>
      <c r="AX175" s="1">
        <v>0.710945731138798</v>
      </c>
      <c r="AY175" s="1">
        <v>0.80130693356653926</v>
      </c>
      <c r="AZ175" s="1">
        <v>0.7724598839581438</v>
      </c>
      <c r="BA175" s="1">
        <v>0.77137844012060242</v>
      </c>
      <c r="BB175" s="1">
        <v>0.84658783803236104</v>
      </c>
      <c r="BC175" s="1">
        <v>0.88197520966211373</v>
      </c>
      <c r="BD175" s="1">
        <v>0.90137866427468027</v>
      </c>
      <c r="BE175" s="1">
        <v>0.88344122885561416</v>
      </c>
      <c r="BF175" s="1">
        <v>0.81356102765313509</v>
      </c>
      <c r="BG175" s="1">
        <v>0.83373734113893283</v>
      </c>
      <c r="BH175" s="1">
        <v>0.82673394747336582</v>
      </c>
      <c r="BI175" s="1">
        <v>0.85343745397675552</v>
      </c>
      <c r="BJ175" s="1">
        <v>0.87801645265128603</v>
      </c>
      <c r="BK175" s="1">
        <v>0.88240653491454235</v>
      </c>
      <c r="BL175" s="1">
        <v>0.90517262351533756</v>
      </c>
      <c r="BM175" s="1">
        <v>0.93775883796188975</v>
      </c>
      <c r="BN175" s="1">
        <v>0.99186752291229086</v>
      </c>
      <c r="BO175" s="1">
        <v>1.0078365900311788</v>
      </c>
      <c r="BP175" s="1">
        <v>1.0536931548775974</v>
      </c>
      <c r="BQ175" s="1">
        <v>1.0774012508623434</v>
      </c>
      <c r="BR175" s="1">
        <v>1.1323487146563229</v>
      </c>
      <c r="BS175" s="1">
        <v>1.1115134983066466</v>
      </c>
      <c r="BT175" s="1">
        <v>1.175981281208432</v>
      </c>
      <c r="BU175" s="1">
        <v>1.1531672443529886</v>
      </c>
      <c r="BV175" s="1">
        <v>1.2101337062240263</v>
      </c>
      <c r="BW175" s="1">
        <v>1.2636216160391283</v>
      </c>
      <c r="BX175" s="1">
        <v>1.3093647185397448</v>
      </c>
      <c r="BY175" s="1">
        <v>1.3438010106373401</v>
      </c>
      <c r="BZ175" s="1">
        <v>1.2966335951639696</v>
      </c>
      <c r="CA175" s="1">
        <v>1.3631508985958811</v>
      </c>
      <c r="CB175" s="1">
        <v>1.3534725272158503</v>
      </c>
      <c r="CC175" s="1">
        <v>1.3471112063379358</v>
      </c>
      <c r="CD175" s="1">
        <v>1.3836179200296936</v>
      </c>
      <c r="CE175" s="1">
        <v>1.4201454331184775</v>
      </c>
      <c r="CF175" s="1">
        <v>1.390748422652925</v>
      </c>
      <c r="CG175" s="1">
        <v>1.4566698978866737</v>
      </c>
      <c r="CH175" s="1">
        <v>1.4167571426845789</v>
      </c>
      <c r="CI175" s="1">
        <v>1.4368750941106998</v>
      </c>
      <c r="CJ175" s="1">
        <v>1.4750959716140444</v>
      </c>
      <c r="CK175" s="1">
        <v>1.4579848583433215</v>
      </c>
      <c r="CL175" s="1">
        <v>1.4196398565688921</v>
      </c>
      <c r="CM175" s="1">
        <v>1.5164592947868907</v>
      </c>
      <c r="CN175" s="1">
        <v>1.5108483953961791</v>
      </c>
      <c r="CO175" s="1">
        <v>1.5264101338687597</v>
      </c>
      <c r="CP175" s="1">
        <v>1.5586173876933904</v>
      </c>
      <c r="CQ175" s="1">
        <v>1.5247953903804439</v>
      </c>
      <c r="CR175" s="1">
        <v>1.5435503736821232</v>
      </c>
      <c r="CS175" s="1">
        <v>1.4480046055511999</v>
      </c>
      <c r="CT175" s="1">
        <v>1.390229221789707</v>
      </c>
      <c r="CU175" s="1">
        <v>1.513681576684633</v>
      </c>
      <c r="CV175" s="1">
        <v>1.5232177706177461</v>
      </c>
      <c r="CW175" s="1">
        <v>1.4936673458677618</v>
      </c>
      <c r="CX175" s="1">
        <v>1.3704397898336715</v>
      </c>
      <c r="CY175" s="1">
        <v>1.3629023709895864</v>
      </c>
      <c r="CZ175" s="1">
        <v>1.4540805396087897</v>
      </c>
      <c r="DA175" s="1">
        <v>1.4756009315949996</v>
      </c>
      <c r="DB175" s="1">
        <v>1.4915374216562254</v>
      </c>
      <c r="DC175" s="1">
        <v>1.4714016664638665</v>
      </c>
      <c r="DD175" s="1">
        <v>1.5345247979551664</v>
      </c>
      <c r="DE175" s="1">
        <v>1.5345247979551664</v>
      </c>
      <c r="DF175" s="1">
        <v>1.5451130190610569</v>
      </c>
      <c r="DG175" s="1">
        <v>1.5157558716988968</v>
      </c>
      <c r="DH175" s="1">
        <v>1.5563781290604271</v>
      </c>
      <c r="DI175" s="1">
        <v>1.5725644616026555</v>
      </c>
      <c r="DJ175" s="1">
        <v>1.6324791675897168</v>
      </c>
      <c r="DK175" s="1">
        <v>1.6856979884531416</v>
      </c>
      <c r="DL175" s="1">
        <v>1.7049149455215076</v>
      </c>
      <c r="DM175" s="1">
        <v>1.7257149078568699</v>
      </c>
      <c r="DN175" s="1">
        <v>1.765233779246792</v>
      </c>
      <c r="DO175" s="1">
        <v>1.7846513508185067</v>
      </c>
      <c r="DP175" s="1">
        <v>1.8192735870243859</v>
      </c>
      <c r="DQ175" s="1">
        <v>1.8087218002196443</v>
      </c>
      <c r="DR175" s="1">
        <v>1.8313308227223899</v>
      </c>
      <c r="DS175" s="1">
        <v>1.8668586406832044</v>
      </c>
      <c r="DT175" s="1">
        <v>1.9101697611470549</v>
      </c>
      <c r="DU175" s="1">
        <v>1.9269792550451488</v>
      </c>
    </row>
    <row r="176" spans="1:125" x14ac:dyDescent="0.2">
      <c r="A176" s="1" t="s">
        <v>210</v>
      </c>
      <c r="B176" s="1" t="s">
        <v>140</v>
      </c>
      <c r="C176" s="1" t="s">
        <v>129</v>
      </c>
      <c r="D176" s="1" t="s">
        <v>130</v>
      </c>
      <c r="E176" s="1">
        <v>1</v>
      </c>
      <c r="F176" s="1">
        <v>0.97</v>
      </c>
      <c r="G176" s="1">
        <v>0.93925100000000006</v>
      </c>
      <c r="H176" s="1">
        <v>0.94798603430000017</v>
      </c>
      <c r="I176" s="1">
        <v>0.96865212984774018</v>
      </c>
      <c r="J176" s="1">
        <v>0.97359225570996377</v>
      </c>
      <c r="K176" s="1">
        <v>0.8807115545152332</v>
      </c>
      <c r="L176" s="1">
        <v>0.9040504107098869</v>
      </c>
      <c r="M176" s="1">
        <v>0.91498942067947653</v>
      </c>
      <c r="N176" s="1">
        <v>0.86649498138346426</v>
      </c>
      <c r="O176" s="1">
        <v>0.73374795023551753</v>
      </c>
      <c r="P176" s="1">
        <v>0.68664133183039733</v>
      </c>
      <c r="Q176" s="1">
        <v>0.6786076282479816</v>
      </c>
      <c r="R176" s="1">
        <v>0.60647163736522114</v>
      </c>
      <c r="S176" s="1">
        <v>0.55085818821883037</v>
      </c>
      <c r="T176" s="1">
        <v>0.59277849634228341</v>
      </c>
      <c r="U176" s="1">
        <v>0.67410770604044468</v>
      </c>
      <c r="V176" s="1">
        <v>0.68556753704313222</v>
      </c>
      <c r="W176" s="1">
        <v>0.6983876499858388</v>
      </c>
      <c r="X176" s="1">
        <v>0.75607446987466909</v>
      </c>
      <c r="Y176" s="1">
        <v>0.78926613910216714</v>
      </c>
      <c r="Z176" s="1">
        <v>0.80805067321279878</v>
      </c>
      <c r="AA176" s="1">
        <v>0.79536427764335782</v>
      </c>
      <c r="AB176" s="1">
        <v>0.82304295450534659</v>
      </c>
      <c r="AC176" s="1">
        <v>0.84296059400437595</v>
      </c>
      <c r="AD176" s="1">
        <v>0.82475264517388147</v>
      </c>
      <c r="AE176" s="1">
        <v>0.8609592862970149</v>
      </c>
      <c r="AF176" s="1">
        <v>0.92260397119588122</v>
      </c>
      <c r="AG176" s="1">
        <v>0.95286538145110611</v>
      </c>
      <c r="AH176" s="1">
        <v>0.87797016246904913</v>
      </c>
      <c r="AI176" s="1">
        <v>0.8223946511847583</v>
      </c>
      <c r="AJ176" s="1">
        <v>0.86466573625565502</v>
      </c>
      <c r="AK176" s="1">
        <v>0.8233347140626347</v>
      </c>
      <c r="AL176" s="1">
        <v>0.88994249243030177</v>
      </c>
      <c r="AM176" s="1">
        <v>0.92420527838886835</v>
      </c>
      <c r="AN176" s="1">
        <v>0.91274513293684645</v>
      </c>
      <c r="AO176" s="1">
        <v>0.97736748834877518</v>
      </c>
      <c r="AP176" s="1">
        <v>1.0008243080691459</v>
      </c>
      <c r="AQ176" s="1">
        <v>1.0346521696818831</v>
      </c>
      <c r="AR176" s="1">
        <v>1.0198566436554322</v>
      </c>
      <c r="AS176" s="1" t="s">
        <v>131</v>
      </c>
      <c r="AT176" s="1" t="s">
        <v>131</v>
      </c>
      <c r="AU176" s="1" t="s">
        <v>131</v>
      </c>
      <c r="AV176" s="1" t="s">
        <v>131</v>
      </c>
      <c r="AW176" s="1" t="s">
        <v>131</v>
      </c>
      <c r="AX176" s="1" t="s">
        <v>131</v>
      </c>
      <c r="AY176" s="1" t="s">
        <v>131</v>
      </c>
      <c r="AZ176" s="1" t="s">
        <v>131</v>
      </c>
      <c r="BA176" s="1" t="s">
        <v>131</v>
      </c>
      <c r="BB176" s="1" t="s">
        <v>131</v>
      </c>
      <c r="BC176" s="1" t="s">
        <v>131</v>
      </c>
      <c r="BD176" s="1" t="s">
        <v>131</v>
      </c>
      <c r="BE176" s="1" t="s">
        <v>131</v>
      </c>
      <c r="BF176" s="1" t="s">
        <v>131</v>
      </c>
      <c r="BG176" s="1" t="s">
        <v>131</v>
      </c>
      <c r="BH176" s="1" t="s">
        <v>131</v>
      </c>
      <c r="BI176" s="1" t="s">
        <v>131</v>
      </c>
      <c r="BJ176" s="1" t="s">
        <v>131</v>
      </c>
      <c r="BK176" s="1" t="s">
        <v>131</v>
      </c>
      <c r="BL176" s="1" t="s">
        <v>131</v>
      </c>
      <c r="BM176" s="1" t="s">
        <v>131</v>
      </c>
      <c r="BN176" s="1" t="s">
        <v>131</v>
      </c>
      <c r="BO176" s="1" t="s">
        <v>131</v>
      </c>
      <c r="BP176" s="1" t="s">
        <v>131</v>
      </c>
      <c r="BQ176" s="1" t="s">
        <v>131</v>
      </c>
      <c r="BR176" s="1" t="s">
        <v>131</v>
      </c>
      <c r="BS176" s="1" t="s">
        <v>131</v>
      </c>
      <c r="BT176" s="1" t="s">
        <v>131</v>
      </c>
      <c r="BU176" s="1" t="s">
        <v>131</v>
      </c>
      <c r="BV176" s="1" t="s">
        <v>131</v>
      </c>
      <c r="BW176" s="1" t="s">
        <v>131</v>
      </c>
      <c r="BX176" s="1" t="s">
        <v>131</v>
      </c>
      <c r="BY176" s="1" t="s">
        <v>131</v>
      </c>
      <c r="BZ176" s="1" t="s">
        <v>131</v>
      </c>
      <c r="CA176" s="1" t="s">
        <v>131</v>
      </c>
      <c r="CB176" s="1" t="s">
        <v>131</v>
      </c>
      <c r="CC176" s="1" t="s">
        <v>131</v>
      </c>
      <c r="CD176" s="1" t="s">
        <v>131</v>
      </c>
      <c r="CE176" s="1" t="s">
        <v>131</v>
      </c>
      <c r="CF176" s="1" t="s">
        <v>131</v>
      </c>
      <c r="CG176" s="1" t="s">
        <v>131</v>
      </c>
      <c r="CH176" s="1" t="s">
        <v>131</v>
      </c>
      <c r="CI176" s="1" t="s">
        <v>131</v>
      </c>
      <c r="CJ176" s="1" t="s">
        <v>131</v>
      </c>
      <c r="CK176" s="1" t="s">
        <v>131</v>
      </c>
      <c r="CL176" s="1" t="s">
        <v>131</v>
      </c>
      <c r="CM176" s="1" t="s">
        <v>131</v>
      </c>
      <c r="CN176" s="1" t="s">
        <v>131</v>
      </c>
      <c r="CO176" s="1" t="s">
        <v>131</v>
      </c>
      <c r="CP176" s="1" t="s">
        <v>131</v>
      </c>
      <c r="CQ176" s="1" t="s">
        <v>131</v>
      </c>
      <c r="CR176" s="1" t="s">
        <v>131</v>
      </c>
      <c r="CS176" s="1" t="s">
        <v>131</v>
      </c>
      <c r="CT176" s="1" t="s">
        <v>131</v>
      </c>
      <c r="CU176" s="1" t="s">
        <v>131</v>
      </c>
      <c r="CV176" s="1" t="s">
        <v>131</v>
      </c>
      <c r="CW176" s="1" t="s">
        <v>131</v>
      </c>
      <c r="CX176" s="1" t="s">
        <v>131</v>
      </c>
      <c r="CY176" s="1" t="s">
        <v>131</v>
      </c>
      <c r="CZ176" s="1" t="s">
        <v>131</v>
      </c>
      <c r="DA176" s="1" t="s">
        <v>131</v>
      </c>
      <c r="DB176" s="1" t="s">
        <v>131</v>
      </c>
      <c r="DC176" s="1" t="s">
        <v>131</v>
      </c>
      <c r="DD176" s="1" t="s">
        <v>131</v>
      </c>
      <c r="DE176" s="1" t="s">
        <v>131</v>
      </c>
      <c r="DF176" s="1" t="s">
        <v>131</v>
      </c>
      <c r="DG176" s="1" t="s">
        <v>131</v>
      </c>
      <c r="DH176" s="1" t="s">
        <v>131</v>
      </c>
      <c r="DI176" s="1" t="s">
        <v>131</v>
      </c>
      <c r="DJ176" s="1" t="s">
        <v>131</v>
      </c>
      <c r="DK176" s="1" t="s">
        <v>131</v>
      </c>
      <c r="DL176" s="1" t="s">
        <v>131</v>
      </c>
      <c r="DM176" s="1" t="s">
        <v>131</v>
      </c>
      <c r="DN176" s="1" t="s">
        <v>131</v>
      </c>
      <c r="DO176" s="1" t="s">
        <v>131</v>
      </c>
      <c r="DP176" s="1" t="s">
        <v>131</v>
      </c>
      <c r="DQ176" s="1" t="s">
        <v>131</v>
      </c>
      <c r="DR176" s="1" t="s">
        <v>131</v>
      </c>
      <c r="DS176" s="1" t="s">
        <v>131</v>
      </c>
      <c r="DT176" s="1" t="s">
        <v>131</v>
      </c>
      <c r="DU176" s="1" t="s">
        <v>131</v>
      </c>
    </row>
    <row r="177" spans="1:125" x14ac:dyDescent="0.2">
      <c r="A177" s="1" t="s">
        <v>211</v>
      </c>
      <c r="B177" s="1" t="s">
        <v>212</v>
      </c>
      <c r="C177" s="1" t="s">
        <v>129</v>
      </c>
      <c r="D177" s="1" t="s">
        <v>130</v>
      </c>
      <c r="E177" s="1">
        <v>1</v>
      </c>
      <c r="F177" s="1">
        <v>0.91900000000000004</v>
      </c>
      <c r="G177" s="1">
        <v>0.89676020000000001</v>
      </c>
      <c r="H177" s="1">
        <v>0.89559441173999998</v>
      </c>
      <c r="I177" s="1">
        <v>0.94332959388574189</v>
      </c>
      <c r="J177" s="1">
        <v>0.96078119137262807</v>
      </c>
      <c r="K177" s="1">
        <v>0.88257360239489613</v>
      </c>
      <c r="L177" s="1">
        <v>0.87727816078052678</v>
      </c>
      <c r="M177" s="1">
        <v>0.89008642192792242</v>
      </c>
      <c r="N177" s="1">
        <v>0.81149179087168688</v>
      </c>
      <c r="O177" s="1">
        <v>0.67459312575163322</v>
      </c>
      <c r="P177" s="1">
        <v>0.63054219464005157</v>
      </c>
      <c r="Q177" s="1">
        <v>0.6406308697542924</v>
      </c>
      <c r="R177" s="1">
        <v>0.5897007156088262</v>
      </c>
      <c r="S177" s="1">
        <v>0.52624891860931644</v>
      </c>
      <c r="T177" s="1">
        <v>0.56840145698992273</v>
      </c>
      <c r="U177" s="1">
        <v>0.61779554360234701</v>
      </c>
      <c r="V177" s="1">
        <v>0.64639947727113567</v>
      </c>
      <c r="W177" s="1">
        <v>0.65273419214839279</v>
      </c>
      <c r="X177" s="1">
        <v>0.70195035023638153</v>
      </c>
      <c r="Y177" s="1">
        <v>0.72378100612873297</v>
      </c>
      <c r="Z177" s="1">
        <v>0.74759340123036822</v>
      </c>
      <c r="AA177" s="1">
        <v>0.73092206838293106</v>
      </c>
      <c r="AB177" s="1">
        <v>0.77251153407391981</v>
      </c>
      <c r="AC177" s="1">
        <v>0.79506887086887823</v>
      </c>
      <c r="AD177" s="1">
        <v>0.75976781300230001</v>
      </c>
      <c r="AE177" s="1">
        <v>0.78704347748908265</v>
      </c>
      <c r="AF177" s="1">
        <v>0.83820130352587296</v>
      </c>
      <c r="AG177" s="1">
        <v>0.85463004907498008</v>
      </c>
      <c r="AH177" s="1">
        <v>0.79258390751213648</v>
      </c>
      <c r="AI177" s="1">
        <v>0.75263767857352482</v>
      </c>
      <c r="AJ177" s="1">
        <v>0.79832278566293779</v>
      </c>
      <c r="AK177" s="1">
        <v>0.76926383626480688</v>
      </c>
      <c r="AL177" s="1">
        <v>0.83542052618358031</v>
      </c>
      <c r="AM177" s="1">
        <v>0.86482732870524226</v>
      </c>
      <c r="AN177" s="1">
        <v>0.87001629267747371</v>
      </c>
      <c r="AO177" s="1">
        <v>0.91630115944791524</v>
      </c>
      <c r="AP177" s="1">
        <v>0.93206153939041947</v>
      </c>
      <c r="AQ177" s="1">
        <v>0.96598857942423078</v>
      </c>
      <c r="AR177" s="1">
        <v>0.97864302981468831</v>
      </c>
      <c r="AS177" s="1">
        <v>1.0147549576148502</v>
      </c>
      <c r="AT177" s="1">
        <v>1.0110003642716752</v>
      </c>
      <c r="AU177" s="1">
        <v>0.9986661598275608</v>
      </c>
      <c r="AV177" s="1">
        <v>0.97070350735238908</v>
      </c>
      <c r="AW177" s="1">
        <v>0.92343024654432782</v>
      </c>
      <c r="AX177" s="1">
        <v>0.84863239657423728</v>
      </c>
      <c r="AY177" s="1">
        <v>0.94520676330438536</v>
      </c>
      <c r="AZ177" s="1">
        <v>0.94908211103393336</v>
      </c>
      <c r="BA177" s="1">
        <v>0.95401733801130995</v>
      </c>
      <c r="BB177" s="1">
        <v>0.98273325988545035</v>
      </c>
      <c r="BC177" s="1">
        <v>1.020371943739063</v>
      </c>
      <c r="BD177" s="1">
        <v>1.0499627301074959</v>
      </c>
      <c r="BE177" s="1">
        <v>1.0597273834974956</v>
      </c>
      <c r="BF177" s="1">
        <v>1.0039857231255274</v>
      </c>
      <c r="BG177" s="1">
        <v>1.0335029033854179</v>
      </c>
      <c r="BH177" s="1">
        <v>1.048385345194168</v>
      </c>
      <c r="BI177" s="1">
        <v>1.0772159421870078</v>
      </c>
      <c r="BJ177" s="1">
        <v>1.1018841872630902</v>
      </c>
      <c r="BK177" s="1">
        <v>1.0767612277934917</v>
      </c>
      <c r="BL177" s="1">
        <v>1.0932356745787322</v>
      </c>
      <c r="BM177" s="1">
        <v>1.096843352304842</v>
      </c>
      <c r="BN177" s="1">
        <v>1.1454335128119464</v>
      </c>
      <c r="BO177" s="1">
        <v>1.1618132120451572</v>
      </c>
      <c r="BP177" s="1">
        <v>1.2171155209385067</v>
      </c>
      <c r="BQ177" s="1">
        <v>1.2403624273884322</v>
      </c>
      <c r="BR177" s="1">
        <v>1.2656658209071561</v>
      </c>
      <c r="BS177" s="1">
        <v>1.2460480006830952</v>
      </c>
      <c r="BT177" s="1">
        <v>1.3125869639195724</v>
      </c>
      <c r="BU177" s="1">
        <v>1.2654650919148598</v>
      </c>
      <c r="BV177" s="1">
        <v>1.311907660788135</v>
      </c>
      <c r="BW177" s="1">
        <v>1.3747480377398869</v>
      </c>
      <c r="BX177" s="1">
        <v>1.4177776513211455</v>
      </c>
      <c r="BY177" s="1">
        <v>1.4571918700278734</v>
      </c>
      <c r="BZ177" s="1">
        <v>1.4108531685609871</v>
      </c>
      <c r="CA177" s="1">
        <v>1.4918361404363876</v>
      </c>
      <c r="CB177" s="1">
        <v>1.4894492026116892</v>
      </c>
      <c r="CC177" s="1">
        <v>1.4827466811999368</v>
      </c>
      <c r="CD177" s="1">
        <v>1.5258946096228547</v>
      </c>
      <c r="CE177" s="1">
        <v>1.554428838822802</v>
      </c>
      <c r="CF177" s="1">
        <v>1.5225630476269347</v>
      </c>
      <c r="CG177" s="1">
        <v>1.5834655695320121</v>
      </c>
      <c r="CH177" s="1">
        <v>1.5600302791029383</v>
      </c>
      <c r="CI177" s="1">
        <v>1.6169713842901956</v>
      </c>
      <c r="CJ177" s="1">
        <v>1.6664507086494755</v>
      </c>
      <c r="CK177" s="1">
        <v>1.6716167058462892</v>
      </c>
      <c r="CL177" s="1">
        <v>1.6567393171642573</v>
      </c>
      <c r="CM177" s="1">
        <v>1.7453748706325452</v>
      </c>
      <c r="CN177" s="1">
        <v>1.7394405960723947</v>
      </c>
      <c r="CO177" s="1">
        <v>1.7083046094026988</v>
      </c>
      <c r="CP177" s="1">
        <v>1.7494747504893038</v>
      </c>
      <c r="CQ177" s="1">
        <v>1.7039884069765818</v>
      </c>
      <c r="CR177" s="1">
        <v>1.7580048394777397</v>
      </c>
      <c r="CS177" s="1">
        <v>1.6676433907285839</v>
      </c>
      <c r="CT177" s="1">
        <v>1.6442963832583837</v>
      </c>
      <c r="CU177" s="1">
        <v>1.7467360479353811</v>
      </c>
      <c r="CV177" s="1">
        <v>1.7530242977079484</v>
      </c>
      <c r="CW177" s="1">
        <v>1.7381235911774309</v>
      </c>
      <c r="CX177" s="1">
        <v>1.6519126610550303</v>
      </c>
      <c r="CY177" s="1">
        <v>1.6666146837384199</v>
      </c>
      <c r="CZ177" s="1">
        <v>1.765778257420856</v>
      </c>
      <c r="DA177" s="1">
        <v>1.7569493661337519</v>
      </c>
      <c r="DB177" s="1">
        <v>1.7945480825690143</v>
      </c>
      <c r="DC177" s="1">
        <v>1.8266704932469997</v>
      </c>
      <c r="DD177" s="1">
        <v>1.8663092429504597</v>
      </c>
      <c r="DE177" s="1">
        <v>1.8485793051424304</v>
      </c>
      <c r="DF177" s="1">
        <v>1.8496884527255157</v>
      </c>
      <c r="DG177" s="1">
        <v>1.7986370514302916</v>
      </c>
      <c r="DH177" s="1">
        <v>1.8477398429343388</v>
      </c>
      <c r="DI177" s="1">
        <v>1.8723147828453657</v>
      </c>
      <c r="DJ177" s="1">
        <v>1.9179992635467926</v>
      </c>
      <c r="DK177" s="1">
        <v>1.9876226368135412</v>
      </c>
      <c r="DL177" s="1">
        <v>1.9945793160423888</v>
      </c>
      <c r="DM177" s="1">
        <v>2.0262931271674627</v>
      </c>
      <c r="DN177" s="1">
        <v>2.0854608864807522</v>
      </c>
      <c r="DO177" s="1">
        <v>2.091300176962898</v>
      </c>
      <c r="DP177" s="1">
        <v>2.1419096412454004</v>
      </c>
      <c r="DQ177" s="1">
        <v>2.1547610990928727</v>
      </c>
      <c r="DR177" s="1">
        <v>2.2127241726584708</v>
      </c>
      <c r="DS177" s="1">
        <v>2.2777782633346302</v>
      </c>
      <c r="DT177" s="1">
        <v>2.3338116086126619</v>
      </c>
      <c r="DU177" s="1">
        <v>2.3144409722611767</v>
      </c>
    </row>
    <row r="178" spans="1:125" x14ac:dyDescent="0.2">
      <c r="A178" s="1" t="s">
        <v>213</v>
      </c>
      <c r="B178" s="1" t="s">
        <v>146</v>
      </c>
      <c r="C178" s="1" t="s">
        <v>129</v>
      </c>
      <c r="D178" s="1" t="s">
        <v>130</v>
      </c>
      <c r="E178" s="1">
        <v>1</v>
      </c>
      <c r="F178" s="1">
        <v>0.95273099999999999</v>
      </c>
      <c r="G178" s="1">
        <v>0.95048446030200007</v>
      </c>
      <c r="H178" s="1">
        <v>0.94287868365066352</v>
      </c>
      <c r="I178" s="1">
        <v>0.97204097845729487</v>
      </c>
      <c r="J178" s="1">
        <v>1.0021071779619575</v>
      </c>
      <c r="K178" s="1">
        <v>0.93825892122528931</v>
      </c>
      <c r="L178" s="1">
        <v>0.94727746597610674</v>
      </c>
      <c r="M178" s="1">
        <v>0.96735027548014052</v>
      </c>
      <c r="N178" s="1">
        <v>0.89493830325879908</v>
      </c>
      <c r="O178" s="1">
        <v>0.76021250120961303</v>
      </c>
      <c r="P178" s="1">
        <v>0.71102599216884987</v>
      </c>
      <c r="Q178" s="1">
        <v>0.71888993964223735</v>
      </c>
      <c r="R178" s="1">
        <v>0.67728274660556365</v>
      </c>
      <c r="S178" s="1">
        <v>0.61245595123146546</v>
      </c>
      <c r="T178" s="1">
        <v>0.66312504453279575</v>
      </c>
      <c r="U178" s="1">
        <v>0.74289965051513562</v>
      </c>
      <c r="V178" s="1">
        <v>0.77563255201648296</v>
      </c>
      <c r="W178" s="1">
        <v>0.77579000542454224</v>
      </c>
      <c r="X178" s="1">
        <v>0.82915582410769106</v>
      </c>
      <c r="Y178" s="1">
        <v>0.85624268656964109</v>
      </c>
      <c r="Z178" s="1">
        <v>0.89593724127632313</v>
      </c>
      <c r="AA178" s="1">
        <v>0.88216937368962989</v>
      </c>
      <c r="AB178" s="1">
        <v>0.92092130993706789</v>
      </c>
      <c r="AC178" s="1">
        <v>0.94333469277831627</v>
      </c>
      <c r="AD178" s="1">
        <v>0.92862621824851677</v>
      </c>
      <c r="AE178" s="1">
        <v>0.9439457649709625</v>
      </c>
      <c r="AF178" s="1">
        <v>0.98732856838326299</v>
      </c>
      <c r="AG178" s="1">
        <v>0.99079014234401475</v>
      </c>
      <c r="AH178" s="1">
        <v>0.91306760962783851</v>
      </c>
      <c r="AI178" s="1">
        <v>0.8747005086712768</v>
      </c>
      <c r="AJ178" s="1">
        <v>0.9177515183070597</v>
      </c>
      <c r="AK178" s="1">
        <v>0.88110202917498559</v>
      </c>
      <c r="AL178" s="1">
        <v>0.94823583608391526</v>
      </c>
      <c r="AM178" s="1">
        <v>0.97158045413246508</v>
      </c>
      <c r="AN178" s="1">
        <v>0.97356539300025768</v>
      </c>
      <c r="AO178" s="1">
        <v>1.0337434170723896</v>
      </c>
      <c r="AP178" s="1">
        <v>1.064522093572303</v>
      </c>
      <c r="AQ178" s="1">
        <v>1.0905177230973386</v>
      </c>
      <c r="AR178" s="1">
        <v>1.0992265976339941</v>
      </c>
      <c r="AS178" s="1">
        <v>1.1298312645653197</v>
      </c>
      <c r="AT178" s="1">
        <v>1.1278032174454249</v>
      </c>
      <c r="AU178" s="1">
        <v>1.112510205816865</v>
      </c>
      <c r="AV178" s="1">
        <v>1.0881740450646211</v>
      </c>
      <c r="AW178" s="1">
        <v>1.0385261042585479</v>
      </c>
      <c r="AX178" s="1">
        <v>0.96231282757143011</v>
      </c>
      <c r="AY178" s="1">
        <v>1.0567715301001865</v>
      </c>
      <c r="AZ178" s="1">
        <v>1.0523647928196687</v>
      </c>
      <c r="BA178" s="1">
        <v>1.0435807038940028</v>
      </c>
      <c r="BB178" s="1">
        <v>1.0987088981579074</v>
      </c>
      <c r="BC178" s="1">
        <v>1.1331885807998989</v>
      </c>
      <c r="BD178" s="1">
        <v>1.1579838801363815</v>
      </c>
      <c r="BE178" s="1">
        <v>1.1463496160926512</v>
      </c>
      <c r="BF178" s="1">
        <v>1.0776798350398531</v>
      </c>
      <c r="BG178" s="1">
        <v>1.1051617485132044</v>
      </c>
      <c r="BH178" s="1">
        <v>1.1224995260238795</v>
      </c>
      <c r="BI178" s="1">
        <v>1.1534198979677333</v>
      </c>
      <c r="BJ178" s="1">
        <v>1.1756439925617757</v>
      </c>
      <c r="BK178" s="1">
        <v>1.1641685315503802</v>
      </c>
      <c r="BL178" s="1">
        <v>1.1802631614990642</v>
      </c>
      <c r="BM178" s="1">
        <v>1.1938125825930734</v>
      </c>
      <c r="BN178" s="1">
        <v>1.2620712046279976</v>
      </c>
      <c r="BO178" s="1">
        <v>1.2758883601762649</v>
      </c>
      <c r="BP178" s="1">
        <v>1.3225399421777499</v>
      </c>
      <c r="BQ178" s="1">
        <v>1.3378880182067228</v>
      </c>
      <c r="BR178" s="1">
        <v>1.3705378374030397</v>
      </c>
      <c r="BS178" s="1">
        <v>1.3563322127183572</v>
      </c>
      <c r="BT178" s="1">
        <v>1.4147670734389022</v>
      </c>
      <c r="BU178" s="1">
        <v>1.3917417393186839</v>
      </c>
      <c r="BV178" s="1">
        <v>1.4408048108548854</v>
      </c>
      <c r="BW178" s="1">
        <v>1.4912747625743212</v>
      </c>
      <c r="BX178" s="1">
        <v>1.5121287488541606</v>
      </c>
      <c r="BY178" s="1">
        <v>1.5497898274731225</v>
      </c>
      <c r="BZ178" s="1">
        <v>1.5094766944808917</v>
      </c>
      <c r="CA178" s="1">
        <v>1.5924314957027836</v>
      </c>
      <c r="CB178" s="1">
        <v>1.6003554348254008</v>
      </c>
      <c r="CC178" s="1">
        <v>1.6115051111398293</v>
      </c>
      <c r="CD178" s="1">
        <v>1.6394856743845503</v>
      </c>
      <c r="CE178" s="1">
        <v>1.6844649638612905</v>
      </c>
      <c r="CF178" s="1">
        <v>1.6524988722420948</v>
      </c>
      <c r="CG178" s="1">
        <v>1.7018490985627326</v>
      </c>
      <c r="CH178" s="1">
        <v>1.6645343552276461</v>
      </c>
      <c r="CI178" s="1">
        <v>1.6658143821468163</v>
      </c>
      <c r="CJ178" s="1">
        <v>1.6990690346576132</v>
      </c>
      <c r="CK178" s="1">
        <v>1.6874609950128325</v>
      </c>
      <c r="CL178" s="1">
        <v>1.6356373803949933</v>
      </c>
      <c r="CM178" s="1">
        <v>1.7131698635004766</v>
      </c>
      <c r="CN178" s="1">
        <v>1.6952929359748492</v>
      </c>
      <c r="CO178" s="1">
        <v>1.7140581334831548</v>
      </c>
      <c r="CP178" s="1">
        <v>1.7350022098161855</v>
      </c>
      <c r="CQ178" s="1">
        <v>1.6978974525570565</v>
      </c>
      <c r="CR178" s="1">
        <v>1.7222911452579437</v>
      </c>
      <c r="CS178" s="1">
        <v>1.6112102555533874</v>
      </c>
      <c r="CT178" s="1">
        <v>1.5521400651642892</v>
      </c>
      <c r="CU178" s="1">
        <v>1.6424358134552217</v>
      </c>
      <c r="CV178" s="1">
        <v>1.6277984254857087</v>
      </c>
      <c r="CW178" s="1">
        <v>1.5982392338773137</v>
      </c>
      <c r="CX178" s="1">
        <v>1.5234336465356861</v>
      </c>
      <c r="CY178" s="1">
        <v>1.5358024043119094</v>
      </c>
      <c r="CZ178" s="1">
        <v>1.646040765091014</v>
      </c>
      <c r="DA178" s="1">
        <v>1.6550100412199951</v>
      </c>
      <c r="DB178" s="1">
        <v>1.689419354987</v>
      </c>
      <c r="DC178" s="1">
        <v>1.6790817979538346</v>
      </c>
      <c r="DD178" s="1">
        <v>1.7500532273897473</v>
      </c>
      <c r="DE178" s="1">
        <v>1.7547608705714259</v>
      </c>
      <c r="DF178" s="1">
        <v>1.7565910861594318</v>
      </c>
      <c r="DG178" s="1">
        <v>1.718130524327971</v>
      </c>
      <c r="DH178" s="1">
        <v>1.7765400896330246</v>
      </c>
      <c r="DI178" s="1">
        <v>1.7812319320097452</v>
      </c>
      <c r="DJ178" s="1">
        <v>1.8139193191940559</v>
      </c>
      <c r="DK178" s="1">
        <v>1.859675434020726</v>
      </c>
      <c r="DL178" s="1">
        <v>1.863361310730955</v>
      </c>
      <c r="DM178" s="1">
        <v>1.881501133090921</v>
      </c>
      <c r="DN178" s="1">
        <v>1.9085684083915671</v>
      </c>
      <c r="DO178" s="1">
        <v>1.9329465526719525</v>
      </c>
      <c r="DP178" s="1">
        <v>1.9589504826450481</v>
      </c>
      <c r="DQ178" s="1">
        <v>1.9458176786093957</v>
      </c>
      <c r="DR178" s="1">
        <v>1.9834206052485224</v>
      </c>
      <c r="DS178" s="1">
        <v>1.9753857683766605</v>
      </c>
      <c r="DT178" s="1">
        <v>2.0051489057487917</v>
      </c>
      <c r="DU178" s="1">
        <v>2.0373776641108918</v>
      </c>
    </row>
    <row r="179" spans="1:125" x14ac:dyDescent="0.2">
      <c r="A179" s="1" t="s">
        <v>213</v>
      </c>
      <c r="B179" s="1" t="s">
        <v>214</v>
      </c>
      <c r="C179" s="1" t="s">
        <v>129</v>
      </c>
      <c r="D179" s="1" t="s">
        <v>130</v>
      </c>
      <c r="E179" s="1">
        <v>1</v>
      </c>
      <c r="F179" s="1">
        <v>0.93557299999999999</v>
      </c>
      <c r="G179" s="1">
        <v>0.90892039637599997</v>
      </c>
      <c r="H179" s="1">
        <v>0.90326872935133407</v>
      </c>
      <c r="I179" s="1">
        <v>0.94781071693310703</v>
      </c>
      <c r="J179" s="1">
        <v>0.95758643666755505</v>
      </c>
      <c r="K179" s="1">
        <v>0.88780040992253362</v>
      </c>
      <c r="L179" s="1">
        <v>0.89775975492104454</v>
      </c>
      <c r="M179" s="1">
        <v>0.9064725133425533</v>
      </c>
      <c r="N179" s="1">
        <v>0.84016676840908555</v>
      </c>
      <c r="O179" s="1">
        <v>0.7022416310399765</v>
      </c>
      <c r="P179" s="1">
        <v>0.65507206068302126</v>
      </c>
      <c r="Q179" s="1">
        <v>0.6716552098992119</v>
      </c>
      <c r="R179" s="1">
        <v>0.61582252726592013</v>
      </c>
      <c r="S179" s="1">
        <v>0.55232629812458567</v>
      </c>
      <c r="T179" s="1">
        <v>0.59549943554379203</v>
      </c>
      <c r="U179" s="1">
        <v>0.6468314868876669</v>
      </c>
      <c r="V179" s="1">
        <v>0.67548612175679057</v>
      </c>
      <c r="W179" s="1">
        <v>0.67514837869591227</v>
      </c>
      <c r="X179" s="1">
        <v>0.72274633939397404</v>
      </c>
      <c r="Y179" s="1">
        <v>0.74789791200488431</v>
      </c>
      <c r="Z179" s="1">
        <v>0.76674493938740729</v>
      </c>
      <c r="AA179" s="1">
        <v>0.74627284950576356</v>
      </c>
      <c r="AB179" s="1">
        <v>0.79485521200858866</v>
      </c>
      <c r="AC179" s="1">
        <v>0.81504453439360691</v>
      </c>
      <c r="AD179" s="1">
        <v>0.78421547488016874</v>
      </c>
      <c r="AE179" s="1">
        <v>0.8075176535007581</v>
      </c>
      <c r="AF179" s="1">
        <v>0.8514877972515279</v>
      </c>
      <c r="AG179" s="1">
        <v>0.86247965322624798</v>
      </c>
      <c r="AH179" s="1">
        <v>0.79052987559480792</v>
      </c>
      <c r="AI179" s="1">
        <v>0.74488389004808808</v>
      </c>
      <c r="AJ179" s="1">
        <v>0.79650434362842049</v>
      </c>
      <c r="AK179" s="1">
        <v>0.75166114908214043</v>
      </c>
      <c r="AL179" s="1">
        <v>0.81592817732866341</v>
      </c>
      <c r="AM179" s="1">
        <v>0.84489362762383102</v>
      </c>
      <c r="AN179" s="1">
        <v>0.85148379791929696</v>
      </c>
      <c r="AO179" s="1">
        <v>0.90487183204883681</v>
      </c>
      <c r="AP179" s="1">
        <v>0.91776263616820453</v>
      </c>
      <c r="AQ179" s="1">
        <v>0.95152161697701565</v>
      </c>
      <c r="AR179" s="1">
        <v>0.95540382517428191</v>
      </c>
      <c r="AS179" s="1">
        <v>0.98952129577125547</v>
      </c>
      <c r="AT179" s="1">
        <v>0.98179808205776087</v>
      </c>
      <c r="AU179" s="1">
        <v>0.9753437414663132</v>
      </c>
      <c r="AV179" s="1">
        <v>0.95213056041941491</v>
      </c>
      <c r="AW179" s="1">
        <v>0.89852560986780183</v>
      </c>
      <c r="AX179" s="1">
        <v>0.82736238156627184</v>
      </c>
      <c r="AY179" s="1">
        <v>0.9194478146345979</v>
      </c>
      <c r="AZ179" s="1">
        <v>0.9176089190053287</v>
      </c>
      <c r="BA179" s="1">
        <v>0.93018016119570179</v>
      </c>
      <c r="BB179" s="1">
        <v>0.97696822330384558</v>
      </c>
      <c r="BC179" s="1">
        <v>1.0244488789564126</v>
      </c>
      <c r="BD179" s="1">
        <v>1.0583581368498698</v>
      </c>
      <c r="BE179" s="1">
        <v>1.0497854359413858</v>
      </c>
      <c r="BF179" s="1">
        <v>0.97168139950734667</v>
      </c>
      <c r="BG179" s="1">
        <v>1.0156013987650787</v>
      </c>
      <c r="BH179" s="1">
        <v>1.0249449316337176</v>
      </c>
      <c r="BI179" s="1">
        <v>1.0528234337741549</v>
      </c>
      <c r="BJ179" s="1">
        <v>1.0854609602211536</v>
      </c>
      <c r="BK179" s="1">
        <v>1.0740636201388316</v>
      </c>
      <c r="BL179" s="1">
        <v>1.0769635919132063</v>
      </c>
      <c r="BM179" s="1">
        <v>1.0867639605996167</v>
      </c>
      <c r="BN179" s="1">
        <v>1.1391459835005182</v>
      </c>
      <c r="BO179" s="1">
        <v>1.1590810382117773</v>
      </c>
      <c r="BP179" s="1">
        <v>1.209153339062526</v>
      </c>
      <c r="BQ179" s="1">
        <v>1.2431305478901831</v>
      </c>
      <c r="BR179" s="1">
        <v>1.2866401170663393</v>
      </c>
      <c r="BS179" s="1">
        <v>1.2583340344908798</v>
      </c>
      <c r="BT179" s="1">
        <v>1.3401257467327869</v>
      </c>
      <c r="BU179" s="1">
        <v>1.2897370186556343</v>
      </c>
      <c r="BV179" s="1">
        <v>1.3258496551779921</v>
      </c>
      <c r="BW179" s="1">
        <v>1.3897556085575713</v>
      </c>
      <c r="BX179" s="1">
        <v>1.4410375905133457</v>
      </c>
      <c r="BY179" s="1">
        <v>1.4738932475770499</v>
      </c>
      <c r="BZ179" s="1">
        <v>1.4308555647478001</v>
      </c>
      <c r="CA179" s="1">
        <v>1.4920961829190058</v>
      </c>
      <c r="CB179" s="1">
        <v>1.5247730893249321</v>
      </c>
      <c r="CC179" s="1">
        <v>1.5333118186251518</v>
      </c>
      <c r="CD179" s="1">
        <v>1.5684246592716675</v>
      </c>
      <c r="CE179" s="1">
        <v>1.5938331387518685</v>
      </c>
      <c r="CF179" s="1">
        <v>1.5759822075978476</v>
      </c>
      <c r="CG179" s="1">
        <v>1.6543085233154606</v>
      </c>
      <c r="CH179" s="1">
        <v>1.6132816719372371</v>
      </c>
      <c r="CI179" s="1">
        <v>1.6411914448617515</v>
      </c>
      <c r="CJ179" s="1">
        <v>1.6799235629604889</v>
      </c>
      <c r="CK179" s="1">
        <v>1.6643002738249564</v>
      </c>
      <c r="CL179" s="1">
        <v>1.6276856678008074</v>
      </c>
      <c r="CM179" s="1">
        <v>1.7020709028193044</v>
      </c>
      <c r="CN179" s="1">
        <v>1.6767100463672968</v>
      </c>
      <c r="CO179" s="1">
        <v>1.6867703066455006</v>
      </c>
      <c r="CP179" s="1">
        <v>1.7181442343491069</v>
      </c>
      <c r="CQ179" s="1">
        <v>1.6664280928951987</v>
      </c>
      <c r="CR179" s="1">
        <v>1.671594019983174</v>
      </c>
      <c r="CS179" s="1">
        <v>1.5860084061600355</v>
      </c>
      <c r="CT179" s="1">
        <v>1.5363663430472263</v>
      </c>
      <c r="CU179" s="1">
        <v>1.655742007901996</v>
      </c>
      <c r="CV179" s="1">
        <v>1.6525960980869823</v>
      </c>
      <c r="CW179" s="1">
        <v>1.6081412630484424</v>
      </c>
      <c r="CX179" s="1">
        <v>1.4688762296684472</v>
      </c>
      <c r="CY179" s="1">
        <v>1.4916438112283084</v>
      </c>
      <c r="CZ179" s="1">
        <v>1.5935230835352019</v>
      </c>
      <c r="DA179" s="1">
        <v>1.5863522296592936</v>
      </c>
      <c r="DB179" s="1">
        <v>1.5953944373683515</v>
      </c>
      <c r="DC179" s="1">
        <v>1.6078385139798248</v>
      </c>
      <c r="DD179" s="1">
        <v>1.6771363539323552</v>
      </c>
      <c r="DE179" s="1">
        <v>1.6764654993907824</v>
      </c>
      <c r="DF179" s="1">
        <v>1.6873625251368223</v>
      </c>
      <c r="DG179" s="1">
        <v>1.6507400088912527</v>
      </c>
      <c r="DH179" s="1">
        <v>1.7460091670243933</v>
      </c>
      <c r="DI179" s="1">
        <v>1.7750226013528378</v>
      </c>
      <c r="DJ179" s="1">
        <v>1.8114762405168212</v>
      </c>
      <c r="DK179" s="1">
        <v>1.8804699360893853</v>
      </c>
      <c r="DL179" s="1">
        <v>1.880906205114558</v>
      </c>
      <c r="DM179" s="1">
        <v>1.8799375384189239</v>
      </c>
      <c r="DN179" s="1">
        <v>1.868571436061643</v>
      </c>
      <c r="DO179" s="1">
        <v>1.8823596246883418</v>
      </c>
      <c r="DP179" s="1">
        <v>1.9362553454624185</v>
      </c>
      <c r="DQ179" s="1">
        <v>1.9507385354464772</v>
      </c>
      <c r="DR179" s="1">
        <v>2.0107061887646371</v>
      </c>
      <c r="DS179" s="1">
        <v>2.0614564129690565</v>
      </c>
      <c r="DT179" s="1">
        <v>2.1142111440333475</v>
      </c>
      <c r="DU179" s="1">
        <v>2.1559625857057183</v>
      </c>
    </row>
    <row r="180" spans="1:125" x14ac:dyDescent="0.2">
      <c r="A180" s="1" t="s">
        <v>215</v>
      </c>
      <c r="B180" s="1" t="s">
        <v>216</v>
      </c>
      <c r="C180" s="1" t="s">
        <v>129</v>
      </c>
      <c r="D180" s="1" t="s">
        <v>130</v>
      </c>
      <c r="E180" s="1">
        <v>1</v>
      </c>
      <c r="F180" s="1">
        <v>0.92520000000000002</v>
      </c>
      <c r="G180" s="1">
        <v>0.90336528000000005</v>
      </c>
      <c r="H180" s="1">
        <v>0.895506002064</v>
      </c>
      <c r="I180" s="1">
        <v>0.92989343254325763</v>
      </c>
      <c r="J180" s="1">
        <v>0.95090902411873524</v>
      </c>
      <c r="K180" s="1">
        <v>0.86884557533728834</v>
      </c>
      <c r="L180" s="1">
        <v>0.87388487967424466</v>
      </c>
      <c r="M180" s="1">
        <v>0.88655621042952115</v>
      </c>
      <c r="N180" s="1">
        <v>0.81066699881675408</v>
      </c>
      <c r="O180" s="1">
        <v>0.66499013912938343</v>
      </c>
      <c r="P180" s="1">
        <v>0.62183227909988648</v>
      </c>
      <c r="Q180" s="1">
        <v>0.63333617626323435</v>
      </c>
      <c r="R180" s="1">
        <v>0.59368933162915594</v>
      </c>
      <c r="S180" s="1">
        <v>0.53794190338917824</v>
      </c>
      <c r="T180" s="1">
        <v>0.5832366116545471</v>
      </c>
      <c r="U180" s="1">
        <v>0.6322868106946945</v>
      </c>
      <c r="V180" s="1">
        <v>0.66699935660183318</v>
      </c>
      <c r="W180" s="1">
        <v>0.67400284984615244</v>
      </c>
      <c r="X180" s="1">
        <v>0.72145265047532159</v>
      </c>
      <c r="Y180" s="1">
        <v>0.7464149121817677</v>
      </c>
      <c r="Z180" s="1">
        <v>0.77253943410812953</v>
      </c>
      <c r="AA180" s="1">
        <v>0.76350072272906433</v>
      </c>
      <c r="AB180" s="1">
        <v>0.80786011471962305</v>
      </c>
      <c r="AC180" s="1">
        <v>0.82385574499107161</v>
      </c>
      <c r="AD180" s="1">
        <v>0.79172537093641981</v>
      </c>
      <c r="AE180" s="1">
        <v>0.81579382221288699</v>
      </c>
      <c r="AF180" s="1">
        <v>0.8587045772612848</v>
      </c>
      <c r="AG180" s="1">
        <v>0.87115579363157336</v>
      </c>
      <c r="AH180" s="1">
        <v>0.79876274718078966</v>
      </c>
      <c r="AI180" s="1">
        <v>0.76146052688744681</v>
      </c>
      <c r="AJ180" s="1">
        <v>0.80174178875979274</v>
      </c>
      <c r="AK180" s="1">
        <v>0.77175664586017645</v>
      </c>
      <c r="AL180" s="1">
        <v>0.83550374480822698</v>
      </c>
      <c r="AM180" s="1">
        <v>0.862824717263456</v>
      </c>
      <c r="AN180" s="1">
        <v>0.86644858107596245</v>
      </c>
      <c r="AO180" s="1">
        <v>0.91574950533918464</v>
      </c>
      <c r="AP180" s="1">
        <v>0.92701322425485655</v>
      </c>
      <c r="AQ180" s="1">
        <v>0.95853167387952165</v>
      </c>
      <c r="AR180" s="1">
        <v>0.96274921324459151</v>
      </c>
      <c r="AS180" s="1" t="s">
        <v>131</v>
      </c>
      <c r="AT180" s="1" t="s">
        <v>131</v>
      </c>
      <c r="AU180" s="1" t="s">
        <v>131</v>
      </c>
      <c r="AV180" s="1" t="s">
        <v>131</v>
      </c>
      <c r="AW180" s="1" t="s">
        <v>131</v>
      </c>
      <c r="AX180" s="1" t="s">
        <v>131</v>
      </c>
      <c r="AY180" s="1" t="s">
        <v>131</v>
      </c>
      <c r="AZ180" s="1" t="s">
        <v>131</v>
      </c>
      <c r="BA180" s="1" t="s">
        <v>131</v>
      </c>
      <c r="BB180" s="1" t="s">
        <v>131</v>
      </c>
      <c r="BC180" s="1" t="s">
        <v>131</v>
      </c>
      <c r="BD180" s="1" t="s">
        <v>131</v>
      </c>
      <c r="BE180" s="1" t="s">
        <v>131</v>
      </c>
      <c r="BF180" s="1" t="s">
        <v>131</v>
      </c>
      <c r="BG180" s="1" t="s">
        <v>131</v>
      </c>
      <c r="BH180" s="1" t="s">
        <v>131</v>
      </c>
      <c r="BI180" s="1" t="s">
        <v>131</v>
      </c>
      <c r="BJ180" s="1" t="s">
        <v>131</v>
      </c>
      <c r="BK180" s="1" t="s">
        <v>131</v>
      </c>
      <c r="BL180" s="1" t="s">
        <v>131</v>
      </c>
      <c r="BM180" s="1" t="s">
        <v>131</v>
      </c>
      <c r="BN180" s="1" t="s">
        <v>131</v>
      </c>
      <c r="BO180" s="1" t="s">
        <v>131</v>
      </c>
      <c r="BP180" s="1" t="s">
        <v>131</v>
      </c>
      <c r="BQ180" s="1" t="s">
        <v>131</v>
      </c>
      <c r="BR180" s="1" t="s">
        <v>131</v>
      </c>
      <c r="BS180" s="1" t="s">
        <v>131</v>
      </c>
      <c r="BT180" s="1" t="s">
        <v>131</v>
      </c>
      <c r="BU180" s="1" t="s">
        <v>131</v>
      </c>
      <c r="BV180" s="1" t="s">
        <v>131</v>
      </c>
      <c r="BW180" s="1" t="s">
        <v>131</v>
      </c>
      <c r="BX180" s="1" t="s">
        <v>131</v>
      </c>
      <c r="BY180" s="1" t="s">
        <v>131</v>
      </c>
      <c r="BZ180" s="1" t="s">
        <v>131</v>
      </c>
      <c r="CA180" s="1" t="s">
        <v>131</v>
      </c>
      <c r="CB180" s="1" t="s">
        <v>131</v>
      </c>
      <c r="CC180" s="1" t="s">
        <v>131</v>
      </c>
      <c r="CD180" s="1" t="s">
        <v>131</v>
      </c>
      <c r="CE180" s="1" t="s">
        <v>131</v>
      </c>
      <c r="CF180" s="1" t="s">
        <v>131</v>
      </c>
      <c r="CG180" s="1" t="s">
        <v>131</v>
      </c>
      <c r="CH180" s="1" t="s">
        <v>131</v>
      </c>
      <c r="CI180" s="1" t="s">
        <v>131</v>
      </c>
      <c r="CJ180" s="1" t="s">
        <v>131</v>
      </c>
      <c r="CK180" s="1" t="s">
        <v>131</v>
      </c>
      <c r="CL180" s="1" t="s">
        <v>131</v>
      </c>
      <c r="CM180" s="1" t="s">
        <v>131</v>
      </c>
      <c r="CN180" s="1" t="s">
        <v>131</v>
      </c>
      <c r="CO180" s="1" t="s">
        <v>131</v>
      </c>
      <c r="CP180" s="1" t="s">
        <v>131</v>
      </c>
      <c r="CQ180" s="1" t="s">
        <v>131</v>
      </c>
      <c r="CR180" s="1" t="s">
        <v>131</v>
      </c>
      <c r="CS180" s="1" t="s">
        <v>131</v>
      </c>
      <c r="CT180" s="1" t="s">
        <v>131</v>
      </c>
      <c r="CU180" s="1" t="s">
        <v>131</v>
      </c>
      <c r="CV180" s="1" t="s">
        <v>131</v>
      </c>
      <c r="CW180" s="1" t="s">
        <v>131</v>
      </c>
      <c r="CX180" s="1" t="s">
        <v>131</v>
      </c>
      <c r="CY180" s="1" t="s">
        <v>131</v>
      </c>
      <c r="CZ180" s="1" t="s">
        <v>131</v>
      </c>
      <c r="DA180" s="1" t="s">
        <v>131</v>
      </c>
      <c r="DB180" s="1" t="s">
        <v>131</v>
      </c>
      <c r="DC180" s="1" t="s">
        <v>131</v>
      </c>
      <c r="DD180" s="1" t="s">
        <v>131</v>
      </c>
      <c r="DE180" s="1" t="s">
        <v>131</v>
      </c>
      <c r="DF180" s="1" t="s">
        <v>131</v>
      </c>
      <c r="DG180" s="1" t="s">
        <v>131</v>
      </c>
      <c r="DH180" s="1" t="s">
        <v>131</v>
      </c>
      <c r="DI180" s="1" t="s">
        <v>131</v>
      </c>
      <c r="DJ180" s="1" t="s">
        <v>131</v>
      </c>
      <c r="DK180" s="1" t="s">
        <v>131</v>
      </c>
      <c r="DL180" s="1" t="s">
        <v>131</v>
      </c>
      <c r="DM180" s="1" t="s">
        <v>131</v>
      </c>
      <c r="DN180" s="1" t="s">
        <v>131</v>
      </c>
      <c r="DO180" s="1" t="s">
        <v>131</v>
      </c>
      <c r="DP180" s="1" t="s">
        <v>131</v>
      </c>
      <c r="DQ180" s="1" t="s">
        <v>131</v>
      </c>
      <c r="DR180" s="1" t="s">
        <v>131</v>
      </c>
      <c r="DS180" s="1" t="s">
        <v>131</v>
      </c>
      <c r="DT180" s="1" t="s">
        <v>131</v>
      </c>
      <c r="DU180" s="1" t="s">
        <v>131</v>
      </c>
    </row>
    <row r="181" spans="1:125" x14ac:dyDescent="0.2">
      <c r="A181" s="1" t="s">
        <v>217</v>
      </c>
      <c r="B181" s="1" t="s">
        <v>218</v>
      </c>
      <c r="C181" s="1" t="s">
        <v>129</v>
      </c>
      <c r="D181" s="1" t="s">
        <v>130</v>
      </c>
      <c r="E181" s="1">
        <v>1</v>
      </c>
      <c r="F181" s="1">
        <v>0.90800000000000003</v>
      </c>
      <c r="G181" s="1">
        <v>0.90037280000000008</v>
      </c>
      <c r="H181" s="1">
        <v>0.89425026496000004</v>
      </c>
      <c r="I181" s="1">
        <v>0.95255538223539193</v>
      </c>
      <c r="J181" s="1">
        <v>0.97427364495035884</v>
      </c>
      <c r="K181" s="1">
        <v>0.92263714176798983</v>
      </c>
      <c r="L181" s="1">
        <v>0.90547609093110526</v>
      </c>
      <c r="M181" s="1">
        <v>0.90955073334029524</v>
      </c>
      <c r="N181" s="1">
        <v>0.82741830211966649</v>
      </c>
      <c r="O181" s="1">
        <v>0.72043311565559365</v>
      </c>
      <c r="P181" s="1">
        <v>0.66099738361400717</v>
      </c>
      <c r="Q181" s="1">
        <v>0.66284817628812631</v>
      </c>
      <c r="R181" s="1">
        <v>0.6027278466987932</v>
      </c>
      <c r="S181" s="1">
        <v>0.55197816200675476</v>
      </c>
      <c r="T181" s="1">
        <v>0.58802233598579579</v>
      </c>
      <c r="U181" s="1">
        <v>0.64184402039857569</v>
      </c>
      <c r="V181" s="1">
        <v>0.67780012242130383</v>
      </c>
      <c r="W181" s="1">
        <v>0.67166603131339098</v>
      </c>
      <c r="X181" s="1">
        <v>0.73380185587019287</v>
      </c>
      <c r="Y181" s="1">
        <v>0.76231005797074991</v>
      </c>
      <c r="Z181" s="1">
        <v>0.79185719581769609</v>
      </c>
      <c r="AA181" s="1">
        <v>0.76486278401227081</v>
      </c>
      <c r="AB181" s="1">
        <v>0.80491099938315325</v>
      </c>
      <c r="AC181" s="1">
        <v>0.81837716040283337</v>
      </c>
      <c r="AD181" s="1">
        <v>0.78817085941236475</v>
      </c>
      <c r="AE181" s="1">
        <v>0.82087995007797798</v>
      </c>
      <c r="AF181" s="1">
        <v>0.87907212973900573</v>
      </c>
      <c r="AG181" s="1">
        <v>0.90536517713949949</v>
      </c>
      <c r="AH181" s="1">
        <v>0.83363309415473696</v>
      </c>
      <c r="AI181" s="1">
        <v>0.78657450598970202</v>
      </c>
      <c r="AJ181" s="1">
        <v>0.84820261853399515</v>
      </c>
      <c r="AK181" s="1">
        <v>0.80300190099231861</v>
      </c>
      <c r="AL181" s="1">
        <v>0.88653818875254953</v>
      </c>
      <c r="AM181" s="1">
        <v>0.9250494076719602</v>
      </c>
      <c r="AN181" s="1">
        <v>0.93722305787692328</v>
      </c>
      <c r="AO181" s="1">
        <v>0.99535900415702883</v>
      </c>
      <c r="AP181" s="1">
        <v>1.0234151884072029</v>
      </c>
      <c r="AQ181" s="1">
        <v>1.0627695960622134</v>
      </c>
      <c r="AR181" s="1">
        <v>1.0817028364160617</v>
      </c>
      <c r="AS181" s="1">
        <v>1.0915679662841762</v>
      </c>
      <c r="AT181" s="1">
        <v>1.0856844149459044</v>
      </c>
      <c r="AU181" s="1">
        <v>1.085130715894282</v>
      </c>
      <c r="AV181" s="1">
        <v>1.0663471032021519</v>
      </c>
      <c r="AW181" s="1">
        <v>0.99617080034041827</v>
      </c>
      <c r="AX181" s="1">
        <v>0.90915528093068265</v>
      </c>
      <c r="AY181" s="1">
        <v>1.0193812671907185</v>
      </c>
      <c r="AZ181" s="1">
        <v>1.0153649049979871</v>
      </c>
      <c r="BA181" s="1">
        <v>1.0142987718477392</v>
      </c>
      <c r="BB181" s="1">
        <v>1.0575789004424823</v>
      </c>
      <c r="BC181" s="1">
        <v>1.1152381020946063</v>
      </c>
      <c r="BD181" s="1">
        <v>1.1633271690569258</v>
      </c>
      <c r="BE181" s="1">
        <v>1.1603141516890685</v>
      </c>
      <c r="BF181" s="1">
        <v>1.0902427800685657</v>
      </c>
      <c r="BG181" s="1">
        <v>1.1276381074249175</v>
      </c>
      <c r="BH181" s="1">
        <v>1.1421846390106989</v>
      </c>
      <c r="BI181" s="1">
        <v>1.1775923628200304</v>
      </c>
      <c r="BJ181" s="1">
        <v>1.2060900980002751</v>
      </c>
      <c r="BK181" s="1">
        <v>1.1783500257462687</v>
      </c>
      <c r="BL181" s="1">
        <v>1.2021526962663434</v>
      </c>
      <c r="BM181" s="1">
        <v>1.2130922858023672</v>
      </c>
      <c r="BN181" s="1">
        <v>1.2671962017491527</v>
      </c>
      <c r="BO181" s="1">
        <v>1.2821491169297927</v>
      </c>
      <c r="BP181" s="1">
        <v>1.3258704018170986</v>
      </c>
      <c r="BQ181" s="1">
        <v>1.341250498478177</v>
      </c>
      <c r="BR181" s="1">
        <v>1.3800126378841961</v>
      </c>
      <c r="BS181" s="1">
        <v>1.3565524230401649</v>
      </c>
      <c r="BT181" s="1">
        <v>1.4361820502726226</v>
      </c>
      <c r="BU181" s="1">
        <v>1.40745840926717</v>
      </c>
      <c r="BV181" s="1">
        <v>1.4792387881397957</v>
      </c>
      <c r="BW181" s="1">
        <v>1.5390000351806434</v>
      </c>
      <c r="BX181" s="1">
        <v>1.5934806364260383</v>
      </c>
      <c r="BY181" s="1">
        <v>1.6428785361552454</v>
      </c>
      <c r="BZ181" s="1">
        <v>1.5880063930476602</v>
      </c>
      <c r="CA181" s="1">
        <v>1.6856687862200914</v>
      </c>
      <c r="CB181" s="1">
        <v>1.6642607926350961</v>
      </c>
      <c r="CC181" s="1">
        <v>1.6605994188912989</v>
      </c>
      <c r="CD181" s="1">
        <v>1.7074283225040336</v>
      </c>
      <c r="CE181" s="1">
        <v>1.7579682008501532</v>
      </c>
      <c r="CF181" s="1">
        <v>1.7143705894690693</v>
      </c>
      <c r="CG181" s="1">
        <v>1.7928887624667527</v>
      </c>
      <c r="CH181" s="1">
        <v>1.7602581869898577</v>
      </c>
      <c r="CI181" s="1">
        <v>1.781557311052435</v>
      </c>
      <c r="CJ181" s="1">
        <v>1.8280559568709036</v>
      </c>
      <c r="CK181" s="1">
        <v>1.8172704267253652</v>
      </c>
      <c r="CL181" s="1">
        <v>1.7451247907843683</v>
      </c>
      <c r="CM181" s="1">
        <v>1.8754856126559607</v>
      </c>
      <c r="CN181" s="1">
        <v>1.849791459762574</v>
      </c>
      <c r="CO181" s="1">
        <v>1.8457219185510962</v>
      </c>
      <c r="CP181" s="1">
        <v>1.8728540307537973</v>
      </c>
      <c r="CQ181" s="1">
        <v>1.8440120786801888</v>
      </c>
      <c r="CR181" s="1">
        <v>1.9008076507035385</v>
      </c>
      <c r="CS181" s="1">
        <v>1.7706023266303461</v>
      </c>
      <c r="CT181" s="1">
        <v>1.7015488358917625</v>
      </c>
      <c r="CU181" s="1">
        <v>1.8432691368843515</v>
      </c>
      <c r="CV181" s="1">
        <v>1.865307262684941</v>
      </c>
      <c r="CW181" s="1">
        <v>1.8258149773193755</v>
      </c>
      <c r="CX181" s="1">
        <v>1.7267261726852756</v>
      </c>
      <c r="CY181" s="1">
        <v>1.6868836929767355</v>
      </c>
      <c r="CZ181" s="1">
        <v>1.7946249544471597</v>
      </c>
      <c r="DA181" s="1">
        <v>1.8170254631285694</v>
      </c>
      <c r="DB181" s="1">
        <v>1.860519601639478</v>
      </c>
      <c r="DC181" s="1">
        <v>1.8220328931599639</v>
      </c>
      <c r="DD181" s="1">
        <v>1.8865984507619804</v>
      </c>
      <c r="DE181" s="1">
        <v>1.8851702957347536</v>
      </c>
      <c r="DF181" s="1">
        <v>1.9074794010144784</v>
      </c>
      <c r="DG181" s="1">
        <v>1.8614004211241717</v>
      </c>
      <c r="DH181" s="1">
        <v>1.8992333846835203</v>
      </c>
      <c r="DI181" s="1">
        <v>1.9082395493936897</v>
      </c>
      <c r="DJ181" s="1">
        <v>1.9647692378049286</v>
      </c>
      <c r="DK181" s="1">
        <v>2.0029938233264235</v>
      </c>
      <c r="DL181" s="1">
        <v>2.0022767515376727</v>
      </c>
      <c r="DM181" s="1">
        <v>2.0144445873567673</v>
      </c>
      <c r="DN181" s="1">
        <v>2.0470483730031366</v>
      </c>
      <c r="DO181" s="1">
        <v>2.0367292021548278</v>
      </c>
      <c r="DP181" s="1">
        <v>2.1020145200006985</v>
      </c>
      <c r="DQ181" s="1">
        <v>2.131325010467588</v>
      </c>
      <c r="DR181" s="1">
        <v>2.1814303301386704</v>
      </c>
      <c r="DS181" s="1">
        <v>2.2665410158993606</v>
      </c>
      <c r="DT181" s="1">
        <v>2.3165091791358781</v>
      </c>
      <c r="DU181" s="1">
        <v>2.3251474418648761</v>
      </c>
    </row>
    <row r="182" spans="1:125" x14ac:dyDescent="0.2">
      <c r="A182" s="1" t="s">
        <v>219</v>
      </c>
      <c r="B182" s="1" t="s">
        <v>220</v>
      </c>
      <c r="C182" s="1" t="s">
        <v>129</v>
      </c>
      <c r="D182" s="1" t="s">
        <v>130</v>
      </c>
      <c r="E182" s="1">
        <v>1</v>
      </c>
      <c r="F182" s="1">
        <v>0.94130000000000003</v>
      </c>
      <c r="G182" s="1">
        <v>0.91663793999999998</v>
      </c>
      <c r="H182" s="1">
        <v>0.90921317268599999</v>
      </c>
      <c r="I182" s="1">
        <v>0.95340093287853955</v>
      </c>
      <c r="J182" s="1">
        <v>0.9698947690173384</v>
      </c>
      <c r="K182" s="1">
        <v>0.88687177678945417</v>
      </c>
      <c r="L182" s="1">
        <v>0.88855683316535417</v>
      </c>
      <c r="M182" s="1">
        <v>0.90552826867881231</v>
      </c>
      <c r="N182" s="1">
        <v>0.83163716195462123</v>
      </c>
      <c r="O182" s="1">
        <v>0.70414718502697782</v>
      </c>
      <c r="P182" s="1">
        <v>0.65204029333498137</v>
      </c>
      <c r="Q182" s="1">
        <v>0.66403783473234501</v>
      </c>
      <c r="R182" s="1">
        <v>0.61894966575401877</v>
      </c>
      <c r="S182" s="1">
        <v>0.56126355690574425</v>
      </c>
      <c r="T182" s="1">
        <v>0.61480810023455224</v>
      </c>
      <c r="U182" s="1">
        <v>0.67542817891767915</v>
      </c>
      <c r="V182" s="1">
        <v>0.71811523982527636</v>
      </c>
      <c r="W182" s="1">
        <v>0.72565544984344177</v>
      </c>
      <c r="X182" s="1">
        <v>0.78349018919596403</v>
      </c>
      <c r="Y182" s="1">
        <v>0.80973711053402886</v>
      </c>
      <c r="Z182" s="1">
        <v>0.84115491042274915</v>
      </c>
      <c r="AA182" s="1">
        <v>0.82626646850826646</v>
      </c>
      <c r="AB182" s="1">
        <v>0.88013904225500539</v>
      </c>
      <c r="AC182" s="1">
        <v>0.89677367015362497</v>
      </c>
      <c r="AD182" s="1">
        <v>0.86027498177837247</v>
      </c>
      <c r="AE182" s="1">
        <v>0.88918022116612583</v>
      </c>
      <c r="AF182" s="1">
        <v>0.94484290301112528</v>
      </c>
      <c r="AG182" s="1">
        <v>0.9573148293308722</v>
      </c>
      <c r="AH182" s="1">
        <v>0.88312293005772957</v>
      </c>
      <c r="AI182" s="1">
        <v>0.83543429183461215</v>
      </c>
      <c r="AJ182" s="1">
        <v>0.89617036485098844</v>
      </c>
      <c r="AK182" s="1">
        <v>0.85270610215571552</v>
      </c>
      <c r="AL182" s="1">
        <v>0.93192249904598146</v>
      </c>
      <c r="AM182" s="1">
        <v>0.97059728275638979</v>
      </c>
      <c r="AN182" s="1">
        <v>0.97069434248466546</v>
      </c>
      <c r="AO182" s="1">
        <v>1.0400019185380704</v>
      </c>
      <c r="AP182" s="1">
        <v>1.0576819511532176</v>
      </c>
      <c r="AQ182" s="1">
        <v>1.0875085821757384</v>
      </c>
      <c r="AR182" s="1">
        <v>1.0904448553476129</v>
      </c>
      <c r="AS182" s="1">
        <v>1.1247938682910628</v>
      </c>
      <c r="AT182" s="1">
        <v>1.1073595633325513</v>
      </c>
      <c r="AU182" s="1">
        <v>1.0924102092275618</v>
      </c>
      <c r="AV182" s="1">
        <v>1.0634613386830314</v>
      </c>
      <c r="AW182" s="1">
        <v>0.99795212022015667</v>
      </c>
      <c r="AX182" s="1">
        <v>0.9262991579883495</v>
      </c>
      <c r="AY182" s="1">
        <v>1.0381034663575432</v>
      </c>
      <c r="AZ182" s="1">
        <v>1.0282414834271467</v>
      </c>
      <c r="BA182" s="1">
        <v>1.0291669007622311</v>
      </c>
      <c r="BB182" s="1">
        <v>1.0889614976965167</v>
      </c>
      <c r="BC182" s="1">
        <v>1.1405782726873317</v>
      </c>
      <c r="BD182" s="1">
        <v>1.1786735869950886</v>
      </c>
      <c r="BE182" s="1">
        <v>1.1712479433970195</v>
      </c>
      <c r="BF182" s="1">
        <v>1.094062703927156</v>
      </c>
      <c r="BG182" s="1">
        <v>1.1342148051612826</v>
      </c>
      <c r="BH182" s="1">
        <v>1.1486193331868308</v>
      </c>
      <c r="BI182" s="1">
        <v>1.1885912859817325</v>
      </c>
      <c r="BJ182" s="1">
        <v>1.2180683498740794</v>
      </c>
      <c r="BK182" s="1">
        <v>1.2005281656358928</v>
      </c>
      <c r="BL182" s="1">
        <v>1.2130136585585061</v>
      </c>
      <c r="BM182" s="1">
        <v>1.2264781101685056</v>
      </c>
      <c r="BN182" s="1">
        <v>1.2911135065743857</v>
      </c>
      <c r="BO182" s="1">
        <v>1.3088017616144549</v>
      </c>
      <c r="BP182" s="1">
        <v>1.3624626338406476</v>
      </c>
      <c r="BQ182" s="1">
        <v>1.393118043102062</v>
      </c>
      <c r="BR182" s="1">
        <v>1.433797089960642</v>
      </c>
      <c r="BS182" s="1">
        <v>1.4114298553572562</v>
      </c>
      <c r="BT182" s="1">
        <v>1.4965390756352988</v>
      </c>
      <c r="BU182" s="1">
        <v>1.4464050166015163</v>
      </c>
      <c r="BV182" s="1">
        <v>1.4996327212124521</v>
      </c>
      <c r="BW182" s="1">
        <v>1.5630671853197389</v>
      </c>
      <c r="BX182" s="1">
        <v>1.6185560703985897</v>
      </c>
      <c r="BY182" s="1">
        <v>1.6648467740119894</v>
      </c>
      <c r="BZ182" s="1">
        <v>1.6105727691791987</v>
      </c>
      <c r="CA182" s="1">
        <v>1.6888466057613076</v>
      </c>
      <c r="CB182" s="1">
        <v>1.6989796853958754</v>
      </c>
      <c r="CC182" s="1">
        <v>1.6915041747801336</v>
      </c>
      <c r="CD182" s="1">
        <v>1.7361598849943292</v>
      </c>
      <c r="CE182" s="1">
        <v>1.7766124103146972</v>
      </c>
      <c r="CF182" s="1">
        <v>1.7554707226319524</v>
      </c>
      <c r="CG182" s="1">
        <v>1.8249873632481779</v>
      </c>
      <c r="CH182" s="1">
        <v>1.7972475553268057</v>
      </c>
      <c r="CI182" s="1">
        <v>1.8499069086978812</v>
      </c>
      <c r="CJ182" s="1">
        <v>1.889494916544016</v>
      </c>
      <c r="CK182" s="1">
        <v>1.896486047735229</v>
      </c>
      <c r="CL182" s="1">
        <v>1.8428154925843221</v>
      </c>
      <c r="CM182" s="1">
        <v>1.9519101697453138</v>
      </c>
      <c r="CN182" s="1">
        <v>1.9245834273688793</v>
      </c>
      <c r="CO182" s="1">
        <v>1.9253532607398267</v>
      </c>
      <c r="CP182" s="1">
        <v>1.9688662444325467</v>
      </c>
      <c r="CQ182" s="1">
        <v>1.9351986316527501</v>
      </c>
      <c r="CR182" s="1">
        <v>1.9659682898960289</v>
      </c>
      <c r="CS182" s="1">
        <v>1.851942129082059</v>
      </c>
      <c r="CT182" s="1">
        <v>1.7919392040998003</v>
      </c>
      <c r="CU182" s="1">
        <v>1.9343983708257344</v>
      </c>
      <c r="CV182" s="1">
        <v>1.9440703626798628</v>
      </c>
      <c r="CW182" s="1">
        <v>1.9182142268562206</v>
      </c>
      <c r="CX182" s="1">
        <v>1.7975585519869643</v>
      </c>
      <c r="CY182" s="1">
        <v>1.7776056520599091</v>
      </c>
      <c r="CZ182" s="1">
        <v>1.9050599773126047</v>
      </c>
      <c r="DA182" s="1">
        <v>1.9212529871197617</v>
      </c>
      <c r="DB182" s="1">
        <v>1.96774730940806</v>
      </c>
      <c r="DC182" s="1">
        <v>1.9378375503050576</v>
      </c>
      <c r="DD182" s="1">
        <v>2.0205832137030835</v>
      </c>
      <c r="DE182" s="1">
        <v>2.0337170045921535</v>
      </c>
      <c r="DF182" s="1">
        <v>2.0337170045921535</v>
      </c>
      <c r="DG182" s="1">
        <v>2.0019910193205162</v>
      </c>
      <c r="DH182" s="1">
        <v>2.0942828053111922</v>
      </c>
      <c r="DI182" s="1">
        <v>2.1221367666218311</v>
      </c>
      <c r="DJ182" s="1">
        <v>2.1832543055005398</v>
      </c>
      <c r="DK182" s="1">
        <v>2.2657813182484605</v>
      </c>
      <c r="DL182" s="1">
        <v>2.2816417874761994</v>
      </c>
      <c r="DM182" s="1">
        <v>2.3058271904234471</v>
      </c>
      <c r="DN182" s="1">
        <v>2.3251961388230038</v>
      </c>
      <c r="DO182" s="1">
        <v>2.3305440899422964</v>
      </c>
      <c r="DP182" s="1">
        <v>2.3806507878760561</v>
      </c>
      <c r="DQ182" s="1">
        <v>2.3766036815366669</v>
      </c>
      <c r="DR182" s="1">
        <v>2.4272253399533983</v>
      </c>
      <c r="DS182" s="1">
        <v>2.4818379101023496</v>
      </c>
      <c r="DT182" s="1">
        <v>2.5567894149874406</v>
      </c>
      <c r="DU182" s="1">
        <v>2.5936071825632596</v>
      </c>
    </row>
    <row r="183" spans="1:125" x14ac:dyDescent="0.2">
      <c r="A183" s="1" t="s">
        <v>219</v>
      </c>
      <c r="B183" s="1" t="s">
        <v>221</v>
      </c>
      <c r="C183" s="1" t="s">
        <v>129</v>
      </c>
      <c r="D183" s="1" t="s">
        <v>130</v>
      </c>
      <c r="E183" s="1">
        <v>1</v>
      </c>
      <c r="F183" s="1">
        <v>0.93479999999999996</v>
      </c>
      <c r="G183" s="1">
        <v>0.91900187999999994</v>
      </c>
      <c r="H183" s="1">
        <v>0.90181654484399987</v>
      </c>
      <c r="I183" s="1">
        <v>0.94176701778058902</v>
      </c>
      <c r="J183" s="1">
        <v>0.96634713694466245</v>
      </c>
      <c r="K183" s="1">
        <v>0.89686677779834123</v>
      </c>
      <c r="L183" s="1">
        <v>0.87292043483112558</v>
      </c>
      <c r="M183" s="1">
        <v>0.87955463013584223</v>
      </c>
      <c r="N183" s="1">
        <v>0.79107143434417648</v>
      </c>
      <c r="O183" s="1">
        <v>0.65611464764506</v>
      </c>
      <c r="P183" s="1">
        <v>0.60264130386198755</v>
      </c>
      <c r="Q183" s="1">
        <v>0.6187920908054888</v>
      </c>
      <c r="R183" s="1">
        <v>0.58129329010267616</v>
      </c>
      <c r="S183" s="1">
        <v>0.52583791022688087</v>
      </c>
      <c r="T183" s="1">
        <v>0.55686234693026682</v>
      </c>
      <c r="U183" s="1">
        <v>0.60547642981727912</v>
      </c>
      <c r="V183" s="1">
        <v>0.64041241981773622</v>
      </c>
      <c r="W183" s="1">
        <v>0.64265386328709828</v>
      </c>
      <c r="X183" s="1">
        <v>0.7003641802102798</v>
      </c>
      <c r="Y183" s="1">
        <v>0.72767838323848066</v>
      </c>
      <c r="Z183" s="1">
        <v>0.75824087533449691</v>
      </c>
      <c r="AA183" s="1">
        <v>0.73989144615140212</v>
      </c>
      <c r="AB183" s="1">
        <v>0.78583870495740427</v>
      </c>
      <c r="AC183" s="1">
        <v>0.8078421886962116</v>
      </c>
      <c r="AD183" s="1">
        <v>0.77084301645392517</v>
      </c>
      <c r="AE183" s="1">
        <v>0.80375801325650775</v>
      </c>
      <c r="AF183" s="1">
        <v>0.85487702289962175</v>
      </c>
      <c r="AG183" s="1">
        <v>0.86513554717441721</v>
      </c>
      <c r="AH183" s="1">
        <v>0.79739543383066036</v>
      </c>
      <c r="AI183" s="1">
        <v>0.74604316789196579</v>
      </c>
      <c r="AJ183" s="1">
        <v>0.797370937842933</v>
      </c>
      <c r="AK183" s="1">
        <v>0.75678475710672777</v>
      </c>
      <c r="AL183" s="1">
        <v>0.82701438256623205</v>
      </c>
      <c r="AM183" s="1">
        <v>0.86216249382529686</v>
      </c>
      <c r="AN183" s="1">
        <v>0.86681817129195349</v>
      </c>
      <c r="AO183" s="1">
        <v>0.92853562508794052</v>
      </c>
      <c r="AP183" s="1">
        <v>0.94692063046468178</v>
      </c>
      <c r="AQ183" s="1">
        <v>0.98214607791796782</v>
      </c>
      <c r="AR183" s="1">
        <v>0.99805684438023889</v>
      </c>
      <c r="AS183" s="1">
        <v>1.0286971895027122</v>
      </c>
      <c r="AT183" s="1">
        <v>1.0190274359213867</v>
      </c>
      <c r="AU183" s="1">
        <v>1.0065953012031457</v>
      </c>
      <c r="AV183" s="1">
        <v>0.97710205887789348</v>
      </c>
      <c r="AW183" s="1">
        <v>0.91085453928597238</v>
      </c>
      <c r="AX183" s="1">
        <v>0.84272261974738161</v>
      </c>
      <c r="AY183" s="1">
        <v>0.93963572101833048</v>
      </c>
      <c r="AZ183" s="1">
        <v>0.92995747309184174</v>
      </c>
      <c r="BA183" s="1">
        <v>0.93721114138195816</v>
      </c>
      <c r="BB183" s="1">
        <v>0.99381869432142844</v>
      </c>
      <c r="BC183" s="1">
        <v>1.0385405355658925</v>
      </c>
      <c r="BD183" s="1">
        <v>1.0660618597583886</v>
      </c>
      <c r="BE183" s="1">
        <v>1.0572135463223939</v>
      </c>
      <c r="BF183" s="1">
        <v>0.996740931472753</v>
      </c>
      <c r="BG183" s="1">
        <v>1.0325239309126248</v>
      </c>
      <c r="BH183" s="1">
        <v>1.0450174704766677</v>
      </c>
      <c r="BI183" s="1">
        <v>1.0824290959197325</v>
      </c>
      <c r="BJ183" s="1">
        <v>1.108299151312214</v>
      </c>
      <c r="BK183" s="1">
        <v>1.093780432430024</v>
      </c>
      <c r="BL183" s="1">
        <v>1.1013275174137911</v>
      </c>
      <c r="BM183" s="1">
        <v>1.1063936239938945</v>
      </c>
      <c r="BN183" s="1">
        <v>1.1598324360327996</v>
      </c>
      <c r="BO183" s="1">
        <v>1.1797815539325638</v>
      </c>
      <c r="BP183" s="1">
        <v>1.237472871919866</v>
      </c>
      <c r="BQ183" s="1">
        <v>1.2603661200503835</v>
      </c>
      <c r="BR183" s="1">
        <v>1.2899847238715676</v>
      </c>
      <c r="BS183" s="1">
        <v>1.2773428735776262</v>
      </c>
      <c r="BT183" s="1">
        <v>1.3467025916128914</v>
      </c>
      <c r="BU183" s="1">
        <v>1.2995680009064401</v>
      </c>
      <c r="BV183" s="1">
        <v>1.3484317577405223</v>
      </c>
      <c r="BW183" s="1">
        <v>1.4167972478579667</v>
      </c>
      <c r="BX183" s="1">
        <v>1.4669518704321389</v>
      </c>
      <c r="BY183" s="1">
        <v>1.5012785442002512</v>
      </c>
      <c r="BZ183" s="1">
        <v>1.4511358408239627</v>
      </c>
      <c r="CA183" s="1">
        <v>1.5199196796790186</v>
      </c>
      <c r="CB183" s="1">
        <v>1.5457583142335618</v>
      </c>
      <c r="CC183" s="1">
        <v>1.5488498308620289</v>
      </c>
      <c r="CD183" s="1">
        <v>1.5939213609401137</v>
      </c>
      <c r="CE183" s="1">
        <v>1.626118572431104</v>
      </c>
      <c r="CF183" s="1">
        <v>1.6080686562771187</v>
      </c>
      <c r="CG183" s="1">
        <v>1.6842911105846543</v>
      </c>
      <c r="CH183" s="1">
        <v>1.6522895794835459</v>
      </c>
      <c r="CI183" s="1">
        <v>1.6942577348024281</v>
      </c>
      <c r="CJ183" s="1">
        <v>1.7569452709901179</v>
      </c>
      <c r="CK183" s="1">
        <v>1.7522015187584445</v>
      </c>
      <c r="CL183" s="1">
        <v>1.6950797492469194</v>
      </c>
      <c r="CM183" s="1">
        <v>1.7974625661014334</v>
      </c>
      <c r="CN183" s="1">
        <v>1.7726575826892335</v>
      </c>
      <c r="CO183" s="1">
        <v>1.780634541811335</v>
      </c>
      <c r="CP183" s="1">
        <v>1.8173156133726485</v>
      </c>
      <c r="CQ183" s="1">
        <v>1.7773346698784502</v>
      </c>
      <c r="CR183" s="1">
        <v>1.8043501568606028</v>
      </c>
      <c r="CS183" s="1">
        <v>1.7006000228411182</v>
      </c>
      <c r="CT183" s="1">
        <v>1.6519628621878624</v>
      </c>
      <c r="CU183" s="1">
        <v>1.7922145091876118</v>
      </c>
      <c r="CV183" s="1">
        <v>1.7957989382059871</v>
      </c>
      <c r="CW183" s="1">
        <v>1.7588054800789439</v>
      </c>
      <c r="CX183" s="1">
        <v>1.6448348849698284</v>
      </c>
      <c r="CY183" s="1">
        <v>1.6522366419521926</v>
      </c>
      <c r="CZ183" s="1">
        <v>1.7695454435307982</v>
      </c>
      <c r="DA183" s="1">
        <v>1.7550351708938456</v>
      </c>
      <c r="DB183" s="1">
        <v>1.7708304874318901</v>
      </c>
      <c r="DC183" s="1">
        <v>1.7584346740198669</v>
      </c>
      <c r="DD183" s="1">
        <v>1.8183972964039443</v>
      </c>
      <c r="DE183" s="1">
        <v>1.8133057839740132</v>
      </c>
      <c r="DF183" s="1">
        <v>1.8107671558764498</v>
      </c>
      <c r="DG183" s="1">
        <v>1.7895811801526953</v>
      </c>
      <c r="DH183" s="1">
        <v>1.889618768123231</v>
      </c>
      <c r="DI183" s="1">
        <v>1.913616926478396</v>
      </c>
      <c r="DJ183" s="1">
        <v>1.9488274779255985</v>
      </c>
      <c r="DK183" s="1">
        <v>2.0242471013213192</v>
      </c>
      <c r="DL183" s="1">
        <v>2.0220204295098658</v>
      </c>
      <c r="DM183" s="1">
        <v>2.0424428358479156</v>
      </c>
      <c r="DN183" s="1">
        <v>2.0553102257137574</v>
      </c>
      <c r="DO183" s="1">
        <v>2.0649701837746117</v>
      </c>
      <c r="DP183" s="1">
        <v>2.1232023429570557</v>
      </c>
      <c r="DQ183" s="1">
        <v>2.132969073734658</v>
      </c>
      <c r="DR183" s="1">
        <v>2.1858667067632775</v>
      </c>
      <c r="DS183" s="1">
        <v>2.2516612946368522</v>
      </c>
      <c r="DT183" s="1">
        <v>2.3329462673732424</v>
      </c>
      <c r="DU183" s="1">
        <v>2.376805657199859</v>
      </c>
    </row>
    <row r="184" spans="1:125" x14ac:dyDescent="0.2">
      <c r="A184" s="1" t="s">
        <v>219</v>
      </c>
      <c r="B184" s="1" t="s">
        <v>222</v>
      </c>
      <c r="C184" s="1" t="s">
        <v>129</v>
      </c>
      <c r="D184" s="1" t="s">
        <v>130</v>
      </c>
      <c r="E184" s="1">
        <v>1</v>
      </c>
      <c r="F184" s="1">
        <v>0.9365</v>
      </c>
      <c r="G184" s="1">
        <v>0.91486685000000001</v>
      </c>
      <c r="H184" s="1">
        <v>0.91010954238000008</v>
      </c>
      <c r="I184" s="1">
        <v>0.95670715094985603</v>
      </c>
      <c r="J184" s="1">
        <v>0.97545861110847332</v>
      </c>
      <c r="K184" s="1">
        <v>0.89430045466424823</v>
      </c>
      <c r="L184" s="1">
        <v>0.88795092143613208</v>
      </c>
      <c r="M184" s="1">
        <v>0.90375644783769526</v>
      </c>
      <c r="N184" s="1">
        <v>0.82747940364019379</v>
      </c>
      <c r="O184" s="1">
        <v>0.69648941404395115</v>
      </c>
      <c r="P184" s="1">
        <v>0.64522779317031631</v>
      </c>
      <c r="Q184" s="1">
        <v>0.65780973513713747</v>
      </c>
      <c r="R184" s="1">
        <v>0.60801353818725612</v>
      </c>
      <c r="S184" s="1">
        <v>0.55219789538166597</v>
      </c>
      <c r="T184" s="1">
        <v>0.60487757460107683</v>
      </c>
      <c r="U184" s="1">
        <v>0.66246191970309931</v>
      </c>
      <c r="V184" s="1">
        <v>0.70459449779621652</v>
      </c>
      <c r="W184" s="1">
        <v>0.71093584827638245</v>
      </c>
      <c r="X184" s="1">
        <v>0.76681540595090614</v>
      </c>
      <c r="Y184" s="1">
        <v>0.79074004661657438</v>
      </c>
      <c r="Z184" s="1">
        <v>0.82252779649056063</v>
      </c>
      <c r="AA184" s="1">
        <v>0.81438477130530407</v>
      </c>
      <c r="AB184" s="1">
        <v>0.8652838195118856</v>
      </c>
      <c r="AC184" s="1">
        <v>0.88207032561041621</v>
      </c>
      <c r="AD184" s="1">
        <v>0.84634647742319435</v>
      </c>
      <c r="AE184" s="1">
        <v>0.87300639146202508</v>
      </c>
      <c r="AF184" s="1">
        <v>0.92809309476327884</v>
      </c>
      <c r="AG184" s="1">
        <v>0.9390445932814856</v>
      </c>
      <c r="AH184" s="1">
        <v>0.86363931244098224</v>
      </c>
      <c r="AI184" s="1">
        <v>0.81527551094428719</v>
      </c>
      <c r="AJ184" s="1">
        <v>0.87446451303884243</v>
      </c>
      <c r="AK184" s="1">
        <v>0.82951703706864588</v>
      </c>
      <c r="AL184" s="1">
        <v>0.90309519825663476</v>
      </c>
      <c r="AM184" s="1">
        <v>0.94111550610323913</v>
      </c>
      <c r="AN184" s="1">
        <v>0.93838627113553974</v>
      </c>
      <c r="AO184" s="1">
        <v>1.0075453393182292</v>
      </c>
      <c r="AP184" s="1">
        <v>1.0261849280956163</v>
      </c>
      <c r="AQ184" s="1">
        <v>1.0603568862012005</v>
      </c>
      <c r="AR184" s="1">
        <v>1.0570697798539768</v>
      </c>
      <c r="AS184" s="1">
        <v>1.085610663910034</v>
      </c>
      <c r="AT184" s="1">
        <v>1.0686751375530374</v>
      </c>
      <c r="AU184" s="1">
        <v>1.0541411556823161</v>
      </c>
      <c r="AV184" s="1">
        <v>1.0284201114836677</v>
      </c>
      <c r="AW184" s="1">
        <v>0.96548080066086728</v>
      </c>
      <c r="AX184" s="1">
        <v>0.89384212525183093</v>
      </c>
      <c r="AY184" s="1">
        <v>1.0058405435458853</v>
      </c>
      <c r="AZ184" s="1">
        <v>0.99749206703445448</v>
      </c>
      <c r="BA184" s="1">
        <v>0.99629507655401317</v>
      </c>
      <c r="BB184" s="1">
        <v>1.0559731516395987</v>
      </c>
      <c r="BC184" s="1">
        <v>1.1051815005060039</v>
      </c>
      <c r="BD184" s="1">
        <v>1.1386684999713359</v>
      </c>
      <c r="BE184" s="1">
        <v>1.1272818149716226</v>
      </c>
      <c r="BF184" s="1">
        <v>1.0492739133755862</v>
      </c>
      <c r="BG184" s="1">
        <v>1.0882019755618204</v>
      </c>
      <c r="BH184" s="1">
        <v>1.101804500256343</v>
      </c>
      <c r="BI184" s="1">
        <v>1.1432323494659815</v>
      </c>
      <c r="BJ184" s="1">
        <v>1.1711272187929513</v>
      </c>
      <c r="BK184" s="1">
        <v>1.1544972122860915</v>
      </c>
      <c r="BL184" s="1">
        <v>1.1684666285547531</v>
      </c>
      <c r="BM184" s="1">
        <v>1.1802681415031562</v>
      </c>
      <c r="BN184" s="1">
        <v>1.2453009160999799</v>
      </c>
      <c r="BO184" s="1">
        <v>1.2596218766351297</v>
      </c>
      <c r="BP184" s="1">
        <v>1.3096288651375445</v>
      </c>
      <c r="BQ184" s="1">
        <v>1.335559516667268</v>
      </c>
      <c r="BR184" s="1">
        <v>1.3804343164272883</v>
      </c>
      <c r="BS184" s="1">
        <v>1.3608321491340207</v>
      </c>
      <c r="BT184" s="1">
        <v>1.4413934123627548</v>
      </c>
      <c r="BU184" s="1">
        <v>1.4003137001104162</v>
      </c>
      <c r="BV184" s="1">
        <v>1.4584267186649986</v>
      </c>
      <c r="BW184" s="1">
        <v>1.5236183929893241</v>
      </c>
      <c r="BX184" s="1">
        <v>1.5793828261727334</v>
      </c>
      <c r="BY184" s="1">
        <v>1.6272381258057673</v>
      </c>
      <c r="BZ184" s="1">
        <v>1.5694711723396626</v>
      </c>
      <c r="CA184" s="1">
        <v>1.6455905241981361</v>
      </c>
      <c r="CB184" s="1">
        <v>1.6594134846014004</v>
      </c>
      <c r="CC184" s="1">
        <v>1.6552649508898969</v>
      </c>
      <c r="CD184" s="1">
        <v>1.7024400019902588</v>
      </c>
      <c r="CE184" s="1">
        <v>1.7484058820439956</v>
      </c>
      <c r="CF184" s="1">
        <v>1.7307469826353512</v>
      </c>
      <c r="CG184" s="1">
        <v>1.7991114884494477</v>
      </c>
      <c r="CH184" s="1">
        <v>1.7732042830157757</v>
      </c>
      <c r="CI184" s="1">
        <v>1.8224993620836143</v>
      </c>
      <c r="CJ184" s="1">
        <v>1.8631410978580789</v>
      </c>
      <c r="CK184" s="1">
        <v>1.8735746880060842</v>
      </c>
      <c r="CL184" s="1">
        <v>1.8213019542107143</v>
      </c>
      <c r="CM184" s="1">
        <v>1.9356797169351472</v>
      </c>
      <c r="CN184" s="1">
        <v>1.9120644243885383</v>
      </c>
      <c r="CO184" s="1">
        <v>1.9090051213095165</v>
      </c>
      <c r="CP184" s="1">
        <v>1.9559666472937305</v>
      </c>
      <c r="CQ184" s="1">
        <v>1.9201724576482553</v>
      </c>
      <c r="CR184" s="1">
        <v>1.9472468893010957</v>
      </c>
      <c r="CS184" s="1">
        <v>1.8308015253208902</v>
      </c>
      <c r="CT184" s="1">
        <v>1.76855427345998</v>
      </c>
      <c r="CU184" s="1">
        <v>1.92277220610569</v>
      </c>
      <c r="CV184" s="1">
        <v>1.9329628987980503</v>
      </c>
      <c r="CW184" s="1">
        <v>1.8997159369387238</v>
      </c>
      <c r="CX184" s="1">
        <v>1.7764243726314006</v>
      </c>
      <c r="CY184" s="1">
        <v>1.7565284196579289</v>
      </c>
      <c r="CZ184" s="1">
        <v>1.8838767300831287</v>
      </c>
      <c r="DA184" s="1">
        <v>1.8968754795207021</v>
      </c>
      <c r="DB184" s="1">
        <v>1.9484704925636653</v>
      </c>
      <c r="DC184" s="1">
        <v>1.9108650120571866</v>
      </c>
      <c r="DD184" s="1">
        <v>1.9943698130840859</v>
      </c>
      <c r="DE184" s="1">
        <v>2.0105242085700672</v>
      </c>
      <c r="DF184" s="1">
        <v>2.0163547287749202</v>
      </c>
      <c r="DG184" s="1">
        <v>1.9949813686499058</v>
      </c>
      <c r="DH184" s="1">
        <v>2.0929349538506159</v>
      </c>
      <c r="DI184" s="1">
        <v>2.1247475651491454</v>
      </c>
      <c r="DJ184" s="1">
        <v>2.1751040824431804</v>
      </c>
      <c r="DK184" s="1">
        <v>2.2575405271677771</v>
      </c>
      <c r="DL184" s="1">
        <v>2.2665706892764481</v>
      </c>
      <c r="DM184" s="1">
        <v>2.2935428804788378</v>
      </c>
      <c r="DN184" s="1">
        <v>2.3233589379250623</v>
      </c>
      <c r="DO184" s="1">
        <v>2.3177828764740425</v>
      </c>
      <c r="DP184" s="1">
        <v>2.3676152083182345</v>
      </c>
      <c r="DQ184" s="1">
        <v>2.3657211161515797</v>
      </c>
      <c r="DR184" s="1">
        <v>2.4232081392740632</v>
      </c>
      <c r="DS184" s="1">
        <v>2.4891194006623181</v>
      </c>
      <c r="DT184" s="1">
        <v>2.5600593035811943</v>
      </c>
      <c r="DU184" s="1">
        <v>2.5953881219706147</v>
      </c>
    </row>
    <row r="185" spans="1:125" x14ac:dyDescent="0.2">
      <c r="A185" s="1" t="s">
        <v>223</v>
      </c>
      <c r="B185" s="1" t="s">
        <v>224</v>
      </c>
      <c r="C185" s="1" t="s">
        <v>129</v>
      </c>
      <c r="D185" s="1" t="s">
        <v>130</v>
      </c>
      <c r="E185" s="1">
        <v>1</v>
      </c>
      <c r="F185" s="1">
        <v>0.93569999999999998</v>
      </c>
      <c r="G185" s="1">
        <v>0.89771058000000004</v>
      </c>
      <c r="H185" s="1">
        <v>0.87706323665999997</v>
      </c>
      <c r="I185" s="1">
        <v>0.92188116805332587</v>
      </c>
      <c r="J185" s="1">
        <v>0.95009073179575765</v>
      </c>
      <c r="K185" s="1">
        <v>0.86866795608086123</v>
      </c>
      <c r="L185" s="1">
        <v>0.85529046955721599</v>
      </c>
      <c r="M185" s="1">
        <v>0.86811982660057418</v>
      </c>
      <c r="N185" s="1">
        <v>0.7622092077553041</v>
      </c>
      <c r="O185" s="1">
        <v>0.60328858793832318</v>
      </c>
      <c r="P185" s="1">
        <v>0.5460968298017701</v>
      </c>
      <c r="Q185" s="1">
        <v>0.57875342022391596</v>
      </c>
      <c r="R185" s="1">
        <v>0.538703683544421</v>
      </c>
      <c r="S185" s="1">
        <v>0.469372519472254</v>
      </c>
      <c r="T185" s="1">
        <v>0.50607745049498432</v>
      </c>
      <c r="U185" s="1">
        <v>0.56635127484893699</v>
      </c>
      <c r="V185" s="1">
        <v>0.60701529638309071</v>
      </c>
      <c r="W185" s="1">
        <v>0.60361601072334536</v>
      </c>
      <c r="X185" s="1">
        <v>0.65087914436298333</v>
      </c>
      <c r="Y185" s="1">
        <v>0.67990835420157236</v>
      </c>
      <c r="Z185" s="1">
        <v>0.70792057839467704</v>
      </c>
      <c r="AA185" s="1">
        <v>0.68859434660450236</v>
      </c>
      <c r="AB185" s="1">
        <v>0.72329950167336932</v>
      </c>
      <c r="AC185" s="1">
        <v>0.74774702482992927</v>
      </c>
      <c r="AD185" s="1">
        <v>0.7283803768868341</v>
      </c>
      <c r="AE185" s="1">
        <v>0.75736991588693015</v>
      </c>
      <c r="AF185" s="1">
        <v>0.80137310799996087</v>
      </c>
      <c r="AG185" s="1">
        <v>0.81323342999836024</v>
      </c>
      <c r="AH185" s="1">
        <v>0.75858414350247039</v>
      </c>
      <c r="AI185" s="1">
        <v>0.71549656415153007</v>
      </c>
      <c r="AJ185" s="1">
        <v>0.76114524494439773</v>
      </c>
      <c r="AK185" s="1">
        <v>0.73222172563651056</v>
      </c>
      <c r="AL185" s="1">
        <v>0.8029543443329975</v>
      </c>
      <c r="AM185" s="1">
        <v>0.83434985919641769</v>
      </c>
      <c r="AN185" s="1">
        <v>0.83727008370360523</v>
      </c>
      <c r="AO185" s="1">
        <v>0.89278109025315433</v>
      </c>
      <c r="AP185" s="1">
        <v>0.91688617968998942</v>
      </c>
      <c r="AQ185" s="1">
        <v>0.95713748297837997</v>
      </c>
      <c r="AR185" s="1">
        <v>0.97455738516858648</v>
      </c>
      <c r="AS185" s="1">
        <v>1.0107134641583408</v>
      </c>
      <c r="AT185" s="1">
        <v>1.0052556114518858</v>
      </c>
      <c r="AU185" s="1">
        <v>0.99077993064697867</v>
      </c>
      <c r="AV185" s="1">
        <v>0.96561412040854544</v>
      </c>
      <c r="AW185" s="1">
        <v>0.90651853623954248</v>
      </c>
      <c r="AX185" s="1">
        <v>0.8372605200708414</v>
      </c>
      <c r="AY185" s="1">
        <v>0.93421528829504474</v>
      </c>
      <c r="AZ185" s="1">
        <v>0.93627056192929381</v>
      </c>
      <c r="BA185" s="1">
        <v>0.940015644177011</v>
      </c>
      <c r="BB185" s="1">
        <v>0.98363237006682436</v>
      </c>
      <c r="BC185" s="1">
        <v>1.0328139885701657</v>
      </c>
      <c r="BD185" s="1">
        <v>1.0519210473587137</v>
      </c>
      <c r="BE185" s="1">
        <v>1.0457147131792972</v>
      </c>
      <c r="BF185" s="1">
        <v>0.97889354300714015</v>
      </c>
      <c r="BG185" s="1">
        <v>1.0029743241651157</v>
      </c>
      <c r="BH185" s="1">
        <v>1.0055820574079448</v>
      </c>
      <c r="BI185" s="1">
        <v>1.0299171431972172</v>
      </c>
      <c r="BJ185" s="1">
        <v>1.0496915523466039</v>
      </c>
      <c r="BK185" s="1">
        <v>1.0359405930108634</v>
      </c>
      <c r="BL185" s="1">
        <v>1.0471287514153806</v>
      </c>
      <c r="BM185" s="1">
        <v>1.0500607119193437</v>
      </c>
      <c r="BN185" s="1">
        <v>1.1067639903629882</v>
      </c>
      <c r="BO185" s="1">
        <v>1.1269070949875946</v>
      </c>
      <c r="BP185" s="1">
        <v>1.1734483580105821</v>
      </c>
      <c r="BQ185" s="1">
        <v>1.185182841590688</v>
      </c>
      <c r="BR185" s="1">
        <v>1.2247679484998171</v>
      </c>
      <c r="BS185" s="1">
        <v>1.2168069568345683</v>
      </c>
      <c r="BT185" s="1">
        <v>1.2854348692000379</v>
      </c>
      <c r="BU185" s="1">
        <v>1.253813171417717</v>
      </c>
      <c r="BV185" s="1">
        <v>1.3057210367144105</v>
      </c>
      <c r="BW185" s="1">
        <v>1.362389329707816</v>
      </c>
      <c r="BX185" s="1">
        <v>1.4039422042639043</v>
      </c>
      <c r="BY185" s="1">
        <v>1.4453584992896895</v>
      </c>
      <c r="BZ185" s="1">
        <v>1.3992515631623483</v>
      </c>
      <c r="CA185" s="1">
        <v>1.4694939916330982</v>
      </c>
      <c r="CB185" s="1">
        <v>1.4831602857552861</v>
      </c>
      <c r="CC185" s="1">
        <v>1.4813804934123798</v>
      </c>
      <c r="CD185" s="1">
        <v>1.5144152784154759</v>
      </c>
      <c r="CE185" s="1">
        <v>1.5550016078770106</v>
      </c>
      <c r="CF185" s="1">
        <v>1.528722080703889</v>
      </c>
      <c r="CG185" s="1">
        <v>1.5978203187517046</v>
      </c>
      <c r="CH185" s="1">
        <v>1.5687399889504237</v>
      </c>
      <c r="CI185" s="1">
        <v>1.6120372126454554</v>
      </c>
      <c r="CJ185" s="1">
        <v>1.6541113838955017</v>
      </c>
      <c r="CK185" s="1">
        <v>1.655930906417787</v>
      </c>
      <c r="CL185" s="1">
        <v>1.6090680617661637</v>
      </c>
      <c r="CM185" s="1">
        <v>1.7043248910227204</v>
      </c>
      <c r="CN185" s="1">
        <v>1.6828503973958342</v>
      </c>
      <c r="CO185" s="1">
        <v>1.6885720887469802</v>
      </c>
      <c r="CP185" s="1">
        <v>1.7243698170284163</v>
      </c>
      <c r="CQ185" s="1">
        <v>1.6997113286449099</v>
      </c>
      <c r="CR185" s="1">
        <v>1.7393146026023365</v>
      </c>
      <c r="CS185" s="1">
        <v>1.6283463309563075</v>
      </c>
      <c r="CT185" s="1">
        <v>1.5967564121357551</v>
      </c>
      <c r="CU185" s="1">
        <v>1.720505034076276</v>
      </c>
      <c r="CV185" s="1">
        <v>1.7273870542125811</v>
      </c>
      <c r="CW185" s="1">
        <v>1.6907664486632743</v>
      </c>
      <c r="CX185" s="1">
        <v>1.581035706145028</v>
      </c>
      <c r="CY185" s="1">
        <v>1.5764507025972074</v>
      </c>
      <c r="CZ185" s="1">
        <v>1.6875904771303105</v>
      </c>
      <c r="DA185" s="1">
        <v>1.7184733828617951</v>
      </c>
      <c r="DB185" s="1">
        <v>1.7476874303704455</v>
      </c>
      <c r="DC185" s="1">
        <v>1.7244431875465187</v>
      </c>
      <c r="DD185" s="1">
        <v>1.8018706866673573</v>
      </c>
      <c r="DE185" s="1">
        <v>1.8299798693793681</v>
      </c>
      <c r="DF185" s="1">
        <v>1.8398617606740169</v>
      </c>
      <c r="DG185" s="1">
        <v>1.8061922904536825</v>
      </c>
      <c r="DH185" s="1">
        <v>1.9091452510095424</v>
      </c>
      <c r="DI185" s="1">
        <v>1.9513373610568532</v>
      </c>
      <c r="DJ185" s="1">
        <v>1.9944619167362097</v>
      </c>
      <c r="DK185" s="1">
        <v>2.0778304248557835</v>
      </c>
      <c r="DL185" s="1">
        <v>2.0720124996661871</v>
      </c>
      <c r="DM185" s="1">
        <v>2.0840301721642511</v>
      </c>
      <c r="DN185" s="1">
        <v>2.110080549316304</v>
      </c>
      <c r="DO185" s="1">
        <v>2.1233740567769965</v>
      </c>
      <c r="DP185" s="1">
        <v>2.170937635648801</v>
      </c>
      <c r="DQ185" s="1">
        <v>2.1650761040325492</v>
      </c>
      <c r="DR185" s="1">
        <v>2.2209350675165891</v>
      </c>
      <c r="DS185" s="1">
        <v>2.275125883163994</v>
      </c>
      <c r="DT185" s="1">
        <v>2.355892852016316</v>
      </c>
      <c r="DU185" s="1">
        <v>2.3839279769553103</v>
      </c>
    </row>
    <row r="186" spans="1:125" x14ac:dyDescent="0.2">
      <c r="A186" s="1" t="s">
        <v>225</v>
      </c>
      <c r="B186" s="1" t="s">
        <v>226</v>
      </c>
      <c r="C186" s="1" t="s">
        <v>145</v>
      </c>
      <c r="D186" s="1" t="s">
        <v>130</v>
      </c>
      <c r="E186" s="1">
        <v>1</v>
      </c>
      <c r="F186" s="1">
        <v>0.94994699999999999</v>
      </c>
      <c r="G186" s="1">
        <v>0.92556376040400001</v>
      </c>
      <c r="H186" s="1">
        <v>0.92429944030728817</v>
      </c>
      <c r="I186" s="1">
        <v>0.94592897150991906</v>
      </c>
      <c r="J186" s="1">
        <v>0.9592599485054083</v>
      </c>
      <c r="K186" s="1">
        <v>0.88251627484513007</v>
      </c>
      <c r="L186" s="1">
        <v>0.88457518531434365</v>
      </c>
      <c r="M186" s="1">
        <v>0.90259663556475278</v>
      </c>
      <c r="N186" s="1">
        <v>0.82795279640018327</v>
      </c>
      <c r="O186" s="1">
        <v>0.69666100966382061</v>
      </c>
      <c r="P186" s="1">
        <v>0.66912408993483874</v>
      </c>
      <c r="Q186" s="1">
        <v>0.66825556686610332</v>
      </c>
      <c r="R186" s="1">
        <v>0.63034141902438812</v>
      </c>
      <c r="S186" s="1">
        <v>0.56370361522938683</v>
      </c>
      <c r="T186" s="1">
        <v>0.59754838028775925</v>
      </c>
      <c r="U186" s="1">
        <v>0.64511860929408749</v>
      </c>
      <c r="V186" s="1">
        <v>0.688195759311091</v>
      </c>
      <c r="W186" s="1">
        <v>0.69396283977411799</v>
      </c>
      <c r="X186" s="1">
        <v>0.74286640109300006</v>
      </c>
      <c r="Y186" s="1">
        <v>0.77024177083967815</v>
      </c>
      <c r="Z186" s="1">
        <v>0.80186096577441779</v>
      </c>
      <c r="AA186" s="1">
        <v>0.79887804298173704</v>
      </c>
      <c r="AB186" s="1">
        <v>0.8332473741468972</v>
      </c>
      <c r="AC186" s="1">
        <v>0.84321551248381654</v>
      </c>
      <c r="AD186" s="1">
        <v>0.82275741771993416</v>
      </c>
      <c r="AE186" s="1">
        <v>0.84417626157543724</v>
      </c>
      <c r="AF186" s="1">
        <v>0.89062537201610259</v>
      </c>
      <c r="AG186" s="1">
        <v>0.90594769091626759</v>
      </c>
      <c r="AH186" s="1">
        <v>0.83071417087181709</v>
      </c>
      <c r="AI186" s="1">
        <v>0.79185253124426269</v>
      </c>
      <c r="AJ186" s="1">
        <v>0.83676403125884347</v>
      </c>
      <c r="AK186" s="1">
        <v>0.79268330209212767</v>
      </c>
      <c r="AL186" s="1">
        <v>0.85792589395412233</v>
      </c>
      <c r="AM186" s="1">
        <v>0.88200615794562665</v>
      </c>
      <c r="AN186" s="1">
        <v>0.88110121962757448</v>
      </c>
      <c r="AO186" s="1">
        <v>0.94546302041771002</v>
      </c>
      <c r="AP186" s="1">
        <v>0.97279068355986353</v>
      </c>
      <c r="AQ186" s="1">
        <v>1.0033761954416693</v>
      </c>
      <c r="AR186" s="1">
        <v>0.99829610176414818</v>
      </c>
      <c r="AS186" s="1">
        <v>1.0251712311197407</v>
      </c>
      <c r="AT186" s="1">
        <v>1.0238303071494361</v>
      </c>
      <c r="AU186" s="1">
        <v>1.0044082462228112</v>
      </c>
      <c r="AV186" s="1">
        <v>0.97854875151555865</v>
      </c>
      <c r="AW186" s="1">
        <v>0.92255912760009295</v>
      </c>
      <c r="AX186" s="1">
        <v>0.85784252735807398</v>
      </c>
      <c r="AY186" s="1">
        <v>0.94102923292104113</v>
      </c>
      <c r="AZ186" s="1">
        <v>0.94676574712492789</v>
      </c>
      <c r="BA186" s="1">
        <v>0.95784953372651938</v>
      </c>
      <c r="BB186" s="1">
        <v>0.99784454100727016</v>
      </c>
      <c r="BC186" s="1">
        <v>1.0345712071835835</v>
      </c>
      <c r="BD186" s="1">
        <v>1.0697238676612675</v>
      </c>
      <c r="BE186" s="1">
        <v>1.0676753464546962</v>
      </c>
      <c r="BF186" s="1">
        <v>1.0058270489852685</v>
      </c>
      <c r="BG186" s="1">
        <v>1.0468949673953369</v>
      </c>
      <c r="BH186" s="1">
        <v>1.0724747990286747</v>
      </c>
      <c r="BI186" s="1">
        <v>1.0892654644822675</v>
      </c>
      <c r="BJ186" s="1">
        <v>1.1200067144208861</v>
      </c>
      <c r="BK186" s="1">
        <v>1.1079845623482922</v>
      </c>
      <c r="BL186" s="1">
        <v>1.1073751708390007</v>
      </c>
      <c r="BM186" s="1">
        <v>1.1197866317537644</v>
      </c>
      <c r="BN186" s="1">
        <v>1.1844576690974395</v>
      </c>
      <c r="BO186" s="1">
        <v>1.2089309334563307</v>
      </c>
      <c r="BP186" s="1">
        <v>1.2563597118376895</v>
      </c>
      <c r="BQ186" s="1">
        <v>1.2717677073436668</v>
      </c>
      <c r="BR186" s="1">
        <v>1.2843442182015885</v>
      </c>
      <c r="BS186" s="1">
        <v>1.2816946160794387</v>
      </c>
      <c r="BT186" s="1">
        <v>1.35758119090827</v>
      </c>
      <c r="BU186" s="1">
        <v>1.3087381348217724</v>
      </c>
      <c r="BV186" s="1">
        <v>1.3474126554438908</v>
      </c>
      <c r="BW186" s="1">
        <v>1.4111035042540681</v>
      </c>
      <c r="BX186" s="1">
        <v>1.4566962584765171</v>
      </c>
      <c r="BY186" s="1">
        <v>1.4906751554017403</v>
      </c>
      <c r="BZ186" s="1">
        <v>1.4290744952799188</v>
      </c>
      <c r="CA186" s="1">
        <v>1.5043195546798924</v>
      </c>
      <c r="CB186" s="1">
        <v>1.5288971275642524</v>
      </c>
      <c r="CC186" s="1">
        <v>1.5552033315411231</v>
      </c>
      <c r="CD186" s="1">
        <v>1.5755904920142958</v>
      </c>
      <c r="CE186" s="1">
        <v>1.6079767545776498</v>
      </c>
      <c r="CF186" s="1">
        <v>1.5800317265598447</v>
      </c>
      <c r="CG186" s="1">
        <v>1.6123512755266265</v>
      </c>
      <c r="CH186" s="1">
        <v>1.5946089620907316</v>
      </c>
      <c r="CI186" s="1">
        <v>1.6403519147772663</v>
      </c>
      <c r="CJ186" s="1">
        <v>1.6845462760651955</v>
      </c>
      <c r="CK186" s="1">
        <v>1.6912019184019291</v>
      </c>
      <c r="CL186" s="1">
        <v>1.6230566283018417</v>
      </c>
      <c r="CM186" s="1">
        <v>1.7343415060213574</v>
      </c>
      <c r="CN186" s="1">
        <v>1.7184480004601779</v>
      </c>
      <c r="CO186" s="1">
        <v>1.7416693882903964</v>
      </c>
      <c r="CP186" s="1">
        <v>1.7566338116745874</v>
      </c>
      <c r="CQ186" s="1">
        <v>1.7329912772032592</v>
      </c>
      <c r="CR186" s="1">
        <v>1.7803019390709083</v>
      </c>
      <c r="CS186" s="1">
        <v>1.6772242371006416</v>
      </c>
      <c r="CT186" s="1">
        <v>1.6388308970891707</v>
      </c>
      <c r="CU186" s="1">
        <v>1.7505565546673278</v>
      </c>
      <c r="CV186" s="1">
        <v>1.7694625654577349</v>
      </c>
      <c r="CW186" s="1">
        <v>1.7510495380015818</v>
      </c>
      <c r="CX186" s="1">
        <v>1.6764373171873344</v>
      </c>
      <c r="CY186" s="1">
        <v>1.6640937092208841</v>
      </c>
      <c r="CZ186" s="1">
        <v>1.7760539339772652</v>
      </c>
      <c r="DA186" s="1">
        <v>1.7697844635903255</v>
      </c>
      <c r="DB186" s="1">
        <v>1.8041749152868125</v>
      </c>
      <c r="DC186" s="1">
        <v>1.8057842393112482</v>
      </c>
      <c r="DD186" s="1">
        <v>1.8697722038312425</v>
      </c>
      <c r="DE186" s="1">
        <v>1.8568838640302336</v>
      </c>
      <c r="DF186" s="1">
        <v>1.843024082869112</v>
      </c>
      <c r="DG186" s="1">
        <v>1.8152220645790313</v>
      </c>
      <c r="DH186" s="1">
        <v>1.9000001958831305</v>
      </c>
      <c r="DI186" s="1">
        <v>1.9252207984832832</v>
      </c>
      <c r="DJ186" s="1">
        <v>1.94604206141888</v>
      </c>
      <c r="DK186" s="1">
        <v>2.0187033799081382</v>
      </c>
      <c r="DL186" s="1">
        <v>1.9975614994103603</v>
      </c>
      <c r="DM186" s="1">
        <v>2.0267238997402521</v>
      </c>
      <c r="DN186" s="1">
        <v>2.0266043230301674</v>
      </c>
      <c r="DO186" s="1">
        <v>2.0525266189260463</v>
      </c>
      <c r="DP186" s="1">
        <v>2.0823149377465198</v>
      </c>
      <c r="DQ186" s="1">
        <v>2.0699376577565545</v>
      </c>
      <c r="DR186" s="1">
        <v>2.118229303312015</v>
      </c>
      <c r="DS186" s="1">
        <v>2.1454718503819108</v>
      </c>
      <c r="DT186" s="1">
        <v>2.2129254853579177</v>
      </c>
      <c r="DU186" s="1">
        <v>2.23872377066622</v>
      </c>
    </row>
    <row r="187" spans="1:125" x14ac:dyDescent="0.2">
      <c r="A187" s="1" t="s">
        <v>225</v>
      </c>
      <c r="B187" s="1" t="s">
        <v>227</v>
      </c>
      <c r="C187" s="1" t="s">
        <v>129</v>
      </c>
      <c r="D187" s="1" t="s">
        <v>130</v>
      </c>
      <c r="E187" s="1">
        <v>1</v>
      </c>
      <c r="F187" s="1">
        <v>0.94689999999999996</v>
      </c>
      <c r="G187" s="1">
        <v>0.92445846999999992</v>
      </c>
      <c r="H187" s="1">
        <v>0.9239037949179999</v>
      </c>
      <c r="I187" s="1">
        <v>0.94616987637552374</v>
      </c>
      <c r="J187" s="1">
        <v>0.95884855271895586</v>
      </c>
      <c r="K187" s="1">
        <v>0.88022297139600147</v>
      </c>
      <c r="L187" s="1">
        <v>0.88180737274451426</v>
      </c>
      <c r="M187" s="1">
        <v>0.900325327572149</v>
      </c>
      <c r="N187" s="1">
        <v>0.82469800005608851</v>
      </c>
      <c r="O187" s="1">
        <v>0.6897774072469125</v>
      </c>
      <c r="P187" s="1">
        <v>0.66135857806833964</v>
      </c>
      <c r="Q187" s="1">
        <v>0.65990358919658931</v>
      </c>
      <c r="R187" s="1">
        <v>0.62070531599831191</v>
      </c>
      <c r="S187" s="1">
        <v>0.55211737858049847</v>
      </c>
      <c r="T187" s="1">
        <v>0.58712162038250204</v>
      </c>
      <c r="U187" s="1">
        <v>0.63397392568902577</v>
      </c>
      <c r="V187" s="1">
        <v>0.67511883346624357</v>
      </c>
      <c r="W187" s="1">
        <v>0.68180250991755942</v>
      </c>
      <c r="X187" s="1">
        <v>0.72946050536079687</v>
      </c>
      <c r="Y187" s="1">
        <v>0.75608581380646589</v>
      </c>
      <c r="Z187" s="1">
        <v>0.78648046352148582</v>
      </c>
      <c r="AA187" s="1">
        <v>0.78380642994551275</v>
      </c>
      <c r="AB187" s="1">
        <v>0.81766686771915886</v>
      </c>
      <c r="AC187" s="1">
        <v>0.82739710344501682</v>
      </c>
      <c r="AD187" s="1">
        <v>0.80737409354164746</v>
      </c>
      <c r="AE187" s="1">
        <v>0.82836581997373027</v>
      </c>
      <c r="AF187" s="1">
        <v>0.87409161323628015</v>
      </c>
      <c r="AG187" s="1">
        <v>0.8893882164679151</v>
      </c>
      <c r="AH187" s="1">
        <v>0.81583581096601854</v>
      </c>
      <c r="AI187" s="1">
        <v>0.77700202636403604</v>
      </c>
      <c r="AJ187" s="1">
        <v>0.82105804125887683</v>
      </c>
      <c r="AK187" s="1">
        <v>0.77745985926803041</v>
      </c>
      <c r="AL187" s="1">
        <v>0.84136705969986259</v>
      </c>
      <c r="AM187" s="1">
        <v>0.86467292725354883</v>
      </c>
      <c r="AN187" s="1">
        <v>0.8642405907899221</v>
      </c>
      <c r="AO187" s="1">
        <v>0.92888578698100821</v>
      </c>
      <c r="AP187" s="1">
        <v>0.95591636338215547</v>
      </c>
      <c r="AQ187" s="1">
        <v>0.98583654555601707</v>
      </c>
      <c r="AR187" s="1">
        <v>0.98061161186457024</v>
      </c>
      <c r="AS187" s="1">
        <v>1.0067939419013543</v>
      </c>
      <c r="AT187" s="1">
        <v>1.0054851097768827</v>
      </c>
      <c r="AU187" s="1">
        <v>0.98668253822405494</v>
      </c>
      <c r="AV187" s="1">
        <v>0.96093012397640709</v>
      </c>
      <c r="AW187" s="1">
        <v>0.90596492088495661</v>
      </c>
      <c r="AX187" s="1">
        <v>0.84254737642300959</v>
      </c>
      <c r="AY187" s="1">
        <v>0.92486425509953751</v>
      </c>
      <c r="AZ187" s="1">
        <v>0.93013598135360487</v>
      </c>
      <c r="BA187" s="1">
        <v>0.94064651794290066</v>
      </c>
      <c r="BB187" s="1">
        <v>0.98034180100009105</v>
      </c>
      <c r="BC187" s="1">
        <v>1.0161242767365943</v>
      </c>
      <c r="BD187" s="1">
        <v>1.0504692772902913</v>
      </c>
      <c r="BE187" s="1">
        <v>1.0486834795188977</v>
      </c>
      <c r="BF187" s="1">
        <v>0.98796470605475362</v>
      </c>
      <c r="BG187" s="1">
        <v>1.0283724625323929</v>
      </c>
      <c r="BH187" s="1">
        <v>1.0536704251106896</v>
      </c>
      <c r="BI187" s="1">
        <v>1.0702130507849275</v>
      </c>
      <c r="BJ187" s="1">
        <v>1.1003930588170625</v>
      </c>
      <c r="BK187" s="1">
        <v>1.0887288923936016</v>
      </c>
      <c r="BL187" s="1">
        <v>1.0880756550581654</v>
      </c>
      <c r="BM187" s="1">
        <v>1.1006973326568401</v>
      </c>
      <c r="BN187" s="1">
        <v>1.1645377779509369</v>
      </c>
      <c r="BO187" s="1">
        <v>1.1888766175101115</v>
      </c>
      <c r="BP187" s="1">
        <v>1.2353616932547569</v>
      </c>
      <c r="BQ187" s="1">
        <v>1.2504331059124649</v>
      </c>
      <c r="BR187" s="1">
        <v>1.2634376102139546</v>
      </c>
      <c r="BS187" s="1">
        <v>1.2614161100376122</v>
      </c>
      <c r="BT187" s="1">
        <v>1.3360919437518388</v>
      </c>
      <c r="BU187" s="1">
        <v>1.2881262429711478</v>
      </c>
      <c r="BV187" s="1">
        <v>1.3262547797630939</v>
      </c>
      <c r="BW187" s="1">
        <v>1.3888540053679119</v>
      </c>
      <c r="BX187" s="1">
        <v>1.4338528751418322</v>
      </c>
      <c r="BY187" s="1">
        <v>1.4674050324201513</v>
      </c>
      <c r="BZ187" s="1">
        <v>1.406654464077957</v>
      </c>
      <c r="CA187" s="1">
        <v>1.4816291470133121</v>
      </c>
      <c r="CB187" s="1">
        <v>1.5057797021096291</v>
      </c>
      <c r="CC187" s="1">
        <v>1.5318296909561258</v>
      </c>
      <c r="CD187" s="1">
        <v>1.5518966599076511</v>
      </c>
      <c r="CE187" s="1">
        <v>1.5844864897657116</v>
      </c>
      <c r="CF187" s="1">
        <v>1.5570748734927649</v>
      </c>
      <c r="CG187" s="1">
        <v>1.5891506158867157</v>
      </c>
      <c r="CH187" s="1">
        <v>1.5718288741735504</v>
      </c>
      <c r="CI187" s="1">
        <v>1.6166259970874965</v>
      </c>
      <c r="CJ187" s="1">
        <v>1.6607598868079854</v>
      </c>
      <c r="CK187" s="1">
        <v>1.6670707743778557</v>
      </c>
      <c r="CL187" s="1">
        <v>1.5993877009381148</v>
      </c>
      <c r="CM187" s="1">
        <v>1.7102252686131261</v>
      </c>
      <c r="CN187" s="1">
        <v>1.6946622186687466</v>
      </c>
      <c r="CO187" s="1">
        <v>1.718556955951976</v>
      </c>
      <c r="CP187" s="1">
        <v>1.7335084014687581</v>
      </c>
      <c r="CQ187" s="1">
        <v>1.7107994414095173</v>
      </c>
      <c r="CR187" s="1">
        <v>1.7576753461041383</v>
      </c>
      <c r="CS187" s="1">
        <v>1.65643324616854</v>
      </c>
      <c r="CT187" s="1">
        <v>1.6189978548051311</v>
      </c>
      <c r="CU187" s="1">
        <v>1.7290897089318802</v>
      </c>
      <c r="CV187" s="1">
        <v>1.7465535149920921</v>
      </c>
      <c r="CW187" s="1">
        <v>1.7285640137876737</v>
      </c>
      <c r="CX187" s="1">
        <v>1.6554457560044551</v>
      </c>
      <c r="CY187" s="1">
        <v>1.6433610019856226</v>
      </c>
      <c r="CZ187" s="1">
        <v>1.7533018530184608</v>
      </c>
      <c r="DA187" s="1">
        <v>1.7473406267181981</v>
      </c>
      <c r="DB187" s="1">
        <v>1.7814137689392031</v>
      </c>
      <c r="DC187" s="1">
        <v>1.7828388999543543</v>
      </c>
      <c r="DD187" s="1">
        <v>1.8459513970127386</v>
      </c>
      <c r="DE187" s="1">
        <v>1.8335835226527533</v>
      </c>
      <c r="DF187" s="1">
        <v>1.8200150045851229</v>
      </c>
      <c r="DG187" s="1">
        <v>1.7927147795163461</v>
      </c>
      <c r="DH187" s="1">
        <v>1.8762552882418078</v>
      </c>
      <c r="DI187" s="1">
        <v>1.9012094835754241</v>
      </c>
      <c r="DJ187" s="1">
        <v>1.9217425459980384</v>
      </c>
      <c r="DK187" s="1">
        <v>1.9934235429637654</v>
      </c>
      <c r="DL187" s="1">
        <v>1.972492595762646</v>
      </c>
      <c r="DM187" s="1">
        <v>2.0014882369203568</v>
      </c>
      <c r="DN187" s="1">
        <v>2.0014882369203568</v>
      </c>
      <c r="DO187" s="1">
        <v>2.0269071375292453</v>
      </c>
      <c r="DP187" s="1">
        <v>2.0562972910234194</v>
      </c>
      <c r="DQ187" s="1">
        <v>2.0441651370063814</v>
      </c>
      <c r="DR187" s="1">
        <v>2.0917941846986303</v>
      </c>
      <c r="DS187" s="1">
        <v>2.1187783296812426</v>
      </c>
      <c r="DT187" s="1">
        <v>2.185307969233234</v>
      </c>
      <c r="DU187" s="1">
        <v>2.2106575416763397</v>
      </c>
    </row>
    <row r="188" spans="1:125" x14ac:dyDescent="0.2">
      <c r="A188" s="1" t="s">
        <v>228</v>
      </c>
      <c r="B188" s="1" t="s">
        <v>229</v>
      </c>
      <c r="C188" s="1" t="s">
        <v>129</v>
      </c>
      <c r="D188" s="1" t="s">
        <v>130</v>
      </c>
      <c r="E188" s="1">
        <v>1</v>
      </c>
      <c r="F188" s="1">
        <v>0.9234</v>
      </c>
      <c r="G188" s="1">
        <v>0.90142307999999993</v>
      </c>
      <c r="H188" s="1">
        <v>0.88078049146799986</v>
      </c>
      <c r="I188" s="1">
        <v>0.95194755517861418</v>
      </c>
      <c r="J188" s="1">
        <v>0.99507077942820532</v>
      </c>
      <c r="K188" s="1">
        <v>0.93158526370068584</v>
      </c>
      <c r="L188" s="1">
        <v>0.90631135549648623</v>
      </c>
      <c r="M188" s="1">
        <v>0.9087846791856361</v>
      </c>
      <c r="N188" s="1">
        <v>0.77957639985305993</v>
      </c>
      <c r="O188" s="1">
        <v>0.63554186421620851</v>
      </c>
      <c r="P188" s="1">
        <v>0.58635346609333083</v>
      </c>
      <c r="Q188" s="1">
        <v>0.59571753094684132</v>
      </c>
      <c r="R188" s="1">
        <v>0.59200740216410441</v>
      </c>
      <c r="S188" s="1">
        <v>0.55115593137777041</v>
      </c>
      <c r="T188" s="1">
        <v>0.59291591398640131</v>
      </c>
      <c r="U188" s="1">
        <v>0.64259278092383798</v>
      </c>
      <c r="V188" s="1">
        <v>0.69539077417566419</v>
      </c>
      <c r="W188" s="1">
        <v>0.69691020301723805</v>
      </c>
      <c r="X188" s="1">
        <v>0.74885301117872183</v>
      </c>
      <c r="Y188" s="1">
        <v>0.75575444052974483</v>
      </c>
      <c r="Z188" s="1">
        <v>0.80001217632160726</v>
      </c>
      <c r="AA188" s="1">
        <v>0.78852800153051061</v>
      </c>
      <c r="AB188" s="1">
        <v>0.84102898440041352</v>
      </c>
      <c r="AC188" s="1">
        <v>0.86545162507841711</v>
      </c>
      <c r="AD188" s="1">
        <v>0.824185160691428</v>
      </c>
      <c r="AE188" s="1">
        <v>0.85238218340900307</v>
      </c>
      <c r="AF188" s="1">
        <v>0.90183143101510965</v>
      </c>
      <c r="AG188" s="1">
        <v>0.90355573271121048</v>
      </c>
      <c r="AH188" s="1">
        <v>0.82772843206635294</v>
      </c>
      <c r="AI188" s="1">
        <v>0.78024579056086663</v>
      </c>
      <c r="AJ188" s="1">
        <v>0.83478185033790897</v>
      </c>
      <c r="AK188" s="1">
        <v>0.79201848049064894</v>
      </c>
      <c r="AL188" s="1">
        <v>0.87270457117215328</v>
      </c>
      <c r="AM188" s="1">
        <v>0.9085945466616081</v>
      </c>
      <c r="AN188" s="1">
        <v>0.91602957583694011</v>
      </c>
      <c r="AO188" s="1">
        <v>0.97337211125475676</v>
      </c>
      <c r="AP188" s="1">
        <v>0.98825886432428689</v>
      </c>
      <c r="AQ188" s="1">
        <v>1.0237077097875991</v>
      </c>
      <c r="AR188" s="1">
        <v>1.0260949961668238</v>
      </c>
      <c r="AS188" s="1">
        <v>1.0606046230779065</v>
      </c>
      <c r="AT188" s="1">
        <v>1.049598728904227</v>
      </c>
      <c r="AU188" s="1">
        <v>1.0403433673127496</v>
      </c>
      <c r="AV188" s="1">
        <v>1.0321152916206731</v>
      </c>
      <c r="AW188" s="1">
        <v>0.96287686939759176</v>
      </c>
      <c r="AX188" s="1">
        <v>0.8677330801786769</v>
      </c>
      <c r="AY188" s="1">
        <v>0.97776944434305468</v>
      </c>
      <c r="AZ188" s="1">
        <v>0.96475924411662595</v>
      </c>
      <c r="BA188" s="1">
        <v>0.94376608296464815</v>
      </c>
      <c r="BB188" s="1">
        <v>1.0079129198576722</v>
      </c>
      <c r="BC188" s="1">
        <v>1.0595402354386219</v>
      </c>
      <c r="BD188" s="1">
        <v>1.0888195703047328</v>
      </c>
      <c r="BE188" s="1">
        <v>1.0672500546169961</v>
      </c>
      <c r="BF188" s="1">
        <v>0.97997247965052736</v>
      </c>
      <c r="BG188" s="1">
        <v>1.0006224597417233</v>
      </c>
      <c r="BH188" s="1">
        <v>0.9987993256200739</v>
      </c>
      <c r="BI188" s="1">
        <v>1.0361394384083804</v>
      </c>
      <c r="BJ188" s="1">
        <v>1.0706377010101875</v>
      </c>
      <c r="BK188" s="1">
        <v>1.0443107199423469</v>
      </c>
      <c r="BL188" s="1">
        <v>1.0596631318362195</v>
      </c>
      <c r="BM188" s="1">
        <v>1.0763708404358814</v>
      </c>
      <c r="BN188" s="1">
        <v>1.1310623192092688</v>
      </c>
      <c r="BO188" s="1">
        <v>1.1264351432613837</v>
      </c>
      <c r="BP188" s="1">
        <v>1.1612825408533181</v>
      </c>
      <c r="BQ188" s="1">
        <v>1.1882870050583212</v>
      </c>
      <c r="BR188" s="1">
        <v>1.2198562259217056</v>
      </c>
      <c r="BS188" s="1">
        <v>1.2025842816188801</v>
      </c>
      <c r="BT188" s="1">
        <v>1.2804456009322946</v>
      </c>
      <c r="BU188" s="1">
        <v>1.26404053189315</v>
      </c>
      <c r="BV188" s="1">
        <v>1.3201930044414396</v>
      </c>
      <c r="BW188" s="1">
        <v>1.3641303478222551</v>
      </c>
      <c r="BX188" s="1">
        <v>1.4122691436665544</v>
      </c>
      <c r="BY188" s="1">
        <v>1.442943629466992</v>
      </c>
      <c r="BZ188" s="1">
        <v>1.4138971742058215</v>
      </c>
      <c r="CA188" s="1">
        <v>1.4978642856903828</v>
      </c>
      <c r="CB188" s="1">
        <v>1.452339696455395</v>
      </c>
      <c r="CC188" s="1">
        <v>1.4361693462750607</v>
      </c>
      <c r="CD188" s="1">
        <v>1.475998630755307</v>
      </c>
      <c r="CE188" s="1">
        <v>1.5194726944255739</v>
      </c>
      <c r="CF188" s="1">
        <v>1.4946749000525485</v>
      </c>
      <c r="CG188" s="1">
        <v>1.5651084653677247</v>
      </c>
      <c r="CH188" s="1">
        <v>1.5262468221726442</v>
      </c>
      <c r="CI188" s="1">
        <v>1.5521869131622905</v>
      </c>
      <c r="CJ188" s="1">
        <v>1.5748829902065493</v>
      </c>
      <c r="CK188" s="1">
        <v>1.5607216423586121</v>
      </c>
      <c r="CL188" s="1">
        <v>1.5130759320606884</v>
      </c>
      <c r="CM188" s="1">
        <v>1.6071953073385914</v>
      </c>
      <c r="CN188" s="1">
        <v>1.5862198013825153</v>
      </c>
      <c r="CO188" s="1">
        <v>1.6014808220916166</v>
      </c>
      <c r="CP188" s="1">
        <v>1.6190698859606487</v>
      </c>
      <c r="CQ188" s="1">
        <v>1.6141948665340213</v>
      </c>
      <c r="CR188" s="1">
        <v>1.6520800200515751</v>
      </c>
      <c r="CS188" s="1">
        <v>1.5437547852168134</v>
      </c>
      <c r="CT188" s="1">
        <v>1.4885146077374001</v>
      </c>
      <c r="CU188" s="1">
        <v>1.6215669744646153</v>
      </c>
      <c r="CV188" s="1">
        <v>1.6326471416011321</v>
      </c>
      <c r="CW188" s="1">
        <v>1.6043892848742998</v>
      </c>
      <c r="CX188" s="1">
        <v>1.4781238481546923</v>
      </c>
      <c r="CY188" s="1">
        <v>1.4387333257252179</v>
      </c>
      <c r="CZ188" s="1">
        <v>1.5220590050179197</v>
      </c>
      <c r="DA188" s="1">
        <v>1.5331380725154451</v>
      </c>
      <c r="DB188" s="1">
        <v>1.5668778420772924</v>
      </c>
      <c r="DC188" s="1">
        <v>1.5252145602564573</v>
      </c>
      <c r="DD188" s="1">
        <v>1.6037432823203817</v>
      </c>
      <c r="DE188" s="1">
        <v>1.6079226373141087</v>
      </c>
      <c r="DF188" s="1">
        <v>1.6192038225375043</v>
      </c>
      <c r="DG188" s="1">
        <v>1.6031283669873519</v>
      </c>
      <c r="DH188" s="1">
        <v>1.6500182685933651</v>
      </c>
      <c r="DI188" s="1">
        <v>1.6706418469325137</v>
      </c>
      <c r="DJ188" s="1">
        <v>1.7228778055605525</v>
      </c>
      <c r="DK188" s="1">
        <v>1.7788730571190758</v>
      </c>
      <c r="DL188" s="1">
        <v>1.7935914527936789</v>
      </c>
      <c r="DM188" s="1">
        <v>1.8203321077633801</v>
      </c>
      <c r="DN188" s="1">
        <v>1.8590141650533518</v>
      </c>
      <c r="DO188" s="1">
        <v>1.8652009641946494</v>
      </c>
      <c r="DP188" s="1">
        <v>1.9405121835259369</v>
      </c>
      <c r="DQ188" s="1">
        <v>1.956857117647776</v>
      </c>
      <c r="DR188" s="1">
        <v>1.9821005744654321</v>
      </c>
      <c r="DS188" s="1">
        <v>2.0410422992483106</v>
      </c>
      <c r="DT188" s="1">
        <v>2.0816365895380602</v>
      </c>
      <c r="DU188" s="1">
        <v>2.1102757457369248</v>
      </c>
    </row>
    <row r="189" spans="1:125" x14ac:dyDescent="0.2">
      <c r="A189" s="1" t="s">
        <v>230</v>
      </c>
      <c r="B189" s="1" t="s">
        <v>231</v>
      </c>
      <c r="C189" s="1" t="s">
        <v>206</v>
      </c>
      <c r="D189" s="1" t="s">
        <v>130</v>
      </c>
      <c r="E189" s="1">
        <v>1</v>
      </c>
      <c r="F189" s="1">
        <v>0.97850000000000004</v>
      </c>
      <c r="G189" s="1">
        <v>1.0573671</v>
      </c>
      <c r="H189" s="1">
        <v>1.0040757981599999</v>
      </c>
      <c r="I189" s="1">
        <v>1.0816908573577679</v>
      </c>
      <c r="J189" s="1">
        <v>1.1404266709122948</v>
      </c>
      <c r="K189" s="1">
        <v>1.081352569359038</v>
      </c>
      <c r="L189" s="1">
        <v>1.0058741600177772</v>
      </c>
      <c r="M189" s="1">
        <v>0.99159074694552474</v>
      </c>
      <c r="N189" s="1">
        <v>0.83660511319793918</v>
      </c>
      <c r="O189" s="1">
        <v>0.64995851244347902</v>
      </c>
      <c r="P189" s="1">
        <v>0.60498138338239027</v>
      </c>
      <c r="Q189" s="1">
        <v>0.63916283154349529</v>
      </c>
      <c r="R189" s="1">
        <v>0.60426454094122051</v>
      </c>
      <c r="S189" s="1">
        <v>0.56069706753935844</v>
      </c>
      <c r="T189" s="1">
        <v>0.61015054889632991</v>
      </c>
      <c r="U189" s="1">
        <v>0.66195233049762836</v>
      </c>
      <c r="V189" s="1">
        <v>0.71159875528495042</v>
      </c>
      <c r="W189" s="1">
        <v>0.71074483677860845</v>
      </c>
      <c r="X189" s="1">
        <v>0.76803087062296427</v>
      </c>
      <c r="Y189" s="1">
        <v>0.78823008252034821</v>
      </c>
      <c r="Z189" s="1">
        <v>0.82819334770412989</v>
      </c>
      <c r="AA189" s="1">
        <v>0.8070744173376746</v>
      </c>
      <c r="AB189" s="1">
        <v>0.84871945727229869</v>
      </c>
      <c r="AC189" s="1">
        <v>0.86492999890619948</v>
      </c>
      <c r="AD189" s="1">
        <v>0.83431147694492003</v>
      </c>
      <c r="AE189" s="1">
        <v>0.85917395895787874</v>
      </c>
      <c r="AF189" s="1">
        <v>0.9086623789938526</v>
      </c>
      <c r="AG189" s="1">
        <v>0.92847121885591866</v>
      </c>
      <c r="AH189" s="1">
        <v>0.84825130554676731</v>
      </c>
      <c r="AI189" s="1">
        <v>0.80227608478613255</v>
      </c>
      <c r="AJ189" s="1">
        <v>0.86164451506030637</v>
      </c>
      <c r="AK189" s="1">
        <v>0.82916051684253289</v>
      </c>
      <c r="AL189" s="1">
        <v>0.901214565756149</v>
      </c>
      <c r="AM189" s="1">
        <v>0.93320768284049238</v>
      </c>
      <c r="AN189" s="1">
        <v>0.92686187059717695</v>
      </c>
      <c r="AO189" s="1">
        <v>0.99962052743905538</v>
      </c>
      <c r="AP189" s="1">
        <v>1.0202127103042999</v>
      </c>
      <c r="AQ189" s="1">
        <v>1.0588787720248329</v>
      </c>
      <c r="AR189" s="1">
        <v>1.0545373690595312</v>
      </c>
      <c r="AS189" s="1">
        <v>1.0744681253347563</v>
      </c>
      <c r="AT189" s="1">
        <v>1.0538383373283291</v>
      </c>
      <c r="AU189" s="1">
        <v>1.0172701470230361</v>
      </c>
      <c r="AV189" s="1">
        <v>0.9938729336415062</v>
      </c>
      <c r="AW189" s="1">
        <v>0.92310918076623094</v>
      </c>
      <c r="AX189" s="1">
        <v>0.82710582596654292</v>
      </c>
      <c r="AY189" s="1">
        <v>0.93694547965489983</v>
      </c>
      <c r="AZ189" s="1">
        <v>0.93038686129731551</v>
      </c>
      <c r="BA189" s="1">
        <v>0.91968741239239638</v>
      </c>
      <c r="BB189" s="1">
        <v>0.96806297028423638</v>
      </c>
      <c r="BC189" s="1">
        <v>1.0035908812936678</v>
      </c>
      <c r="BD189" s="1">
        <v>1.0532686299177045</v>
      </c>
      <c r="BE189" s="1">
        <v>1.044421173426396</v>
      </c>
      <c r="BF189" s="1">
        <v>0.95710756332794922</v>
      </c>
      <c r="BG189" s="1">
        <v>1.0103227438489832</v>
      </c>
      <c r="BH189" s="1">
        <v>1.0300240373540386</v>
      </c>
      <c r="BI189" s="1">
        <v>1.0674139099099902</v>
      </c>
      <c r="BJ189" s="1">
        <v>1.100930706681164</v>
      </c>
      <c r="BK189" s="1">
        <v>1.0803433024662261</v>
      </c>
      <c r="BL189" s="1">
        <v>1.101301962534071</v>
      </c>
      <c r="BM189" s="1">
        <v>1.1173809711870684</v>
      </c>
      <c r="BN189" s="1">
        <v>1.1819655913216809</v>
      </c>
      <c r="BO189" s="1">
        <v>1.1818473947625487</v>
      </c>
      <c r="BP189" s="1">
        <v>1.2077298527078486</v>
      </c>
      <c r="BQ189" s="1">
        <v>1.2143723668977418</v>
      </c>
      <c r="BR189" s="1">
        <v>1.2801913491835994</v>
      </c>
      <c r="BS189" s="1">
        <v>1.255867713549111</v>
      </c>
      <c r="BT189" s="1">
        <v>1.3273265864500554</v>
      </c>
      <c r="BU189" s="1">
        <v>1.2946743524233841</v>
      </c>
      <c r="BV189" s="1">
        <v>1.3373986060533558</v>
      </c>
      <c r="BW189" s="1">
        <v>1.3990526817924156</v>
      </c>
      <c r="BX189" s="1">
        <v>1.4561340312095461</v>
      </c>
      <c r="BY189" s="1">
        <v>1.4935566758116314</v>
      </c>
      <c r="BZ189" s="1">
        <v>1.4415809034933866</v>
      </c>
      <c r="CA189" s="1">
        <v>1.4918920770253057</v>
      </c>
      <c r="CB189" s="1">
        <v>1.4966661316717869</v>
      </c>
      <c r="CC189" s="1">
        <v>1.4822981368077377</v>
      </c>
      <c r="CD189" s="1">
        <v>1.5218754970605042</v>
      </c>
      <c r="CE189" s="1">
        <v>1.5661620740249647</v>
      </c>
      <c r="CF189" s="1">
        <v>1.5389108539369303</v>
      </c>
      <c r="CG189" s="1">
        <v>1.6098546443034227</v>
      </c>
      <c r="CH189" s="1">
        <v>1.5834530281368466</v>
      </c>
      <c r="CI189" s="1">
        <v>1.6067297876504583</v>
      </c>
      <c r="CJ189" s="1">
        <v>1.6346868859555763</v>
      </c>
      <c r="CK189" s="1">
        <v>1.6291289505433275</v>
      </c>
      <c r="CL189" s="1">
        <v>1.5610313604106165</v>
      </c>
      <c r="CM189" s="1">
        <v>1.6735817214962221</v>
      </c>
      <c r="CN189" s="1">
        <v>1.6481432793294795</v>
      </c>
      <c r="CO189" s="1">
        <v>1.6926431478713753</v>
      </c>
      <c r="CP189" s="1">
        <v>1.7075384075726432</v>
      </c>
      <c r="CQ189" s="1">
        <v>1.7065138845280996</v>
      </c>
      <c r="CR189" s="1">
        <v>1.7701668524209979</v>
      </c>
      <c r="CS189" s="1">
        <v>1.6662580581838853</v>
      </c>
      <c r="CT189" s="1">
        <v>1.6149373099918216</v>
      </c>
      <c r="CU189" s="1">
        <v>1.7719092165230266</v>
      </c>
      <c r="CV189" s="1">
        <v>1.7991966184574812</v>
      </c>
      <c r="CW189" s="1">
        <v>1.7423420053142249</v>
      </c>
      <c r="CX189" s="1">
        <v>1.6148025705252236</v>
      </c>
      <c r="CY189" s="1">
        <v>1.5545704346446327</v>
      </c>
      <c r="CZ189" s="1">
        <v>1.667743162286762</v>
      </c>
      <c r="DA189" s="1">
        <v>1.7015983484811832</v>
      </c>
      <c r="DB189" s="1">
        <v>1.737502073634136</v>
      </c>
      <c r="DC189" s="1">
        <v>1.7060532861013582</v>
      </c>
      <c r="DD189" s="1">
        <v>1.8082458779388297</v>
      </c>
      <c r="DE189" s="1">
        <v>1.8458573921999573</v>
      </c>
      <c r="DF189" s="1">
        <v>1.8277679897563976</v>
      </c>
      <c r="DG189" s="1">
        <v>1.7983409251213196</v>
      </c>
      <c r="DH189" s="1">
        <v>1.8938328282452614</v>
      </c>
      <c r="DI189" s="1">
        <v>1.9387166662746742</v>
      </c>
      <c r="DJ189" s="1">
        <v>1.9584915762706758</v>
      </c>
      <c r="DK189" s="1">
        <v>2.0579829483452259</v>
      </c>
      <c r="DL189" s="1">
        <v>2.0579829483452259</v>
      </c>
      <c r="DM189" s="1">
        <v>2.082061348840865</v>
      </c>
      <c r="DN189" s="1">
        <v>2.0980932212269399</v>
      </c>
      <c r="DO189" s="1">
        <v>2.1434120348054417</v>
      </c>
      <c r="DP189" s="1">
        <v>2.2014985009486692</v>
      </c>
      <c r="DQ189" s="1">
        <v>2.2065619475008509</v>
      </c>
      <c r="DR189" s="1">
        <v>2.2526790922036186</v>
      </c>
      <c r="DS189" s="1">
        <v>2.2977326740476909</v>
      </c>
      <c r="DT189" s="1">
        <v>2.3411598215871923</v>
      </c>
      <c r="DU189" s="1">
        <v>2.3556750124810328</v>
      </c>
    </row>
    <row r="190" spans="1:125" x14ac:dyDescent="0.2">
      <c r="A190" s="1" t="s">
        <v>232</v>
      </c>
      <c r="B190" s="1" t="s">
        <v>233</v>
      </c>
      <c r="C190" s="1" t="s">
        <v>129</v>
      </c>
      <c r="D190" s="1" t="s">
        <v>130</v>
      </c>
      <c r="E190" s="1">
        <v>1</v>
      </c>
      <c r="F190" s="1">
        <v>0.95809800000000001</v>
      </c>
      <c r="G190" s="1">
        <v>0.91934389399800009</v>
      </c>
      <c r="H190" s="1">
        <v>0.9127990848166283</v>
      </c>
      <c r="I190" s="1">
        <v>0.96674916192563032</v>
      </c>
      <c r="J190" s="1">
        <v>0.97921055862285178</v>
      </c>
      <c r="K190" s="1">
        <v>0.9040678987752514</v>
      </c>
      <c r="L190" s="1">
        <v>0.89624228704345288</v>
      </c>
      <c r="M190" s="1">
        <v>0.91588074803714892</v>
      </c>
      <c r="N190" s="1">
        <v>0.84887674427224713</v>
      </c>
      <c r="O190" s="1">
        <v>0.69285150092151959</v>
      </c>
      <c r="P190" s="1">
        <v>0.64090010967942224</v>
      </c>
      <c r="Q190" s="1">
        <v>0.65667714767940066</v>
      </c>
      <c r="R190" s="1">
        <v>0.60939310966074545</v>
      </c>
      <c r="S190" s="1">
        <v>0.54838006212840196</v>
      </c>
      <c r="T190" s="1">
        <v>0.59456298582066958</v>
      </c>
      <c r="U190" s="1">
        <v>0.6606112042265303</v>
      </c>
      <c r="V190" s="1">
        <v>0.69139634695469077</v>
      </c>
      <c r="W190" s="1">
        <v>0.69454427452237544</v>
      </c>
      <c r="X190" s="1">
        <v>0.74669065865351536</v>
      </c>
      <c r="Y190" s="1">
        <v>0.7743660012258492</v>
      </c>
      <c r="Z190" s="1">
        <v>0.80103361757606495</v>
      </c>
      <c r="AA190" s="1">
        <v>0.79318669225828975</v>
      </c>
      <c r="AB190" s="1">
        <v>0.83701501612571383</v>
      </c>
      <c r="AC190" s="1">
        <v>0.85001971843125901</v>
      </c>
      <c r="AD190" s="1">
        <v>0.82382466076836292</v>
      </c>
      <c r="AE190" s="1">
        <v>0.85013020601135747</v>
      </c>
      <c r="AF190" s="1">
        <v>0.89239612946362412</v>
      </c>
      <c r="AG190" s="1">
        <v>0.89870090811828474</v>
      </c>
      <c r="AH190" s="1">
        <v>0.82009872929244332</v>
      </c>
      <c r="AI190" s="1">
        <v>0.77660971377679433</v>
      </c>
      <c r="AJ190" s="1">
        <v>0.83319738057114046</v>
      </c>
      <c r="AK190" s="1">
        <v>0.79742155144417681</v>
      </c>
      <c r="AL190" s="1">
        <v>0.86785380997548367</v>
      </c>
      <c r="AM190" s="1">
        <v>0.91031529333615413</v>
      </c>
      <c r="AN190" s="1">
        <v>0.90742231133393181</v>
      </c>
      <c r="AO190" s="1">
        <v>0.96953446112242814</v>
      </c>
      <c r="AP190" s="1">
        <v>1.0006914205650583</v>
      </c>
      <c r="AQ190" s="1">
        <v>1.0351822517576743</v>
      </c>
      <c r="AR190" s="1">
        <v>1.0316067322601032</v>
      </c>
      <c r="AS190" s="1">
        <v>1.0624775637229869</v>
      </c>
      <c r="AT190" s="1">
        <v>1.0479078088916536</v>
      </c>
      <c r="AU190" s="1">
        <v>1.0262045902616985</v>
      </c>
      <c r="AV190" s="1">
        <v>1.0060961113155205</v>
      </c>
      <c r="AW190" s="1">
        <v>0.94707448904130676</v>
      </c>
      <c r="AX190" s="1">
        <v>0.87894384444865314</v>
      </c>
      <c r="AY190" s="1">
        <v>0.97848775060784088</v>
      </c>
      <c r="AZ190" s="1">
        <v>0.97918247691077243</v>
      </c>
      <c r="BA190" s="1">
        <v>0.99032263595058623</v>
      </c>
      <c r="BB190" s="1">
        <v>1.0352278255551297</v>
      </c>
      <c r="BC190" s="1">
        <v>1.0705425523682919</v>
      </c>
      <c r="BD190" s="1">
        <v>1.0973082572626038</v>
      </c>
      <c r="BE190" s="1">
        <v>1.0800860041648672</v>
      </c>
      <c r="BF190" s="1">
        <v>1.006180039243882</v>
      </c>
      <c r="BG190" s="1">
        <v>1.0496953135811014</v>
      </c>
      <c r="BH190" s="1">
        <v>1.0578461976910587</v>
      </c>
      <c r="BI190" s="1">
        <v>1.0955488940229658</v>
      </c>
      <c r="BJ190" s="1">
        <v>1.1258813562517798</v>
      </c>
      <c r="BK190" s="1">
        <v>1.1186554497073558</v>
      </c>
      <c r="BL190" s="1">
        <v>1.1316821924191978</v>
      </c>
      <c r="BM190" s="1">
        <v>1.1521079243101719</v>
      </c>
      <c r="BN190" s="1">
        <v>1.2055380814079804</v>
      </c>
      <c r="BO190" s="1">
        <v>1.2164192681307688</v>
      </c>
      <c r="BP190" s="1">
        <v>1.2690853567637586</v>
      </c>
      <c r="BQ190" s="1">
        <v>1.2875530868753846</v>
      </c>
      <c r="BR190" s="1">
        <v>1.3315771020218277</v>
      </c>
      <c r="BS190" s="1">
        <v>1.2992024679403709</v>
      </c>
      <c r="BT190" s="1">
        <v>1.3690397974020376</v>
      </c>
      <c r="BU190" s="1">
        <v>1.3279302703656493</v>
      </c>
      <c r="BV190" s="1">
        <v>1.3523323170138883</v>
      </c>
      <c r="BW190" s="1">
        <v>1.4227550224223866</v>
      </c>
      <c r="BX190" s="1">
        <v>1.4555651759944692</v>
      </c>
      <c r="BY190" s="1">
        <v>1.4918567825275395</v>
      </c>
      <c r="BZ190" s="1">
        <v>1.4499117372299952</v>
      </c>
      <c r="CA190" s="1">
        <v>1.5169484064008241</v>
      </c>
      <c r="CB190" s="1">
        <v>1.5203342352439106</v>
      </c>
      <c r="CC190" s="1">
        <v>1.5290077420559773</v>
      </c>
      <c r="CD190" s="1">
        <v>1.5661626301879377</v>
      </c>
      <c r="CE190" s="1">
        <v>1.610942352110271</v>
      </c>
      <c r="CF190" s="1">
        <v>1.5773155414523212</v>
      </c>
      <c r="CG190" s="1">
        <v>1.6466133224504873</v>
      </c>
      <c r="CH190" s="1">
        <v>1.6124098705165457</v>
      </c>
      <c r="CI190" s="1">
        <v>1.6523718367474276</v>
      </c>
      <c r="CJ190" s="1">
        <v>1.7226885202602142</v>
      </c>
      <c r="CK190" s="1">
        <v>1.7282045689020873</v>
      </c>
      <c r="CL190" s="1">
        <v>1.6511905886981035</v>
      </c>
      <c r="CM190" s="1">
        <v>1.7468539666449168</v>
      </c>
      <c r="CN190" s="1">
        <v>1.7273101644660935</v>
      </c>
      <c r="CO190" s="1">
        <v>1.733749576759223</v>
      </c>
      <c r="CP190" s="1">
        <v>1.760277679033216</v>
      </c>
      <c r="CQ190" s="1">
        <v>1.7316784475819633</v>
      </c>
      <c r="CR190" s="1">
        <v>1.7502610890029655</v>
      </c>
      <c r="CS190" s="1">
        <v>1.6400103927455796</v>
      </c>
      <c r="CT190" s="1">
        <v>1.5978949258598731</v>
      </c>
      <c r="CU190" s="1">
        <v>1.7082519410194594</v>
      </c>
      <c r="CV190" s="1">
        <v>1.6892630124430872</v>
      </c>
      <c r="CW190" s="1">
        <v>1.6543408781868512</v>
      </c>
      <c r="CX190" s="1">
        <v>1.5599590767454132</v>
      </c>
      <c r="CY190" s="1">
        <v>1.5536350026482872</v>
      </c>
      <c r="CZ190" s="1">
        <v>1.662201462998347</v>
      </c>
      <c r="DA190" s="1">
        <v>1.6540117963901542</v>
      </c>
      <c r="DB190" s="1">
        <v>1.6914404293306671</v>
      </c>
      <c r="DC190" s="1">
        <v>1.6700487822209222</v>
      </c>
      <c r="DD190" s="1">
        <v>1.7514436197688055</v>
      </c>
      <c r="DE190" s="1">
        <v>1.7711403547167257</v>
      </c>
      <c r="DF190" s="1">
        <v>1.7815794559674263</v>
      </c>
      <c r="DG190" s="1">
        <v>1.7312587442336265</v>
      </c>
      <c r="DH190" s="1">
        <v>1.7931408567875131</v>
      </c>
      <c r="DI190" s="1">
        <v>1.8266672113868692</v>
      </c>
      <c r="DJ190" s="1">
        <v>1.8651824895389613</v>
      </c>
      <c r="DK190" s="1">
        <v>1.9254316143160488</v>
      </c>
      <c r="DL190" s="1">
        <v>1.9349162904481696</v>
      </c>
      <c r="DM190" s="1">
        <v>1.9593736323594344</v>
      </c>
      <c r="DN190" s="1">
        <v>1.9717705893313724</v>
      </c>
      <c r="DO190" s="1">
        <v>1.9759960937043095</v>
      </c>
      <c r="DP190" s="1">
        <v>2.0093825237035374</v>
      </c>
      <c r="DQ190" s="1">
        <v>2.010903626273981</v>
      </c>
      <c r="DR190" s="1">
        <v>2.0600058710203393</v>
      </c>
      <c r="DS190" s="1">
        <v>2.0947128499352901</v>
      </c>
      <c r="DT190" s="1">
        <v>2.1457798545038624</v>
      </c>
      <c r="DU190" s="1">
        <v>2.1721386142365877</v>
      </c>
    </row>
    <row r="191" spans="1:125" x14ac:dyDescent="0.2">
      <c r="A191" s="1" t="s">
        <v>234</v>
      </c>
      <c r="B191" s="1" t="s">
        <v>235</v>
      </c>
      <c r="C191" s="1" t="s">
        <v>129</v>
      </c>
      <c r="D191" s="1" t="s">
        <v>130</v>
      </c>
      <c r="E191" s="1">
        <v>1</v>
      </c>
      <c r="F191" s="1">
        <v>0.92400000000000004</v>
      </c>
      <c r="G191" s="1">
        <v>0.90025319999999998</v>
      </c>
      <c r="H191" s="1">
        <v>0.88395861708000001</v>
      </c>
      <c r="I191" s="1">
        <v>0.922941192093228</v>
      </c>
      <c r="J191" s="1">
        <v>0.94453801598820963</v>
      </c>
      <c r="K191" s="1">
        <v>0.86519682264520004</v>
      </c>
      <c r="L191" s="1">
        <v>0.85100759475381882</v>
      </c>
      <c r="M191" s="1">
        <v>0.85917726766345548</v>
      </c>
      <c r="N191" s="1">
        <v>0.77248628135621278</v>
      </c>
      <c r="O191" s="1">
        <v>0.63459748013412876</v>
      </c>
      <c r="P191" s="1">
        <v>0.58947759929659216</v>
      </c>
      <c r="Q191" s="1">
        <v>0.60321242736020286</v>
      </c>
      <c r="R191" s="1">
        <v>0.55483479068591457</v>
      </c>
      <c r="S191" s="1">
        <v>0.50023904728242052</v>
      </c>
      <c r="T191" s="1">
        <v>0.54230915115887213</v>
      </c>
      <c r="U191" s="1">
        <v>0.58759196528063795</v>
      </c>
      <c r="V191" s="1">
        <v>0.6227887240009482</v>
      </c>
      <c r="W191" s="1">
        <v>0.61811780857094112</v>
      </c>
      <c r="X191" s="1">
        <v>0.66874165709290123</v>
      </c>
      <c r="Y191" s="1">
        <v>0.6936857209024665</v>
      </c>
      <c r="Z191" s="1">
        <v>0.7269826355057849</v>
      </c>
      <c r="AA191" s="1">
        <v>0.70786299219198279</v>
      </c>
      <c r="AB191" s="1">
        <v>0.74913140463677541</v>
      </c>
      <c r="AC191" s="1">
        <v>0.76269068306070109</v>
      </c>
      <c r="AD191" s="1">
        <v>0.73668293076833113</v>
      </c>
      <c r="AE191" s="1">
        <v>0.7632771845690679</v>
      </c>
      <c r="AF191" s="1">
        <v>0.80846319389555665</v>
      </c>
      <c r="AG191" s="1">
        <v>0.82552176728675286</v>
      </c>
      <c r="AH191" s="1">
        <v>0.76071830855474276</v>
      </c>
      <c r="AI191" s="1">
        <v>0.71454270722546986</v>
      </c>
      <c r="AJ191" s="1">
        <v>0.76170252590235088</v>
      </c>
      <c r="AK191" s="1">
        <v>0.71958037621995086</v>
      </c>
      <c r="AL191" s="1">
        <v>0.78463044223023448</v>
      </c>
      <c r="AM191" s="1">
        <v>0.81750645775968134</v>
      </c>
      <c r="AN191" s="1">
        <v>0.81799696163433711</v>
      </c>
      <c r="AO191" s="1">
        <v>0.87157576262138625</v>
      </c>
      <c r="AP191" s="1">
        <v>0.88595676270463908</v>
      </c>
      <c r="AQ191" s="1">
        <v>0.91359861370102369</v>
      </c>
      <c r="AR191" s="1">
        <v>0.91460357217609489</v>
      </c>
      <c r="AS191" s="1">
        <v>0.94002955148259038</v>
      </c>
      <c r="AT191" s="1">
        <v>0.92376704024194156</v>
      </c>
      <c r="AU191" s="1">
        <v>0.91203519883086881</v>
      </c>
      <c r="AV191" s="1">
        <v>0.8993579095671197</v>
      </c>
      <c r="AW191" s="1">
        <v>0.85052277507762508</v>
      </c>
      <c r="AX191" s="1">
        <v>0.7912413376547146</v>
      </c>
      <c r="AY191" s="1">
        <v>0.89703030449914989</v>
      </c>
      <c r="AZ191" s="1">
        <v>0.89478772873790202</v>
      </c>
      <c r="BA191" s="1">
        <v>0.90266186075079546</v>
      </c>
      <c r="BB191" s="1">
        <v>0.94210818406560526</v>
      </c>
      <c r="BC191" s="1">
        <v>0.98780043099278714</v>
      </c>
      <c r="BD191" s="1">
        <v>1.0208917454310455</v>
      </c>
      <c r="BE191" s="1">
        <v>1.0102744712785627</v>
      </c>
      <c r="BF191" s="1">
        <v>0.94107066999598121</v>
      </c>
      <c r="BG191" s="1">
        <v>0.979748674532816</v>
      </c>
      <c r="BH191" s="1">
        <v>0.99258338216919595</v>
      </c>
      <c r="BI191" s="1" t="s">
        <v>131</v>
      </c>
      <c r="BJ191" s="1" t="s">
        <v>131</v>
      </c>
      <c r="BK191" s="1" t="s">
        <v>131</v>
      </c>
      <c r="BL191" s="1" t="s">
        <v>131</v>
      </c>
      <c r="BM191" s="1" t="s">
        <v>131</v>
      </c>
      <c r="BN191" s="1" t="s">
        <v>131</v>
      </c>
      <c r="BO191" s="1" t="s">
        <v>131</v>
      </c>
      <c r="BP191" s="1" t="s">
        <v>131</v>
      </c>
      <c r="BQ191" s="1" t="s">
        <v>131</v>
      </c>
      <c r="BR191" s="1" t="s">
        <v>131</v>
      </c>
      <c r="BS191" s="1" t="s">
        <v>131</v>
      </c>
      <c r="BT191" s="1" t="s">
        <v>131</v>
      </c>
      <c r="BU191" s="1" t="s">
        <v>131</v>
      </c>
      <c r="BV191" s="1" t="s">
        <v>131</v>
      </c>
      <c r="BW191" s="1" t="s">
        <v>131</v>
      </c>
      <c r="BX191" s="1" t="s">
        <v>131</v>
      </c>
      <c r="BY191" s="1" t="s">
        <v>131</v>
      </c>
      <c r="BZ191" s="1" t="s">
        <v>131</v>
      </c>
      <c r="CA191" s="1" t="s">
        <v>131</v>
      </c>
      <c r="CB191" s="1" t="s">
        <v>131</v>
      </c>
      <c r="CC191" s="1" t="s">
        <v>131</v>
      </c>
      <c r="CD191" s="1" t="s">
        <v>131</v>
      </c>
      <c r="CE191" s="1" t="s">
        <v>131</v>
      </c>
      <c r="CF191" s="1" t="s">
        <v>131</v>
      </c>
      <c r="CG191" s="1" t="s">
        <v>131</v>
      </c>
      <c r="CH191" s="1" t="s">
        <v>131</v>
      </c>
      <c r="CI191" s="1" t="s">
        <v>131</v>
      </c>
      <c r="CJ191" s="1" t="s">
        <v>131</v>
      </c>
      <c r="CK191" s="1" t="s">
        <v>131</v>
      </c>
      <c r="CL191" s="1" t="s">
        <v>131</v>
      </c>
      <c r="CM191" s="1" t="s">
        <v>131</v>
      </c>
      <c r="CN191" s="1" t="s">
        <v>131</v>
      </c>
      <c r="CO191" s="1" t="s">
        <v>131</v>
      </c>
      <c r="CP191" s="1" t="s">
        <v>131</v>
      </c>
      <c r="CQ191" s="1" t="s">
        <v>131</v>
      </c>
      <c r="CR191" s="1" t="s">
        <v>131</v>
      </c>
      <c r="CS191" s="1" t="s">
        <v>131</v>
      </c>
      <c r="CT191" s="1" t="s">
        <v>131</v>
      </c>
      <c r="CU191" s="1" t="s">
        <v>131</v>
      </c>
      <c r="CV191" s="1" t="s">
        <v>131</v>
      </c>
      <c r="CW191" s="1" t="s">
        <v>131</v>
      </c>
      <c r="CX191" s="1" t="s">
        <v>131</v>
      </c>
      <c r="CY191" s="1" t="s">
        <v>131</v>
      </c>
      <c r="CZ191" s="1" t="s">
        <v>131</v>
      </c>
      <c r="DA191" s="1" t="s">
        <v>131</v>
      </c>
      <c r="DB191" s="1" t="s">
        <v>131</v>
      </c>
      <c r="DC191" s="1" t="s">
        <v>131</v>
      </c>
      <c r="DD191" s="1" t="s">
        <v>131</v>
      </c>
      <c r="DE191" s="1" t="s">
        <v>131</v>
      </c>
      <c r="DF191" s="1" t="s">
        <v>131</v>
      </c>
      <c r="DG191" s="1" t="s">
        <v>131</v>
      </c>
      <c r="DH191" s="1" t="s">
        <v>131</v>
      </c>
      <c r="DI191" s="1" t="s">
        <v>131</v>
      </c>
      <c r="DJ191" s="1" t="s">
        <v>131</v>
      </c>
      <c r="DK191" s="1" t="s">
        <v>131</v>
      </c>
      <c r="DL191" s="1" t="s">
        <v>131</v>
      </c>
      <c r="DM191" s="1" t="s">
        <v>131</v>
      </c>
      <c r="DN191" s="1" t="s">
        <v>131</v>
      </c>
      <c r="DO191" s="1" t="s">
        <v>131</v>
      </c>
      <c r="DP191" s="1" t="s">
        <v>131</v>
      </c>
      <c r="DQ191" s="1" t="s">
        <v>131</v>
      </c>
      <c r="DR191" s="1" t="s">
        <v>131</v>
      </c>
      <c r="DS191" s="1" t="s">
        <v>131</v>
      </c>
      <c r="DT191" s="1" t="s">
        <v>131</v>
      </c>
      <c r="DU191" s="1" t="s">
        <v>131</v>
      </c>
    </row>
    <row r="192" spans="1:125" x14ac:dyDescent="0.2">
      <c r="A192" s="1" t="s">
        <v>236</v>
      </c>
      <c r="B192" s="1" t="s">
        <v>146</v>
      </c>
      <c r="C192" s="1" t="s">
        <v>129</v>
      </c>
      <c r="D192" s="1" t="s">
        <v>130</v>
      </c>
      <c r="E192" s="1">
        <v>1</v>
      </c>
      <c r="F192" s="1">
        <v>0.91669999999999996</v>
      </c>
      <c r="G192" s="1">
        <v>0.88342378999999993</v>
      </c>
      <c r="H192" s="1">
        <v>0.88890101749799988</v>
      </c>
      <c r="I192" s="1">
        <v>0.93290161786415093</v>
      </c>
      <c r="J192" s="1">
        <v>0.94698843229389951</v>
      </c>
      <c r="K192" s="1">
        <v>0.88079394087655594</v>
      </c>
      <c r="L192" s="1">
        <v>0.8664369996402681</v>
      </c>
      <c r="M192" s="1">
        <v>0.87016267873872122</v>
      </c>
      <c r="N192" s="1">
        <v>0.79228311899160564</v>
      </c>
      <c r="O192" s="1">
        <v>0.68350264675405825</v>
      </c>
      <c r="P192" s="1">
        <v>0.63880157365634282</v>
      </c>
      <c r="Q192" s="1">
        <v>0.64595615128129391</v>
      </c>
      <c r="R192" s="1">
        <v>0.59234179072494653</v>
      </c>
      <c r="S192" s="1">
        <v>0.53506233956184424</v>
      </c>
      <c r="T192" s="1">
        <v>0.57818836413052888</v>
      </c>
      <c r="U192" s="1">
        <v>0.62386524489684059</v>
      </c>
      <c r="V192" s="1">
        <v>0.65087861000087377</v>
      </c>
      <c r="W192" s="1">
        <v>0.65081352213987365</v>
      </c>
      <c r="X192" s="1">
        <v>0.70157697686678389</v>
      </c>
      <c r="Y192" s="1">
        <v>0.72662327494092815</v>
      </c>
      <c r="Z192" s="1">
        <v>0.75626950455851794</v>
      </c>
      <c r="AA192" s="1">
        <v>0.74227851872418538</v>
      </c>
      <c r="AB192" s="1">
        <v>0.78161928021656712</v>
      </c>
      <c r="AC192" s="1">
        <v>0.79584475111650865</v>
      </c>
      <c r="AD192" s="1">
        <v>0.76042965969182408</v>
      </c>
      <c r="AE192" s="1">
        <v>0.78917390082817507</v>
      </c>
      <c r="AF192" s="1">
        <v>0.84410040432581601</v>
      </c>
      <c r="AG192" s="1">
        <v>0.85667750035027057</v>
      </c>
      <c r="AH192" s="1">
        <v>0.78540193232112798</v>
      </c>
      <c r="AI192" s="1">
        <v>0.74149796430437698</v>
      </c>
      <c r="AJ192" s="1">
        <v>0.79562731569859646</v>
      </c>
      <c r="AK192" s="1">
        <v>0.76133577839198696</v>
      </c>
      <c r="AL192" s="1">
        <v>0.8359466846744017</v>
      </c>
      <c r="AM192" s="1">
        <v>0.86946814672984518</v>
      </c>
      <c r="AN192" s="1">
        <v>0.87755420049443278</v>
      </c>
      <c r="AO192" s="1">
        <v>0.93441971268647195</v>
      </c>
      <c r="AP192" s="1">
        <v>0.95684578579094726</v>
      </c>
      <c r="AQ192" s="1">
        <v>0.9885173813006275</v>
      </c>
      <c r="AR192" s="1">
        <v>0.99514044775534161</v>
      </c>
      <c r="AS192" s="1">
        <v>1.0205165291731029</v>
      </c>
      <c r="AT192" s="1">
        <v>1.0137811200805604</v>
      </c>
      <c r="AU192" s="1">
        <v>1.0036433088797547</v>
      </c>
      <c r="AV192" s="1">
        <v>0.98708319428323876</v>
      </c>
      <c r="AW192" s="1">
        <v>0.93042461893138084</v>
      </c>
      <c r="AX192" s="1">
        <v>0.85971234789259598</v>
      </c>
      <c r="AY192" s="1">
        <v>0.96210408852660412</v>
      </c>
      <c r="AZ192" s="1">
        <v>0.95517693908921253</v>
      </c>
      <c r="BA192" s="1">
        <v>0.95689625757957308</v>
      </c>
      <c r="BB192" s="1">
        <v>1.0080902073600804</v>
      </c>
      <c r="BC192" s="1">
        <v>1.0689788558846292</v>
      </c>
      <c r="BD192" s="1">
        <v>1.1078896862388297</v>
      </c>
      <c r="BE192" s="1">
        <v>1.10190708193314</v>
      </c>
      <c r="BF192" s="1">
        <v>1.0270875910698798</v>
      </c>
      <c r="BG192" s="1">
        <v>1.0603652290205439</v>
      </c>
      <c r="BH192" s="1">
        <v>1.0669394934404712</v>
      </c>
      <c r="BI192" s="1">
        <v>1.0946799202699236</v>
      </c>
      <c r="BJ192" s="1">
        <v>1.1197480904441046</v>
      </c>
      <c r="BK192" s="1">
        <v>1.1029518690874431</v>
      </c>
      <c r="BL192" s="1">
        <v>1.118503490441576</v>
      </c>
      <c r="BM192" s="1">
        <v>1.1290174232517269</v>
      </c>
      <c r="BN192" s="1">
        <v>1.1837747682794357</v>
      </c>
      <c r="BO192" s="1">
        <v>1.1977433105451332</v>
      </c>
      <c r="BP192" s="1">
        <v>1.2461321402911565</v>
      </c>
      <c r="BQ192" s="1">
        <v>1.2653225752516404</v>
      </c>
      <c r="BR192" s="1">
        <v>1.293539268679752</v>
      </c>
      <c r="BS192" s="1">
        <v>1.272971994307744</v>
      </c>
      <c r="BT192" s="1">
        <v>1.3482046391713316</v>
      </c>
      <c r="BU192" s="1">
        <v>1.3113986525219543</v>
      </c>
      <c r="BV192" s="1">
        <v>1.3557239269771963</v>
      </c>
      <c r="BW192" s="1">
        <v>1.4198496687232176</v>
      </c>
      <c r="BX192" s="1">
        <v>1.4597474444143401</v>
      </c>
      <c r="BY192" s="1">
        <v>1.4987227011802029</v>
      </c>
      <c r="BZ192" s="1">
        <v>1.4608050168403437</v>
      </c>
      <c r="CA192" s="1">
        <v>1.5291706916284717</v>
      </c>
      <c r="CB192" s="1">
        <v>1.531158613527589</v>
      </c>
      <c r="CC192" s="1">
        <v>1.5302399183594724</v>
      </c>
      <c r="CD192" s="1">
        <v>1.5724745401061939</v>
      </c>
      <c r="CE192" s="1">
        <v>1.5977913802019037</v>
      </c>
      <c r="CF192" s="1">
        <v>1.5643975403556838</v>
      </c>
      <c r="CG192" s="1">
        <v>1.6283813997562311</v>
      </c>
      <c r="CH192" s="1">
        <v>1.5989076964206432</v>
      </c>
      <c r="CI192" s="1">
        <v>1.6267286903383626</v>
      </c>
      <c r="CJ192" s="1">
        <v>1.6605646470974005</v>
      </c>
      <c r="CK192" s="1">
        <v>1.6492728074971381</v>
      </c>
      <c r="CL192" s="1">
        <v>1.6108447510824548</v>
      </c>
      <c r="CM192" s="1">
        <v>1.7142609841019485</v>
      </c>
      <c r="CN192" s="1">
        <v>1.6974612264577493</v>
      </c>
      <c r="CO192" s="1">
        <v>1.6983099570709781</v>
      </c>
      <c r="CP192" s="1">
        <v>1.7208974795000223</v>
      </c>
      <c r="CQ192" s="1">
        <v>1.7045489534447722</v>
      </c>
      <c r="CR192" s="1">
        <v>1.7369353835602228</v>
      </c>
      <c r="CS192" s="1">
        <v>1.629245389779489</v>
      </c>
      <c r="CT192" s="1">
        <v>1.5894918022688695</v>
      </c>
      <c r="CU192" s="1">
        <v>1.7411992578446196</v>
      </c>
      <c r="CV192" s="1">
        <v>1.7580331722694613</v>
      </c>
      <c r="CW192" s="1">
        <v>1.7300751707308601</v>
      </c>
      <c r="CX192" s="1">
        <v>1.6247205131340339</v>
      </c>
      <c r="CY192" s="1">
        <v>1.6110533641775504</v>
      </c>
      <c r="CZ192" s="1">
        <v>1.712330622863208</v>
      </c>
      <c r="DA192" s="1">
        <v>1.7305121494167697</v>
      </c>
      <c r="DB192" s="1">
        <v>1.7652106485247254</v>
      </c>
      <c r="DC192" s="1">
        <v>1.7511207371282009</v>
      </c>
      <c r="DD192" s="1">
        <v>1.8168000226156682</v>
      </c>
      <c r="DE192" s="1">
        <v>1.8095055705248664</v>
      </c>
      <c r="DF192" s="1">
        <v>1.8067315984852517</v>
      </c>
      <c r="DG192" s="1">
        <v>1.7714045755400694</v>
      </c>
      <c r="DH192" s="1">
        <v>1.840767464504492</v>
      </c>
      <c r="DI192" s="1">
        <v>1.8795745241911759</v>
      </c>
      <c r="DJ192" s="1">
        <v>1.9095067484889203</v>
      </c>
      <c r="DK192" s="1">
        <v>1.9873917097462865</v>
      </c>
      <c r="DL192" s="1">
        <v>1.9830651579941689</v>
      </c>
      <c r="DM192" s="1">
        <v>2.0165353317307946</v>
      </c>
      <c r="DN192" s="1">
        <v>2.0432987886535257</v>
      </c>
      <c r="DO192" s="1">
        <v>2.0513269095941453</v>
      </c>
      <c r="DP192" s="1">
        <v>2.0970222678322643</v>
      </c>
      <c r="DQ192" s="1">
        <v>2.103116214542585</v>
      </c>
      <c r="DR192" s="1">
        <v>2.1453972629197491</v>
      </c>
      <c r="DS192" s="1">
        <v>2.204987817294608</v>
      </c>
      <c r="DT192" s="1">
        <v>2.2799221232775482</v>
      </c>
      <c r="DU192" s="1">
        <v>2.3078694086646845</v>
      </c>
    </row>
    <row r="193" spans="1:125" x14ac:dyDescent="0.2">
      <c r="A193" s="1" t="s">
        <v>237</v>
      </c>
      <c r="B193" s="1" t="s">
        <v>146</v>
      </c>
      <c r="C193" s="1" t="s">
        <v>129</v>
      </c>
      <c r="D193" s="1" t="s">
        <v>130</v>
      </c>
      <c r="E193" s="1">
        <v>1</v>
      </c>
      <c r="F193" s="1">
        <v>0.95250000000000001</v>
      </c>
      <c r="G193" s="1">
        <v>0.9298305</v>
      </c>
      <c r="H193" s="1">
        <v>0.92936558475000008</v>
      </c>
      <c r="I193" s="1">
        <v>0.96347330171032508</v>
      </c>
      <c r="J193" s="1">
        <v>0.97455324467999394</v>
      </c>
      <c r="K193" s="1">
        <v>0.90204648327580239</v>
      </c>
      <c r="L193" s="1">
        <v>0.91729106884316336</v>
      </c>
      <c r="M193" s="1">
        <v>0.92765645792109119</v>
      </c>
      <c r="N193" s="1">
        <v>0.86782261638518077</v>
      </c>
      <c r="O193" s="1">
        <v>0.7437239822420999</v>
      </c>
      <c r="P193" s="1">
        <v>0.69255577226384346</v>
      </c>
      <c r="Q193" s="1">
        <v>0.69761142940136955</v>
      </c>
      <c r="R193" s="1">
        <v>0.63936087504635519</v>
      </c>
      <c r="S193" s="1">
        <v>0.58865955765517919</v>
      </c>
      <c r="T193" s="1">
        <v>0.64293396887098675</v>
      </c>
      <c r="U193" s="1">
        <v>0.70497709686703702</v>
      </c>
      <c r="V193" s="1">
        <v>0.74910866313091351</v>
      </c>
      <c r="W193" s="1">
        <v>0.73981971570809024</v>
      </c>
      <c r="X193" s="1">
        <v>0.79168107777922736</v>
      </c>
      <c r="Y193" s="1">
        <v>0.81851906631594318</v>
      </c>
      <c r="Z193" s="1">
        <v>0.85117797706194931</v>
      </c>
      <c r="AA193" s="1">
        <v>0.82189745465101827</v>
      </c>
      <c r="AB193" s="1">
        <v>0.87375918403949748</v>
      </c>
      <c r="AC193" s="1">
        <v>0.88922472159699661</v>
      </c>
      <c r="AD193" s="1">
        <v>0.85294435295583915</v>
      </c>
      <c r="AE193" s="1">
        <v>0.88220034426222438</v>
      </c>
      <c r="AF193" s="1">
        <v>0.94554232898025214</v>
      </c>
      <c r="AG193" s="1">
        <v>0.96265664513479476</v>
      </c>
      <c r="AH193" s="1">
        <v>0.87977190798868898</v>
      </c>
      <c r="AI193" s="1">
        <v>0.81449283241592818</v>
      </c>
      <c r="AJ193" s="1">
        <v>0.87655718624602197</v>
      </c>
      <c r="AK193" s="1">
        <v>0.82536624656925428</v>
      </c>
      <c r="AL193" s="1">
        <v>0.89775086639337776</v>
      </c>
      <c r="AM193" s="1">
        <v>0.94003493220050582</v>
      </c>
      <c r="AN193" s="1">
        <v>0.95272540378521275</v>
      </c>
      <c r="AO193" s="1">
        <v>1.0230365385845615</v>
      </c>
      <c r="AP193" s="1">
        <v>1.0390982122403392</v>
      </c>
      <c r="AQ193" s="1">
        <v>1.0646600282614516</v>
      </c>
      <c r="AR193" s="1">
        <v>1.0519905739251403</v>
      </c>
      <c r="AS193" s="1">
        <v>1.0690328212227276</v>
      </c>
      <c r="AT193" s="1">
        <v>1.0567389437786663</v>
      </c>
      <c r="AU193" s="1">
        <v>1.0290523834516652</v>
      </c>
      <c r="AV193" s="1">
        <v>1.0058987048240027</v>
      </c>
      <c r="AW193" s="1">
        <v>0.92522562869711766</v>
      </c>
      <c r="AX193" s="1">
        <v>0.84149270930002851</v>
      </c>
      <c r="AY193" s="1">
        <v>0.95155995567647222</v>
      </c>
      <c r="AZ193" s="1">
        <v>0.94413778802219572</v>
      </c>
      <c r="BA193" s="1">
        <v>0.94678137382865779</v>
      </c>
      <c r="BB193" s="1">
        <v>1.0093636226387321</v>
      </c>
      <c r="BC193" s="1">
        <v>1.0546840492952112</v>
      </c>
      <c r="BD193" s="1">
        <v>1.086640975988856</v>
      </c>
      <c r="BE193" s="1">
        <v>1.0758832303265664</v>
      </c>
      <c r="BF193" s="1">
        <v>0.99583751799026987</v>
      </c>
      <c r="BG193" s="1">
        <v>1.0322851711487138</v>
      </c>
      <c r="BH193" s="1">
        <v>1.0424015658259711</v>
      </c>
      <c r="BI193" s="1">
        <v>1.0746117742099934</v>
      </c>
      <c r="BJ193" s="1">
        <v>1.1086769674524504</v>
      </c>
      <c r="BK193" s="1">
        <v>1.0834046759793718</v>
      </c>
      <c r="BL193" s="1">
        <v>1.0865140473994326</v>
      </c>
      <c r="BM193" s="1">
        <v>1.1002595366130827</v>
      </c>
      <c r="BN193" s="1">
        <v>1.1554012438095205</v>
      </c>
      <c r="BO193" s="1">
        <v>1.1613111211716061</v>
      </c>
      <c r="BP193" s="1">
        <v>1.2006284704899921</v>
      </c>
      <c r="BQ193" s="1">
        <v>1.2228136833677061</v>
      </c>
      <c r="BR193" s="1">
        <v>1.2616429090693644</v>
      </c>
      <c r="BS193" s="1">
        <v>1.2403653014079095</v>
      </c>
      <c r="BT193" s="1">
        <v>1.3084613564552037</v>
      </c>
      <c r="BU193" s="1">
        <v>1.2684224389476746</v>
      </c>
      <c r="BV193" s="1">
        <v>1.3058409008966312</v>
      </c>
      <c r="BW193" s="1">
        <v>1.3580745369324965</v>
      </c>
      <c r="BX193" s="1">
        <v>1.4032984190123488</v>
      </c>
      <c r="BY193" s="1">
        <v>1.4482039684207439</v>
      </c>
      <c r="BZ193" s="1">
        <v>1.4025855434154906</v>
      </c>
      <c r="CA193" s="1">
        <v>1.4682265468473354</v>
      </c>
      <c r="CB193" s="1">
        <v>1.4724844038331926</v>
      </c>
      <c r="CC193" s="1">
        <v>1.459821037960227</v>
      </c>
      <c r="CD193" s="1">
        <v>1.4935429039371082</v>
      </c>
      <c r="CE193" s="1">
        <v>1.5325243737298668</v>
      </c>
      <c r="CF193" s="1">
        <v>1.5122950519966325</v>
      </c>
      <c r="CG193" s="1">
        <v>1.5747528376440934</v>
      </c>
      <c r="CH193" s="1">
        <v>1.5479820394041437</v>
      </c>
      <c r="CI193" s="1">
        <v>1.5592823082917942</v>
      </c>
      <c r="CJ193" s="1">
        <v>1.5900001697651425</v>
      </c>
      <c r="CK193" s="1">
        <v>1.5958831703932737</v>
      </c>
      <c r="CL193" s="1">
        <v>1.5350800216012899</v>
      </c>
      <c r="CM193" s="1">
        <v>1.6096849106511124</v>
      </c>
      <c r="CN193" s="1">
        <v>1.5951977464552525</v>
      </c>
      <c r="CO193" s="1">
        <v>1.6044498933846929</v>
      </c>
      <c r="CP193" s="1">
        <v>1.6339717714229711</v>
      </c>
      <c r="CQ193" s="1">
        <v>1.6148543016973222</v>
      </c>
      <c r="CR193" s="1">
        <v>1.6421453393960068</v>
      </c>
      <c r="CS193" s="1">
        <v>1.5378691103443605</v>
      </c>
      <c r="CT193" s="1">
        <v>1.5003451040519582</v>
      </c>
      <c r="CU193" s="1">
        <v>1.6203727123761149</v>
      </c>
      <c r="CV193" s="1">
        <v>1.6275023523105698</v>
      </c>
      <c r="CW193" s="1">
        <v>1.5967425578519001</v>
      </c>
      <c r="CX193" s="1">
        <v>1.522653703167572</v>
      </c>
      <c r="CY193" s="1">
        <v>1.511386065764132</v>
      </c>
      <c r="CZ193" s="1">
        <v>1.6044874474152027</v>
      </c>
      <c r="DA193" s="1">
        <v>1.6222972580815116</v>
      </c>
      <c r="DB193" s="1">
        <v>1.6607457030980435</v>
      </c>
      <c r="DC193" s="1">
        <v>1.6469615137623297</v>
      </c>
      <c r="DD193" s="1">
        <v>1.7130046704641992</v>
      </c>
      <c r="DE193" s="1">
        <v>1.725509604558588</v>
      </c>
      <c r="DF193" s="1">
        <v>1.7310312352931756</v>
      </c>
      <c r="DG193" s="1">
        <v>1.7043733542696609</v>
      </c>
      <c r="DH193" s="1">
        <v>1.7814110298826493</v>
      </c>
      <c r="DI193" s="1">
        <v>1.8124075818026075</v>
      </c>
      <c r="DJ193" s="1">
        <v>1.8356063988496807</v>
      </c>
      <c r="DK193" s="1">
        <v>1.8948964855325254</v>
      </c>
      <c r="DL193" s="1">
        <v>1.883337616970777</v>
      </c>
      <c r="DM193" s="1">
        <v>1.9065026696595175</v>
      </c>
      <c r="DN193" s="1">
        <v>1.9240424942203853</v>
      </c>
      <c r="DO193" s="1">
        <v>1.9357791534351296</v>
      </c>
      <c r="DP193" s="1">
        <v>1.972558957350397</v>
      </c>
      <c r="DQ193" s="1">
        <v>1.98755040542626</v>
      </c>
      <c r="DR193" s="1">
        <v>2.0143823358995148</v>
      </c>
      <c r="DS193" s="1">
        <v>2.0574901178877645</v>
      </c>
      <c r="DT193" s="1">
        <v>2.1243585467191166</v>
      </c>
      <c r="DU193" s="1">
        <v>2.1375295697087751</v>
      </c>
    </row>
    <row r="194" spans="1:125" x14ac:dyDescent="0.2">
      <c r="A194" s="1" t="s">
        <v>238</v>
      </c>
      <c r="B194" s="1" t="s">
        <v>239</v>
      </c>
      <c r="C194" s="1" t="s">
        <v>129</v>
      </c>
      <c r="D194" s="1" t="s">
        <v>130</v>
      </c>
      <c r="E194" s="1">
        <v>1</v>
      </c>
      <c r="F194" s="1">
        <v>0.94059999999999999</v>
      </c>
      <c r="G194" s="1">
        <v>0.91642657999999999</v>
      </c>
      <c r="H194" s="1">
        <v>0.90616260230400003</v>
      </c>
      <c r="I194" s="1">
        <v>0.95790086224514925</v>
      </c>
      <c r="J194" s="1">
        <v>0.9766479400201491</v>
      </c>
      <c r="K194" s="1">
        <v>0.90425977135379565</v>
      </c>
      <c r="L194" s="1">
        <v>0.89287152379336598</v>
      </c>
      <c r="M194" s="1">
        <v>0.90853784754984446</v>
      </c>
      <c r="N194" s="1">
        <v>0.81889241813210123</v>
      </c>
      <c r="O194" s="1">
        <v>0.68576180214669302</v>
      </c>
      <c r="P194" s="1">
        <v>0.63992959786202086</v>
      </c>
      <c r="Q194" s="1">
        <v>0.64591485939082427</v>
      </c>
      <c r="R194" s="1">
        <v>0.59434114152790452</v>
      </c>
      <c r="S194" s="1">
        <v>0.53895627357234366</v>
      </c>
      <c r="T194" s="1">
        <v>0.57537301002135333</v>
      </c>
      <c r="U194" s="1">
        <v>0.62730445178685068</v>
      </c>
      <c r="V194" s="1">
        <v>0.65909435949005302</v>
      </c>
      <c r="W194" s="1">
        <v>0.66720781105537563</v>
      </c>
      <c r="X194" s="1">
        <v>0.71401310620872138</v>
      </c>
      <c r="Y194" s="1">
        <v>0.73305440772509545</v>
      </c>
      <c r="Z194" s="1">
        <v>0.76676244855551856</v>
      </c>
      <c r="AA194" s="1">
        <v>0.75034836481929057</v>
      </c>
      <c r="AB194" s="1">
        <v>0.79010707362597021</v>
      </c>
      <c r="AC194" s="1">
        <v>0.80848101362314218</v>
      </c>
      <c r="AD194" s="1">
        <v>0.77659128852179093</v>
      </c>
      <c r="AE194" s="1">
        <v>0.80174430376572325</v>
      </c>
      <c r="AF194" s="1">
        <v>0.85483901853830457</v>
      </c>
      <c r="AG194" s="1">
        <v>0.86435679617071004</v>
      </c>
      <c r="AH194" s="1">
        <v>0.79515034057170975</v>
      </c>
      <c r="AI194" s="1">
        <v>0.74761784351301408</v>
      </c>
      <c r="AJ194" s="1">
        <v>0.79511998605414402</v>
      </c>
      <c r="AK194" s="1">
        <v>0.74970273245073138</v>
      </c>
      <c r="AL194" s="1">
        <v>0.82423742840825054</v>
      </c>
      <c r="AM194" s="1">
        <v>0.85366765002699552</v>
      </c>
      <c r="AN194" s="1">
        <v>0.86057126031276376</v>
      </c>
      <c r="AO194" s="1">
        <v>0.91652044023073775</v>
      </c>
      <c r="AP194" s="1">
        <v>0.94213352045342602</v>
      </c>
      <c r="AQ194" s="1">
        <v>0.96694649098160801</v>
      </c>
      <c r="AR194" s="1">
        <v>0.97219120874869236</v>
      </c>
      <c r="AS194" s="1">
        <v>0.99947964378705934</v>
      </c>
      <c r="AT194" s="1">
        <v>0.99571960136713233</v>
      </c>
      <c r="AU194" s="1">
        <v>0.97723605840695427</v>
      </c>
      <c r="AV194" s="1">
        <v>0.96105791546002717</v>
      </c>
      <c r="AW194" s="1">
        <v>0.89664012550257244</v>
      </c>
      <c r="AX194" s="1">
        <v>0.82803460293986864</v>
      </c>
      <c r="AY194" s="1">
        <v>0.92708824231655051</v>
      </c>
      <c r="AZ194" s="1">
        <v>0.92258444763537673</v>
      </c>
      <c r="BA194" s="1">
        <v>0.93114326355609012</v>
      </c>
      <c r="BB194" s="1">
        <v>0.98382455597830309</v>
      </c>
      <c r="BC194" s="1">
        <v>1.0293579240780908</v>
      </c>
      <c r="BD194" s="1">
        <v>1.0599144140543488</v>
      </c>
      <c r="BE194" s="1">
        <v>1.050068869062198</v>
      </c>
      <c r="BF194" s="1">
        <v>0.97835021537411893</v>
      </c>
      <c r="BG194" s="1">
        <v>1.0099010314697188</v>
      </c>
      <c r="BH194" s="1">
        <v>1.0278883787412258</v>
      </c>
      <c r="BI194" s="1">
        <v>1.0585883209490901</v>
      </c>
      <c r="BJ194" s="1">
        <v>1.0854912845376903</v>
      </c>
      <c r="BK194" s="1">
        <v>1.0644522924607807</v>
      </c>
      <c r="BL194" s="1">
        <v>1.0676648094794272</v>
      </c>
      <c r="BM194" s="1">
        <v>1.0782005258193701</v>
      </c>
      <c r="BN194" s="1">
        <v>1.1402811556949977</v>
      </c>
      <c r="BO194" s="1">
        <v>1.1522871759833102</v>
      </c>
      <c r="BP194" s="1">
        <v>1.1961005912757234</v>
      </c>
      <c r="BQ194" s="1">
        <v>1.2183145714568961</v>
      </c>
      <c r="BR194" s="1">
        <v>1.2514454179130949</v>
      </c>
      <c r="BS194" s="1">
        <v>1.2359199860584651</v>
      </c>
      <c r="BT194" s="1">
        <v>1.3140709145369001</v>
      </c>
      <c r="BU194" s="1">
        <v>1.2791810176850309</v>
      </c>
      <c r="BV194" s="1">
        <v>1.3149814568269818</v>
      </c>
      <c r="BW194" s="1">
        <v>1.3659987924074981</v>
      </c>
      <c r="BX194" s="1">
        <v>1.4060580729936403</v>
      </c>
      <c r="BY194" s="1">
        <v>1.4425073164198543</v>
      </c>
      <c r="BZ194" s="1">
        <v>1.4001509740878182</v>
      </c>
      <c r="CA194" s="1">
        <v>1.4568304856698671</v>
      </c>
      <c r="CB194" s="1">
        <v>1.4693067819491439</v>
      </c>
      <c r="CC194" s="1">
        <v>1.4780844206645078</v>
      </c>
      <c r="CD194" s="1">
        <v>1.506091164267259</v>
      </c>
      <c r="CE194" s="1">
        <v>1.5469107530923947</v>
      </c>
      <c r="CF194" s="1">
        <v>1.5254272565534475</v>
      </c>
      <c r="CG194" s="1">
        <v>1.5912418155374459</v>
      </c>
      <c r="CH194" s="1">
        <v>1.5652281943370396</v>
      </c>
      <c r="CI194" s="1">
        <v>1.606952482313482</v>
      </c>
      <c r="CJ194" s="1">
        <v>1.6418635249917424</v>
      </c>
      <c r="CK194" s="1">
        <v>1.6382711275990605</v>
      </c>
      <c r="CL194" s="1">
        <v>1.5911626413249496</v>
      </c>
      <c r="CM194" s="1">
        <v>1.6833116433720015</v>
      </c>
      <c r="CN194" s="1">
        <v>1.6560520946192352</v>
      </c>
      <c r="CO194" s="1">
        <v>1.6718210226641996</v>
      </c>
      <c r="CP194" s="1">
        <v>1.6887615850868558</v>
      </c>
      <c r="CQ194" s="1">
        <v>1.6680691893847865</v>
      </c>
      <c r="CR194" s="1">
        <v>1.701385535304369</v>
      </c>
      <c r="CS194" s="1">
        <v>1.5891400273837337</v>
      </c>
      <c r="CT194" s="1">
        <v>1.5368922815634114</v>
      </c>
      <c r="CU194" s="1">
        <v>1.6745240591619781</v>
      </c>
      <c r="CV194" s="1">
        <v>1.6702858387682393</v>
      </c>
      <c r="CW194" s="1">
        <v>1.6412479194612535</v>
      </c>
      <c r="CX194" s="1">
        <v>1.5275504698405751</v>
      </c>
      <c r="CY194" s="1">
        <v>1.5230014245413899</v>
      </c>
      <c r="CZ194" s="1">
        <v>1.6244698714500354</v>
      </c>
      <c r="DA194" s="1">
        <v>1.6367346189794831</v>
      </c>
      <c r="DB194" s="1">
        <v>1.6740603519653101</v>
      </c>
      <c r="DC194" s="1">
        <v>1.6529521249873795</v>
      </c>
      <c r="DD194" s="1">
        <v>1.7215975737859803</v>
      </c>
      <c r="DE194" s="1">
        <v>1.7307581944760955</v>
      </c>
      <c r="DF194" s="1">
        <v>1.721704598360791</v>
      </c>
      <c r="DG194" s="1">
        <v>1.6850615593938782</v>
      </c>
      <c r="DH194" s="1">
        <v>1.7549713933700115</v>
      </c>
      <c r="DI194" s="1">
        <v>1.7801938422355255</v>
      </c>
      <c r="DJ194" s="1">
        <v>1.8137433753862959</v>
      </c>
      <c r="DK194" s="1">
        <v>1.8772588546489484</v>
      </c>
      <c r="DL194" s="1">
        <v>1.8778896136241101</v>
      </c>
      <c r="DM194" s="1">
        <v>1.9021125117502475</v>
      </c>
      <c r="DN194" s="1">
        <v>1.9152922493441649</v>
      </c>
      <c r="DO194" s="1">
        <v>1.9336311726316351</v>
      </c>
      <c r="DP194" s="1" t="s">
        <v>131</v>
      </c>
      <c r="DQ194" s="1" t="s">
        <v>131</v>
      </c>
      <c r="DR194" s="1" t="s">
        <v>131</v>
      </c>
      <c r="DS194" s="1" t="s">
        <v>131</v>
      </c>
      <c r="DT194" s="1" t="s">
        <v>131</v>
      </c>
      <c r="DU194" s="1" t="s">
        <v>131</v>
      </c>
    </row>
    <row r="195" spans="1:125" x14ac:dyDescent="0.2">
      <c r="A195" s="1" t="s">
        <v>240</v>
      </c>
      <c r="B195" s="1" t="s">
        <v>241</v>
      </c>
      <c r="C195" s="1" t="s">
        <v>129</v>
      </c>
      <c r="D195" s="1" t="s">
        <v>130</v>
      </c>
      <c r="E195" s="1">
        <v>1</v>
      </c>
      <c r="F195" s="1">
        <v>0.95730000000000004</v>
      </c>
      <c r="G195" s="1">
        <v>0.93489918000000005</v>
      </c>
      <c r="H195" s="1">
        <v>0.93807783721200011</v>
      </c>
      <c r="I195" s="1">
        <v>0.96481305557254204</v>
      </c>
      <c r="J195" s="1">
        <v>0.97860988226722934</v>
      </c>
      <c r="K195" s="1">
        <v>0.89004568792204508</v>
      </c>
      <c r="L195" s="1">
        <v>0.91372090322077149</v>
      </c>
      <c r="M195" s="1">
        <v>0.94268585585287001</v>
      </c>
      <c r="N195" s="1">
        <v>0.88423933278999201</v>
      </c>
      <c r="O195" s="1">
        <v>0.72436886142156154</v>
      </c>
      <c r="P195" s="1">
        <v>0.66830271154753262</v>
      </c>
      <c r="Q195" s="1">
        <v>0.68140144469386432</v>
      </c>
      <c r="R195" s="1">
        <v>0.61762226947051857</v>
      </c>
      <c r="S195" s="1">
        <v>0.56549494992720684</v>
      </c>
      <c r="T195" s="1">
        <v>0.61842527724039331</v>
      </c>
      <c r="U195" s="1">
        <v>0.69739818514399154</v>
      </c>
      <c r="V195" s="1">
        <v>0.73449976859365185</v>
      </c>
      <c r="W195" s="1">
        <v>0.74617831491429099</v>
      </c>
      <c r="X195" s="1">
        <v>0.80057471407154279</v>
      </c>
      <c r="Y195" s="1">
        <v>0.82523241526494628</v>
      </c>
      <c r="Z195" s="1">
        <v>0.86038731615523301</v>
      </c>
      <c r="AA195" s="1">
        <v>0.85892465771776905</v>
      </c>
      <c r="AB195" s="1">
        <v>0.89250861183453378</v>
      </c>
      <c r="AC195" s="1">
        <v>0.91732035124353384</v>
      </c>
      <c r="AD195" s="1">
        <v>0.89778142776204661</v>
      </c>
      <c r="AE195" s="1">
        <v>0.9127743776056727</v>
      </c>
      <c r="AF195" s="1">
        <v>0.954488166662252</v>
      </c>
      <c r="AG195" s="1">
        <v>0.96508298531220316</v>
      </c>
      <c r="AH195" s="1">
        <v>0.87349661000607515</v>
      </c>
      <c r="AI195" s="1">
        <v>0.83838204628383095</v>
      </c>
      <c r="AJ195" s="1">
        <v>0.88700820496829313</v>
      </c>
      <c r="AK195" s="1">
        <v>0.84868945051366285</v>
      </c>
      <c r="AL195" s="1">
        <v>0.92914521042235809</v>
      </c>
      <c r="AM195" s="1">
        <v>0.96157237826609832</v>
      </c>
      <c r="AN195" s="1">
        <v>0.9586876611313</v>
      </c>
      <c r="AO195" s="1">
        <v>1.0153461019041599</v>
      </c>
      <c r="AP195" s="1">
        <v>1.0361606969931951</v>
      </c>
      <c r="AQ195" s="1">
        <v>1.054604357399674</v>
      </c>
      <c r="AR195" s="1">
        <v>1.0446910764401172</v>
      </c>
      <c r="AS195" s="1">
        <v>1.0763452160562528</v>
      </c>
      <c r="AT195" s="1">
        <v>1.0635367079851834</v>
      </c>
      <c r="AU195" s="1">
        <v>1.0468391816698159</v>
      </c>
      <c r="AV195" s="1">
        <v>1.0415003018432998</v>
      </c>
      <c r="AW195" s="1">
        <v>0.98765473623800126</v>
      </c>
      <c r="AX195" s="1">
        <v>0.92237075817266934</v>
      </c>
      <c r="AY195" s="1">
        <v>1.0132242778526772</v>
      </c>
      <c r="AZ195" s="1">
        <v>1.016466595541806</v>
      </c>
      <c r="BA195" s="1">
        <v>1.0264279681781157</v>
      </c>
      <c r="BB195" s="1">
        <v>1.0643031602038882</v>
      </c>
      <c r="BC195" s="1">
        <v>1.0986801522784737</v>
      </c>
      <c r="BD195" s="1">
        <v>1.1308714807402331</v>
      </c>
      <c r="BE195" s="1">
        <v>1.1238600775596437</v>
      </c>
      <c r="BF195" s="1">
        <v>1.0612610712395716</v>
      </c>
      <c r="BG195" s="1">
        <v>1.0995725959113201</v>
      </c>
      <c r="BH195" s="1">
        <v>1.1140869541773495</v>
      </c>
      <c r="BI195" s="1">
        <v>1.1409364497730237</v>
      </c>
      <c r="BJ195" s="1">
        <v>1.1668357071828712</v>
      </c>
      <c r="BK195" s="1">
        <v>1.1606514779348021</v>
      </c>
      <c r="BL195" s="1">
        <v>1.1789897712861719</v>
      </c>
      <c r="BM195" s="1">
        <v>1.1839415283255739</v>
      </c>
      <c r="BN195" s="1">
        <v>1.2650415230158756</v>
      </c>
      <c r="BO195" s="1">
        <v>1.27098721817405</v>
      </c>
      <c r="BP195" s="1">
        <v>1.3150904746446894</v>
      </c>
      <c r="BQ195" s="1">
        <v>1.3407347389002611</v>
      </c>
      <c r="BR195" s="1">
        <v>1.3593709517709747</v>
      </c>
      <c r="BS195" s="1">
        <v>1.3497194180134007</v>
      </c>
      <c r="BT195" s="1">
        <v>1.3877815056013785</v>
      </c>
      <c r="BU195" s="1">
        <v>1.3541971931658252</v>
      </c>
      <c r="BV195" s="1">
        <v>1.4047087484709107</v>
      </c>
      <c r="BW195" s="1">
        <v>1.4566829721643342</v>
      </c>
      <c r="BX195" s="1">
        <v>1.5021314808958612</v>
      </c>
      <c r="BY195" s="1">
        <v>1.5452426543975724</v>
      </c>
      <c r="BZ195" s="1">
        <v>1.501512287278121</v>
      </c>
      <c r="CA195" s="1">
        <v>1.5684797352907252</v>
      </c>
      <c r="CB195" s="1">
        <v>1.5912226914524406</v>
      </c>
      <c r="CC195" s="1">
        <v>1.5780155431133853</v>
      </c>
      <c r="CD195" s="1">
        <v>1.6166769239196632</v>
      </c>
      <c r="CE195" s="1">
        <v>1.6483637916284888</v>
      </c>
      <c r="CF195" s="1">
        <v>1.6269350623373184</v>
      </c>
      <c r="CG195" s="1">
        <v>1.6864808856188642</v>
      </c>
      <c r="CH195" s="1">
        <v>1.6375729399359171</v>
      </c>
      <c r="CI195" s="1">
        <v>1.6858813416640268</v>
      </c>
      <c r="CJ195" s="1">
        <v>1.7249937887906324</v>
      </c>
      <c r="CK195" s="1">
        <v>1.7381037415854412</v>
      </c>
      <c r="CL195" s="1">
        <v>1.6781391625007436</v>
      </c>
      <c r="CM195" s="1">
        <v>1.7596967257982796</v>
      </c>
      <c r="CN195" s="1">
        <v>1.7658556643385737</v>
      </c>
      <c r="CO195" s="1">
        <v>1.7448419819329446</v>
      </c>
      <c r="CP195" s="1">
        <v>1.7553110338245423</v>
      </c>
      <c r="CQ195" s="1">
        <v>1.7384600478998267</v>
      </c>
      <c r="CR195" s="1">
        <v>1.7885276972793416</v>
      </c>
      <c r="CS195" s="1">
        <v>1.7089382147504109</v>
      </c>
      <c r="CT195" s="1">
        <v>1.6740758751695026</v>
      </c>
      <c r="CU195" s="1">
        <v>1.7882478498560628</v>
      </c>
      <c r="CV195" s="1">
        <v>1.8059515035696379</v>
      </c>
      <c r="CW195" s="1">
        <v>1.7597191450782552</v>
      </c>
      <c r="CX195" s="1">
        <v>1.7292760038684014</v>
      </c>
      <c r="CY195" s="1">
        <v>1.7280655106656935</v>
      </c>
      <c r="CZ195" s="1">
        <v>1.8524862274336236</v>
      </c>
      <c r="DA195" s="1">
        <v>1.8621191558162786</v>
      </c>
      <c r="DB195" s="1">
        <v>1.9040168368221448</v>
      </c>
      <c r="DC195" s="1">
        <v>1.9141081260573023</v>
      </c>
      <c r="DD195" s="1">
        <v>1.9904810402869888</v>
      </c>
      <c r="DE195" s="1">
        <v>1.9743581438606641</v>
      </c>
      <c r="DF195" s="1">
        <v>1.9676453261715379</v>
      </c>
      <c r="DG195" s="1">
        <v>1.9237668353979125</v>
      </c>
      <c r="DH195" s="1">
        <v>1.9835959839787873</v>
      </c>
      <c r="DI195" s="1">
        <v>2.002241786228188</v>
      </c>
      <c r="DJ195" s="1">
        <v>2.0530987275983841</v>
      </c>
      <c r="DK195" s="1">
        <v>2.1329642681019609</v>
      </c>
      <c r="DL195" s="1">
        <v>2.1336041573823916</v>
      </c>
      <c r="DM195" s="1">
        <v>2.1662483009903424</v>
      </c>
      <c r="DN195" s="1">
        <v>2.2006916489760888</v>
      </c>
      <c r="DO195" s="1">
        <v>2.2288605020829828</v>
      </c>
      <c r="DP195" s="1">
        <v>2.2553839420577702</v>
      </c>
      <c r="DQ195" s="1">
        <v>2.266435323373853</v>
      </c>
      <c r="DR195" s="1">
        <v>2.3203764840701506</v>
      </c>
      <c r="DS195" s="1">
        <v>2.3827946114916374</v>
      </c>
      <c r="DT195" s="1">
        <v>2.4576143622924751</v>
      </c>
      <c r="DU195" s="1">
        <v>2.4777668000632733</v>
      </c>
    </row>
    <row r="196" spans="1:125" x14ac:dyDescent="0.2">
      <c r="A196" s="1" t="s">
        <v>242</v>
      </c>
      <c r="B196" s="1" t="s">
        <v>140</v>
      </c>
      <c r="C196" s="1" t="s">
        <v>129</v>
      </c>
      <c r="D196" s="1" t="s">
        <v>130</v>
      </c>
      <c r="E196" s="1">
        <v>1</v>
      </c>
      <c r="F196" s="1">
        <v>0.97850000000000004</v>
      </c>
      <c r="G196" s="1">
        <v>1.0573671</v>
      </c>
      <c r="H196" s="1">
        <v>1.0040757981599999</v>
      </c>
      <c r="I196" s="1">
        <v>1.0816908573577679</v>
      </c>
      <c r="J196" s="1">
        <v>1.1404266709122948</v>
      </c>
      <c r="K196" s="1">
        <v>1.081352569359038</v>
      </c>
      <c r="L196" s="1">
        <v>1.0058741600177772</v>
      </c>
      <c r="M196" s="1">
        <v>0.99159074694552474</v>
      </c>
      <c r="N196" s="1">
        <v>0.83660511319793918</v>
      </c>
      <c r="O196" s="1">
        <v>0.65037681500007793</v>
      </c>
      <c r="P196" s="1">
        <v>0.60504555099457247</v>
      </c>
      <c r="Q196" s="1">
        <v>0.63923062462576585</v>
      </c>
      <c r="R196" s="1">
        <v>0.60432863252119906</v>
      </c>
      <c r="S196" s="1">
        <v>0.56075653811642057</v>
      </c>
      <c r="T196" s="1">
        <v>0.61021526477828891</v>
      </c>
      <c r="U196" s="1">
        <v>0.66202254075796563</v>
      </c>
      <c r="V196" s="1">
        <v>0.711674231314813</v>
      </c>
      <c r="W196" s="1">
        <v>0.71082022223723529</v>
      </c>
      <c r="X196" s="1">
        <v>0.76811233214955643</v>
      </c>
      <c r="Y196" s="1">
        <v>0.7883136864850897</v>
      </c>
      <c r="Z196" s="1">
        <v>0.82828119038988368</v>
      </c>
      <c r="AA196" s="1">
        <v>0.80716002003494169</v>
      </c>
      <c r="AB196" s="1">
        <v>0.84880947706874477</v>
      </c>
      <c r="AC196" s="1">
        <v>0.86502173808075766</v>
      </c>
      <c r="AD196" s="1">
        <v>0.83439996855269882</v>
      </c>
      <c r="AE196" s="1">
        <v>0.8592650876155693</v>
      </c>
      <c r="AF196" s="1">
        <v>0.90875875666222616</v>
      </c>
      <c r="AG196" s="1">
        <v>0.92856969755746277</v>
      </c>
      <c r="AH196" s="1">
        <v>0.84834127568849793</v>
      </c>
      <c r="AI196" s="1">
        <v>0.80236117854618128</v>
      </c>
      <c r="AJ196" s="1">
        <v>0.86173590575859871</v>
      </c>
      <c r="AK196" s="1">
        <v>0.82924846211149961</v>
      </c>
      <c r="AL196" s="1">
        <v>0.90131015346898891</v>
      </c>
      <c r="AM196" s="1">
        <v>0.93330666391713812</v>
      </c>
      <c r="AN196" s="1">
        <v>0.92696017860250157</v>
      </c>
      <c r="AO196" s="1">
        <v>0.99972655262279797</v>
      </c>
      <c r="AP196" s="1">
        <v>1.0204388873400372</v>
      </c>
      <c r="AQ196" s="1">
        <v>1.0589359648038275</v>
      </c>
      <c r="AR196" s="1">
        <v>1.0545074945990178</v>
      </c>
      <c r="AS196" s="1">
        <v>1.0743723067822741</v>
      </c>
      <c r="AT196" s="1">
        <v>1.0539441917411161</v>
      </c>
      <c r="AU196" s="1">
        <v>1.0176052499540742</v>
      </c>
      <c r="AV196" s="1">
        <v>0.99444862488611929</v>
      </c>
      <c r="AW196" s="1">
        <v>0.92385967814582792</v>
      </c>
      <c r="AX196" s="1">
        <v>0.82796119583493477</v>
      </c>
      <c r="AY196" s="1">
        <v>0.93767185001143438</v>
      </c>
      <c r="AZ196" s="1">
        <v>0.93115596832570491</v>
      </c>
      <c r="BA196" s="1">
        <v>0.92329794310900426</v>
      </c>
      <c r="BB196" s="1">
        <v>1.0037845947036454</v>
      </c>
      <c r="BC196" s="1">
        <v>1.0505187978638579</v>
      </c>
      <c r="BD196" s="1">
        <v>1.0793996606547311</v>
      </c>
      <c r="BE196" s="1">
        <v>1.0657193493555932</v>
      </c>
      <c r="BF196" s="1">
        <v>0.98560176582908776</v>
      </c>
      <c r="BG196" s="1">
        <v>1.0194493016711903</v>
      </c>
      <c r="BH196" s="1">
        <v>1.0390665645832489</v>
      </c>
      <c r="BI196" s="1">
        <v>1.0732601670905544</v>
      </c>
      <c r="BJ196" s="1">
        <v>1.1028885872632563</v>
      </c>
      <c r="BK196" s="1">
        <v>1.0880756906477236</v>
      </c>
      <c r="BL196" s="1">
        <v>1.0933082466440485</v>
      </c>
      <c r="BM196" s="1">
        <v>1.1057249484011851</v>
      </c>
      <c r="BN196" s="1">
        <v>1.1721535861262831</v>
      </c>
      <c r="BO196" s="1">
        <v>1.1797714122825178</v>
      </c>
      <c r="BP196" s="1">
        <v>1.2147775896277646</v>
      </c>
      <c r="BQ196" s="1">
        <v>1.237186591823628</v>
      </c>
      <c r="BR196" s="1">
        <v>1.2683414245789306</v>
      </c>
      <c r="BS196" s="1">
        <v>1.245649528151789</v>
      </c>
      <c r="BT196" s="1">
        <v>1.3170601243016749</v>
      </c>
      <c r="BU196" s="1">
        <v>1.2934175780103354</v>
      </c>
      <c r="BV196" s="1">
        <v>1.3336545054446589</v>
      </c>
      <c r="BW196" s="1">
        <v>1.3943437873694235</v>
      </c>
      <c r="BX196" s="1">
        <v>1.4375517126524273</v>
      </c>
      <c r="BY196" s="1">
        <v>1.4708109090763539</v>
      </c>
      <c r="BZ196" s="1">
        <v>1.4152407313096311</v>
      </c>
      <c r="CA196" s="1">
        <v>1.4788359888117608</v>
      </c>
      <c r="CB196" s="1">
        <v>1.4996151132905549</v>
      </c>
      <c r="CC196" s="1">
        <v>1.4992342110517791</v>
      </c>
      <c r="CD196" s="1">
        <v>1.5387585225577372</v>
      </c>
      <c r="CE196" s="1">
        <v>1.5687166122334137</v>
      </c>
      <c r="CF196" s="1">
        <v>1.5442305146330624</v>
      </c>
      <c r="CG196" s="1">
        <v>1.6096132346226264</v>
      </c>
      <c r="CH196" s="1">
        <v>1.5748649041135931</v>
      </c>
      <c r="CI196" s="1">
        <v>1.603286491038131</v>
      </c>
      <c r="CJ196" s="1">
        <v>1.6417429208121717</v>
      </c>
      <c r="CK196" s="1">
        <v>1.6293510452458815</v>
      </c>
      <c r="CL196" s="1">
        <v>1.5530778641158314</v>
      </c>
      <c r="CM196" s="1">
        <v>1.6621163547996758</v>
      </c>
      <c r="CN196" s="1">
        <v>1.6295172667329898</v>
      </c>
      <c r="CO196" s="1">
        <v>1.6636165450566442</v>
      </c>
      <c r="CP196" s="1">
        <v>1.6731906582734453</v>
      </c>
      <c r="CQ196" s="1">
        <v>1.6414887148711381</v>
      </c>
      <c r="CR196" s="1">
        <v>1.673171088556866</v>
      </c>
      <c r="CS196" s="1">
        <v>1.5691751395476141</v>
      </c>
      <c r="CT196" s="1">
        <v>1.5087540507993331</v>
      </c>
      <c r="CU196" s="1">
        <v>1.6396626047709879</v>
      </c>
      <c r="CV196" s="1">
        <v>1.6464344113286919</v>
      </c>
      <c r="CW196" s="1">
        <v>1.602655720331462</v>
      </c>
      <c r="CX196" s="1">
        <v>1.5036789083552315</v>
      </c>
      <c r="CY196" s="1">
        <v>1.4841957407396729</v>
      </c>
      <c r="CZ196" s="1">
        <v>1.5904537664064482</v>
      </c>
      <c r="DA196" s="1">
        <v>1.6118676359173445</v>
      </c>
      <c r="DB196" s="1">
        <v>1.6423142036921872</v>
      </c>
      <c r="DC196" s="1">
        <v>1.6240138965204451</v>
      </c>
      <c r="DD196" s="1">
        <v>1.6904652971382688</v>
      </c>
      <c r="DE196" s="1">
        <v>1.7060108160107523</v>
      </c>
      <c r="DF196" s="1">
        <v>1.7067853449212211</v>
      </c>
      <c r="DG196" s="1">
        <v>1.6766076732376691</v>
      </c>
      <c r="DH196" s="1">
        <v>1.7469866335371667</v>
      </c>
      <c r="DI196" s="1">
        <v>1.7786769710695309</v>
      </c>
      <c r="DJ196" s="1">
        <v>1.8103925601406716</v>
      </c>
      <c r="DK196" s="1">
        <v>1.8760536879044138</v>
      </c>
      <c r="DL196" s="1">
        <v>1.8868222360729854</v>
      </c>
      <c r="DM196" s="1">
        <v>1.8995677202776586</v>
      </c>
      <c r="DN196" s="1">
        <v>1.903345960473291</v>
      </c>
      <c r="DO196" s="1">
        <v>1.918121635164445</v>
      </c>
      <c r="DP196" s="1">
        <v>1.9509656319233657</v>
      </c>
      <c r="DQ196" s="1">
        <v>1.950752976669486</v>
      </c>
      <c r="DR196" s="1">
        <v>2.0006493363067381</v>
      </c>
      <c r="DS196" s="1">
        <v>2.0516198794478249</v>
      </c>
      <c r="DT196" s="1">
        <v>2.1146353840450649</v>
      </c>
      <c r="DU196" s="1">
        <v>2.1486260332082052</v>
      </c>
    </row>
    <row r="197" spans="1:125" x14ac:dyDescent="0.2">
      <c r="A197" s="1" t="s">
        <v>243</v>
      </c>
      <c r="B197" s="1" t="s">
        <v>244</v>
      </c>
      <c r="C197" s="1" t="s">
        <v>129</v>
      </c>
      <c r="D197" s="1" t="s">
        <v>130</v>
      </c>
      <c r="E197" s="1">
        <v>1</v>
      </c>
      <c r="F197" s="1">
        <v>0.93830000000000002</v>
      </c>
      <c r="G197" s="1">
        <v>0.91446718000000005</v>
      </c>
      <c r="H197" s="1">
        <v>0.90422514758400008</v>
      </c>
      <c r="I197" s="1">
        <v>0.95377668567160323</v>
      </c>
      <c r="J197" s="1">
        <v>0.97685808146485598</v>
      </c>
      <c r="K197" s="1">
        <v>0.90662198540753292</v>
      </c>
      <c r="L197" s="1">
        <v>0.90227019987757673</v>
      </c>
      <c r="M197" s="1">
        <v>0.91156358293631579</v>
      </c>
      <c r="N197" s="1">
        <v>0.82414463533272309</v>
      </c>
      <c r="O197" s="1">
        <v>0.68634765230509176</v>
      </c>
      <c r="P197" s="1">
        <v>0.63871512523511842</v>
      </c>
      <c r="Q197" s="1">
        <v>0.65429977429085528</v>
      </c>
      <c r="R197" s="1">
        <v>0.59894601338584896</v>
      </c>
      <c r="S197" s="1">
        <v>0.53635615498702771</v>
      </c>
      <c r="T197" s="1">
        <v>0.58377003908788094</v>
      </c>
      <c r="U197" s="1">
        <v>0.64132976494194605</v>
      </c>
      <c r="V197" s="1">
        <v>0.67435824783645637</v>
      </c>
      <c r="W197" s="1">
        <v>0.67429081201167274</v>
      </c>
      <c r="X197" s="1">
        <v>0.72358147036972598</v>
      </c>
      <c r="Y197" s="1">
        <v>0.75100520809673865</v>
      </c>
      <c r="Z197" s="1">
        <v>0.77578837996393102</v>
      </c>
      <c r="AA197" s="1">
        <v>0.7582555625767462</v>
      </c>
      <c r="AB197" s="1">
        <v>0.80572236079405046</v>
      </c>
      <c r="AC197" s="1">
        <v>0.82296481931504317</v>
      </c>
      <c r="AD197" s="1">
        <v>0.79267971396424963</v>
      </c>
      <c r="AE197" s="1">
        <v>0.83041126834894796</v>
      </c>
      <c r="AF197" s="1">
        <v>0.88372367177695044</v>
      </c>
      <c r="AG197" s="1">
        <v>0.89963069786893557</v>
      </c>
      <c r="AH197" s="1">
        <v>0.8318885063194047</v>
      </c>
      <c r="AI197" s="1">
        <v>0.78438767260856668</v>
      </c>
      <c r="AJ197" s="1">
        <v>0.83749071804416675</v>
      </c>
      <c r="AK197" s="1">
        <v>0.79829615243969976</v>
      </c>
      <c r="AL197" s="1">
        <v>0.86734876962573382</v>
      </c>
      <c r="AM197" s="1">
        <v>0.90863457105991885</v>
      </c>
      <c r="AN197" s="1">
        <v>0.91481328614312618</v>
      </c>
      <c r="AO197" s="1">
        <v>0.96585986750991271</v>
      </c>
      <c r="AP197" s="1">
        <v>0.98749512854213473</v>
      </c>
      <c r="AQ197" s="1">
        <v>1.0270936831966744</v>
      </c>
      <c r="AR197" s="1">
        <v>1.0291478705630677</v>
      </c>
      <c r="AS197" s="1">
        <v>1.0643447277363245</v>
      </c>
      <c r="AT197" s="1">
        <v>1.0629610795902673</v>
      </c>
      <c r="AU197" s="1">
        <v>1.0474418478282495</v>
      </c>
      <c r="AV197" s="1">
        <v>1.0173802667955787</v>
      </c>
      <c r="AW197" s="1">
        <v>0.9550148564410097</v>
      </c>
      <c r="AX197" s="1">
        <v>0.88730430311934216</v>
      </c>
      <c r="AY197" s="1">
        <v>0.98384301129872664</v>
      </c>
      <c r="AZ197" s="1">
        <v>0.9814817880716098</v>
      </c>
      <c r="BA197" s="1">
        <v>0.99100216141590447</v>
      </c>
      <c r="BB197" s="1">
        <v>1.0345071563020627</v>
      </c>
      <c r="BC197" s="1">
        <v>1.0858187112546451</v>
      </c>
      <c r="BD197" s="1">
        <v>1.1195876731746646</v>
      </c>
      <c r="BE197" s="1">
        <v>1.1170126215263629</v>
      </c>
      <c r="BF197" s="1">
        <v>1.0409440620004176</v>
      </c>
      <c r="BG197" s="1">
        <v>1.0801876531378334</v>
      </c>
      <c r="BH197" s="1">
        <v>1.1004951810168246</v>
      </c>
      <c r="BI197" s="1">
        <v>1.129108055723262</v>
      </c>
      <c r="BJ197" s="1">
        <v>1.15959397322779</v>
      </c>
      <c r="BK197" s="1">
        <v>1.1440554139865378</v>
      </c>
      <c r="BL197" s="1">
        <v>1.1445130361521323</v>
      </c>
      <c r="BM197" s="1">
        <v>1.1497777961184321</v>
      </c>
      <c r="BN197" s="1">
        <v>1.2065768192466828</v>
      </c>
      <c r="BO197" s="1">
        <v>1.2234688947161363</v>
      </c>
      <c r="BP197" s="1">
        <v>1.2717959160574237</v>
      </c>
      <c r="BQ197" s="1">
        <v>1.2995210670274755</v>
      </c>
      <c r="BR197" s="1">
        <v>1.3294100515691074</v>
      </c>
      <c r="BS197" s="1">
        <v>1.3113300748677674</v>
      </c>
      <c r="BT197" s="1">
        <v>1.3904032783822937</v>
      </c>
      <c r="BU197" s="1">
        <v>1.3509158252762365</v>
      </c>
      <c r="BV197" s="1">
        <v>1.3898222010441921</v>
      </c>
      <c r="BW197" s="1">
        <v>1.4605641510773413</v>
      </c>
      <c r="BX197" s="1">
        <v>1.5271658763664682</v>
      </c>
      <c r="BY197" s="1">
        <v>1.5728281360698255</v>
      </c>
      <c r="BZ197" s="1">
        <v>1.5105441418814605</v>
      </c>
      <c r="CA197" s="1">
        <v>1.5896966549160489</v>
      </c>
      <c r="CB197" s="1">
        <v>1.5990758651800536</v>
      </c>
      <c r="CC197" s="1">
        <v>1.6057919838138097</v>
      </c>
      <c r="CD197" s="1">
        <v>1.6438492538301972</v>
      </c>
      <c r="CE197" s="1">
        <v>1.667191913234586</v>
      </c>
      <c r="CF197" s="1">
        <v>1.6603564263903243</v>
      </c>
      <c r="CG197" s="1">
        <v>1.7251103270195469</v>
      </c>
      <c r="CH197" s="1">
        <v>1.6999237162450616</v>
      </c>
      <c r="CI197" s="1">
        <v>1.7393619464619472</v>
      </c>
      <c r="CJ197" s="1">
        <v>1.770496525303616</v>
      </c>
      <c r="CK197" s="1">
        <v>1.7772244120997698</v>
      </c>
      <c r="CL197" s="1">
        <v>1.7246185695016167</v>
      </c>
      <c r="CM197" s="1">
        <v>1.8324072300954677</v>
      </c>
      <c r="CN197" s="1">
        <v>1.809318898996265</v>
      </c>
      <c r="CO197" s="1">
        <v>1.8152896513629528</v>
      </c>
      <c r="CP197" s="1">
        <v>1.8537737919718476</v>
      </c>
      <c r="CQ197" s="1">
        <v>1.829118600538622</v>
      </c>
      <c r="CR197" s="1">
        <v>1.8583844981472399</v>
      </c>
      <c r="CS197" s="1">
        <v>1.7398195671654462</v>
      </c>
      <c r="CT197" s="1">
        <v>1.6916265651549631</v>
      </c>
      <c r="CU197" s="1">
        <v>1.8240809252065968</v>
      </c>
      <c r="CV197" s="1">
        <v>1.8264522304093656</v>
      </c>
      <c r="CW197" s="1">
        <v>1.8034389323062077</v>
      </c>
      <c r="CX197" s="1">
        <v>1.7004625692715232</v>
      </c>
      <c r="CY197" s="1">
        <v>1.7033533556392848</v>
      </c>
      <c r="CZ197" s="1">
        <v>1.8144119944269661</v>
      </c>
      <c r="DA197" s="1">
        <v>1.8095130820420133</v>
      </c>
      <c r="DB197" s="1">
        <v>1.8368367295808474</v>
      </c>
      <c r="DC197" s="1">
        <v>1.8338977908135179</v>
      </c>
      <c r="DD197" s="1">
        <v>1.9013852295154552</v>
      </c>
      <c r="DE197" s="1">
        <v>1.9091809089564686</v>
      </c>
      <c r="DF197" s="1">
        <v>1.9074626461384079</v>
      </c>
      <c r="DG197" s="1">
        <v>1.8830471242678362</v>
      </c>
      <c r="DH197" s="1">
        <v>1.9318180447863731</v>
      </c>
      <c r="DI197" s="1">
        <v>1.9625339516984766</v>
      </c>
      <c r="DJ197" s="1">
        <v>2.0055134452406733</v>
      </c>
      <c r="DK197" s="1">
        <v>2.088341150529113</v>
      </c>
      <c r="DL197" s="1">
        <v>2.0820761270775257</v>
      </c>
      <c r="DM197" s="1">
        <v>2.0935275457764519</v>
      </c>
      <c r="DN197" s="1">
        <v>2.1211621093807014</v>
      </c>
      <c r="DO197" s="1">
        <v>2.1370708252010568</v>
      </c>
      <c r="DP197" s="1">
        <v>2.176179221302236</v>
      </c>
      <c r="DQ197" s="1">
        <v>2.1803139618227103</v>
      </c>
      <c r="DR197" s="1">
        <v>2.2265366178133519</v>
      </c>
      <c r="DS197" s="1">
        <v>2.2730712331256506</v>
      </c>
      <c r="DT197" s="1">
        <v>2.3446729769691088</v>
      </c>
      <c r="DU197" s="1">
        <v>2.3798430716236454</v>
      </c>
    </row>
    <row r="198" spans="1:125" x14ac:dyDescent="0.2">
      <c r="A198" s="1" t="s">
        <v>243</v>
      </c>
      <c r="B198" s="1" t="s">
        <v>245</v>
      </c>
      <c r="C198" s="1" t="s">
        <v>129</v>
      </c>
      <c r="D198" s="1" t="s">
        <v>130</v>
      </c>
      <c r="E198" s="1">
        <v>1</v>
      </c>
      <c r="F198" s="1">
        <v>0.94679999999999997</v>
      </c>
      <c r="G198" s="1">
        <v>0.92757995999999998</v>
      </c>
      <c r="H198" s="1">
        <v>0.93462956769600003</v>
      </c>
      <c r="I198" s="1">
        <v>0.97276245405799677</v>
      </c>
      <c r="J198" s="1">
        <v>0.99581692421917134</v>
      </c>
      <c r="K198" s="1">
        <v>0.91943776613156092</v>
      </c>
      <c r="L198" s="1">
        <v>0.91677139660977935</v>
      </c>
      <c r="M198" s="1">
        <v>0.92502233917926724</v>
      </c>
      <c r="N198" s="1">
        <v>0.84880049843089556</v>
      </c>
      <c r="O198" s="1">
        <v>0.72037698301830111</v>
      </c>
      <c r="P198" s="1">
        <v>0.66606055849872114</v>
      </c>
      <c r="Q198" s="1">
        <v>0.67711716376979991</v>
      </c>
      <c r="R198" s="1">
        <v>0.63161489036446938</v>
      </c>
      <c r="S198" s="1">
        <v>0.57205360620309986</v>
      </c>
      <c r="T198" s="1">
        <v>0.61718863573252447</v>
      </c>
      <c r="U198" s="1">
        <v>0.66958795090621581</v>
      </c>
      <c r="V198" s="1">
        <v>0.7128433325347574</v>
      </c>
      <c r="W198" s="1">
        <v>0.71298590120126437</v>
      </c>
      <c r="X198" s="1">
        <v>0.76653114238147924</v>
      </c>
      <c r="Y198" s="1">
        <v>0.79190332319430612</v>
      </c>
      <c r="Z198" s="1">
        <v>0.82231241080496742</v>
      </c>
      <c r="AA198" s="1">
        <v>0.80504385017806313</v>
      </c>
      <c r="AB198" s="1">
        <v>0.84746966108244703</v>
      </c>
      <c r="AC198" s="1">
        <v>0.87145305249108029</v>
      </c>
      <c r="AD198" s="1">
        <v>0.8443508625586077</v>
      </c>
      <c r="AE198" s="1">
        <v>0.86816155688276042</v>
      </c>
      <c r="AF198" s="1">
        <v>0.91321914168497575</v>
      </c>
      <c r="AG198" s="1">
        <v>0.92390380564269003</v>
      </c>
      <c r="AH198" s="1">
        <v>0.84139919579879774</v>
      </c>
      <c r="AI198" s="1">
        <v>0.80378865174659153</v>
      </c>
      <c r="AJ198" s="1">
        <v>0.85876779552605842</v>
      </c>
      <c r="AK198" s="1">
        <v>0.81402599337915071</v>
      </c>
      <c r="AL198" s="1">
        <v>0.88818376137599131</v>
      </c>
      <c r="AM198" s="1">
        <v>0.9207801054184902</v>
      </c>
      <c r="AN198" s="1">
        <v>0.91949101327090432</v>
      </c>
      <c r="AO198" s="1">
        <v>0.97889013272820469</v>
      </c>
      <c r="AP198" s="1">
        <v>0.99768482327658636</v>
      </c>
      <c r="AQ198" s="1">
        <v>1.0290121267274712</v>
      </c>
      <c r="AR198" s="1">
        <v>1.0316875582569627</v>
      </c>
      <c r="AS198" s="1">
        <v>1.0630508600279742</v>
      </c>
      <c r="AT198" s="1">
        <v>1.0555031989217756</v>
      </c>
      <c r="AU198" s="1">
        <v>1.0346042355831244</v>
      </c>
      <c r="AV198" s="1">
        <v>1.0218786034854521</v>
      </c>
      <c r="AW198" s="1">
        <v>0.9588286936503998</v>
      </c>
      <c r="AX198" s="1">
        <v>0.87512294869471985</v>
      </c>
      <c r="AY198" s="1">
        <v>0.97961262876886934</v>
      </c>
      <c r="AZ198" s="1">
        <v>0.97148184395008774</v>
      </c>
      <c r="BA198" s="1">
        <v>0.96779021294307743</v>
      </c>
      <c r="BB198" s="1">
        <v>1.0161797235902315</v>
      </c>
      <c r="BC198" s="1">
        <v>1.0687162152998464</v>
      </c>
      <c r="BD198" s="1">
        <v>1.1083655868874707</v>
      </c>
      <c r="BE198" s="1">
        <v>1.0991661525163048</v>
      </c>
      <c r="BF198" s="1">
        <v>1.0235435212231832</v>
      </c>
      <c r="BG198" s="1">
        <v>1.0571157487193035</v>
      </c>
      <c r="BH198" s="1">
        <v>1.0849178929106211</v>
      </c>
      <c r="BI198" s="1">
        <v>1.1151871021228275</v>
      </c>
      <c r="BJ198" s="1">
        <v>1.1476390467946016</v>
      </c>
      <c r="BK198" s="1">
        <v>1.1287030025224907</v>
      </c>
      <c r="BL198" s="1">
        <v>1.1443919742575532</v>
      </c>
      <c r="BM198" s="1">
        <v>1.1617867322662681</v>
      </c>
      <c r="BN198" s="1">
        <v>1.2255688238676861</v>
      </c>
      <c r="BO198" s="1">
        <v>1.2475065058149177</v>
      </c>
      <c r="BP198" s="1">
        <v>1.2850564516399468</v>
      </c>
      <c r="BQ198" s="1">
        <v>1.2961079371240503</v>
      </c>
      <c r="BR198" s="1">
        <v>1.331491683807537</v>
      </c>
      <c r="BS198" s="1">
        <v>1.3099215185298549</v>
      </c>
      <c r="BT198" s="1">
        <v>1.3852420058453216</v>
      </c>
      <c r="BU198" s="1">
        <v>1.3442388424723002</v>
      </c>
      <c r="BV198" s="1">
        <v>1.3982772439396867</v>
      </c>
      <c r="BW198" s="1">
        <v>1.4546278168704561</v>
      </c>
      <c r="BX198" s="1">
        <v>1.4969574863413861</v>
      </c>
      <c r="BY198" s="1">
        <v>1.5435128641666032</v>
      </c>
      <c r="BZ198" s="1">
        <v>1.4914964806441886</v>
      </c>
      <c r="CA198" s="1">
        <v>1.5669662025647846</v>
      </c>
      <c r="CB198" s="1">
        <v>1.5679063822863233</v>
      </c>
      <c r="CC198" s="1">
        <v>1.5610075942042636</v>
      </c>
      <c r="CD198" s="1">
        <v>1.5959741643144392</v>
      </c>
      <c r="CE198" s="1">
        <v>1.6259784786035505</v>
      </c>
      <c r="CF198" s="1">
        <v>1.5975238552279885</v>
      </c>
      <c r="CG198" s="1">
        <v>1.6481653614387157</v>
      </c>
      <c r="CH198" s="1">
        <v>1.6293762763183144</v>
      </c>
      <c r="CI198" s="1">
        <v>1.6574015482709896</v>
      </c>
      <c r="CJ198" s="1">
        <v>1.7173994843183995</v>
      </c>
      <c r="CK198" s="1">
        <v>1.7246125621525368</v>
      </c>
      <c r="CL198" s="1">
        <v>1.6561454434350811</v>
      </c>
      <c r="CM198" s="1">
        <v>1.7667759590565444</v>
      </c>
      <c r="CN198" s="1">
        <v>1.7492848770618845</v>
      </c>
      <c r="CO198" s="1">
        <v>1.7543578032053637</v>
      </c>
      <c r="CP198" s="1">
        <v>1.7797959913518415</v>
      </c>
      <c r="CQ198" s="1">
        <v>1.7580824802573491</v>
      </c>
      <c r="CR198" s="1">
        <v>1.8055507072242973</v>
      </c>
      <c r="CS198" s="1">
        <v>1.703356537195402</v>
      </c>
      <c r="CT198" s="1">
        <v>1.6493601349663078</v>
      </c>
      <c r="CU198" s="1">
        <v>1.7691036807648617</v>
      </c>
      <c r="CV198" s="1">
        <v>1.772464977758315</v>
      </c>
      <c r="CW198" s="1">
        <v>1.7416240871453204</v>
      </c>
      <c r="CX198" s="1">
        <v>1.6648184649022117</v>
      </c>
      <c r="CY198" s="1">
        <v>1.6381813694637763</v>
      </c>
      <c r="CZ198" s="1">
        <v>1.7292642536059624</v>
      </c>
      <c r="DA198" s="1">
        <v>1.7548573645593304</v>
      </c>
      <c r="DB198" s="1">
        <v>1.7892525689046934</v>
      </c>
      <c r="DC198" s="1">
        <v>1.7785170534912653</v>
      </c>
      <c r="DD198" s="1">
        <v>1.8569496555502301</v>
      </c>
      <c r="DE198" s="1">
        <v>1.8617777246546605</v>
      </c>
      <c r="DF198" s="1">
        <v>1.8491176361270087</v>
      </c>
      <c r="DG198" s="1">
        <v>1.819901577476202</v>
      </c>
      <c r="DH198" s="1">
        <v>1.8686749397525642</v>
      </c>
      <c r="DI198" s="1">
        <v>1.9073565110054422</v>
      </c>
      <c r="DJ198" s="1">
        <v>1.9594273437558909</v>
      </c>
      <c r="DK198" s="1">
        <v>2.0446624332092722</v>
      </c>
      <c r="DL198" s="1">
        <v>2.0444579669659513</v>
      </c>
      <c r="DM198" s="1">
        <v>2.0816671019647317</v>
      </c>
      <c r="DN198" s="1">
        <v>2.1328761126730642</v>
      </c>
      <c r="DO198" s="1">
        <v>2.1431139180138947</v>
      </c>
      <c r="DP198" s="1">
        <v>2.1797611660119323</v>
      </c>
      <c r="DQ198" s="1">
        <v>2.1856465211601641</v>
      </c>
      <c r="DR198" s="1">
        <v>2.2210539948029586</v>
      </c>
      <c r="DS198" s="1">
        <v>2.28213297966004</v>
      </c>
      <c r="DT198" s="1">
        <v>2.3403273706413712</v>
      </c>
      <c r="DU198" s="1">
        <v>2.3721558228820938</v>
      </c>
    </row>
    <row r="199" spans="1:125" x14ac:dyDescent="0.2">
      <c r="A199" s="1" t="s">
        <v>243</v>
      </c>
      <c r="B199" s="1" t="s">
        <v>246</v>
      </c>
      <c r="C199" s="1" t="s">
        <v>129</v>
      </c>
      <c r="D199" s="1" t="s">
        <v>130</v>
      </c>
      <c r="E199" s="1">
        <v>1</v>
      </c>
      <c r="F199" s="1">
        <v>0.93389999999999995</v>
      </c>
      <c r="G199" s="1">
        <v>0.91410131999999999</v>
      </c>
      <c r="H199" s="1">
        <v>0.90532594732799998</v>
      </c>
      <c r="I199" s="1">
        <v>0.95919284119401604</v>
      </c>
      <c r="J199" s="1">
        <v>0.9802950837002844</v>
      </c>
      <c r="K199" s="1">
        <v>0.9087335425901637</v>
      </c>
      <c r="L199" s="1">
        <v>0.89519341280557019</v>
      </c>
      <c r="M199" s="1">
        <v>0.9090689107040566</v>
      </c>
      <c r="N199" s="1">
        <v>0.82897993967102912</v>
      </c>
      <c r="O199" s="1">
        <v>0.68100702043975048</v>
      </c>
      <c r="P199" s="1">
        <v>0.63299602549874812</v>
      </c>
      <c r="Q199" s="1">
        <v>0.64084517621493253</v>
      </c>
      <c r="R199" s="1">
        <v>0.59239728089308363</v>
      </c>
      <c r="S199" s="1">
        <v>0.5428728682104218</v>
      </c>
      <c r="T199" s="1">
        <v>0.59091711704704419</v>
      </c>
      <c r="U199" s="1">
        <v>0.64876790280594987</v>
      </c>
      <c r="V199" s="1">
        <v>0.67900048707670713</v>
      </c>
      <c r="W199" s="1">
        <v>0.68334609019399806</v>
      </c>
      <c r="X199" s="1">
        <v>0.74190885012362373</v>
      </c>
      <c r="Y199" s="1">
        <v>0.76513059713249321</v>
      </c>
      <c r="Z199" s="1">
        <v>0.7990258825854627</v>
      </c>
      <c r="AA199" s="1">
        <v>0.78128750799206548</v>
      </c>
      <c r="AB199" s="1">
        <v>0.82253948841404645</v>
      </c>
      <c r="AC199" s="1">
        <v>0.84376100721512892</v>
      </c>
      <c r="AD199" s="1">
        <v>0.81600127007775114</v>
      </c>
      <c r="AE199" s="1">
        <v>0.83991010729102933</v>
      </c>
      <c r="AF199" s="1">
        <v>0.89148058787869844</v>
      </c>
      <c r="AG199" s="1">
        <v>0.90298068746233362</v>
      </c>
      <c r="AH199" s="1">
        <v>0.8290265691591685</v>
      </c>
      <c r="AI199" s="1">
        <v>0.7809430281479367</v>
      </c>
      <c r="AJ199" s="1">
        <v>0.83920137804777273</v>
      </c>
      <c r="AK199" s="1">
        <v>0.79816443066123666</v>
      </c>
      <c r="AL199" s="1">
        <v>0.87518729822004604</v>
      </c>
      <c r="AM199" s="1">
        <v>0.90905704666116183</v>
      </c>
      <c r="AN199" s="1">
        <v>0.91705674867178</v>
      </c>
      <c r="AO199" s="1">
        <v>0.98280971755154667</v>
      </c>
      <c r="AP199" s="1">
        <v>0.99823983011710604</v>
      </c>
      <c r="AQ199" s="1">
        <v>1.0279873770545958</v>
      </c>
      <c r="AR199" s="1">
        <v>1.0299405530709995</v>
      </c>
      <c r="AS199" s="1">
        <v>1.0599118231653655</v>
      </c>
      <c r="AT199" s="1">
        <v>1.055460193508071</v>
      </c>
      <c r="AU199" s="1">
        <v>1.0340343515798571</v>
      </c>
      <c r="AV199" s="1">
        <v>1.0197646775280551</v>
      </c>
      <c r="AW199" s="1">
        <v>0.96041437329592227</v>
      </c>
      <c r="AX199" s="1">
        <v>0.88425351349355563</v>
      </c>
      <c r="AY199" s="1">
        <v>0.98974495765333681</v>
      </c>
      <c r="AZ199" s="1">
        <v>0.98529110534389686</v>
      </c>
      <c r="BA199" s="1">
        <v>0.98440434334908733</v>
      </c>
      <c r="BB199" s="1">
        <v>1.0308682283551642</v>
      </c>
      <c r="BC199" s="1">
        <v>1.0816900320130738</v>
      </c>
      <c r="BD199" s="1">
        <v>1.1161959440342908</v>
      </c>
      <c r="BE199" s="1">
        <v>1.1121776386357674</v>
      </c>
      <c r="BF199" s="1">
        <v>1.0417767941101232</v>
      </c>
      <c r="BG199" s="1">
        <v>1.0771972051098675</v>
      </c>
      <c r="BH199" s="1">
        <v>1.0965867548018451</v>
      </c>
      <c r="BI199" s="1">
        <v>1.1268525492343762</v>
      </c>
      <c r="BJ199" s="1">
        <v>1.1591932173974027</v>
      </c>
      <c r="BK199" s="1">
        <v>1.1398346906668659</v>
      </c>
      <c r="BL199" s="1">
        <v>1.1528288061404683</v>
      </c>
      <c r="BM199" s="1">
        <v>1.1637806797988028</v>
      </c>
      <c r="BN199" s="1">
        <v>1.220805933108944</v>
      </c>
      <c r="BO199" s="1">
        <v>1.2446116488045684</v>
      </c>
      <c r="BP199" s="1">
        <v>1.2870529060288043</v>
      </c>
      <c r="BQ199" s="1">
        <v>1.3027549514823558</v>
      </c>
      <c r="BR199" s="1">
        <v>1.3426192529977159</v>
      </c>
      <c r="BS199" s="1">
        <v>1.3312069893472354</v>
      </c>
      <c r="BT199" s="1">
        <v>1.4010953562879651</v>
      </c>
      <c r="BU199" s="1">
        <v>1.3621449053831596</v>
      </c>
      <c r="BV199" s="1">
        <v>1.4075043307324189</v>
      </c>
      <c r="BW199" s="1">
        <v>1.4602857431348848</v>
      </c>
      <c r="BX199" s="1">
        <v>1.5052625440234391</v>
      </c>
      <c r="BY199" s="1">
        <v>1.5510225253617516</v>
      </c>
      <c r="BZ199" s="1">
        <v>1.501855111307784</v>
      </c>
      <c r="CA199" s="1">
        <v>1.5787500930067424</v>
      </c>
      <c r="CB199" s="1">
        <v>1.5718035925975129</v>
      </c>
      <c r="CC199" s="1">
        <v>1.5656735585863826</v>
      </c>
      <c r="CD199" s="1">
        <v>1.6038759934158904</v>
      </c>
      <c r="CE199" s="1">
        <v>1.6381989396749905</v>
      </c>
      <c r="CF199" s="1">
        <v>1.6126430362160609</v>
      </c>
      <c r="CG199" s="1">
        <v>1.676503700450217</v>
      </c>
      <c r="CH199" s="1">
        <v>1.6506855434632837</v>
      </c>
      <c r="CI199" s="1">
        <v>1.6825437744521252</v>
      </c>
      <c r="CJ199" s="1">
        <v>1.7279724563623324</v>
      </c>
      <c r="CK199" s="1">
        <v>1.7233069307301541</v>
      </c>
      <c r="CL199" s="1">
        <v>1.6676441168675702</v>
      </c>
      <c r="CM199" s="1">
        <v>1.7760409844639622</v>
      </c>
      <c r="CN199" s="1">
        <v>1.7591685951115545</v>
      </c>
      <c r="CO199" s="1">
        <v>1.7656775189134675</v>
      </c>
      <c r="CP199" s="1">
        <v>1.7935752237123004</v>
      </c>
      <c r="CQ199" s="1">
        <v>1.771334890938268</v>
      </c>
      <c r="CR199" s="1">
        <v>1.8099499915607222</v>
      </c>
      <c r="CS199" s="1">
        <v>1.7051538870493566</v>
      </c>
      <c r="CT199" s="1">
        <v>1.648372262610613</v>
      </c>
      <c r="CU199" s="1">
        <v>1.7705166472700595</v>
      </c>
      <c r="CV199" s="1">
        <v>1.7781298688533207</v>
      </c>
      <c r="CW199" s="1">
        <v>1.7523469857549476</v>
      </c>
      <c r="CX199" s="1">
        <v>1.6712133203144934</v>
      </c>
      <c r="CY199" s="1">
        <v>1.6563395217636945</v>
      </c>
      <c r="CZ199" s="1">
        <v>1.7618483493000419</v>
      </c>
      <c r="DA199" s="1">
        <v>1.7766478754341621</v>
      </c>
      <c r="DB199" s="1">
        <v>1.8175107765691476</v>
      </c>
      <c r="DC199" s="1">
        <v>1.8255078239860518</v>
      </c>
      <c r="DD199" s="1">
        <v>1.8917737579967455</v>
      </c>
      <c r="DE199" s="1">
        <v>1.9023676910415275</v>
      </c>
      <c r="DF199" s="1">
        <v>1.901796980734215</v>
      </c>
      <c r="DG199" s="1">
        <v>1.8610985253465029</v>
      </c>
      <c r="DH199" s="1">
        <v>1.9005538140838489</v>
      </c>
      <c r="DI199" s="1">
        <v>1.9214599060387711</v>
      </c>
      <c r="DJ199" s="1">
        <v>1.979680141191746</v>
      </c>
      <c r="DK199" s="1">
        <v>2.0598571869100115</v>
      </c>
      <c r="DL199" s="1">
        <v>2.0658307727520504</v>
      </c>
      <c r="DM199" s="1">
        <v>2.1026025605070369</v>
      </c>
      <c r="DN199" s="1">
        <v>2.1444443514611269</v>
      </c>
      <c r="DO199" s="1">
        <v>2.1553810176535788</v>
      </c>
      <c r="DP199" s="1">
        <v>2.2010750952278348</v>
      </c>
      <c r="DQ199" s="1">
        <v>2.2145016533087247</v>
      </c>
      <c r="DR199" s="1">
        <v>2.2525910817456349</v>
      </c>
      <c r="DS199" s="1">
        <v>2.3197182959816551</v>
      </c>
      <c r="DT199" s="1">
        <v>2.3730718167892331</v>
      </c>
      <c r="DU199" s="1">
        <v>2.3894460123250787</v>
      </c>
    </row>
    <row r="200" spans="1:125" x14ac:dyDescent="0.2">
      <c r="A200" s="1" t="s">
        <v>247</v>
      </c>
      <c r="B200" s="1" t="s">
        <v>248</v>
      </c>
      <c r="C200" s="1" t="s">
        <v>129</v>
      </c>
      <c r="D200" s="1" t="s">
        <v>130</v>
      </c>
      <c r="E200" s="1">
        <v>1</v>
      </c>
      <c r="F200" s="1">
        <v>0.91210000000000002</v>
      </c>
      <c r="G200" s="1">
        <v>0.90252295000000005</v>
      </c>
      <c r="H200" s="1">
        <v>0.88934611493000004</v>
      </c>
      <c r="I200" s="1">
        <v>0.93674826285576895</v>
      </c>
      <c r="J200" s="1">
        <v>0.95482750432888541</v>
      </c>
      <c r="K200" s="1">
        <v>0.89104502703971589</v>
      </c>
      <c r="L200" s="1">
        <v>0.88177815875850285</v>
      </c>
      <c r="M200" s="1">
        <v>0.89068411816196369</v>
      </c>
      <c r="N200" s="1">
        <v>0.7960043964013469</v>
      </c>
      <c r="O200" s="1">
        <v>0.6602856468149173</v>
      </c>
      <c r="P200" s="1">
        <v>0.60891542349271677</v>
      </c>
      <c r="Q200" s="1">
        <v>0.63394184739826742</v>
      </c>
      <c r="R200" s="1">
        <v>0.62341841273145626</v>
      </c>
      <c r="S200" s="1">
        <v>0.56662499533162058</v>
      </c>
      <c r="T200" s="1">
        <v>0.6117283449600176</v>
      </c>
      <c r="U200" s="1">
        <v>0.64580161377429068</v>
      </c>
      <c r="V200" s="1">
        <v>0.67221489977765914</v>
      </c>
      <c r="W200" s="1">
        <v>0.67826483387565795</v>
      </c>
      <c r="X200" s="1">
        <v>0.71740071479028344</v>
      </c>
      <c r="Y200" s="1">
        <v>0.72227903965085727</v>
      </c>
      <c r="Z200" s="1">
        <v>0.75088128962103129</v>
      </c>
      <c r="AA200" s="1">
        <v>0.73443698937833068</v>
      </c>
      <c r="AB200" s="1">
        <v>0.77659367256864675</v>
      </c>
      <c r="AC200" s="1">
        <v>0.792513842856304</v>
      </c>
      <c r="AD200" s="1">
        <v>0.75177863133348999</v>
      </c>
      <c r="AE200" s="1">
        <v>0.780646930776696</v>
      </c>
      <c r="AF200" s="1">
        <v>0.82873478171254056</v>
      </c>
      <c r="AG200" s="1">
        <v>0.8364420151824673</v>
      </c>
      <c r="AH200" s="1">
        <v>0.77529810387262899</v>
      </c>
      <c r="AI200" s="1">
        <v>0.72769480029484956</v>
      </c>
      <c r="AJ200" s="1">
        <v>0.77892451423560694</v>
      </c>
      <c r="AK200" s="1">
        <v>0.74652125444340567</v>
      </c>
      <c r="AL200" s="1">
        <v>0.82296503089841044</v>
      </c>
      <c r="AM200" s="1">
        <v>0.85711807968069453</v>
      </c>
      <c r="AN200" s="1">
        <v>0.86980342725996873</v>
      </c>
      <c r="AO200" s="1">
        <v>0.91981712432741702</v>
      </c>
      <c r="AP200" s="1">
        <v>0.94557200380858475</v>
      </c>
      <c r="AQ200" s="1">
        <v>0.98084183955064508</v>
      </c>
      <c r="AR200" s="1">
        <v>0.98466712272489265</v>
      </c>
      <c r="AS200" s="1">
        <v>1.0115485351752824</v>
      </c>
      <c r="AT200" s="1">
        <v>0.99880302363207396</v>
      </c>
      <c r="AU200" s="1">
        <v>0.99101236004774373</v>
      </c>
      <c r="AV200" s="1">
        <v>0.98159774262729027</v>
      </c>
      <c r="AW200" s="1">
        <v>0.90876319012434525</v>
      </c>
      <c r="AX200" s="1">
        <v>0.82088578963932102</v>
      </c>
      <c r="AY200" s="1">
        <v>0.92661587934486556</v>
      </c>
      <c r="AZ200" s="1">
        <v>0.90965880875285454</v>
      </c>
      <c r="BA200" s="1">
        <v>0.89355784783792902</v>
      </c>
      <c r="BB200" s="1">
        <v>0.95003070382128607</v>
      </c>
      <c r="BC200" s="1">
        <v>0.99164204864865846</v>
      </c>
      <c r="BD200" s="1">
        <v>1.0177222345281183</v>
      </c>
      <c r="BE200" s="1">
        <v>1.0119212177913079</v>
      </c>
      <c r="BF200" s="1">
        <v>0.92236619001677722</v>
      </c>
      <c r="BG200" s="1">
        <v>0.94201258986413472</v>
      </c>
      <c r="BH200" s="1">
        <v>0.93871554579961025</v>
      </c>
      <c r="BI200" s="1">
        <v>0.96631378284611891</v>
      </c>
      <c r="BJ200" s="1">
        <v>0.9836107995590645</v>
      </c>
      <c r="BK200" s="1">
        <v>0.95006967129410036</v>
      </c>
      <c r="BL200" s="1">
        <v>0.96270559792231203</v>
      </c>
      <c r="BM200" s="1">
        <v>0.96809674927067701</v>
      </c>
      <c r="BN200" s="1">
        <v>1.0219229285301268</v>
      </c>
      <c r="BO200" s="1">
        <v>1.0212075824801556</v>
      </c>
      <c r="BP200" s="1">
        <v>1.050720481613832</v>
      </c>
      <c r="BQ200" s="1">
        <v>1.0545030753476419</v>
      </c>
      <c r="BR200" s="1">
        <v>1.0901452792943922</v>
      </c>
      <c r="BS200" s="1">
        <v>1.0739021146329057</v>
      </c>
      <c r="BT200" s="1">
        <v>1.1573443089398827</v>
      </c>
      <c r="BU200" s="1">
        <v>1.1341974227610852</v>
      </c>
      <c r="BV200" s="1">
        <v>1.1892059977649978</v>
      </c>
      <c r="BW200" s="1">
        <v>1.2295200810892313</v>
      </c>
      <c r="BX200" s="1">
        <v>1.272922139951681</v>
      </c>
      <c r="BY200" s="1">
        <v>1.3072910377303764</v>
      </c>
      <c r="BZ200" s="1">
        <v>1.2730400125418404</v>
      </c>
      <c r="CA200" s="1">
        <v>1.3417841732190998</v>
      </c>
      <c r="CB200" s="1">
        <v>1.3412474595498123</v>
      </c>
      <c r="CC200" s="1">
        <v>1.3247501157973496</v>
      </c>
      <c r="CD200" s="1">
        <v>1.3587961937733415</v>
      </c>
      <c r="CE200" s="1">
        <v>1.3698024429429057</v>
      </c>
      <c r="CF200" s="1">
        <v>1.3614466480409539</v>
      </c>
      <c r="CG200" s="1">
        <v>1.4229840365324049</v>
      </c>
      <c r="CH200" s="1">
        <v>1.3845634675460299</v>
      </c>
      <c r="CI200" s="1">
        <v>1.4324693635231225</v>
      </c>
      <c r="CJ200" s="1">
        <v>1.4783083831558625</v>
      </c>
      <c r="CK200" s="1">
        <v>1.4858477559099577</v>
      </c>
      <c r="CL200" s="1">
        <v>1.476932669374498</v>
      </c>
      <c r="CM200" s="1">
        <v>1.5630378439990311</v>
      </c>
      <c r="CN200" s="1">
        <v>1.5608495910174325</v>
      </c>
      <c r="CO200" s="1">
        <v>1.5436802455162406</v>
      </c>
      <c r="CP200" s="1">
        <v>1.5821178836295948</v>
      </c>
      <c r="CQ200" s="1">
        <v>1.5772133181903432</v>
      </c>
      <c r="CR200" s="1">
        <v>1.5783173675130764</v>
      </c>
      <c r="CS200" s="1">
        <v>1.4810930176742709</v>
      </c>
      <c r="CT200" s="1">
        <v>1.4456948945518557</v>
      </c>
      <c r="CU200" s="1">
        <v>1.5418336050395542</v>
      </c>
      <c r="CV200" s="1">
        <v>1.5372081042244357</v>
      </c>
      <c r="CW200" s="1">
        <v>1.5153797491444487</v>
      </c>
      <c r="CX200" s="1">
        <v>1.433397704715734</v>
      </c>
      <c r="CY200" s="1">
        <v>1.4358344808137509</v>
      </c>
      <c r="CZ200" s="1">
        <v>1.5188257138047858</v>
      </c>
      <c r="DA200" s="1">
        <v>1.5150286495202738</v>
      </c>
      <c r="DB200" s="1">
        <v>1.5294214216907165</v>
      </c>
      <c r="DC200" s="1">
        <v>1.4919505968592939</v>
      </c>
      <c r="DD200" s="1">
        <v>1.5662497365828869</v>
      </c>
      <c r="DE200" s="1">
        <v>1.5881772328950474</v>
      </c>
      <c r="DF200" s="1">
        <v>1.5997709266951814</v>
      </c>
      <c r="DG200" s="1">
        <v>1.56041656189848</v>
      </c>
      <c r="DH200" s="1">
        <v>1.6298550989029623</v>
      </c>
      <c r="DI200" s="1">
        <v>1.6609853312920086</v>
      </c>
      <c r="DJ200" s="1">
        <v>1.7157978472246449</v>
      </c>
      <c r="DK200" s="1">
        <v>1.7928371705650314</v>
      </c>
      <c r="DL200" s="1">
        <v>1.8044906121737041</v>
      </c>
      <c r="DM200" s="1">
        <v>1.7916787288272709</v>
      </c>
      <c r="DN200" s="1">
        <v>1.8169413989037353</v>
      </c>
      <c r="DO200" s="1">
        <v>1.8476477085452083</v>
      </c>
      <c r="DP200" s="1">
        <v>1.8945779603422568</v>
      </c>
      <c r="DQ200" s="1">
        <v>1.9059454281043102</v>
      </c>
      <c r="DR200" s="1">
        <v>1.9667450872608379</v>
      </c>
      <c r="DS200" s="1">
        <v>2.0507251024868753</v>
      </c>
      <c r="DT200" s="1">
        <v>2.1481345448550022</v>
      </c>
      <c r="DU200" s="1">
        <v>2.1721936517573783</v>
      </c>
    </row>
    <row r="201" spans="1:125" x14ac:dyDescent="0.2">
      <c r="A201" s="1" t="s">
        <v>249</v>
      </c>
      <c r="B201" s="1" t="s">
        <v>250</v>
      </c>
      <c r="C201" s="1" t="s">
        <v>129</v>
      </c>
      <c r="D201" s="1" t="s">
        <v>130</v>
      </c>
      <c r="E201" s="1">
        <v>1</v>
      </c>
      <c r="F201" s="1">
        <v>0.93420000000000003</v>
      </c>
      <c r="G201" s="1">
        <v>0.90710820000000003</v>
      </c>
      <c r="H201" s="1">
        <v>0.89694858816</v>
      </c>
      <c r="I201" s="1">
        <v>0.94412808389721603</v>
      </c>
      <c r="J201" s="1">
        <v>0.97490665943226529</v>
      </c>
      <c r="K201" s="1">
        <v>0.89691412667768411</v>
      </c>
      <c r="L201" s="1">
        <v>0.87843769566812391</v>
      </c>
      <c r="M201" s="1">
        <v>0.8907358234074777</v>
      </c>
      <c r="N201" s="1">
        <v>0.7897263810330698</v>
      </c>
      <c r="O201" s="1">
        <v>0.64031014974161293</v>
      </c>
      <c r="P201" s="1">
        <v>0.58966161689705143</v>
      </c>
      <c r="Q201" s="1">
        <v>0.62002919016724967</v>
      </c>
      <c r="R201" s="1">
        <v>0.58090534826769613</v>
      </c>
      <c r="S201" s="1">
        <v>0.51148715914970644</v>
      </c>
      <c r="T201" s="1">
        <v>0.55527045997292124</v>
      </c>
      <c r="U201" s="1">
        <v>0.60596665296844887</v>
      </c>
      <c r="V201" s="1">
        <v>0.64456672876253907</v>
      </c>
      <c r="W201" s="1">
        <v>0.65069011268578325</v>
      </c>
      <c r="X201" s="1">
        <v>0.70027269927243996</v>
      </c>
      <c r="Y201" s="1">
        <v>0.73535636150598926</v>
      </c>
      <c r="Z201" s="1">
        <v>0.7591083719826327</v>
      </c>
      <c r="AA201" s="1">
        <v>0.74992316068164289</v>
      </c>
      <c r="AB201" s="1">
        <v>0.79986804318304028</v>
      </c>
      <c r="AC201" s="1">
        <v>0.82450397891307792</v>
      </c>
      <c r="AD201" s="1">
        <v>0.7971304468131637</v>
      </c>
      <c r="AE201" s="1">
        <v>0.82758082988142656</v>
      </c>
      <c r="AF201" s="1">
        <v>0.8654840318899959</v>
      </c>
      <c r="AG201" s="1">
        <v>0.87284064616106083</v>
      </c>
      <c r="AH201" s="1">
        <v>0.80755216582821354</v>
      </c>
      <c r="AI201" s="1">
        <v>0.76071414021017714</v>
      </c>
      <c r="AJ201" s="1">
        <v>0.80772627407516617</v>
      </c>
      <c r="AK201" s="1">
        <v>0.76443214578473728</v>
      </c>
      <c r="AL201" s="1">
        <v>0.83070841282427399</v>
      </c>
      <c r="AM201" s="1">
        <v>0.85886942801901689</v>
      </c>
      <c r="AN201" s="1">
        <v>0.86290611433070619</v>
      </c>
      <c r="AO201" s="1">
        <v>0.91847726809360364</v>
      </c>
      <c r="AP201" s="1">
        <v>0.95209353610582947</v>
      </c>
      <c r="AQ201" s="1">
        <v>0.98094197024983609</v>
      </c>
      <c r="AR201" s="1">
        <v>0.99281136808985915</v>
      </c>
      <c r="AS201" s="1">
        <v>1.0235885205006447</v>
      </c>
      <c r="AT201" s="1">
        <v>1.0153998123366397</v>
      </c>
      <c r="AU201" s="1">
        <v>1.001387294926394</v>
      </c>
      <c r="AV201" s="1">
        <v>0.97465025415185935</v>
      </c>
      <c r="AW201" s="1">
        <v>0.92387097591054745</v>
      </c>
      <c r="AX201" s="1">
        <v>0.85393394303411907</v>
      </c>
      <c r="AY201" s="1">
        <v>0.95802849068997809</v>
      </c>
      <c r="AZ201" s="1">
        <v>0.95017265706632026</v>
      </c>
      <c r="BA201" s="1">
        <v>0.96765583395634047</v>
      </c>
      <c r="BB201" s="1">
        <v>1.0245539969929733</v>
      </c>
      <c r="BC201" s="1">
        <v>1.0761915184414192</v>
      </c>
      <c r="BD201" s="1">
        <v>1.1142886981942457</v>
      </c>
      <c r="BE201" s="1">
        <v>1.1004715183366371</v>
      </c>
      <c r="BF201" s="1">
        <v>1.0287207753410883</v>
      </c>
      <c r="BG201" s="1">
        <v>1.0600967589889914</v>
      </c>
      <c r="BH201" s="1">
        <v>1.0657152718116332</v>
      </c>
      <c r="BI201" s="1">
        <v>1.1055730229773884</v>
      </c>
      <c r="BJ201" s="1">
        <v>1.1274633688323408</v>
      </c>
      <c r="BK201" s="1">
        <v>1.1178799301972659</v>
      </c>
      <c r="BL201" s="1">
        <v>1.1316298533386924</v>
      </c>
      <c r="BM201" s="1">
        <v>1.1472463453147663</v>
      </c>
      <c r="BN201" s="1">
        <v>1.2122952130941136</v>
      </c>
      <c r="BO201" s="1">
        <v>1.2342377564511171</v>
      </c>
      <c r="BP201" s="1">
        <v>1.2912595407991587</v>
      </c>
      <c r="BQ201" s="1">
        <v>1.3188924949722609</v>
      </c>
      <c r="BR201" s="1">
        <v>1.3662407355417652</v>
      </c>
      <c r="BS201" s="1">
        <v>1.3473866133912888</v>
      </c>
      <c r="BT201" s="1">
        <v>1.4306551060988706</v>
      </c>
      <c r="BU201" s="1">
        <v>1.392027418234201</v>
      </c>
      <c r="BV201" s="1">
        <v>1.4318394023956991</v>
      </c>
      <c r="BW201" s="1">
        <v>1.5137406162127329</v>
      </c>
      <c r="BX201" s="1">
        <v>1.5812534476958209</v>
      </c>
      <c r="BY201" s="1">
        <v>1.6212591599225252</v>
      </c>
      <c r="BZ201" s="1">
        <v>1.5656499707371827</v>
      </c>
      <c r="CA201" s="1">
        <v>1.6412708643237885</v>
      </c>
      <c r="CB201" s="1">
        <v>1.6676953252394016</v>
      </c>
      <c r="CC201" s="1">
        <v>1.6773679581257901</v>
      </c>
      <c r="CD201" s="1">
        <v>1.7243342609533123</v>
      </c>
      <c r="CE201" s="1">
        <v>1.7501992748676118</v>
      </c>
      <c r="CF201" s="1">
        <v>1.7398730991458928</v>
      </c>
      <c r="CG201" s="1">
        <v>1.8226910586652374</v>
      </c>
      <c r="CH201" s="1">
        <v>1.7915230415620618</v>
      </c>
      <c r="CI201" s="1">
        <v>1.8372068791218945</v>
      </c>
      <c r="CJ201" s="1">
        <v>1.9027951647065462</v>
      </c>
      <c r="CK201" s="1">
        <v>1.8927103503336016</v>
      </c>
      <c r="CL201" s="1">
        <v>1.8631840688683976</v>
      </c>
      <c r="CM201" s="1">
        <v>1.9587654116013462</v>
      </c>
      <c r="CN201" s="1">
        <v>1.939765387108813</v>
      </c>
      <c r="CO201" s="1">
        <v>1.9438388944217415</v>
      </c>
      <c r="CP201" s="1">
        <v>1.976884155626911</v>
      </c>
      <c r="CQ201" s="1">
        <v>1.9547430530838896</v>
      </c>
      <c r="CR201" s="1">
        <v>2.0049799495481455</v>
      </c>
      <c r="CS201" s="1">
        <v>1.8916985823986754</v>
      </c>
      <c r="CT201" s="1">
        <v>1.8425144192563099</v>
      </c>
      <c r="CU201" s="1">
        <v>1.9749912060008388</v>
      </c>
      <c r="CV201" s="1">
        <v>1.9659062464532349</v>
      </c>
      <c r="CW201" s="1">
        <v>1.9191176777876477</v>
      </c>
      <c r="CX201" s="1">
        <v>1.7974456170159108</v>
      </c>
      <c r="CY201" s="1">
        <v>1.8053543777307808</v>
      </c>
      <c r="CZ201" s="1">
        <v>1.923605089472147</v>
      </c>
      <c r="DA201" s="1">
        <v>1.9080238882474228</v>
      </c>
      <c r="DB201" s="1">
        <v>1.9250053008528247</v>
      </c>
      <c r="DC201" s="1">
        <v>1.9461803591622056</v>
      </c>
      <c r="DD201" s="1">
        <v>2.0232491013850291</v>
      </c>
      <c r="DE201" s="1">
        <v>2.0270932746776609</v>
      </c>
      <c r="DF201" s="1">
        <v>2.0307420425720806</v>
      </c>
      <c r="DG201" s="1">
        <v>1.9822073077546079</v>
      </c>
      <c r="DH201" s="1">
        <v>2.1035183949891896</v>
      </c>
      <c r="DI201" s="1">
        <v>2.1384368003460099</v>
      </c>
      <c r="DJ201" s="1">
        <v>2.1685887592308886</v>
      </c>
      <c r="DK201" s="1">
        <v>2.2637898057611245</v>
      </c>
      <c r="DL201" s="1">
        <v>2.2425101815869701</v>
      </c>
      <c r="DM201" s="1">
        <v>2.2608987650759831</v>
      </c>
      <c r="DN201" s="1">
        <v>2.2848642919857882</v>
      </c>
      <c r="DO201" s="1">
        <v>2.3086268806224401</v>
      </c>
      <c r="DP201" s="1">
        <v>2.3728067079037443</v>
      </c>
      <c r="DQ201" s="1">
        <v>2.3863317061387956</v>
      </c>
      <c r="DR201" s="1">
        <v>2.433819707090958</v>
      </c>
      <c r="DS201" s="1">
        <v>2.4875049021899702</v>
      </c>
      <c r="DT201" s="1">
        <v>2.556234662637479</v>
      </c>
      <c r="DU201" s="1">
        <v>2.5801252317944892</v>
      </c>
    </row>
    <row r="202" spans="1:125" x14ac:dyDescent="0.2">
      <c r="A202" s="1" t="s">
        <v>251</v>
      </c>
      <c r="B202" s="1" t="s">
        <v>252</v>
      </c>
      <c r="C202" s="1" t="s">
        <v>129</v>
      </c>
      <c r="D202" s="1" t="s">
        <v>130</v>
      </c>
      <c r="E202" s="1">
        <v>1</v>
      </c>
      <c r="F202" s="1">
        <v>0.92781800000000003</v>
      </c>
      <c r="G202" s="1">
        <v>0.90536109312800006</v>
      </c>
      <c r="H202" s="1">
        <v>0.90595591536618503</v>
      </c>
      <c r="I202" s="1">
        <v>0.94723217282618377</v>
      </c>
      <c r="J202" s="1">
        <v>0.95677080080654342</v>
      </c>
      <c r="K202" s="1">
        <v>0.89567333100863922</v>
      </c>
      <c r="L202" s="1">
        <v>0.88481777023681452</v>
      </c>
      <c r="M202" s="1">
        <v>0.88992847767770233</v>
      </c>
      <c r="N202" s="1">
        <v>0.8137621690587008</v>
      </c>
      <c r="O202" s="1">
        <v>0.68400209486710761</v>
      </c>
      <c r="P202" s="1">
        <v>0.64323283400464859</v>
      </c>
      <c r="Q202" s="1">
        <v>0.65133821094594124</v>
      </c>
      <c r="R202" s="1">
        <v>0.61324078764950218</v>
      </c>
      <c r="S202" s="1">
        <v>0.55732610587240827</v>
      </c>
      <c r="T202" s="1">
        <v>0.60088392767686638</v>
      </c>
      <c r="U202" s="1">
        <v>0.65265909130514355</v>
      </c>
      <c r="V202" s="1">
        <v>0.6858579013025623</v>
      </c>
      <c r="W202" s="1">
        <v>0.68609726571011687</v>
      </c>
      <c r="X202" s="1">
        <v>0.74184884342445523</v>
      </c>
      <c r="Y202" s="1">
        <v>0.76516811996865952</v>
      </c>
      <c r="Z202" s="1">
        <v>0.79663106789365079</v>
      </c>
      <c r="AA202" s="1">
        <v>0.77127908078900331</v>
      </c>
      <c r="AB202" s="1">
        <v>0.81421233082112321</v>
      </c>
      <c r="AC202" s="1">
        <v>0.82968480774371711</v>
      </c>
      <c r="AD202" s="1">
        <v>0.79462564650769862</v>
      </c>
      <c r="AE202" s="1">
        <v>0.81944657320201308</v>
      </c>
      <c r="AF202" s="1">
        <v>0.87216648793553775</v>
      </c>
      <c r="AG202" s="1">
        <v>0.8808803033165018</v>
      </c>
      <c r="AH202" s="1">
        <v>0.81213992796689527</v>
      </c>
      <c r="AI202" s="1">
        <v>0.76341072014895361</v>
      </c>
      <c r="AJ202" s="1">
        <v>0.81154834651866603</v>
      </c>
      <c r="AK202" s="1">
        <v>0.7793615275473893</v>
      </c>
      <c r="AL202" s="1">
        <v>0.85109396254285097</v>
      </c>
      <c r="AM202" s="1">
        <v>0.88337084997832616</v>
      </c>
      <c r="AN202" s="1">
        <v>0.88580895352426647</v>
      </c>
      <c r="AO202" s="1">
        <v>0.94374440232056767</v>
      </c>
      <c r="AP202" s="1">
        <v>0.96914717039783049</v>
      </c>
      <c r="AQ202" s="1">
        <v>1.0051471111894281</v>
      </c>
      <c r="AR202" s="1">
        <v>1.0128847336513642</v>
      </c>
      <c r="AS202" s="1">
        <v>1.0439043286194372</v>
      </c>
      <c r="AT202" s="1">
        <v>1.0334903390371297</v>
      </c>
      <c r="AU202" s="1">
        <v>1.0210998233624136</v>
      </c>
      <c r="AV202" s="1">
        <v>1.0007809579773248</v>
      </c>
      <c r="AW202" s="1">
        <v>0.9391948993853162</v>
      </c>
      <c r="AX202" s="1">
        <v>0.87727565805864105</v>
      </c>
      <c r="AY202" s="1">
        <v>0.96918519692647076</v>
      </c>
      <c r="AZ202" s="1">
        <v>0.97389543698353354</v>
      </c>
      <c r="BA202" s="1">
        <v>0.97675771567282821</v>
      </c>
      <c r="BB202" s="1">
        <v>1.0259452807186804</v>
      </c>
      <c r="BC202" s="1">
        <v>1.0754338032247075</v>
      </c>
      <c r="BD202" s="1">
        <v>1.1180123783619802</v>
      </c>
      <c r="BE202" s="1">
        <v>1.1099358569406932</v>
      </c>
      <c r="BF202" s="1">
        <v>1.0385070448031317</v>
      </c>
      <c r="BG202" s="1">
        <v>1.07372801122763</v>
      </c>
      <c r="BH202" s="1">
        <v>1.0926696470736965</v>
      </c>
      <c r="BI202" s="1">
        <v>1.1212396803357323</v>
      </c>
      <c r="BJ202" s="1">
        <v>1.149025120854132</v>
      </c>
      <c r="BK202" s="1">
        <v>1.1183886640567984</v>
      </c>
      <c r="BL202" s="1">
        <v>1.1366653716048147</v>
      </c>
      <c r="BM202" s="1">
        <v>1.1425032849533772</v>
      </c>
      <c r="BN202" s="1">
        <v>1.2029234286748516</v>
      </c>
      <c r="BO202" s="1">
        <v>1.2125937301179686</v>
      </c>
      <c r="BP202" s="1">
        <v>1.2553182576049451</v>
      </c>
      <c r="BQ202" s="1">
        <v>1.2753418391320017</v>
      </c>
      <c r="BR202" s="1">
        <v>1.3131723041061742</v>
      </c>
      <c r="BS202" s="1">
        <v>1.2968718962953043</v>
      </c>
      <c r="BT202" s="1">
        <v>1.3688716302338269</v>
      </c>
      <c r="BU202" s="1">
        <v>1.333935288486999</v>
      </c>
      <c r="BV202" s="1">
        <v>1.3909970383226076</v>
      </c>
      <c r="BW202" s="1">
        <v>1.4546796647310931</v>
      </c>
      <c r="BX202" s="1">
        <v>1.50257062865337</v>
      </c>
      <c r="BY202" s="1">
        <v>1.5420521744918658</v>
      </c>
      <c r="BZ202" s="1">
        <v>1.5000867666152442</v>
      </c>
      <c r="CA202" s="1">
        <v>1.5803534093232925</v>
      </c>
      <c r="CB202" s="1">
        <v>1.5642243224277388</v>
      </c>
      <c r="CC202" s="1">
        <v>1.5541773096047855</v>
      </c>
      <c r="CD202" s="1">
        <v>1.599009108277645</v>
      </c>
      <c r="CE202" s="1">
        <v>1.6495569842085178</v>
      </c>
      <c r="CF202" s="1">
        <v>1.6125161821281155</v>
      </c>
      <c r="CG202" s="1">
        <v>1.6833959434297392</v>
      </c>
      <c r="CH202" s="1">
        <v>1.6519063389119424</v>
      </c>
      <c r="CI202" s="1">
        <v>1.6874735342950553</v>
      </c>
      <c r="CJ202" s="1">
        <v>1.7389094150939028</v>
      </c>
      <c r="CK202" s="1">
        <v>1.7229723103045673</v>
      </c>
      <c r="CL202" s="1">
        <v>1.6821344206057285</v>
      </c>
      <c r="CM202" s="1">
        <v>1.7882956060245765</v>
      </c>
      <c r="CN202" s="1">
        <v>1.7756237433602862</v>
      </c>
      <c r="CO202" s="1">
        <v>1.7867018598951112</v>
      </c>
      <c r="CP202" s="1">
        <v>1.8262915997066669</v>
      </c>
      <c r="CQ202" s="1">
        <v>1.8042939173882002</v>
      </c>
      <c r="CR202" s="1">
        <v>1.8538380240657626</v>
      </c>
      <c r="CS202" s="1">
        <v>1.727478570507416</v>
      </c>
      <c r="CT202" s="1">
        <v>1.6739768317002308</v>
      </c>
      <c r="CU202" s="1">
        <v>1.8091186553002223</v>
      </c>
      <c r="CV202" s="1">
        <v>1.8268715366646835</v>
      </c>
      <c r="CW202" s="1">
        <v>1.7904163151505399</v>
      </c>
      <c r="CX202" s="1">
        <v>1.6817434160698477</v>
      </c>
      <c r="CY202" s="1">
        <v>1.6574960394969525</v>
      </c>
      <c r="CZ202" s="1">
        <v>1.7662592721127031</v>
      </c>
      <c r="DA202" s="1">
        <v>1.7798771311006922</v>
      </c>
      <c r="DB202" s="1">
        <v>1.8275137626374711</v>
      </c>
      <c r="DC202" s="1">
        <v>1.8129777181694526</v>
      </c>
      <c r="DD202" s="1">
        <v>1.8859536972812094</v>
      </c>
      <c r="DE202" s="1">
        <v>1.890793054468433</v>
      </c>
      <c r="DF202" s="1">
        <v>1.8993243127301946</v>
      </c>
      <c r="DG202" s="1">
        <v>1.8591631001375146</v>
      </c>
      <c r="DH202" s="1">
        <v>1.9257787731785418</v>
      </c>
      <c r="DI202" s="1">
        <v>1.9526992346488046</v>
      </c>
      <c r="DJ202" s="1">
        <v>2.0068065777416884</v>
      </c>
      <c r="DK202" s="1">
        <v>2.0685780910111551</v>
      </c>
      <c r="DL202" s="1">
        <v>2.0878841303345621</v>
      </c>
      <c r="DM202" s="1">
        <v>2.1161540814592925</v>
      </c>
      <c r="DN202" s="1">
        <v>2.1608345587352242</v>
      </c>
      <c r="DO202" s="1">
        <v>2.1622931220623705</v>
      </c>
      <c r="DP202" s="1">
        <v>2.2067282457207522</v>
      </c>
      <c r="DQ202" s="1">
        <v>2.220939575623194</v>
      </c>
      <c r="DR202" s="1">
        <v>2.273304888937238</v>
      </c>
      <c r="DS202" s="1">
        <v>2.3430157833564982</v>
      </c>
      <c r="DT202" s="1">
        <v>2.4041286640337858</v>
      </c>
      <c r="DU202" s="1">
        <v>2.4311102000302367</v>
      </c>
    </row>
    <row r="203" spans="1:125" x14ac:dyDescent="0.2">
      <c r="A203" s="1" t="s">
        <v>253</v>
      </c>
      <c r="B203" s="1" t="s">
        <v>254</v>
      </c>
      <c r="C203" s="1" t="s">
        <v>129</v>
      </c>
      <c r="D203" s="1" t="s">
        <v>130</v>
      </c>
      <c r="E203" s="1">
        <v>1</v>
      </c>
      <c r="F203" s="1">
        <v>0.94094900000000004</v>
      </c>
      <c r="G203" s="1">
        <v>0.911217834447</v>
      </c>
      <c r="H203" s="1">
        <v>0.89993331278520838</v>
      </c>
      <c r="I203" s="1">
        <v>0.9341595765370555</v>
      </c>
      <c r="J203" s="1">
        <v>0.95282688735499554</v>
      </c>
      <c r="K203" s="1">
        <v>0.87667600969069692</v>
      </c>
      <c r="L203" s="1">
        <v>0.86553784098757669</v>
      </c>
      <c r="M203" s="1">
        <v>0.8834466844554506</v>
      </c>
      <c r="N203" s="1">
        <v>0.80572281205042895</v>
      </c>
      <c r="O203" s="1">
        <v>0.67284058871863606</v>
      </c>
      <c r="P203" s="1">
        <v>0.63112783642102421</v>
      </c>
      <c r="Q203" s="1">
        <v>0.64499245273152128</v>
      </c>
      <c r="R203" s="1">
        <v>0.5983233788216793</v>
      </c>
      <c r="S203" s="1">
        <v>0.53730636064944448</v>
      </c>
      <c r="T203" s="1">
        <v>0.58455547008587461</v>
      </c>
      <c r="U203" s="1">
        <v>0.62976382103137596</v>
      </c>
      <c r="V203" s="1">
        <v>0.66417474597635129</v>
      </c>
      <c r="W203" s="1">
        <v>0.66539483498470986</v>
      </c>
      <c r="X203" s="1">
        <v>0.71027372041992365</v>
      </c>
      <c r="Y203" s="1">
        <v>0.73223396330786683</v>
      </c>
      <c r="Z203" s="1">
        <v>0.75652216387078874</v>
      </c>
      <c r="AA203" s="1">
        <v>0.74619336676746084</v>
      </c>
      <c r="AB203" s="1">
        <v>0.79213052281239915</v>
      </c>
      <c r="AC203" s="1">
        <v>0.80780440946728804</v>
      </c>
      <c r="AD203" s="1">
        <v>0.77378695798021102</v>
      </c>
      <c r="AE203" s="1">
        <v>0.79862551933137582</v>
      </c>
      <c r="AF203" s="1">
        <v>0.8470909075975197</v>
      </c>
      <c r="AG203" s="1">
        <v>0.85252076031521984</v>
      </c>
      <c r="AH203" s="1">
        <v>0.79123730545996029</v>
      </c>
      <c r="AI203" s="1">
        <v>0.7484361146584092</v>
      </c>
      <c r="AJ203" s="1">
        <v>0.79654409123642245</v>
      </c>
      <c r="AK203" s="1">
        <v>0.75937256467478353</v>
      </c>
      <c r="AL203" s="1">
        <v>0.83040199625676869</v>
      </c>
      <c r="AM203" s="1">
        <v>0.86311568289930418</v>
      </c>
      <c r="AN203" s="1">
        <v>0.86323479286354421</v>
      </c>
      <c r="AO203" s="1">
        <v>0.91450662338567446</v>
      </c>
      <c r="AP203" s="1">
        <v>0.93813656002733681</v>
      </c>
      <c r="AQ203" s="1">
        <v>0.97451561955207688</v>
      </c>
      <c r="AR203" s="1">
        <v>0.98167538580892599</v>
      </c>
      <c r="AS203" s="1">
        <v>1.0128592861145322</v>
      </c>
      <c r="AT203" s="1">
        <v>1.0072865343223301</v>
      </c>
      <c r="AU203" s="1">
        <v>1.0030790984684657</v>
      </c>
      <c r="AV203" s="1">
        <v>0.98873907967676045</v>
      </c>
      <c r="AW203" s="1">
        <v>0.9357980343945479</v>
      </c>
      <c r="AX203" s="1">
        <v>0.87547368570337214</v>
      </c>
      <c r="AY203" s="1">
        <v>0.97374560692357559</v>
      </c>
      <c r="AZ203" s="1">
        <v>0.97275628138694126</v>
      </c>
      <c r="BA203" s="1">
        <v>0.97354810499999034</v>
      </c>
      <c r="BB203" s="1">
        <v>1.0227677765444747</v>
      </c>
      <c r="BC203" s="1">
        <v>1.063579279131929</v>
      </c>
      <c r="BD203" s="1">
        <v>1.1018766418149115</v>
      </c>
      <c r="BE203" s="1">
        <v>1.100284430067489</v>
      </c>
      <c r="BF203" s="1">
        <v>1.0277646832817409</v>
      </c>
      <c r="BG203" s="1">
        <v>1.0618833874726448</v>
      </c>
      <c r="BH203" s="1">
        <v>1.0791443019360125</v>
      </c>
      <c r="BI203" s="1">
        <v>1.1101384054319168</v>
      </c>
      <c r="BJ203" s="1">
        <v>1.1383092776081571</v>
      </c>
      <c r="BK203" s="1">
        <v>1.1229443789790021</v>
      </c>
      <c r="BL203" s="1">
        <v>1.1349733591666253</v>
      </c>
      <c r="BM203" s="1">
        <v>1.1408808955010876</v>
      </c>
      <c r="BN203" s="1">
        <v>1.2004097788665435</v>
      </c>
      <c r="BO203" s="1">
        <v>1.2216282221177885</v>
      </c>
      <c r="BP203" s="1">
        <v>1.2717626227252805</v>
      </c>
      <c r="BQ203" s="1">
        <v>1.298921113533579</v>
      </c>
      <c r="BR203" s="1">
        <v>1.3334139637034632</v>
      </c>
      <c r="BS203" s="1">
        <v>1.3104165730714696</v>
      </c>
      <c r="BT203" s="1">
        <v>1.3759976808874044</v>
      </c>
      <c r="BU203" s="1">
        <v>1.3312268443443709</v>
      </c>
      <c r="BV203" s="1">
        <v>1.3768439946195195</v>
      </c>
      <c r="BW203" s="1">
        <v>1.4413408747034764</v>
      </c>
      <c r="BX203" s="1">
        <v>1.4848491903472756</v>
      </c>
      <c r="BY203" s="1">
        <v>1.5348603959273623</v>
      </c>
      <c r="BZ203" s="1">
        <v>1.4859536042715329</v>
      </c>
      <c r="CA203" s="1">
        <v>1.5590253727615855</v>
      </c>
      <c r="CB203" s="1">
        <v>1.569470842759088</v>
      </c>
      <c r="CC203" s="1">
        <v>1.5689026943140092</v>
      </c>
      <c r="CD203" s="1">
        <v>1.6177426351880044</v>
      </c>
      <c r="CE203" s="1">
        <v>1.649214200412952</v>
      </c>
      <c r="CF203" s="1">
        <v>1.6254523222134023</v>
      </c>
      <c r="CG203" s="1">
        <v>1.6936904361522431</v>
      </c>
      <c r="CH203" s="1">
        <v>1.658802106857943</v>
      </c>
      <c r="CI203" s="1">
        <v>1.7066237127965507</v>
      </c>
      <c r="CJ203" s="1">
        <v>1.7658264893934628</v>
      </c>
      <c r="CK203" s="1">
        <v>1.7660330910927216</v>
      </c>
      <c r="CL203" s="1">
        <v>1.7190954635976592</v>
      </c>
      <c r="CM203" s="1">
        <v>1.8170151412041817</v>
      </c>
      <c r="CN203" s="1">
        <v>1.795483511780912</v>
      </c>
      <c r="CO203" s="1">
        <v>1.8021214143239661</v>
      </c>
      <c r="CP203" s="1">
        <v>1.8279854608623436</v>
      </c>
      <c r="CQ203" s="1">
        <v>1.8017849452518035</v>
      </c>
      <c r="CR203" s="1">
        <v>1.8454818337440502</v>
      </c>
      <c r="CS203" s="1">
        <v>1.7337822002748577</v>
      </c>
      <c r="CT203" s="1">
        <v>1.6915871428667684</v>
      </c>
      <c r="CU203" s="1">
        <v>1.8273674596503982</v>
      </c>
      <c r="CV203" s="1">
        <v>1.8286027600531216</v>
      </c>
      <c r="CW203" s="1">
        <v>1.7925006557613929</v>
      </c>
      <c r="CX203" s="1">
        <v>1.6806952198589318</v>
      </c>
      <c r="CY203" s="1">
        <v>1.6636916263196189</v>
      </c>
      <c r="CZ203" s="1">
        <v>1.7769707254640954</v>
      </c>
      <c r="DA203" s="1">
        <v>1.7727966212299802</v>
      </c>
      <c r="DB203" s="1">
        <v>1.8072668787331758</v>
      </c>
      <c r="DC203" s="1">
        <v>1.8062150494097531</v>
      </c>
      <c r="DD203" s="1">
        <v>1.8754165665977891</v>
      </c>
      <c r="DE203" s="1">
        <v>1.8732054504657702</v>
      </c>
      <c r="DF203" s="1">
        <v>1.8645868321881773</v>
      </c>
      <c r="DG203" s="1">
        <v>1.8207075102662929</v>
      </c>
      <c r="DH203" s="1">
        <v>1.9026448103508067</v>
      </c>
      <c r="DI203" s="1">
        <v>1.9353741063784611</v>
      </c>
      <c r="DJ203" s="1">
        <v>1.9683683641440011</v>
      </c>
      <c r="DK203" s="1">
        <v>2.0601632228058566</v>
      </c>
      <c r="DL203" s="1">
        <v>2.0593020745787238</v>
      </c>
      <c r="DM203" s="1">
        <v>2.078608031527899</v>
      </c>
      <c r="DN203" s="1">
        <v>2.0935844023950572</v>
      </c>
      <c r="DO203" s="1">
        <v>2.1080217604339735</v>
      </c>
      <c r="DP203" s="1">
        <v>2.1479076401631447</v>
      </c>
      <c r="DQ203" s="1">
        <v>2.1562157469152958</v>
      </c>
      <c r="DR203" s="1">
        <v>2.2022574217591782</v>
      </c>
      <c r="DS203" s="1">
        <v>2.2551820721188949</v>
      </c>
      <c r="DT203" s="1">
        <v>2.3239989530496032</v>
      </c>
      <c r="DU203" s="1">
        <v>2.3534533157805542</v>
      </c>
    </row>
    <row r="204" spans="1:125" x14ac:dyDescent="0.2">
      <c r="A204" s="1" t="s">
        <v>253</v>
      </c>
      <c r="B204" s="1" t="s">
        <v>255</v>
      </c>
      <c r="C204" s="1" t="s">
        <v>129</v>
      </c>
      <c r="D204" s="1" t="s">
        <v>130</v>
      </c>
      <c r="E204" s="1">
        <v>1</v>
      </c>
      <c r="F204" s="1">
        <v>0.95001500000000005</v>
      </c>
      <c r="G204" s="1">
        <v>0.92082768915500002</v>
      </c>
      <c r="H204" s="1">
        <v>0.91576313686464761</v>
      </c>
      <c r="I204" s="1">
        <v>0.95767486834953186</v>
      </c>
      <c r="J204" s="1">
        <v>0.97035161058187458</v>
      </c>
      <c r="K204" s="1">
        <v>0.89930925811634377</v>
      </c>
      <c r="L204" s="1">
        <v>0.89684694936762122</v>
      </c>
      <c r="M204" s="1">
        <v>0.91279557866822569</v>
      </c>
      <c r="N204" s="1">
        <v>0.85482028028469204</v>
      </c>
      <c r="O204" s="1">
        <v>0.72364896309528637</v>
      </c>
      <c r="P204" s="1">
        <v>0.68492433613316828</v>
      </c>
      <c r="Q204" s="1">
        <v>0.69655024181469272</v>
      </c>
      <c r="R204" s="1">
        <v>0.6416453655538914</v>
      </c>
      <c r="S204" s="1">
        <v>0.57492130563530774</v>
      </c>
      <c r="T204" s="1">
        <v>0.62013541679569084</v>
      </c>
      <c r="U204" s="1">
        <v>0.67568032594266403</v>
      </c>
      <c r="V204" s="1">
        <v>0.70885690562677484</v>
      </c>
      <c r="W204" s="1">
        <v>0.71337870382776802</v>
      </c>
      <c r="X204" s="1">
        <v>0.76045599125077012</v>
      </c>
      <c r="Y204" s="1">
        <v>0.78687955557876066</v>
      </c>
      <c r="Z204" s="1">
        <v>0.82182959791934695</v>
      </c>
      <c r="AA204" s="1">
        <v>0.80675888675270202</v>
      </c>
      <c r="AB204" s="1">
        <v>0.85379292985038457</v>
      </c>
      <c r="AC204" s="1">
        <v>0.8700149955175418</v>
      </c>
      <c r="AD204" s="1">
        <v>0.83782444068339268</v>
      </c>
      <c r="AE204" s="1">
        <v>0.86865638010054147</v>
      </c>
      <c r="AF204" s="1">
        <v>0.91547695898796067</v>
      </c>
      <c r="AG204" s="1">
        <v>0.92197684539677527</v>
      </c>
      <c r="AH204" s="1">
        <v>0.85753066390354071</v>
      </c>
      <c r="AI204" s="1">
        <v>0.81628343896978039</v>
      </c>
      <c r="AJ204" s="1">
        <v>0.87023977428568289</v>
      </c>
      <c r="AK204" s="1">
        <v>0.83395077569796994</v>
      </c>
      <c r="AL204" s="1">
        <v>0.90600412271827457</v>
      </c>
      <c r="AM204" s="1">
        <v>0.94206308680246198</v>
      </c>
      <c r="AN204" s="1">
        <v>0.94526610129759037</v>
      </c>
      <c r="AO204" s="1">
        <v>0.99905174246142325</v>
      </c>
      <c r="AP204" s="1">
        <v>1.0177340100454517</v>
      </c>
      <c r="AQ204" s="1">
        <v>1.0554919418181379</v>
      </c>
      <c r="AR204" s="1">
        <v>1.0672079023723193</v>
      </c>
      <c r="AS204" s="1">
        <v>1.1045601789553505</v>
      </c>
      <c r="AT204" s="1">
        <v>1.0956132415058122</v>
      </c>
      <c r="AU204" s="1">
        <v>1.0893682460292291</v>
      </c>
      <c r="AV204" s="1">
        <v>1.0766226375506871</v>
      </c>
      <c r="AW204" s="1">
        <v>1.016870081166624</v>
      </c>
      <c r="AX204" s="1">
        <v>0.94457061839567702</v>
      </c>
      <c r="AY204" s="1">
        <v>1.0481900152336827</v>
      </c>
      <c r="AZ204" s="1">
        <v>1.0488189292428229</v>
      </c>
      <c r="BA204" s="1">
        <v>1.051860504137627</v>
      </c>
      <c r="BB204" s="1">
        <v>1.1082402271594038</v>
      </c>
      <c r="BC204" s="1">
        <v>1.1555620848591104</v>
      </c>
      <c r="BD204" s="1">
        <v>1.1998201127092143</v>
      </c>
      <c r="BE204" s="1">
        <v>1.1973004904725248</v>
      </c>
      <c r="BF204" s="1">
        <v>1.118158928052291</v>
      </c>
      <c r="BG204" s="1">
        <v>1.1561763316060689</v>
      </c>
      <c r="BH204" s="1">
        <v>1.1680849478216113</v>
      </c>
      <c r="BI204" s="1">
        <v>1.200324092381488</v>
      </c>
      <c r="BJ204" s="1">
        <v>1.2368139447898852</v>
      </c>
      <c r="BK204" s="1">
        <v>1.2115829403161715</v>
      </c>
      <c r="BL204" s="1">
        <v>1.2275758351283452</v>
      </c>
      <c r="BM204" s="1">
        <v>1.2333454415534484</v>
      </c>
      <c r="BN204" s="1">
        <v>1.3035227971778396</v>
      </c>
      <c r="BO204" s="1">
        <v>1.3205989458208693</v>
      </c>
      <c r="BP204" s="1">
        <v>1.3685366875541669</v>
      </c>
      <c r="BQ204" s="1">
        <v>1.3931703479301418</v>
      </c>
      <c r="BR204" s="1">
        <v>1.4183867312276774</v>
      </c>
      <c r="BS204" s="1">
        <v>1.3930557625946824</v>
      </c>
      <c r="BT204" s="1">
        <v>1.464686689907301</v>
      </c>
      <c r="BU204" s="1">
        <v>1.4204033525246438</v>
      </c>
      <c r="BV204" s="1">
        <v>1.4658278517383818</v>
      </c>
      <c r="BW204" s="1">
        <v>1.5221508211135775</v>
      </c>
      <c r="BX204" s="1">
        <v>1.5696145280175411</v>
      </c>
      <c r="BY204" s="1">
        <v>1.6069713537843586</v>
      </c>
      <c r="BZ204" s="1">
        <v>1.5488841602591152</v>
      </c>
      <c r="CA204" s="1">
        <v>1.619017635035648</v>
      </c>
      <c r="CB204" s="1">
        <v>1.6261736929825057</v>
      </c>
      <c r="CC204" s="1">
        <v>1.6339874575772866</v>
      </c>
      <c r="CD204" s="1">
        <v>1.6666361609671383</v>
      </c>
      <c r="CE204" s="1">
        <v>1.7054921164239263</v>
      </c>
      <c r="CF204" s="1">
        <v>1.6719791963361963</v>
      </c>
      <c r="CG204" s="1">
        <v>1.7399117110833358</v>
      </c>
      <c r="CH204" s="1">
        <v>1.6986932026477715</v>
      </c>
      <c r="CI204" s="1">
        <v>1.741347388966257</v>
      </c>
      <c r="CJ204" s="1">
        <v>1.7921599057762923</v>
      </c>
      <c r="CK204" s="1">
        <v>1.7890953123374147</v>
      </c>
      <c r="CL204" s="1">
        <v>1.741269216448011</v>
      </c>
      <c r="CM204" s="1">
        <v>1.8342303561065212</v>
      </c>
      <c r="CN204" s="1">
        <v>1.8174214691231612</v>
      </c>
      <c r="CO204" s="1">
        <v>1.827484531797696</v>
      </c>
      <c r="CP204" s="1">
        <v>1.8604870749574307</v>
      </c>
      <c r="CQ204" s="1">
        <v>1.8336179206208956</v>
      </c>
      <c r="CR204" s="1">
        <v>1.8745809449675663</v>
      </c>
      <c r="CS204" s="1">
        <v>1.7672255688302188</v>
      </c>
      <c r="CT204" s="1">
        <v>1.721737182688529</v>
      </c>
      <c r="CU204" s="1">
        <v>1.8799200646108549</v>
      </c>
      <c r="CV204" s="1">
        <v>1.8890921946060915</v>
      </c>
      <c r="CW204" s="1">
        <v>1.8513292416359157</v>
      </c>
      <c r="CX204" s="1">
        <v>1.7317019000291276</v>
      </c>
      <c r="CY204" s="1">
        <v>1.7168317758135774</v>
      </c>
      <c r="CZ204" s="1">
        <v>1.8255467143534205</v>
      </c>
      <c r="DA204" s="1">
        <v>1.8248128445742504</v>
      </c>
      <c r="DB204" s="1">
        <v>1.8641831816959398</v>
      </c>
      <c r="DC204" s="1">
        <v>1.8556843705705881</v>
      </c>
      <c r="DD204" s="1">
        <v>1.9343802333577456</v>
      </c>
      <c r="DE204" s="1">
        <v>1.9405218905986563</v>
      </c>
      <c r="DF204" s="1">
        <v>1.9555551136851239</v>
      </c>
      <c r="DG204" s="1">
        <v>1.9101080128430816</v>
      </c>
      <c r="DH204" s="1">
        <v>1.9891979452228623</v>
      </c>
      <c r="DI204" s="1">
        <v>2.0290913100143069</v>
      </c>
      <c r="DJ204" s="1">
        <v>2.0775094868538684</v>
      </c>
      <c r="DK204" s="1">
        <v>2.1694226615712568</v>
      </c>
      <c r="DL204" s="1">
        <v>2.173713779595845</v>
      </c>
      <c r="DM204" s="1">
        <v>2.1944488353394096</v>
      </c>
      <c r="DN204" s="1">
        <v>2.2352721670232283</v>
      </c>
      <c r="DO204" s="1">
        <v>2.243021855626298</v>
      </c>
      <c r="DP204" s="1">
        <v>2.3030047460894565</v>
      </c>
      <c r="DQ204" s="1">
        <v>2.3163621736167754</v>
      </c>
      <c r="DR204" s="1">
        <v>2.3587145395991844</v>
      </c>
      <c r="DS204" s="1">
        <v>2.4138259048169197</v>
      </c>
      <c r="DT204" s="1">
        <v>2.4957246039414533</v>
      </c>
      <c r="DU204" s="1">
        <v>2.5248197613742027</v>
      </c>
    </row>
    <row r="205" spans="1:125" x14ac:dyDescent="0.2">
      <c r="A205" s="1" t="s">
        <v>256</v>
      </c>
      <c r="B205" s="1" t="s">
        <v>257</v>
      </c>
      <c r="C205" s="1" t="s">
        <v>206</v>
      </c>
      <c r="D205" s="1" t="s">
        <v>130</v>
      </c>
      <c r="E205" s="1">
        <v>1</v>
      </c>
      <c r="F205" s="1">
        <v>0.92897099999999999</v>
      </c>
      <c r="G205" s="1">
        <v>0.90844817266800004</v>
      </c>
      <c r="H205" s="1">
        <v>0.90477531670590328</v>
      </c>
      <c r="I205" s="1">
        <v>0.99746321447520614</v>
      </c>
      <c r="J205" s="1">
        <v>1.0525770469278191</v>
      </c>
      <c r="K205" s="1">
        <v>1.003231182390796</v>
      </c>
      <c r="L205" s="1">
        <v>0.98581107613976215</v>
      </c>
      <c r="M205" s="1">
        <v>0.97903953985775816</v>
      </c>
      <c r="N205" s="1">
        <v>0.81325094225732508</v>
      </c>
      <c r="O205" s="1">
        <v>0.65726859828142792</v>
      </c>
      <c r="P205" s="1">
        <v>0.60049768037346785</v>
      </c>
      <c r="Q205" s="1">
        <v>0.60915205294301034</v>
      </c>
      <c r="R205" s="1">
        <v>0.60962414578404112</v>
      </c>
      <c r="S205" s="1">
        <v>0.56844159623974599</v>
      </c>
      <c r="T205" s="1">
        <v>0.61432677032981453</v>
      </c>
      <c r="U205" s="1">
        <v>0.66659922089040813</v>
      </c>
      <c r="V205" s="1">
        <v>0.73538959408941473</v>
      </c>
      <c r="W205" s="1">
        <v>0.74796402075874957</v>
      </c>
      <c r="X205" s="1">
        <v>0.8105858124687344</v>
      </c>
      <c r="Y205" s="1">
        <v>0.8118276299334366</v>
      </c>
      <c r="Z205" s="1">
        <v>0.86697913997296472</v>
      </c>
      <c r="AA205" s="1">
        <v>0.86762937432794451</v>
      </c>
      <c r="AB205" s="1">
        <v>0.93052729819047453</v>
      </c>
      <c r="AC205" s="1">
        <v>0.97000026617971435</v>
      </c>
      <c r="AD205" s="1">
        <v>0.90775146909789739</v>
      </c>
      <c r="AE205" s="1">
        <v>0.93070578049697594</v>
      </c>
      <c r="AF205" s="1">
        <v>0.98108767651261874</v>
      </c>
      <c r="AG205" s="1">
        <v>0.96013851135604489</v>
      </c>
      <c r="AH205" s="1">
        <v>0.88684057726061305</v>
      </c>
      <c r="AI205" s="1">
        <v>0.84088893274985443</v>
      </c>
      <c r="AJ205" s="1">
        <v>0.89071244290421603</v>
      </c>
      <c r="AK205" s="1">
        <v>0.84789144221159585</v>
      </c>
      <c r="AL205" s="1">
        <v>0.94130703396581616</v>
      </c>
      <c r="AM205" s="1">
        <v>0.98619137726640815</v>
      </c>
      <c r="AN205" s="1">
        <v>0.99717656301777868</v>
      </c>
      <c r="AO205" s="1">
        <v>1.0537124854346347</v>
      </c>
      <c r="AP205" s="1">
        <v>1.0602707919439798</v>
      </c>
      <c r="AQ205" s="1">
        <v>1.1092192533248655</v>
      </c>
      <c r="AR205" s="1">
        <v>1.1171024745582452</v>
      </c>
      <c r="AS205" s="1">
        <v>1.1545857309895726</v>
      </c>
      <c r="AT205" s="1">
        <v>1.1457773964478533</v>
      </c>
      <c r="AU205" s="1">
        <v>1.1279364966077636</v>
      </c>
      <c r="AV205" s="1">
        <v>1.1268299909045913</v>
      </c>
      <c r="AW205" s="1">
        <v>1.0592742792898793</v>
      </c>
      <c r="AX205" s="1">
        <v>0.94513641642211543</v>
      </c>
      <c r="AY205" s="1">
        <v>1.073748689696004</v>
      </c>
      <c r="AZ205" s="1">
        <v>1.0525539643100947</v>
      </c>
      <c r="BA205" s="1">
        <v>1.0253075523899637</v>
      </c>
      <c r="BB205" s="1">
        <v>1.0925144118340211</v>
      </c>
      <c r="BC205" s="1">
        <v>1.1511736956342133</v>
      </c>
      <c r="BD205" s="1">
        <v>1.174646127288195</v>
      </c>
      <c r="BE205" s="1">
        <v>1.1482013190245559</v>
      </c>
      <c r="BF205" s="1">
        <v>1.0470688950461919</v>
      </c>
      <c r="BG205" s="1">
        <v>1.0702845065871562</v>
      </c>
      <c r="BH205" s="1">
        <v>1.0690504685510613</v>
      </c>
      <c r="BI205" s="1">
        <v>1.1196571796313315</v>
      </c>
      <c r="BJ205" s="1">
        <v>1.1676423273787915</v>
      </c>
      <c r="BK205" s="1">
        <v>1.1374821260625974</v>
      </c>
      <c r="BL205" s="1">
        <v>1.1592341967592925</v>
      </c>
      <c r="BM205" s="1">
        <v>1.1716009071703206</v>
      </c>
      <c r="BN205" s="1">
        <v>1.2196400591670251</v>
      </c>
      <c r="BO205" s="1">
        <v>1.225467499369725</v>
      </c>
      <c r="BP205" s="1">
        <v>1.2686787088650009</v>
      </c>
      <c r="BQ205" s="1">
        <v>1.3006608304367788</v>
      </c>
      <c r="BR205" s="1">
        <v>1.3191900446271811</v>
      </c>
      <c r="BS205" s="1">
        <v>1.3034283619739757</v>
      </c>
      <c r="BT205" s="1">
        <v>1.3880925512259954</v>
      </c>
      <c r="BU205" s="1">
        <v>1.3832828105359973</v>
      </c>
      <c r="BV205" s="1">
        <v>1.4367826565162876</v>
      </c>
      <c r="BW205" s="1">
        <v>1.4655571027783392</v>
      </c>
      <c r="BX205" s="1">
        <v>1.5067832240794938</v>
      </c>
      <c r="BY205" s="1">
        <v>1.5277697008244728</v>
      </c>
      <c r="BZ205" s="1">
        <v>1.5026898334157384</v>
      </c>
      <c r="CA205" s="1">
        <v>1.6035939530397716</v>
      </c>
      <c r="CB205" s="1">
        <v>1.5404428195751123</v>
      </c>
      <c r="CC205" s="1">
        <v>1.5280206886780587</v>
      </c>
      <c r="CD205" s="1">
        <v>1.5850861493174297</v>
      </c>
      <c r="CE205" s="1">
        <v>1.6388411758992318</v>
      </c>
      <c r="CF205" s="1">
        <v>1.6035405369703624</v>
      </c>
      <c r="CG205" s="1">
        <v>1.676924966104274</v>
      </c>
      <c r="CH205" s="1">
        <v>1.6305479292416942</v>
      </c>
      <c r="CI205" s="1">
        <v>1.6402513199686115</v>
      </c>
      <c r="CJ205" s="1">
        <v>1.6704007794809546</v>
      </c>
      <c r="CK205" s="1">
        <v>1.6427439537750883</v>
      </c>
      <c r="CL205" s="1">
        <v>1.6176001148186068</v>
      </c>
      <c r="CM205" s="1">
        <v>1.7138990848539879</v>
      </c>
      <c r="CN205" s="1">
        <v>1.6981929136403859</v>
      </c>
      <c r="CO205" s="1">
        <v>1.7126411389496383</v>
      </c>
      <c r="CP205" s="1">
        <v>1.7346605660731136</v>
      </c>
      <c r="CQ205" s="1">
        <v>1.7330993715636478</v>
      </c>
      <c r="CR205" s="1">
        <v>1.7882448604674315</v>
      </c>
      <c r="CS205" s="1">
        <v>1.6609200381572899</v>
      </c>
      <c r="CT205" s="1">
        <v>1.6025054804152981</v>
      </c>
      <c r="CU205" s="1">
        <v>1.7542915945092743</v>
      </c>
      <c r="CV205" s="1">
        <v>1.7679013886994772</v>
      </c>
      <c r="CW205" s="1">
        <v>1.736254185940368</v>
      </c>
      <c r="CX205" s="1">
        <v>1.6174718283176295</v>
      </c>
      <c r="CY205" s="1">
        <v>1.5564025619676691</v>
      </c>
      <c r="CZ205" s="1">
        <v>1.6471704029790617</v>
      </c>
      <c r="DA205" s="1">
        <v>1.6724429384719697</v>
      </c>
      <c r="DB205" s="1">
        <v>1.7163596175933051</v>
      </c>
      <c r="DC205" s="1">
        <v>1.672705727079437</v>
      </c>
      <c r="DD205" s="1">
        <v>1.7649186484018724</v>
      </c>
      <c r="DE205" s="1">
        <v>1.7651163192904933</v>
      </c>
      <c r="DF205" s="1">
        <v>1.791660138499984</v>
      </c>
      <c r="DG205" s="1">
        <v>1.752324240159217</v>
      </c>
      <c r="DH205" s="1">
        <v>1.7887918599211703</v>
      </c>
      <c r="DI205" s="1">
        <v>1.8134610884613434</v>
      </c>
      <c r="DJ205" s="1">
        <v>1.8699250129116758</v>
      </c>
      <c r="DK205" s="1">
        <v>1.9108875902445188</v>
      </c>
      <c r="DL205" s="1">
        <v>1.9435121740727632</v>
      </c>
      <c r="DM205" s="1">
        <v>1.9893926659660988</v>
      </c>
      <c r="DN205" s="1">
        <v>2.0353396789792519</v>
      </c>
      <c r="DO205" s="1">
        <v>2.0537004782233237</v>
      </c>
      <c r="DP205" s="1">
        <v>2.1442850989167983</v>
      </c>
      <c r="DQ205" s="1">
        <v>2.1723859551381026</v>
      </c>
      <c r="DR205" s="1">
        <v>2.2005270428009616</v>
      </c>
      <c r="DS205" s="1">
        <v>2.2504173919153452</v>
      </c>
      <c r="DT205" s="1">
        <v>2.2979687114065168</v>
      </c>
      <c r="DU205" s="1">
        <v>2.3221732158437614</v>
      </c>
    </row>
    <row r="206" spans="1:125" x14ac:dyDescent="0.2">
      <c r="A206" s="1" t="s">
        <v>258</v>
      </c>
      <c r="B206" s="1" t="s">
        <v>259</v>
      </c>
      <c r="C206" s="1" t="s">
        <v>129</v>
      </c>
      <c r="D206" s="1" t="s">
        <v>130</v>
      </c>
      <c r="E206" s="1">
        <v>1</v>
      </c>
      <c r="F206" s="1">
        <v>0.90690000000000004</v>
      </c>
      <c r="G206" s="1">
        <v>0.8955637500000001</v>
      </c>
      <c r="H206" s="1">
        <v>0.89565330637500007</v>
      </c>
      <c r="I206" s="1">
        <v>0.93327074524275011</v>
      </c>
      <c r="J206" s="1">
        <v>0.95482929945785755</v>
      </c>
      <c r="K206" s="1">
        <v>0.89753954149038606</v>
      </c>
      <c r="L206" s="1">
        <v>0.88210186137675139</v>
      </c>
      <c r="M206" s="1">
        <v>0.88862941515093941</v>
      </c>
      <c r="N206" s="1">
        <v>0.80989684896856617</v>
      </c>
      <c r="O206" s="1">
        <v>0.67108052905535398</v>
      </c>
      <c r="P206" s="1">
        <v>0.62517862086796772</v>
      </c>
      <c r="Q206" s="1">
        <v>0.62117747769441278</v>
      </c>
      <c r="R206" s="1">
        <v>0.5888141311065338</v>
      </c>
      <c r="S206" s="1">
        <v>0.53428994256606877</v>
      </c>
      <c r="T206" s="1">
        <v>0.57521655216662959</v>
      </c>
      <c r="U206" s="1">
        <v>0.61461888599004377</v>
      </c>
      <c r="V206" s="1">
        <v>0.64117042186481366</v>
      </c>
      <c r="W206" s="1">
        <v>0.64027278327420289</v>
      </c>
      <c r="X206" s="1">
        <v>0.68829324201976805</v>
      </c>
      <c r="Y206" s="1">
        <v>0.7102497964401987</v>
      </c>
      <c r="Z206" s="1">
        <v>0.7342562395598774</v>
      </c>
      <c r="AA206" s="1">
        <v>0.7198648172645038</v>
      </c>
      <c r="AB206" s="1">
        <v>0.76550424667907324</v>
      </c>
      <c r="AC206" s="1">
        <v>0.77951297439330025</v>
      </c>
      <c r="AD206" s="1">
        <v>0.7433435723814511</v>
      </c>
      <c r="AE206" s="1">
        <v>0.78303811914662047</v>
      </c>
      <c r="AF206" s="1">
        <v>0.83354407783157747</v>
      </c>
      <c r="AG206" s="1">
        <v>0.84596388459126792</v>
      </c>
      <c r="AH206" s="1">
        <v>0.78378553907380977</v>
      </c>
      <c r="AI206" s="1">
        <v>0.73111515084804968</v>
      </c>
      <c r="AJ206" s="1">
        <v>0.78543700655605975</v>
      </c>
      <c r="AK206" s="1">
        <v>0.75079923456693753</v>
      </c>
      <c r="AL206" s="1">
        <v>0.81807084598413504</v>
      </c>
      <c r="AM206" s="1">
        <v>0.85095729399269726</v>
      </c>
      <c r="AN206" s="1">
        <v>0.85631832494485127</v>
      </c>
      <c r="AO206" s="1">
        <v>0.90341583281681803</v>
      </c>
      <c r="AP206" s="1">
        <v>0.91561194655984512</v>
      </c>
      <c r="AQ206" s="1">
        <v>0.93584697057881772</v>
      </c>
      <c r="AR206" s="1">
        <v>0.93229075209061818</v>
      </c>
      <c r="AS206" s="1">
        <v>0.96053916187896393</v>
      </c>
      <c r="AT206" s="1">
        <v>0.95102982417636217</v>
      </c>
      <c r="AU206" s="1">
        <v>0.93391128734118767</v>
      </c>
      <c r="AV206" s="1">
        <v>0.91112385193006273</v>
      </c>
      <c r="AW206" s="1">
        <v>0.84306290019088703</v>
      </c>
      <c r="AX206" s="1">
        <v>0.78371127201744861</v>
      </c>
      <c r="AY206" s="1">
        <v>0.86364982176322846</v>
      </c>
      <c r="AZ206" s="1">
        <v>0.85725881308218066</v>
      </c>
      <c r="BA206" s="1">
        <v>0.86711728943262578</v>
      </c>
      <c r="BB206" s="1">
        <v>0.90475017979400185</v>
      </c>
      <c r="BC206" s="1">
        <v>0.95442096466469251</v>
      </c>
      <c r="BD206" s="1">
        <v>0.99202515067248154</v>
      </c>
      <c r="BE206" s="1">
        <v>0.98389054443696722</v>
      </c>
      <c r="BF206" s="1">
        <v>0.91885537944968365</v>
      </c>
      <c r="BG206" s="1">
        <v>0.96011198598697434</v>
      </c>
      <c r="BH206" s="1">
        <v>0.97585782255716069</v>
      </c>
      <c r="BI206" s="1">
        <v>1.0009373685968799</v>
      </c>
      <c r="BJ206" s="1">
        <v>1.0216567721268353</v>
      </c>
      <c r="BK206" s="1">
        <v>0.99468503334268688</v>
      </c>
      <c r="BL206" s="1">
        <v>1.0037366671461054</v>
      </c>
      <c r="BM206" s="1">
        <v>1.0060452614805415</v>
      </c>
      <c r="BN206" s="1">
        <v>1.0500094394072412</v>
      </c>
      <c r="BO206" s="1">
        <v>1.0601945309694916</v>
      </c>
      <c r="BP206" s="1">
        <v>1.0985735729905872</v>
      </c>
      <c r="BQ206" s="1">
        <v>1.1110973117226799</v>
      </c>
      <c r="BR206" s="1">
        <v>1.1427635851067763</v>
      </c>
      <c r="BS206" s="1">
        <v>1.1204796951971943</v>
      </c>
      <c r="BT206" s="1">
        <v>1.1871482370614275</v>
      </c>
      <c r="BU206" s="1">
        <v>1.1572321014874796</v>
      </c>
      <c r="BV206" s="1">
        <v>1.1887088146479392</v>
      </c>
      <c r="BW206" s="1">
        <v>1.2394666810334061</v>
      </c>
      <c r="BX206" s="1">
        <v>1.279873294835095</v>
      </c>
      <c r="BY206" s="1">
        <v>1.3109742158995878</v>
      </c>
      <c r="BZ206" s="1">
        <v>1.2687608461476212</v>
      </c>
      <c r="CA206" s="1">
        <v>1.3325795167088466</v>
      </c>
      <c r="CB206" s="1">
        <v>1.3355111916456059</v>
      </c>
      <c r="CC206" s="1">
        <v>1.3405861341738592</v>
      </c>
      <c r="CD206" s="1">
        <v>1.3799993665185708</v>
      </c>
      <c r="CE206" s="1">
        <v>1.41560335017475</v>
      </c>
      <c r="CF206" s="1">
        <v>1.3969173859524433</v>
      </c>
      <c r="CG206" s="1">
        <v>1.4560069913782316</v>
      </c>
      <c r="CH206" s="1">
        <v>1.4249940424618752</v>
      </c>
      <c r="CI206" s="1">
        <v>1.4416664727586792</v>
      </c>
      <c r="CJ206" s="1">
        <v>1.476843134693991</v>
      </c>
      <c r="CK206" s="1">
        <v>1.4681297601992964</v>
      </c>
      <c r="CL206" s="1">
        <v>1.4575592259258614</v>
      </c>
      <c r="CM206" s="1">
        <v>1.5410773695714131</v>
      </c>
      <c r="CN206" s="1">
        <v>1.537686999358356</v>
      </c>
      <c r="CO206" s="1">
        <v>1.5387633802579066</v>
      </c>
      <c r="CP206" s="1">
        <v>1.5630758416659816</v>
      </c>
      <c r="CQ206" s="1">
        <v>1.5569798458834843</v>
      </c>
      <c r="CR206" s="1">
        <v>1.5940359662155112</v>
      </c>
      <c r="CS206" s="1">
        <v>1.5093926564094675</v>
      </c>
      <c r="CT206" s="1">
        <v>1.4635071196546197</v>
      </c>
      <c r="CU206" s="1">
        <v>1.5712212436611994</v>
      </c>
      <c r="CV206" s="1">
        <v>1.5734209534023251</v>
      </c>
      <c r="CW206" s="1">
        <v>1.5399070870948557</v>
      </c>
      <c r="CX206" s="1">
        <v>1.4521323831304489</v>
      </c>
      <c r="CY206" s="1">
        <v>1.4239610148977182</v>
      </c>
      <c r="CZ206" s="1">
        <v>1.5206479678092735</v>
      </c>
      <c r="DA206" s="1">
        <v>1.5253619765094824</v>
      </c>
      <c r="DB206" s="1">
        <v>1.5226163249517652</v>
      </c>
      <c r="DC206" s="1">
        <v>1.4970363706925756</v>
      </c>
      <c r="DD206" s="1">
        <v>1.5569178255202787</v>
      </c>
      <c r="DE206" s="1">
        <v>1.5534926063041341</v>
      </c>
      <c r="DF206" s="1">
        <v>1.5570656392986335</v>
      </c>
      <c r="DG206" s="1">
        <v>1.5234330214897831</v>
      </c>
      <c r="DH206" s="1">
        <v>1.5989952993556764</v>
      </c>
      <c r="DI206" s="1">
        <v>1.6055511800830347</v>
      </c>
      <c r="DJ206" s="1">
        <v>1.6387860895107533</v>
      </c>
      <c r="DK206" s="1">
        <v>1.6792641059216689</v>
      </c>
      <c r="DL206" s="1">
        <v>1.6834622661864729</v>
      </c>
      <c r="DM206" s="1">
        <v>1.7033271209274734</v>
      </c>
      <c r="DN206" s="1">
        <v>1.7452289681022892</v>
      </c>
      <c r="DO206" s="1">
        <v>1.7344085485000551</v>
      </c>
      <c r="DP206" s="1">
        <v>1.7810641384547063</v>
      </c>
      <c r="DQ206" s="1">
        <v>1.7860511180423795</v>
      </c>
      <c r="DR206" s="1">
        <v>1.8228437710740524</v>
      </c>
      <c r="DS206" s="1">
        <v>1.8895598530953626</v>
      </c>
      <c r="DT206" s="1">
        <v>1.9494589004384857</v>
      </c>
      <c r="DU206" s="1">
        <v>1.9785058380550189</v>
      </c>
    </row>
    <row r="207" spans="1:125" x14ac:dyDescent="0.2">
      <c r="A207" s="1" t="s">
        <v>260</v>
      </c>
      <c r="B207" s="1" t="s">
        <v>261</v>
      </c>
      <c r="C207" s="1" t="s">
        <v>129</v>
      </c>
      <c r="D207" s="1" t="s">
        <v>130</v>
      </c>
      <c r="E207" s="1">
        <v>1</v>
      </c>
      <c r="F207" s="1">
        <v>0.96689999999999998</v>
      </c>
      <c r="G207" s="1">
        <v>0.92899752000000002</v>
      </c>
      <c r="H207" s="1">
        <v>0.91329746191200001</v>
      </c>
      <c r="I207" s="1">
        <v>0.96873461785005843</v>
      </c>
      <c r="J207" s="1">
        <v>0.97164082170360855</v>
      </c>
      <c r="K207" s="1">
        <v>0.86903555093170748</v>
      </c>
      <c r="L207" s="1">
        <v>0.85452265723114795</v>
      </c>
      <c r="M207" s="1">
        <v>0.86998951732703178</v>
      </c>
      <c r="N207" s="1">
        <v>0.74166606352129461</v>
      </c>
      <c r="O207" s="1">
        <v>0.60987200403356057</v>
      </c>
      <c r="P207" s="1">
        <v>0.52692941148499628</v>
      </c>
      <c r="Q207" s="1">
        <v>0.56444678558272798</v>
      </c>
      <c r="R207" s="1">
        <v>0.52025060227160036</v>
      </c>
      <c r="S207" s="1">
        <v>0.44226503699108743</v>
      </c>
      <c r="T207" s="1">
        <v>0.47853077002435662</v>
      </c>
      <c r="U207" s="1">
        <v>0.5422710685916009</v>
      </c>
      <c r="V207" s="1">
        <v>0.6007278897857754</v>
      </c>
      <c r="W207" s="1">
        <v>0.60727582378444034</v>
      </c>
      <c r="X207" s="1">
        <v>0.66848922682191192</v>
      </c>
      <c r="Y207" s="1">
        <v>0.70679365951880746</v>
      </c>
      <c r="Z207" s="1">
        <v>0.74552595206043804</v>
      </c>
      <c r="AA207" s="1">
        <v>0.73799613994462765</v>
      </c>
      <c r="AB207" s="1">
        <v>0.7912794612486298</v>
      </c>
      <c r="AC207" s="1">
        <v>0.80322778111348403</v>
      </c>
      <c r="AD207" s="1">
        <v>0.79053678217189094</v>
      </c>
      <c r="AE207" s="1">
        <v>0.82026096518155411</v>
      </c>
      <c r="AF207" s="1">
        <v>0.87784328493729924</v>
      </c>
      <c r="AG207" s="1">
        <v>0.90259846557253109</v>
      </c>
      <c r="AH207" s="1">
        <v>0.82939773001459882</v>
      </c>
      <c r="AI207" s="1">
        <v>0.80136408674010529</v>
      </c>
      <c r="AJ207" s="1">
        <v>0.87212453559925662</v>
      </c>
      <c r="AK207" s="1">
        <v>0.84473982518143997</v>
      </c>
      <c r="AL207" s="1">
        <v>0.9250745825561949</v>
      </c>
      <c r="AM207" s="1">
        <v>0.96892311776935869</v>
      </c>
      <c r="AN207" s="1">
        <v>0.95894320965633428</v>
      </c>
      <c r="AO207" s="1">
        <v>1.0178223227292331</v>
      </c>
      <c r="AP207" s="1">
        <v>1.0448963965138307</v>
      </c>
      <c r="AQ207" s="1">
        <v>1.0839755217434481</v>
      </c>
      <c r="AR207" s="1">
        <v>1.0878778336217245</v>
      </c>
      <c r="AS207" s="1">
        <v>1.1362883972178912</v>
      </c>
      <c r="AT207" s="1">
        <v>1.1232210806498855</v>
      </c>
      <c r="AU207" s="1">
        <v>1.1035647117385126</v>
      </c>
      <c r="AV207" s="1">
        <v>1.0925290646211274</v>
      </c>
      <c r="AW207" s="1">
        <v>1.0026139226028086</v>
      </c>
      <c r="AX207" s="1">
        <v>0.92180324044102224</v>
      </c>
      <c r="AY207" s="1">
        <v>1.0334336128584301</v>
      </c>
      <c r="AZ207" s="1">
        <v>1.0252694873168484</v>
      </c>
      <c r="BA207" s="1">
        <v>1.0516189131408915</v>
      </c>
      <c r="BB207" s="1">
        <v>1.1269148273217795</v>
      </c>
      <c r="BC207" s="1">
        <v>1.1796544412404388</v>
      </c>
      <c r="BD207" s="1">
        <v>1.2194087959102418</v>
      </c>
      <c r="BE207" s="1">
        <v>1.2290421253979327</v>
      </c>
      <c r="BF207" s="1">
        <v>1.165869360152479</v>
      </c>
      <c r="BG207" s="1">
        <v>1.2199656984635541</v>
      </c>
      <c r="BH207" s="1">
        <v>1.2588826042445416</v>
      </c>
      <c r="BI207" s="1">
        <v>1.2919912167361729</v>
      </c>
      <c r="BJ207" s="1">
        <v>1.3333349356717306</v>
      </c>
      <c r="BK207" s="1">
        <v>1.3136015786237889</v>
      </c>
      <c r="BL207" s="1">
        <v>1.3285766366201002</v>
      </c>
      <c r="BM207" s="1">
        <v>1.3397366803677089</v>
      </c>
      <c r="BN207" s="1">
        <v>1.403508146353212</v>
      </c>
      <c r="BO207" s="1">
        <v>1.4311572568363704</v>
      </c>
      <c r="BP207" s="1">
        <v>1.4871155055786724</v>
      </c>
      <c r="BQ207" s="1">
        <v>1.5297957205887802</v>
      </c>
      <c r="BR207" s="1">
        <v>1.5421870659255494</v>
      </c>
      <c r="BS207" s="1">
        <v>1.4977720784268935</v>
      </c>
      <c r="BT207" s="1">
        <v>1.5783522162462604</v>
      </c>
      <c r="BU207" s="1">
        <v>1.5196375138018996</v>
      </c>
      <c r="BV207" s="1">
        <v>1.5860456731550427</v>
      </c>
      <c r="BW207" s="1">
        <v>1.6666167933513187</v>
      </c>
      <c r="BX207" s="1">
        <v>1.7207818391352365</v>
      </c>
      <c r="BY207" s="1">
        <v>1.7576065704927308</v>
      </c>
      <c r="BZ207" s="1">
        <v>1.7032965274645053</v>
      </c>
      <c r="CA207" s="1">
        <v>1.7884613538377307</v>
      </c>
      <c r="CB207" s="1">
        <v>1.7981190451484546</v>
      </c>
      <c r="CC207" s="1">
        <v>1.8182579784541175</v>
      </c>
      <c r="CD207" s="1">
        <v>1.8693510276486782</v>
      </c>
      <c r="CE207" s="1">
        <v>1.9104767502569491</v>
      </c>
      <c r="CF207" s="1">
        <v>1.8783807408526323</v>
      </c>
      <c r="CG207" s="1">
        <v>1.9614051695983186</v>
      </c>
      <c r="CH207" s="1">
        <v>1.9260998765455488</v>
      </c>
      <c r="CI207" s="1">
        <v>1.9808011130394423</v>
      </c>
      <c r="CJ207" s="1">
        <v>2.0398289862080179</v>
      </c>
      <c r="CK207" s="1">
        <v>2.0231023885211123</v>
      </c>
      <c r="CL207" s="1">
        <v>1.9587677325661408</v>
      </c>
      <c r="CM207" s="1">
        <v>2.0929433222469216</v>
      </c>
      <c r="CN207" s="1">
        <v>2.0481543351508376</v>
      </c>
      <c r="CO207" s="1">
        <v>2.0708888482710122</v>
      </c>
      <c r="CP207" s="1">
        <v>2.1058868698067923</v>
      </c>
      <c r="CQ207" s="1">
        <v>2.0545032301835064</v>
      </c>
      <c r="CR207" s="1">
        <v>2.0997023012475435</v>
      </c>
      <c r="CS207" s="1">
        <v>1.9342457599092371</v>
      </c>
      <c r="CT207" s="1">
        <v>1.8444967566494486</v>
      </c>
      <c r="CU207" s="1">
        <v>2.016219404693512</v>
      </c>
      <c r="CV207" s="1">
        <v>2.0289215869430812</v>
      </c>
      <c r="CW207" s="1">
        <v>1.9932125670128831</v>
      </c>
      <c r="CX207" s="1">
        <v>1.8692347453446816</v>
      </c>
      <c r="CY207" s="1">
        <v>1.8529724030601828</v>
      </c>
      <c r="CZ207" s="1">
        <v>2.0102897600799925</v>
      </c>
      <c r="DA207" s="1">
        <v>2.0386348456971204</v>
      </c>
      <c r="DB207" s="1">
        <v>2.0757379998888079</v>
      </c>
      <c r="DC207" s="1">
        <v>2.0873621326881855</v>
      </c>
      <c r="DD207" s="1">
        <v>2.1756575509008957</v>
      </c>
      <c r="DE207" s="1">
        <v>2.1791386029823374</v>
      </c>
      <c r="DF207" s="1">
        <v>2.1906880375781439</v>
      </c>
      <c r="DG207" s="1">
        <v>2.1676858131835735</v>
      </c>
      <c r="DH207" s="1">
        <v>2.2416038994131333</v>
      </c>
      <c r="DI207" s="1">
        <v>2.3032480066469945</v>
      </c>
      <c r="DJ207" s="1">
        <v>2.3599079076105105</v>
      </c>
      <c r="DK207" s="1">
        <v>2.4701156068959214</v>
      </c>
      <c r="DL207" s="1">
        <v>2.4777729652772988</v>
      </c>
      <c r="DM207" s="1">
        <v>2.5060195770814602</v>
      </c>
      <c r="DN207" s="1">
        <v>2.5418556570337252</v>
      </c>
      <c r="DO207" s="1">
        <v>2.5599028321986648</v>
      </c>
      <c r="DP207" s="1">
        <v>2.6162206945070356</v>
      </c>
      <c r="DQ207" s="1">
        <v>2.6287785538406694</v>
      </c>
      <c r="DR207" s="1">
        <v>2.6895033384343887</v>
      </c>
      <c r="DS207" s="1">
        <v>2.7618509782382734</v>
      </c>
      <c r="DT207" s="1">
        <v>2.8436017671941265</v>
      </c>
      <c r="DU207" s="1">
        <v>2.8709003441591903</v>
      </c>
    </row>
    <row r="208" spans="1:125" x14ac:dyDescent="0.2">
      <c r="A208" s="1" t="s">
        <v>262</v>
      </c>
      <c r="B208" s="1" t="s">
        <v>140</v>
      </c>
      <c r="C208" s="1" t="s">
        <v>129</v>
      </c>
      <c r="D208" s="1" t="s">
        <v>130</v>
      </c>
      <c r="E208" s="1">
        <v>1</v>
      </c>
      <c r="F208" s="1">
        <v>0.91969999999999996</v>
      </c>
      <c r="G208" s="1">
        <v>0.91390589</v>
      </c>
      <c r="H208" s="1">
        <v>0.89818670869200001</v>
      </c>
      <c r="I208" s="1">
        <v>0.94147930805095448</v>
      </c>
      <c r="J208" s="1">
        <v>0.97057101866972895</v>
      </c>
      <c r="K208" s="1">
        <v>0.90728978825246254</v>
      </c>
      <c r="L208" s="1">
        <v>0.88696649699560737</v>
      </c>
      <c r="M208" s="1">
        <v>0.89459440886976949</v>
      </c>
      <c r="N208" s="1">
        <v>0.78214389167483944</v>
      </c>
      <c r="O208" s="1">
        <v>0.65614051072602275</v>
      </c>
      <c r="P208" s="1">
        <v>0.61887172971678472</v>
      </c>
      <c r="Q208" s="1">
        <v>0.63186803604083719</v>
      </c>
      <c r="R208" s="1">
        <v>0.5892801304116847</v>
      </c>
      <c r="S208" s="1">
        <v>0.53919131932669151</v>
      </c>
      <c r="T208" s="1">
        <v>0.57941499174846267</v>
      </c>
      <c r="U208" s="1">
        <v>0.63133057500912482</v>
      </c>
      <c r="V208" s="1">
        <v>0.67047307065969064</v>
      </c>
      <c r="W208" s="1">
        <v>0.66872984067597541</v>
      </c>
      <c r="X208" s="1">
        <v>0.71132793152703511</v>
      </c>
      <c r="Y208" s="1">
        <v>0.7289688642289055</v>
      </c>
      <c r="Z208" s="1">
        <v>0.75929396898082802</v>
      </c>
      <c r="AA208" s="1">
        <v>0.73719851448348594</v>
      </c>
      <c r="AB208" s="1">
        <v>0.77214172407000325</v>
      </c>
      <c r="AC208" s="1">
        <v>0.79623254586098724</v>
      </c>
      <c r="AD208" s="1">
        <v>0.76494060680865039</v>
      </c>
      <c r="AE208" s="1">
        <v>0.78459958040363276</v>
      </c>
      <c r="AF208" s="1">
        <v>0.82484953887833901</v>
      </c>
      <c r="AG208" s="1">
        <v>0.83004609097327253</v>
      </c>
      <c r="AH208" s="1">
        <v>0.75774907644950051</v>
      </c>
      <c r="AI208" s="1">
        <v>0.71728527576709722</v>
      </c>
      <c r="AJ208" s="1">
        <v>0.76613240304683661</v>
      </c>
      <c r="AK208" s="1">
        <v>0.73157983166942431</v>
      </c>
      <c r="AL208" s="1">
        <v>0.79829991231767572</v>
      </c>
      <c r="AM208" s="1">
        <v>0.82560176931894025</v>
      </c>
      <c r="AN208" s="1">
        <v>0.82436336666496191</v>
      </c>
      <c r="AO208" s="1">
        <v>0.8829756020348406</v>
      </c>
      <c r="AP208" s="1">
        <v>0.90337233844184528</v>
      </c>
      <c r="AQ208" s="1">
        <v>0.93128654369969821</v>
      </c>
      <c r="AR208" s="1">
        <v>0.92625759636371985</v>
      </c>
      <c r="AS208" s="1">
        <v>0.94950666203244916</v>
      </c>
      <c r="AT208" s="1">
        <v>0.93706812475982404</v>
      </c>
      <c r="AU208" s="1">
        <v>0.91776452138977171</v>
      </c>
      <c r="AV208" s="1">
        <v>0.90170364226545074</v>
      </c>
      <c r="AW208" s="1">
        <v>0.84552750535231314</v>
      </c>
      <c r="AX208" s="1">
        <v>0.77805441042519852</v>
      </c>
      <c r="AY208" s="1">
        <v>0.86348478468988521</v>
      </c>
      <c r="AZ208" s="1">
        <v>0.85087790683341291</v>
      </c>
      <c r="BA208" s="1">
        <v>0.85589808648373011</v>
      </c>
      <c r="BB208" s="1">
        <v>0.90596812454302833</v>
      </c>
      <c r="BC208" s="1">
        <v>0.94102909096284348</v>
      </c>
      <c r="BD208" s="1">
        <v>0.95796761460017466</v>
      </c>
      <c r="BE208" s="1">
        <v>0.94857953197709288</v>
      </c>
      <c r="BF208" s="1">
        <v>0.8819892488323009</v>
      </c>
      <c r="BG208" s="1">
        <v>0.91726881878559297</v>
      </c>
      <c r="BH208" s="1">
        <v>0.93313756935058378</v>
      </c>
      <c r="BI208" s="1">
        <v>0.95683926361208871</v>
      </c>
      <c r="BJ208" s="1">
        <v>0.97635878458977532</v>
      </c>
      <c r="BK208" s="1">
        <v>0.96288503336243636</v>
      </c>
      <c r="BL208" s="1">
        <v>0.96712172750923109</v>
      </c>
      <c r="BM208" s="1">
        <v>0.97563239871131224</v>
      </c>
      <c r="BN208" s="1">
        <v>1.0249993980861045</v>
      </c>
      <c r="BO208" s="1">
        <v>1.027766896460937</v>
      </c>
      <c r="BP208" s="1">
        <v>1.0647665047335308</v>
      </c>
      <c r="BQ208" s="1">
        <v>1.0746688332275527</v>
      </c>
      <c r="BR208" s="1">
        <v>1.1058342293911516</v>
      </c>
      <c r="BS208" s="1">
        <v>1.0882514651438322</v>
      </c>
      <c r="BT208" s="1">
        <v>1.1463640933825128</v>
      </c>
      <c r="BU208" s="1">
        <v>1.1245831756082449</v>
      </c>
      <c r="BV208" s="1">
        <v>1.162369170308682</v>
      </c>
      <c r="BW208" s="1">
        <v>1.207236620282597</v>
      </c>
      <c r="BX208" s="1">
        <v>1.2347616152250402</v>
      </c>
      <c r="BY208" s="1">
        <v>1.269458416612864</v>
      </c>
      <c r="BZ208" s="1">
        <v>1.2254082095563976</v>
      </c>
      <c r="CA208" s="1">
        <v>1.280674119807391</v>
      </c>
      <c r="CB208" s="1">
        <v>1.2961702766570604</v>
      </c>
      <c r="CC208" s="1">
        <v>1.2991514682933716</v>
      </c>
      <c r="CD208" s="1">
        <v>1.3272131400085085</v>
      </c>
      <c r="CE208" s="1">
        <v>1.3690203539187766</v>
      </c>
      <c r="CF208" s="1">
        <v>1.3491695587869543</v>
      </c>
      <c r="CG208" s="1">
        <v>1.3963904933444977</v>
      </c>
      <c r="CH208" s="1">
        <v>1.3621789262575577</v>
      </c>
      <c r="CI208" s="1">
        <v>1.3733487934528696</v>
      </c>
      <c r="CJ208" s="1">
        <v>1.4043864761849045</v>
      </c>
      <c r="CK208" s="1">
        <v>1.3975049824515984</v>
      </c>
      <c r="CL208" s="1" t="s">
        <v>131</v>
      </c>
      <c r="CM208" s="1" t="s">
        <v>131</v>
      </c>
      <c r="CN208" s="1" t="s">
        <v>131</v>
      </c>
      <c r="CO208" s="1" t="s">
        <v>131</v>
      </c>
      <c r="CP208" s="1" t="s">
        <v>131</v>
      </c>
      <c r="CQ208" s="1" t="s">
        <v>131</v>
      </c>
      <c r="CR208" s="1" t="s">
        <v>131</v>
      </c>
      <c r="CS208" s="1" t="s">
        <v>131</v>
      </c>
      <c r="CT208" s="1" t="s">
        <v>131</v>
      </c>
      <c r="CU208" s="1" t="s">
        <v>131</v>
      </c>
      <c r="CV208" s="1" t="s">
        <v>131</v>
      </c>
      <c r="CW208" s="1" t="s">
        <v>131</v>
      </c>
      <c r="CX208" s="1" t="s">
        <v>131</v>
      </c>
      <c r="CY208" s="1" t="s">
        <v>131</v>
      </c>
      <c r="CZ208" s="1" t="s">
        <v>131</v>
      </c>
      <c r="DA208" s="1" t="s">
        <v>131</v>
      </c>
      <c r="DB208" s="1" t="s">
        <v>131</v>
      </c>
      <c r="DC208" s="1" t="s">
        <v>131</v>
      </c>
      <c r="DD208" s="1" t="s">
        <v>131</v>
      </c>
      <c r="DE208" s="1" t="s">
        <v>131</v>
      </c>
      <c r="DF208" s="1" t="s">
        <v>131</v>
      </c>
      <c r="DG208" s="1" t="s">
        <v>131</v>
      </c>
      <c r="DH208" s="1" t="s">
        <v>131</v>
      </c>
      <c r="DI208" s="1" t="s">
        <v>131</v>
      </c>
      <c r="DJ208" s="1" t="s">
        <v>131</v>
      </c>
      <c r="DK208" s="1" t="s">
        <v>131</v>
      </c>
      <c r="DL208" s="1" t="s">
        <v>131</v>
      </c>
      <c r="DM208" s="1" t="s">
        <v>131</v>
      </c>
      <c r="DN208" s="1" t="s">
        <v>131</v>
      </c>
      <c r="DO208" s="1" t="s">
        <v>131</v>
      </c>
      <c r="DP208" s="1" t="s">
        <v>131</v>
      </c>
      <c r="DQ208" s="1" t="s">
        <v>131</v>
      </c>
      <c r="DR208" s="1" t="s">
        <v>131</v>
      </c>
      <c r="DS208" s="1" t="s">
        <v>131</v>
      </c>
      <c r="DT208" s="1" t="s">
        <v>131</v>
      </c>
      <c r="DU208" s="1" t="s">
        <v>131</v>
      </c>
    </row>
    <row r="209" spans="1:125" x14ac:dyDescent="0.2">
      <c r="A209" s="1" t="s">
        <v>263</v>
      </c>
      <c r="B209" s="1" t="s">
        <v>264</v>
      </c>
      <c r="C209" s="1" t="s">
        <v>129</v>
      </c>
      <c r="D209" s="1" t="s">
        <v>130</v>
      </c>
      <c r="E209" s="1">
        <v>1</v>
      </c>
      <c r="F209" s="1">
        <v>0.95199999999999996</v>
      </c>
      <c r="G209" s="1">
        <v>0.94038559999999993</v>
      </c>
      <c r="H209" s="1">
        <v>0.92975924271999999</v>
      </c>
      <c r="I209" s="1">
        <v>0.97048269755113603</v>
      </c>
      <c r="J209" s="1">
        <v>0.98921301361387304</v>
      </c>
      <c r="K209" s="1">
        <v>0.90661372697711462</v>
      </c>
      <c r="L209" s="1">
        <v>0.91069348874851164</v>
      </c>
      <c r="M209" s="1">
        <v>0.92653955545273581</v>
      </c>
      <c r="N209" s="1">
        <v>0.84787634719479854</v>
      </c>
      <c r="O209" s="1">
        <v>0.71170740583531389</v>
      </c>
      <c r="P209" s="1">
        <v>0.65733296002949593</v>
      </c>
      <c r="Q209" s="1">
        <v>0.66232869052572008</v>
      </c>
      <c r="R209" s="1">
        <v>0.60887876520029449</v>
      </c>
      <c r="S209" s="1">
        <v>0.54385051307690302</v>
      </c>
      <c r="T209" s="1">
        <v>0.58811994484136287</v>
      </c>
      <c r="U209" s="1">
        <v>0.64081549189914888</v>
      </c>
      <c r="V209" s="1">
        <v>0.67003667832975011</v>
      </c>
      <c r="W209" s="1">
        <v>0.67586599743121889</v>
      </c>
      <c r="X209" s="1">
        <v>0.72919182462854204</v>
      </c>
      <c r="Y209" s="1">
        <v>0.74858832716366119</v>
      </c>
      <c r="Z209" s="1">
        <v>0.76647958818287276</v>
      </c>
      <c r="AA209" s="1">
        <v>0.76632629226523619</v>
      </c>
      <c r="AB209" s="1">
        <v>0.81008352355358115</v>
      </c>
      <c r="AC209" s="1">
        <v>0.83017359493770992</v>
      </c>
      <c r="AD209" s="1">
        <v>0.80294390102375313</v>
      </c>
      <c r="AE209" s="1">
        <v>0.82855781146641083</v>
      </c>
      <c r="AF209" s="1">
        <v>0.87628274140687612</v>
      </c>
      <c r="AG209" s="1">
        <v>0.88671050602961798</v>
      </c>
      <c r="AH209" s="1">
        <v>0.81293619192795374</v>
      </c>
      <c r="AI209" s="1">
        <v>0.76749305879918117</v>
      </c>
      <c r="AJ209" s="1">
        <v>0.82628302710319845</v>
      </c>
      <c r="AK209" s="1">
        <v>0.78596041538056238</v>
      </c>
      <c r="AL209" s="1">
        <v>0.86392768858631419</v>
      </c>
      <c r="AM209" s="1">
        <v>0.89831201059204957</v>
      </c>
      <c r="AN209" s="1">
        <v>0.90612732508420035</v>
      </c>
      <c r="AO209" s="1">
        <v>0.97127787975775448</v>
      </c>
      <c r="AP209" s="1">
        <v>0.98526428122626608</v>
      </c>
      <c r="AQ209" s="1">
        <v>1.0139354718099503</v>
      </c>
      <c r="AR209" s="1">
        <v>1.021337200754163</v>
      </c>
      <c r="AS209" s="1">
        <v>1.0467684970529416</v>
      </c>
      <c r="AT209" s="1">
        <v>1.0335792139900746</v>
      </c>
      <c r="AU209" s="1">
        <v>1.0201426842082035</v>
      </c>
      <c r="AV209" s="1">
        <v>0.98586589001880798</v>
      </c>
      <c r="AW209" s="1">
        <v>0.92010863515455354</v>
      </c>
      <c r="AX209" s="1">
        <v>0.83831097748931371</v>
      </c>
      <c r="AY209" s="1">
        <v>0.94024959235201422</v>
      </c>
      <c r="AZ209" s="1">
        <v>0.93771091845266374</v>
      </c>
      <c r="BA209" s="1">
        <v>0.93649189425867529</v>
      </c>
      <c r="BB209" s="1">
        <v>0.98078796085711051</v>
      </c>
      <c r="BC209" s="1">
        <v>1.0113885452358522</v>
      </c>
      <c r="BD209" s="1">
        <v>1.0312117607224749</v>
      </c>
      <c r="BE209" s="1">
        <v>1.0228589454606229</v>
      </c>
      <c r="BF209" s="1">
        <v>0.94849710012563571</v>
      </c>
      <c r="BG209" s="1">
        <v>0.98520393790049776</v>
      </c>
      <c r="BH209" s="1">
        <v>0.99190332467822107</v>
      </c>
      <c r="BI209" s="1">
        <v>1.0182879531146618</v>
      </c>
      <c r="BJ209" s="1">
        <v>1.0371262802472829</v>
      </c>
      <c r="BK209" s="1">
        <v>1.0216730986715983</v>
      </c>
      <c r="BL209" s="1">
        <v>1.0306638219399082</v>
      </c>
      <c r="BM209" s="1">
        <v>1.0405581946305313</v>
      </c>
      <c r="BN209" s="1">
        <v>1.0938347741956145</v>
      </c>
      <c r="BO209" s="1">
        <v>1.1134144166537161</v>
      </c>
      <c r="BP209" s="1">
        <v>1.1617366023364875</v>
      </c>
      <c r="BQ209" s="1">
        <v>1.1802082143136376</v>
      </c>
      <c r="BR209" s="1">
        <v>1.2088872739214591</v>
      </c>
      <c r="BS209" s="1">
        <v>1.1890615226291472</v>
      </c>
      <c r="BT209" s="1">
        <v>1.2593350586165297</v>
      </c>
      <c r="BU209" s="1">
        <v>1.2234440094459587</v>
      </c>
      <c r="BV209" s="1">
        <v>1.2655304833708996</v>
      </c>
      <c r="BW209" s="1">
        <v>1.3218465898809046</v>
      </c>
      <c r="BX209" s="1">
        <v>1.362030726213284</v>
      </c>
      <c r="BY209" s="1">
        <v>1.3955366820781308</v>
      </c>
      <c r="BZ209" s="1">
        <v>1.3464137908689806</v>
      </c>
      <c r="CA209" s="1">
        <v>1.4165619493732546</v>
      </c>
      <c r="CB209" s="1">
        <v>1.4290276945277391</v>
      </c>
      <c r="CC209" s="1">
        <v>1.4238831948274393</v>
      </c>
      <c r="CD209" s="1">
        <v>1.4581987798227807</v>
      </c>
      <c r="CE209" s="1">
        <v>1.4945079294403678</v>
      </c>
      <c r="CF209" s="1">
        <v>1.4601342470632392</v>
      </c>
      <c r="CG209" s="1">
        <v>1.5110929322857463</v>
      </c>
      <c r="CH209" s="1">
        <v>1.4813244015197169</v>
      </c>
      <c r="CI209" s="1">
        <v>1.5222089550016611</v>
      </c>
      <c r="CJ209" s="1">
        <v>1.5645263639507074</v>
      </c>
      <c r="CK209" s="1">
        <v>1.5607715006772258</v>
      </c>
      <c r="CL209" s="1">
        <v>1.5161334357578573</v>
      </c>
      <c r="CM209" s="1">
        <v>1.6007336814731459</v>
      </c>
      <c r="CN209" s="1">
        <v>1.5760823827784596</v>
      </c>
      <c r="CO209" s="1">
        <v>1.5762399910167375</v>
      </c>
      <c r="CP209" s="1">
        <v>1.6115477668155125</v>
      </c>
      <c r="CQ209" s="1">
        <v>1.5783498828191129</v>
      </c>
      <c r="CR209" s="1">
        <v>1.6204918246903832</v>
      </c>
      <c r="CS209" s="1">
        <v>1.5106224789763754</v>
      </c>
      <c r="CT209" s="1">
        <v>1.4656059291028793</v>
      </c>
      <c r="CU209" s="1">
        <v>1.5665861776180676</v>
      </c>
      <c r="CV209" s="1">
        <v>1.583191991100819</v>
      </c>
      <c r="CW209" s="1">
        <v>1.5681516671853613</v>
      </c>
      <c r="CX209" s="1">
        <v>1.5005643303296721</v>
      </c>
      <c r="CY209" s="1">
        <v>1.4908106621825292</v>
      </c>
      <c r="CZ209" s="1">
        <v>1.5898004901514491</v>
      </c>
      <c r="DA209" s="1">
        <v>1.5880230932034598</v>
      </c>
      <c r="DB209" s="1">
        <v>1.6137903559137792</v>
      </c>
      <c r="DC209" s="1">
        <v>1.6227759406155071</v>
      </c>
      <c r="DD209" s="1">
        <v>1.6741806140863844</v>
      </c>
      <c r="DE209" s="1">
        <v>1.6669699181815145</v>
      </c>
      <c r="DF209" s="1">
        <v>1.6530757239134717</v>
      </c>
      <c r="DG209" s="1">
        <v>1.6314782895805422</v>
      </c>
      <c r="DH209" s="1">
        <v>1.6898444253902862</v>
      </c>
      <c r="DI209" s="1">
        <v>1.7328577253941708</v>
      </c>
      <c r="DJ209" s="1">
        <v>1.77274984309047</v>
      </c>
      <c r="DK209" s="1">
        <v>1.8456293618897621</v>
      </c>
      <c r="DL209" s="1">
        <v>1.8422038737940947</v>
      </c>
      <c r="DM209" s="1">
        <v>1.8594634818876714</v>
      </c>
      <c r="DN209" s="1">
        <v>1.8782198900294722</v>
      </c>
      <c r="DO209" s="1">
        <v>1.8965888805539604</v>
      </c>
      <c r="DP209" s="1">
        <v>1.9385110811697248</v>
      </c>
      <c r="DQ209" s="1">
        <v>1.9529394191468712</v>
      </c>
      <c r="DR209" s="1">
        <v>1.9921231956526342</v>
      </c>
      <c r="DS209" s="1">
        <v>2.0310652198812518</v>
      </c>
      <c r="DT209" s="1">
        <v>2.0935509413708981</v>
      </c>
      <c r="DU209" s="1">
        <v>2.12299673536128</v>
      </c>
    </row>
    <row r="210" spans="1:125" x14ac:dyDescent="0.2">
      <c r="A210" s="1" t="s">
        <v>265</v>
      </c>
      <c r="B210" s="1" t="s">
        <v>266</v>
      </c>
      <c r="C210" s="1" t="s">
        <v>129</v>
      </c>
      <c r="D210" s="1" t="s">
        <v>130</v>
      </c>
      <c r="E210" s="1">
        <v>1</v>
      </c>
      <c r="F210" s="1">
        <v>0.91549999999999998</v>
      </c>
      <c r="G210" s="1">
        <v>0.8691757</v>
      </c>
      <c r="H210" s="1">
        <v>0.85326978469000003</v>
      </c>
      <c r="I210" s="1">
        <v>0.92323790703458009</v>
      </c>
      <c r="J210" s="1">
        <v>0.94447237889637536</v>
      </c>
      <c r="K210" s="1">
        <v>0.84945845757939997</v>
      </c>
      <c r="L210" s="1">
        <v>0.82958112967204201</v>
      </c>
      <c r="M210" s="1">
        <v>0.84036568435777848</v>
      </c>
      <c r="N210" s="1">
        <v>0.7733885393144635</v>
      </c>
      <c r="O210" s="1">
        <v>0.64802225709158889</v>
      </c>
      <c r="P210" s="1">
        <v>0.59961499448684719</v>
      </c>
      <c r="Q210" s="1">
        <v>0.6051314524361262</v>
      </c>
      <c r="R210" s="1">
        <v>0.55793119914610834</v>
      </c>
      <c r="S210" s="1">
        <v>0.50509511458697187</v>
      </c>
      <c r="T210" s="1">
        <v>0.54706851860914918</v>
      </c>
      <c r="U210" s="1">
        <v>0.60057181972912388</v>
      </c>
      <c r="V210" s="1">
        <v>0.64032967419519193</v>
      </c>
      <c r="W210" s="1">
        <v>0.64999865227553921</v>
      </c>
      <c r="X210" s="1">
        <v>0.7015435454009894</v>
      </c>
      <c r="Y210" s="1">
        <v>0.72974559592610921</v>
      </c>
      <c r="Z210" s="1">
        <v>0.76119763111052441</v>
      </c>
      <c r="AA210" s="1">
        <v>0.74163485199098389</v>
      </c>
      <c r="AB210" s="1">
        <v>0.78249893233568701</v>
      </c>
      <c r="AC210" s="1">
        <v>0.80268740478994782</v>
      </c>
      <c r="AD210" s="1">
        <v>0.7721852834079298</v>
      </c>
      <c r="AE210" s="1">
        <v>0.79874845715716258</v>
      </c>
      <c r="AF210" s="1">
        <v>0.84659348974087667</v>
      </c>
      <c r="AG210" s="1">
        <v>0.85878443599314525</v>
      </c>
      <c r="AH210" s="1">
        <v>0.79248627753447443</v>
      </c>
      <c r="AI210" s="1">
        <v>0.7452540953934198</v>
      </c>
      <c r="AJ210" s="1">
        <v>0.79980669517621805</v>
      </c>
      <c r="AK210" s="1">
        <v>0.75821674702705466</v>
      </c>
      <c r="AL210" s="1">
        <v>0.83001987297051671</v>
      </c>
      <c r="AM210" s="1">
        <v>0.8617266321179905</v>
      </c>
      <c r="AN210" s="1">
        <v>0.8631053947293793</v>
      </c>
      <c r="AO210" s="1">
        <v>0.92637102016304274</v>
      </c>
      <c r="AP210" s="1">
        <v>0.9491597472590535</v>
      </c>
      <c r="AQ210" s="1">
        <v>0.98351933010983128</v>
      </c>
      <c r="AR210" s="1">
        <v>0.98646988810016067</v>
      </c>
      <c r="AS210" s="1">
        <v>1.0167545136648355</v>
      </c>
      <c r="AT210" s="1">
        <v>1.0031300031817267</v>
      </c>
      <c r="AU210" s="1">
        <v>0.98587616712700099</v>
      </c>
      <c r="AV210" s="1">
        <v>0.95896174776443388</v>
      </c>
      <c r="AW210" s="1">
        <v>0.89634154563541635</v>
      </c>
      <c r="AX210" s="1">
        <v>0.82920556386732369</v>
      </c>
      <c r="AY210" s="1">
        <v>0.9302857221027504</v>
      </c>
      <c r="AZ210" s="1">
        <v>0.92916937923622711</v>
      </c>
      <c r="BA210" s="1">
        <v>0.9357664818288044</v>
      </c>
      <c r="BB210" s="1">
        <v>0.98508137542118235</v>
      </c>
      <c r="BC210" s="1">
        <v>1.0358130662553733</v>
      </c>
      <c r="BD210" s="1">
        <v>1.0718593609610603</v>
      </c>
      <c r="BE210" s="1">
        <v>1.0616766970319302</v>
      </c>
      <c r="BF210" s="1">
        <v>0.98587298086385045</v>
      </c>
      <c r="BG210" s="1">
        <v>1.0242234398194541</v>
      </c>
      <c r="BH210" s="1">
        <v>1.0378456115690529</v>
      </c>
      <c r="BI210" s="1">
        <v>1.0663863658872019</v>
      </c>
      <c r="BJ210" s="1">
        <v>1.0974182091345195</v>
      </c>
      <c r="BK210" s="1">
        <v>1.0857855761176936</v>
      </c>
      <c r="BL210" s="1">
        <v>1.0934946537081294</v>
      </c>
      <c r="BM210" s="1">
        <v>1.1034454550568735</v>
      </c>
      <c r="BN210" s="1">
        <v>1.1642452996305073</v>
      </c>
      <c r="BO210" s="1">
        <v>1.1791476394657776</v>
      </c>
      <c r="BP210" s="1">
        <v>1.2236015054736376</v>
      </c>
      <c r="BQ210" s="1">
        <v>1.2461157731743524</v>
      </c>
      <c r="BR210" s="1">
        <v>1.285493031606662</v>
      </c>
      <c r="BS210" s="1">
        <v>1.2676246784673293</v>
      </c>
      <c r="BT210" s="1">
        <v>1.3468512208715373</v>
      </c>
      <c r="BU210" s="1">
        <v>1.309004701565047</v>
      </c>
      <c r="BV210" s="1">
        <v>1.3531181600077891</v>
      </c>
      <c r="BW210" s="1">
        <v>1.4148203481041444</v>
      </c>
      <c r="BX210" s="1">
        <v>1.4658953626707041</v>
      </c>
      <c r="BY210" s="1">
        <v>1.5069404328254838</v>
      </c>
      <c r="BZ210" s="1">
        <v>1.4602252794078938</v>
      </c>
      <c r="CA210" s="1">
        <v>1.532944498322407</v>
      </c>
      <c r="CB210" s="1">
        <v>1.5491937100046245</v>
      </c>
      <c r="CC210" s="1">
        <v>1.5505879843436285</v>
      </c>
      <c r="CD210" s="1">
        <v>1.5933842127115128</v>
      </c>
      <c r="CE210" s="1">
        <v>1.6368836017185373</v>
      </c>
      <c r="CF210" s="1">
        <v>1.6180594402987742</v>
      </c>
      <c r="CG210" s="1">
        <v>1.6866651605674423</v>
      </c>
      <c r="CH210" s="1">
        <v>1.660521850578647</v>
      </c>
      <c r="CI210" s="1">
        <v>1.6902451917040049</v>
      </c>
      <c r="CJ210" s="1">
        <v>1.7385862041867393</v>
      </c>
      <c r="CK210" s="1">
        <v>1.7328488697129232</v>
      </c>
      <c r="CL210" s="1">
        <v>1.6765312814472533</v>
      </c>
      <c r="CM210" s="1">
        <v>1.7794703021281144</v>
      </c>
      <c r="CN210" s="1">
        <v>1.7522444065055542</v>
      </c>
      <c r="CO210" s="1">
        <v>1.7648605662323944</v>
      </c>
      <c r="CP210" s="1">
        <v>1.7982164309341866</v>
      </c>
      <c r="CQ210" s="1">
        <v>1.7640503187464369</v>
      </c>
      <c r="CR210" s="1">
        <v>1.7871593779220154</v>
      </c>
      <c r="CS210" s="1">
        <v>1.6752832008640972</v>
      </c>
      <c r="CT210" s="1">
        <v>1.6121250241915208</v>
      </c>
      <c r="CU210" s="1">
        <v>1.7452865511897404</v>
      </c>
      <c r="CV210" s="1">
        <v>1.7388289909503383</v>
      </c>
      <c r="CW210" s="1">
        <v>1.7071823033150422</v>
      </c>
      <c r="CX210" s="1">
        <v>1.5999712546668576</v>
      </c>
      <c r="CY210" s="1">
        <v>1.5924513897699233</v>
      </c>
      <c r="CZ210" s="1">
        <v>1.6891131891289577</v>
      </c>
      <c r="DA210" s="1">
        <v>1.6946872626530833</v>
      </c>
      <c r="DB210" s="1">
        <v>1.7255305708333695</v>
      </c>
      <c r="DC210" s="1">
        <v>1.7139695160087858</v>
      </c>
      <c r="DD210" s="1">
        <v>1.7880129991003653</v>
      </c>
      <c r="DE210" s="1">
        <v>1.7987410770949674</v>
      </c>
      <c r="DF210" s="1">
        <v>1.8066555378341853</v>
      </c>
      <c r="DG210" s="1">
        <v>1.7936476179617793</v>
      </c>
      <c r="DH210" s="1">
        <v>1.8974998150417663</v>
      </c>
      <c r="DI210" s="1">
        <v>1.9335523115275597</v>
      </c>
      <c r="DJ210" s="1">
        <v>1.9666160560546808</v>
      </c>
      <c r="DK210" s="1">
        <v>2.0462640063248951</v>
      </c>
      <c r="DL210" s="1">
        <v>2.0464686327255275</v>
      </c>
      <c r="DM210" s="1">
        <v>2.062226441197514</v>
      </c>
      <c r="DN210" s="1">
        <v>2.0776931395064953</v>
      </c>
      <c r="DO210" s="1">
        <v>2.0953535311923002</v>
      </c>
      <c r="DP210" s="1">
        <v>2.1521376118876114</v>
      </c>
      <c r="DQ210" s="1">
        <v>2.1633287274694273</v>
      </c>
      <c r="DR210" s="1">
        <v>2.2277959235480163</v>
      </c>
      <c r="DS210" s="1">
        <v>2.2808174665284593</v>
      </c>
      <c r="DT210" s="1">
        <v>2.3503823992575774</v>
      </c>
      <c r="DU210" s="1">
        <v>2.4006805826016899</v>
      </c>
    </row>
    <row r="211" spans="1:125" x14ac:dyDescent="0.2">
      <c r="A211" s="1" t="s">
        <v>267</v>
      </c>
      <c r="B211" s="1" t="s">
        <v>268</v>
      </c>
      <c r="C211" s="1" t="s">
        <v>129</v>
      </c>
      <c r="D211" s="1" t="s">
        <v>130</v>
      </c>
      <c r="E211" s="1">
        <v>1</v>
      </c>
      <c r="F211" s="1">
        <v>0.94098599999999999</v>
      </c>
      <c r="G211" s="1">
        <v>0.91729009054799993</v>
      </c>
      <c r="H211" s="1">
        <v>0.89351668327126743</v>
      </c>
      <c r="I211" s="1">
        <v>0.93538776856604233</v>
      </c>
      <c r="J211" s="1">
        <v>0.96840602140865506</v>
      </c>
      <c r="K211" s="1">
        <v>0.89342427998302565</v>
      </c>
      <c r="L211" s="1">
        <v>0.88173739697656772</v>
      </c>
      <c r="M211" s="1">
        <v>0.8959977358978698</v>
      </c>
      <c r="N211" s="1">
        <v>0.7913729762748114</v>
      </c>
      <c r="O211" s="1">
        <v>0.63847496902066014</v>
      </c>
      <c r="P211" s="1">
        <v>0.59540983236021661</v>
      </c>
      <c r="Q211" s="1">
        <v>0.61854864926539932</v>
      </c>
      <c r="R211" s="1">
        <v>0.58273344537563421</v>
      </c>
      <c r="S211" s="1">
        <v>0.52585108557218241</v>
      </c>
      <c r="T211" s="1">
        <v>0.57131669628183879</v>
      </c>
      <c r="U211" s="1">
        <v>0.62245982429959645</v>
      </c>
      <c r="V211" s="1">
        <v>0.66459226242696323</v>
      </c>
      <c r="W211" s="1">
        <v>0.66576061562430977</v>
      </c>
      <c r="X211" s="1">
        <v>0.71998548624567849</v>
      </c>
      <c r="Y211" s="1">
        <v>0.75549013052891156</v>
      </c>
      <c r="Z211" s="1">
        <v>0.78850127178237239</v>
      </c>
      <c r="AA211" s="1">
        <v>0.76929022679666659</v>
      </c>
      <c r="AB211" s="1">
        <v>0.81427601138905514</v>
      </c>
      <c r="AC211" s="1">
        <v>0.83463698305383838</v>
      </c>
      <c r="AD211" s="1">
        <v>0.80470523156756169</v>
      </c>
      <c r="AE211" s="1">
        <v>0.8343425252461949</v>
      </c>
      <c r="AF211" s="1">
        <v>0.88206524900522687</v>
      </c>
      <c r="AG211" s="1">
        <v>0.90032047139863913</v>
      </c>
      <c r="AH211" s="1">
        <v>0.83284235238778248</v>
      </c>
      <c r="AI211" s="1">
        <v>0.78460079196807264</v>
      </c>
      <c r="AJ211" s="1">
        <v>0.83046384666177442</v>
      </c>
      <c r="AK211" s="1">
        <v>0.78728553988228878</v>
      </c>
      <c r="AL211" s="1">
        <v>0.86552991326349005</v>
      </c>
      <c r="AM211" s="1">
        <v>0.89589876133016622</v>
      </c>
      <c r="AN211" s="1">
        <v>0.90063537808131888</v>
      </c>
      <c r="AO211" s="1">
        <v>0.95846247380178606</v>
      </c>
      <c r="AP211" s="1">
        <v>0.98404862953992467</v>
      </c>
      <c r="AQ211" s="1">
        <v>1.0192342723377541</v>
      </c>
      <c r="AR211" s="1">
        <v>1.0351139423007762</v>
      </c>
      <c r="AS211" s="1">
        <v>1.0675885720125786</v>
      </c>
      <c r="AT211" s="1">
        <v>1.0529028236159736</v>
      </c>
      <c r="AU211" s="1">
        <v>1.044062651508894</v>
      </c>
      <c r="AV211" s="1">
        <v>1.0145219428471013</v>
      </c>
      <c r="AW211" s="1">
        <v>0.95325191915273622</v>
      </c>
      <c r="AX211" s="1">
        <v>0.86505705159272506</v>
      </c>
      <c r="AY211" s="1">
        <v>0.97526358985153494</v>
      </c>
      <c r="AZ211" s="1">
        <v>0.96684316401675674</v>
      </c>
      <c r="BA211" s="1">
        <v>0.96282979804292312</v>
      </c>
      <c r="BB211" s="1">
        <v>1.0085661391095579</v>
      </c>
      <c r="BC211" s="1">
        <v>1.0619455105880704</v>
      </c>
      <c r="BD211" s="1">
        <v>1.0923192760819105</v>
      </c>
      <c r="BE211" s="1">
        <v>1.0737269096837203</v>
      </c>
      <c r="BF211" s="1">
        <v>0.9874862380248336</v>
      </c>
      <c r="BG211" s="1">
        <v>1.0248872792900243</v>
      </c>
      <c r="BH211" s="1">
        <v>1.0269841986634518</v>
      </c>
      <c r="BI211" s="1">
        <v>1.067941355490349</v>
      </c>
      <c r="BJ211" s="1">
        <v>1.0922808069233294</v>
      </c>
      <c r="BK211" s="1">
        <v>1.083766478033362</v>
      </c>
      <c r="BL211" s="1">
        <v>1.1069807559928366</v>
      </c>
      <c r="BM211" s="1">
        <v>1.1211169002468651</v>
      </c>
      <c r="BN211" s="1">
        <v>1.1924109661673639</v>
      </c>
      <c r="BO211" s="1">
        <v>1.2092919282153951</v>
      </c>
      <c r="BP211" s="1">
        <v>1.270116893620773</v>
      </c>
      <c r="BQ211" s="1">
        <v>1.2729568749949089</v>
      </c>
      <c r="BR211" s="1">
        <v>1.3178629746741044</v>
      </c>
      <c r="BS211" s="1">
        <v>1.2863054278825583</v>
      </c>
      <c r="BT211" s="1">
        <v>1.3656781906154796</v>
      </c>
      <c r="BU211" s="1">
        <v>1.3216528227846085</v>
      </c>
      <c r="BV211" s="1">
        <v>1.3737153707797398</v>
      </c>
      <c r="BW211" s="1">
        <v>1.4311339258475915</v>
      </c>
      <c r="BX211" s="1">
        <v>1.4813967804572847</v>
      </c>
      <c r="BY211" s="1">
        <v>1.5049198799341659</v>
      </c>
      <c r="BZ211" s="1">
        <v>1.4646632731459268</v>
      </c>
      <c r="CA211" s="1">
        <v>1.5285782490594688</v>
      </c>
      <c r="CB211" s="1">
        <v>1.5599232746346821</v>
      </c>
      <c r="CC211" s="1">
        <v>1.5528677416635093</v>
      </c>
      <c r="CD211" s="1">
        <v>1.5856161694674509</v>
      </c>
      <c r="CE211" s="1">
        <v>1.6333574867139462</v>
      </c>
      <c r="CF211" s="1">
        <v>1.5988560765220876</v>
      </c>
      <c r="CG211" s="1">
        <v>1.6766628086299586</v>
      </c>
      <c r="CH211" s="1">
        <v>1.6314080027622275</v>
      </c>
      <c r="CI211" s="1">
        <v>1.6596476752900415</v>
      </c>
      <c r="CJ211" s="1">
        <v>1.7095151089894813</v>
      </c>
      <c r="CK211" s="1">
        <v>1.7095937466844948</v>
      </c>
      <c r="CL211" s="1">
        <v>1.6827223521741079</v>
      </c>
      <c r="CM211" s="1">
        <v>1.7744071622546664</v>
      </c>
      <c r="CN211" s="1">
        <v>1.7724269238615902</v>
      </c>
      <c r="CO211" s="1">
        <v>1.7594385793635325</v>
      </c>
      <c r="CP211" s="1">
        <v>1.8135325184860644</v>
      </c>
      <c r="CQ211" s="1">
        <v>1.8134527230552511</v>
      </c>
      <c r="CR211" s="1">
        <v>1.8508406778464814</v>
      </c>
      <c r="CS211" s="1">
        <v>1.7273784995900539</v>
      </c>
      <c r="CT211" s="1">
        <v>1.6924146313798516</v>
      </c>
      <c r="CU211" s="1">
        <v>1.8109953549421123</v>
      </c>
      <c r="CV211" s="1">
        <v>1.8261425200908481</v>
      </c>
      <c r="CW211" s="1">
        <v>1.7757446388213809</v>
      </c>
      <c r="CX211" s="1">
        <v>1.6570290067376163</v>
      </c>
      <c r="CY211" s="1">
        <v>1.6452624437607726</v>
      </c>
      <c r="CZ211" s="1">
        <v>1.7443812796851406</v>
      </c>
      <c r="DA211" s="1">
        <v>1.7327305571181235</v>
      </c>
      <c r="DB211" s="1">
        <v>1.7430853549274614</v>
      </c>
      <c r="DC211" s="1">
        <v>1.7484819471863169</v>
      </c>
      <c r="DD211" s="1">
        <v>1.819064666430334</v>
      </c>
      <c r="DE211" s="1">
        <v>1.8330296258745196</v>
      </c>
      <c r="DF211" s="1">
        <v>1.8464199072915328</v>
      </c>
      <c r="DG211" s="1">
        <v>1.8033170809757193</v>
      </c>
      <c r="DH211" s="1">
        <v>1.8855194867949165</v>
      </c>
      <c r="DI211" s="1">
        <v>1.9371751786551501</v>
      </c>
      <c r="DJ211" s="1">
        <v>1.9725189397897134</v>
      </c>
      <c r="DK211" s="1">
        <v>2.0349866420939136</v>
      </c>
      <c r="DL211" s="1">
        <v>2.0372902469727636</v>
      </c>
      <c r="DM211" s="1" t="s">
        <v>131</v>
      </c>
      <c r="DN211" s="1" t="s">
        <v>131</v>
      </c>
      <c r="DO211" s="1" t="s">
        <v>131</v>
      </c>
      <c r="DP211" s="1" t="s">
        <v>131</v>
      </c>
      <c r="DQ211" s="1" t="s">
        <v>131</v>
      </c>
      <c r="DR211" s="1" t="s">
        <v>131</v>
      </c>
      <c r="DS211" s="1" t="s">
        <v>131</v>
      </c>
      <c r="DT211" s="1" t="s">
        <v>131</v>
      </c>
      <c r="DU211" s="1" t="s">
        <v>131</v>
      </c>
    </row>
    <row r="212" spans="1:125" x14ac:dyDescent="0.2">
      <c r="A212" s="1" t="s">
        <v>267</v>
      </c>
      <c r="B212" s="1" t="s">
        <v>269</v>
      </c>
      <c r="C212" s="1" t="s">
        <v>129</v>
      </c>
      <c r="D212" s="1" t="s">
        <v>130</v>
      </c>
      <c r="E212" s="1">
        <v>1</v>
      </c>
      <c r="F212" s="1">
        <v>0.92642400000000003</v>
      </c>
      <c r="G212" s="1">
        <v>0.90912395822400005</v>
      </c>
      <c r="H212" s="1">
        <v>0.88732498395370496</v>
      </c>
      <c r="I212" s="1">
        <v>0.94231872448420373</v>
      </c>
      <c r="J212" s="1">
        <v>0.97557409458997568</v>
      </c>
      <c r="K212" s="1">
        <v>0.91324076339024374</v>
      </c>
      <c r="L212" s="1">
        <v>0.88724262533805021</v>
      </c>
      <c r="M212" s="1">
        <v>0.89016963875904043</v>
      </c>
      <c r="N212" s="1">
        <v>0.79762404243509555</v>
      </c>
      <c r="O212" s="1">
        <v>0.65944923669193667</v>
      </c>
      <c r="P212" s="1">
        <v>0.61448139324191353</v>
      </c>
      <c r="Q212" s="1">
        <v>0.6276878273454688</v>
      </c>
      <c r="R212" s="1">
        <v>0.58240893823207607</v>
      </c>
      <c r="S212" s="1">
        <v>0.52635498997192987</v>
      </c>
      <c r="T212" s="1">
        <v>0.56769701630428515</v>
      </c>
      <c r="U212" s="1">
        <v>0.60487890008415057</v>
      </c>
      <c r="V212" s="1">
        <v>0.63560977260292584</v>
      </c>
      <c r="W212" s="1">
        <v>0.63827488437944979</v>
      </c>
      <c r="X212" s="1">
        <v>0.68655654973344893</v>
      </c>
      <c r="Y212" s="1">
        <v>0.70989809931128667</v>
      </c>
      <c r="Z212" s="1">
        <v>0.73585339361830593</v>
      </c>
      <c r="AA212" s="1">
        <v>0.71658286494622969</v>
      </c>
      <c r="AB212" s="1">
        <v>0.75851156153996346</v>
      </c>
      <c r="AC212" s="1">
        <v>0.78210582217322566</v>
      </c>
      <c r="AD212" s="1">
        <v>0.75441849396247129</v>
      </c>
      <c r="AE212" s="1">
        <v>0.78182425459264604</v>
      </c>
      <c r="AF212" s="1">
        <v>0.82495437142150396</v>
      </c>
      <c r="AG212" s="1">
        <v>0.83475317944524863</v>
      </c>
      <c r="AH212" s="1">
        <v>0.77027934812443599</v>
      </c>
      <c r="AI212" s="1">
        <v>0.72716142105447445</v>
      </c>
      <c r="AJ212" s="1">
        <v>0.77479194845638455</v>
      </c>
      <c r="AK212" s="1">
        <v>0.73688447758620745</v>
      </c>
      <c r="AL212" s="1">
        <v>0.80747653677001097</v>
      </c>
      <c r="AM212" s="1">
        <v>0.8447997172525944</v>
      </c>
      <c r="AN212" s="1">
        <v>0.84526604669651795</v>
      </c>
      <c r="AO212" s="1">
        <v>0.89885337825893707</v>
      </c>
      <c r="AP212" s="1">
        <v>0.92259299483213386</v>
      </c>
      <c r="AQ212" s="1">
        <v>0.95373419877969778</v>
      </c>
      <c r="AR212" s="1">
        <v>0.9610617386289223</v>
      </c>
      <c r="AS212" s="1">
        <v>0.98912281927340961</v>
      </c>
      <c r="AT212" s="1">
        <v>0.97127508712244026</v>
      </c>
      <c r="AU212" s="1">
        <v>0.95507713249449933</v>
      </c>
      <c r="AV212" s="1">
        <v>0.93520293244442132</v>
      </c>
      <c r="AW212" s="1">
        <v>0.88211426757834888</v>
      </c>
      <c r="AX212" s="1">
        <v>0.81914895115860631</v>
      </c>
      <c r="AY212" s="1">
        <v>0.91162185710595023</v>
      </c>
      <c r="AZ212" s="1">
        <v>0.91156533655080962</v>
      </c>
      <c r="BA212" s="1">
        <v>0.9225414947682179</v>
      </c>
      <c r="BB212" s="1">
        <v>0.96447192824692807</v>
      </c>
      <c r="BC212" s="1">
        <v>1.0092311414930115</v>
      </c>
      <c r="BD212" s="1">
        <v>1.0419928028081578</v>
      </c>
      <c r="BE212" s="1">
        <v>1.0334213700122579</v>
      </c>
      <c r="BF212" s="1">
        <v>0.96861964958426916</v>
      </c>
      <c r="BG212" s="1">
        <v>1.0086439821247406</v>
      </c>
      <c r="BH212" s="1">
        <v>1.0233258039285484</v>
      </c>
      <c r="BI212" s="1">
        <v>1.0575509354409387</v>
      </c>
      <c r="BJ212" s="1">
        <v>1.0797753683492299</v>
      </c>
      <c r="BK212" s="1">
        <v>1.0625054411078525</v>
      </c>
      <c r="BL212" s="1">
        <v>1.078626836165782</v>
      </c>
      <c r="BM212" s="1">
        <v>1.0846768540898359</v>
      </c>
      <c r="BN212" s="1">
        <v>1.1409813449087851</v>
      </c>
      <c r="BO212" s="1">
        <v>1.1605274963284176</v>
      </c>
      <c r="BP212" s="1">
        <v>1.2074046834876113</v>
      </c>
      <c r="BQ212" s="1">
        <v>1.2225684789075322</v>
      </c>
      <c r="BR212" s="1">
        <v>1.2627054020700663</v>
      </c>
      <c r="BS212" s="1">
        <v>1.2415475103529803</v>
      </c>
      <c r="BT212" s="1">
        <v>1.3126819749586545</v>
      </c>
      <c r="BU212" s="1">
        <v>1.2650985660483782</v>
      </c>
      <c r="BV212" s="1">
        <v>1.3141565582426022</v>
      </c>
      <c r="BW212" s="1">
        <v>1.3749310424350896</v>
      </c>
      <c r="BX212" s="1">
        <v>1.4236682230962863</v>
      </c>
      <c r="BY212" s="1">
        <v>1.4648762998138083</v>
      </c>
      <c r="BZ212" s="1">
        <v>1.4224681309341984</v>
      </c>
      <c r="CA212" s="1">
        <v>1.4925289537871005</v>
      </c>
      <c r="CB212" s="1">
        <v>1.5021348701336745</v>
      </c>
      <c r="CC212" s="1">
        <v>1.5092399680694066</v>
      </c>
      <c r="CD212" s="1">
        <v>1.5515515105742326</v>
      </c>
      <c r="CE212" s="1">
        <v>1.5815895478189499</v>
      </c>
      <c r="CF212" s="1">
        <v>1.5573421984613376</v>
      </c>
      <c r="CG212" s="1">
        <v>1.6290967402554439</v>
      </c>
      <c r="CH212" s="1">
        <v>1.5982286152210838</v>
      </c>
      <c r="CI212" s="1">
        <v>1.6448537386129283</v>
      </c>
      <c r="CJ212" s="1">
        <v>1.6961353436216635</v>
      </c>
      <c r="CK212" s="1">
        <v>1.6913590264940248</v>
      </c>
      <c r="CL212" s="1">
        <v>1.6464838888030853</v>
      </c>
      <c r="CM212" s="1">
        <v>1.7495817704682679</v>
      </c>
      <c r="CN212" s="1">
        <v>1.7275055476884993</v>
      </c>
      <c r="CO212" s="1">
        <v>1.720768276052514</v>
      </c>
      <c r="CP212" s="1">
        <v>1.7534009256395739</v>
      </c>
      <c r="CQ212" s="1">
        <v>1.7198303115172786</v>
      </c>
      <c r="CR212" s="1">
        <v>1.7480699252323926</v>
      </c>
      <c r="CS212" s="1">
        <v>1.6358001342843422</v>
      </c>
      <c r="CT212" s="1">
        <v>1.5878695545496766</v>
      </c>
      <c r="CU212" s="1">
        <v>1.7114931387191417</v>
      </c>
      <c r="CV212" s="1">
        <v>1.7159669817837533</v>
      </c>
      <c r="CW212" s="1">
        <v>1.6786584276658107</v>
      </c>
      <c r="CX212" s="1">
        <v>1.5664166105583639</v>
      </c>
      <c r="CY212" s="1">
        <v>1.5571857174723434</v>
      </c>
      <c r="CZ212" s="1">
        <v>1.6664581108245302</v>
      </c>
      <c r="DA212" s="1">
        <v>1.6701143199196793</v>
      </c>
      <c r="DB212" s="1">
        <v>1.693098433190414</v>
      </c>
      <c r="DC212" s="1">
        <v>1.6764247998203547</v>
      </c>
      <c r="DD212" s="1">
        <v>1.7472654825863634</v>
      </c>
      <c r="DE212" s="1">
        <v>1.7565923857324095</v>
      </c>
      <c r="DF212" s="1">
        <v>1.7580433310430243</v>
      </c>
      <c r="DG212" s="1">
        <v>1.729387224747023</v>
      </c>
      <c r="DH212" s="1">
        <v>1.8069865589086469</v>
      </c>
      <c r="DI212" s="1">
        <v>1.8419318719713813</v>
      </c>
      <c r="DJ212" s="1">
        <v>1.8739999058624028</v>
      </c>
      <c r="DK212" s="1">
        <v>1.9547336958068608</v>
      </c>
      <c r="DL212" s="1">
        <v>1.9557110626547642</v>
      </c>
      <c r="DM212" s="1">
        <v>1.9810160080944543</v>
      </c>
      <c r="DN212" s="1">
        <v>2.001248124585123</v>
      </c>
      <c r="DO212" s="1">
        <v>2.0195755549100736</v>
      </c>
      <c r="DP212" s="1">
        <v>2.0601023775704541</v>
      </c>
      <c r="DQ212" s="1">
        <v>2.0760228487443184</v>
      </c>
      <c r="DR212" s="1">
        <v>2.12347035095237</v>
      </c>
      <c r="DS212" s="1">
        <v>2.1828638166685077</v>
      </c>
      <c r="DT212" s="1">
        <v>2.2625689060703413</v>
      </c>
      <c r="DU212" s="1">
        <v>2.2940548149672164</v>
      </c>
    </row>
    <row r="213" spans="1:125" x14ac:dyDescent="0.2">
      <c r="A213" s="1" t="s">
        <v>267</v>
      </c>
      <c r="B213" s="1" t="s">
        <v>270</v>
      </c>
      <c r="C213" s="1" t="s">
        <v>129</v>
      </c>
      <c r="D213" s="1" t="s">
        <v>130</v>
      </c>
      <c r="E213" s="1">
        <v>1</v>
      </c>
      <c r="F213" s="1">
        <v>0.92394500000000002</v>
      </c>
      <c r="G213" s="1">
        <v>0.90467243124500007</v>
      </c>
      <c r="H213" s="1">
        <v>0.89100825884347556</v>
      </c>
      <c r="I213" s="1">
        <v>0.93943188468684191</v>
      </c>
      <c r="J213" s="1">
        <v>0.9674119239403548</v>
      </c>
      <c r="K213" s="1">
        <v>0.90425733872168046</v>
      </c>
      <c r="L213" s="1">
        <v>0.88063271149023781</v>
      </c>
      <c r="M213" s="1">
        <v>0.88810311878180948</v>
      </c>
      <c r="N213" s="1">
        <v>0.80198731176601257</v>
      </c>
      <c r="O213" s="1">
        <v>0.66519634593464261</v>
      </c>
      <c r="P213" s="1">
        <v>0.62103795170611731</v>
      </c>
      <c r="Q213" s="1">
        <v>0.63151672506525458</v>
      </c>
      <c r="R213" s="1">
        <v>0.58673208499052698</v>
      </c>
      <c r="S213" s="1">
        <v>0.53040404463518143</v>
      </c>
      <c r="T213" s="1">
        <v>0.57000984505213503</v>
      </c>
      <c r="U213" s="1">
        <v>0.60622371052798718</v>
      </c>
      <c r="V213" s="1">
        <v>0.63492355343180318</v>
      </c>
      <c r="W213" s="1">
        <v>0.63832610875464413</v>
      </c>
      <c r="X213" s="1">
        <v>0.68548500334332851</v>
      </c>
      <c r="Y213" s="1">
        <v>0.70742120893531835</v>
      </c>
      <c r="Z213" s="1">
        <v>0.73216892508750253</v>
      </c>
      <c r="AA213" s="1">
        <v>0.71525142990443069</v>
      </c>
      <c r="AB213" s="1">
        <v>0.75592563296880599</v>
      </c>
      <c r="AC213" s="1">
        <v>0.7741955995920291</v>
      </c>
      <c r="AD213" s="1">
        <v>0.74758262585605306</v>
      </c>
      <c r="AE213" s="1">
        <v>0.77383174701511082</v>
      </c>
      <c r="AF213" s="1">
        <v>0.81766854165176983</v>
      </c>
      <c r="AG213" s="1">
        <v>0.82474137453705765</v>
      </c>
      <c r="AH213" s="1">
        <v>0.75928000215730229</v>
      </c>
      <c r="AI213" s="1">
        <v>0.71753706547870022</v>
      </c>
      <c r="AJ213" s="1">
        <v>0.7647696603509011</v>
      </c>
      <c r="AK213" s="1">
        <v>0.72811730960892385</v>
      </c>
      <c r="AL213" s="1">
        <v>0.79773624616718108</v>
      </c>
      <c r="AM213" s="1">
        <v>0.83371255539682865</v>
      </c>
      <c r="AN213" s="1">
        <v>0.83232692512975903</v>
      </c>
      <c r="AO213" s="1">
        <v>0.88581475031937273</v>
      </c>
      <c r="AP213" s="1">
        <v>0.90709202062204397</v>
      </c>
      <c r="AQ213" s="1">
        <v>0.9362287234164447</v>
      </c>
      <c r="AR213" s="1">
        <v>0.94151279833140711</v>
      </c>
      <c r="AS213" s="1">
        <v>0.96945689818588321</v>
      </c>
      <c r="AT213" s="1">
        <v>0.94980309848896083</v>
      </c>
      <c r="AU213" s="1">
        <v>0.93517708057532922</v>
      </c>
      <c r="AV213" s="1">
        <v>0.91510163418661861</v>
      </c>
      <c r="AW213" s="1">
        <v>0.86253087550586582</v>
      </c>
      <c r="AX213" s="1">
        <v>0.80225463033288935</v>
      </c>
      <c r="AY213" s="1">
        <v>0.89344210063504692</v>
      </c>
      <c r="AZ213" s="1">
        <v>0.89214035549442161</v>
      </c>
      <c r="BA213" s="1">
        <v>0.90439301113678194</v>
      </c>
      <c r="BB213" s="1">
        <v>0.94597428860981769</v>
      </c>
      <c r="BC213" s="1">
        <v>0.98911071617042545</v>
      </c>
      <c r="BD213" s="1">
        <v>1.0237820141043474</v>
      </c>
      <c r="BE213" s="1">
        <v>1.0150512010880657</v>
      </c>
      <c r="BF213" s="1">
        <v>0.95187035412754017</v>
      </c>
      <c r="BG213" s="1">
        <v>0.99110930573573974</v>
      </c>
      <c r="BH213" s="1">
        <v>1.0045983033868031</v>
      </c>
      <c r="BI213" s="1">
        <v>1.0385587490327941</v>
      </c>
      <c r="BJ213" s="1">
        <v>1.062657466245351</v>
      </c>
      <c r="BK213" s="1">
        <v>1.0431460125076202</v>
      </c>
      <c r="BL213" s="1">
        <v>1.0577041582581765</v>
      </c>
      <c r="BM213" s="1">
        <v>1.0627388300514855</v>
      </c>
      <c r="BN213" s="1">
        <v>1.1158566422551188</v>
      </c>
      <c r="BO213" s="1">
        <v>1.1357534820431698</v>
      </c>
      <c r="BP213" s="1">
        <v>1.1815720490157555</v>
      </c>
      <c r="BQ213" s="1">
        <v>1.196077027489473</v>
      </c>
      <c r="BR213" s="1">
        <v>1.2356001967858352</v>
      </c>
      <c r="BS213" s="1">
        <v>1.2159170856510368</v>
      </c>
      <c r="BT213" s="1">
        <v>1.2859648530383074</v>
      </c>
      <c r="BU213" s="1">
        <v>1.2384728850507496</v>
      </c>
      <c r="BV213" s="1">
        <v>1.2876588356805401</v>
      </c>
      <c r="BW213" s="1">
        <v>1.3474268081974881</v>
      </c>
      <c r="BX213" s="1">
        <v>1.394796945066479</v>
      </c>
      <c r="BY213" s="1">
        <v>1.4343952303369163</v>
      </c>
      <c r="BZ213" s="1">
        <v>1.3910219873619887</v>
      </c>
      <c r="CA213" s="1">
        <v>1.4611587069867675</v>
      </c>
      <c r="CB213" s="1">
        <v>1.4685317138222229</v>
      </c>
      <c r="CC213" s="1">
        <v>1.4756952115222477</v>
      </c>
      <c r="CD213" s="1">
        <v>1.5167092085360854</v>
      </c>
      <c r="CE213" s="1">
        <v>1.5437081491572362</v>
      </c>
      <c r="CF213" s="1">
        <v>1.5232571035972011</v>
      </c>
      <c r="CG213" s="1">
        <v>1.5927496159204089</v>
      </c>
      <c r="CH213" s="1">
        <v>1.5622771302686196</v>
      </c>
      <c r="CI213" s="1">
        <v>1.607509740021287</v>
      </c>
      <c r="CJ213" s="1">
        <v>1.6570612277574432</v>
      </c>
      <c r="CK213" s="1">
        <v>1.6532267880764124</v>
      </c>
      <c r="CL213" s="1">
        <v>1.6097270848285459</v>
      </c>
      <c r="CM213" s="1">
        <v>1.7091631463125747</v>
      </c>
      <c r="CN213" s="1">
        <v>1.6860056948431856</v>
      </c>
      <c r="CO213" s="1">
        <v>1.6833165157599108</v>
      </c>
      <c r="CP213" s="1">
        <v>1.7134209483277612</v>
      </c>
      <c r="CQ213" s="1">
        <v>1.6807871329459105</v>
      </c>
      <c r="CR213" s="1">
        <v>1.7133523836467375</v>
      </c>
      <c r="CS213" s="1">
        <v>1.6022791753196868</v>
      </c>
      <c r="CT213" s="1">
        <v>1.5545857333871211</v>
      </c>
      <c r="CU213" s="1">
        <v>1.6786105831967455</v>
      </c>
      <c r="CV213" s="1">
        <v>1.681610260308918</v>
      </c>
      <c r="CW213" s="1">
        <v>1.6456725674358561</v>
      </c>
      <c r="CX213" s="1">
        <v>1.540458137509412</v>
      </c>
      <c r="CY213" s="1">
        <v>1.5311799581471928</v>
      </c>
      <c r="CZ213" s="1">
        <v>1.6389505283214247</v>
      </c>
      <c r="DA213" s="1">
        <v>1.6414597615802848</v>
      </c>
      <c r="DB213" s="1">
        <v>1.6653906034443637</v>
      </c>
      <c r="DC213" s="1">
        <v>1.6463551888469945</v>
      </c>
      <c r="DD213" s="1">
        <v>1.7149835048940814</v>
      </c>
      <c r="DE213" s="1">
        <v>1.7223562189816211</v>
      </c>
      <c r="DF213" s="1">
        <v>1.7225577346592418</v>
      </c>
      <c r="DG213" s="1">
        <v>1.6950691583295496</v>
      </c>
      <c r="DH213" s="1">
        <v>1.7726202673922851</v>
      </c>
      <c r="DI213" s="1">
        <v>1.8088579435185854</v>
      </c>
      <c r="DJ213" s="1">
        <v>1.8435301325799498</v>
      </c>
      <c r="DK213" s="1">
        <v>1.9186963866756319</v>
      </c>
      <c r="DL213" s="1">
        <v>1.9197286453316633</v>
      </c>
      <c r="DM213" s="1">
        <v>1.9465395755923651</v>
      </c>
      <c r="DN213" s="1">
        <v>1.9682454383997954</v>
      </c>
      <c r="DO213" s="1">
        <v>1.9819877280507028</v>
      </c>
      <c r="DP213" s="1">
        <v>2.0211716254342651</v>
      </c>
      <c r="DQ213" s="1">
        <v>2.0350287780982423</v>
      </c>
      <c r="DR213" s="1">
        <v>2.0807273843392164</v>
      </c>
      <c r="DS213" s="1">
        <v>2.1378391895845592</v>
      </c>
      <c r="DT213" s="1">
        <v>2.2199343523037958</v>
      </c>
      <c r="DU213" s="1">
        <v>2.2531667695577835</v>
      </c>
    </row>
    <row r="214" spans="1:125" x14ac:dyDescent="0.2">
      <c r="A214" s="1" t="s">
        <v>271</v>
      </c>
      <c r="B214" s="1" t="s">
        <v>272</v>
      </c>
      <c r="C214" s="1" t="s">
        <v>129</v>
      </c>
      <c r="D214" s="1" t="s">
        <v>130</v>
      </c>
      <c r="E214" s="1">
        <v>1</v>
      </c>
      <c r="F214" s="1">
        <v>0.94159999999999999</v>
      </c>
      <c r="G214" s="1">
        <v>0.90845567999999999</v>
      </c>
      <c r="H214" s="1">
        <v>0.90200564467199995</v>
      </c>
      <c r="I214" s="1">
        <v>0.94232529698883827</v>
      </c>
      <c r="J214" s="1">
        <v>0.95749673427035853</v>
      </c>
      <c r="K214" s="1">
        <v>0.88166299291614614</v>
      </c>
      <c r="L214" s="1">
        <v>0.87769550944802355</v>
      </c>
      <c r="M214" s="1">
        <v>0.885945847236835</v>
      </c>
      <c r="N214" s="1">
        <v>0.8032870996896383</v>
      </c>
      <c r="O214" s="1">
        <v>0.66584467693274119</v>
      </c>
      <c r="P214" s="1">
        <v>0.61670533977510489</v>
      </c>
      <c r="Q214" s="1">
        <v>0.63138292686175246</v>
      </c>
      <c r="R214" s="1">
        <v>0.57632633563940761</v>
      </c>
      <c r="S214" s="1">
        <v>0.50906905227028876</v>
      </c>
      <c r="T214" s="1">
        <v>0.55254354933417138</v>
      </c>
      <c r="U214" s="1">
        <v>0.60332230151798183</v>
      </c>
      <c r="V214" s="1">
        <v>0.6372893470934442</v>
      </c>
      <c r="W214" s="1">
        <v>0.64060325169833021</v>
      </c>
      <c r="X214" s="1">
        <v>0.68640638419476074</v>
      </c>
      <c r="Y214" s="1">
        <v>0.71008740444947993</v>
      </c>
      <c r="Z214" s="1">
        <v>0.73508248108610152</v>
      </c>
      <c r="AA214" s="1">
        <v>0.72420326036602722</v>
      </c>
      <c r="AB214" s="1">
        <v>0.76627946979329342</v>
      </c>
      <c r="AC214" s="1">
        <v>0.78237133865895248</v>
      </c>
      <c r="AD214" s="1">
        <v>0.75311065059310767</v>
      </c>
      <c r="AE214" s="1">
        <v>0.77833985738797684</v>
      </c>
      <c r="AF214" s="1">
        <v>0.82426190897386742</v>
      </c>
      <c r="AG214" s="1">
        <v>0.83646098522668055</v>
      </c>
      <c r="AH214" s="1">
        <v>0.76987869080263682</v>
      </c>
      <c r="AI214" s="1">
        <v>0.72699644772493</v>
      </c>
      <c r="AJ214" s="1">
        <v>0.77759540048658504</v>
      </c>
      <c r="AK214" s="1">
        <v>0.73770475644162326</v>
      </c>
      <c r="AL214" s="1">
        <v>0.80778670830357746</v>
      </c>
      <c r="AM214" s="1">
        <v>0.83872493923160452</v>
      </c>
      <c r="AN214" s="1">
        <v>0.84191209400068467</v>
      </c>
      <c r="AO214" s="1">
        <v>0.89798343946113024</v>
      </c>
      <c r="AP214" s="1">
        <v>0.92178000060685017</v>
      </c>
      <c r="AQ214" s="1">
        <v>0.95431883462827183</v>
      </c>
      <c r="AR214" s="1">
        <v>0.95670463171484244</v>
      </c>
      <c r="AS214" s="1">
        <v>0.9860754639084881</v>
      </c>
      <c r="AT214" s="1">
        <v>0.97384812815602284</v>
      </c>
      <c r="AU214" s="1">
        <v>0.95992209992339173</v>
      </c>
      <c r="AV214" s="1">
        <v>0.93966774361500816</v>
      </c>
      <c r="AW214" s="1">
        <v>0.88432131351608423</v>
      </c>
      <c r="AX214" s="1">
        <v>0.8182625113964328</v>
      </c>
      <c r="AY214" s="1">
        <v>0.91375374647639651</v>
      </c>
      <c r="AZ214" s="1">
        <v>0.90726609487641408</v>
      </c>
      <c r="BA214" s="1">
        <v>0.91407059058798723</v>
      </c>
      <c r="BB214" s="1">
        <v>0.9638874377750325</v>
      </c>
      <c r="BC214" s="1">
        <v>1.0150698607208866</v>
      </c>
      <c r="BD214" s="1">
        <v>1.0457249705146574</v>
      </c>
      <c r="BE214" s="1">
        <v>1.0366271632711799</v>
      </c>
      <c r="BF214" s="1">
        <v>0.97152697741774985</v>
      </c>
      <c r="BG214" s="1">
        <v>1.0099022930257511</v>
      </c>
      <c r="BH214" s="1">
        <v>1.0195973550387984</v>
      </c>
      <c r="BI214" s="1">
        <v>1.0495735172769391</v>
      </c>
      <c r="BJ214" s="1">
        <v>1.0779938689777639</v>
      </c>
      <c r="BK214" s="1">
        <v>1.0638721492941552</v>
      </c>
      <c r="BL214" s="1">
        <v>1.0678084762465436</v>
      </c>
      <c r="BM214" s="1">
        <v>1.079127246094757</v>
      </c>
      <c r="BN214" s="1">
        <v>1.1403137609483296</v>
      </c>
      <c r="BO214" s="1">
        <v>1.1545676829601836</v>
      </c>
      <c r="BP214" s="1">
        <v>1.201558587656663</v>
      </c>
      <c r="BQ214" s="1">
        <v>1.2242680449633738</v>
      </c>
      <c r="BR214" s="1">
        <v>1.2595269646583189</v>
      </c>
      <c r="BS214" s="1">
        <v>1.238366911652059</v>
      </c>
      <c r="BT214" s="1">
        <v>1.3095730090720525</v>
      </c>
      <c r="BU214" s="1">
        <v>1.2695000749944478</v>
      </c>
      <c r="BV214" s="1">
        <v>1.3052999771092912</v>
      </c>
      <c r="BW214" s="1">
        <v>1.3627331761021002</v>
      </c>
      <c r="BX214" s="1">
        <v>1.4147895834292004</v>
      </c>
      <c r="BY214" s="1">
        <v>1.4510081967649879</v>
      </c>
      <c r="BZ214" s="1">
        <v>1.4090740598784797</v>
      </c>
      <c r="CA214" s="1">
        <v>1.474455096256841</v>
      </c>
      <c r="CB214" s="1">
        <v>1.4958346951525652</v>
      </c>
      <c r="CC214" s="1">
        <v>1.5118401263906975</v>
      </c>
      <c r="CD214" s="1">
        <v>1.5526598098032462</v>
      </c>
      <c r="CE214" s="1">
        <v>1.5821603461895077</v>
      </c>
      <c r="CF214" s="1">
        <v>1.5647565823814231</v>
      </c>
      <c r="CG214" s="1">
        <v>1.6321975910820623</v>
      </c>
      <c r="CH214" s="1">
        <v>1.6072249679385069</v>
      </c>
      <c r="CI214" s="1">
        <v>1.6472448696401756</v>
      </c>
      <c r="CJ214" s="1">
        <v>1.6851315016418995</v>
      </c>
      <c r="CK214" s="1">
        <v>1.6834463701402576</v>
      </c>
      <c r="CL214" s="1">
        <v>1.6378687431150802</v>
      </c>
      <c r="CM214" s="1">
        <v>1.736239139826572</v>
      </c>
      <c r="CN214" s="1">
        <v>1.7157463092591989</v>
      </c>
      <c r="CO214" s="1">
        <v>1.722835773009058</v>
      </c>
      <c r="CP214" s="1">
        <v>1.7463318072813556</v>
      </c>
      <c r="CQ214" s="1">
        <v>1.7127149199911895</v>
      </c>
      <c r="CR214" s="1">
        <v>1.7448437391753042</v>
      </c>
      <c r="CS214" s="1">
        <v>1.6426552207467633</v>
      </c>
      <c r="CT214" s="1">
        <v>1.6076075289569103</v>
      </c>
      <c r="CU214" s="1">
        <v>1.7421755323833064</v>
      </c>
      <c r="CV214" s="1">
        <v>1.7431912207186859</v>
      </c>
      <c r="CW214" s="1">
        <v>1.7141130479658777</v>
      </c>
      <c r="CX214" s="1">
        <v>1.624228387956643</v>
      </c>
      <c r="CY214" s="1">
        <v>1.6214525816416252</v>
      </c>
      <c r="CZ214" s="1">
        <v>1.7390095152632246</v>
      </c>
      <c r="DA214" s="1">
        <v>1.7396442537362955</v>
      </c>
      <c r="DB214" s="1">
        <v>1.7634582439256918</v>
      </c>
      <c r="DC214" s="1">
        <v>1.7579756522453267</v>
      </c>
      <c r="DD214" s="1">
        <v>1.8408905738834773</v>
      </c>
      <c r="DE214" s="1">
        <v>1.8418736094499311</v>
      </c>
      <c r="DF214" s="1">
        <v>1.8468577194371028</v>
      </c>
      <c r="DG214" s="1">
        <v>1.8148369002975022</v>
      </c>
      <c r="DH214" s="1">
        <v>1.894303163650829</v>
      </c>
      <c r="DI214" s="1">
        <v>1.9276391107247564</v>
      </c>
      <c r="DJ214" s="1">
        <v>1.9561199785857146</v>
      </c>
      <c r="DK214" s="1">
        <v>2.0413892045722446</v>
      </c>
      <c r="DL214" s="1">
        <v>2.0361897862681992</v>
      </c>
      <c r="DM214" s="1">
        <v>2.0552525950472424</v>
      </c>
      <c r="DN214" s="1">
        <v>2.0664331691642999</v>
      </c>
      <c r="DO214" s="1">
        <v>2.0852542424690479</v>
      </c>
      <c r="DP214" s="1">
        <v>2.1341471986922196</v>
      </c>
      <c r="DQ214" s="1">
        <v>2.146264886486394</v>
      </c>
      <c r="DR214" s="1">
        <v>2.2079313692049212</v>
      </c>
      <c r="DS214" s="1">
        <v>2.2644566201879361</v>
      </c>
      <c r="DT214" s="1">
        <v>2.3373449498785455</v>
      </c>
      <c r="DU214" s="1">
        <v>2.3758620573075939</v>
      </c>
    </row>
    <row r="215" spans="1:125" x14ac:dyDescent="0.2">
      <c r="A215" s="1" t="s">
        <v>271</v>
      </c>
      <c r="B215" s="1" t="s">
        <v>273</v>
      </c>
      <c r="C215" s="1" t="s">
        <v>129</v>
      </c>
      <c r="D215" s="1" t="s">
        <v>130</v>
      </c>
      <c r="E215" s="1">
        <v>1</v>
      </c>
      <c r="F215" s="1">
        <v>0.94169999999999998</v>
      </c>
      <c r="G215" s="1">
        <v>0.90939968999999998</v>
      </c>
      <c r="H215" s="1">
        <v>0.89894159356500003</v>
      </c>
      <c r="I215" s="1">
        <v>0.94442803819938903</v>
      </c>
      <c r="J215" s="1">
        <v>0.96463879821685605</v>
      </c>
      <c r="K215" s="1">
        <v>0.88901111643665454</v>
      </c>
      <c r="L215" s="1">
        <v>0.87887638970927673</v>
      </c>
      <c r="M215" s="1">
        <v>0.88828036707916591</v>
      </c>
      <c r="N215" s="1">
        <v>0.80007412662820476</v>
      </c>
      <c r="O215" s="1">
        <v>0.66294142132413048</v>
      </c>
      <c r="P215" s="1">
        <v>0.60712175364863863</v>
      </c>
      <c r="Q215" s="1">
        <v>0.62733890804513837</v>
      </c>
      <c r="R215" s="1">
        <v>0.57401510086130159</v>
      </c>
      <c r="S215" s="1">
        <v>0.50737194765130444</v>
      </c>
      <c r="T215" s="1">
        <v>0.54791096626864366</v>
      </c>
      <c r="U215" s="1">
        <v>0.60314039166852296</v>
      </c>
      <c r="V215" s="1">
        <v>0.63860504669863205</v>
      </c>
      <c r="W215" s="1">
        <v>0.64409705010024021</v>
      </c>
      <c r="X215" s="1">
        <v>0.68944148242729708</v>
      </c>
      <c r="Y215" s="1">
        <v>0.71419243164643709</v>
      </c>
      <c r="Z215" s="1">
        <v>0.74061755161735521</v>
      </c>
      <c r="AA215" s="1">
        <v>0.72654581813662544</v>
      </c>
      <c r="AB215" s="1">
        <v>0.76948467598850001</v>
      </c>
      <c r="AC215" s="1">
        <v>0.78872179288821243</v>
      </c>
      <c r="AD215" s="1">
        <v>0.75890810911703799</v>
      </c>
      <c r="AE215" s="1">
        <v>0.78600112861251625</v>
      </c>
      <c r="AF215" s="1">
        <v>0.83190359452348717</v>
      </c>
      <c r="AG215" s="1">
        <v>0.84646190742764826</v>
      </c>
      <c r="AH215" s="1">
        <v>0.78128434055571938</v>
      </c>
      <c r="AI215" s="1">
        <v>0.73534482133104306</v>
      </c>
      <c r="AJ215" s="1">
        <v>0.78578947607435257</v>
      </c>
      <c r="AK215" s="1">
        <v>0.74571421279456052</v>
      </c>
      <c r="AL215" s="1">
        <v>0.81685534869516152</v>
      </c>
      <c r="AM215" s="1">
        <v>0.84993799031731554</v>
      </c>
      <c r="AN215" s="1">
        <v>0.85724745703404437</v>
      </c>
      <c r="AO215" s="1">
        <v>0.91614035733228316</v>
      </c>
      <c r="AP215" s="1">
        <v>0.94041807680158862</v>
      </c>
      <c r="AQ215" s="1">
        <v>0.97530758745092749</v>
      </c>
      <c r="AR215" s="1">
        <v>0.98135449449312318</v>
      </c>
      <c r="AS215" s="1">
        <v>1.0121690256202074</v>
      </c>
      <c r="AT215" s="1">
        <v>0.99911204518970664</v>
      </c>
      <c r="AU215" s="1">
        <v>0.9850245653525318</v>
      </c>
      <c r="AV215" s="1">
        <v>0.96315702000170555</v>
      </c>
      <c r="AW215" s="1">
        <v>0.90478970458960217</v>
      </c>
      <c r="AX215" s="1">
        <v>0.832316049251975</v>
      </c>
      <c r="AY215" s="1">
        <v>0.93102873269325925</v>
      </c>
      <c r="AZ215" s="1">
        <v>0.92479084018421442</v>
      </c>
      <c r="BA215" s="1">
        <v>0.93098693881344863</v>
      </c>
      <c r="BB215" s="1">
        <v>0.98507727995851002</v>
      </c>
      <c r="BC215" s="1">
        <v>1.0340356207724481</v>
      </c>
      <c r="BD215" s="1">
        <v>1.0644362680231583</v>
      </c>
      <c r="BE215" s="1">
        <v>1.0568787705201939</v>
      </c>
      <c r="BF215" s="1">
        <v>0.98923852920690136</v>
      </c>
      <c r="BG215" s="1">
        <v>1.0267306694638429</v>
      </c>
      <c r="BH215" s="1">
        <v>1.0372033222923742</v>
      </c>
      <c r="BI215" s="1">
        <v>1.0684231422933748</v>
      </c>
      <c r="BJ215" s="1">
        <v>1.0972705671352958</v>
      </c>
      <c r="BK215" s="1">
        <v>1.0826768685923964</v>
      </c>
      <c r="BL215" s="1">
        <v>1.089714268238247</v>
      </c>
      <c r="BM215" s="1">
        <v>1.1018100966156916</v>
      </c>
      <c r="BN215" s="1">
        <v>1.1659354442387249</v>
      </c>
      <c r="BO215" s="1">
        <v>1.1801598566584373</v>
      </c>
      <c r="BP215" s="1">
        <v>1.2292545066954284</v>
      </c>
      <c r="BQ215" s="1">
        <v>1.2528561932239808</v>
      </c>
      <c r="BR215" s="1">
        <v>1.2861821679637386</v>
      </c>
      <c r="BS215" s="1">
        <v>1.2644456893251514</v>
      </c>
      <c r="BT215" s="1">
        <v>1.3391744295642678</v>
      </c>
      <c r="BU215" s="1">
        <v>1.2972582699189061</v>
      </c>
      <c r="BV215" s="1">
        <v>1.337862453767368</v>
      </c>
      <c r="BW215" s="1">
        <v>1.3953905392793646</v>
      </c>
      <c r="BX215" s="1">
        <v>1.4456245986934217</v>
      </c>
      <c r="BY215" s="1">
        <v>1.4821989010403656</v>
      </c>
      <c r="BZ215" s="1">
        <v>1.4384740334596748</v>
      </c>
      <c r="CA215" s="1">
        <v>1.5088154136958529</v>
      </c>
      <c r="CB215" s="1">
        <v>1.5285808956152687</v>
      </c>
      <c r="CC215" s="1">
        <v>1.542338123675806</v>
      </c>
      <c r="CD215" s="1">
        <v>1.5819762134542743</v>
      </c>
      <c r="CE215" s="1">
        <v>1.6134575401020144</v>
      </c>
      <c r="CF215" s="1">
        <v>1.5895783685085045</v>
      </c>
      <c r="CG215" s="1">
        <v>1.6596787745597297</v>
      </c>
      <c r="CH215" s="1">
        <v>1.6288087493529189</v>
      </c>
      <c r="CI215" s="1">
        <v>1.6711577768360948</v>
      </c>
      <c r="CJ215" s="1">
        <v>1.7085917110372233</v>
      </c>
      <c r="CK215" s="1">
        <v>1.7067122601550824</v>
      </c>
      <c r="CL215" s="1">
        <v>1.6646605767771214</v>
      </c>
      <c r="CM215" s="1">
        <v>1.7622479737695267</v>
      </c>
      <c r="CN215" s="1">
        <v>1.7486945246032652</v>
      </c>
      <c r="CO215" s="1">
        <v>1.750502674741705</v>
      </c>
      <c r="CP215" s="1">
        <v>1.774608847075573</v>
      </c>
      <c r="CQ215" s="1">
        <v>1.744179629174768</v>
      </c>
      <c r="CR215" s="1">
        <v>1.7763283480997174</v>
      </c>
      <c r="CS215" s="1">
        <v>1.6691695641722539</v>
      </c>
      <c r="CT215" s="1">
        <v>1.629004336949577</v>
      </c>
      <c r="CU215" s="1">
        <v>1.7649675549287365</v>
      </c>
      <c r="CV215" s="1">
        <v>1.7725286759340511</v>
      </c>
      <c r="CW215" s="1">
        <v>1.7394834238286125</v>
      </c>
      <c r="CX215" s="1">
        <v>1.6477204547713817</v>
      </c>
      <c r="CY215" s="1">
        <v>1.6442701281390903</v>
      </c>
      <c r="CZ215" s="1">
        <v>1.766276615917139</v>
      </c>
      <c r="DA215" s="1">
        <v>1.7697190890415615</v>
      </c>
      <c r="DB215" s="1">
        <v>1.7954277982480682</v>
      </c>
      <c r="DC215" s="1">
        <v>1.7887164891382168</v>
      </c>
      <c r="DD215" s="1">
        <v>1.8729847116580072</v>
      </c>
      <c r="DE215" s="1">
        <v>1.874436274809542</v>
      </c>
      <c r="DF215" s="1">
        <v>1.877262924711955</v>
      </c>
      <c r="DG215" s="1">
        <v>1.8392239460685167</v>
      </c>
      <c r="DH215" s="1">
        <v>1.9324983492694352</v>
      </c>
      <c r="DI215" s="1">
        <v>1.9652290738110116</v>
      </c>
      <c r="DJ215" s="1">
        <v>1.9934104587294617</v>
      </c>
      <c r="DK215" s="1">
        <v>2.0790573390887728</v>
      </c>
      <c r="DL215" s="1">
        <v>2.0764876242176591</v>
      </c>
      <c r="DM215" s="1">
        <v>2.0987600304750176</v>
      </c>
      <c r="DN215" s="1">
        <v>2.1003320017378435</v>
      </c>
      <c r="DO215" s="1">
        <v>2.1199785072820996</v>
      </c>
      <c r="DP215" s="1">
        <v>2.1697450027405467</v>
      </c>
      <c r="DQ215" s="1">
        <v>2.1786170900567527</v>
      </c>
      <c r="DR215" s="1">
        <v>2.2488034182300209</v>
      </c>
      <c r="DS215" s="1">
        <v>2.3035392934297398</v>
      </c>
      <c r="DT215" s="1">
        <v>2.3732927667740857</v>
      </c>
      <c r="DU215" s="1">
        <v>2.4094024162205536</v>
      </c>
    </row>
    <row r="216" spans="1:125" x14ac:dyDescent="0.2">
      <c r="A216" s="1" t="s">
        <v>274</v>
      </c>
      <c r="B216" s="1" t="s">
        <v>275</v>
      </c>
      <c r="C216" s="1" t="s">
        <v>129</v>
      </c>
      <c r="D216" s="1" t="s">
        <v>130</v>
      </c>
      <c r="E216" s="1">
        <v>1</v>
      </c>
      <c r="F216" s="1">
        <v>0.95814900000000003</v>
      </c>
      <c r="G216" s="1">
        <v>0.91938133331100003</v>
      </c>
      <c r="H216" s="1">
        <v>0.90828164247393628</v>
      </c>
      <c r="I216" s="1">
        <v>0.9513287426373459</v>
      </c>
      <c r="J216" s="1">
        <v>0.96062227312417003</v>
      </c>
      <c r="K216" s="1">
        <v>0.8684399991729016</v>
      </c>
      <c r="L216" s="1">
        <v>0.87422641488739072</v>
      </c>
      <c r="M216" s="1">
        <v>0.89072219310990097</v>
      </c>
      <c r="N216" s="1">
        <v>0.81596120727560761</v>
      </c>
      <c r="O216" s="1">
        <v>0.67612259153392129</v>
      </c>
      <c r="P216" s="1">
        <v>0.62387251378277142</v>
      </c>
      <c r="Q216" s="1">
        <v>0.63733131552260713</v>
      </c>
      <c r="R216" s="1">
        <v>0.57158166768803287</v>
      </c>
      <c r="S216" s="1">
        <v>0.50508614279587793</v>
      </c>
      <c r="T216" s="1">
        <v>0.54975141548946016</v>
      </c>
      <c r="U216" s="1">
        <v>0.61425924658299347</v>
      </c>
      <c r="V216" s="1">
        <v>0.64473141928748268</v>
      </c>
      <c r="W216" s="1">
        <v>0.6428371983776161</v>
      </c>
      <c r="X216" s="1">
        <v>0.70203993299940104</v>
      </c>
      <c r="Y216" s="1">
        <v>0.75422185917931361</v>
      </c>
      <c r="Z216" s="1">
        <v>0.77955617142914679</v>
      </c>
      <c r="AA216" s="1">
        <v>0.75369985233518488</v>
      </c>
      <c r="AB216" s="1">
        <v>0.79586332947451977</v>
      </c>
      <c r="AC216" s="1">
        <v>0.8123114369047697</v>
      </c>
      <c r="AD216" s="1">
        <v>0.7941294700125302</v>
      </c>
      <c r="AE216" s="1">
        <v>0.82435800828855721</v>
      </c>
      <c r="AF216" s="1">
        <v>0.87786461353254264</v>
      </c>
      <c r="AG216" s="1">
        <v>0.9023210438009458</v>
      </c>
      <c r="AH216" s="1">
        <v>0.82938733615155913</v>
      </c>
      <c r="AI216" s="1">
        <v>0.77943914260650371</v>
      </c>
      <c r="AJ216" s="1">
        <v>0.83692901488687421</v>
      </c>
      <c r="AK216" s="1">
        <v>0.79454692957300288</v>
      </c>
      <c r="AL216" s="1">
        <v>0.86577488362150434</v>
      </c>
      <c r="AM216" s="1">
        <v>0.89548568030274345</v>
      </c>
      <c r="AN216" s="1">
        <v>0.89954133494883459</v>
      </c>
      <c r="AO216" s="1">
        <v>0.96636016485016896</v>
      </c>
      <c r="AP216" s="1">
        <v>0.98817574557166155</v>
      </c>
      <c r="AQ216" s="1">
        <v>1.0266187466016359</v>
      </c>
      <c r="AR216" s="1">
        <v>1.0301975395522893</v>
      </c>
      <c r="AS216" s="1">
        <v>1.0612579953697907</v>
      </c>
      <c r="AT216" s="1">
        <v>1.0497645712799359</v>
      </c>
      <c r="AU216" s="1">
        <v>1.0324801976138118</v>
      </c>
      <c r="AV216" s="1">
        <v>0.99891529886958441</v>
      </c>
      <c r="AW216" s="1">
        <v>0.94336661801474564</v>
      </c>
      <c r="AX216" s="1">
        <v>0.87821771937464732</v>
      </c>
      <c r="AY216" s="1">
        <v>0.97297126377113619</v>
      </c>
      <c r="AZ216" s="1">
        <v>0.9746749364539995</v>
      </c>
      <c r="BA216" s="1">
        <v>0.98821512067121853</v>
      </c>
      <c r="BB216" s="1">
        <v>1.0231495134020667</v>
      </c>
      <c r="BC216" s="1">
        <v>1.0640857254332836</v>
      </c>
      <c r="BD216" s="1">
        <v>1.0934481069408895</v>
      </c>
      <c r="BE216" s="1">
        <v>1.088387629101967</v>
      </c>
      <c r="BF216" s="1">
        <v>1.0264202794390465</v>
      </c>
      <c r="BG216" s="1">
        <v>1.0704167582969217</v>
      </c>
      <c r="BH216" s="1">
        <v>1.0798760311899915</v>
      </c>
      <c r="BI216" s="1">
        <v>1.1033330983395007</v>
      </c>
      <c r="BJ216" s="1">
        <v>1.1355493214779158</v>
      </c>
      <c r="BK216" s="1">
        <v>1.129369662070433</v>
      </c>
      <c r="BL216" s="1">
        <v>1.1327351836634028</v>
      </c>
      <c r="BM216" s="1">
        <v>1.1540589234958665</v>
      </c>
      <c r="BN216" s="1">
        <v>1.2269954474608051</v>
      </c>
      <c r="BO216" s="1">
        <v>1.2476641857732824</v>
      </c>
      <c r="BP216" s="1">
        <v>1.3070742113072489</v>
      </c>
      <c r="BQ216" s="1">
        <v>1.3314001694538879</v>
      </c>
      <c r="BR216" s="1">
        <v>1.3718587578032528</v>
      </c>
      <c r="BS216" s="1">
        <v>1.357408969507311</v>
      </c>
      <c r="BT216" s="1">
        <v>1.4383458367231539</v>
      </c>
      <c r="BU216" s="1">
        <v>1.386504976075978</v>
      </c>
      <c r="BV216" s="1">
        <v>1.4300634164043811</v>
      </c>
      <c r="BW216" s="1">
        <v>1.4976896853027277</v>
      </c>
      <c r="BX216" s="1">
        <v>1.5463571116266397</v>
      </c>
      <c r="BY216" s="1">
        <v>1.5794692564579007</v>
      </c>
      <c r="BZ216" s="1">
        <v>1.5245195210257303</v>
      </c>
      <c r="CA216" s="1">
        <v>1.5929201383755918</v>
      </c>
      <c r="CB216" s="1">
        <v>1.6241222580460928</v>
      </c>
      <c r="CC216" s="1">
        <v>1.6333570172053431</v>
      </c>
      <c r="CD216" s="1">
        <v>1.6649706422733526</v>
      </c>
      <c r="CE216" s="1">
        <v>1.7098532558771151</v>
      </c>
      <c r="CF216" s="1">
        <v>1.6769915861524129</v>
      </c>
      <c r="CG216" s="1">
        <v>1.7411365143227426</v>
      </c>
      <c r="CH216" s="1">
        <v>1.6964850684129358</v>
      </c>
      <c r="CI216" s="1">
        <v>1.7313580154792321</v>
      </c>
      <c r="CJ216" s="1">
        <v>1.7684852567631688</v>
      </c>
      <c r="CK216" s="1">
        <v>1.7745653090759206</v>
      </c>
      <c r="CL216" s="1">
        <v>1.7100314670460657</v>
      </c>
      <c r="CM216" s="1">
        <v>1.8013214969143199</v>
      </c>
      <c r="CN216" s="1">
        <v>1.769762344288381</v>
      </c>
      <c r="CO216" s="1">
        <v>1.7897942842633814</v>
      </c>
      <c r="CP216" s="1">
        <v>1.809920520989923</v>
      </c>
      <c r="CQ216" s="1" t="s">
        <v>131</v>
      </c>
      <c r="CR216" s="1" t="s">
        <v>131</v>
      </c>
      <c r="CS216" s="1" t="s">
        <v>131</v>
      </c>
      <c r="CT216" s="1" t="s">
        <v>131</v>
      </c>
      <c r="CU216" s="1" t="s">
        <v>131</v>
      </c>
      <c r="CV216" s="1" t="s">
        <v>131</v>
      </c>
      <c r="CW216" s="1" t="s">
        <v>131</v>
      </c>
      <c r="CX216" s="1" t="s">
        <v>131</v>
      </c>
      <c r="CY216" s="1" t="s">
        <v>131</v>
      </c>
      <c r="CZ216" s="1" t="s">
        <v>131</v>
      </c>
      <c r="DA216" s="1" t="s">
        <v>131</v>
      </c>
      <c r="DB216" s="1" t="s">
        <v>131</v>
      </c>
      <c r="DC216" s="1" t="s">
        <v>131</v>
      </c>
      <c r="DD216" s="1" t="s">
        <v>131</v>
      </c>
      <c r="DE216" s="1" t="s">
        <v>131</v>
      </c>
      <c r="DF216" s="1" t="s">
        <v>131</v>
      </c>
      <c r="DG216" s="1" t="s">
        <v>131</v>
      </c>
      <c r="DH216" s="1" t="s">
        <v>131</v>
      </c>
      <c r="DI216" s="1" t="s">
        <v>131</v>
      </c>
      <c r="DJ216" s="1" t="s">
        <v>131</v>
      </c>
      <c r="DK216" s="1" t="s">
        <v>131</v>
      </c>
      <c r="DL216" s="1" t="s">
        <v>131</v>
      </c>
      <c r="DM216" s="1" t="s">
        <v>131</v>
      </c>
      <c r="DN216" s="1" t="s">
        <v>131</v>
      </c>
      <c r="DO216" s="1" t="s">
        <v>131</v>
      </c>
      <c r="DP216" s="1" t="s">
        <v>131</v>
      </c>
      <c r="DQ216" s="1" t="s">
        <v>131</v>
      </c>
      <c r="DR216" s="1" t="s">
        <v>131</v>
      </c>
      <c r="DS216" s="1" t="s">
        <v>131</v>
      </c>
      <c r="DT216" s="1" t="s">
        <v>131</v>
      </c>
      <c r="DU216" s="1" t="s">
        <v>131</v>
      </c>
    </row>
    <row r="217" spans="1:125" x14ac:dyDescent="0.2">
      <c r="A217" s="1" t="s">
        <v>276</v>
      </c>
      <c r="B217" s="1" t="s">
        <v>277</v>
      </c>
      <c r="C217" s="1" t="s">
        <v>129</v>
      </c>
      <c r="D217" s="1" t="s">
        <v>130</v>
      </c>
      <c r="E217" s="1">
        <v>1</v>
      </c>
      <c r="F217" s="1">
        <v>0.94059999999999999</v>
      </c>
      <c r="G217" s="1">
        <v>0.92047116000000007</v>
      </c>
      <c r="H217" s="1">
        <v>0.91264715514000005</v>
      </c>
      <c r="I217" s="1">
        <v>0.95271236525064606</v>
      </c>
      <c r="J217" s="1">
        <v>0.97052808648083311</v>
      </c>
      <c r="K217" s="1">
        <v>0.89531215977856848</v>
      </c>
      <c r="L217" s="1">
        <v>0.89101466141163133</v>
      </c>
      <c r="M217" s="1">
        <v>0.90295425787454731</v>
      </c>
      <c r="N217" s="1">
        <v>0.83035673554143363</v>
      </c>
      <c r="O217" s="1">
        <v>0.68894698347872751</v>
      </c>
      <c r="P217" s="1">
        <v>0.63789601200295376</v>
      </c>
      <c r="Q217" s="1">
        <v>0.64733687298059739</v>
      </c>
      <c r="R217" s="1">
        <v>0.59406104833429418</v>
      </c>
      <c r="S217" s="1">
        <v>0.53340741529936275</v>
      </c>
      <c r="T217" s="1">
        <v>0.57906709004898815</v>
      </c>
      <c r="U217" s="1">
        <v>0.63326776967757337</v>
      </c>
      <c r="V217" s="1">
        <v>0.67341694627513149</v>
      </c>
      <c r="W217" s="1">
        <v>0.67267618763422887</v>
      </c>
      <c r="X217" s="1">
        <v>0.72521219788846214</v>
      </c>
      <c r="Y217" s="1">
        <v>0.74733116992406023</v>
      </c>
      <c r="Z217" s="1">
        <v>0.77737388295500742</v>
      </c>
      <c r="AA217" s="1">
        <v>0.76322567828522625</v>
      </c>
      <c r="AB217" s="1">
        <v>0.80482147775177104</v>
      </c>
      <c r="AC217" s="1">
        <v>0.82099838945458159</v>
      </c>
      <c r="AD217" s="1">
        <v>0.79070354888370753</v>
      </c>
      <c r="AE217" s="1">
        <v>0.81822003238486052</v>
      </c>
      <c r="AF217" s="1">
        <v>0.86616772628261329</v>
      </c>
      <c r="AG217" s="1">
        <v>0.87838069122319817</v>
      </c>
      <c r="AH217" s="1">
        <v>0.80916429275481017</v>
      </c>
      <c r="AI217" s="1">
        <v>0.76878699454634514</v>
      </c>
      <c r="AJ217" s="1">
        <v>0.82129283991287694</v>
      </c>
      <c r="AK217" s="1">
        <v>0.78300088254477895</v>
      </c>
      <c r="AL217" s="1">
        <v>0.85445754308581545</v>
      </c>
      <c r="AM217" s="1">
        <v>0.8878326547187475</v>
      </c>
      <c r="AN217" s="1">
        <v>0.89131029522728078</v>
      </c>
      <c r="AO217" s="1">
        <v>0.94635761906051763</v>
      </c>
      <c r="AP217" s="1">
        <v>0.96549486283315933</v>
      </c>
      <c r="AQ217" s="1">
        <v>0.99948607497406361</v>
      </c>
      <c r="AR217" s="1">
        <v>1.0019687983842991</v>
      </c>
      <c r="AS217" s="1">
        <v>1.0298235309793826</v>
      </c>
      <c r="AT217" s="1">
        <v>1.0153030191925734</v>
      </c>
      <c r="AU217" s="1">
        <v>0.99875357997973446</v>
      </c>
      <c r="AV217" s="1" t="s">
        <v>131</v>
      </c>
      <c r="AW217" s="1" t="s">
        <v>131</v>
      </c>
      <c r="AX217" s="1" t="s">
        <v>131</v>
      </c>
      <c r="AY217" s="1" t="s">
        <v>131</v>
      </c>
      <c r="AZ217" s="1" t="s">
        <v>131</v>
      </c>
      <c r="BA217" s="1" t="s">
        <v>131</v>
      </c>
      <c r="BB217" s="1" t="s">
        <v>131</v>
      </c>
      <c r="BC217" s="1" t="s">
        <v>131</v>
      </c>
      <c r="BD217" s="1" t="s">
        <v>131</v>
      </c>
      <c r="BE217" s="1" t="s">
        <v>131</v>
      </c>
      <c r="BF217" s="1" t="s">
        <v>131</v>
      </c>
      <c r="BG217" s="1" t="s">
        <v>131</v>
      </c>
      <c r="BH217" s="1" t="s">
        <v>131</v>
      </c>
      <c r="BI217" s="1" t="s">
        <v>131</v>
      </c>
      <c r="BJ217" s="1" t="s">
        <v>131</v>
      </c>
      <c r="BK217" s="1" t="s">
        <v>131</v>
      </c>
      <c r="BL217" s="1" t="s">
        <v>131</v>
      </c>
      <c r="BM217" s="1" t="s">
        <v>131</v>
      </c>
      <c r="BN217" s="1" t="s">
        <v>131</v>
      </c>
      <c r="BO217" s="1" t="s">
        <v>131</v>
      </c>
      <c r="BP217" s="1" t="s">
        <v>131</v>
      </c>
      <c r="BQ217" s="1" t="s">
        <v>131</v>
      </c>
      <c r="BR217" s="1" t="s">
        <v>131</v>
      </c>
      <c r="BS217" s="1" t="s">
        <v>131</v>
      </c>
      <c r="BT217" s="1" t="s">
        <v>131</v>
      </c>
      <c r="BU217" s="1" t="s">
        <v>131</v>
      </c>
      <c r="BV217" s="1" t="s">
        <v>131</v>
      </c>
      <c r="BW217" s="1" t="s">
        <v>131</v>
      </c>
      <c r="BX217" s="1" t="s">
        <v>131</v>
      </c>
      <c r="BY217" s="1" t="s">
        <v>131</v>
      </c>
      <c r="BZ217" s="1" t="s">
        <v>131</v>
      </c>
      <c r="CA217" s="1" t="s">
        <v>131</v>
      </c>
      <c r="CB217" s="1" t="s">
        <v>131</v>
      </c>
      <c r="CC217" s="1" t="s">
        <v>131</v>
      </c>
      <c r="CD217" s="1" t="s">
        <v>131</v>
      </c>
      <c r="CE217" s="1" t="s">
        <v>131</v>
      </c>
      <c r="CF217" s="1" t="s">
        <v>131</v>
      </c>
      <c r="CG217" s="1" t="s">
        <v>131</v>
      </c>
      <c r="CH217" s="1" t="s">
        <v>131</v>
      </c>
      <c r="CI217" s="1" t="s">
        <v>131</v>
      </c>
      <c r="CJ217" s="1" t="s">
        <v>131</v>
      </c>
      <c r="CK217" s="1" t="s">
        <v>131</v>
      </c>
      <c r="CL217" s="1" t="s">
        <v>131</v>
      </c>
      <c r="CM217" s="1" t="s">
        <v>131</v>
      </c>
      <c r="CN217" s="1" t="s">
        <v>131</v>
      </c>
      <c r="CO217" s="1" t="s">
        <v>131</v>
      </c>
      <c r="CP217" s="1" t="s">
        <v>131</v>
      </c>
      <c r="CQ217" s="1" t="s">
        <v>131</v>
      </c>
      <c r="CR217" s="1" t="s">
        <v>131</v>
      </c>
      <c r="CS217" s="1" t="s">
        <v>131</v>
      </c>
      <c r="CT217" s="1" t="s">
        <v>131</v>
      </c>
      <c r="CU217" s="1" t="s">
        <v>131</v>
      </c>
      <c r="CV217" s="1" t="s">
        <v>131</v>
      </c>
      <c r="CW217" s="1" t="s">
        <v>131</v>
      </c>
      <c r="CX217" s="1" t="s">
        <v>131</v>
      </c>
      <c r="CY217" s="1" t="s">
        <v>131</v>
      </c>
      <c r="CZ217" s="1" t="s">
        <v>131</v>
      </c>
      <c r="DA217" s="1" t="s">
        <v>131</v>
      </c>
      <c r="DB217" s="1" t="s">
        <v>131</v>
      </c>
      <c r="DC217" s="1" t="s">
        <v>131</v>
      </c>
      <c r="DD217" s="1" t="s">
        <v>131</v>
      </c>
      <c r="DE217" s="1" t="s">
        <v>131</v>
      </c>
      <c r="DF217" s="1" t="s">
        <v>131</v>
      </c>
      <c r="DG217" s="1" t="s">
        <v>131</v>
      </c>
      <c r="DH217" s="1" t="s">
        <v>131</v>
      </c>
      <c r="DI217" s="1" t="s">
        <v>131</v>
      </c>
      <c r="DJ217" s="1" t="s">
        <v>131</v>
      </c>
      <c r="DK217" s="1" t="s">
        <v>131</v>
      </c>
      <c r="DL217" s="1" t="s">
        <v>131</v>
      </c>
      <c r="DM217" s="1" t="s">
        <v>131</v>
      </c>
      <c r="DN217" s="1" t="s">
        <v>131</v>
      </c>
      <c r="DO217" s="1" t="s">
        <v>131</v>
      </c>
      <c r="DP217" s="1" t="s">
        <v>131</v>
      </c>
      <c r="DQ217" s="1" t="s">
        <v>131</v>
      </c>
      <c r="DR217" s="1" t="s">
        <v>131</v>
      </c>
      <c r="DS217" s="1" t="s">
        <v>131</v>
      </c>
      <c r="DT217" s="1" t="s">
        <v>131</v>
      </c>
      <c r="DU217" s="1" t="s">
        <v>131</v>
      </c>
    </row>
    <row r="218" spans="1:125" x14ac:dyDescent="0.2">
      <c r="A218" s="1" t="s">
        <v>276</v>
      </c>
      <c r="B218" s="1" t="s">
        <v>278</v>
      </c>
      <c r="C218" s="1" t="s">
        <v>129</v>
      </c>
      <c r="D218" s="1" t="s">
        <v>130</v>
      </c>
      <c r="E218" s="1">
        <v>1</v>
      </c>
      <c r="F218" s="1">
        <v>0.93810000000000004</v>
      </c>
      <c r="G218" s="1">
        <v>0.9334095</v>
      </c>
      <c r="H218" s="1">
        <v>0.92622224684999999</v>
      </c>
      <c r="I218" s="1">
        <v>0.98624144844587991</v>
      </c>
      <c r="J218" s="1">
        <v>0.99206027299171062</v>
      </c>
      <c r="K218" s="1">
        <v>0.91001688841529615</v>
      </c>
      <c r="L218" s="1">
        <v>0.90100772121998474</v>
      </c>
      <c r="M218" s="1">
        <v>0.91866747255589654</v>
      </c>
      <c r="N218" s="1">
        <v>0.80383403848640944</v>
      </c>
      <c r="O218" s="1">
        <v>0.68213356505956702</v>
      </c>
      <c r="P218" s="1">
        <v>0.63015498740202802</v>
      </c>
      <c r="Q218" s="1">
        <v>0.63588939778738651</v>
      </c>
      <c r="R218" s="1">
        <v>0.59888063483616061</v>
      </c>
      <c r="S218" s="1">
        <v>0.54803566893857059</v>
      </c>
      <c r="T218" s="1">
        <v>0.58941236194343261</v>
      </c>
      <c r="U218" s="1">
        <v>0.64393300542320009</v>
      </c>
      <c r="V218" s="1">
        <v>0.6809591532350342</v>
      </c>
      <c r="W218" s="1">
        <v>0.68334251027135684</v>
      </c>
      <c r="X218" s="1">
        <v>0.7334315162742473</v>
      </c>
      <c r="Y218" s="1">
        <v>0.7534541966685343</v>
      </c>
      <c r="Z218" s="1">
        <v>0.78532530918761334</v>
      </c>
      <c r="AA218" s="1">
        <v>0.7664775017671106</v>
      </c>
      <c r="AB218" s="1">
        <v>0.81353922037561111</v>
      </c>
      <c r="AC218" s="1">
        <v>0.83517936363760237</v>
      </c>
      <c r="AD218" s="1">
        <v>0.79676111291027263</v>
      </c>
      <c r="AE218" s="1">
        <v>0.82663965464440792</v>
      </c>
      <c r="AF218" s="1">
        <v>0.87780864926689683</v>
      </c>
      <c r="AG218" s="1">
        <v>0.88772788700361283</v>
      </c>
      <c r="AH218" s="1">
        <v>0.81591070094502061</v>
      </c>
      <c r="AI218" s="1">
        <v>0.77005651955191046</v>
      </c>
      <c r="AJ218" s="1">
        <v>0.8261936398272447</v>
      </c>
      <c r="AK218" s="1">
        <v>0.7789353636291263</v>
      </c>
      <c r="AL218" s="1">
        <v>0.85231107488299007</v>
      </c>
      <c r="AM218" s="1">
        <v>0.89134692211263111</v>
      </c>
      <c r="AN218" s="1">
        <v>0.89295134657243391</v>
      </c>
      <c r="AO218" s="1">
        <v>0.9492965765411544</v>
      </c>
      <c r="AP218" s="1">
        <v>0.98166758980120783</v>
      </c>
      <c r="AQ218" s="1">
        <v>1.0123937853619858</v>
      </c>
      <c r="AR218" s="1">
        <v>1.0106727159268702</v>
      </c>
      <c r="AS218" s="1">
        <v>1.0363438029114129</v>
      </c>
      <c r="AT218" s="1">
        <v>1.0211095490086151</v>
      </c>
      <c r="AU218" s="1">
        <v>1.0097752330146195</v>
      </c>
      <c r="AV218" s="1">
        <v>0.9958049926658622</v>
      </c>
      <c r="AW218" s="1">
        <v>0.92629780417778507</v>
      </c>
      <c r="AX218" s="1">
        <v>0.84997086511353559</v>
      </c>
      <c r="AY218" s="1">
        <v>0.94363765444904724</v>
      </c>
      <c r="AZ218" s="1">
        <v>0.9433545631527126</v>
      </c>
      <c r="BA218" s="1">
        <v>0.9496750387258357</v>
      </c>
      <c r="BB218" s="1">
        <v>1.00019775078605</v>
      </c>
      <c r="BC218" s="1">
        <v>1.0545084886537326</v>
      </c>
      <c r="BD218" s="1">
        <v>1.0886745636861135</v>
      </c>
      <c r="BE218" s="1">
        <v>1.087694756578796</v>
      </c>
      <c r="BF218" s="1">
        <v>1.0129701268018327</v>
      </c>
      <c r="BG218" s="1">
        <v>1.049538348379379</v>
      </c>
      <c r="BH218" s="1">
        <v>1.0659247906126263</v>
      </c>
      <c r="BI218" s="1">
        <v>1.0921497382360688</v>
      </c>
      <c r="BJ218" s="1">
        <v>1.1215383955422633</v>
      </c>
      <c r="BK218" s="1">
        <v>1.1120053191801542</v>
      </c>
      <c r="BL218" s="1">
        <v>1.1199005569463334</v>
      </c>
      <c r="BM218" s="1">
        <v>1.1232602586171723</v>
      </c>
      <c r="BN218" s="1">
        <v>1.1811081619359567</v>
      </c>
      <c r="BO218" s="1">
        <v>1.1951633490629947</v>
      </c>
      <c r="BP218" s="1">
        <v>1.2352013212566051</v>
      </c>
      <c r="BQ218" s="1">
        <v>1.2487885357904276</v>
      </c>
      <c r="BR218" s="1">
        <v>1.2812570377209787</v>
      </c>
      <c r="BS218" s="1">
        <v>1.2615256793400755</v>
      </c>
      <c r="BT218" s="1">
        <v>1.3315403545434499</v>
      </c>
      <c r="BU218" s="1">
        <v>1.2961213811125942</v>
      </c>
      <c r="BV218" s="1">
        <v>1.3519842126385468</v>
      </c>
      <c r="BW218" s="1">
        <v>1.4134994943136008</v>
      </c>
      <c r="BX218" s="1">
        <v>1.4530774801543815</v>
      </c>
      <c r="BY218" s="1">
        <v>1.4987041130312293</v>
      </c>
      <c r="BZ218" s="1">
        <v>1.448197784422077</v>
      </c>
      <c r="CA218" s="1">
        <v>1.5194491154156431</v>
      </c>
      <c r="CB218" s="1">
        <v>1.5229438483810991</v>
      </c>
      <c r="CC218" s="1">
        <v>1.5181618046971823</v>
      </c>
      <c r="CD218" s="1">
        <v>1.563099394116219</v>
      </c>
      <c r="CE218" s="1">
        <v>1.6110083905458812</v>
      </c>
      <c r="CF218" s="1">
        <v>1.5933678486694038</v>
      </c>
      <c r="CG218" s="1">
        <v>1.6536290207060806</v>
      </c>
      <c r="CH218" s="1">
        <v>1.6280143071753435</v>
      </c>
      <c r="CI218" s="1">
        <v>1.6603596954303033</v>
      </c>
      <c r="CJ218" s="1">
        <v>1.6938076414947469</v>
      </c>
      <c r="CK218" s="1">
        <v>1.6902625021010984</v>
      </c>
      <c r="CL218" s="1">
        <v>1.6387720354995927</v>
      </c>
      <c r="CM218" s="1">
        <v>1.7357037626273584</v>
      </c>
      <c r="CN218" s="1">
        <v>1.7297502987215465</v>
      </c>
      <c r="CO218" s="1">
        <v>1.739263925364515</v>
      </c>
      <c r="CP218" s="1">
        <v>1.7535258895525041</v>
      </c>
      <c r="CQ218" s="1">
        <v>1.7224884813074246</v>
      </c>
      <c r="CR218" s="1">
        <v>1.7774358638611316</v>
      </c>
      <c r="CS218" s="1">
        <v>1.6675903274745136</v>
      </c>
      <c r="CT218" s="1">
        <v>1.6100584611766429</v>
      </c>
      <c r="CU218" s="1">
        <v>1.7497712841452462</v>
      </c>
      <c r="CV218" s="1">
        <v>1.7546723935121371</v>
      </c>
      <c r="CW218" s="1">
        <v>1.7099493035462998</v>
      </c>
      <c r="CX218" s="1">
        <v>1.6266268938830957</v>
      </c>
      <c r="CY218" s="1">
        <v>1.6066454091186357</v>
      </c>
      <c r="CZ218" s="1">
        <v>1.7082287784009795</v>
      </c>
      <c r="DA218" s="1">
        <v>1.7250377495804452</v>
      </c>
      <c r="DB218" s="1">
        <v>1.762067409912939</v>
      </c>
      <c r="DC218" s="1">
        <v>1.7684337594649546</v>
      </c>
      <c r="DD218" s="1">
        <v>1.8340002095308772</v>
      </c>
      <c r="DE218" s="1">
        <v>1.8357131657265791</v>
      </c>
      <c r="DF218" s="1">
        <v>1.831046782859302</v>
      </c>
      <c r="DG218" s="1">
        <v>1.7987581038903611</v>
      </c>
      <c r="DH218" s="1">
        <v>1.8472526223712453</v>
      </c>
      <c r="DI218" s="1">
        <v>1.8763302258999912</v>
      </c>
      <c r="DJ218" s="1">
        <v>1.9237525960293875</v>
      </c>
      <c r="DK218" s="1">
        <v>1.9952757937971644</v>
      </c>
      <c r="DL218" s="1">
        <v>1.998611894924393</v>
      </c>
      <c r="DM218" s="1">
        <v>2.0241141827036282</v>
      </c>
      <c r="DN218" s="1">
        <v>2.0535528993768697</v>
      </c>
      <c r="DO218" s="1">
        <v>2.0592330266965462</v>
      </c>
      <c r="DP218" s="1">
        <v>2.0930065075673965</v>
      </c>
      <c r="DQ218" s="1">
        <v>2.1025882913590399</v>
      </c>
      <c r="DR218" s="1">
        <v>2.1344404013848384</v>
      </c>
      <c r="DS218" s="1">
        <v>2.1882282994997362</v>
      </c>
      <c r="DT218" s="1">
        <v>2.256063376784228</v>
      </c>
      <c r="DU218" s="1">
        <v>2.2768191598506431</v>
      </c>
    </row>
    <row r="219" spans="1:125" x14ac:dyDescent="0.2">
      <c r="A219" s="1" t="s">
        <v>279</v>
      </c>
      <c r="B219" s="1" t="s">
        <v>280</v>
      </c>
      <c r="C219" s="1" t="s">
        <v>129</v>
      </c>
      <c r="D219" s="1" t="s">
        <v>130</v>
      </c>
      <c r="E219" s="1">
        <v>1</v>
      </c>
      <c r="F219" s="1">
        <v>0.93859999999999999</v>
      </c>
      <c r="G219" s="1">
        <v>0.91729377999999995</v>
      </c>
      <c r="H219" s="1">
        <v>0.90225016200800001</v>
      </c>
      <c r="I219" s="1">
        <v>0.93391914269448073</v>
      </c>
      <c r="J219" s="1">
        <v>0.96688648843159575</v>
      </c>
      <c r="K219" s="1">
        <v>0.89717397261567766</v>
      </c>
      <c r="L219" s="1">
        <v>0.89843001617733964</v>
      </c>
      <c r="M219" s="1">
        <v>0.91487128547338492</v>
      </c>
      <c r="N219" s="1">
        <v>0.84881757866220653</v>
      </c>
      <c r="O219" s="1">
        <v>0.70316048216377192</v>
      </c>
      <c r="P219" s="1">
        <v>0.65056407809792183</v>
      </c>
      <c r="Q219" s="1">
        <v>0.66565716470979364</v>
      </c>
      <c r="R219" s="1">
        <v>0.61140610578594545</v>
      </c>
      <c r="S219" s="1">
        <v>0.54647477735147809</v>
      </c>
      <c r="T219" s="1">
        <v>0.59522032749122988</v>
      </c>
      <c r="U219" s="1">
        <v>0.65599232292808451</v>
      </c>
      <c r="V219" s="1">
        <v>0.68925113370053837</v>
      </c>
      <c r="W219" s="1">
        <v>0.69242168891556077</v>
      </c>
      <c r="X219" s="1">
        <v>0.74719224450878163</v>
      </c>
      <c r="Y219" s="1">
        <v>0.76684340053936262</v>
      </c>
      <c r="Z219" s="1">
        <v>0.78678132895338604</v>
      </c>
      <c r="AA219" s="1">
        <v>0.78331949110599119</v>
      </c>
      <c r="AB219" s="1">
        <v>0.82334711710150732</v>
      </c>
      <c r="AC219" s="1">
        <v>0.83750868751565333</v>
      </c>
      <c r="AD219" s="1">
        <v>0.80325458219626311</v>
      </c>
      <c r="AE219" s="1">
        <v>0.83072588890737531</v>
      </c>
      <c r="AF219" s="1">
        <v>0.88206474884185115</v>
      </c>
      <c r="AG219" s="1">
        <v>0.89062077690561714</v>
      </c>
      <c r="AH219" s="1">
        <v>0.81794612151011881</v>
      </c>
      <c r="AI219" s="1">
        <v>0.77655804776170678</v>
      </c>
      <c r="AJ219" s="1">
        <v>0.82866509276651723</v>
      </c>
      <c r="AK219" s="1">
        <v>0.79551848905585654</v>
      </c>
      <c r="AL219" s="1">
        <v>0.87109274551616289</v>
      </c>
      <c r="AM219" s="1">
        <v>0.90375872347301911</v>
      </c>
      <c r="AN219" s="1">
        <v>0.89499226385533082</v>
      </c>
      <c r="AO219" s="1">
        <v>0.95227176874207209</v>
      </c>
      <c r="AP219" s="1">
        <v>0.97207902153190717</v>
      </c>
      <c r="AQ219" s="1">
        <v>1.0061017872855238</v>
      </c>
      <c r="AR219" s="1">
        <v>1.0050956854982382</v>
      </c>
      <c r="AS219" s="1">
        <v>1.0418821875874738</v>
      </c>
      <c r="AT219" s="1">
        <v>1.0371937177433301</v>
      </c>
      <c r="AU219" s="1">
        <v>1.0249548318739587</v>
      </c>
      <c r="AV219" s="1">
        <v>0.99738354689654918</v>
      </c>
      <c r="AW219" s="1">
        <v>0.94073216143282523</v>
      </c>
      <c r="AX219" s="1">
        <v>0.87149427435136928</v>
      </c>
      <c r="AY219" s="1">
        <v>0.98304554146834466</v>
      </c>
      <c r="AZ219" s="1">
        <v>0.98324215057663833</v>
      </c>
      <c r="BA219" s="1">
        <v>0.98786338868434842</v>
      </c>
      <c r="BB219" s="1">
        <v>1.0340953952747758</v>
      </c>
      <c r="BC219" s="1">
        <v>1.0806296880621407</v>
      </c>
      <c r="BD219" s="1">
        <v>1.1045116041683141</v>
      </c>
      <c r="BE219" s="1">
        <v>1.096006864816218</v>
      </c>
      <c r="BF219" s="1">
        <v>1.0161079643711157</v>
      </c>
      <c r="BG219" s="1">
        <v>1.0523830186991647</v>
      </c>
      <c r="BH219" s="1">
        <v>1.0649063766216849</v>
      </c>
      <c r="BI219" s="1">
        <v>1.0928069236891731</v>
      </c>
      <c r="BJ219" s="1">
        <v>1.1059206067734433</v>
      </c>
      <c r="BK219" s="1">
        <v>1.090769494460647</v>
      </c>
      <c r="BL219" s="1">
        <v>1.099059342618548</v>
      </c>
      <c r="BM219" s="1">
        <v>1.1116985250586613</v>
      </c>
      <c r="BN219" s="1">
        <v>1.1685063196891587</v>
      </c>
      <c r="BO219" s="1">
        <v>1.1808924866778638</v>
      </c>
      <c r="BP219" s="1">
        <v>1.2216332774682501</v>
      </c>
      <c r="BQ219" s="1">
        <v>1.2437448397904254</v>
      </c>
      <c r="BR219" s="1">
        <v>1.2860321643432999</v>
      </c>
      <c r="BS219" s="1">
        <v>1.2707283815876147</v>
      </c>
      <c r="BT219" s="1">
        <v>1.3272757945682636</v>
      </c>
      <c r="BU219" s="1">
        <v>1.2785647729076084</v>
      </c>
      <c r="BV219" s="1">
        <v>1.3194788456406519</v>
      </c>
      <c r="BW219" s="1">
        <v>1.372257999466278</v>
      </c>
      <c r="BX219" s="1">
        <v>1.4261877388453026</v>
      </c>
      <c r="BY219" s="1">
        <v>1.4702569399756222</v>
      </c>
      <c r="BZ219" s="1">
        <v>1.4329124137002414</v>
      </c>
      <c r="CA219" s="1">
        <v>1.4973934723167521</v>
      </c>
      <c r="CB219" s="1">
        <v>1.5207528104848935</v>
      </c>
      <c r="CC219" s="1">
        <v>1.5119324441840811</v>
      </c>
      <c r="CD219" s="1">
        <v>1.5583487702205323</v>
      </c>
      <c r="CE219" s="1">
        <v>1.598242498738178</v>
      </c>
      <c r="CF219" s="1">
        <v>1.5860958557477678</v>
      </c>
      <c r="CG219" s="1">
        <v>1.6557254638150949</v>
      </c>
      <c r="CH219" s="1">
        <v>1.6156569075907696</v>
      </c>
      <c r="CI219" s="1">
        <v>1.6649344432722881</v>
      </c>
      <c r="CJ219" s="1">
        <v>1.7057253371324592</v>
      </c>
      <c r="CK219" s="1">
        <v>1.7069193448684519</v>
      </c>
      <c r="CL219" s="1">
        <v>1.6401787984840954</v>
      </c>
      <c r="CM219" s="1">
        <v>1.7551553322578306</v>
      </c>
      <c r="CN219" s="1">
        <v>1.7144357285494489</v>
      </c>
      <c r="CO219" s="1">
        <v>1.7163216078508534</v>
      </c>
      <c r="CP219" s="1">
        <v>1.7556253726706379</v>
      </c>
      <c r="CQ219" s="1">
        <v>1.7117347383538719</v>
      </c>
      <c r="CR219" s="1">
        <v>1.7084824423509994</v>
      </c>
      <c r="CS219" s="1">
        <v>1.6052901028329991</v>
      </c>
      <c r="CT219" s="1">
        <v>1.5576129867788588</v>
      </c>
      <c r="CU219" s="1">
        <v>1.6825335483185233</v>
      </c>
      <c r="CV219" s="1">
        <v>1.683879575157178</v>
      </c>
      <c r="CW219" s="1">
        <v>1.6367309470527769</v>
      </c>
      <c r="CX219" s="1">
        <v>1.477640698999247</v>
      </c>
      <c r="CY219" s="1">
        <v>1.4888707683116413</v>
      </c>
      <c r="CZ219" s="1">
        <v>1.5917517384019757</v>
      </c>
      <c r="DA219" s="1">
        <v>1.5844296804053266</v>
      </c>
      <c r="DB219" s="1">
        <v>1.5985311045609338</v>
      </c>
      <c r="DC219" s="1">
        <v>1.5532926743018594</v>
      </c>
      <c r="DD219" s="1">
        <v>1.6207055763665603</v>
      </c>
      <c r="DE219" s="1">
        <v>1.6487437828377021</v>
      </c>
      <c r="DF219" s="1">
        <v>1.6490735315942695</v>
      </c>
      <c r="DG219" s="1">
        <v>1.6294495565682976</v>
      </c>
      <c r="DH219" s="1">
        <v>1.7591537412711342</v>
      </c>
      <c r="DI219" s="1">
        <v>1.8168539839848272</v>
      </c>
      <c r="DJ219" s="1">
        <v>1.8508291534853434</v>
      </c>
      <c r="DK219" s="1">
        <v>1.9337462995614867</v>
      </c>
      <c r="DL219" s="1">
        <v>1.9298788069623638</v>
      </c>
      <c r="DM219" s="1">
        <v>1.9451248495373665</v>
      </c>
      <c r="DN219" s="1">
        <v>1.9649651230026477</v>
      </c>
      <c r="DO219" s="1">
        <v>1.9983695300936926</v>
      </c>
      <c r="DP219" s="1">
        <v>2.028944583904126</v>
      </c>
      <c r="DQ219" s="1">
        <v>2.0459877184089206</v>
      </c>
      <c r="DR219" s="1">
        <v>2.1206662701308461</v>
      </c>
      <c r="DS219" s="1">
        <v>2.1963740559745175</v>
      </c>
      <c r="DT219" s="1">
        <v>2.2774202586399772</v>
      </c>
      <c r="DU219" s="1">
        <v>2.3026996235108812</v>
      </c>
    </row>
    <row r="220" spans="1:125" x14ac:dyDescent="0.2">
      <c r="A220" s="1" t="s">
        <v>282</v>
      </c>
      <c r="B220" s="1" t="s">
        <v>283</v>
      </c>
      <c r="C220" s="1" t="s">
        <v>129</v>
      </c>
      <c r="D220" s="1" t="s">
        <v>130</v>
      </c>
      <c r="E220" s="1">
        <v>1</v>
      </c>
      <c r="F220" s="1">
        <v>0.91080000000000005</v>
      </c>
      <c r="G220" s="1">
        <v>0.89877744000000004</v>
      </c>
      <c r="H220" s="1">
        <v>0.89005929883199997</v>
      </c>
      <c r="I220" s="1">
        <v>0.92316950474855031</v>
      </c>
      <c r="J220" s="1">
        <v>0.95197239329670502</v>
      </c>
      <c r="K220" s="1">
        <v>0.88952300429644116</v>
      </c>
      <c r="L220" s="1">
        <v>0.87573539772984632</v>
      </c>
      <c r="M220" s="1">
        <v>0.88256613383213911</v>
      </c>
      <c r="N220" s="1">
        <v>0.79986968709206763</v>
      </c>
      <c r="O220" s="1">
        <v>0.66853108447155007</v>
      </c>
      <c r="P220" s="1">
        <v>0.62353894248661479</v>
      </c>
      <c r="Q220" s="1">
        <v>0.63201907210443276</v>
      </c>
      <c r="R220" s="1">
        <v>0.59397152396374586</v>
      </c>
      <c r="S220" s="1">
        <v>0.54704777357060996</v>
      </c>
      <c r="T220" s="1">
        <v>0.58555993682998086</v>
      </c>
      <c r="U220" s="1">
        <v>0.63099938792798727</v>
      </c>
      <c r="V220" s="1">
        <v>0.65327366632184514</v>
      </c>
      <c r="W220" s="1">
        <v>0.65706265358651184</v>
      </c>
      <c r="X220" s="1">
        <v>0.7048968147676099</v>
      </c>
      <c r="Y220" s="1">
        <v>0.72096846214431132</v>
      </c>
      <c r="Z220" s="1">
        <v>0.74735590785879313</v>
      </c>
      <c r="AA220" s="1">
        <v>0.73502453537912305</v>
      </c>
      <c r="AB220" s="1">
        <v>0.7751568750108232</v>
      </c>
      <c r="AC220" s="1">
        <v>0.79484585963609822</v>
      </c>
      <c r="AD220" s="1">
        <v>0.75812398092091049</v>
      </c>
      <c r="AE220" s="1">
        <v>0.7925428096547199</v>
      </c>
      <c r="AF220" s="1">
        <v>0.83803476692890078</v>
      </c>
      <c r="AG220" s="1">
        <v>0.85043768147944843</v>
      </c>
      <c r="AH220" s="1">
        <v>0.77908596000332275</v>
      </c>
      <c r="AI220" s="1">
        <v>0.73249661959512413</v>
      </c>
      <c r="AJ220" s="1">
        <v>0.78194014141779489</v>
      </c>
      <c r="AK220" s="1">
        <v>0.74049731392265172</v>
      </c>
      <c r="AL220" s="1">
        <v>0.82247036657388928</v>
      </c>
      <c r="AM220" s="1">
        <v>0.85923479195974206</v>
      </c>
      <c r="AN220" s="1">
        <v>0.87521655909019325</v>
      </c>
      <c r="AO220" s="1">
        <v>0.93219315708696482</v>
      </c>
      <c r="AP220" s="1">
        <v>0.94431166812909528</v>
      </c>
      <c r="AQ220" s="1">
        <v>0.98057323618525249</v>
      </c>
      <c r="AR220" s="1">
        <v>0.98665279024960106</v>
      </c>
      <c r="AS220" s="1">
        <v>1.0075698294028927</v>
      </c>
      <c r="AT220" s="1">
        <v>0.99507596351829686</v>
      </c>
      <c r="AU220" s="1">
        <v>0.97736361136767114</v>
      </c>
      <c r="AV220" s="1">
        <v>0.94462193038685416</v>
      </c>
      <c r="AW220" s="1">
        <v>0.88114333666485756</v>
      </c>
      <c r="AX220" s="1">
        <v>0.80228100803335278</v>
      </c>
      <c r="AY220" s="1">
        <v>0.90505320516242538</v>
      </c>
      <c r="AZ220" s="1">
        <v>0.89998490721351576</v>
      </c>
      <c r="BA220" s="1">
        <v>0.89116505512282329</v>
      </c>
      <c r="BB220" s="1">
        <v>0.94784315262863494</v>
      </c>
      <c r="BC220" s="1">
        <v>1.0064198594610847</v>
      </c>
      <c r="BD220" s="1">
        <v>1.0433554683033064</v>
      </c>
      <c r="BE220" s="1">
        <v>1.0307308671368365</v>
      </c>
      <c r="BF220" s="1">
        <v>0.96239341064566419</v>
      </c>
      <c r="BG220" s="1">
        <v>0.9877043573456451</v>
      </c>
      <c r="BH220" s="1">
        <v>0.99718631917616329</v>
      </c>
      <c r="BI220" s="1">
        <v>1.0274010646472009</v>
      </c>
      <c r="BJ220" s="1">
        <v>1.0515449896664102</v>
      </c>
      <c r="BK220" s="1">
        <v>1.0271491459061495</v>
      </c>
      <c r="BL220" s="1">
        <v>1.0336201855253582</v>
      </c>
      <c r="BM220" s="1">
        <v>1.0384782003973272</v>
      </c>
      <c r="BN220" s="1">
        <v>1.0867674367158029</v>
      </c>
      <c r="BO220" s="1">
        <v>1.0980698180576471</v>
      </c>
      <c r="BP220" s="1">
        <v>1.1399062781256435</v>
      </c>
      <c r="BQ220" s="1">
        <v>1.1475436501890852</v>
      </c>
      <c r="BR220" s="1">
        <v>1.1841502926301171</v>
      </c>
      <c r="BS220" s="1">
        <v>1.1601120416897257</v>
      </c>
      <c r="BT220" s="1">
        <v>1.2247302824118436</v>
      </c>
      <c r="BU220" s="1">
        <v>1.1861512785158705</v>
      </c>
      <c r="BV220" s="1">
        <v>1.2376302440034594</v>
      </c>
      <c r="BW220" s="1">
        <v>1.3076801158140552</v>
      </c>
      <c r="BX220" s="1">
        <v>1.3551489040181053</v>
      </c>
      <c r="BY220" s="1">
        <v>1.3871304181529327</v>
      </c>
      <c r="BZ220" s="1">
        <v>1.3442680882320071</v>
      </c>
      <c r="CA220" s="1">
        <v>1.421294649687701</v>
      </c>
      <c r="CB220" s="1">
        <v>1.4168886362736692</v>
      </c>
      <c r="CC220" s="1">
        <v>1.4188722803644525</v>
      </c>
      <c r="CD220" s="1">
        <v>1.4682490357211353</v>
      </c>
      <c r="CE220" s="1">
        <v>1.5089195340106107</v>
      </c>
      <c r="CF220" s="1">
        <v>1.4822116582586229</v>
      </c>
      <c r="CG220" s="1">
        <v>1.539128585935754</v>
      </c>
      <c r="CH220" s="1">
        <v>1.5075764499240711</v>
      </c>
      <c r="CI220" s="1">
        <v>1.546019649397135</v>
      </c>
      <c r="CJ220" s="1">
        <v>1.5941008604933857</v>
      </c>
      <c r="CK220" s="1">
        <v>1.6039842858284448</v>
      </c>
      <c r="CL220" s="1">
        <v>1.5746313733977844</v>
      </c>
      <c r="CM220" s="1">
        <v>1.6804466016901154</v>
      </c>
      <c r="CN220" s="1">
        <v>1.6779259317875803</v>
      </c>
      <c r="CO220" s="1">
        <v>1.682791916989764</v>
      </c>
      <c r="CP220" s="1">
        <v>1.705341328677427</v>
      </c>
      <c r="CQ220" s="1">
        <v>1.6831718914046205</v>
      </c>
      <c r="CR220" s="1">
        <v>1.683340208593761</v>
      </c>
      <c r="CS220" s="1">
        <v>1.5708930826596978</v>
      </c>
      <c r="CT220" s="1">
        <v>1.5119845920599593</v>
      </c>
      <c r="CU220" s="1">
        <v>1.6433760531099697</v>
      </c>
      <c r="CV220" s="1">
        <v>1.6626035529313563</v>
      </c>
      <c r="CW220" s="1">
        <v>1.6147205706069332</v>
      </c>
      <c r="CX220" s="1">
        <v>1.5087949011751185</v>
      </c>
      <c r="CY220" s="1">
        <v>1.4905384828708996</v>
      </c>
      <c r="CZ220" s="1">
        <v>1.5929384766441304</v>
      </c>
      <c r="DA220" s="1">
        <v>1.5859295473468962</v>
      </c>
      <c r="DB220" s="1">
        <v>1.6117801989686507</v>
      </c>
      <c r="DC220" s="1">
        <v>1.5919553025213362</v>
      </c>
      <c r="DD220" s="1">
        <v>1.6500616710633649</v>
      </c>
      <c r="DE220" s="1">
        <v>1.6639221891002971</v>
      </c>
      <c r="DF220" s="1">
        <v>1.6655861112893973</v>
      </c>
      <c r="DG220" s="1">
        <v>1.6176172312842625</v>
      </c>
      <c r="DH220" s="1">
        <v>1.6946158114933936</v>
      </c>
      <c r="DI220" s="1">
        <v>1.7119008927706261</v>
      </c>
      <c r="DJ220" s="1">
        <v>1.755211985357723</v>
      </c>
      <c r="DK220" s="1">
        <v>1.8048844845433465</v>
      </c>
      <c r="DL220" s="1">
        <v>1.8083137650639789</v>
      </c>
      <c r="DM220" s="1">
        <v>1.8310985185037849</v>
      </c>
      <c r="DN220" s="1">
        <v>1.8516068219110275</v>
      </c>
      <c r="DO220" s="1">
        <v>1.8595687312452449</v>
      </c>
      <c r="DP220" s="1">
        <v>1.8879736436150159</v>
      </c>
      <c r="DQ220" s="1">
        <v>1.8901202696478061</v>
      </c>
      <c r="DR220" s="1">
        <v>1.9368837352391624</v>
      </c>
      <c r="DS220" s="1">
        <v>2.0123350411454042</v>
      </c>
      <c r="DT220" s="1">
        <v>2.0818088961059082</v>
      </c>
      <c r="DU220" s="1">
        <v>2.0947723201019599</v>
      </c>
    </row>
    <row r="221" spans="1:125" x14ac:dyDescent="0.2">
      <c r="A221" s="1" t="s">
        <v>284</v>
      </c>
      <c r="B221" s="1" t="s">
        <v>285</v>
      </c>
      <c r="C221" s="1" t="s">
        <v>129</v>
      </c>
      <c r="D221" s="1" t="s">
        <v>130</v>
      </c>
      <c r="E221" s="1">
        <v>1</v>
      </c>
      <c r="F221" s="1">
        <v>0.93419200000000002</v>
      </c>
      <c r="G221" s="1">
        <v>0.91547266070400002</v>
      </c>
      <c r="H221" s="1">
        <v>0.91069938625108926</v>
      </c>
      <c r="I221" s="1">
        <v>0.95057435887809316</v>
      </c>
      <c r="J221" s="1">
        <v>0.97676268246518461</v>
      </c>
      <c r="K221" s="1">
        <v>0.91208243439502257</v>
      </c>
      <c r="L221" s="1">
        <v>0.89688987728530467</v>
      </c>
      <c r="M221" s="1">
        <v>0.91888879219535868</v>
      </c>
      <c r="N221" s="1">
        <v>0.85638046321747718</v>
      </c>
      <c r="O221" s="1">
        <v>0.70686414176387469</v>
      </c>
      <c r="P221" s="1">
        <v>0.65554792566424269</v>
      </c>
      <c r="Q221" s="1">
        <v>0.67258889399188471</v>
      </c>
      <c r="R221" s="1">
        <v>0.61564550045984978</v>
      </c>
      <c r="S221" s="1">
        <v>0.55486466713595017</v>
      </c>
      <c r="T221" s="1">
        <v>0.60264184416435829</v>
      </c>
      <c r="U221" s="1">
        <v>0.66324109744614956</v>
      </c>
      <c r="V221" s="1">
        <v>0.70638028814733944</v>
      </c>
      <c r="W221" s="1">
        <v>0.70640854335886538</v>
      </c>
      <c r="X221" s="1">
        <v>0.75956507983807653</v>
      </c>
      <c r="Y221" s="1">
        <v>0.78432006535507925</v>
      </c>
      <c r="Z221" s="1">
        <v>0.81242460625694779</v>
      </c>
      <c r="AA221" s="1">
        <v>0.79610949531409569</v>
      </c>
      <c r="AB221" s="1">
        <v>0.8383996278146757</v>
      </c>
      <c r="AC221" s="1">
        <v>0.85377755378805253</v>
      </c>
      <c r="AD221" s="1">
        <v>0.82006870840939261</v>
      </c>
      <c r="AE221" s="1">
        <v>0.84507916387846216</v>
      </c>
      <c r="AF221" s="1">
        <v>0.89301205405364859</v>
      </c>
      <c r="AG221" s="1">
        <v>0.89819152396715973</v>
      </c>
      <c r="AH221" s="1">
        <v>0.82490628114363129</v>
      </c>
      <c r="AI221" s="1">
        <v>0.78304146246931083</v>
      </c>
      <c r="AJ221" s="1">
        <v>0.83615908007591655</v>
      </c>
      <c r="AK221" s="1">
        <v>0.80319852529840396</v>
      </c>
      <c r="AL221" s="1">
        <v>0.86721023497058558</v>
      </c>
      <c r="AM221" s="1">
        <v>0.89943663451232747</v>
      </c>
      <c r="AN221" s="1">
        <v>0.89467951415239177</v>
      </c>
      <c r="AO221" s="1">
        <v>0.96055118806137574</v>
      </c>
      <c r="AP221" s="1">
        <v>0.99281322081479317</v>
      </c>
      <c r="AQ221" s="1">
        <v>1.0320899046434471</v>
      </c>
      <c r="AR221" s="1">
        <v>1.0263277467058227</v>
      </c>
      <c r="AS221" s="1">
        <v>1.0505655027720275</v>
      </c>
      <c r="AT221" s="1">
        <v>1.0374565464284382</v>
      </c>
      <c r="AU221" s="1">
        <v>1.0170030906156016</v>
      </c>
      <c r="AV221" s="1">
        <v>0.9893334875292229</v>
      </c>
      <c r="AW221" s="1">
        <v>0.92279982115939518</v>
      </c>
      <c r="AX221" s="1">
        <v>0.85132897501060001</v>
      </c>
      <c r="AY221" s="1">
        <v>0.95417206917880548</v>
      </c>
      <c r="AZ221" s="1">
        <v>0.94844989927994017</v>
      </c>
      <c r="BA221" s="1">
        <v>0.95774281139308504</v>
      </c>
      <c r="BB221" s="1">
        <v>1.0030382999151095</v>
      </c>
      <c r="BC221" s="1">
        <v>1.0474307689927522</v>
      </c>
      <c r="BD221" s="1">
        <v>1.075652743632493</v>
      </c>
      <c r="BE221" s="1">
        <v>1.0666183362387236</v>
      </c>
      <c r="BF221" s="1">
        <v>0.9931517984752728</v>
      </c>
      <c r="BG221" s="1">
        <v>1.0322680752100197</v>
      </c>
      <c r="BH221" s="1">
        <v>1.0424586256484931</v>
      </c>
      <c r="BI221" s="1">
        <v>1.072940115862455</v>
      </c>
      <c r="BJ221" s="1">
        <v>1.0979342558614709</v>
      </c>
      <c r="BK221" s="1">
        <v>1.0700730761847301</v>
      </c>
      <c r="BL221" s="1">
        <v>1.0801424638316284</v>
      </c>
      <c r="BM221" s="1">
        <v>1.0984843630099532</v>
      </c>
      <c r="BN221" s="1">
        <v>1.1665662268605843</v>
      </c>
      <c r="BO221" s="1">
        <v>1.1801835544267281</v>
      </c>
      <c r="BP221" s="1">
        <v>1.2243165184445157</v>
      </c>
      <c r="BQ221" s="1">
        <v>1.2468255776361183</v>
      </c>
      <c r="BR221" s="1">
        <v>1.2903547522025505</v>
      </c>
      <c r="BS221" s="1">
        <v>1.2803299861326889</v>
      </c>
      <c r="BT221" s="1">
        <v>1.3508659257287108</v>
      </c>
      <c r="BU221" s="1">
        <v>1.3167187368581403</v>
      </c>
      <c r="BV221" s="1">
        <v>1.3530219891520561</v>
      </c>
      <c r="BW221" s="1">
        <v>1.4082726420790803</v>
      </c>
      <c r="BX221" s="1">
        <v>1.4457073454508267</v>
      </c>
      <c r="BY221" s="1">
        <v>1.4766281341553289</v>
      </c>
      <c r="BZ221" s="1">
        <v>1.4321181323074847</v>
      </c>
      <c r="CA221" s="1">
        <v>1.5018823350047115</v>
      </c>
      <c r="CB221" s="1">
        <v>1.5269127059999001</v>
      </c>
      <c r="CC221" s="1">
        <v>1.5339731503524436</v>
      </c>
      <c r="CD221" s="1">
        <v>1.5742813628242549</v>
      </c>
      <c r="CE221" s="1">
        <v>1.6124356459336635</v>
      </c>
      <c r="CF221" s="1">
        <v>1.5902791677228891</v>
      </c>
      <c r="CG221" s="1">
        <v>1.654656848990647</v>
      </c>
      <c r="CH221" s="1">
        <v>1.6097064410309672</v>
      </c>
      <c r="CI221" s="1">
        <v>1.6293207140149293</v>
      </c>
      <c r="CJ221" s="1">
        <v>1.6654883752246326</v>
      </c>
      <c r="CK221" s="1">
        <v>1.6590229493520106</v>
      </c>
      <c r="CL221" s="1">
        <v>1.5903344221799893</v>
      </c>
      <c r="CM221" s="1">
        <v>1.6875913237684066</v>
      </c>
      <c r="CN221" s="1">
        <v>1.666508245360568</v>
      </c>
      <c r="CO221" s="1">
        <v>1.6827200375714355</v>
      </c>
      <c r="CP221" s="1">
        <v>1.6995186317065112</v>
      </c>
      <c r="CQ221" s="1">
        <v>1.6667825038225803</v>
      </c>
      <c r="CR221" s="1">
        <v>1.7032250364861574</v>
      </c>
      <c r="CS221" s="1">
        <v>1.5918221965247072</v>
      </c>
      <c r="CT221" s="1">
        <v>1.5292365232239453</v>
      </c>
      <c r="CU221" s="1">
        <v>1.661750984907393</v>
      </c>
      <c r="CV221" s="1">
        <v>1.6491848239595235</v>
      </c>
      <c r="CW221" s="1">
        <v>1.60401695000092</v>
      </c>
      <c r="CX221" s="1">
        <v>1.5146058371739688</v>
      </c>
      <c r="CY221" s="1">
        <v>1.5098560332685911</v>
      </c>
      <c r="CZ221" s="1">
        <v>1.6172279352184535</v>
      </c>
      <c r="DA221" s="1">
        <v>1.6312201913139637</v>
      </c>
      <c r="DB221" s="1">
        <v>1.66699448132967</v>
      </c>
      <c r="DC221" s="1">
        <v>1.6511980416245899</v>
      </c>
      <c r="DD221" s="1">
        <v>1.7077284577776493</v>
      </c>
      <c r="DE221" s="1">
        <v>1.7165932762019729</v>
      </c>
      <c r="DF221" s="1">
        <v>1.7167872512421838</v>
      </c>
      <c r="DG221" s="1">
        <v>1.6793389709308382</v>
      </c>
      <c r="DH221" s="1">
        <v>1.7539939848835684</v>
      </c>
      <c r="DI221" s="1">
        <v>1.7896491746082814</v>
      </c>
      <c r="DJ221" s="1" t="s">
        <v>131</v>
      </c>
      <c r="DK221" s="1" t="s">
        <v>131</v>
      </c>
      <c r="DL221" s="1" t="s">
        <v>131</v>
      </c>
      <c r="DM221" s="1" t="s">
        <v>131</v>
      </c>
      <c r="DN221" s="1" t="s">
        <v>131</v>
      </c>
      <c r="DO221" s="1" t="s">
        <v>131</v>
      </c>
      <c r="DP221" s="1" t="s">
        <v>131</v>
      </c>
      <c r="DQ221" s="1" t="s">
        <v>131</v>
      </c>
      <c r="DR221" s="1" t="s">
        <v>131</v>
      </c>
      <c r="DS221" s="1" t="s">
        <v>131</v>
      </c>
      <c r="DT221" s="1" t="s">
        <v>131</v>
      </c>
      <c r="DU221" s="1" t="s">
        <v>131</v>
      </c>
    </row>
    <row r="222" spans="1:125" x14ac:dyDescent="0.2">
      <c r="A222" s="1" t="s">
        <v>284</v>
      </c>
      <c r="B222" s="1" t="s">
        <v>286</v>
      </c>
      <c r="C222" s="1" t="s">
        <v>129</v>
      </c>
      <c r="D222" s="1" t="s">
        <v>130</v>
      </c>
      <c r="E222" s="1">
        <v>1</v>
      </c>
      <c r="F222" s="1">
        <v>0.93201400000000001</v>
      </c>
      <c r="G222" s="1">
        <v>0.91533374544199997</v>
      </c>
      <c r="H222" s="1">
        <v>0.91395616815510983</v>
      </c>
      <c r="I222" s="1">
        <v>0.9501652836250789</v>
      </c>
      <c r="J222" s="1">
        <v>0.970069345986457</v>
      </c>
      <c r="K222" s="1">
        <v>0.90408328893376622</v>
      </c>
      <c r="L222" s="1">
        <v>0.93112080377261941</v>
      </c>
      <c r="M222" s="1">
        <v>0.94557924761360068</v>
      </c>
      <c r="N222" s="1">
        <v>0.87016362914093026</v>
      </c>
      <c r="O222" s="1">
        <v>0.7090519630418578</v>
      </c>
      <c r="P222" s="1">
        <v>0.64003639021917857</v>
      </c>
      <c r="Q222" s="1">
        <v>0.65052210640013941</v>
      </c>
      <c r="R222" s="1">
        <v>0.59481009216381864</v>
      </c>
      <c r="S222" s="1">
        <v>0.56345943663614029</v>
      </c>
      <c r="T222" s="1">
        <v>0.62573917162696946</v>
      </c>
      <c r="U222" s="1">
        <v>0.69957201370475053</v>
      </c>
      <c r="V222" s="1">
        <v>0.74343867682410691</v>
      </c>
      <c r="W222" s="1">
        <v>0.74929771703615777</v>
      </c>
      <c r="X222" s="1">
        <v>0.79611084120570874</v>
      </c>
      <c r="Y222" s="1">
        <v>0.80662905763971859</v>
      </c>
      <c r="Z222" s="1">
        <v>0.84446318695925204</v>
      </c>
      <c r="AA222" s="1">
        <v>0.81496946569151318</v>
      </c>
      <c r="AB222" s="1">
        <v>0.86267859318256002</v>
      </c>
      <c r="AC222" s="1">
        <v>0.88791021667596348</v>
      </c>
      <c r="AD222" s="1">
        <v>0.85099002195636031</v>
      </c>
      <c r="AE222" s="1">
        <v>0.87577085139572952</v>
      </c>
      <c r="AF222" s="1">
        <v>0.91898751559955461</v>
      </c>
      <c r="AG222" s="1">
        <v>0.91466735528872112</v>
      </c>
      <c r="AH222" s="1">
        <v>0.84548648987145869</v>
      </c>
      <c r="AI222" s="1">
        <v>0.79144806635781428</v>
      </c>
      <c r="AJ222" s="1">
        <v>0.84503701493090189</v>
      </c>
      <c r="AK222" s="1">
        <v>0.79548995963445823</v>
      </c>
      <c r="AL222" s="1">
        <v>0.87063910063116579</v>
      </c>
      <c r="AM222" s="1">
        <v>0.90900381260047813</v>
      </c>
      <c r="AN222" s="1">
        <v>0.90857021778186775</v>
      </c>
      <c r="AO222" s="1">
        <v>0.95820086592820219</v>
      </c>
      <c r="AP222" s="1">
        <v>0.9885499619547462</v>
      </c>
      <c r="AQ222" s="1">
        <v>1.0201924576869557</v>
      </c>
      <c r="AR222" s="1">
        <v>1.0134234807302027</v>
      </c>
      <c r="AS222" s="1">
        <v>1.0389749269498532</v>
      </c>
      <c r="AT222" s="1">
        <v>1.0291119379683182</v>
      </c>
      <c r="AU222" s="1">
        <v>1.0152395090445052</v>
      </c>
      <c r="AV222" s="1">
        <v>1.0100008731778356</v>
      </c>
      <c r="AW222" s="1">
        <v>0.94760402923378206</v>
      </c>
      <c r="AX222" s="1">
        <v>0.86843739821547494</v>
      </c>
      <c r="AY222" s="1">
        <v>0.96798724561031302</v>
      </c>
      <c r="AZ222" s="1">
        <v>0.96303986279799869</v>
      </c>
      <c r="BA222" s="1">
        <v>0.9629589674495237</v>
      </c>
      <c r="BB222" s="1">
        <v>1.0230206441672856</v>
      </c>
      <c r="BC222" s="1">
        <v>1.06778905057669</v>
      </c>
      <c r="BD222" s="1">
        <v>1.1068156725862175</v>
      </c>
      <c r="BE222" s="1">
        <v>1.1086408116303121</v>
      </c>
      <c r="BF222" s="1">
        <v>1.0322310696111276</v>
      </c>
      <c r="BG222" s="1">
        <v>1.074095265101346</v>
      </c>
      <c r="BH222" s="1">
        <v>1.0982860386619584</v>
      </c>
      <c r="BI222" s="1">
        <v>1.1347524300036516</v>
      </c>
      <c r="BJ222" s="1">
        <v>1.1626582617623014</v>
      </c>
      <c r="BK222" s="1">
        <v>1.1291132455939354</v>
      </c>
      <c r="BL222" s="1">
        <v>1.1494147017497145</v>
      </c>
      <c r="BM222" s="1">
        <v>1.1509273314972173</v>
      </c>
      <c r="BN222" s="1">
        <v>1.2142179763835808</v>
      </c>
      <c r="BO222" s="1">
        <v>1.2317233569491026</v>
      </c>
      <c r="BP222" s="1">
        <v>1.2614473049989985</v>
      </c>
      <c r="BQ222" s="1">
        <v>1.2670001960356041</v>
      </c>
      <c r="BR222" s="1">
        <v>1.318423932992101</v>
      </c>
      <c r="BS222" s="1">
        <v>1.3009482237602907</v>
      </c>
      <c r="BT222" s="1">
        <v>1.3799886340430709</v>
      </c>
      <c r="BU222" s="1">
        <v>1.3496578638554384</v>
      </c>
      <c r="BV222" s="1">
        <v>1.405297509292879</v>
      </c>
      <c r="BW222" s="1">
        <v>1.4591330515763798</v>
      </c>
      <c r="BX222" s="1">
        <v>1.5070072069986009</v>
      </c>
      <c r="BY222" s="1">
        <v>1.5478983405533009</v>
      </c>
      <c r="BZ222" s="1">
        <v>1.5051747984556894</v>
      </c>
      <c r="CA222" s="1">
        <v>1.5657370116463525</v>
      </c>
      <c r="CB222" s="1">
        <v>1.5605763424559662</v>
      </c>
      <c r="CC222" s="1">
        <v>1.5410285631903626</v>
      </c>
      <c r="CD222" s="1">
        <v>1.5866029419181544</v>
      </c>
      <c r="CE222" s="1">
        <v>1.6332792138664447</v>
      </c>
      <c r="CF222" s="1">
        <v>1.6295504374211875</v>
      </c>
      <c r="CG222" s="1">
        <v>1.6959627654982883</v>
      </c>
      <c r="CH222" s="1">
        <v>1.6776650232213273</v>
      </c>
      <c r="CI222" s="1">
        <v>1.7338231822086381</v>
      </c>
      <c r="CJ222" s="1">
        <v>1.7833602443475209</v>
      </c>
      <c r="CK222" s="1">
        <v>1.7735767300470304</v>
      </c>
      <c r="CL222" s="1">
        <v>1.7218627797523192</v>
      </c>
      <c r="CM222" s="1">
        <v>1.8342349884845148</v>
      </c>
      <c r="CN222" s="1">
        <v>1.8065178635735253</v>
      </c>
      <c r="CO222" s="1">
        <v>1.8249172480140214</v>
      </c>
      <c r="CP222" s="1">
        <v>1.8532271892824628</v>
      </c>
      <c r="CQ222" s="1">
        <v>1.8214536091222151</v>
      </c>
      <c r="CR222" s="1">
        <v>1.8874066228549213</v>
      </c>
      <c r="CS222" s="1">
        <v>1.7620280883052919</v>
      </c>
      <c r="CT222" s="1">
        <v>1.6703814833763571</v>
      </c>
      <c r="CU222" s="1">
        <v>1.8472047264436116</v>
      </c>
      <c r="CV222" s="1">
        <v>1.8621486126805402</v>
      </c>
      <c r="CW222" s="1">
        <v>1.8244903812863016</v>
      </c>
      <c r="CX222" s="1">
        <v>1.6955317521562232</v>
      </c>
      <c r="CY222" s="1">
        <v>1.6920355656832771</v>
      </c>
      <c r="CZ222" s="1">
        <v>1.7911550091210036</v>
      </c>
      <c r="DA222" s="1">
        <v>1.7889948761800036</v>
      </c>
      <c r="DB222" s="1">
        <v>1.8324227267992732</v>
      </c>
      <c r="DC222" s="1">
        <v>1.8049657046609129</v>
      </c>
      <c r="DD222" s="1">
        <v>1.8957753342281081</v>
      </c>
      <c r="DE222" s="1">
        <v>1.9024427760785882</v>
      </c>
      <c r="DF222" s="1">
        <v>1.916796706824101</v>
      </c>
      <c r="DG222" s="1">
        <v>1.8545870697041247</v>
      </c>
      <c r="DH222" s="1">
        <v>1.8834277532250936</v>
      </c>
      <c r="DI222" s="1">
        <v>1.9188211275636995</v>
      </c>
      <c r="DJ222" s="1">
        <v>1.9948313888898801</v>
      </c>
      <c r="DK222" s="1">
        <v>2.0778103901735325</v>
      </c>
      <c r="DL222" s="1">
        <v>2.0972358395112649</v>
      </c>
      <c r="DM222" s="1">
        <v>2.124908866413616</v>
      </c>
      <c r="DN222" s="1">
        <v>2.1183195240188675</v>
      </c>
      <c r="DO222" s="1">
        <v>2.1559535886825865</v>
      </c>
      <c r="DP222" s="1">
        <v>2.2172171658585906</v>
      </c>
      <c r="DQ222" s="1">
        <v>2.2240617152495963</v>
      </c>
      <c r="DR222" s="1">
        <v>2.2620598096546356</v>
      </c>
      <c r="DS222" s="1">
        <v>2.2894081127533599</v>
      </c>
      <c r="DT222" s="1">
        <v>2.3359632267261996</v>
      </c>
      <c r="DU222" s="1">
        <v>2.3535530298234479</v>
      </c>
    </row>
    <row r="223" spans="1:125" x14ac:dyDescent="0.2">
      <c r="A223" s="1" t="s">
        <v>284</v>
      </c>
      <c r="B223" s="1" t="s">
        <v>287</v>
      </c>
      <c r="C223" s="1" t="s">
        <v>129</v>
      </c>
      <c r="D223" s="1" t="s">
        <v>130</v>
      </c>
      <c r="E223" s="1">
        <v>1</v>
      </c>
      <c r="F223" s="1">
        <v>0.93395300000000003</v>
      </c>
      <c r="G223" s="1">
        <v>0.91631436364200003</v>
      </c>
      <c r="H223" s="1">
        <v>0.90858891724213431</v>
      </c>
      <c r="I223" s="1">
        <v>0.95278995088812968</v>
      </c>
      <c r="J223" s="1">
        <v>0.97663256661915421</v>
      </c>
      <c r="K223" s="1">
        <v>0.90415275732008027</v>
      </c>
      <c r="L223" s="1">
        <v>0.9081635789515522</v>
      </c>
      <c r="M223" s="1">
        <v>0.92540778898868425</v>
      </c>
      <c r="N223" s="1">
        <v>0.84192952856738201</v>
      </c>
      <c r="O223" s="1">
        <v>0.69048240303915276</v>
      </c>
      <c r="P223" s="1">
        <v>0.6298166191081328</v>
      </c>
      <c r="Q223" s="1">
        <v>0.64265165198893737</v>
      </c>
      <c r="R223" s="1">
        <v>0.59714934442151268</v>
      </c>
      <c r="S223" s="1">
        <v>0.54546726296051962</v>
      </c>
      <c r="T223" s="1">
        <v>0.59794721379721416</v>
      </c>
      <c r="U223" s="1">
        <v>0.66416388825311767</v>
      </c>
      <c r="V223" s="1">
        <v>0.70697323583436067</v>
      </c>
      <c r="W223" s="1">
        <v>0.71175378885507257</v>
      </c>
      <c r="X223" s="1">
        <v>0.7644947446092335</v>
      </c>
      <c r="Y223" s="1">
        <v>0.78481119244722386</v>
      </c>
      <c r="Z223" s="1">
        <v>0.81504839806983043</v>
      </c>
      <c r="AA223" s="1">
        <v>0.79012584815365117</v>
      </c>
      <c r="AB223" s="1">
        <v>0.83379136302601453</v>
      </c>
      <c r="AC223" s="1">
        <v>0.85214060955212789</v>
      </c>
      <c r="AD223" s="1">
        <v>0.81884321523387849</v>
      </c>
      <c r="AE223" s="1">
        <v>0.84499133562594186</v>
      </c>
      <c r="AF223" s="1">
        <v>0.89462528168927413</v>
      </c>
      <c r="AG223" s="1">
        <v>0.89618908668166708</v>
      </c>
      <c r="AH223" s="1">
        <v>0.82168171839312665</v>
      </c>
      <c r="AI223" s="1">
        <v>0.77314826601451825</v>
      </c>
      <c r="AJ223" s="1">
        <v>0.82750754744973298</v>
      </c>
      <c r="AK223" s="1">
        <v>0.78413125682751295</v>
      </c>
      <c r="AL223" s="1">
        <v>0.85306345148396279</v>
      </c>
      <c r="AM223" s="1">
        <v>0.89119538776529594</v>
      </c>
      <c r="AN223" s="1">
        <v>0.88569403863662077</v>
      </c>
      <c r="AO223" s="1">
        <v>0.94529681896667228</v>
      </c>
      <c r="AP223" s="1">
        <v>0.97475132254885477</v>
      </c>
      <c r="AQ223" s="1">
        <v>1.004643046606138</v>
      </c>
      <c r="AR223" s="1">
        <v>1.0008254030290347</v>
      </c>
      <c r="AS223" s="1">
        <v>1.0202564282288433</v>
      </c>
      <c r="AT223" s="1">
        <v>1.0081449641693387</v>
      </c>
      <c r="AU223" s="1">
        <v>0.98889544422348941</v>
      </c>
      <c r="AV223" s="1">
        <v>0.97565907870255797</v>
      </c>
      <c r="AW223" s="1">
        <v>0.91115045173690223</v>
      </c>
      <c r="AX223" s="1">
        <v>0.83124255711957595</v>
      </c>
      <c r="AY223" s="1">
        <v>0.93111635035749296</v>
      </c>
      <c r="AZ223" s="1">
        <v>0.92405010837462997</v>
      </c>
      <c r="BA223" s="1">
        <v>0.92606823381132009</v>
      </c>
      <c r="BB223" s="1">
        <v>0.98104242237506156</v>
      </c>
      <c r="BC223" s="1">
        <v>1.0286376954965877</v>
      </c>
      <c r="BD223" s="1">
        <v>1.0605748386663656</v>
      </c>
      <c r="BE223" s="1">
        <v>1.0523320510202505</v>
      </c>
      <c r="BF223" s="1">
        <v>0.97745125926580256</v>
      </c>
      <c r="BG223" s="1">
        <v>1.0119034838011443</v>
      </c>
      <c r="BH223" s="1">
        <v>1.0233420407820324</v>
      </c>
      <c r="BI223" s="1">
        <v>1.057527804996397</v>
      </c>
      <c r="BJ223" s="1">
        <v>1.0849124875067786</v>
      </c>
      <c r="BK223" s="1">
        <v>1.0592911942018186</v>
      </c>
      <c r="BL223" s="1">
        <v>1.0703597278900334</v>
      </c>
      <c r="BM223" s="1">
        <v>1.0840806692418556</v>
      </c>
      <c r="BN223" s="1">
        <v>1.1493358210461999</v>
      </c>
      <c r="BO223" s="1">
        <v>1.1630439493838181</v>
      </c>
      <c r="BP223" s="1">
        <v>1.2044413357181856</v>
      </c>
      <c r="BQ223" s="1">
        <v>1.2198051893966066</v>
      </c>
      <c r="BR223" s="1">
        <v>1.2686815635305391</v>
      </c>
      <c r="BS223" s="1">
        <v>1.2547818883204984</v>
      </c>
      <c r="BT223" s="1">
        <v>1.3300688016197284</v>
      </c>
      <c r="BU223" s="1">
        <v>1.2972919161414134</v>
      </c>
      <c r="BV223" s="1">
        <v>1.3400960629144993</v>
      </c>
      <c r="BW223" s="1">
        <v>1.3915825536516744</v>
      </c>
      <c r="BX223" s="1">
        <v>1.4316768301874865</v>
      </c>
      <c r="BY223" s="1">
        <v>1.46568488161176</v>
      </c>
      <c r="BZ223" s="1">
        <v>1.4213992129138606</v>
      </c>
      <c r="CA223" s="1">
        <v>1.4878325693270285</v>
      </c>
      <c r="CB223" s="1">
        <v>1.5007157115448311</v>
      </c>
      <c r="CC223" s="1">
        <v>1.4935948154935508</v>
      </c>
      <c r="CD223" s="1">
        <v>1.5344296977491443</v>
      </c>
      <c r="CE223" s="1">
        <v>1.5755815678130785</v>
      </c>
      <c r="CF223" s="1">
        <v>1.570133206751581</v>
      </c>
      <c r="CG223" s="1">
        <v>1.6309224839841752</v>
      </c>
      <c r="CH223" s="1">
        <v>1.5980479794745062</v>
      </c>
      <c r="CI223" s="1">
        <v>1.6274712388725909</v>
      </c>
      <c r="CJ223" s="1">
        <v>1.671142802096498</v>
      </c>
      <c r="CK223" s="1">
        <v>1.6622690338173656</v>
      </c>
      <c r="CL223" s="1">
        <v>1.5951216761963132</v>
      </c>
      <c r="CM223" s="1">
        <v>1.6971344927540959</v>
      </c>
      <c r="CN223" s="1">
        <v>1.675234669259597</v>
      </c>
      <c r="CO223" s="1">
        <v>1.6888090957846074</v>
      </c>
      <c r="CP223" s="1">
        <v>1.7105474464655468</v>
      </c>
      <c r="CQ223" s="1">
        <v>1.6846377842939331</v>
      </c>
      <c r="CR223" s="1">
        <v>1.7318531274743392</v>
      </c>
      <c r="CS223" s="1">
        <v>1.6134792343583406</v>
      </c>
      <c r="CT223" s="1">
        <v>1.5430653870917082</v>
      </c>
      <c r="CU223" s="1">
        <v>1.6820400281147356</v>
      </c>
      <c r="CV223" s="1">
        <v>1.6762588565381051</v>
      </c>
      <c r="CW223" s="1">
        <v>1.6331454787479451</v>
      </c>
      <c r="CX223" s="1">
        <v>1.5263802262202768</v>
      </c>
      <c r="CY223" s="1">
        <v>1.5234175222011832</v>
      </c>
      <c r="CZ223" s="1">
        <v>1.618136006644042</v>
      </c>
      <c r="DA223" s="1">
        <v>1.6338561979485888</v>
      </c>
      <c r="DB223" s="1">
        <v>1.6761289593581128</v>
      </c>
      <c r="DC223" s="1">
        <v>1.6559584234611973</v>
      </c>
      <c r="DD223" s="1">
        <v>1.7270536864556569</v>
      </c>
      <c r="DE223" s="1">
        <v>1.7420531477225245</v>
      </c>
      <c r="DF223" s="1">
        <v>1.7529235593643131</v>
      </c>
      <c r="DG223" s="1">
        <v>1.7141997250143961</v>
      </c>
      <c r="DH223" s="1">
        <v>1.7698597900856134</v>
      </c>
      <c r="DI223" s="1">
        <v>1.8009703854757386</v>
      </c>
      <c r="DJ223" s="1">
        <v>1.8545924777328933</v>
      </c>
      <c r="DK223" s="1">
        <v>1.9279249188949297</v>
      </c>
      <c r="DL223" s="1">
        <v>1.9380600201935605</v>
      </c>
      <c r="DM223" s="1">
        <v>1.9653362769177645</v>
      </c>
      <c r="DN223" s="1">
        <v>1.9733371609010966</v>
      </c>
      <c r="DO223" s="1">
        <v>1.9923759178294707</v>
      </c>
      <c r="DP223" s="1">
        <v>2.040414093584257</v>
      </c>
      <c r="DQ223" s="1">
        <v>2.0412812695740299</v>
      </c>
      <c r="DR223" s="1">
        <v>2.0776793558918043</v>
      </c>
      <c r="DS223" s="1">
        <v>2.116018773046076</v>
      </c>
      <c r="DT223" s="1">
        <v>2.1607133215703556</v>
      </c>
      <c r="DU223" s="1">
        <v>2.1736948872063504</v>
      </c>
    </row>
    <row r="224" spans="1:125" x14ac:dyDescent="0.2">
      <c r="A224" s="1" t="s">
        <v>284</v>
      </c>
      <c r="B224" s="1" t="s">
        <v>288</v>
      </c>
      <c r="C224" s="1" t="s">
        <v>129</v>
      </c>
      <c r="D224" s="1" t="s">
        <v>130</v>
      </c>
      <c r="E224" s="1">
        <v>1</v>
      </c>
      <c r="F224" s="1">
        <v>0.936836</v>
      </c>
      <c r="G224" s="1">
        <v>0.92348702383600001</v>
      </c>
      <c r="H224" s="1">
        <v>0.92090218365628307</v>
      </c>
      <c r="I224" s="1">
        <v>0.96245236928067079</v>
      </c>
      <c r="J224" s="1">
        <v>0.97761195654921074</v>
      </c>
      <c r="K224" s="1">
        <v>0.91318635100066126</v>
      </c>
      <c r="L224" s="1">
        <v>0.91793492002586474</v>
      </c>
      <c r="M224" s="1">
        <v>0.93069421541422426</v>
      </c>
      <c r="N224" s="1">
        <v>0.85763471950420767</v>
      </c>
      <c r="O224" s="1">
        <v>0.72658813436396474</v>
      </c>
      <c r="P224" s="1">
        <v>0.66344762548773617</v>
      </c>
      <c r="Q224" s="1">
        <v>0.6696176884047722</v>
      </c>
      <c r="R224" s="1">
        <v>0.62238486551776484</v>
      </c>
      <c r="S224" s="1">
        <v>0.57518381970176313</v>
      </c>
      <c r="T224" s="1">
        <v>0.63167032189939454</v>
      </c>
      <c r="U224" s="1">
        <v>0.68873226042817637</v>
      </c>
      <c r="V224" s="1">
        <v>0.72637698831865971</v>
      </c>
      <c r="W224" s="1">
        <v>0.73896001688730384</v>
      </c>
      <c r="X224" s="1">
        <v>0.79362827893662657</v>
      </c>
      <c r="Y224" s="1">
        <v>0.81359199829327744</v>
      </c>
      <c r="Z224" s="1">
        <v>0.8402412041973738</v>
      </c>
      <c r="AA224" s="1">
        <v>0.81236536200692178</v>
      </c>
      <c r="AB224" s="1">
        <v>0.85913811008983232</v>
      </c>
      <c r="AC224" s="1">
        <v>0.87246506045354577</v>
      </c>
      <c r="AD224" s="1">
        <v>0.83823563873677187</v>
      </c>
      <c r="AE224" s="1">
        <v>0.86453612013777692</v>
      </c>
      <c r="AF224" s="1">
        <v>0.9157572916475798</v>
      </c>
      <c r="AG224" s="1">
        <v>0.92330221597346429</v>
      </c>
      <c r="AH224" s="1">
        <v>0.8490927236668131</v>
      </c>
      <c r="AI224" s="1">
        <v>0.80277301740534113</v>
      </c>
      <c r="AJ224" s="1">
        <v>0.84916286176214362</v>
      </c>
      <c r="AK224" s="1">
        <v>0.80068585230986633</v>
      </c>
      <c r="AL224" s="1">
        <v>0.86391601406677643</v>
      </c>
      <c r="AM224" s="1">
        <v>0.89777720223812385</v>
      </c>
      <c r="AN224" s="1">
        <v>0.89609476776112962</v>
      </c>
      <c r="AO224" s="1">
        <v>0.95923898166618526</v>
      </c>
      <c r="AP224" s="1">
        <v>0.99296582426156843</v>
      </c>
      <c r="AQ224" s="1">
        <v>1.0218730453374711</v>
      </c>
      <c r="AR224" s="1">
        <v>1.0143438847394246</v>
      </c>
      <c r="AS224" s="1">
        <v>1.0375490297906085</v>
      </c>
      <c r="AT224" s="1">
        <v>1.0205778403103236</v>
      </c>
      <c r="AU224" s="1">
        <v>1.0022370359421069</v>
      </c>
      <c r="AV224" s="1">
        <v>0.98068493072120788</v>
      </c>
      <c r="AW224" s="1">
        <v>0.91478486474660414</v>
      </c>
      <c r="AX224" s="1">
        <v>0.83554162583792957</v>
      </c>
      <c r="AY224" s="1">
        <v>0.94080065323611439</v>
      </c>
      <c r="AZ224" s="1">
        <v>0.9313728898900353</v>
      </c>
      <c r="BA224" s="1">
        <v>0.93231543925460403</v>
      </c>
      <c r="BB224" s="1">
        <v>0.98897597775986346</v>
      </c>
      <c r="BC224" s="1">
        <v>1.0390715669373116</v>
      </c>
      <c r="BD224" s="1">
        <v>1.0734804218764407</v>
      </c>
      <c r="BE224" s="1">
        <v>1.0614477798276276</v>
      </c>
      <c r="BF224" s="1">
        <v>0.98923854881373396</v>
      </c>
      <c r="BG224" s="1">
        <v>1.0220733547259595</v>
      </c>
      <c r="BH224" s="1">
        <v>1.0406280744076546</v>
      </c>
      <c r="BI224" s="1">
        <v>1.0679924302522783</v>
      </c>
      <c r="BJ224" s="1">
        <v>1.0967523984065419</v>
      </c>
      <c r="BK224" s="1" t="s">
        <v>131</v>
      </c>
      <c r="BL224" s="1" t="s">
        <v>131</v>
      </c>
      <c r="BM224" s="1" t="s">
        <v>131</v>
      </c>
      <c r="BN224" s="1" t="s">
        <v>131</v>
      </c>
      <c r="BO224" s="1" t="s">
        <v>131</v>
      </c>
      <c r="BP224" s="1" t="s">
        <v>131</v>
      </c>
      <c r="BQ224" s="1" t="s">
        <v>131</v>
      </c>
      <c r="BR224" s="1" t="s">
        <v>131</v>
      </c>
      <c r="BS224" s="1" t="s">
        <v>131</v>
      </c>
      <c r="BT224" s="1" t="s">
        <v>131</v>
      </c>
      <c r="BU224" s="1" t="s">
        <v>131</v>
      </c>
      <c r="BV224" s="1" t="s">
        <v>131</v>
      </c>
      <c r="BW224" s="1" t="s">
        <v>131</v>
      </c>
      <c r="BX224" s="1" t="s">
        <v>131</v>
      </c>
      <c r="BY224" s="1" t="s">
        <v>131</v>
      </c>
      <c r="BZ224" s="1" t="s">
        <v>131</v>
      </c>
      <c r="CA224" s="1" t="s">
        <v>131</v>
      </c>
      <c r="CB224" s="1" t="s">
        <v>131</v>
      </c>
      <c r="CC224" s="1" t="s">
        <v>131</v>
      </c>
      <c r="CD224" s="1" t="s">
        <v>131</v>
      </c>
      <c r="CE224" s="1" t="s">
        <v>131</v>
      </c>
      <c r="CF224" s="1" t="s">
        <v>131</v>
      </c>
      <c r="CG224" s="1" t="s">
        <v>131</v>
      </c>
      <c r="CH224" s="1" t="s">
        <v>131</v>
      </c>
      <c r="CI224" s="1" t="s">
        <v>131</v>
      </c>
      <c r="CJ224" s="1" t="s">
        <v>131</v>
      </c>
      <c r="CK224" s="1" t="s">
        <v>131</v>
      </c>
      <c r="CL224" s="1" t="s">
        <v>131</v>
      </c>
      <c r="CM224" s="1" t="s">
        <v>131</v>
      </c>
      <c r="CN224" s="1" t="s">
        <v>131</v>
      </c>
      <c r="CO224" s="1" t="s">
        <v>131</v>
      </c>
      <c r="CP224" s="1" t="s">
        <v>131</v>
      </c>
      <c r="CQ224" s="1" t="s">
        <v>131</v>
      </c>
      <c r="CR224" s="1" t="s">
        <v>131</v>
      </c>
      <c r="CS224" s="1" t="s">
        <v>131</v>
      </c>
      <c r="CT224" s="1" t="s">
        <v>131</v>
      </c>
      <c r="CU224" s="1" t="s">
        <v>131</v>
      </c>
      <c r="CV224" s="1" t="s">
        <v>131</v>
      </c>
      <c r="CW224" s="1" t="s">
        <v>131</v>
      </c>
      <c r="CX224" s="1" t="s">
        <v>131</v>
      </c>
      <c r="CY224" s="1" t="s">
        <v>131</v>
      </c>
      <c r="CZ224" s="1" t="s">
        <v>131</v>
      </c>
      <c r="DA224" s="1" t="s">
        <v>131</v>
      </c>
      <c r="DB224" s="1" t="s">
        <v>131</v>
      </c>
      <c r="DC224" s="1" t="s">
        <v>131</v>
      </c>
      <c r="DD224" s="1" t="s">
        <v>131</v>
      </c>
      <c r="DE224" s="1" t="s">
        <v>131</v>
      </c>
      <c r="DF224" s="1" t="s">
        <v>131</v>
      </c>
      <c r="DG224" s="1" t="s">
        <v>131</v>
      </c>
      <c r="DH224" s="1" t="s">
        <v>131</v>
      </c>
      <c r="DI224" s="1" t="s">
        <v>131</v>
      </c>
      <c r="DJ224" s="1" t="s">
        <v>131</v>
      </c>
      <c r="DK224" s="1" t="s">
        <v>131</v>
      </c>
      <c r="DL224" s="1" t="s">
        <v>131</v>
      </c>
      <c r="DM224" s="1" t="s">
        <v>131</v>
      </c>
      <c r="DN224" s="1" t="s">
        <v>131</v>
      </c>
      <c r="DO224" s="1" t="s">
        <v>131</v>
      </c>
      <c r="DP224" s="1" t="s">
        <v>131</v>
      </c>
      <c r="DQ224" s="1" t="s">
        <v>131</v>
      </c>
      <c r="DR224" s="1" t="s">
        <v>131</v>
      </c>
      <c r="DS224" s="1" t="s">
        <v>131</v>
      </c>
      <c r="DT224" s="1" t="s">
        <v>131</v>
      </c>
      <c r="DU224" s="1" t="s">
        <v>131</v>
      </c>
    </row>
    <row r="225" spans="1:125" x14ac:dyDescent="0.2">
      <c r="A225" s="1" t="s">
        <v>284</v>
      </c>
      <c r="B225" s="1" t="s">
        <v>289</v>
      </c>
      <c r="C225" s="1" t="s">
        <v>129</v>
      </c>
      <c r="D225" s="1" t="s">
        <v>130</v>
      </c>
      <c r="E225" s="1">
        <v>1</v>
      </c>
      <c r="F225" s="1" t="s">
        <v>131</v>
      </c>
      <c r="G225" s="1" t="s">
        <v>131</v>
      </c>
      <c r="H225" s="1" t="s">
        <v>131</v>
      </c>
      <c r="I225" s="1" t="s">
        <v>131</v>
      </c>
      <c r="J225" s="1" t="s">
        <v>131</v>
      </c>
      <c r="K225" s="1" t="s">
        <v>131</v>
      </c>
      <c r="L225" s="1" t="s">
        <v>131</v>
      </c>
      <c r="M225" s="1" t="s">
        <v>131</v>
      </c>
      <c r="N225" s="1" t="s">
        <v>131</v>
      </c>
      <c r="O225" s="1" t="s">
        <v>131</v>
      </c>
      <c r="P225" s="1" t="s">
        <v>131</v>
      </c>
      <c r="Q225" s="1" t="s">
        <v>131</v>
      </c>
      <c r="R225" s="1" t="s">
        <v>131</v>
      </c>
      <c r="S225" s="1" t="s">
        <v>131</v>
      </c>
      <c r="T225" s="1" t="s">
        <v>131</v>
      </c>
      <c r="U225" s="1" t="s">
        <v>131</v>
      </c>
      <c r="V225" s="1" t="s">
        <v>131</v>
      </c>
      <c r="W225" s="1" t="s">
        <v>131</v>
      </c>
      <c r="X225" s="1" t="s">
        <v>131</v>
      </c>
      <c r="Y225" s="1" t="s">
        <v>131</v>
      </c>
      <c r="Z225" s="1" t="s">
        <v>131</v>
      </c>
      <c r="AA225" s="1" t="s">
        <v>131</v>
      </c>
      <c r="AB225" s="1" t="s">
        <v>131</v>
      </c>
      <c r="AC225" s="1" t="s">
        <v>131</v>
      </c>
      <c r="AD225" s="1" t="s">
        <v>131</v>
      </c>
      <c r="AE225" s="1" t="s">
        <v>131</v>
      </c>
      <c r="AF225" s="1" t="s">
        <v>131</v>
      </c>
      <c r="AG225" s="1" t="s">
        <v>131</v>
      </c>
      <c r="AH225" s="1" t="s">
        <v>131</v>
      </c>
      <c r="AI225" s="1" t="s">
        <v>131</v>
      </c>
      <c r="AJ225" s="1" t="s">
        <v>131</v>
      </c>
      <c r="AK225" s="1" t="s">
        <v>131</v>
      </c>
      <c r="AL225" s="1" t="s">
        <v>131</v>
      </c>
      <c r="AM225" s="1" t="s">
        <v>131</v>
      </c>
      <c r="AN225" s="1" t="s">
        <v>131</v>
      </c>
      <c r="AO225" s="1" t="s">
        <v>131</v>
      </c>
      <c r="AP225" s="1" t="s">
        <v>131</v>
      </c>
      <c r="AQ225" s="1" t="s">
        <v>131</v>
      </c>
      <c r="AR225" s="1" t="s">
        <v>131</v>
      </c>
      <c r="AS225" s="1" t="s">
        <v>131</v>
      </c>
      <c r="AT225" s="1" t="s">
        <v>131</v>
      </c>
      <c r="AU225" s="1" t="s">
        <v>131</v>
      </c>
      <c r="AV225" s="1" t="s">
        <v>131</v>
      </c>
      <c r="AW225" s="1" t="s">
        <v>131</v>
      </c>
      <c r="AX225" s="1" t="s">
        <v>131</v>
      </c>
      <c r="AY225" s="1" t="s">
        <v>131</v>
      </c>
      <c r="AZ225" s="1" t="s">
        <v>131</v>
      </c>
      <c r="BA225" s="1" t="s">
        <v>131</v>
      </c>
      <c r="BB225" s="1" t="s">
        <v>131</v>
      </c>
      <c r="BC225" s="1" t="s">
        <v>131</v>
      </c>
      <c r="BD225" s="1" t="s">
        <v>131</v>
      </c>
      <c r="BE225" s="1" t="s">
        <v>131</v>
      </c>
      <c r="BF225" s="1" t="s">
        <v>131</v>
      </c>
      <c r="BG225" s="1" t="s">
        <v>131</v>
      </c>
      <c r="BH225" s="1" t="s">
        <v>131</v>
      </c>
      <c r="BI225" s="1" t="s">
        <v>131</v>
      </c>
      <c r="BJ225" s="1" t="s">
        <v>131</v>
      </c>
      <c r="BK225" s="1" t="s">
        <v>131</v>
      </c>
      <c r="BL225" s="1" t="s">
        <v>131</v>
      </c>
      <c r="BM225" s="1" t="s">
        <v>131</v>
      </c>
      <c r="BN225" s="1" t="s">
        <v>131</v>
      </c>
      <c r="BO225" s="1" t="s">
        <v>131</v>
      </c>
      <c r="BP225" s="1" t="s">
        <v>131</v>
      </c>
      <c r="BQ225" s="1" t="s">
        <v>131</v>
      </c>
      <c r="BR225" s="1" t="s">
        <v>131</v>
      </c>
      <c r="BS225" s="1" t="s">
        <v>131</v>
      </c>
      <c r="BT225" s="1" t="s">
        <v>131</v>
      </c>
      <c r="BU225" s="1" t="s">
        <v>131</v>
      </c>
      <c r="BV225" s="1" t="s">
        <v>131</v>
      </c>
      <c r="BW225" s="1" t="s">
        <v>131</v>
      </c>
      <c r="BX225" s="1" t="s">
        <v>131</v>
      </c>
      <c r="BY225" s="1" t="s">
        <v>131</v>
      </c>
      <c r="BZ225" s="1" t="s">
        <v>131</v>
      </c>
      <c r="CA225" s="1" t="s">
        <v>131</v>
      </c>
      <c r="CB225" s="1" t="s">
        <v>131</v>
      </c>
      <c r="CC225" s="1" t="s">
        <v>131</v>
      </c>
      <c r="CD225" s="1" t="s">
        <v>131</v>
      </c>
      <c r="CE225" s="1" t="s">
        <v>131</v>
      </c>
      <c r="CF225" s="1" t="s">
        <v>131</v>
      </c>
      <c r="CG225" s="1" t="s">
        <v>131</v>
      </c>
      <c r="CH225" s="1" t="s">
        <v>131</v>
      </c>
      <c r="CI225" s="1" t="s">
        <v>131</v>
      </c>
      <c r="CJ225" s="1" t="s">
        <v>131</v>
      </c>
      <c r="CK225" s="1" t="s">
        <v>131</v>
      </c>
      <c r="CL225" s="1" t="s">
        <v>131</v>
      </c>
      <c r="CM225" s="1" t="s">
        <v>131</v>
      </c>
      <c r="CN225" s="1" t="s">
        <v>131</v>
      </c>
      <c r="CO225" s="1" t="s">
        <v>131</v>
      </c>
      <c r="CP225" s="1" t="s">
        <v>131</v>
      </c>
      <c r="CQ225" s="1" t="s">
        <v>131</v>
      </c>
      <c r="CR225" s="1" t="s">
        <v>131</v>
      </c>
      <c r="CS225" s="1" t="s">
        <v>131</v>
      </c>
      <c r="CT225" s="1" t="s">
        <v>131</v>
      </c>
      <c r="CU225" s="1" t="s">
        <v>131</v>
      </c>
      <c r="CV225" s="1" t="s">
        <v>131</v>
      </c>
      <c r="CW225" s="1" t="s">
        <v>131</v>
      </c>
      <c r="CX225" s="1" t="s">
        <v>131</v>
      </c>
      <c r="CY225" s="1" t="s">
        <v>131</v>
      </c>
      <c r="CZ225" s="1" t="s">
        <v>131</v>
      </c>
      <c r="DA225" s="1" t="s">
        <v>131</v>
      </c>
      <c r="DB225" s="1" t="s">
        <v>131</v>
      </c>
      <c r="DC225" s="1" t="s">
        <v>131</v>
      </c>
      <c r="DD225" s="1" t="s">
        <v>131</v>
      </c>
      <c r="DE225" s="1" t="s">
        <v>131</v>
      </c>
      <c r="DF225" s="1" t="s">
        <v>131</v>
      </c>
      <c r="DG225" s="1" t="s">
        <v>131</v>
      </c>
      <c r="DH225" s="1" t="s">
        <v>131</v>
      </c>
      <c r="DI225" s="1" t="s">
        <v>131</v>
      </c>
      <c r="DJ225" s="1" t="s">
        <v>131</v>
      </c>
      <c r="DK225" s="1" t="s">
        <v>131</v>
      </c>
      <c r="DL225" s="1" t="s">
        <v>131</v>
      </c>
      <c r="DM225" s="1" t="s">
        <v>131</v>
      </c>
      <c r="DN225" s="1" t="s">
        <v>131</v>
      </c>
      <c r="DO225" s="1" t="s">
        <v>131</v>
      </c>
      <c r="DP225" s="1" t="s">
        <v>131</v>
      </c>
      <c r="DQ225" s="1" t="s">
        <v>131</v>
      </c>
      <c r="DR225" s="1" t="s">
        <v>131</v>
      </c>
      <c r="DS225" s="1" t="s">
        <v>131</v>
      </c>
      <c r="DT225" s="1" t="s">
        <v>131</v>
      </c>
      <c r="DU225" s="1" t="s">
        <v>131</v>
      </c>
    </row>
    <row r="226" spans="1:125" x14ac:dyDescent="0.2">
      <c r="A226" s="1" t="s">
        <v>290</v>
      </c>
      <c r="B226" s="1" t="s">
        <v>291</v>
      </c>
      <c r="C226" s="1" t="s">
        <v>129</v>
      </c>
      <c r="D226" s="1" t="s">
        <v>130</v>
      </c>
      <c r="E226" s="1">
        <v>1</v>
      </c>
      <c r="F226" s="1">
        <v>0.97660000000000002</v>
      </c>
      <c r="G226" s="1">
        <v>0.95618906000000004</v>
      </c>
      <c r="H226" s="1">
        <v>0.93582223302200007</v>
      </c>
      <c r="I226" s="1">
        <v>0.96034077552717645</v>
      </c>
      <c r="J226" s="1">
        <v>0.97541812570295316</v>
      </c>
      <c r="K226" s="1">
        <v>0.92654967760523521</v>
      </c>
      <c r="L226" s="1">
        <v>0.91367063708652241</v>
      </c>
      <c r="M226" s="1">
        <v>0.90617853786241298</v>
      </c>
      <c r="N226" s="1">
        <v>0.83866823679166325</v>
      </c>
      <c r="O226" s="1">
        <v>0.70833919279423885</v>
      </c>
      <c r="P226" s="1">
        <v>0.70635584305441501</v>
      </c>
      <c r="Q226" s="1">
        <v>0.75029117649239963</v>
      </c>
      <c r="R226" s="1">
        <v>0.70069692972625197</v>
      </c>
      <c r="S226" s="1">
        <v>0.64260915425194565</v>
      </c>
      <c r="T226" s="1">
        <v>0.6868206640644795</v>
      </c>
      <c r="U226" s="1">
        <v>0.70646373505672355</v>
      </c>
      <c r="V226" s="1">
        <v>0.77718075493590166</v>
      </c>
      <c r="W226" s="1">
        <v>0.76264747481860029</v>
      </c>
      <c r="X226" s="1">
        <v>0.80055105431708473</v>
      </c>
      <c r="Y226" s="1">
        <v>0.80727568317334819</v>
      </c>
      <c r="Z226" s="1">
        <v>0.82818412336753788</v>
      </c>
      <c r="AA226" s="1">
        <v>0.81617545357870858</v>
      </c>
      <c r="AB226" s="1">
        <v>0.87461361605494425</v>
      </c>
      <c r="AC226" s="1">
        <v>0.87076531614430253</v>
      </c>
      <c r="AD226" s="1">
        <v>0.83445440246108515</v>
      </c>
      <c r="AE226" s="1">
        <v>0.85431441723965906</v>
      </c>
      <c r="AF226" s="1">
        <v>0.8807127327323645</v>
      </c>
      <c r="AG226" s="1">
        <v>0.89216199825788511</v>
      </c>
      <c r="AH226" s="1">
        <v>0.8413087643571856</v>
      </c>
      <c r="AI226" s="1">
        <v>0.8350830795009424</v>
      </c>
      <c r="AJ226" s="1">
        <v>0.8641439706675752</v>
      </c>
      <c r="AK226" s="1">
        <v>0.87321748235958474</v>
      </c>
      <c r="AL226" s="1">
        <v>0.91818818270110347</v>
      </c>
      <c r="AM226" s="1">
        <v>0.93691922162820596</v>
      </c>
      <c r="AN226" s="1">
        <v>0.92801848902273809</v>
      </c>
      <c r="AO226" s="1">
        <v>0.97562583750960441</v>
      </c>
      <c r="AP226" s="1">
        <v>0.96625982946951217</v>
      </c>
      <c r="AQ226" s="1">
        <v>1.0015283132451493</v>
      </c>
      <c r="AR226" s="1">
        <v>1.0039319811969376</v>
      </c>
      <c r="AS226" s="1">
        <v>1.0466994835959271</v>
      </c>
      <c r="AT226" s="1">
        <v>1.0333017302058993</v>
      </c>
      <c r="AU226" s="1">
        <v>1.0179055344258314</v>
      </c>
      <c r="AV226" s="1">
        <v>1.0023315797491161</v>
      </c>
      <c r="AW226" s="1">
        <v>1.0102499992291343</v>
      </c>
      <c r="AX226" s="1">
        <v>0.9683246242611252</v>
      </c>
      <c r="AY226" s="1">
        <v>1.0294259080520021</v>
      </c>
      <c r="AZ226" s="1">
        <v>1.0435290429923145</v>
      </c>
      <c r="BA226" s="1">
        <v>1.0484336294943783</v>
      </c>
      <c r="BB226" s="1">
        <v>1.0661521578328332</v>
      </c>
      <c r="BC226" s="1">
        <v>1.0791592141583939</v>
      </c>
      <c r="BD226" s="1">
        <v>1.0893033107714829</v>
      </c>
      <c r="BE226" s="1">
        <v>1.0840746548797797</v>
      </c>
      <c r="BF226" s="1">
        <v>1.0512271928369223</v>
      </c>
      <c r="BG226" s="1">
        <v>1.0927506669539808</v>
      </c>
      <c r="BH226" s="1">
        <v>1.1043338240236928</v>
      </c>
      <c r="BI226" s="1">
        <v>1.1269726674161784</v>
      </c>
      <c r="BJ226" s="1">
        <v>1.1570628376361902</v>
      </c>
      <c r="BK226" s="1">
        <v>1.1365828254100296</v>
      </c>
      <c r="BL226" s="1">
        <v>1.1156697014224852</v>
      </c>
      <c r="BM226" s="1">
        <v>1.1158928353627697</v>
      </c>
      <c r="BN226" s="1">
        <v>1.1584083523900912</v>
      </c>
      <c r="BO226" s="1">
        <v>1.1661696883511048</v>
      </c>
      <c r="BP226" s="1">
        <v>1.215965134043697</v>
      </c>
      <c r="BQ226" s="1">
        <v>1.2254496620892379</v>
      </c>
      <c r="BR226" s="1">
        <v>1.2312092755010573</v>
      </c>
      <c r="BS226" s="1">
        <v>1.2106480806001896</v>
      </c>
      <c r="BT226" s="1">
        <v>1.2601635870967371</v>
      </c>
      <c r="BU226" s="1">
        <v>1.2334481190502864</v>
      </c>
      <c r="BV226" s="1">
        <v>1.2476327724193648</v>
      </c>
      <c r="BW226" s="1">
        <v>1.3053981697823813</v>
      </c>
      <c r="BX226" s="1">
        <v>1.3309839739101161</v>
      </c>
      <c r="BY226" s="1">
        <v>1.3568050630039725</v>
      </c>
      <c r="BZ226" s="1">
        <v>1.3075530392169283</v>
      </c>
      <c r="CA226" s="1">
        <v>1.3461258538738279</v>
      </c>
      <c r="CB226" s="1">
        <v>1.3776251988544757</v>
      </c>
      <c r="CC226" s="1">
        <v>1.3904371132038225</v>
      </c>
      <c r="CD226" s="1">
        <v>1.4086518393867926</v>
      </c>
      <c r="CE226" s="1">
        <v>1.4399239102211794</v>
      </c>
      <c r="CF226" s="1">
        <v>1.4227888156895474</v>
      </c>
      <c r="CG226" s="1">
        <v>1.4613463925947341</v>
      </c>
      <c r="CH226" s="1">
        <v>1.4448331783584136</v>
      </c>
      <c r="CI226" s="1">
        <v>1.4604373766846843</v>
      </c>
      <c r="CJ226" s="1">
        <v>1.503082148083877</v>
      </c>
      <c r="CK226" s="1">
        <v>1.4936127305509486</v>
      </c>
      <c r="CL226" s="1">
        <v>1.4343163051480761</v>
      </c>
      <c r="CM226" s="1">
        <v>1.5096179111683501</v>
      </c>
      <c r="CN226" s="1">
        <v>1.4720284251802582</v>
      </c>
      <c r="CO226" s="1">
        <v>1.499408153888611</v>
      </c>
      <c r="CP226" s="1">
        <v>1.5039063783502766</v>
      </c>
      <c r="CQ226" s="1">
        <v>1.456683718070078</v>
      </c>
      <c r="CR226" s="1">
        <v>1.4709592185071649</v>
      </c>
      <c r="CS226" s="1">
        <v>1.3857906797556001</v>
      </c>
      <c r="CT226" s="1">
        <v>1.3532245987813436</v>
      </c>
      <c r="CU226" s="1">
        <v>1.4564756356683601</v>
      </c>
      <c r="CV226" s="1">
        <v>1.4612820052660658</v>
      </c>
      <c r="CW226" s="1">
        <v>1.4390705187860215</v>
      </c>
      <c r="CX226" s="1">
        <v>1.3878396083172393</v>
      </c>
      <c r="CY226" s="1">
        <v>1.4039385477737194</v>
      </c>
      <c r="CZ226" s="1">
        <v>1.4863497405280366</v>
      </c>
      <c r="DA226" s="1">
        <v>1.484566120839403</v>
      </c>
      <c r="DB226" s="1">
        <v>1.5050531333069868</v>
      </c>
      <c r="DC226" s="1">
        <v>1.5316925737665206</v>
      </c>
      <c r="DD226" s="1">
        <v>1.5638581178156175</v>
      </c>
      <c r="DE226" s="1">
        <v>1.5715210225929139</v>
      </c>
      <c r="DF226" s="1">
        <v>1.5534485308330954</v>
      </c>
      <c r="DG226" s="1">
        <v>1.5257971469842662</v>
      </c>
      <c r="DH226" s="1">
        <v>1.5833196994255732</v>
      </c>
      <c r="DI226" s="1">
        <v>1.6175194049331656</v>
      </c>
      <c r="DJ226" s="1">
        <v>1.625445250017338</v>
      </c>
      <c r="DK226" s="1">
        <v>1.6805478439929258</v>
      </c>
      <c r="DL226" s="1">
        <v>1.6760103648141449</v>
      </c>
      <c r="DM226" s="1">
        <v>1.6815411990180318</v>
      </c>
      <c r="DN226" s="1">
        <v>1.6840635108165589</v>
      </c>
      <c r="DO226" s="1">
        <v>1.7029250221377046</v>
      </c>
      <c r="DP226" s="1">
        <v>1.7242115849144257</v>
      </c>
      <c r="DQ226" s="1">
        <v>1.7188665290011911</v>
      </c>
      <c r="DR226" s="1">
        <v>1.7611506456146202</v>
      </c>
      <c r="DS226" s="1">
        <v>1.794260277752175</v>
      </c>
      <c r="DT226" s="1">
        <v>1.8396550627793051</v>
      </c>
      <c r="DU226" s="1">
        <v>1.8692735092900519</v>
      </c>
    </row>
    <row r="227" spans="1:125" x14ac:dyDescent="0.2">
      <c r="A227" s="1" t="s">
        <v>292</v>
      </c>
      <c r="B227" s="1" t="s">
        <v>293</v>
      </c>
      <c r="C227" s="1" t="s">
        <v>129</v>
      </c>
      <c r="D227" s="1" t="s">
        <v>130</v>
      </c>
      <c r="E227" s="1">
        <v>1</v>
      </c>
      <c r="F227" s="1">
        <v>0.94310000000000005</v>
      </c>
      <c r="G227" s="1">
        <v>0.93498934</v>
      </c>
      <c r="H227" s="1">
        <v>0.94125376857799992</v>
      </c>
      <c r="I227" s="1">
        <v>0.97419765047822982</v>
      </c>
      <c r="J227" s="1">
        <v>1.003326160227529</v>
      </c>
      <c r="K227" s="1">
        <v>0.94242426230171794</v>
      </c>
      <c r="L227" s="1">
        <v>0.91669607994088109</v>
      </c>
      <c r="M227" s="1">
        <v>0.9424552397872199</v>
      </c>
      <c r="N227" s="1">
        <v>0.88760434483160366</v>
      </c>
      <c r="O227" s="1">
        <v>0.74700781661027771</v>
      </c>
      <c r="P227" s="1">
        <v>0.7177998109808158</v>
      </c>
      <c r="Q227" s="1">
        <v>0.72591094884489904</v>
      </c>
      <c r="R227" s="1">
        <v>0.67640382213367689</v>
      </c>
      <c r="S227" s="1">
        <v>0.60166119978790555</v>
      </c>
      <c r="T227" s="1">
        <v>0.64046834717422552</v>
      </c>
      <c r="U227" s="1">
        <v>0.68408424161679027</v>
      </c>
      <c r="V227" s="1">
        <v>0.71910935478756988</v>
      </c>
      <c r="W227" s="1">
        <v>0.71616100643294089</v>
      </c>
      <c r="X227" s="1">
        <v>0.76944338531155176</v>
      </c>
      <c r="Y227" s="1">
        <v>0.78729447185077983</v>
      </c>
      <c r="Z227" s="1">
        <v>0.82366747645028593</v>
      </c>
      <c r="AA227" s="1">
        <v>0.82580901188905664</v>
      </c>
      <c r="AB227" s="1">
        <v>0.8681730141989652</v>
      </c>
      <c r="AC227" s="1">
        <v>0.88189014782330888</v>
      </c>
      <c r="AD227" s="1">
        <v>0.8586082479207735</v>
      </c>
      <c r="AE227" s="1">
        <v>0.88256341803776317</v>
      </c>
      <c r="AF227" s="1">
        <v>0.91248231790924339</v>
      </c>
      <c r="AG227" s="1">
        <v>0.9334694112211559</v>
      </c>
      <c r="AH227" s="1">
        <v>0.85963198079356251</v>
      </c>
      <c r="AI227" s="1">
        <v>0.83169394141777175</v>
      </c>
      <c r="AJ227" s="1">
        <v>0.8866689109454865</v>
      </c>
      <c r="AK227" s="1">
        <v>0.85723150310209639</v>
      </c>
      <c r="AL227" s="1">
        <v>0.91920934077637795</v>
      </c>
      <c r="AM227" s="1">
        <v>0.94090268121870058</v>
      </c>
      <c r="AN227" s="1">
        <v>0.93431636245016969</v>
      </c>
      <c r="AO227" s="1">
        <v>0.97738834675912256</v>
      </c>
      <c r="AP227" s="1">
        <v>0.99302656030726855</v>
      </c>
      <c r="AQ227" s="1">
        <v>1.0222215411803024</v>
      </c>
      <c r="AR227" s="1">
        <v>1.0344881996744659</v>
      </c>
      <c r="AS227" s="1">
        <v>1.0718332236827142</v>
      </c>
      <c r="AT227" s="1">
        <v>1.0658309576300908</v>
      </c>
      <c r="AU227" s="1">
        <v>1.0593293887885473</v>
      </c>
      <c r="AV227" s="1">
        <v>1.0316808917411662</v>
      </c>
      <c r="AW227" s="1">
        <v>0.99990512027553824</v>
      </c>
      <c r="AX227" s="1">
        <v>0.95100975989406444</v>
      </c>
      <c r="AY227" s="1">
        <v>1.0412605861080111</v>
      </c>
      <c r="AZ227" s="1">
        <v>1.0504236792657615</v>
      </c>
      <c r="BA227" s="1">
        <v>1.0635539752565835</v>
      </c>
      <c r="BB227" s="1">
        <v>1.1070533328445777</v>
      </c>
      <c r="BC227" s="1">
        <v>1.1319620328335807</v>
      </c>
      <c r="BD227" s="1">
        <v>1.1539220962705523</v>
      </c>
      <c r="BE227" s="1">
        <v>1.1442291506618798</v>
      </c>
      <c r="BF227" s="1">
        <v>1.0795802036494837</v>
      </c>
      <c r="BG227" s="1">
        <v>1.1135869800644425</v>
      </c>
      <c r="BH227" s="1">
        <v>1.1371950240418087</v>
      </c>
      <c r="BI227" s="1">
        <v>1.1441319136884638</v>
      </c>
      <c r="BJ227" s="1">
        <v>1.1686163366413971</v>
      </c>
      <c r="BK227" s="1">
        <v>1.141855022532309</v>
      </c>
      <c r="BL227" s="1">
        <v>1.1487061526675029</v>
      </c>
      <c r="BM227" s="1">
        <v>1.1561727426598416</v>
      </c>
      <c r="BN227" s="1">
        <v>1.2309771191099332</v>
      </c>
      <c r="BO227" s="1">
        <v>1.2521499255586241</v>
      </c>
      <c r="BP227" s="1">
        <v>1.2775685690474643</v>
      </c>
      <c r="BQ227" s="1">
        <v>1.3054195638526991</v>
      </c>
      <c r="BR227" s="1">
        <v>1.3078998610240191</v>
      </c>
      <c r="BS227" s="1">
        <v>1.2979598220802364</v>
      </c>
      <c r="BT227" s="1">
        <v>1.3614300573799598</v>
      </c>
      <c r="BU227" s="1">
        <v>1.3200425836356091</v>
      </c>
      <c r="BV227" s="1">
        <v>1.3663760783212189</v>
      </c>
      <c r="BW227" s="1">
        <v>1.4133794154154689</v>
      </c>
      <c r="BX227" s="1">
        <v>1.4456044660869414</v>
      </c>
      <c r="BY227" s="1">
        <v>1.4989472708855494</v>
      </c>
      <c r="BZ227" s="1">
        <v>1.4476832742212635</v>
      </c>
      <c r="CA227" s="1">
        <v>1.5080516667562902</v>
      </c>
      <c r="CB227" s="1">
        <v>1.521473326590421</v>
      </c>
      <c r="CC227" s="1">
        <v>1.5284721038927369</v>
      </c>
      <c r="CD227" s="1">
        <v>1.5561374489731954</v>
      </c>
      <c r="CE227" s="1">
        <v>1.5832142405853291</v>
      </c>
      <c r="CF227" s="1">
        <v>1.5531331700142079</v>
      </c>
      <c r="CG227" s="1">
        <v>1.5972421520426114</v>
      </c>
      <c r="CH227" s="1">
        <v>1.5720057260403382</v>
      </c>
      <c r="CI227" s="1">
        <v>1.5998302273912521</v>
      </c>
      <c r="CJ227" s="1">
        <v>1.6191881731426863</v>
      </c>
      <c r="CK227" s="1">
        <v>1.6193500919600006</v>
      </c>
      <c r="CL227" s="1">
        <v>1.5772469895690404</v>
      </c>
      <c r="CM227" s="1">
        <v>1.6545320920579234</v>
      </c>
      <c r="CN227" s="1">
        <v>1.6182978392418548</v>
      </c>
      <c r="CO227" s="1">
        <v>1.6519584342980853</v>
      </c>
      <c r="CP227" s="1">
        <v>1.6679824311107767</v>
      </c>
      <c r="CQ227" s="1">
        <v>1.6347895807316721</v>
      </c>
      <c r="CR227" s="1">
        <v>1.669120161927037</v>
      </c>
      <c r="CS227" s="1">
        <v>1.5606273514017797</v>
      </c>
      <c r="CT227" s="1">
        <v>1.5390906939524351</v>
      </c>
      <c r="CU227" s="1">
        <v>1.6782244926857353</v>
      </c>
      <c r="CV227" s="1">
        <v>1.6775532028886611</v>
      </c>
      <c r="CW227" s="1">
        <v>1.6664813517495958</v>
      </c>
      <c r="CX227" s="1">
        <v>1.6188199850895575</v>
      </c>
      <c r="CY227" s="1">
        <v>1.606193189205859</v>
      </c>
      <c r="CZ227" s="1">
        <v>1.7105957465042396</v>
      </c>
      <c r="DA227" s="1">
        <v>1.7277017039692821</v>
      </c>
      <c r="DB227" s="1">
        <v>1.7582820241295385</v>
      </c>
      <c r="DC227" s="1">
        <v>1.77920558021668</v>
      </c>
      <c r="DD227" s="1">
        <v>1.8187039440974901</v>
      </c>
      <c r="DE227" s="1">
        <v>1.8039724421503005</v>
      </c>
      <c r="DF227" s="1">
        <v>1.8014468807312902</v>
      </c>
      <c r="DG227" s="1">
        <v>1.7711825731350044</v>
      </c>
      <c r="DH227" s="1">
        <v>1.7919054092406841</v>
      </c>
      <c r="DI227" s="1">
        <v>1.8187839903792942</v>
      </c>
      <c r="DJ227" s="1">
        <v>1.868436793316649</v>
      </c>
      <c r="DK227" s="1">
        <v>1.9235556787194903</v>
      </c>
      <c r="DL227" s="1">
        <v>1.9460612801605084</v>
      </c>
      <c r="DM227" s="1">
        <v>1.9614351642737764</v>
      </c>
      <c r="DN227" s="1">
        <v>1.9918374093200202</v>
      </c>
      <c r="DO227" s="1">
        <v>2.0021949638484844</v>
      </c>
      <c r="DP227" s="1">
        <v>2.0302256933423632</v>
      </c>
      <c r="DQ227" s="1">
        <v>2.0359103252837216</v>
      </c>
      <c r="DR227" s="1">
        <v>2.0615627953822964</v>
      </c>
      <c r="DS227" s="1">
        <v>2.0908369870767252</v>
      </c>
      <c r="DT227" s="1">
        <v>2.1397625725743206</v>
      </c>
      <c r="DU227" s="1">
        <v>2.1344131661428847</v>
      </c>
    </row>
    <row r="228" spans="1:125" x14ac:dyDescent="0.2">
      <c r="A228" s="1" t="s">
        <v>294</v>
      </c>
      <c r="B228" s="1" t="s">
        <v>169</v>
      </c>
      <c r="C228" s="1" t="s">
        <v>129</v>
      </c>
      <c r="D228" s="1" t="s">
        <v>130</v>
      </c>
      <c r="E228" s="1">
        <v>1</v>
      </c>
      <c r="F228" s="1">
        <v>0.92910000000000004</v>
      </c>
      <c r="G228" s="1">
        <v>0.90169155000000001</v>
      </c>
      <c r="H228" s="1">
        <v>0.90457696296000012</v>
      </c>
      <c r="I228" s="1">
        <v>0.95523327288576021</v>
      </c>
      <c r="J228" s="1">
        <v>0.97261851845228109</v>
      </c>
      <c r="K228" s="1">
        <v>0.89986665327205051</v>
      </c>
      <c r="L228" s="1">
        <v>0.89581725333232631</v>
      </c>
      <c r="M228" s="1">
        <v>0.90585040656964844</v>
      </c>
      <c r="N228" s="1">
        <v>0.80765622249749847</v>
      </c>
      <c r="O228" s="1">
        <v>0.61898772892208276</v>
      </c>
      <c r="P228" s="1">
        <v>0.56284554190884983</v>
      </c>
      <c r="Q228" s="1">
        <v>0.5867664774399759</v>
      </c>
      <c r="R228" s="1">
        <v>0.56652303396829673</v>
      </c>
      <c r="S228" s="1">
        <v>0.51893509911495983</v>
      </c>
      <c r="T228" s="1">
        <v>0.56610629962450965</v>
      </c>
      <c r="U228" s="1">
        <v>0.62973664770230453</v>
      </c>
      <c r="V228" s="1">
        <v>0.67224387142220998</v>
      </c>
      <c r="W228" s="1">
        <v>0.66962212032366331</v>
      </c>
      <c r="X228" s="1">
        <v>0.72526771852255967</v>
      </c>
      <c r="Y228" s="1">
        <v>0.75297294537012149</v>
      </c>
      <c r="Z228" s="1">
        <v>0.77277613383335564</v>
      </c>
      <c r="AA228" s="1">
        <v>0.75778427683698857</v>
      </c>
      <c r="AB228" s="1">
        <v>0.80006863948449258</v>
      </c>
      <c r="AC228" s="1">
        <v>0.81342978576388358</v>
      </c>
      <c r="AD228" s="1">
        <v>0.77666275944735608</v>
      </c>
      <c r="AE228" s="1">
        <v>0.79910831319538456</v>
      </c>
      <c r="AF228" s="1">
        <v>0.85912134751635794</v>
      </c>
      <c r="AG228" s="1">
        <v>0.87114904638158697</v>
      </c>
      <c r="AH228" s="1">
        <v>0.79518484953711255</v>
      </c>
      <c r="AI228" s="1">
        <v>0.74826894341442285</v>
      </c>
      <c r="AJ228" s="1">
        <v>0.79630780958162883</v>
      </c>
      <c r="AK228" s="1">
        <v>0.74701635616852602</v>
      </c>
      <c r="AL228" s="1">
        <v>0.8224650081415471</v>
      </c>
      <c r="AM228" s="1">
        <v>0.85700853848349212</v>
      </c>
      <c r="AN228" s="1">
        <v>0.86017947007588103</v>
      </c>
      <c r="AO228" s="1">
        <v>0.93028409688706526</v>
      </c>
      <c r="AP228" s="1">
        <v>0.95177365952515636</v>
      </c>
      <c r="AQ228" s="1">
        <v>0.99184333059116547</v>
      </c>
      <c r="AR228" s="1">
        <v>0.97875099862736215</v>
      </c>
      <c r="AS228" s="1">
        <v>1.006645402088242</v>
      </c>
      <c r="AT228" s="1">
        <v>0.98993508841357725</v>
      </c>
      <c r="AU228" s="1">
        <v>0.97795687384377294</v>
      </c>
      <c r="AV228" s="1">
        <v>0.94578209269431279</v>
      </c>
      <c r="AW228" s="1">
        <v>0.86671470974506826</v>
      </c>
      <c r="AX228" s="1">
        <v>0.780649939067383</v>
      </c>
      <c r="AY228" s="1">
        <v>0.90625651426332499</v>
      </c>
      <c r="AZ228" s="1">
        <v>0.88785950702377947</v>
      </c>
      <c r="BA228" s="1">
        <v>0.86770509621433967</v>
      </c>
      <c r="BB228" s="1">
        <v>0.92922538753593631</v>
      </c>
      <c r="BC228" s="1">
        <v>0.97568665691273315</v>
      </c>
      <c r="BD228" s="1">
        <v>1.0103235332331353</v>
      </c>
      <c r="BE228" s="1">
        <v>0.98617680078886327</v>
      </c>
      <c r="BF228" s="1">
        <v>0.88548814942832033</v>
      </c>
      <c r="BG228" s="1">
        <v>0.90098419204331603</v>
      </c>
      <c r="BH228" s="1">
        <v>0.90657029403398459</v>
      </c>
      <c r="BI228" s="1">
        <v>0.95715691644108103</v>
      </c>
      <c r="BJ228" s="1">
        <v>0.98156441781032866</v>
      </c>
      <c r="BK228" s="1">
        <v>0.97115983498153913</v>
      </c>
      <c r="BL228" s="1">
        <v>0.99242823536763491</v>
      </c>
      <c r="BM228" s="1">
        <v>0.99351990642653942</v>
      </c>
      <c r="BN228" s="1">
        <v>1.0522369328963479</v>
      </c>
      <c r="BO228" s="1">
        <v>1.0563406569346436</v>
      </c>
      <c r="BP228" s="1">
        <v>1.1049323271536373</v>
      </c>
      <c r="BQ228" s="1">
        <v>1.1196279271047809</v>
      </c>
      <c r="BR228" s="1">
        <v>1.172138476885995</v>
      </c>
      <c r="BS228" s="1">
        <v>1.1433038703545997</v>
      </c>
      <c r="BT228" s="1">
        <v>1.2225348285701734</v>
      </c>
      <c r="BU228" s="1">
        <v>1.1923382183044899</v>
      </c>
      <c r="BV228" s="1">
        <v>1.2577975864894064</v>
      </c>
      <c r="BW228" s="1">
        <v>1.3175429718476535</v>
      </c>
      <c r="BX228" s="1">
        <v>1.3598361012439633</v>
      </c>
      <c r="BY228" s="1">
        <v>1.4183090535974536</v>
      </c>
      <c r="BZ228" s="1">
        <v>1.3861134380807913</v>
      </c>
      <c r="CA228" s="1">
        <v>1.4677555195837499</v>
      </c>
      <c r="CB228" s="1">
        <v>1.4502892289007032</v>
      </c>
      <c r="CC228" s="1">
        <v>1.4344810763056854</v>
      </c>
      <c r="CD228" s="1">
        <v>1.4747899945498752</v>
      </c>
      <c r="CE228" s="1">
        <v>1.5317168883395005</v>
      </c>
      <c r="CF228" s="1">
        <v>1.5127235989240908</v>
      </c>
      <c r="CG228" s="1">
        <v>1.5762579900789027</v>
      </c>
      <c r="CH228" s="1">
        <v>1.5507226106396244</v>
      </c>
      <c r="CI228" s="1">
        <v>1.5922819766047662</v>
      </c>
      <c r="CJ228" s="1">
        <v>1.6304967440432807</v>
      </c>
      <c r="CK228" s="1">
        <v>1.6334316381825587</v>
      </c>
      <c r="CL228" s="1">
        <v>1.5955360241767234</v>
      </c>
      <c r="CM228" s="1">
        <v>1.7062662242545878</v>
      </c>
      <c r="CN228" s="1">
        <v>1.702171185316377</v>
      </c>
      <c r="CO228" s="1">
        <v>1.7326400495335401</v>
      </c>
      <c r="CP228" s="1">
        <v>1.7672928505242109</v>
      </c>
      <c r="CQ228" s="1">
        <v>1.7455551484627632</v>
      </c>
      <c r="CR228" s="1">
        <v>1.7771496966499392</v>
      </c>
      <c r="CS228" s="1">
        <v>1.6520383580057834</v>
      </c>
      <c r="CT228" s="1">
        <v>1.5856264160139508</v>
      </c>
      <c r="CU228" s="1">
        <v>1.7181847843927169</v>
      </c>
      <c r="CV228" s="1">
        <v>1.7463630148567575</v>
      </c>
      <c r="CW228" s="1">
        <v>1.707768392228423</v>
      </c>
      <c r="CX228" s="1">
        <v>1.5767825565445031</v>
      </c>
      <c r="CY228" s="1">
        <v>1.5465083314588486</v>
      </c>
      <c r="CZ228" s="1">
        <v>1.6672906321457848</v>
      </c>
      <c r="DA228" s="1">
        <v>1.6801287700133074</v>
      </c>
      <c r="DB228" s="1">
        <v>1.7439736632738132</v>
      </c>
      <c r="DC228" s="1">
        <v>1.7178140583247059</v>
      </c>
      <c r="DD228" s="1">
        <v>1.8092017662275801</v>
      </c>
      <c r="DE228" s="1">
        <v>1.8276556242431015</v>
      </c>
      <c r="DF228" s="1">
        <v>1.844287290423714</v>
      </c>
      <c r="DG228" s="1">
        <v>1.8219714142095871</v>
      </c>
      <c r="DH228" s="1">
        <v>1.9070574792531747</v>
      </c>
      <c r="DI228" s="1">
        <v>1.9244117023143787</v>
      </c>
      <c r="DJ228" s="1">
        <v>1.9698278184889981</v>
      </c>
      <c r="DK228" s="1">
        <v>2.0450752411552777</v>
      </c>
      <c r="DL228" s="1">
        <v>2.0538690646922455</v>
      </c>
      <c r="DM228" s="1">
        <v>2.084677100662629</v>
      </c>
      <c r="DN228" s="1">
        <v>2.1244944332852849</v>
      </c>
      <c r="DO228" s="1">
        <v>2.1474389731647658</v>
      </c>
      <c r="DP228" s="1">
        <v>2.1777178626863889</v>
      </c>
      <c r="DQ228" s="1">
        <v>2.2136502074207143</v>
      </c>
      <c r="DR228" s="1">
        <v>2.2492899757601879</v>
      </c>
      <c r="DS228" s="1">
        <v>2.3376870718075629</v>
      </c>
      <c r="DT228" s="1">
        <v>2.4085189900833321</v>
      </c>
      <c r="DU228" s="1">
        <v>2.4410339964494572</v>
      </c>
    </row>
    <row r="229" spans="1:125" x14ac:dyDescent="0.2">
      <c r="A229" s="1" t="s">
        <v>295</v>
      </c>
      <c r="B229" s="1" t="s">
        <v>296</v>
      </c>
      <c r="C229" s="1" t="s">
        <v>206</v>
      </c>
      <c r="D229" s="1" t="s">
        <v>130</v>
      </c>
      <c r="E229" s="1">
        <v>1</v>
      </c>
      <c r="F229" s="1">
        <v>0.92569999999999997</v>
      </c>
      <c r="G229" s="1">
        <v>0.89718843999999998</v>
      </c>
      <c r="H229" s="1">
        <v>0.90140522566799997</v>
      </c>
      <c r="I229" s="1">
        <v>0.94124733664252558</v>
      </c>
      <c r="J229" s="1">
        <v>0.94915381427032275</v>
      </c>
      <c r="K229" s="1">
        <v>0.87464523985010245</v>
      </c>
      <c r="L229" s="1">
        <v>0.85671501243317538</v>
      </c>
      <c r="M229" s="1">
        <v>0.86742395008859008</v>
      </c>
      <c r="N229" s="1">
        <v>0.78900882500058156</v>
      </c>
      <c r="O229" s="1">
        <v>0.65243139739298084</v>
      </c>
      <c r="P229" s="1">
        <v>0.61126297621748371</v>
      </c>
      <c r="Q229" s="1">
        <v>0.62037079456312416</v>
      </c>
      <c r="R229" s="1">
        <v>0.56919020401166642</v>
      </c>
      <c r="S229" s="1">
        <v>0.50891296140683095</v>
      </c>
      <c r="T229" s="1">
        <v>0.55247591090325565</v>
      </c>
      <c r="U229" s="1">
        <v>0.60335894229744558</v>
      </c>
      <c r="V229" s="1">
        <v>0.6417325710275632</v>
      </c>
      <c r="W229" s="1">
        <v>0.64154005125625491</v>
      </c>
      <c r="X229" s="1">
        <v>0.68779508895183095</v>
      </c>
      <c r="Y229" s="1">
        <v>0.71358740478752469</v>
      </c>
      <c r="Z229" s="1">
        <v>0.73970470380274811</v>
      </c>
      <c r="AA229" s="1">
        <v>0.73164192253129812</v>
      </c>
      <c r="AB229" s="1">
        <v>0.77180906407826633</v>
      </c>
      <c r="AC229" s="1">
        <v>0.79504051690702215</v>
      </c>
      <c r="AD229" s="1">
        <v>0.76832715553894626</v>
      </c>
      <c r="AE229" s="1">
        <v>0.79683209300944113</v>
      </c>
      <c r="AF229" s="1">
        <v>0.8439248697062991</v>
      </c>
      <c r="AG229" s="1">
        <v>0.8629131792746908</v>
      </c>
      <c r="AH229" s="1">
        <v>0.79603740788090227</v>
      </c>
      <c r="AI229" s="1">
        <v>0.75098169059484321</v>
      </c>
      <c r="AJ229" s="1">
        <v>0.801672954709995</v>
      </c>
      <c r="AK229" s="1">
        <v>0.76343315477032825</v>
      </c>
      <c r="AL229" s="1">
        <v>0.83351631837824447</v>
      </c>
      <c r="AM229" s="1">
        <v>0.86543999337213129</v>
      </c>
      <c r="AN229" s="1">
        <v>0.86985373733832927</v>
      </c>
      <c r="AO229" s="1">
        <v>0.92517643503304714</v>
      </c>
      <c r="AP229" s="1">
        <v>0.94599290482129061</v>
      </c>
      <c r="AQ229" s="1">
        <v>0.98212983378546392</v>
      </c>
      <c r="AR229" s="1">
        <v>0.99489752162467482</v>
      </c>
      <c r="AS229" s="1">
        <v>1.0226551624780034</v>
      </c>
      <c r="AT229" s="1">
        <v>1.0164169659868876</v>
      </c>
      <c r="AU229" s="1">
        <v>0.99669847684674195</v>
      </c>
      <c r="AV229" s="1">
        <v>0.96221270954784477</v>
      </c>
      <c r="AW229" s="1">
        <v>0.91679626965718652</v>
      </c>
      <c r="AX229" s="1">
        <v>0.8568377936216065</v>
      </c>
      <c r="AY229" s="1">
        <v>0.94449229990909689</v>
      </c>
      <c r="AZ229" s="1">
        <v>0.93958093994956959</v>
      </c>
      <c r="BA229" s="1">
        <v>0.95132570169893915</v>
      </c>
      <c r="BB229" s="1">
        <v>0.99794066108218715</v>
      </c>
      <c r="BC229" s="1">
        <v>1.037159729062717</v>
      </c>
      <c r="BD229" s="1">
        <v>1.0656816216119418</v>
      </c>
      <c r="BE229" s="1">
        <v>1.0723954158280971</v>
      </c>
      <c r="BF229" s="1">
        <v>1.0056924209635894</v>
      </c>
      <c r="BG229" s="1">
        <v>1.043405886749724</v>
      </c>
      <c r="BH229" s="1">
        <v>1.0505010467796221</v>
      </c>
      <c r="BI229" s="1">
        <v>1.0719312681339264</v>
      </c>
      <c r="BJ229" s="1">
        <v>1.0973360391887004</v>
      </c>
      <c r="BK229" s="1">
        <v>1.085923744381138</v>
      </c>
      <c r="BL229" s="1">
        <v>1.0839690816412519</v>
      </c>
      <c r="BM229" s="1">
        <v>1.0971935044372751</v>
      </c>
      <c r="BN229" s="1">
        <v>1.1597335341901998</v>
      </c>
      <c r="BO229" s="1">
        <v>1.1748100701346722</v>
      </c>
      <c r="BP229" s="1">
        <v>1.2267366752346247</v>
      </c>
      <c r="BQ229" s="1">
        <v>1.2502900193991295</v>
      </c>
      <c r="BR229" s="1">
        <v>1.2880487779849832</v>
      </c>
      <c r="BS229" s="1">
        <v>1.2769715584943122</v>
      </c>
      <c r="BT229" s="1">
        <v>1.349503543016789</v>
      </c>
      <c r="BU229" s="1">
        <v>1.3061844792859501</v>
      </c>
      <c r="BV229" s="1">
        <v>1.3427576447059566</v>
      </c>
      <c r="BW229" s="1">
        <v>1.4031817387177246</v>
      </c>
      <c r="BX229" s="1">
        <v>1.4532753267899474</v>
      </c>
      <c r="BY229" s="1">
        <v>1.4922231055479178</v>
      </c>
      <c r="BZ229" s="1">
        <v>1.4379061845059735</v>
      </c>
      <c r="CA229" s="1">
        <v>1.5060629376515569</v>
      </c>
      <c r="CB229" s="1">
        <v>1.5289550943038606</v>
      </c>
      <c r="CC229" s="1">
        <v>1.5395048844545571</v>
      </c>
      <c r="CD229" s="1">
        <v>1.5776846055890301</v>
      </c>
      <c r="CE229" s="1">
        <v>1.61307995971542</v>
      </c>
      <c r="CF229" s="1">
        <v>1.5880949642193878</v>
      </c>
      <c r="CG229" s="1">
        <v>1.6604358660295093</v>
      </c>
      <c r="CH229" s="1">
        <v>1.6412993426735192</v>
      </c>
      <c r="CI229" s="1">
        <v>1.6733112450530234</v>
      </c>
      <c r="CJ229" s="1">
        <v>1.7265944950292469</v>
      </c>
      <c r="CK229" s="1">
        <v>1.7180892905467329</v>
      </c>
      <c r="CL229" s="1">
        <v>1.6856706637234065</v>
      </c>
      <c r="CM229" s="1">
        <v>1.7598401729272364</v>
      </c>
      <c r="CN229" s="1">
        <v>1.7487391011164115</v>
      </c>
      <c r="CO229" s="1">
        <v>1.7200667748145069</v>
      </c>
      <c r="CP229" s="1">
        <v>1.7695530959259202</v>
      </c>
      <c r="CQ229" s="1">
        <v>1.7376285885223208</v>
      </c>
      <c r="CR229" s="1">
        <v>1.8049165179842592</v>
      </c>
      <c r="CS229" s="1">
        <v>1.7011121592019485</v>
      </c>
      <c r="CT229" s="1">
        <v>1.6772081311408427</v>
      </c>
      <c r="CU229" s="1">
        <v>1.8057191725651163</v>
      </c>
      <c r="CV229" s="1">
        <v>1.8192620663593548</v>
      </c>
      <c r="CW229" s="1">
        <v>1.7943381760502315</v>
      </c>
      <c r="CX229" s="1">
        <v>1.7511125693891816</v>
      </c>
      <c r="CY229" s="1">
        <v>1.7450186976477071</v>
      </c>
      <c r="CZ229" s="1">
        <v>1.8451827708926853</v>
      </c>
      <c r="DA229" s="1">
        <v>1.828631481437778</v>
      </c>
      <c r="DB229" s="1">
        <v>1.8528169614112739</v>
      </c>
      <c r="DC229" s="1">
        <v>1.8876184223974619</v>
      </c>
      <c r="DD229" s="1">
        <v>1.9543155317344538</v>
      </c>
      <c r="DE229" s="1">
        <v>1.9446729389008761</v>
      </c>
      <c r="DF229" s="1">
        <v>1.9620602596475891</v>
      </c>
      <c r="DG229" s="1">
        <v>1.9144096641817878</v>
      </c>
      <c r="DH229" s="1">
        <v>2.0097702383740108</v>
      </c>
      <c r="DI229" s="1">
        <v>2.050007848316497</v>
      </c>
      <c r="DJ229" s="1">
        <v>2.0769982516474319</v>
      </c>
      <c r="DK229" s="1">
        <v>2.1660474746885638</v>
      </c>
      <c r="DL229" s="1">
        <v>2.1699117033834083</v>
      </c>
      <c r="DM229" s="1">
        <v>2.1887769157326238</v>
      </c>
      <c r="DN229" s="1">
        <v>2.2002395404403154</v>
      </c>
      <c r="DO229" s="1">
        <v>2.1996828798365842</v>
      </c>
      <c r="DP229" s="1">
        <v>2.2422313457812635</v>
      </c>
      <c r="DQ229" s="1">
        <v>2.2252800768071572</v>
      </c>
      <c r="DR229" s="1">
        <v>2.2826055168657864</v>
      </c>
      <c r="DS229" s="1">
        <v>2.410865120858475</v>
      </c>
      <c r="DT229" s="1">
        <v>2.5123143251441995</v>
      </c>
      <c r="DU229" s="1">
        <v>2.4742527631182649</v>
      </c>
    </row>
    <row r="230" spans="1:125" x14ac:dyDescent="0.2">
      <c r="A230" s="1" t="s">
        <v>297</v>
      </c>
      <c r="B230" s="1" t="s">
        <v>298</v>
      </c>
      <c r="C230" s="1" t="s">
        <v>129</v>
      </c>
      <c r="D230" s="1" t="s">
        <v>130</v>
      </c>
      <c r="E230" s="1">
        <v>1</v>
      </c>
      <c r="F230" s="1">
        <v>0.93161300000000002</v>
      </c>
      <c r="G230" s="1">
        <v>0.90549057148000012</v>
      </c>
      <c r="H230" s="1">
        <v>0.90447551654937097</v>
      </c>
      <c r="I230" s="1">
        <v>0.95241995473062002</v>
      </c>
      <c r="J230" s="1">
        <v>0.96440330260104079</v>
      </c>
      <c r="K230" s="1">
        <v>0.88941998142050727</v>
      </c>
      <c r="L230" s="1">
        <v>0.87799449233917937</v>
      </c>
      <c r="M230" s="1">
        <v>0.89161218691535993</v>
      </c>
      <c r="N230" s="1">
        <v>0.80358242408901948</v>
      </c>
      <c r="O230" s="1">
        <v>0.67183669282447289</v>
      </c>
      <c r="P230" s="1">
        <v>0.61962423240492615</v>
      </c>
      <c r="Q230" s="1">
        <v>0.62803501173559062</v>
      </c>
      <c r="R230" s="1">
        <v>0.56738064637219077</v>
      </c>
      <c r="S230" s="1">
        <v>0.51651553880557022</v>
      </c>
      <c r="T230" s="1">
        <v>0.55865442600794502</v>
      </c>
      <c r="U230" s="1">
        <v>0.60786126650515082</v>
      </c>
      <c r="V230" s="1">
        <v>0.64130761697206373</v>
      </c>
      <c r="W230" s="1">
        <v>0.63964727155172307</v>
      </c>
      <c r="X230" s="1">
        <v>0.69740038405285665</v>
      </c>
      <c r="Y230" s="1">
        <v>0.72636690900449208</v>
      </c>
      <c r="Z230" s="1">
        <v>0.75780842702766049</v>
      </c>
      <c r="AA230" s="1">
        <v>0.7427591094753182</v>
      </c>
      <c r="AB230" s="1">
        <v>0.77935485079916711</v>
      </c>
      <c r="AC230" s="1">
        <v>0.80170596856523635</v>
      </c>
      <c r="AD230" s="1">
        <v>0.76917274036085914</v>
      </c>
      <c r="AE230" s="1">
        <v>0.80407626097295415</v>
      </c>
      <c r="AF230" s="1">
        <v>0.8547732692272989</v>
      </c>
      <c r="AG230" s="1">
        <v>0.8700121670710832</v>
      </c>
      <c r="AH230" s="1">
        <v>0.80228345988893346</v>
      </c>
      <c r="AI230" s="1">
        <v>0.75882938085096918</v>
      </c>
      <c r="AJ230" s="1">
        <v>0.81504725553131319</v>
      </c>
      <c r="AK230" s="1">
        <v>0.77983395390333832</v>
      </c>
      <c r="AL230" s="1">
        <v>0.86011551995582525</v>
      </c>
      <c r="AM230" s="1">
        <v>0.87824933546305384</v>
      </c>
      <c r="AN230" s="1">
        <v>0.87676597233545672</v>
      </c>
      <c r="AO230" s="1">
        <v>0.94717115667996621</v>
      </c>
      <c r="AP230" s="1">
        <v>0.96865205134231103</v>
      </c>
      <c r="AQ230" s="1">
        <v>1.0032087132739478</v>
      </c>
      <c r="AR230" s="1">
        <v>1.0110839016731481</v>
      </c>
      <c r="AS230" s="1">
        <v>1.0403689358012091</v>
      </c>
      <c r="AT230" s="1">
        <v>1.0249163359977538</v>
      </c>
      <c r="AU230" s="1">
        <v>1.0076987664693275</v>
      </c>
      <c r="AV230" s="1">
        <v>0.97143672635792877</v>
      </c>
      <c r="AW230" s="1">
        <v>0.9034954131531816</v>
      </c>
      <c r="AX230" s="1">
        <v>0.82519488666767427</v>
      </c>
      <c r="AY230" s="1">
        <v>0.91738730979596028</v>
      </c>
      <c r="AZ230" s="1">
        <v>0.90112845450444645</v>
      </c>
      <c r="BA230" s="1">
        <v>0.8959676918454994</v>
      </c>
      <c r="BB230" s="1">
        <v>0.94218618522934949</v>
      </c>
      <c r="BC230" s="1">
        <v>0.99990545312268464</v>
      </c>
      <c r="BD230" s="1">
        <v>1.0404326210432002</v>
      </c>
      <c r="BE230" s="1">
        <v>1.0208818516611775</v>
      </c>
      <c r="BF230" s="1">
        <v>0.95449696749320623</v>
      </c>
      <c r="BG230" s="1">
        <v>0.99157344769851241</v>
      </c>
      <c r="BH230" s="1">
        <v>1.014758418052599</v>
      </c>
      <c r="BI230" s="1">
        <v>1.0371460182716754</v>
      </c>
      <c r="BJ230" s="1">
        <v>1.0604652093464957</v>
      </c>
      <c r="BK230" s="1">
        <v>1.0362537281519058</v>
      </c>
      <c r="BL230" s="1">
        <v>1.0488556097399611</v>
      </c>
      <c r="BM230" s="1">
        <v>1.0568940391330079</v>
      </c>
      <c r="BN230" s="1">
        <v>1.1130563314784969</v>
      </c>
      <c r="BO230" s="1">
        <v>1.109244113543183</v>
      </c>
      <c r="BP230" s="1">
        <v>1.1460732366010438</v>
      </c>
      <c r="BQ230" s="1">
        <v>1.1554045648934497</v>
      </c>
      <c r="BR230" s="1">
        <v>1.1840435778434635</v>
      </c>
      <c r="BS230" s="1">
        <v>1.1667932469578619</v>
      </c>
      <c r="BT230" s="1">
        <v>1.2359595838442772</v>
      </c>
      <c r="BU230" s="1">
        <v>1.2006803534830262</v>
      </c>
      <c r="BV230" s="1">
        <v>1.2481576560204519</v>
      </c>
      <c r="BW230" s="1">
        <v>1.3089953564902008</v>
      </c>
      <c r="BX230" s="1">
        <v>1.3494040431450534</v>
      </c>
      <c r="BY230" s="1">
        <v>1.3860214712598375</v>
      </c>
      <c r="BZ230" s="1">
        <v>1.3282216038653598</v>
      </c>
      <c r="CA230" s="1">
        <v>1.3914994092951094</v>
      </c>
      <c r="CB230" s="1">
        <v>1.3969499124813183</v>
      </c>
      <c r="CC230" s="1">
        <v>1.3818963802244195</v>
      </c>
      <c r="CD230" s="1">
        <v>1.4137794935089574</v>
      </c>
      <c r="CE230" s="1">
        <v>1.439125732268586</v>
      </c>
      <c r="CF230" s="1">
        <v>1.4129638655816754</v>
      </c>
      <c r="CG230" s="1">
        <v>1.4785932112102131</v>
      </c>
      <c r="CH230" s="1">
        <v>1.4524575976088614</v>
      </c>
      <c r="CI230" s="1">
        <v>1.4774892518460525</v>
      </c>
      <c r="CJ230" s="1">
        <v>1.5154429957474738</v>
      </c>
      <c r="CK230" s="1">
        <v>1.5164780433135692</v>
      </c>
      <c r="CL230" s="1">
        <v>1.4672774296763036</v>
      </c>
      <c r="CM230" s="1">
        <v>1.5623012505770004</v>
      </c>
      <c r="CN230" s="1">
        <v>1.5419632128969891</v>
      </c>
      <c r="CO230" s="1">
        <v>1.5403102283327637</v>
      </c>
      <c r="CP230" s="1">
        <v>1.5680804814393752</v>
      </c>
      <c r="CQ230" s="1">
        <v>1.5471999217485284</v>
      </c>
      <c r="CR230" s="1">
        <v>1.583132092731216</v>
      </c>
      <c r="CS230" s="1">
        <v>1.4939289318341828</v>
      </c>
      <c r="CT230" s="1">
        <v>1.448728618072608</v>
      </c>
      <c r="CU230" s="1">
        <v>1.5824984237509603</v>
      </c>
      <c r="CV230" s="1">
        <v>1.594001604793206</v>
      </c>
      <c r="CW230" s="1">
        <v>1.5638112143984226</v>
      </c>
      <c r="CX230" s="1">
        <v>1.4746067312954936</v>
      </c>
      <c r="CY230" s="1">
        <v>1.4576266347846258</v>
      </c>
      <c r="CZ230" s="1">
        <v>1.5521537220504089</v>
      </c>
      <c r="DA230" s="1">
        <v>1.5807707802238524</v>
      </c>
      <c r="DB230" s="1">
        <v>1.6180580013877726</v>
      </c>
      <c r="DC230" s="1">
        <v>1.5867582874089274</v>
      </c>
      <c r="DD230" s="1">
        <v>1.6547254918918015</v>
      </c>
      <c r="DE230" s="1">
        <v>1.6728629380084274</v>
      </c>
      <c r="DF230" s="1">
        <v>1.6691659109154287</v>
      </c>
      <c r="DG230" s="1">
        <v>1.6483063445267185</v>
      </c>
      <c r="DH230" s="1">
        <v>1.7331578585302647</v>
      </c>
      <c r="DI230" s="1">
        <v>1.7677794199122652</v>
      </c>
      <c r="DJ230" s="1">
        <v>1.8098949968122551</v>
      </c>
      <c r="DK230" s="1">
        <v>1.8876824738802491</v>
      </c>
      <c r="DL230" s="1">
        <v>1.8701157007783193</v>
      </c>
      <c r="DM230" s="1">
        <v>1.8804050773640015</v>
      </c>
      <c r="DN230" s="1">
        <v>1.8904257560212741</v>
      </c>
      <c r="DO230" s="1">
        <v>1.9087042826562437</v>
      </c>
      <c r="DP230" s="1">
        <v>1.9503903841894563</v>
      </c>
      <c r="DQ230" s="1">
        <v>1.9454500453463044</v>
      </c>
      <c r="DR230" s="1">
        <v>1.9819797608477721</v>
      </c>
      <c r="DS230" s="1">
        <v>2.0117847724914011</v>
      </c>
      <c r="DT230" s="1">
        <v>2.0893430990404895</v>
      </c>
      <c r="DU230" s="1">
        <v>2.1256579714449124</v>
      </c>
    </row>
    <row r="231" spans="1:125" x14ac:dyDescent="0.2">
      <c r="A231" s="1" t="s">
        <v>299</v>
      </c>
      <c r="B231" s="1" t="s">
        <v>300</v>
      </c>
      <c r="C231" s="1" t="s">
        <v>129</v>
      </c>
      <c r="D231" s="1" t="s">
        <v>130</v>
      </c>
      <c r="E231" s="1">
        <v>1</v>
      </c>
      <c r="F231" s="1">
        <v>0.92848399999999998</v>
      </c>
      <c r="G231" s="1">
        <v>0.89019889074399994</v>
      </c>
      <c r="H231" s="1">
        <v>0.88464583006353892</v>
      </c>
      <c r="I231" s="1">
        <v>0.91323316006204225</v>
      </c>
      <c r="J231" s="1">
        <v>0.93712425276242539</v>
      </c>
      <c r="K231" s="1">
        <v>0.86266598238343961</v>
      </c>
      <c r="L231" s="1">
        <v>0.85389784533849433</v>
      </c>
      <c r="M231" s="1">
        <v>0.85067779656372289</v>
      </c>
      <c r="N231" s="1">
        <v>0.76331744024561143</v>
      </c>
      <c r="O231" s="1">
        <v>0.61953591393118712</v>
      </c>
      <c r="P231" s="1">
        <v>0.57885470767880964</v>
      </c>
      <c r="Q231" s="1">
        <v>0.59544526245559204</v>
      </c>
      <c r="R231" s="1">
        <v>0.549669812459056</v>
      </c>
      <c r="S231" s="1">
        <v>0.50267963953155625</v>
      </c>
      <c r="T231" s="1">
        <v>0.55152300938627952</v>
      </c>
      <c r="U231" s="1">
        <v>0.63747621583010305</v>
      </c>
      <c r="V231" s="1">
        <v>0.68726820809616074</v>
      </c>
      <c r="W231" s="1">
        <v>0.69850366876211678</v>
      </c>
      <c r="X231" s="1">
        <v>0.74731789914988855</v>
      </c>
      <c r="Y231" s="1">
        <v>0.77753270913041783</v>
      </c>
      <c r="Z231" s="1">
        <v>0.80499749701503154</v>
      </c>
      <c r="AA231" s="1">
        <v>0.77452592676052157</v>
      </c>
      <c r="AB231" s="1">
        <v>0.82438525876980329</v>
      </c>
      <c r="AC231" s="1">
        <v>0.85332365450839975</v>
      </c>
      <c r="AD231" s="1">
        <v>0.82655745143743475</v>
      </c>
      <c r="AE231" s="1">
        <v>0.84910511215519657</v>
      </c>
      <c r="AF231" s="1">
        <v>0.90295790568341561</v>
      </c>
      <c r="AG231" s="1">
        <v>0.90883616164941461</v>
      </c>
      <c r="AH231" s="1">
        <v>0.83042632180311138</v>
      </c>
      <c r="AI231" s="1">
        <v>0.78043299637792052</v>
      </c>
      <c r="AJ231" s="1">
        <v>0.82889476372100379</v>
      </c>
      <c r="AK231" s="1">
        <v>0.78187902382798469</v>
      </c>
      <c r="AL231" s="1">
        <v>0.84817923753250257</v>
      </c>
      <c r="AM231" s="1">
        <v>0.88701736481911586</v>
      </c>
      <c r="AN231" s="1">
        <v>0.87209418467339905</v>
      </c>
      <c r="AO231" s="1">
        <v>0.95164574410512182</v>
      </c>
      <c r="AP231" s="1">
        <v>1.0001720638885301</v>
      </c>
      <c r="AQ231" s="1">
        <v>1.0485193812848377</v>
      </c>
      <c r="AR231" s="1">
        <v>1.0340938516371208</v>
      </c>
      <c r="AS231" s="1">
        <v>1.0377421347456965</v>
      </c>
      <c r="AT231" s="1">
        <v>1.02926066827842</v>
      </c>
      <c r="AU231" s="1">
        <v>1.0039954066541896</v>
      </c>
      <c r="AV231" s="1">
        <v>0.98015051574615253</v>
      </c>
      <c r="AW231" s="1">
        <v>0.86946701875551824</v>
      </c>
      <c r="AX231" s="1">
        <v>0.78117525140195154</v>
      </c>
      <c r="AY231" s="1">
        <v>0.8770723252640551</v>
      </c>
      <c r="AZ231" s="1">
        <v>0.84518986916838146</v>
      </c>
      <c r="BA231" s="1">
        <v>0.83866838413787825</v>
      </c>
      <c r="BB231" s="1">
        <v>0.89982408270921244</v>
      </c>
      <c r="BC231" s="1">
        <v>0.9539727965344047</v>
      </c>
      <c r="BD231" s="1">
        <v>0.97483141173062948</v>
      </c>
      <c r="BE231" s="1">
        <v>0.94323127668796936</v>
      </c>
      <c r="BF231" s="1">
        <v>0.83002465885987931</v>
      </c>
      <c r="BG231" s="1">
        <v>0.86256826568445732</v>
      </c>
      <c r="BH231" s="1">
        <v>0.86177987828962177</v>
      </c>
      <c r="BI231" s="1">
        <v>0.89370709922049563</v>
      </c>
      <c r="BJ231" s="1">
        <v>0.93223570597499028</v>
      </c>
      <c r="BK231" s="1">
        <v>0.91394990260229081</v>
      </c>
      <c r="BL231" s="1">
        <v>0.92694170046778246</v>
      </c>
      <c r="BM231" s="1">
        <v>0.94499389008439239</v>
      </c>
      <c r="BN231" s="1">
        <v>0.9985192890126624</v>
      </c>
      <c r="BO231" s="1">
        <v>1.001000609445859</v>
      </c>
      <c r="BP231" s="1">
        <v>1.0500366263007832</v>
      </c>
      <c r="BQ231" s="1">
        <v>1.07201914307239</v>
      </c>
      <c r="BR231" s="1">
        <v>1.1065864003407593</v>
      </c>
      <c r="BS231" s="1">
        <v>1.080709983955191</v>
      </c>
      <c r="BT231" s="1">
        <v>1.1456422819211709</v>
      </c>
      <c r="BU231" s="1">
        <v>1.134711708909361</v>
      </c>
      <c r="BV231" s="1">
        <v>1.1911125544007009</v>
      </c>
      <c r="BW231" s="1">
        <v>1.2384962029273152</v>
      </c>
      <c r="BX231" s="1">
        <v>1.2662013629867992</v>
      </c>
      <c r="BY231" s="1">
        <v>1.3135572939625055</v>
      </c>
      <c r="BZ231" s="1">
        <v>1.2760315891885847</v>
      </c>
      <c r="CA231" s="1">
        <v>1.3522885129900837</v>
      </c>
      <c r="CB231" s="1">
        <v>1.3436811966049018</v>
      </c>
      <c r="CC231" s="1">
        <v>1.3478089852408721</v>
      </c>
      <c r="CD231" s="1">
        <v>1.3742570409582537</v>
      </c>
      <c r="CE231" s="1">
        <v>1.4093418232139181</v>
      </c>
      <c r="CF231" s="1">
        <v>1.3881396848254879</v>
      </c>
      <c r="CG231" s="1">
        <v>1.4347548035816127</v>
      </c>
      <c r="CH231" s="1">
        <v>1.4149279269509183</v>
      </c>
      <c r="CI231" s="1">
        <v>1.4346138191985864</v>
      </c>
      <c r="CJ231" s="1">
        <v>1.4853977137843972</v>
      </c>
      <c r="CK231" s="1">
        <v>1.4811999798452424</v>
      </c>
      <c r="CL231" s="1">
        <v>1.4476611687016065</v>
      </c>
      <c r="CM231" s="1">
        <v>1.5335205049561302</v>
      </c>
      <c r="CN231" s="1">
        <v>1.5260553271380037</v>
      </c>
      <c r="CO231" s="1">
        <v>1.5568846968568457</v>
      </c>
      <c r="CP231" s="1">
        <v>1.5864063444786451</v>
      </c>
      <c r="CQ231" s="1">
        <v>1.5774526670704077</v>
      </c>
      <c r="CR231" s="1">
        <v>1.6073485500167262</v>
      </c>
      <c r="CS231" s="1">
        <v>1.5270807781259907</v>
      </c>
      <c r="CT231" s="1">
        <v>1.4599243467463441</v>
      </c>
      <c r="CU231" s="1">
        <v>1.5500834347040111</v>
      </c>
      <c r="CV231" s="1">
        <v>1.5625693567705519</v>
      </c>
      <c r="CW231" s="1">
        <v>1.5448263817244223</v>
      </c>
      <c r="CX231" s="1">
        <v>1.44482050107711</v>
      </c>
      <c r="CY231" s="1">
        <v>1.412030299805165</v>
      </c>
      <c r="CZ231" s="1">
        <v>1.5080836609494115</v>
      </c>
      <c r="DA231" s="1">
        <v>1.514503573094073</v>
      </c>
      <c r="DB231" s="1">
        <v>1.5513559885381709</v>
      </c>
      <c r="DC231" s="1">
        <v>1.5372464058224162</v>
      </c>
      <c r="DD231" s="1">
        <v>1.600311939621281</v>
      </c>
      <c r="DE231" s="1">
        <v>1.6062987065874041</v>
      </c>
      <c r="DF231" s="1">
        <v>1.6285812822451848</v>
      </c>
      <c r="DG231" s="1">
        <v>1.6057176296237448</v>
      </c>
      <c r="DH231" s="1">
        <v>1.655665082210821</v>
      </c>
      <c r="DI231" s="1">
        <v>1.6754088883161851</v>
      </c>
      <c r="DJ231" s="1">
        <v>1.7186746474480623</v>
      </c>
      <c r="DK231" s="1">
        <v>1.7866585418025178</v>
      </c>
      <c r="DL231" s="1">
        <v>1.8180876522113658</v>
      </c>
      <c r="DM231" s="1">
        <v>1.874241107437566</v>
      </c>
      <c r="DN231" s="1">
        <v>1.9144285852632421</v>
      </c>
      <c r="DO231" s="1">
        <v>1.9400627840199169</v>
      </c>
      <c r="DP231" s="1">
        <v>1.971445239614223</v>
      </c>
      <c r="DQ231" s="1">
        <v>1.9871103434881976</v>
      </c>
      <c r="DR231" s="1">
        <v>2.0145841310972652</v>
      </c>
      <c r="DS231" s="1">
        <v>2.0472183794369099</v>
      </c>
      <c r="DT231" s="1">
        <v>2.0894238335473809</v>
      </c>
      <c r="DU231" s="1">
        <v>2.1000213912311332</v>
      </c>
    </row>
    <row r="232" spans="1:125" x14ac:dyDescent="0.2">
      <c r="A232" s="1" t="s">
        <v>301</v>
      </c>
      <c r="B232" s="1" t="s">
        <v>302</v>
      </c>
      <c r="C232" s="1" t="s">
        <v>129</v>
      </c>
      <c r="D232" s="1" t="s">
        <v>130</v>
      </c>
      <c r="E232" s="1">
        <v>1</v>
      </c>
      <c r="F232" s="1">
        <v>0.9385</v>
      </c>
      <c r="G232" s="1">
        <v>0.91635140000000004</v>
      </c>
      <c r="H232" s="1">
        <v>0.89738292602000003</v>
      </c>
      <c r="I232" s="1">
        <v>0.95005930377737402</v>
      </c>
      <c r="J232" s="1">
        <v>0.96944051357443239</v>
      </c>
      <c r="K232" s="1">
        <v>0.90138578952150716</v>
      </c>
      <c r="L232" s="1">
        <v>0.88858611131030174</v>
      </c>
      <c r="M232" s="1">
        <v>0.8788116640858884</v>
      </c>
      <c r="N232" s="1">
        <v>0.76263276209373398</v>
      </c>
      <c r="O232" s="1">
        <v>0.6275704999269337</v>
      </c>
      <c r="P232" s="1">
        <v>0.59023005518128113</v>
      </c>
      <c r="Q232" s="1">
        <v>0.6037463234449324</v>
      </c>
      <c r="R232" s="1">
        <v>0.56498580947976773</v>
      </c>
      <c r="S232" s="1">
        <v>0.51108616325539791</v>
      </c>
      <c r="T232" s="1">
        <v>0.5646479931645636</v>
      </c>
      <c r="U232" s="1">
        <v>0.60857760703276675</v>
      </c>
      <c r="V232" s="1">
        <v>0.64588341434387531</v>
      </c>
      <c r="W232" s="1">
        <v>0.64103928873629623</v>
      </c>
      <c r="X232" s="1">
        <v>0.70334830760146416</v>
      </c>
      <c r="Y232" s="1">
        <v>0.711929156954202</v>
      </c>
      <c r="Z232" s="1">
        <v>0.73884007908707083</v>
      </c>
      <c r="AA232" s="1">
        <v>0.73145167829620017</v>
      </c>
      <c r="AB232" s="1">
        <v>0.78301902161608228</v>
      </c>
      <c r="AC232" s="1">
        <v>0.79813128873327277</v>
      </c>
      <c r="AD232" s="1">
        <v>0.76947837546774822</v>
      </c>
      <c r="AE232" s="1">
        <v>0.79394778780762265</v>
      </c>
      <c r="AF232" s="1">
        <v>0.84611015746658358</v>
      </c>
      <c r="AG232" s="1">
        <v>0.87445484774171423</v>
      </c>
      <c r="AH232" s="1">
        <v>0.79925173083592682</v>
      </c>
      <c r="AI232" s="1">
        <v>0.76104749810196959</v>
      </c>
      <c r="AJ232" s="1">
        <v>0.80328563424662902</v>
      </c>
      <c r="AK232" s="1">
        <v>0.7805526507974494</v>
      </c>
      <c r="AL232" s="1">
        <v>0.85673458951528036</v>
      </c>
      <c r="AM232" s="1">
        <v>0.88971887121161863</v>
      </c>
      <c r="AN232" s="1">
        <v>0.89247699971237471</v>
      </c>
      <c r="AO232" s="1">
        <v>0.95396866499255728</v>
      </c>
      <c r="AP232" s="1">
        <v>0.9672288294359539</v>
      </c>
      <c r="AQ232" s="1">
        <v>0.99692275449963763</v>
      </c>
      <c r="AR232" s="1">
        <v>1.0054962901883344</v>
      </c>
      <c r="AS232" s="1">
        <v>1.0393815151676813</v>
      </c>
      <c r="AT232" s="1">
        <v>1.0264931843796021</v>
      </c>
      <c r="AU232" s="1">
        <v>1.0053474247813823</v>
      </c>
      <c r="AV232" s="1">
        <v>0.98081694761671656</v>
      </c>
      <c r="AW232" s="1">
        <v>0.92608736193970387</v>
      </c>
      <c r="AX232" s="1">
        <v>0.83922036738975969</v>
      </c>
      <c r="AY232" s="1">
        <v>0.94395506924000172</v>
      </c>
      <c r="AZ232" s="1">
        <v>0.94017924896304172</v>
      </c>
      <c r="BA232" s="1">
        <v>0.9433758584095161</v>
      </c>
      <c r="BB232" s="1">
        <v>1.005921677822067</v>
      </c>
      <c r="BC232" s="1">
        <v>1.0279513625663703</v>
      </c>
      <c r="BD232" s="1">
        <v>1.0411091400072199</v>
      </c>
      <c r="BE232" s="1">
        <v>1.0363200379631867</v>
      </c>
      <c r="BF232" s="1">
        <v>0.96750838744243106</v>
      </c>
      <c r="BG232" s="1">
        <v>1.0003069217767295</v>
      </c>
      <c r="BH232" s="1">
        <v>1.0128107582989385</v>
      </c>
      <c r="BI232" s="1">
        <v>1.0377259029530923</v>
      </c>
      <c r="BJ232" s="1">
        <v>1.0663671378745978</v>
      </c>
      <c r="BK232" s="1">
        <v>1.0627414896058243</v>
      </c>
      <c r="BL232" s="1">
        <v>1.0615724739672578</v>
      </c>
      <c r="BM232" s="1">
        <v>1.074311343654865</v>
      </c>
      <c r="BN232" s="1">
        <v>1.127704617434512</v>
      </c>
      <c r="BO232" s="1">
        <v>1.1220660943473395</v>
      </c>
      <c r="BP232" s="1">
        <v>1.164480192713669</v>
      </c>
      <c r="BQ232" s="1">
        <v>1.1625005763860556</v>
      </c>
      <c r="BR232" s="1">
        <v>1.2028393463866518</v>
      </c>
      <c r="BS232" s="1">
        <v>1.1803462506092213</v>
      </c>
      <c r="BT232" s="1">
        <v>1.2515211295209574</v>
      </c>
      <c r="BU232" s="1">
        <v>1.2243631210103525</v>
      </c>
      <c r="BV232" s="1">
        <v>1.2706440469845439</v>
      </c>
      <c r="BW232" s="1">
        <v>1.3336679917149774</v>
      </c>
      <c r="BX232" s="1">
        <v>1.3920826497520935</v>
      </c>
      <c r="BY232" s="1">
        <v>1.4420584168781938</v>
      </c>
      <c r="BZ232" s="1">
        <v>1.4070163973480536</v>
      </c>
      <c r="CA232" s="1">
        <v>1.4907338729902631</v>
      </c>
      <c r="CB232" s="1">
        <v>1.4987838359044106</v>
      </c>
      <c r="CC232" s="1">
        <v>1.511223741742417</v>
      </c>
      <c r="CD232" s="1">
        <v>1.5444706640607502</v>
      </c>
      <c r="CE232" s="1">
        <v>1.59327593704507</v>
      </c>
      <c r="CF232" s="1">
        <v>1.5504168143385575</v>
      </c>
      <c r="CG232" s="1">
        <v>1.6124334869120998</v>
      </c>
      <c r="CH232" s="1">
        <v>1.5709939462984588</v>
      </c>
      <c r="CI232" s="1">
        <v>1.6218941501585289</v>
      </c>
      <c r="CJ232" s="1">
        <v>1.7025022894214079</v>
      </c>
      <c r="CK232" s="1">
        <v>1.7278695735337868</v>
      </c>
      <c r="CL232" s="1">
        <v>1.6851911950675023</v>
      </c>
      <c r="CM232" s="1">
        <v>1.8082101523074299</v>
      </c>
      <c r="CN232" s="1">
        <v>1.763909003575898</v>
      </c>
      <c r="CO232" s="1">
        <v>1.7789022301062931</v>
      </c>
      <c r="CP232" s="1">
        <v>1.8078983364570256</v>
      </c>
      <c r="CQ232" s="1">
        <v>1.7636048272138285</v>
      </c>
      <c r="CR232" s="1">
        <v>1.7897061786565931</v>
      </c>
      <c r="CS232" s="1">
        <v>1.6662164523292882</v>
      </c>
      <c r="CT232" s="1">
        <v>1.5827390080675907</v>
      </c>
      <c r="CU232" s="1">
        <v>1.7250272448928672</v>
      </c>
      <c r="CV232" s="1">
        <v>1.7379649492295639</v>
      </c>
      <c r="CW232" s="1">
        <v>1.741614675622946</v>
      </c>
      <c r="CX232" s="1">
        <v>1.5998472410272382</v>
      </c>
      <c r="CY232" s="1">
        <v>1.5788892421697813</v>
      </c>
      <c r="CZ232" s="1">
        <v>1.6793065979717796</v>
      </c>
      <c r="DA232" s="1">
        <v>1.6759479847758361</v>
      </c>
      <c r="DB232" s="1">
        <v>1.7032659369276821</v>
      </c>
      <c r="DC232" s="1">
        <v>1.67175551709452</v>
      </c>
      <c r="DD232" s="1">
        <v>1.7611944372590769</v>
      </c>
      <c r="DE232" s="1">
        <v>1.775988470532053</v>
      </c>
      <c r="DF232" s="1">
        <v>1.7823820290259684</v>
      </c>
      <c r="DG232" s="1">
        <v>1.7128691298939556</v>
      </c>
      <c r="DH232" s="1">
        <v>1.8074195058641018</v>
      </c>
      <c r="DI232" s="1">
        <v>1.8216981199604283</v>
      </c>
      <c r="DJ232" s="1">
        <v>1.8699731201393797</v>
      </c>
      <c r="DK232" s="1">
        <v>1.9285032787997425</v>
      </c>
      <c r="DL232" s="1">
        <v>1.9429670533907406</v>
      </c>
      <c r="DM232" s="1">
        <v>1.9322807345970916</v>
      </c>
      <c r="DN232" s="1">
        <v>1.927450032760599</v>
      </c>
      <c r="DO232" s="1">
        <v>1.9796839286484111</v>
      </c>
      <c r="DP232" s="1">
        <v>1.9984909259705712</v>
      </c>
      <c r="DQ232" s="1">
        <v>1.9825029985628067</v>
      </c>
      <c r="DR232" s="1">
        <v>2.0467360957162417</v>
      </c>
      <c r="DS232" s="1">
        <v>2.0676128038925472</v>
      </c>
      <c r="DT232" s="1">
        <v>2.1093785825311766</v>
      </c>
      <c r="DU232" s="1">
        <v>2.1302614304982352</v>
      </c>
    </row>
    <row r="233" spans="1:125" x14ac:dyDescent="0.2">
      <c r="A233" s="1" t="s">
        <v>303</v>
      </c>
      <c r="B233" s="1" t="s">
        <v>304</v>
      </c>
      <c r="C233" s="1" t="s">
        <v>129</v>
      </c>
      <c r="D233" s="1" t="s">
        <v>130</v>
      </c>
      <c r="E233" s="1">
        <v>1</v>
      </c>
      <c r="F233" s="1">
        <v>0.93859999999999999</v>
      </c>
      <c r="G233" s="1">
        <v>0.91729377999999995</v>
      </c>
      <c r="H233" s="1">
        <v>0.90225016200800001</v>
      </c>
      <c r="I233" s="1">
        <v>0.93391914269448073</v>
      </c>
      <c r="J233" s="1">
        <v>0.96688648843159575</v>
      </c>
      <c r="K233" s="1">
        <v>0.89717397261567766</v>
      </c>
      <c r="L233" s="1">
        <v>0.89843001617733964</v>
      </c>
      <c r="M233" s="1">
        <v>0.91487128547338492</v>
      </c>
      <c r="N233" s="1">
        <v>0.84881757866220653</v>
      </c>
      <c r="O233" s="1">
        <v>0.70316048216377192</v>
      </c>
      <c r="P233" s="1">
        <v>0.65056407809792183</v>
      </c>
      <c r="Q233" s="1">
        <v>0.66565716470979364</v>
      </c>
      <c r="R233" s="1">
        <v>0.61140610578594545</v>
      </c>
      <c r="S233" s="1">
        <v>0.54647477735147809</v>
      </c>
      <c r="T233" s="1">
        <v>0.59522032749122988</v>
      </c>
      <c r="U233" s="1">
        <v>0.65599232292808451</v>
      </c>
      <c r="V233" s="1">
        <v>0.68925113370053837</v>
      </c>
      <c r="W233" s="1">
        <v>0.69242168891556077</v>
      </c>
      <c r="X233" s="1">
        <v>0.74719224450878163</v>
      </c>
      <c r="Y233" s="1">
        <v>0.76684340053936262</v>
      </c>
      <c r="Z233" s="1">
        <v>0.78678132895338604</v>
      </c>
      <c r="AA233" s="1">
        <v>0.78331949110599119</v>
      </c>
      <c r="AB233" s="1">
        <v>0.82334711710150732</v>
      </c>
      <c r="AC233" s="1">
        <v>0.83750868751565333</v>
      </c>
      <c r="AD233" s="1">
        <v>0.80325458219626311</v>
      </c>
      <c r="AE233" s="1">
        <v>0.83072588890737531</v>
      </c>
      <c r="AF233" s="1">
        <v>0.88206474884185115</v>
      </c>
      <c r="AG233" s="1">
        <v>0.89062077690561714</v>
      </c>
      <c r="AH233" s="1">
        <v>0.81794612151011881</v>
      </c>
      <c r="AI233" s="1">
        <v>0.77655804776170678</v>
      </c>
      <c r="AJ233" s="1">
        <v>0.82866509276651723</v>
      </c>
      <c r="AK233" s="1">
        <v>0.79551848905585654</v>
      </c>
      <c r="AL233" s="1">
        <v>0.87109274551616289</v>
      </c>
      <c r="AM233" s="1">
        <v>0.90375872347301911</v>
      </c>
      <c r="AN233" s="1">
        <v>0.89499226385533082</v>
      </c>
      <c r="AO233" s="1">
        <v>0.95227176874207209</v>
      </c>
      <c r="AP233" s="1">
        <v>0.97207902153190717</v>
      </c>
      <c r="AQ233" s="1">
        <v>1.0061017872855238</v>
      </c>
      <c r="AR233" s="1">
        <v>1.0050956854982382</v>
      </c>
      <c r="AS233" s="1">
        <v>1.0418821875874738</v>
      </c>
      <c r="AT233" s="1">
        <v>1.0371937177433301</v>
      </c>
      <c r="AU233" s="1">
        <v>1.0249548318739587</v>
      </c>
      <c r="AV233" s="1">
        <v>0.99738354689654918</v>
      </c>
      <c r="AW233" s="1">
        <v>0.94073216143282523</v>
      </c>
      <c r="AX233" s="1">
        <v>0.87149427435136928</v>
      </c>
      <c r="AY233" s="1">
        <v>0.98304554146834466</v>
      </c>
      <c r="AZ233" s="1">
        <v>0.98324215057663833</v>
      </c>
      <c r="BA233" s="1">
        <v>0.98786338868434842</v>
      </c>
      <c r="BB233" s="1">
        <v>1.0340953952747758</v>
      </c>
      <c r="BC233" s="1">
        <v>1.0806296880621407</v>
      </c>
      <c r="BD233" s="1">
        <v>1.1045116041683141</v>
      </c>
      <c r="BE233" s="1">
        <v>1.096006864816218</v>
      </c>
      <c r="BF233" s="1">
        <v>1.0161079643711157</v>
      </c>
      <c r="BG233" s="1">
        <v>1.0523830186991647</v>
      </c>
      <c r="BH233" s="1">
        <v>1.0649063766216849</v>
      </c>
      <c r="BI233" s="1">
        <v>1.0928069236891731</v>
      </c>
      <c r="BJ233" s="1">
        <v>1.1059206067734433</v>
      </c>
      <c r="BK233" s="1">
        <v>1.090769494460647</v>
      </c>
      <c r="BL233" s="1">
        <v>1.099059342618548</v>
      </c>
      <c r="BM233" s="1">
        <v>1.1116985250586613</v>
      </c>
      <c r="BN233" s="1">
        <v>1.1685063196891587</v>
      </c>
      <c r="BO233" s="1">
        <v>1.1808924866778638</v>
      </c>
      <c r="BP233" s="1">
        <v>1.2216332774682501</v>
      </c>
      <c r="BQ233" s="1">
        <v>1.2437448397904254</v>
      </c>
      <c r="BR233" s="1">
        <v>1.2860321643432999</v>
      </c>
      <c r="BS233" s="1">
        <v>1.2707283815876147</v>
      </c>
      <c r="BT233" s="1">
        <v>1.3272757945682636</v>
      </c>
      <c r="BU233" s="1">
        <v>1.2785647729076084</v>
      </c>
      <c r="BV233" s="1">
        <v>1.3194788456406519</v>
      </c>
      <c r="BW233" s="1">
        <v>1.372257999466278</v>
      </c>
      <c r="BX233" s="1">
        <v>1.4261877388453026</v>
      </c>
      <c r="BY233" s="1">
        <v>1.4702569399756222</v>
      </c>
      <c r="BZ233" s="1">
        <v>1.4329124137002414</v>
      </c>
      <c r="CA233" s="1">
        <v>1.4973934723167521</v>
      </c>
      <c r="CB233" s="1">
        <v>1.5207528104848935</v>
      </c>
      <c r="CC233" s="1">
        <v>1.5119324441840811</v>
      </c>
      <c r="CD233" s="1">
        <v>1.5583487702205323</v>
      </c>
      <c r="CE233" s="1">
        <v>1.598242498738178</v>
      </c>
      <c r="CF233" s="1">
        <v>1.5860958557477678</v>
      </c>
      <c r="CG233" s="1">
        <v>1.6557254638150949</v>
      </c>
      <c r="CH233" s="1">
        <v>1.6156569075907696</v>
      </c>
      <c r="CI233" s="1">
        <v>1.6649344432722881</v>
      </c>
      <c r="CJ233" s="1">
        <v>1.7057253371324592</v>
      </c>
      <c r="CK233" s="1">
        <v>1.7069193448684519</v>
      </c>
      <c r="CL233" s="1">
        <v>1.6401787984840954</v>
      </c>
      <c r="CM233" s="1">
        <v>1.7551553322578306</v>
      </c>
      <c r="CN233" s="1">
        <v>1.7144357285494489</v>
      </c>
      <c r="CO233" s="1">
        <v>1.7163216078508534</v>
      </c>
      <c r="CP233" s="1">
        <v>1.7556253726706379</v>
      </c>
      <c r="CQ233" s="1">
        <v>1.7117347383538719</v>
      </c>
      <c r="CR233" s="1">
        <v>1.7084824423509994</v>
      </c>
      <c r="CS233" s="1">
        <v>1.6052901028329991</v>
      </c>
      <c r="CT233" s="1">
        <v>1.5576129867788588</v>
      </c>
      <c r="CU233" s="1">
        <v>1.6825335483185233</v>
      </c>
      <c r="CV233" s="1">
        <v>1.683879575157178</v>
      </c>
      <c r="CW233" s="1">
        <v>1.6367309470527769</v>
      </c>
      <c r="CX233" s="1">
        <v>1.477640698999247</v>
      </c>
      <c r="CY233" s="1">
        <v>1.4888707683116413</v>
      </c>
      <c r="CZ233" s="1">
        <v>1.5917517384019757</v>
      </c>
      <c r="DA233" s="1">
        <v>1.5844296804053266</v>
      </c>
      <c r="DB233" s="1">
        <v>1.5985311045609338</v>
      </c>
      <c r="DC233" s="1">
        <v>1.5532926743018594</v>
      </c>
      <c r="DD233" s="1">
        <v>1.6207055763665603</v>
      </c>
      <c r="DE233" s="1">
        <v>1.6487437828377021</v>
      </c>
      <c r="DF233" s="1">
        <v>1.6490735315942695</v>
      </c>
      <c r="DG233" s="1">
        <v>1.6294495565682976</v>
      </c>
      <c r="DH233" s="1">
        <v>1.7591537412711342</v>
      </c>
      <c r="DI233" s="1">
        <v>1.8168539839848272</v>
      </c>
      <c r="DJ233" s="1">
        <v>1.8508291534853434</v>
      </c>
      <c r="DK233" s="1">
        <v>1.9337462995614867</v>
      </c>
      <c r="DL233" s="1">
        <v>1.9298788069623638</v>
      </c>
      <c r="DM233" s="1">
        <v>1.9451248495373665</v>
      </c>
      <c r="DN233" s="1">
        <v>1.9649651230026477</v>
      </c>
      <c r="DO233" s="1">
        <v>1.9983695300936926</v>
      </c>
      <c r="DP233" s="1">
        <v>2.028944583904126</v>
      </c>
      <c r="DQ233" s="1">
        <v>2.0459877184089206</v>
      </c>
      <c r="DR233" s="1">
        <v>2.1206662701308461</v>
      </c>
      <c r="DS233" s="1">
        <v>2.1963740559745175</v>
      </c>
      <c r="DT233" s="1">
        <v>2.2774202586399772</v>
      </c>
      <c r="DU233" s="1">
        <v>2.3026996235108812</v>
      </c>
    </row>
    <row r="234" spans="1:125" x14ac:dyDescent="0.2">
      <c r="A234" s="1" t="s">
        <v>305</v>
      </c>
      <c r="B234" s="1" t="s">
        <v>306</v>
      </c>
      <c r="C234" s="1" t="s">
        <v>129</v>
      </c>
      <c r="D234" s="1" t="s">
        <v>130</v>
      </c>
      <c r="E234" s="1">
        <v>1</v>
      </c>
      <c r="F234" s="1">
        <v>0.93656200000000001</v>
      </c>
      <c r="G234" s="1">
        <v>0.90111687454799994</v>
      </c>
      <c r="H234" s="1">
        <v>0.91604207334113852</v>
      </c>
      <c r="I234" s="1">
        <v>0.9779445324892394</v>
      </c>
      <c r="J234" s="1">
        <v>0.9942331766223802</v>
      </c>
      <c r="K234" s="1">
        <v>0.92921629227033631</v>
      </c>
      <c r="L234" s="1">
        <v>0.90707213880924187</v>
      </c>
      <c r="M234" s="1">
        <v>0.91828536458920174</v>
      </c>
      <c r="N234" s="1">
        <v>0.80731608799078425</v>
      </c>
      <c r="O234" s="1">
        <v>0.68333655635803947</v>
      </c>
      <c r="P234" s="1">
        <v>0.61572655413541877</v>
      </c>
      <c r="Q234" s="1">
        <v>0.622793247797231</v>
      </c>
      <c r="R234" s="1">
        <v>0.58358467608890852</v>
      </c>
      <c r="S234" s="1">
        <v>0.53926083635527988</v>
      </c>
      <c r="T234" s="1">
        <v>0.58589665274412084</v>
      </c>
      <c r="U234" s="1">
        <v>0.64575302658176581</v>
      </c>
      <c r="V234" s="1">
        <v>0.68318991254481709</v>
      </c>
      <c r="W234" s="1">
        <v>0.68240082819582781</v>
      </c>
      <c r="X234" s="1">
        <v>0.72461209622553713</v>
      </c>
      <c r="Y234" s="1">
        <v>0.74600336991821115</v>
      </c>
      <c r="Z234" s="1">
        <v>0.77526535210325298</v>
      </c>
      <c r="AA234" s="1">
        <v>0.77019046510838507</v>
      </c>
      <c r="AB234" s="1">
        <v>0.82062176657321706</v>
      </c>
      <c r="AC234" s="1">
        <v>0.84322989624230915</v>
      </c>
      <c r="AD234" s="1">
        <v>0.80606032241594816</v>
      </c>
      <c r="AE234" s="1">
        <v>0.82286184377638627</v>
      </c>
      <c r="AF234" s="1">
        <v>0.87143208696713126</v>
      </c>
      <c r="AG234" s="1">
        <v>0.87998432146862671</v>
      </c>
      <c r="AH234" s="1">
        <v>0.80843279629001263</v>
      </c>
      <c r="AI234" s="1">
        <v>0.7656691266646598</v>
      </c>
      <c r="AJ234" s="1">
        <v>0.80450692744559804</v>
      </c>
      <c r="AK234" s="1">
        <v>0.77355835045369337</v>
      </c>
      <c r="AL234" s="1">
        <v>0.85182853146929904</v>
      </c>
      <c r="AM234" s="1">
        <v>0.88792050634765329</v>
      </c>
      <c r="AN234" s="1">
        <v>0.89762547748203325</v>
      </c>
      <c r="AO234" s="1">
        <v>0.95603306967631174</v>
      </c>
      <c r="AP234" s="1">
        <v>0.97147491581772349</v>
      </c>
      <c r="AQ234" s="1">
        <v>1.0117250645298834</v>
      </c>
      <c r="AR234" s="1">
        <v>1.0061332600982269</v>
      </c>
      <c r="AS234" s="1">
        <v>1.0337003052916582</v>
      </c>
      <c r="AT234" s="1">
        <v>1.0282981874962041</v>
      </c>
      <c r="AU234" s="1">
        <v>1.0179586492209296</v>
      </c>
      <c r="AV234" s="1">
        <v>1.0022576550153459</v>
      </c>
      <c r="AW234" s="1">
        <v>0.94612821956152149</v>
      </c>
      <c r="AX234" s="1">
        <v>0.8670612303809847</v>
      </c>
      <c r="AY234" s="1">
        <v>0.9672232766533656</v>
      </c>
      <c r="AZ234" s="1">
        <v>0.9590908633432641</v>
      </c>
      <c r="BA234" s="1">
        <v>0.95021064103956876</v>
      </c>
      <c r="BB234" s="1">
        <v>1.0141484146538393</v>
      </c>
      <c r="BC234" s="1">
        <v>1.0784241270261852</v>
      </c>
      <c r="BD234" s="1">
        <v>1.1196059091649342</v>
      </c>
      <c r="BE234" s="1">
        <v>1.1225415158587646</v>
      </c>
      <c r="BF234" s="1">
        <v>1.0334420281205068</v>
      </c>
      <c r="BG234" s="1">
        <v>1.0627049725887672</v>
      </c>
      <c r="BH234" s="1">
        <v>1.0663606776944727</v>
      </c>
      <c r="BI234" s="1">
        <v>1.1075435270670333</v>
      </c>
      <c r="BJ234" s="1">
        <v>1.1439429450840912</v>
      </c>
      <c r="BK234" s="1">
        <v>1.1087930102104924</v>
      </c>
      <c r="BL234" s="1">
        <v>1.1367013302774904</v>
      </c>
      <c r="BM234" s="1">
        <v>1.1448537522182405</v>
      </c>
      <c r="BN234" s="1">
        <v>1.2065510657790335</v>
      </c>
      <c r="BO234" s="1">
        <v>1.2244418049824051</v>
      </c>
      <c r="BP234" s="1">
        <v>1.2585878135979494</v>
      </c>
      <c r="BQ234" s="1">
        <v>1.2753169628162935</v>
      </c>
      <c r="BR234" s="1">
        <v>1.3142472884232237</v>
      </c>
      <c r="BS234" s="1">
        <v>1.2976049750099203</v>
      </c>
      <c r="BT234" s="1">
        <v>1.3717864562212876</v>
      </c>
      <c r="BU234" s="1">
        <v>1.3596379153649918</v>
      </c>
      <c r="BV234" s="1">
        <v>1.4220847251797906</v>
      </c>
      <c r="BW234" s="1">
        <v>1.4648183711714431</v>
      </c>
      <c r="BX234" s="1">
        <v>1.5102760796840067</v>
      </c>
      <c r="BY234" s="1">
        <v>1.5617115521298048</v>
      </c>
      <c r="BZ234" s="1">
        <v>1.5338131369625581</v>
      </c>
      <c r="CA234" s="1">
        <v>1.6221776455961081</v>
      </c>
      <c r="CB234" s="1">
        <v>1.5877599024894955</v>
      </c>
      <c r="CC234" s="1">
        <v>1.5671618932744993</v>
      </c>
      <c r="CD234" s="1">
        <v>1.6247002421860726</v>
      </c>
      <c r="CE234" s="1">
        <v>1.6613924724556026</v>
      </c>
      <c r="CF234" s="1">
        <v>1.6508609055727066</v>
      </c>
      <c r="CG234" s="1">
        <v>1.7337539333633232</v>
      </c>
      <c r="CH234" s="1">
        <v>1.7106499284473236</v>
      </c>
      <c r="CI234" s="1">
        <v>1.7587380085859063</v>
      </c>
      <c r="CJ234" s="1">
        <v>1.7975515976973886</v>
      </c>
      <c r="CK234" s="1">
        <v>1.7910768168424827</v>
      </c>
      <c r="CL234" s="1">
        <v>1.7411129379598447</v>
      </c>
      <c r="CM234" s="1">
        <v>1.8654580006501229</v>
      </c>
      <c r="CN234" s="1">
        <v>1.8527523662076948</v>
      </c>
      <c r="CO234" s="1">
        <v>1.855787174583543</v>
      </c>
      <c r="CP234" s="1">
        <v>1.878312719308638</v>
      </c>
      <c r="CQ234" s="1">
        <v>1.8715169838901793</v>
      </c>
      <c r="CR234" s="1">
        <v>1.9495835718391901</v>
      </c>
      <c r="CS234" s="1">
        <v>1.8260014188038756</v>
      </c>
      <c r="CT234" s="1">
        <v>1.762303185310321</v>
      </c>
      <c r="CU234" s="1">
        <v>1.9209104719882502</v>
      </c>
      <c r="CV234" s="1">
        <v>1.9431930334633141</v>
      </c>
      <c r="CW234" s="1">
        <v>1.9044438211830221</v>
      </c>
      <c r="CX234" s="1">
        <v>1.7668153795575887</v>
      </c>
      <c r="CY234" s="1">
        <v>1.7494793870533696</v>
      </c>
      <c r="CZ234" s="1">
        <v>1.8500307148242618</v>
      </c>
      <c r="DA234" s="1">
        <v>1.8461197498931234</v>
      </c>
      <c r="DB234" s="1">
        <v>1.8889644970486428</v>
      </c>
      <c r="DC234" s="1">
        <v>1.8517877867822286</v>
      </c>
      <c r="DD234" s="1">
        <v>1.9483214841071861</v>
      </c>
      <c r="DE234" s="1">
        <v>1.9484695565399781</v>
      </c>
      <c r="DF234" s="1">
        <v>1.9491963356845674</v>
      </c>
      <c r="DG234" s="1">
        <v>1.8974217826161139</v>
      </c>
      <c r="DH234" s="1">
        <v>1.9478476639109197</v>
      </c>
      <c r="DI234" s="1">
        <v>1.9609508351460483</v>
      </c>
      <c r="DJ234" s="1">
        <v>2.0319941229525544</v>
      </c>
      <c r="DK234" s="1">
        <v>2.1113130135420071</v>
      </c>
      <c r="DL234" s="1">
        <v>2.1294280791981977</v>
      </c>
      <c r="DM234" s="1">
        <v>2.1716354731559853</v>
      </c>
      <c r="DN234" s="1">
        <v>2.2126924134114727</v>
      </c>
      <c r="DO234" s="1">
        <v>2.237861789614028</v>
      </c>
      <c r="DP234" s="1">
        <v>2.2866695552455103</v>
      </c>
      <c r="DQ234" s="1">
        <v>2.2989786974613966</v>
      </c>
      <c r="DR234" s="1">
        <v>2.327003247783451</v>
      </c>
      <c r="DS234" s="1">
        <v>2.4136445597081724</v>
      </c>
      <c r="DT234" s="1">
        <v>2.4798966892276022</v>
      </c>
      <c r="DU234" s="1">
        <v>2.5005765477190716</v>
      </c>
    </row>
    <row r="235" spans="1:125" x14ac:dyDescent="0.2">
      <c r="A235" s="1" t="s">
        <v>305</v>
      </c>
      <c r="B235" s="1" t="s">
        <v>307</v>
      </c>
      <c r="C235" s="1" t="s">
        <v>129</v>
      </c>
      <c r="D235" s="1" t="s">
        <v>130</v>
      </c>
      <c r="E235" s="1">
        <v>1</v>
      </c>
      <c r="F235" s="1">
        <v>0.96419999999999995</v>
      </c>
      <c r="G235" s="1">
        <v>0.91068689999999997</v>
      </c>
      <c r="H235" s="1">
        <v>0.90513170991000003</v>
      </c>
      <c r="I235" s="1">
        <v>0.94613417636892294</v>
      </c>
      <c r="J235" s="1">
        <v>0.96571915381975959</v>
      </c>
      <c r="K235" s="1">
        <v>0.87136839249156905</v>
      </c>
      <c r="L235" s="1">
        <v>0.86884142415334353</v>
      </c>
      <c r="M235" s="1">
        <v>0.89377717302654447</v>
      </c>
      <c r="N235" s="1">
        <v>0.81172842854270766</v>
      </c>
      <c r="O235" s="1">
        <v>0.66220805200514088</v>
      </c>
      <c r="P235" s="1">
        <v>0.60015915753225912</v>
      </c>
      <c r="Q235" s="1">
        <v>0.6056206058658028</v>
      </c>
      <c r="R235" s="1">
        <v>0.54960069982321602</v>
      </c>
      <c r="S235" s="1">
        <v>0.49738863334001049</v>
      </c>
      <c r="T235" s="1">
        <v>0.54200439375060949</v>
      </c>
      <c r="U235" s="1">
        <v>0.6139283768013154</v>
      </c>
      <c r="V235" s="1">
        <v>0.64585265239498379</v>
      </c>
      <c r="W235" s="1">
        <v>0.64449636182495429</v>
      </c>
      <c r="X235" s="1">
        <v>0.69566937295385556</v>
      </c>
      <c r="Y235" s="1">
        <v>0.7235657148093052</v>
      </c>
      <c r="Z235" s="1">
        <v>0.76191469769419828</v>
      </c>
      <c r="AA235" s="1">
        <v>0.74370493641930691</v>
      </c>
      <c r="AB235" s="1">
        <v>0.78929404902181033</v>
      </c>
      <c r="AC235" s="1">
        <v>0.80831603560323595</v>
      </c>
      <c r="AD235" s="1">
        <v>0.78350073331021663</v>
      </c>
      <c r="AE235" s="1">
        <v>0.80724080552951616</v>
      </c>
      <c r="AF235" s="1">
        <v>0.85293063512248679</v>
      </c>
      <c r="AG235" s="1">
        <v>0.8687098518722528</v>
      </c>
      <c r="AH235" s="1">
        <v>0.79156841702599678</v>
      </c>
      <c r="AI235" s="1">
        <v>0.74462840989635515</v>
      </c>
      <c r="AJ235" s="1">
        <v>0.80717719632764906</v>
      </c>
      <c r="AK235" s="1">
        <v>0.75793938735166255</v>
      </c>
      <c r="AL235" s="1">
        <v>0.82463805343860896</v>
      </c>
      <c r="AM235" s="1">
        <v>0.85440748716774273</v>
      </c>
      <c r="AN235" s="1">
        <v>0.85594542064464474</v>
      </c>
      <c r="AO235" s="1">
        <v>0.91269460203338471</v>
      </c>
      <c r="AP235" s="1">
        <v>0.93724608682808264</v>
      </c>
      <c r="AQ235" s="1">
        <v>0.96105213743351603</v>
      </c>
      <c r="AR235" s="1">
        <v>0.95307540469281782</v>
      </c>
      <c r="AS235" s="1">
        <v>0.98776734942363642</v>
      </c>
      <c r="AT235" s="1">
        <v>0.97492637388112913</v>
      </c>
      <c r="AU235" s="1">
        <v>0.95562283167828277</v>
      </c>
      <c r="AV235" s="1">
        <v>0.92838758097545171</v>
      </c>
      <c r="AW235" s="1">
        <v>0.87008484089019333</v>
      </c>
      <c r="AX235" s="1">
        <v>0.80056506210306688</v>
      </c>
      <c r="AY235" s="1">
        <v>0.89511179593743917</v>
      </c>
      <c r="AZ235" s="1">
        <v>0.88768236803115841</v>
      </c>
      <c r="BA235" s="1">
        <v>0.89345230342336091</v>
      </c>
      <c r="BB235" s="1">
        <v>0.95447509574717648</v>
      </c>
      <c r="BC235" s="1">
        <v>1.0019125080058113</v>
      </c>
      <c r="BD235" s="1">
        <v>1.0286635719695665</v>
      </c>
      <c r="BE235" s="1">
        <v>1.0013011209551761</v>
      </c>
      <c r="BF235" s="1">
        <v>0.91689143645865467</v>
      </c>
      <c r="BG235" s="1">
        <v>0.94742392129272801</v>
      </c>
      <c r="BH235" s="1">
        <v>0.94827660282189141</v>
      </c>
      <c r="BI235" s="1">
        <v>0.98781973715956439</v>
      </c>
      <c r="BJ235" s="1">
        <v>1.0160713816423279</v>
      </c>
      <c r="BK235" s="1">
        <v>1.0023544179901565</v>
      </c>
      <c r="BL235" s="1">
        <v>1.0103732533340777</v>
      </c>
      <c r="BM235" s="1">
        <v>1.029570345147425</v>
      </c>
      <c r="BN235" s="1">
        <v>1.0876381126137398</v>
      </c>
      <c r="BO235" s="1">
        <v>1.0989495489849226</v>
      </c>
      <c r="BP235" s="1">
        <v>1.1503803878774168</v>
      </c>
      <c r="BQ235" s="1">
        <v>1.1890331689100981</v>
      </c>
      <c r="BR235" s="1">
        <v>1.213289445555864</v>
      </c>
      <c r="BS235" s="1">
        <v>1.1994579458765273</v>
      </c>
      <c r="BT235" s="1">
        <v>1.2732246095479338</v>
      </c>
      <c r="BU235" s="1">
        <v>1.2373196755586822</v>
      </c>
      <c r="BV235" s="1">
        <v>1.2713459666365461</v>
      </c>
      <c r="BW235" s="1" t="s">
        <v>131</v>
      </c>
      <c r="BX235" s="1" t="s">
        <v>131</v>
      </c>
      <c r="BY235" s="1" t="s">
        <v>131</v>
      </c>
      <c r="BZ235" s="1" t="s">
        <v>131</v>
      </c>
      <c r="CA235" s="1" t="s">
        <v>131</v>
      </c>
      <c r="CB235" s="1" t="s">
        <v>131</v>
      </c>
      <c r="CC235" s="1" t="s">
        <v>131</v>
      </c>
      <c r="CD235" s="1" t="s">
        <v>131</v>
      </c>
      <c r="CE235" s="1" t="s">
        <v>131</v>
      </c>
      <c r="CF235" s="1" t="s">
        <v>131</v>
      </c>
      <c r="CG235" s="1" t="s">
        <v>131</v>
      </c>
      <c r="CH235" s="1" t="s">
        <v>131</v>
      </c>
      <c r="CI235" s="1" t="s">
        <v>131</v>
      </c>
      <c r="CJ235" s="1" t="s">
        <v>131</v>
      </c>
      <c r="CK235" s="1" t="s">
        <v>131</v>
      </c>
      <c r="CL235" s="1" t="s">
        <v>131</v>
      </c>
      <c r="CM235" s="1" t="s">
        <v>131</v>
      </c>
      <c r="CN235" s="1" t="s">
        <v>131</v>
      </c>
      <c r="CO235" s="1" t="s">
        <v>131</v>
      </c>
      <c r="CP235" s="1" t="s">
        <v>131</v>
      </c>
      <c r="CQ235" s="1" t="s">
        <v>131</v>
      </c>
      <c r="CR235" s="1" t="s">
        <v>131</v>
      </c>
      <c r="CS235" s="1" t="s">
        <v>131</v>
      </c>
      <c r="CT235" s="1" t="s">
        <v>131</v>
      </c>
      <c r="CU235" s="1" t="s">
        <v>131</v>
      </c>
      <c r="CV235" s="1" t="s">
        <v>131</v>
      </c>
      <c r="CW235" s="1" t="s">
        <v>131</v>
      </c>
      <c r="CX235" s="1" t="s">
        <v>131</v>
      </c>
      <c r="CY235" s="1" t="s">
        <v>131</v>
      </c>
      <c r="CZ235" s="1" t="s">
        <v>131</v>
      </c>
      <c r="DA235" s="1" t="s">
        <v>131</v>
      </c>
      <c r="DB235" s="1" t="s">
        <v>131</v>
      </c>
      <c r="DC235" s="1" t="s">
        <v>131</v>
      </c>
      <c r="DD235" s="1" t="s">
        <v>131</v>
      </c>
      <c r="DE235" s="1" t="s">
        <v>131</v>
      </c>
      <c r="DF235" s="1" t="s">
        <v>131</v>
      </c>
      <c r="DG235" s="1" t="s">
        <v>131</v>
      </c>
      <c r="DH235" s="1" t="s">
        <v>131</v>
      </c>
      <c r="DI235" s="1" t="s">
        <v>131</v>
      </c>
      <c r="DJ235" s="1" t="s">
        <v>131</v>
      </c>
      <c r="DK235" s="1" t="s">
        <v>131</v>
      </c>
      <c r="DL235" s="1" t="s">
        <v>131</v>
      </c>
      <c r="DM235" s="1" t="s">
        <v>131</v>
      </c>
      <c r="DN235" s="1" t="s">
        <v>131</v>
      </c>
      <c r="DO235" s="1" t="s">
        <v>131</v>
      </c>
      <c r="DP235" s="1" t="s">
        <v>131</v>
      </c>
      <c r="DQ235" s="1" t="s">
        <v>131</v>
      </c>
      <c r="DR235" s="1" t="s">
        <v>131</v>
      </c>
      <c r="DS235" s="1" t="s">
        <v>131</v>
      </c>
      <c r="DT235" s="1" t="s">
        <v>131</v>
      </c>
      <c r="DU235" s="1" t="s">
        <v>131</v>
      </c>
    </row>
    <row r="236" spans="1:125" x14ac:dyDescent="0.2">
      <c r="A236" s="1" t="s">
        <v>308</v>
      </c>
      <c r="B236" s="1" t="s">
        <v>309</v>
      </c>
      <c r="C236" s="1" t="s">
        <v>206</v>
      </c>
      <c r="D236" s="1" t="s">
        <v>130</v>
      </c>
      <c r="E236" s="1">
        <v>1</v>
      </c>
      <c r="F236" s="1">
        <v>0.94568699999999994</v>
      </c>
      <c r="G236" s="1">
        <v>0.93280012325099992</v>
      </c>
      <c r="H236" s="1">
        <v>0.94098078033191113</v>
      </c>
      <c r="I236" s="1">
        <v>0.97482785900044999</v>
      </c>
      <c r="J236" s="1">
        <v>0.99356112596686164</v>
      </c>
      <c r="K236" s="1">
        <v>0.92997520102723441</v>
      </c>
      <c r="L236" s="1">
        <v>0.93425122700155772</v>
      </c>
      <c r="M236" s="1">
        <v>0.95517098047657656</v>
      </c>
      <c r="N236" s="1">
        <v>0.9001894284983839</v>
      </c>
      <c r="O236" s="1">
        <v>0.76725935578145599</v>
      </c>
      <c r="P236" s="1">
        <v>0.74017049696623582</v>
      </c>
      <c r="Q236" s="1">
        <v>0.74693787581999804</v>
      </c>
      <c r="R236" s="1">
        <v>0.70266014547926436</v>
      </c>
      <c r="S236" s="1">
        <v>0.63810956855466627</v>
      </c>
      <c r="T236" s="1">
        <v>0.68554854820972588</v>
      </c>
      <c r="U236" s="1">
        <v>0.725585268973722</v>
      </c>
      <c r="V236" s="1">
        <v>0.76498019556738128</v>
      </c>
      <c r="W236" s="1">
        <v>0.75859184595419804</v>
      </c>
      <c r="X236" s="1">
        <v>0.79715486244327971</v>
      </c>
      <c r="Y236" s="1">
        <v>0.82068448251801795</v>
      </c>
      <c r="Z236" s="1">
        <v>0.84901286948557497</v>
      </c>
      <c r="AA236" s="1">
        <v>0.84860194725674387</v>
      </c>
      <c r="AB236" s="1">
        <v>0.90504755438047346</v>
      </c>
      <c r="AC236" s="1">
        <v>0.9127857109704266</v>
      </c>
      <c r="AD236" s="1">
        <v>0.8888150454146323</v>
      </c>
      <c r="AE236" s="1">
        <v>0.9029169849251808</v>
      </c>
      <c r="AF236" s="1">
        <v>0.94271756562068265</v>
      </c>
      <c r="AG236" s="1">
        <v>0.95824600936158655</v>
      </c>
      <c r="AH236" s="1">
        <v>0.88564450046230592</v>
      </c>
      <c r="AI236" s="1">
        <v>0.85098568858121404</v>
      </c>
      <c r="AJ236" s="1">
        <v>0.90316132311950548</v>
      </c>
      <c r="AK236" s="1">
        <v>0.87393953850997386</v>
      </c>
      <c r="AL236" s="1">
        <v>0.94369739247383999</v>
      </c>
      <c r="AM236" s="1">
        <v>0.96995765981420956</v>
      </c>
      <c r="AN236" s="1">
        <v>0.96531059266603969</v>
      </c>
      <c r="AO236" s="1">
        <v>1.0205446994677978</v>
      </c>
      <c r="AP236" s="1">
        <v>1.0421363636744381</v>
      </c>
      <c r="AQ236" s="1">
        <v>1.0665265231298746</v>
      </c>
      <c r="AR236" s="1">
        <v>1.0710688595918847</v>
      </c>
      <c r="AS236" s="1">
        <v>1.1104156452178522</v>
      </c>
      <c r="AT236" s="1">
        <v>1.1128396825713629</v>
      </c>
      <c r="AU236" s="1">
        <v>1.1057531194727483</v>
      </c>
      <c r="AV236" s="1">
        <v>1.072288607065025</v>
      </c>
      <c r="AW236" s="1">
        <v>1.0452712233214148</v>
      </c>
      <c r="AX236" s="1">
        <v>1.0002670708013113</v>
      </c>
      <c r="AY236" s="1">
        <v>1.086063978532223</v>
      </c>
      <c r="AZ236" s="1">
        <v>1.1000014375687273</v>
      </c>
      <c r="BA236" s="1">
        <v>1.1202315640070537</v>
      </c>
      <c r="BB236" s="1">
        <v>1.1488658030146379</v>
      </c>
      <c r="BC236" s="1">
        <v>1.1796565554012333</v>
      </c>
      <c r="BD236" s="1">
        <v>1.2068464593466763</v>
      </c>
      <c r="BE236" s="1">
        <v>1.2071336888040007</v>
      </c>
      <c r="BF236" s="1">
        <v>1.1456036704182833</v>
      </c>
      <c r="BG236" s="1">
        <v>1.192604352204534</v>
      </c>
      <c r="BH236" s="1">
        <v>1.2046723156444916</v>
      </c>
      <c r="BI236" s="1">
        <v>1.2233700346556096</v>
      </c>
      <c r="BJ236" s="1">
        <v>1.2442762051778391</v>
      </c>
      <c r="BK236" s="1">
        <v>1.2298525554074176</v>
      </c>
      <c r="BL236" s="1">
        <v>1.2330919870383608</v>
      </c>
      <c r="BM236" s="1">
        <v>1.2401970630676757</v>
      </c>
      <c r="BN236" s="1">
        <v>1.3061060957873445</v>
      </c>
      <c r="BO236" s="1">
        <v>1.3272950549793028</v>
      </c>
      <c r="BP236" s="1">
        <v>1.377618119693788</v>
      </c>
      <c r="BQ236" s="1">
        <v>1.4204951060511373</v>
      </c>
      <c r="BR236" s="1">
        <v>1.4387797190562275</v>
      </c>
      <c r="BS236" s="1">
        <v>1.4311556253249484</v>
      </c>
      <c r="BT236" s="1">
        <v>1.4910852671354309</v>
      </c>
      <c r="BU236" s="1">
        <v>1.4522678443760944</v>
      </c>
      <c r="BV236" s="1">
        <v>1.4978908387071692</v>
      </c>
      <c r="BW236" s="1">
        <v>1.5533577364644955</v>
      </c>
      <c r="BX236" s="1">
        <v>1.605067462153662</v>
      </c>
      <c r="BY236" s="1">
        <v>1.6362154013242161</v>
      </c>
      <c r="BZ236" s="1">
        <v>1.5669200428627341</v>
      </c>
      <c r="CA236" s="1">
        <v>1.641633924346515</v>
      </c>
      <c r="CB236" s="1">
        <v>1.6682645098672642</v>
      </c>
      <c r="CC236" s="1">
        <v>1.6756082102396999</v>
      </c>
      <c r="CD236" s="1">
        <v>1.6968080053156527</v>
      </c>
      <c r="CE236" s="1">
        <v>1.7140204257215745</v>
      </c>
      <c r="CF236" s="1">
        <v>1.6826504238900182</v>
      </c>
      <c r="CG236" s="1">
        <v>1.7467526744385322</v>
      </c>
      <c r="CH236" s="1">
        <v>1.7386564757925098</v>
      </c>
      <c r="CI236" s="1">
        <v>1.7872866974204265</v>
      </c>
      <c r="CJ236" s="1">
        <v>1.8382583267441595</v>
      </c>
      <c r="CK236" s="1">
        <v>1.835769324969748</v>
      </c>
      <c r="CL236" s="1">
        <v>1.7869617259267772</v>
      </c>
      <c r="CM236" s="1">
        <v>1.8756968843511233</v>
      </c>
      <c r="CN236" s="1">
        <v>1.8529540596283658</v>
      </c>
      <c r="CO236" s="1">
        <v>1.8526334985760502</v>
      </c>
      <c r="CP236" s="1">
        <v>1.8685050097583511</v>
      </c>
      <c r="CQ236" s="1">
        <v>1.8258433033755486</v>
      </c>
      <c r="CR236" s="1">
        <v>1.8916539994024169</v>
      </c>
      <c r="CS236" s="1">
        <v>1.7778369615663723</v>
      </c>
      <c r="CT236" s="1">
        <v>1.7676855125158284</v>
      </c>
      <c r="CU236" s="1">
        <v>1.9021834001066202</v>
      </c>
      <c r="CV236" s="1">
        <v>1.9100546350162615</v>
      </c>
      <c r="CW236" s="1">
        <v>1.8899971512939557</v>
      </c>
      <c r="CX236" s="1">
        <v>1.8365593718382704</v>
      </c>
      <c r="CY236" s="1">
        <v>1.8421002714631065</v>
      </c>
      <c r="CZ236" s="1">
        <v>1.9456649908250339</v>
      </c>
      <c r="DA236" s="1">
        <v>1.9563544742846268</v>
      </c>
      <c r="DB236" s="1">
        <v>1.9679145728731746</v>
      </c>
      <c r="DC236" s="1">
        <v>1.9991237300843705</v>
      </c>
      <c r="DD236" s="1">
        <v>2.0355597591888883</v>
      </c>
      <c r="DE236" s="1">
        <v>2.0395474207571396</v>
      </c>
      <c r="DF236" s="1">
        <v>2.0170226590422975</v>
      </c>
      <c r="DG236" s="1">
        <v>1.9542730841194917</v>
      </c>
      <c r="DH236" s="1">
        <v>2.0129012766430767</v>
      </c>
      <c r="DI236" s="1">
        <v>2.0389260772487949</v>
      </c>
      <c r="DJ236" s="1">
        <v>2.0646879082348333</v>
      </c>
      <c r="DK236" s="1">
        <v>2.1591928031705581</v>
      </c>
      <c r="DL236" s="1">
        <v>2.1601277336543308</v>
      </c>
      <c r="DM236" s="1">
        <v>2.1869349188289813</v>
      </c>
      <c r="DN236" s="1">
        <v>2.2269142760800937</v>
      </c>
      <c r="DO236" s="1">
        <v>2.244934466402134</v>
      </c>
      <c r="DP236" s="1">
        <v>2.2747157670334248</v>
      </c>
      <c r="DQ236" s="1">
        <v>2.2673274902221001</v>
      </c>
      <c r="DR236" s="1">
        <v>2.3085452366668475</v>
      </c>
      <c r="DS236" s="1">
        <v>2.3179133132372414</v>
      </c>
      <c r="DT236" s="1">
        <v>2.4061122327192317</v>
      </c>
      <c r="DU236" s="1">
        <v>2.4401009741186237</v>
      </c>
    </row>
    <row r="237" spans="1:125" x14ac:dyDescent="0.2">
      <c r="A237" s="1" t="s">
        <v>308</v>
      </c>
      <c r="B237" s="1" t="s">
        <v>311</v>
      </c>
      <c r="C237" s="1" t="s">
        <v>206</v>
      </c>
      <c r="D237" s="1" t="s">
        <v>130</v>
      </c>
      <c r="E237" s="1">
        <v>1</v>
      </c>
      <c r="F237" s="1">
        <v>0.944658</v>
      </c>
      <c r="G237" s="1">
        <v>0.91145610527400001</v>
      </c>
      <c r="H237" s="1">
        <v>0.90950741212092423</v>
      </c>
      <c r="I237" s="1">
        <v>0.95882090400612063</v>
      </c>
      <c r="J237" s="1">
        <v>0.97721013012405411</v>
      </c>
      <c r="K237" s="1">
        <v>0.89391762468293046</v>
      </c>
      <c r="L237" s="1">
        <v>0.88090129014992224</v>
      </c>
      <c r="M237" s="1">
        <v>0.89375628267708018</v>
      </c>
      <c r="N237" s="1">
        <v>0.81569650270434668</v>
      </c>
      <c r="O237" s="1">
        <v>0.66373958551905121</v>
      </c>
      <c r="P237" s="1">
        <v>0.60991827000848231</v>
      </c>
      <c r="Q237" s="1">
        <v>0.62482467252748963</v>
      </c>
      <c r="R237" s="1">
        <v>0.57295297786360244</v>
      </c>
      <c r="S237" s="1">
        <v>0.50978548500711807</v>
      </c>
      <c r="T237" s="1">
        <v>0.55012735936315638</v>
      </c>
      <c r="U237" s="1">
        <v>0.59917121345038182</v>
      </c>
      <c r="V237" s="1">
        <v>0.63441626173917365</v>
      </c>
      <c r="W237" s="1">
        <v>0.63037122365432463</v>
      </c>
      <c r="X237" s="1">
        <v>0.67896338942971823</v>
      </c>
      <c r="Y237" s="1">
        <v>0.69833760974709524</v>
      </c>
      <c r="Z237" s="1">
        <v>0.72616776017073648</v>
      </c>
      <c r="AA237" s="1">
        <v>0.71010783398680044</v>
      </c>
      <c r="AB237" s="1">
        <v>0.75029780706695137</v>
      </c>
      <c r="AC237" s="1">
        <v>0.76753890037554295</v>
      </c>
      <c r="AD237" s="1">
        <v>0.73852209224684562</v>
      </c>
      <c r="AE237" s="1">
        <v>0.7636665539215739</v>
      </c>
      <c r="AF237" s="1">
        <v>0.81249921171208883</v>
      </c>
      <c r="AG237" s="1">
        <v>0.82257176443968361</v>
      </c>
      <c r="AH237" s="1">
        <v>0.76066665859148186</v>
      </c>
      <c r="AI237" s="1">
        <v>0.72121620367695183</v>
      </c>
      <c r="AJ237" s="1">
        <v>0.77083299362511148</v>
      </c>
      <c r="AK237" s="1">
        <v>0.73056621970412294</v>
      </c>
      <c r="AL237" s="1">
        <v>0.79580359142504198</v>
      </c>
      <c r="AM237" s="1">
        <v>0.82589531262759719</v>
      </c>
      <c r="AN237" s="1">
        <v>0.82544850326346564</v>
      </c>
      <c r="AO237" s="1">
        <v>0.88255468161623873</v>
      </c>
      <c r="AP237" s="1">
        <v>0.90089946322831382</v>
      </c>
      <c r="AQ237" s="1">
        <v>0.93096788371302208</v>
      </c>
      <c r="AR237" s="1">
        <v>0.93792966154742818</v>
      </c>
      <c r="AS237" s="1">
        <v>0.96703268101558326</v>
      </c>
      <c r="AT237" s="1">
        <v>0.95084938909878758</v>
      </c>
      <c r="AU237" s="1">
        <v>0.94095199780765826</v>
      </c>
      <c r="AV237" s="1">
        <v>0.92427362364651755</v>
      </c>
      <c r="AW237" s="1">
        <v>0.87607922408871719</v>
      </c>
      <c r="AX237" s="1">
        <v>0.80853614414914943</v>
      </c>
      <c r="AY237" s="1">
        <v>0.89454336794687106</v>
      </c>
      <c r="AZ237" s="1">
        <v>0.89514718472023513</v>
      </c>
      <c r="BA237" s="1">
        <v>0.9068664516625925</v>
      </c>
      <c r="BB237" s="1">
        <v>0.94379858790655147</v>
      </c>
      <c r="BC237" s="1">
        <v>0.99238533921198069</v>
      </c>
      <c r="BD237" s="1">
        <v>1.0273083716841895</v>
      </c>
      <c r="BE237" s="1">
        <v>1.0217824799529003</v>
      </c>
      <c r="BF237" s="1">
        <v>0.95829913447342652</v>
      </c>
      <c r="BG237" s="1">
        <v>1.0012136863134156</v>
      </c>
      <c r="BH237" s="1">
        <v>1.0178007934545699</v>
      </c>
      <c r="BI237" s="1">
        <v>1.0399430497161739</v>
      </c>
      <c r="BJ237" s="1">
        <v>1.0652074261659787</v>
      </c>
      <c r="BK237" s="1">
        <v>1.047155355914744</v>
      </c>
      <c r="BL237" s="1">
        <v>1.0547482794004817</v>
      </c>
      <c r="BM237" s="1">
        <v>1.0641218273595139</v>
      </c>
      <c r="BN237" s="1">
        <v>1.1174768957833199</v>
      </c>
      <c r="BO237" s="1">
        <v>1.1339451527964786</v>
      </c>
      <c r="BP237" s="1">
        <v>1.1771620704598578</v>
      </c>
      <c r="BQ237" s="1">
        <v>1.1975458088719408</v>
      </c>
      <c r="BR237" s="1">
        <v>1.2306112462007042</v>
      </c>
      <c r="BS237" s="1">
        <v>1.2151129281660524</v>
      </c>
      <c r="BT237" s="1">
        <v>1.2814362220112119</v>
      </c>
      <c r="BU237" s="1">
        <v>1.2413939029458054</v>
      </c>
      <c r="BV237" s="1">
        <v>1.2779504705997533</v>
      </c>
      <c r="BW237" s="1">
        <v>1.3347707044235595</v>
      </c>
      <c r="BX237" s="1">
        <v>1.3802516814060877</v>
      </c>
      <c r="BY237" s="1">
        <v>1.4160112419679567</v>
      </c>
      <c r="BZ237" s="1">
        <v>1.3673670077726314</v>
      </c>
      <c r="CA237" s="1">
        <v>1.430093601887193</v>
      </c>
      <c r="CB237" s="1">
        <v>1.4412840843219603</v>
      </c>
      <c r="CC237" s="1">
        <v>1.4521081277952181</v>
      </c>
      <c r="CD237" s="1">
        <v>1.4880594208231723</v>
      </c>
      <c r="CE237" s="1">
        <v>1.5192342656894178</v>
      </c>
      <c r="CF237" s="1">
        <v>1.5041634617737787</v>
      </c>
      <c r="CG237" s="1">
        <v>1.5672089691105648</v>
      </c>
      <c r="CH237" s="1">
        <v>1.5445298881185658</v>
      </c>
      <c r="CI237" s="1">
        <v>1.5790346858191346</v>
      </c>
      <c r="CJ237" s="1">
        <v>1.6251298663675671</v>
      </c>
      <c r="CK237" s="1">
        <v>1.6206575089753235</v>
      </c>
      <c r="CL237" s="1">
        <v>1.5815218714485872</v>
      </c>
      <c r="CM237" s="1">
        <v>1.6686700526528904</v>
      </c>
      <c r="CN237" s="1">
        <v>1.6466386019477144</v>
      </c>
      <c r="CO237" s="1">
        <v>1.6498627203303278</v>
      </c>
      <c r="CP237" s="1">
        <v>1.679956216349153</v>
      </c>
      <c r="CQ237" s="1">
        <v>1.6475431411109125</v>
      </c>
      <c r="CR237" s="1">
        <v>1.6837857951290702</v>
      </c>
      <c r="CS237" s="1">
        <v>1.5881029835350655</v>
      </c>
      <c r="CT237" s="1">
        <v>1.5536252677625193</v>
      </c>
      <c r="CU237" s="1">
        <v>1.6790292385005066</v>
      </c>
      <c r="CV237" s="1">
        <v>1.685787331185471</v>
      </c>
      <c r="CW237" s="1">
        <v>1.6578083188497859</v>
      </c>
      <c r="CX237" s="1">
        <v>1.5723317219298909</v>
      </c>
      <c r="CY237" s="1">
        <v>1.5748521696801445</v>
      </c>
      <c r="CZ237" s="1">
        <v>1.6818649494620801</v>
      </c>
      <c r="DA237" s="1">
        <v>1.6865304428318879</v>
      </c>
      <c r="DB237" s="1">
        <v>1.7138809070232925</v>
      </c>
      <c r="DC237" s="1">
        <v>1.7234580735317386</v>
      </c>
      <c r="DD237" s="1">
        <v>1.7841910125849236</v>
      </c>
      <c r="DE237" s="1">
        <v>1.7868262627105114</v>
      </c>
      <c r="DF237" s="1">
        <v>1.789445750011645</v>
      </c>
      <c r="DG237" s="1">
        <v>1.750901088556394</v>
      </c>
      <c r="DH237" s="1">
        <v>1.8308052106337536</v>
      </c>
      <c r="DI237" s="1">
        <v>1.8626465748570959</v>
      </c>
      <c r="DJ237" s="1">
        <v>1.8888242098201375</v>
      </c>
      <c r="DK237" s="1">
        <v>1.9613078388719853</v>
      </c>
      <c r="DL237" s="1">
        <v>1.9623237963325211</v>
      </c>
      <c r="DM237" s="1">
        <v>1.9759285872124945</v>
      </c>
      <c r="DN237" s="1">
        <v>2.0017184071327923</v>
      </c>
      <c r="DO237" s="1">
        <v>2.0131542243927423</v>
      </c>
      <c r="DP237" s="1">
        <v>2.0546010435645403</v>
      </c>
      <c r="DQ237" s="1">
        <v>2.0660944818022404</v>
      </c>
      <c r="DR237" s="1">
        <v>2.1125568145090092</v>
      </c>
      <c r="DS237" s="1">
        <v>2.1631567753301288</v>
      </c>
      <c r="DT237" s="1">
        <v>2.2310387980967636</v>
      </c>
      <c r="DU237" s="1">
        <v>2.2554865212463082</v>
      </c>
    </row>
    <row r="238" spans="1:125" x14ac:dyDescent="0.2">
      <c r="A238" s="1" t="s">
        <v>312</v>
      </c>
      <c r="B238" s="1" t="s">
        <v>313</v>
      </c>
      <c r="C238" s="1" t="s">
        <v>129</v>
      </c>
      <c r="D238" s="1" t="s">
        <v>130</v>
      </c>
      <c r="E238" s="1">
        <v>1</v>
      </c>
      <c r="F238" s="1">
        <v>0.92205000000000004</v>
      </c>
      <c r="G238" s="1">
        <v>0.91256948189999998</v>
      </c>
      <c r="H238" s="1">
        <v>0.90779126809277155</v>
      </c>
      <c r="I238" s="1">
        <v>0.95084599235587552</v>
      </c>
      <c r="J238" s="1">
        <v>0.97599872139166555</v>
      </c>
      <c r="K238" s="1">
        <v>0.93990238467971621</v>
      </c>
      <c r="L238" s="1">
        <v>0.9385376464171612</v>
      </c>
      <c r="M238" s="1">
        <v>0.94233684680985796</v>
      </c>
      <c r="N238" s="1">
        <v>0.83774688018243182</v>
      </c>
      <c r="O238" s="1">
        <v>0.68994319811184535</v>
      </c>
      <c r="P238" s="1">
        <v>0.63084887325036765</v>
      </c>
      <c r="Q238" s="1">
        <v>0.63338867081407368</v>
      </c>
      <c r="R238" s="1">
        <v>0.5717390513177274</v>
      </c>
      <c r="S238" s="1">
        <v>0.53045320268302298</v>
      </c>
      <c r="T238" s="1">
        <v>0.58501561911099875</v>
      </c>
      <c r="U238" s="1">
        <v>0.64165800138456386</v>
      </c>
      <c r="V238" s="1">
        <v>0.67465590576376644</v>
      </c>
      <c r="W238" s="1">
        <v>0.6720935626336757</v>
      </c>
      <c r="X238" s="1">
        <v>0.72500412835201178</v>
      </c>
      <c r="Y238" s="1">
        <v>0.74617062387924882</v>
      </c>
      <c r="Z238" s="1">
        <v>0.77653379890614316</v>
      </c>
      <c r="AA238" s="1">
        <v>0.74879601160921572</v>
      </c>
      <c r="AB238" s="1">
        <v>0.78341135363388648</v>
      </c>
      <c r="AC238" s="1">
        <v>0.81156637427213463</v>
      </c>
      <c r="AD238" s="1">
        <v>0.78551184739250202</v>
      </c>
      <c r="AE238" s="1">
        <v>0.80821392529399272</v>
      </c>
      <c r="AF238" s="1">
        <v>0.8464497178857262</v>
      </c>
      <c r="AG238" s="1">
        <v>0.85927343111169496</v>
      </c>
      <c r="AH238" s="1">
        <v>0.77921062916786277</v>
      </c>
      <c r="AI238" s="1">
        <v>0.73172631263700239</v>
      </c>
      <c r="AJ238" s="1">
        <v>0.78098466455110005</v>
      </c>
      <c r="AK238" s="1">
        <v>0.75567373255766346</v>
      </c>
      <c r="AL238" s="1">
        <v>0.82420805038451561</v>
      </c>
      <c r="AM238" s="1">
        <v>0.85214210962814763</v>
      </c>
      <c r="AN238" s="1">
        <v>0.85749697064505082</v>
      </c>
      <c r="AO238" s="1">
        <v>0.92223198944995766</v>
      </c>
      <c r="AP238" s="1">
        <v>0.94443288013198645</v>
      </c>
      <c r="AQ238" s="1">
        <v>0.9676451514598704</v>
      </c>
      <c r="AR238" s="1">
        <v>0.95838478736039945</v>
      </c>
      <c r="AS238" s="1">
        <v>0.98224569341131129</v>
      </c>
      <c r="AT238" s="1">
        <v>0.96402700028991828</v>
      </c>
      <c r="AU238" s="1">
        <v>0.93521416130525314</v>
      </c>
      <c r="AV238" s="1">
        <v>0.92327615253619155</v>
      </c>
      <c r="AW238" s="1">
        <v>0.84949530863471945</v>
      </c>
      <c r="AX238" s="1">
        <v>0.76635095530209629</v>
      </c>
      <c r="AY238" s="1">
        <v>0.86301080129434971</v>
      </c>
      <c r="AZ238" s="1">
        <v>0.86056157664027633</v>
      </c>
      <c r="BA238" s="1">
        <v>0.87040554051546448</v>
      </c>
      <c r="BB238" s="1">
        <v>0.91732213996032896</v>
      </c>
      <c r="BC238" s="1">
        <v>0.95957674969332152</v>
      </c>
      <c r="BD238" s="1">
        <v>0.98696690843656765</v>
      </c>
      <c r="BE238" s="1">
        <v>0.97140244029052303</v>
      </c>
      <c r="BF238" s="1">
        <v>0.89481707189801818</v>
      </c>
      <c r="BG238" s="1">
        <v>0.93527980507217456</v>
      </c>
      <c r="BH238" s="1">
        <v>0.95202411942238174</v>
      </c>
      <c r="BI238" s="1">
        <v>0.98673491881652176</v>
      </c>
      <c r="BJ238" s="1">
        <v>1.0087736432282888</v>
      </c>
      <c r="BK238" s="1">
        <v>0.9919240970654466</v>
      </c>
      <c r="BL238" s="1">
        <v>1.00396307983153</v>
      </c>
      <c r="BM238" s="1">
        <v>1.0220424469731362</v>
      </c>
      <c r="BN238" s="1">
        <v>1.0814200470149344</v>
      </c>
      <c r="BO238" s="1">
        <v>1.0906748397772883</v>
      </c>
      <c r="BP238" s="1">
        <v>1.1217012669444326</v>
      </c>
      <c r="BQ238" s="1">
        <v>1.1442654096302869</v>
      </c>
      <c r="BR238" s="1">
        <v>1.1912867081082243</v>
      </c>
      <c r="BS238" s="1">
        <v>1.1743120638043902</v>
      </c>
      <c r="BT238" s="1">
        <v>1.2566407339735886</v>
      </c>
      <c r="BU238" s="1">
        <v>1.2274690759751257</v>
      </c>
      <c r="BV238" s="1">
        <v>1.2710957818734336</v>
      </c>
      <c r="BW238" s="1">
        <v>1.3120415902949225</v>
      </c>
      <c r="BX238" s="1">
        <v>1.3550516256663803</v>
      </c>
      <c r="BY238" s="1">
        <v>1.3859102163376806</v>
      </c>
      <c r="BZ238" s="1">
        <v>1.3225242266832604</v>
      </c>
      <c r="CA238" s="1">
        <v>1.3818658887345383</v>
      </c>
      <c r="CB238" s="1">
        <v>1.3959802669220729</v>
      </c>
      <c r="CC238" s="1">
        <v>1.4006568008162619</v>
      </c>
      <c r="CD238" s="1">
        <v>1.4334293686417607</v>
      </c>
      <c r="CE238" s="1">
        <v>1.4719112134723173</v>
      </c>
      <c r="CF238" s="1">
        <v>1.4612442729082835</v>
      </c>
      <c r="CG238" s="1">
        <v>1.510659170485223</v>
      </c>
      <c r="CH238" s="1">
        <v>1.4843963608063375</v>
      </c>
      <c r="CI238" s="1">
        <v>1.4872330422518385</v>
      </c>
      <c r="CJ238" s="1">
        <v>1.5385812502686256</v>
      </c>
      <c r="CK238" s="1">
        <v>1.542632334700583</v>
      </c>
      <c r="CL238" s="1">
        <v>1.4836482447509716</v>
      </c>
      <c r="CM238" s="1">
        <v>1.5681731689026792</v>
      </c>
      <c r="CN238" s="1">
        <v>1.5321679129446737</v>
      </c>
      <c r="CO238" s="1">
        <v>1.5300167491948995</v>
      </c>
      <c r="CP238" s="1">
        <v>1.5523152132976661</v>
      </c>
      <c r="CQ238" s="1">
        <v>1.5313294639290951</v>
      </c>
      <c r="CR238" s="1">
        <v>1.5850086869576654</v>
      </c>
      <c r="CS238" s="1">
        <v>1.5098523300481936</v>
      </c>
      <c r="CT238" s="1">
        <v>1.4569697521882556</v>
      </c>
      <c r="CU238" s="1">
        <v>1.5726750050582861</v>
      </c>
      <c r="CV238" s="1">
        <v>1.5707280334020239</v>
      </c>
      <c r="CW238" s="1">
        <v>1.5113466600992604</v>
      </c>
      <c r="CX238" s="1">
        <v>1.4370413015554804</v>
      </c>
      <c r="CY238" s="1">
        <v>1.4321424277584778</v>
      </c>
      <c r="CZ238" s="1">
        <v>1.5030836029174941</v>
      </c>
      <c r="DA238" s="1">
        <v>1.5030700751650679</v>
      </c>
      <c r="DB238" s="1">
        <v>1.5150450344539081</v>
      </c>
      <c r="DC238" s="1">
        <v>1.5257139815865326</v>
      </c>
      <c r="DD238" s="1">
        <v>1.569074772943222</v>
      </c>
      <c r="DE238" s="1">
        <v>1.5721909554422873</v>
      </c>
      <c r="DF238" s="1">
        <v>1.5457529923355697</v>
      </c>
      <c r="DG238" s="1">
        <v>1.52448188540804</v>
      </c>
      <c r="DH238" s="1">
        <v>1.567742107870264</v>
      </c>
      <c r="DI238" s="1">
        <v>1.5856739421000843</v>
      </c>
      <c r="DJ238" s="1">
        <v>1.6068125614222204</v>
      </c>
      <c r="DK238" s="1">
        <v>1.6697610503284974</v>
      </c>
      <c r="DL238" s="1">
        <v>1.6643827499853894</v>
      </c>
      <c r="DM238" s="1">
        <v>1.685297383621706</v>
      </c>
      <c r="DN238" s="1" t="s">
        <v>131</v>
      </c>
      <c r="DO238" s="1" t="s">
        <v>131</v>
      </c>
      <c r="DP238" s="1" t="s">
        <v>131</v>
      </c>
      <c r="DQ238" s="1" t="s">
        <v>131</v>
      </c>
      <c r="DR238" s="1" t="s">
        <v>131</v>
      </c>
      <c r="DS238" s="1" t="s">
        <v>131</v>
      </c>
      <c r="DT238" s="1" t="s">
        <v>131</v>
      </c>
      <c r="DU238" s="1" t="s">
        <v>131</v>
      </c>
    </row>
    <row r="239" spans="1:125" x14ac:dyDescent="0.2">
      <c r="A239" s="1" t="s">
        <v>312</v>
      </c>
      <c r="B239" s="1" t="s">
        <v>314</v>
      </c>
      <c r="C239" s="1" t="s">
        <v>129</v>
      </c>
      <c r="D239" s="1" t="s">
        <v>130</v>
      </c>
      <c r="E239" s="1">
        <v>1</v>
      </c>
      <c r="F239" s="1">
        <v>0.94899999999999995</v>
      </c>
      <c r="G239" s="1">
        <v>0.94131310000000001</v>
      </c>
      <c r="H239" s="1">
        <v>0.93961873642000004</v>
      </c>
      <c r="I239" s="1">
        <v>0.9787068758550721</v>
      </c>
      <c r="J239" s="1">
        <v>1.025978417958872</v>
      </c>
      <c r="K239" s="1">
        <v>0.9757054754788872</v>
      </c>
      <c r="L239" s="1">
        <v>0.96477757415352372</v>
      </c>
      <c r="M239" s="1">
        <v>0.97085567287069086</v>
      </c>
      <c r="N239" s="1">
        <v>0.84085809827330538</v>
      </c>
      <c r="O239" s="1">
        <v>0.67562948196260086</v>
      </c>
      <c r="P239" s="1">
        <v>0.62475458197081701</v>
      </c>
      <c r="Q239" s="1">
        <v>0.64493415496847439</v>
      </c>
      <c r="R239" s="1">
        <v>0.58115016704209232</v>
      </c>
      <c r="S239" s="1">
        <v>0.51722364866746218</v>
      </c>
      <c r="T239" s="1">
        <v>0.56134282589879669</v>
      </c>
      <c r="U239" s="1">
        <v>0.61831912272752454</v>
      </c>
      <c r="V239" s="1">
        <v>0.66481672075663434</v>
      </c>
      <c r="W239" s="1">
        <v>0.66229041721775916</v>
      </c>
      <c r="X239" s="1">
        <v>0.71143236617531691</v>
      </c>
      <c r="Y239" s="1">
        <v>0.73782650696042107</v>
      </c>
      <c r="Z239" s="1">
        <v>0.7694054814583271</v>
      </c>
      <c r="AA239" s="1">
        <v>0.75463289621432728</v>
      </c>
      <c r="AB239" s="1">
        <v>0.7966659485334654</v>
      </c>
      <c r="AC239" s="1">
        <v>0.81490959875488167</v>
      </c>
      <c r="AD239" s="1">
        <v>0.78353557920281869</v>
      </c>
      <c r="AE239" s="1">
        <v>0.81119438514867814</v>
      </c>
      <c r="AF239" s="1">
        <v>0.84956387956621049</v>
      </c>
      <c r="AG239" s="1">
        <v>0.85771969281004612</v>
      </c>
      <c r="AH239" s="1">
        <v>0.78206881590419997</v>
      </c>
      <c r="AI239" s="1">
        <v>0.74445130585920793</v>
      </c>
      <c r="AJ239" s="1">
        <v>0.7889694939495886</v>
      </c>
      <c r="AK239" s="1">
        <v>0.78107979901009272</v>
      </c>
      <c r="AL239" s="1">
        <v>0.84114483555396879</v>
      </c>
      <c r="AM239" s="1">
        <v>0.86949141651213757</v>
      </c>
      <c r="AN239" s="1">
        <v>0.87749073754404927</v>
      </c>
      <c r="AO239" s="1">
        <v>0.95076121412897729</v>
      </c>
      <c r="AP239" s="1">
        <v>0.97871359382436929</v>
      </c>
      <c r="AQ239" s="1">
        <v>1.011794113295633</v>
      </c>
      <c r="AR239" s="1">
        <v>1.0066339633178252</v>
      </c>
      <c r="AS239" s="1">
        <v>1.0272699595658406</v>
      </c>
      <c r="AT239" s="1">
        <v>0.98669279616298988</v>
      </c>
      <c r="AU239" s="1">
        <v>0.96212414553853143</v>
      </c>
      <c r="AV239" s="1">
        <v>0.93835967914372964</v>
      </c>
      <c r="AW239" s="1">
        <v>0.87567725257692852</v>
      </c>
      <c r="AX239" s="1">
        <v>0.80702415597489729</v>
      </c>
      <c r="AY239" s="1">
        <v>0.88005984209062549</v>
      </c>
      <c r="AZ239" s="1">
        <v>0.87865174634328047</v>
      </c>
      <c r="BA239" s="1">
        <v>0.85141354220663878</v>
      </c>
      <c r="BB239" s="1">
        <v>0.89202596816989554</v>
      </c>
      <c r="BC239" s="1">
        <v>0.92297926926539087</v>
      </c>
      <c r="BD239" s="1">
        <v>0.92556361121933384</v>
      </c>
      <c r="BE239" s="1">
        <v>0.9003882809941679</v>
      </c>
      <c r="BF239" s="1">
        <v>0.8340296646848977</v>
      </c>
      <c r="BG239" s="1">
        <v>0.86764106017169906</v>
      </c>
      <c r="BH239" s="1">
        <v>0.87258661421467776</v>
      </c>
      <c r="BI239" s="1">
        <v>0.90461054295635634</v>
      </c>
      <c r="BJ239" s="1" t="s">
        <v>131</v>
      </c>
      <c r="BK239" s="1" t="s">
        <v>131</v>
      </c>
      <c r="BL239" s="1" t="s">
        <v>131</v>
      </c>
      <c r="BM239" s="1" t="s">
        <v>131</v>
      </c>
      <c r="BN239" s="1" t="s">
        <v>131</v>
      </c>
      <c r="BO239" s="1" t="s">
        <v>131</v>
      </c>
      <c r="BP239" s="1" t="s">
        <v>131</v>
      </c>
      <c r="BQ239" s="1" t="s">
        <v>131</v>
      </c>
      <c r="BR239" s="1" t="s">
        <v>131</v>
      </c>
      <c r="BS239" s="1" t="s">
        <v>131</v>
      </c>
      <c r="BT239" s="1" t="s">
        <v>131</v>
      </c>
      <c r="BU239" s="1" t="s">
        <v>131</v>
      </c>
      <c r="BV239" s="1" t="s">
        <v>131</v>
      </c>
      <c r="BW239" s="1" t="s">
        <v>131</v>
      </c>
      <c r="BX239" s="1" t="s">
        <v>131</v>
      </c>
      <c r="BY239" s="1" t="s">
        <v>131</v>
      </c>
      <c r="BZ239" s="1" t="s">
        <v>131</v>
      </c>
      <c r="CA239" s="1" t="s">
        <v>131</v>
      </c>
      <c r="CB239" s="1" t="s">
        <v>131</v>
      </c>
      <c r="CC239" s="1" t="s">
        <v>131</v>
      </c>
      <c r="CD239" s="1" t="s">
        <v>131</v>
      </c>
      <c r="CE239" s="1" t="s">
        <v>131</v>
      </c>
      <c r="CF239" s="1" t="s">
        <v>131</v>
      </c>
      <c r="CG239" s="1" t="s">
        <v>131</v>
      </c>
      <c r="CH239" s="1" t="s">
        <v>131</v>
      </c>
      <c r="CI239" s="1" t="s">
        <v>131</v>
      </c>
      <c r="CJ239" s="1" t="s">
        <v>131</v>
      </c>
      <c r="CK239" s="1" t="s">
        <v>131</v>
      </c>
      <c r="CL239" s="1" t="s">
        <v>131</v>
      </c>
      <c r="CM239" s="1" t="s">
        <v>131</v>
      </c>
      <c r="CN239" s="1" t="s">
        <v>131</v>
      </c>
      <c r="CO239" s="1" t="s">
        <v>131</v>
      </c>
      <c r="CP239" s="1" t="s">
        <v>131</v>
      </c>
      <c r="CQ239" s="1" t="s">
        <v>131</v>
      </c>
      <c r="CR239" s="1" t="s">
        <v>131</v>
      </c>
      <c r="CS239" s="1" t="s">
        <v>131</v>
      </c>
      <c r="CT239" s="1" t="s">
        <v>131</v>
      </c>
      <c r="CU239" s="1" t="s">
        <v>131</v>
      </c>
      <c r="CV239" s="1" t="s">
        <v>131</v>
      </c>
      <c r="CW239" s="1" t="s">
        <v>131</v>
      </c>
      <c r="CX239" s="1" t="s">
        <v>131</v>
      </c>
      <c r="CY239" s="1" t="s">
        <v>131</v>
      </c>
      <c r="CZ239" s="1" t="s">
        <v>131</v>
      </c>
      <c r="DA239" s="1" t="s">
        <v>131</v>
      </c>
      <c r="DB239" s="1" t="s">
        <v>131</v>
      </c>
      <c r="DC239" s="1" t="s">
        <v>131</v>
      </c>
      <c r="DD239" s="1" t="s">
        <v>131</v>
      </c>
      <c r="DE239" s="1" t="s">
        <v>131</v>
      </c>
      <c r="DF239" s="1" t="s">
        <v>131</v>
      </c>
      <c r="DG239" s="1" t="s">
        <v>131</v>
      </c>
      <c r="DH239" s="1" t="s">
        <v>131</v>
      </c>
      <c r="DI239" s="1" t="s">
        <v>131</v>
      </c>
      <c r="DJ239" s="1" t="s">
        <v>131</v>
      </c>
      <c r="DK239" s="1" t="s">
        <v>131</v>
      </c>
      <c r="DL239" s="1" t="s">
        <v>131</v>
      </c>
      <c r="DM239" s="1" t="s">
        <v>131</v>
      </c>
      <c r="DN239" s="1" t="s">
        <v>131</v>
      </c>
      <c r="DO239" s="1" t="s">
        <v>131</v>
      </c>
      <c r="DP239" s="1" t="s">
        <v>131</v>
      </c>
      <c r="DQ239" s="1" t="s">
        <v>131</v>
      </c>
      <c r="DR239" s="1" t="s">
        <v>131</v>
      </c>
      <c r="DS239" s="1" t="s">
        <v>131</v>
      </c>
      <c r="DT239" s="1" t="s">
        <v>131</v>
      </c>
      <c r="DU239" s="1" t="s">
        <v>131</v>
      </c>
    </row>
    <row r="240" spans="1:125" x14ac:dyDescent="0.2">
      <c r="A240" s="1" t="s">
        <v>315</v>
      </c>
      <c r="B240" s="1" t="s">
        <v>316</v>
      </c>
      <c r="C240" s="1" t="s">
        <v>129</v>
      </c>
      <c r="D240" s="1" t="s">
        <v>130</v>
      </c>
      <c r="E240" s="1">
        <v>1</v>
      </c>
      <c r="F240" s="1">
        <v>0.91859999999999997</v>
      </c>
      <c r="G240" s="1">
        <v>0.89223618000000005</v>
      </c>
      <c r="H240" s="1">
        <v>0.89437754683199999</v>
      </c>
      <c r="I240" s="1">
        <v>0.94195843232346232</v>
      </c>
      <c r="J240" s="1">
        <v>0.96371767211013426</v>
      </c>
      <c r="K240" s="1">
        <v>0.89567920445915883</v>
      </c>
      <c r="L240" s="1">
        <v>0.88340839935806836</v>
      </c>
      <c r="M240" s="1">
        <v>0.89127073411235513</v>
      </c>
      <c r="N240" s="1">
        <v>0.80187627948088591</v>
      </c>
      <c r="O240" s="1">
        <v>0.6745383262993212</v>
      </c>
      <c r="P240" s="1">
        <v>0.61767474539228839</v>
      </c>
      <c r="Q240" s="1">
        <v>0.62897819323296722</v>
      </c>
      <c r="R240" s="1">
        <v>0.5826225003916975</v>
      </c>
      <c r="S240" s="1">
        <v>0.53140998260726735</v>
      </c>
      <c r="T240" s="1">
        <v>0.57721752310801377</v>
      </c>
      <c r="U240" s="1">
        <v>0.63528560593268002</v>
      </c>
      <c r="V240" s="1">
        <v>0.67740504160601667</v>
      </c>
      <c r="W240" s="1">
        <v>0.67794696563930146</v>
      </c>
      <c r="X240" s="1">
        <v>0.72838621988286545</v>
      </c>
      <c r="Y240" s="1">
        <v>0.75125754718718751</v>
      </c>
      <c r="Z240" s="1">
        <v>0.78363674747095524</v>
      </c>
      <c r="AA240" s="1">
        <v>0.76514292023064079</v>
      </c>
      <c r="AB240" s="1">
        <v>0.80845000951569501</v>
      </c>
      <c r="AC240" s="1">
        <v>0.82437647470315423</v>
      </c>
      <c r="AD240" s="1">
        <v>0.79329748160684532</v>
      </c>
      <c r="AE240" s="1">
        <v>0.82066624472228145</v>
      </c>
      <c r="AF240" s="1">
        <v>0.86654148780225704</v>
      </c>
      <c r="AG240" s="1">
        <v>0.87997288086319203</v>
      </c>
      <c r="AH240" s="1">
        <v>0.81432690395079788</v>
      </c>
      <c r="AI240" s="1">
        <v>0.77035325113745479</v>
      </c>
      <c r="AJ240" s="1" t="s">
        <v>131</v>
      </c>
      <c r="AK240" s="1" t="s">
        <v>131</v>
      </c>
      <c r="AL240" s="1" t="s">
        <v>131</v>
      </c>
      <c r="AM240" s="1" t="s">
        <v>131</v>
      </c>
      <c r="AN240" s="1" t="s">
        <v>131</v>
      </c>
      <c r="AO240" s="1" t="s">
        <v>131</v>
      </c>
      <c r="AP240" s="1" t="s">
        <v>131</v>
      </c>
      <c r="AQ240" s="1" t="s">
        <v>131</v>
      </c>
      <c r="AR240" s="1" t="s">
        <v>131</v>
      </c>
      <c r="AS240" s="1" t="s">
        <v>131</v>
      </c>
      <c r="AT240" s="1" t="s">
        <v>131</v>
      </c>
      <c r="AU240" s="1" t="s">
        <v>131</v>
      </c>
      <c r="AV240" s="1" t="s">
        <v>131</v>
      </c>
      <c r="AW240" s="1" t="s">
        <v>131</v>
      </c>
      <c r="AX240" s="1" t="s">
        <v>131</v>
      </c>
      <c r="AY240" s="1" t="s">
        <v>131</v>
      </c>
      <c r="AZ240" s="1" t="s">
        <v>131</v>
      </c>
      <c r="BA240" s="1" t="s">
        <v>131</v>
      </c>
      <c r="BB240" s="1" t="s">
        <v>131</v>
      </c>
      <c r="BC240" s="1" t="s">
        <v>131</v>
      </c>
      <c r="BD240" s="1" t="s">
        <v>131</v>
      </c>
      <c r="BE240" s="1" t="s">
        <v>131</v>
      </c>
      <c r="BF240" s="1" t="s">
        <v>131</v>
      </c>
      <c r="BG240" s="1" t="s">
        <v>131</v>
      </c>
      <c r="BH240" s="1" t="s">
        <v>131</v>
      </c>
      <c r="BI240" s="1" t="s">
        <v>131</v>
      </c>
      <c r="BJ240" s="1" t="s">
        <v>131</v>
      </c>
      <c r="BK240" s="1" t="s">
        <v>131</v>
      </c>
      <c r="BL240" s="1" t="s">
        <v>131</v>
      </c>
      <c r="BM240" s="1" t="s">
        <v>131</v>
      </c>
      <c r="BN240" s="1" t="s">
        <v>131</v>
      </c>
      <c r="BO240" s="1" t="s">
        <v>131</v>
      </c>
      <c r="BP240" s="1" t="s">
        <v>131</v>
      </c>
      <c r="BQ240" s="1" t="s">
        <v>131</v>
      </c>
      <c r="BR240" s="1" t="s">
        <v>131</v>
      </c>
      <c r="BS240" s="1" t="s">
        <v>131</v>
      </c>
      <c r="BT240" s="1" t="s">
        <v>131</v>
      </c>
      <c r="BU240" s="1" t="s">
        <v>131</v>
      </c>
      <c r="BV240" s="1" t="s">
        <v>131</v>
      </c>
      <c r="BW240" s="1" t="s">
        <v>131</v>
      </c>
      <c r="BX240" s="1" t="s">
        <v>131</v>
      </c>
      <c r="BY240" s="1" t="s">
        <v>131</v>
      </c>
      <c r="BZ240" s="1" t="s">
        <v>131</v>
      </c>
      <c r="CA240" s="1" t="s">
        <v>131</v>
      </c>
      <c r="CB240" s="1" t="s">
        <v>131</v>
      </c>
      <c r="CC240" s="1" t="s">
        <v>131</v>
      </c>
      <c r="CD240" s="1" t="s">
        <v>131</v>
      </c>
      <c r="CE240" s="1" t="s">
        <v>131</v>
      </c>
      <c r="CF240" s="1" t="s">
        <v>131</v>
      </c>
      <c r="CG240" s="1" t="s">
        <v>131</v>
      </c>
      <c r="CH240" s="1" t="s">
        <v>131</v>
      </c>
      <c r="CI240" s="1" t="s">
        <v>131</v>
      </c>
      <c r="CJ240" s="1" t="s">
        <v>131</v>
      </c>
      <c r="CK240" s="1" t="s">
        <v>131</v>
      </c>
      <c r="CL240" s="1" t="s">
        <v>131</v>
      </c>
      <c r="CM240" s="1" t="s">
        <v>131</v>
      </c>
      <c r="CN240" s="1" t="s">
        <v>131</v>
      </c>
      <c r="CO240" s="1" t="s">
        <v>131</v>
      </c>
      <c r="CP240" s="1" t="s">
        <v>131</v>
      </c>
      <c r="CQ240" s="1" t="s">
        <v>131</v>
      </c>
      <c r="CR240" s="1" t="s">
        <v>131</v>
      </c>
      <c r="CS240" s="1" t="s">
        <v>131</v>
      </c>
      <c r="CT240" s="1" t="s">
        <v>131</v>
      </c>
      <c r="CU240" s="1" t="s">
        <v>131</v>
      </c>
      <c r="CV240" s="1" t="s">
        <v>131</v>
      </c>
      <c r="CW240" s="1" t="s">
        <v>131</v>
      </c>
      <c r="CX240" s="1" t="s">
        <v>131</v>
      </c>
      <c r="CY240" s="1" t="s">
        <v>131</v>
      </c>
      <c r="CZ240" s="1" t="s">
        <v>131</v>
      </c>
      <c r="DA240" s="1" t="s">
        <v>131</v>
      </c>
      <c r="DB240" s="1" t="s">
        <v>131</v>
      </c>
      <c r="DC240" s="1" t="s">
        <v>131</v>
      </c>
      <c r="DD240" s="1" t="s">
        <v>131</v>
      </c>
      <c r="DE240" s="1" t="s">
        <v>131</v>
      </c>
      <c r="DF240" s="1" t="s">
        <v>131</v>
      </c>
      <c r="DG240" s="1" t="s">
        <v>131</v>
      </c>
      <c r="DH240" s="1" t="s">
        <v>131</v>
      </c>
      <c r="DI240" s="1" t="s">
        <v>131</v>
      </c>
      <c r="DJ240" s="1" t="s">
        <v>131</v>
      </c>
      <c r="DK240" s="1" t="s">
        <v>131</v>
      </c>
      <c r="DL240" s="1" t="s">
        <v>131</v>
      </c>
      <c r="DM240" s="1" t="s">
        <v>131</v>
      </c>
      <c r="DN240" s="1" t="s">
        <v>131</v>
      </c>
      <c r="DO240" s="1" t="s">
        <v>131</v>
      </c>
      <c r="DP240" s="1" t="s">
        <v>131</v>
      </c>
      <c r="DQ240" s="1" t="s">
        <v>131</v>
      </c>
      <c r="DR240" s="1" t="s">
        <v>131</v>
      </c>
      <c r="DS240" s="1" t="s">
        <v>131</v>
      </c>
      <c r="DT240" s="1" t="s">
        <v>131</v>
      </c>
      <c r="DU240" s="1" t="s">
        <v>131</v>
      </c>
    </row>
    <row r="241" spans="1:125" x14ac:dyDescent="0.2">
      <c r="A241" s="1" t="s">
        <v>317</v>
      </c>
      <c r="B241" s="1" t="s">
        <v>318</v>
      </c>
      <c r="C241" s="1" t="s">
        <v>129</v>
      </c>
      <c r="D241" s="1" t="s">
        <v>130</v>
      </c>
      <c r="E241" s="1">
        <v>1</v>
      </c>
      <c r="F241" s="1">
        <v>0.92859999999999998</v>
      </c>
      <c r="G241" s="1">
        <v>0.90139201999999996</v>
      </c>
      <c r="H241" s="1">
        <v>0.88075014274199992</v>
      </c>
      <c r="I241" s="1">
        <v>0.92919140059280991</v>
      </c>
      <c r="J241" s="1">
        <v>0.95725298089071276</v>
      </c>
      <c r="K241" s="1">
        <v>0.88794786507422518</v>
      </c>
      <c r="L241" s="1">
        <v>0.86423965707674344</v>
      </c>
      <c r="M241" s="1">
        <v>0.871499270196188</v>
      </c>
      <c r="N241" s="1">
        <v>0.78391359354147105</v>
      </c>
      <c r="O241" s="1">
        <v>0.63206953047248815</v>
      </c>
      <c r="P241" s="1">
        <v>0.5894680441186424</v>
      </c>
      <c r="Q241" s="1">
        <v>0.61310571268780001</v>
      </c>
      <c r="R241" s="1">
        <v>0.568226374519053</v>
      </c>
      <c r="S241" s="1">
        <v>0.51492674058916588</v>
      </c>
      <c r="T241" s="1">
        <v>0.55576043111788664</v>
      </c>
      <c r="U241" s="1">
        <v>0.60388928445269563</v>
      </c>
      <c r="V241" s="1">
        <v>0.64302131008523034</v>
      </c>
      <c r="W241" s="1">
        <v>0.63903457796270191</v>
      </c>
      <c r="X241" s="1">
        <v>0.68408651570907242</v>
      </c>
      <c r="Y241" s="1">
        <v>0.7095345340934498</v>
      </c>
      <c r="Z241" s="1">
        <v>0.73798686891059717</v>
      </c>
      <c r="AA241" s="1">
        <v>0.72204635254212834</v>
      </c>
      <c r="AB241" s="1">
        <v>0.76450267807160543</v>
      </c>
      <c r="AC241" s="1">
        <v>0.78086303538233781</v>
      </c>
      <c r="AD241" s="1">
        <v>0.75267387980503542</v>
      </c>
      <c r="AE241" s="1">
        <v>0.77623257224293307</v>
      </c>
      <c r="AF241" s="1">
        <v>0.82428136846477063</v>
      </c>
      <c r="AG241" s="1">
        <v>0.82980405363348453</v>
      </c>
      <c r="AH241" s="1">
        <v>0.76142819961408537</v>
      </c>
      <c r="AI241" s="1">
        <v>0.71894050607561943</v>
      </c>
      <c r="AJ241" s="1">
        <v>0.76847550694422961</v>
      </c>
      <c r="AK241" s="1">
        <v>0.73266454832062855</v>
      </c>
      <c r="AL241" s="1">
        <v>0.80827552970731742</v>
      </c>
      <c r="AM241" s="1">
        <v>0.84569868673276627</v>
      </c>
      <c r="AN241" s="1" t="s">
        <v>131</v>
      </c>
      <c r="AO241" s="1" t="s">
        <v>131</v>
      </c>
      <c r="AP241" s="1" t="s">
        <v>131</v>
      </c>
      <c r="AQ241" s="1" t="s">
        <v>131</v>
      </c>
      <c r="AR241" s="1" t="s">
        <v>131</v>
      </c>
      <c r="AS241" s="1" t="s">
        <v>131</v>
      </c>
      <c r="AT241" s="1" t="s">
        <v>131</v>
      </c>
      <c r="AU241" s="1" t="s">
        <v>131</v>
      </c>
      <c r="AV241" s="1" t="s">
        <v>131</v>
      </c>
      <c r="AW241" s="1" t="s">
        <v>131</v>
      </c>
      <c r="AX241" s="1" t="s">
        <v>131</v>
      </c>
      <c r="AY241" s="1" t="s">
        <v>131</v>
      </c>
      <c r="AZ241" s="1" t="s">
        <v>131</v>
      </c>
      <c r="BA241" s="1" t="s">
        <v>131</v>
      </c>
      <c r="BB241" s="1" t="s">
        <v>131</v>
      </c>
      <c r="BC241" s="1" t="s">
        <v>131</v>
      </c>
      <c r="BD241" s="1" t="s">
        <v>131</v>
      </c>
      <c r="BE241" s="1" t="s">
        <v>131</v>
      </c>
      <c r="BF241" s="1" t="s">
        <v>131</v>
      </c>
      <c r="BG241" s="1" t="s">
        <v>131</v>
      </c>
      <c r="BH241" s="1" t="s">
        <v>131</v>
      </c>
      <c r="BI241" s="1" t="s">
        <v>131</v>
      </c>
      <c r="BJ241" s="1" t="s">
        <v>131</v>
      </c>
      <c r="BK241" s="1" t="s">
        <v>131</v>
      </c>
      <c r="BL241" s="1" t="s">
        <v>131</v>
      </c>
      <c r="BM241" s="1" t="s">
        <v>131</v>
      </c>
      <c r="BN241" s="1" t="s">
        <v>131</v>
      </c>
      <c r="BO241" s="1" t="s">
        <v>131</v>
      </c>
      <c r="BP241" s="1" t="s">
        <v>131</v>
      </c>
      <c r="BQ241" s="1" t="s">
        <v>131</v>
      </c>
      <c r="BR241" s="1" t="s">
        <v>131</v>
      </c>
      <c r="BS241" s="1" t="s">
        <v>131</v>
      </c>
      <c r="BT241" s="1" t="s">
        <v>131</v>
      </c>
      <c r="BU241" s="1" t="s">
        <v>131</v>
      </c>
      <c r="BV241" s="1" t="s">
        <v>131</v>
      </c>
      <c r="BW241" s="1" t="s">
        <v>131</v>
      </c>
      <c r="BX241" s="1" t="s">
        <v>131</v>
      </c>
      <c r="BY241" s="1" t="s">
        <v>131</v>
      </c>
      <c r="BZ241" s="1" t="s">
        <v>131</v>
      </c>
      <c r="CA241" s="1" t="s">
        <v>131</v>
      </c>
      <c r="CB241" s="1" t="s">
        <v>131</v>
      </c>
      <c r="CC241" s="1" t="s">
        <v>131</v>
      </c>
      <c r="CD241" s="1" t="s">
        <v>131</v>
      </c>
      <c r="CE241" s="1" t="s">
        <v>131</v>
      </c>
      <c r="CF241" s="1" t="s">
        <v>131</v>
      </c>
      <c r="CG241" s="1" t="s">
        <v>131</v>
      </c>
      <c r="CH241" s="1" t="s">
        <v>131</v>
      </c>
      <c r="CI241" s="1" t="s">
        <v>131</v>
      </c>
      <c r="CJ241" s="1" t="s">
        <v>131</v>
      </c>
      <c r="CK241" s="1" t="s">
        <v>131</v>
      </c>
      <c r="CL241" s="1" t="s">
        <v>131</v>
      </c>
      <c r="CM241" s="1" t="s">
        <v>131</v>
      </c>
      <c r="CN241" s="1" t="s">
        <v>131</v>
      </c>
      <c r="CO241" s="1" t="s">
        <v>131</v>
      </c>
      <c r="CP241" s="1" t="s">
        <v>131</v>
      </c>
      <c r="CQ241" s="1" t="s">
        <v>131</v>
      </c>
      <c r="CR241" s="1" t="s">
        <v>131</v>
      </c>
      <c r="CS241" s="1" t="s">
        <v>131</v>
      </c>
      <c r="CT241" s="1" t="s">
        <v>131</v>
      </c>
      <c r="CU241" s="1" t="s">
        <v>131</v>
      </c>
      <c r="CV241" s="1" t="s">
        <v>131</v>
      </c>
      <c r="CW241" s="1" t="s">
        <v>131</v>
      </c>
      <c r="CX241" s="1" t="s">
        <v>131</v>
      </c>
      <c r="CY241" s="1" t="s">
        <v>131</v>
      </c>
      <c r="CZ241" s="1" t="s">
        <v>131</v>
      </c>
      <c r="DA241" s="1" t="s">
        <v>131</v>
      </c>
      <c r="DB241" s="1" t="s">
        <v>131</v>
      </c>
      <c r="DC241" s="1" t="s">
        <v>131</v>
      </c>
      <c r="DD241" s="1" t="s">
        <v>131</v>
      </c>
      <c r="DE241" s="1" t="s">
        <v>131</v>
      </c>
      <c r="DF241" s="1" t="s">
        <v>131</v>
      </c>
      <c r="DG241" s="1" t="s">
        <v>131</v>
      </c>
      <c r="DH241" s="1" t="s">
        <v>131</v>
      </c>
      <c r="DI241" s="1" t="s">
        <v>131</v>
      </c>
      <c r="DJ241" s="1" t="s">
        <v>131</v>
      </c>
      <c r="DK241" s="1" t="s">
        <v>131</v>
      </c>
      <c r="DL241" s="1" t="s">
        <v>131</v>
      </c>
      <c r="DM241" s="1" t="s">
        <v>131</v>
      </c>
      <c r="DN241" s="1" t="s">
        <v>131</v>
      </c>
      <c r="DO241" s="1" t="s">
        <v>131</v>
      </c>
      <c r="DP241" s="1" t="s">
        <v>131</v>
      </c>
      <c r="DQ241" s="1" t="s">
        <v>131</v>
      </c>
      <c r="DR241" s="1" t="s">
        <v>131</v>
      </c>
      <c r="DS241" s="1" t="s">
        <v>131</v>
      </c>
      <c r="DT241" s="1" t="s">
        <v>131</v>
      </c>
      <c r="DU241" s="1" t="s">
        <v>131</v>
      </c>
    </row>
    <row r="242" spans="1:125" x14ac:dyDescent="0.2">
      <c r="A242" s="1" t="s">
        <v>317</v>
      </c>
      <c r="B242" s="1" t="s">
        <v>319</v>
      </c>
      <c r="C242" s="1" t="s">
        <v>129</v>
      </c>
      <c r="D242" s="1" t="s">
        <v>130</v>
      </c>
      <c r="E242" s="1">
        <v>1</v>
      </c>
      <c r="F242" s="1">
        <v>0.94359999999999999</v>
      </c>
      <c r="G242" s="1">
        <v>0.93218243999999995</v>
      </c>
      <c r="H242" s="1">
        <v>0.94047886371599987</v>
      </c>
      <c r="I242" s="1">
        <v>0.97433610280977589</v>
      </c>
      <c r="J242" s="1">
        <v>0.99372539125569048</v>
      </c>
      <c r="K242" s="1">
        <v>0.9301269662153262</v>
      </c>
      <c r="L242" s="1">
        <v>0.93459157565315965</v>
      </c>
      <c r="M242" s="1">
        <v>0.95524604947509451</v>
      </c>
      <c r="N242" s="1">
        <v>0.89993730321048659</v>
      </c>
      <c r="O242" s="1">
        <v>0.765666657571482</v>
      </c>
      <c r="P242" s="1">
        <v>0.73856205789345153</v>
      </c>
      <c r="Q242" s="1">
        <v>0.74557839744343934</v>
      </c>
      <c r="R242" s="1">
        <v>0.70151471415453204</v>
      </c>
      <c r="S242" s="1">
        <v>0.63718581486656145</v>
      </c>
      <c r="T242" s="1">
        <v>0.68440128374817366</v>
      </c>
      <c r="U242" s="1">
        <v>0.7239596779488181</v>
      </c>
      <c r="V242" s="1">
        <v>0.76327068846143897</v>
      </c>
      <c r="W242" s="1">
        <v>0.75693554174720901</v>
      </c>
      <c r="X242" s="1">
        <v>0.79508509305126829</v>
      </c>
      <c r="Y242" s="1">
        <v>0.81861961180558585</v>
      </c>
      <c r="Z242" s="1">
        <v>0.84645267860697582</v>
      </c>
      <c r="AA242" s="1">
        <v>0.8461987428033938</v>
      </c>
      <c r="AB242" s="1">
        <v>0.90247095919981946</v>
      </c>
      <c r="AC242" s="1">
        <v>0.91014196235301792</v>
      </c>
      <c r="AD242" s="1">
        <v>0.88638725713560418</v>
      </c>
      <c r="AE242" s="1">
        <v>0.89977170471835166</v>
      </c>
      <c r="AF242" s="1">
        <v>0.93954161406690284</v>
      </c>
      <c r="AG242" s="1">
        <v>0.95532591318322679</v>
      </c>
      <c r="AH242" s="1">
        <v>0.88348540451184809</v>
      </c>
      <c r="AI242" s="1">
        <v>0.84894112519543485</v>
      </c>
      <c r="AJ242" s="1">
        <v>0.90072653383235635</v>
      </c>
      <c r="AK242" s="1">
        <v>0.87154299413618797</v>
      </c>
      <c r="AL242" s="1">
        <v>0.94074350787060124</v>
      </c>
      <c r="AM242" s="1">
        <v>0.96708432609097805</v>
      </c>
      <c r="AN242" s="1">
        <v>0.96244232132574137</v>
      </c>
      <c r="AO242" s="1">
        <v>1.0173015336413085</v>
      </c>
      <c r="AP242" s="1">
        <v>1.0384614055410477</v>
      </c>
      <c r="AQ242" s="1">
        <v>1.0628652485712624</v>
      </c>
      <c r="AR242" s="1">
        <v>1.0675418556649758</v>
      </c>
      <c r="AS242" s="1">
        <v>1.106400379211181</v>
      </c>
      <c r="AT242" s="1">
        <v>1.10927702019713</v>
      </c>
      <c r="AU242" s="1">
        <v>1.1025104303739275</v>
      </c>
      <c r="AV242" s="1">
        <v>1.0693248664196722</v>
      </c>
      <c r="AW242" s="1">
        <v>1.0422709472992544</v>
      </c>
      <c r="AX242" s="1">
        <v>0.99745329656538639</v>
      </c>
      <c r="AY242" s="1">
        <v>1.0835335160589792</v>
      </c>
      <c r="AZ242" s="1">
        <v>1.0968609783065046</v>
      </c>
      <c r="BA242" s="1">
        <v>1.1167141620138523</v>
      </c>
      <c r="BB242" s="1">
        <v>1.1453020445614071</v>
      </c>
      <c r="BC242" s="1">
        <v>1.1767978507868457</v>
      </c>
      <c r="BD242" s="1">
        <v>1.2032758024295498</v>
      </c>
      <c r="BE242" s="1">
        <v>1.2036367851702787</v>
      </c>
      <c r="BF242" s="1">
        <v>1.1427327638406626</v>
      </c>
      <c r="BG242" s="1">
        <v>1.1891277140525935</v>
      </c>
      <c r="BH242" s="1">
        <v>1.2022081189071721</v>
      </c>
      <c r="BI242" s="1">
        <v>1.2207221239383426</v>
      </c>
      <c r="BJ242" s="1">
        <v>1.2408640389833252</v>
      </c>
      <c r="BK242" s="1">
        <v>1.2260977569194236</v>
      </c>
      <c r="BL242" s="1">
        <v>1.2297760501901818</v>
      </c>
      <c r="BM242" s="1">
        <v>1.2358019528361135</v>
      </c>
      <c r="BN242" s="1">
        <v>1.3022880978986966</v>
      </c>
      <c r="BO242" s="1">
        <v>1.3241665379433947</v>
      </c>
      <c r="BP242" s="1">
        <v>1.3738227831162722</v>
      </c>
      <c r="BQ242" s="1">
        <v>1.4170982007844348</v>
      </c>
      <c r="BR242" s="1">
        <v>1.4360873166749464</v>
      </c>
      <c r="BS242" s="1">
        <v>1.4281888364332342</v>
      </c>
      <c r="BT242" s="1">
        <v>1.4881727675634302</v>
      </c>
      <c r="BU242" s="1">
        <v>1.4490338237765119</v>
      </c>
      <c r="BV242" s="1">
        <v>1.4949681959902275</v>
      </c>
      <c r="BW242" s="1">
        <v>1.5505810128810638</v>
      </c>
      <c r="BX242" s="1">
        <v>1.602060302508715</v>
      </c>
      <c r="BY242" s="1">
        <v>1.6331402723773842</v>
      </c>
      <c r="BZ242" s="1">
        <v>1.5638951248285831</v>
      </c>
      <c r="CA242" s="1">
        <v>1.6383365327704238</v>
      </c>
      <c r="CB242" s="1">
        <v>1.6650414182545816</v>
      </c>
      <c r="CC242" s="1">
        <v>1.6725341046367272</v>
      </c>
      <c r="CD242" s="1">
        <v>1.6937752877656136</v>
      </c>
      <c r="CE242" s="1">
        <v>1.7112211732295994</v>
      </c>
      <c r="CF242" s="1">
        <v>1.679563581524852</v>
      </c>
      <c r="CG242" s="1">
        <v>1.7437229103391014</v>
      </c>
      <c r="CH242" s="1">
        <v>1.7355274126605076</v>
      </c>
      <c r="CI242" s="1">
        <v>1.7836015219912038</v>
      </c>
      <c r="CJ242" s="1">
        <v>1.8358610465855463</v>
      </c>
      <c r="CK242" s="1">
        <v>1.8342087716436193</v>
      </c>
      <c r="CL242" s="1">
        <v>1.7845017139320771</v>
      </c>
      <c r="CM242" s="1">
        <v>1.8731914491145014</v>
      </c>
      <c r="CN242" s="1">
        <v>1.850151194290393</v>
      </c>
      <c r="CO242" s="1">
        <v>1.850151194290393</v>
      </c>
      <c r="CP242" s="1">
        <v>1.8636572980087129</v>
      </c>
      <c r="CQ242" s="1">
        <v>1.8228432031823221</v>
      </c>
      <c r="CR242" s="1">
        <v>1.8893769800984768</v>
      </c>
      <c r="CS242" s="1">
        <v>1.7748807351045091</v>
      </c>
      <c r="CT242" s="1">
        <v>1.7647639149144132</v>
      </c>
      <c r="CU242" s="1">
        <v>1.9004742599713316</v>
      </c>
      <c r="CV242" s="1">
        <v>1.9075060147332257</v>
      </c>
      <c r="CW242" s="1">
        <v>1.8880494533829468</v>
      </c>
      <c r="CX242" s="1">
        <v>1.8344288489068712</v>
      </c>
      <c r="CY242" s="1">
        <v>1.8412162356478268</v>
      </c>
      <c r="CZ242" s="1">
        <v>1.9450608313383642</v>
      </c>
      <c r="DA242" s="1">
        <v>1.9555641598275915</v>
      </c>
      <c r="DB242" s="1">
        <v>1.9665153191226261</v>
      </c>
      <c r="DC242" s="1">
        <v>1.9975862611647637</v>
      </c>
      <c r="DD242" s="1">
        <v>2.0345416069963118</v>
      </c>
      <c r="DE242" s="1">
        <v>2.0384072360496051</v>
      </c>
      <c r="DF242" s="1">
        <v>2.0157809157294544</v>
      </c>
      <c r="DG242" s="1">
        <v>1.9530901292502683</v>
      </c>
      <c r="DH242" s="1">
        <v>2.0116828331277765</v>
      </c>
      <c r="DI242" s="1">
        <v>2.0376335416751248</v>
      </c>
      <c r="DJ242" s="1">
        <v>2.0626964342377287</v>
      </c>
      <c r="DK242" s="1">
        <v>2.1569616612823932</v>
      </c>
      <c r="DL242" s="1">
        <v>2.1580401421130344</v>
      </c>
      <c r="DM242" s="1">
        <v>2.1845840358610249</v>
      </c>
      <c r="DN242" s="1">
        <v>2.2247803821208678</v>
      </c>
      <c r="DO242" s="1">
        <v>2.2428011032160469</v>
      </c>
      <c r="DP242" s="1">
        <v>2.2728546379991421</v>
      </c>
      <c r="DQ242" s="1">
        <v>2.265581503157545</v>
      </c>
      <c r="DR242" s="1">
        <v>2.3070416446653281</v>
      </c>
      <c r="DS242" s="1">
        <v>2.3165005154084559</v>
      </c>
      <c r="DT242" s="1">
        <v>2.4054541352001406</v>
      </c>
      <c r="DU242" s="1">
        <v>2.4386494022659027</v>
      </c>
    </row>
    <row r="243" spans="1:125" x14ac:dyDescent="0.2">
      <c r="A243" s="1" t="s">
        <v>317</v>
      </c>
      <c r="B243" s="1" t="s">
        <v>320</v>
      </c>
      <c r="C243" s="1" t="s">
        <v>129</v>
      </c>
      <c r="D243" s="1" t="s">
        <v>130</v>
      </c>
      <c r="E243" s="1">
        <v>1</v>
      </c>
      <c r="F243" s="1">
        <v>0.93530000000000002</v>
      </c>
      <c r="G243" s="1">
        <v>0.89957154000000006</v>
      </c>
      <c r="H243" s="1">
        <v>0.88014079473600015</v>
      </c>
      <c r="I243" s="1">
        <v>0.94043043917541613</v>
      </c>
      <c r="J243" s="1">
        <v>0.94419216093211777</v>
      </c>
      <c r="K243" s="1">
        <v>0.8592148664482272</v>
      </c>
      <c r="L243" s="1">
        <v>0.84778730872446584</v>
      </c>
      <c r="M243" s="1">
        <v>0.86576039966942464</v>
      </c>
      <c r="N243" s="1">
        <v>0.75373100395220116</v>
      </c>
      <c r="O243" s="1">
        <v>0.60652733888033628</v>
      </c>
      <c r="P243" s="1">
        <v>0.55551838968049994</v>
      </c>
      <c r="Q243" s="1">
        <v>0.57073959355774573</v>
      </c>
      <c r="R243" s="1">
        <v>0.52513750003248183</v>
      </c>
      <c r="S243" s="1">
        <v>0.47482932752937007</v>
      </c>
      <c r="T243" s="1">
        <v>0.5327110225552002</v>
      </c>
      <c r="U243" s="1">
        <v>0.60031205131745513</v>
      </c>
      <c r="V243" s="1">
        <v>0.64251398852507224</v>
      </c>
      <c r="W243" s="1">
        <v>0.64180722313769467</v>
      </c>
      <c r="X243" s="1">
        <v>0.69289507809945527</v>
      </c>
      <c r="Y243" s="1">
        <v>0.72130377630153286</v>
      </c>
      <c r="Z243" s="1">
        <v>0.75866731191395231</v>
      </c>
      <c r="AA243" s="1">
        <v>0.743645699138056</v>
      </c>
      <c r="AB243" s="1">
        <v>0.79339559641039192</v>
      </c>
      <c r="AC243" s="1">
        <v>0.81172303468747187</v>
      </c>
      <c r="AD243" s="1">
        <v>0.78477382993584777</v>
      </c>
      <c r="AE243" s="1">
        <v>0.80611967811010288</v>
      </c>
      <c r="AF243" s="1">
        <v>0.85980724867223568</v>
      </c>
      <c r="AG243" s="1">
        <v>0.87107072362984206</v>
      </c>
      <c r="AH243" s="1">
        <v>0.79824921113438729</v>
      </c>
      <c r="AI243" s="1">
        <v>0.7446068641461564</v>
      </c>
      <c r="AJ243" s="1">
        <v>0.80313296366804432</v>
      </c>
      <c r="AK243" s="1">
        <v>0.75775595122079986</v>
      </c>
      <c r="AL243" s="1">
        <v>0.8301974201575083</v>
      </c>
      <c r="AM243" s="1">
        <v>0.87220540961747817</v>
      </c>
      <c r="AN243" s="1">
        <v>0.87525812855113938</v>
      </c>
      <c r="AO243" s="1">
        <v>0.93696382661399469</v>
      </c>
      <c r="AP243" s="1">
        <v>0.9695701677801617</v>
      </c>
      <c r="AQ243" s="1">
        <v>1.0001116280652369</v>
      </c>
      <c r="AR243" s="1">
        <v>0.99551111457613672</v>
      </c>
      <c r="AS243" s="1">
        <v>1.0177110124311846</v>
      </c>
      <c r="AT243" s="1">
        <v>1.0045825403708222</v>
      </c>
      <c r="AU243" s="1">
        <v>0.97926706035347744</v>
      </c>
      <c r="AV243" s="1">
        <v>0.95840867196794843</v>
      </c>
      <c r="AW243" s="1">
        <v>0.88547377203118749</v>
      </c>
      <c r="AX243" s="1">
        <v>0.82287077634858252</v>
      </c>
      <c r="AY243" s="1">
        <v>0.91478544206671908</v>
      </c>
      <c r="AZ243" s="1">
        <v>0.91057742903321215</v>
      </c>
      <c r="BA243" s="1">
        <v>0.93152070990097591</v>
      </c>
      <c r="BB243" s="1">
        <v>0.98182282823562861</v>
      </c>
      <c r="BC243" s="1">
        <v>1.0208993767994068</v>
      </c>
      <c r="BD243" s="1">
        <v>1.0564266751120261</v>
      </c>
      <c r="BE243" s="1">
        <v>1.0460736936959283</v>
      </c>
      <c r="BF243" s="1" t="s">
        <v>131</v>
      </c>
      <c r="BG243" s="1" t="s">
        <v>131</v>
      </c>
      <c r="BH243" s="1" t="s">
        <v>131</v>
      </c>
      <c r="BI243" s="1" t="s">
        <v>131</v>
      </c>
      <c r="BJ243" s="1" t="s">
        <v>131</v>
      </c>
      <c r="BK243" s="1" t="s">
        <v>131</v>
      </c>
      <c r="BL243" s="1" t="s">
        <v>131</v>
      </c>
      <c r="BM243" s="1" t="s">
        <v>131</v>
      </c>
      <c r="BN243" s="1" t="s">
        <v>131</v>
      </c>
      <c r="BO243" s="1" t="s">
        <v>131</v>
      </c>
      <c r="BP243" s="1" t="s">
        <v>131</v>
      </c>
      <c r="BQ243" s="1" t="s">
        <v>131</v>
      </c>
      <c r="BR243" s="1" t="s">
        <v>131</v>
      </c>
      <c r="BS243" s="1" t="s">
        <v>131</v>
      </c>
      <c r="BT243" s="1" t="s">
        <v>131</v>
      </c>
      <c r="BU243" s="1" t="s">
        <v>131</v>
      </c>
      <c r="BV243" s="1" t="s">
        <v>131</v>
      </c>
      <c r="BW243" s="1" t="s">
        <v>131</v>
      </c>
      <c r="BX243" s="1" t="s">
        <v>131</v>
      </c>
      <c r="BY243" s="1" t="s">
        <v>131</v>
      </c>
      <c r="BZ243" s="1" t="s">
        <v>131</v>
      </c>
      <c r="CA243" s="1" t="s">
        <v>131</v>
      </c>
      <c r="CB243" s="1" t="s">
        <v>131</v>
      </c>
      <c r="CC243" s="1" t="s">
        <v>131</v>
      </c>
      <c r="CD243" s="1" t="s">
        <v>131</v>
      </c>
      <c r="CE243" s="1" t="s">
        <v>131</v>
      </c>
      <c r="CF243" s="1" t="s">
        <v>131</v>
      </c>
      <c r="CG243" s="1" t="s">
        <v>131</v>
      </c>
      <c r="CH243" s="1" t="s">
        <v>131</v>
      </c>
      <c r="CI243" s="1" t="s">
        <v>131</v>
      </c>
      <c r="CJ243" s="1" t="s">
        <v>131</v>
      </c>
      <c r="CK243" s="1" t="s">
        <v>131</v>
      </c>
      <c r="CL243" s="1" t="s">
        <v>131</v>
      </c>
      <c r="CM243" s="1" t="s">
        <v>131</v>
      </c>
      <c r="CN243" s="1" t="s">
        <v>131</v>
      </c>
      <c r="CO243" s="1" t="s">
        <v>131</v>
      </c>
      <c r="CP243" s="1" t="s">
        <v>131</v>
      </c>
      <c r="CQ243" s="1" t="s">
        <v>131</v>
      </c>
      <c r="CR243" s="1" t="s">
        <v>131</v>
      </c>
      <c r="CS243" s="1" t="s">
        <v>131</v>
      </c>
      <c r="CT243" s="1" t="s">
        <v>131</v>
      </c>
      <c r="CU243" s="1" t="s">
        <v>131</v>
      </c>
      <c r="CV243" s="1" t="s">
        <v>131</v>
      </c>
      <c r="CW243" s="1" t="s">
        <v>131</v>
      </c>
      <c r="CX243" s="1" t="s">
        <v>131</v>
      </c>
      <c r="CY243" s="1" t="s">
        <v>131</v>
      </c>
      <c r="CZ243" s="1" t="s">
        <v>131</v>
      </c>
      <c r="DA243" s="1" t="s">
        <v>131</v>
      </c>
      <c r="DB243" s="1" t="s">
        <v>131</v>
      </c>
      <c r="DC243" s="1" t="s">
        <v>131</v>
      </c>
      <c r="DD243" s="1" t="s">
        <v>131</v>
      </c>
      <c r="DE243" s="1" t="s">
        <v>131</v>
      </c>
      <c r="DF243" s="1" t="s">
        <v>131</v>
      </c>
      <c r="DG243" s="1" t="s">
        <v>131</v>
      </c>
      <c r="DH243" s="1" t="s">
        <v>131</v>
      </c>
      <c r="DI243" s="1" t="s">
        <v>131</v>
      </c>
      <c r="DJ243" s="1" t="s">
        <v>131</v>
      </c>
      <c r="DK243" s="1" t="s">
        <v>131</v>
      </c>
      <c r="DL243" s="1" t="s">
        <v>131</v>
      </c>
      <c r="DM243" s="1" t="s">
        <v>131</v>
      </c>
      <c r="DN243" s="1" t="s">
        <v>131</v>
      </c>
      <c r="DO243" s="1" t="s">
        <v>131</v>
      </c>
      <c r="DP243" s="1" t="s">
        <v>131</v>
      </c>
      <c r="DQ243" s="1" t="s">
        <v>131</v>
      </c>
      <c r="DR243" s="1" t="s">
        <v>131</v>
      </c>
      <c r="DS243" s="1" t="s">
        <v>131</v>
      </c>
      <c r="DT243" s="1" t="s">
        <v>131</v>
      </c>
      <c r="DU243" s="1" t="s">
        <v>131</v>
      </c>
    </row>
    <row r="244" spans="1:125" x14ac:dyDescent="0.2">
      <c r="A244" s="1" t="s">
        <v>317</v>
      </c>
      <c r="B244" s="1" t="s">
        <v>321</v>
      </c>
      <c r="C244" s="1" t="s">
        <v>129</v>
      </c>
      <c r="D244" s="1" t="s">
        <v>130</v>
      </c>
      <c r="E244" s="1">
        <v>1</v>
      </c>
      <c r="F244" s="1">
        <v>0.92610000000000003</v>
      </c>
      <c r="G244" s="1">
        <v>0.90544796999999999</v>
      </c>
      <c r="H244" s="1">
        <v>0.89367714638999995</v>
      </c>
      <c r="I244" s="1">
        <v>0.94488484687814689</v>
      </c>
      <c r="J244" s="1">
        <v>0.96482191714727572</v>
      </c>
      <c r="K244" s="1">
        <v>0.89612659664638961</v>
      </c>
      <c r="L244" s="1">
        <v>0.87417149502855307</v>
      </c>
      <c r="M244" s="1">
        <v>0.88387479862337015</v>
      </c>
      <c r="N244" s="1">
        <v>0.78275952166085661</v>
      </c>
      <c r="O244" s="1">
        <v>0.63693142277543902</v>
      </c>
      <c r="P244" s="1">
        <v>0.58470304610785306</v>
      </c>
      <c r="Q244" s="1">
        <v>0.60002226591587882</v>
      </c>
      <c r="R244" s="1">
        <v>0.55622064050401965</v>
      </c>
      <c r="S244" s="1">
        <v>0.5072176020756155</v>
      </c>
      <c r="T244" s="1">
        <v>0.55144697697660916</v>
      </c>
      <c r="U244" s="1">
        <v>0.60752913453513024</v>
      </c>
      <c r="V244" s="1">
        <v>0.65364059584634671</v>
      </c>
      <c r="W244" s="1">
        <v>0.65076457722462278</v>
      </c>
      <c r="X244" s="1">
        <v>0.6996369969741919</v>
      </c>
      <c r="Y244" s="1">
        <v>0.72097592538190469</v>
      </c>
      <c r="Z244" s="1">
        <v>0.75796199035399636</v>
      </c>
      <c r="AA244" s="1">
        <v>0.74166580756138545</v>
      </c>
      <c r="AB244" s="1">
        <v>0.78579492311128796</v>
      </c>
      <c r="AC244" s="1">
        <v>0.80465400126595887</v>
      </c>
      <c r="AD244" s="1">
        <v>0.77134132561354818</v>
      </c>
      <c r="AE244" s="1">
        <v>0.79301601686328893</v>
      </c>
      <c r="AF244" s="1">
        <v>0.84828923323866023</v>
      </c>
      <c r="AG244" s="1">
        <v>0.8562631520311037</v>
      </c>
      <c r="AH244" s="1">
        <v>0.78938899985747446</v>
      </c>
      <c r="AI244" s="1">
        <v>0.74273610996589767</v>
      </c>
      <c r="AJ244" s="1">
        <v>0.79405917516454116</v>
      </c>
      <c r="AK244" s="1">
        <v>0.76261443182802535</v>
      </c>
      <c r="AL244" s="1">
        <v>0.83506280285168777</v>
      </c>
      <c r="AM244" s="1">
        <v>0.86545908887548917</v>
      </c>
      <c r="AN244" s="1">
        <v>0.86892092523099118</v>
      </c>
      <c r="AO244" s="1">
        <v>0.92774687186912941</v>
      </c>
      <c r="AP244" s="1">
        <v>0.95121886772741848</v>
      </c>
      <c r="AQ244" s="1">
        <v>0.98812615979524232</v>
      </c>
      <c r="AR244" s="1">
        <v>0.98980597426689432</v>
      </c>
      <c r="AS244" s="1">
        <v>1.0231624355996887</v>
      </c>
      <c r="AT244" s="1">
        <v>1.0185582046394901</v>
      </c>
      <c r="AU244" s="1">
        <v>0.99849260800809214</v>
      </c>
      <c r="AV244" s="1">
        <v>0.97293119724308508</v>
      </c>
      <c r="AW244" s="1">
        <v>0.9126094630140138</v>
      </c>
      <c r="AX244" s="1">
        <v>0.84352492666385293</v>
      </c>
      <c r="AY244" s="1">
        <v>0.93530043868488011</v>
      </c>
      <c r="AZ244" s="1">
        <v>0.93548749877261705</v>
      </c>
      <c r="BA244" s="1">
        <v>0.94128752126500725</v>
      </c>
      <c r="BB244" s="1">
        <v>0.99927083257493177</v>
      </c>
      <c r="BC244" s="1">
        <v>1.0602263533620024</v>
      </c>
      <c r="BD244" s="1">
        <v>1.0962740493763106</v>
      </c>
      <c r="BE244" s="1">
        <v>1.097041441210874</v>
      </c>
      <c r="BF244" s="1">
        <v>1.0170671201466013</v>
      </c>
      <c r="BG244" s="1">
        <v>1.0565293244082894</v>
      </c>
      <c r="BH244" s="1">
        <v>1.0700528997607155</v>
      </c>
      <c r="BI244" s="1">
        <v>1.102047481463561</v>
      </c>
      <c r="BJ244" s="1">
        <v>1.1244190453372713</v>
      </c>
      <c r="BK244" s="1">
        <v>1.1067656663254761</v>
      </c>
      <c r="BL244" s="1">
        <v>1.1290116562186181</v>
      </c>
      <c r="BM244" s="1">
        <v>1.1392856622902077</v>
      </c>
      <c r="BN244" s="1">
        <v>1.201718516583711</v>
      </c>
      <c r="BO244" s="1">
        <v>1.2163794824860323</v>
      </c>
      <c r="BP244" s="1">
        <v>1.258466212580049</v>
      </c>
      <c r="BQ244" s="1">
        <v>1.2813702976490058</v>
      </c>
      <c r="BR244" s="1">
        <v>1.3180174881617672</v>
      </c>
      <c r="BS244" s="1">
        <v>1.3019376748061937</v>
      </c>
      <c r="BT244" s="1">
        <v>1.3853918797612708</v>
      </c>
      <c r="BU244" s="1">
        <v>1.3478477598197403</v>
      </c>
      <c r="BV244" s="1">
        <v>1.3996051137968182</v>
      </c>
      <c r="BW244" s="1">
        <v>1.459508212667322</v>
      </c>
      <c r="BX244" s="1">
        <v>1.4967256720903388</v>
      </c>
      <c r="BY244" s="1">
        <v>1.5351915218630605</v>
      </c>
      <c r="BZ244" s="1">
        <v>1.4968117338164839</v>
      </c>
      <c r="CA244" s="1">
        <v>1.5816809591238785</v>
      </c>
      <c r="CB244" s="1">
        <v>1.5661804857244646</v>
      </c>
      <c r="CC244" s="1">
        <v>1.5785533115616879</v>
      </c>
      <c r="CD244" s="1">
        <v>1.6243313575969767</v>
      </c>
      <c r="CE244" s="1">
        <v>1.655193653391319</v>
      </c>
      <c r="CF244" s="1">
        <v>1.6285450355717188</v>
      </c>
      <c r="CG244" s="1">
        <v>1.6945011095123734</v>
      </c>
      <c r="CH244" s="1">
        <v>1.6668807414273217</v>
      </c>
      <c r="CI244" s="1">
        <v>1.7087194480371473</v>
      </c>
      <c r="CJ244" s="1">
        <v>1.7681828848288399</v>
      </c>
      <c r="CK244" s="1">
        <v>1.7651769739246308</v>
      </c>
      <c r="CL244" s="1">
        <v>1.7319916468148477</v>
      </c>
      <c r="CM244" s="1">
        <v>1.8348719506356499</v>
      </c>
      <c r="CN244" s="1">
        <v>1.8163397439342299</v>
      </c>
      <c r="CO244" s="1">
        <v>1.8225152990636064</v>
      </c>
      <c r="CP244" s="1">
        <v>1.8547738198570323</v>
      </c>
      <c r="CQ244" s="1">
        <v>1.8297343732889624</v>
      </c>
      <c r="CR244" s="1">
        <v>1.8862731654235911</v>
      </c>
      <c r="CS244" s="1">
        <v>1.7702673657500403</v>
      </c>
      <c r="CT244" s="1">
        <v>1.7217620399284892</v>
      </c>
      <c r="CU244" s="1">
        <v>1.871210984994282</v>
      </c>
      <c r="CV244" s="1">
        <v>1.8663458364332968</v>
      </c>
      <c r="CW244" s="1">
        <v>1.8364843030503639</v>
      </c>
      <c r="CX244" s="1">
        <v>1.7301518619037479</v>
      </c>
      <c r="CY244" s="1">
        <v>1.7125043129123296</v>
      </c>
      <c r="CZ244" s="1">
        <v>1.8231320915264662</v>
      </c>
      <c r="DA244" s="1">
        <v>1.8470151219254631</v>
      </c>
      <c r="DB244" s="1">
        <v>1.8773061699250406</v>
      </c>
      <c r="DC244" s="1">
        <v>1.868858292160378</v>
      </c>
      <c r="DD244" s="1">
        <v>1.9404355647501206</v>
      </c>
      <c r="DE244" s="1">
        <v>1.9433462180972458</v>
      </c>
      <c r="DF244" s="1">
        <v>1.9526742799441124</v>
      </c>
      <c r="DG244" s="1">
        <v>1.9186977474730849</v>
      </c>
      <c r="DH244" s="1">
        <v>1.9674326702589013</v>
      </c>
      <c r="DI244" s="1">
        <v>1.9916320921030857</v>
      </c>
      <c r="DJ244" s="1">
        <v>2.0571567879332768</v>
      </c>
      <c r="DK244" s="1">
        <v>2.1373859026626745</v>
      </c>
      <c r="DL244" s="1">
        <v>2.1472178778149225</v>
      </c>
      <c r="DM244" s="1">
        <v>2.16697228229082</v>
      </c>
      <c r="DN244" s="1">
        <v>2.2159458558705922</v>
      </c>
      <c r="DO244" s="1">
        <v>2.2208209367535074</v>
      </c>
      <c r="DP244" s="1">
        <v>2.2736764750482412</v>
      </c>
      <c r="DQ244" s="1">
        <v>2.2693564897456495</v>
      </c>
      <c r="DR244" s="1">
        <v>2.2999928023572158</v>
      </c>
      <c r="DS244" s="1">
        <v>2.3427726684810599</v>
      </c>
      <c r="DT244" s="1">
        <v>2.4008734306593902</v>
      </c>
      <c r="DU244" s="1">
        <v>2.422721378878391</v>
      </c>
    </row>
    <row r="245" spans="1:125" x14ac:dyDescent="0.2">
      <c r="A245" s="1" t="s">
        <v>317</v>
      </c>
      <c r="B245" s="1" t="s">
        <v>322</v>
      </c>
      <c r="C245" s="1" t="s">
        <v>129</v>
      </c>
      <c r="D245" s="1" t="s">
        <v>130</v>
      </c>
      <c r="E245" s="1">
        <v>1</v>
      </c>
      <c r="F245" s="1">
        <v>0.93279999999999996</v>
      </c>
      <c r="G245" s="1">
        <v>0.9229123199999999</v>
      </c>
      <c r="H245" s="1">
        <v>0.90768426671999991</v>
      </c>
      <c r="I245" s="1">
        <v>0.96141917530982379</v>
      </c>
      <c r="J245" s="1">
        <v>0.98064755881602028</v>
      </c>
      <c r="K245" s="1">
        <v>0.91180610018713559</v>
      </c>
      <c r="L245" s="1">
        <v>0.89338761696335545</v>
      </c>
      <c r="M245" s="1">
        <v>0.90303620322655964</v>
      </c>
      <c r="N245" s="1">
        <v>0.81517078065261539</v>
      </c>
      <c r="O245" s="1">
        <v>0.65425606855178908</v>
      </c>
      <c r="P245" s="1">
        <v>0.59321397735590708</v>
      </c>
      <c r="Q245" s="1">
        <v>0.60039186648191356</v>
      </c>
      <c r="R245" s="1">
        <v>0.56610949090579632</v>
      </c>
      <c r="S245" s="1">
        <v>0.51476336008064061</v>
      </c>
      <c r="T245" s="1">
        <v>0.55867267469551918</v>
      </c>
      <c r="U245" s="1">
        <v>0.62604859926379886</v>
      </c>
      <c r="V245" s="1">
        <v>0.67287703448873104</v>
      </c>
      <c r="W245" s="1">
        <v>0.65834289054377448</v>
      </c>
      <c r="X245" s="1">
        <v>0.72101713372354181</v>
      </c>
      <c r="Y245" s="1">
        <v>0.75540965100215485</v>
      </c>
      <c r="Z245" s="1">
        <v>0.7990723288300795</v>
      </c>
      <c r="AA245" s="1">
        <v>0.77597913852689016</v>
      </c>
      <c r="AB245" s="1">
        <v>0.81834759949045832</v>
      </c>
      <c r="AC245" s="1">
        <v>0.83463271672031847</v>
      </c>
      <c r="AD245" s="1">
        <v>0.80558749817845143</v>
      </c>
      <c r="AE245" s="1">
        <v>0.8301579168728942</v>
      </c>
      <c r="AF245" s="1">
        <v>0.88337103934444672</v>
      </c>
      <c r="AG245" s="1">
        <v>0.89467818864805559</v>
      </c>
      <c r="AH245" s="1">
        <v>0.81818320351864682</v>
      </c>
      <c r="AI245" s="1">
        <v>0.76189219911656392</v>
      </c>
      <c r="AJ245" s="1">
        <v>0.82147216908747922</v>
      </c>
      <c r="AK245" s="1">
        <v>0.77801629134275163</v>
      </c>
      <c r="AL245" s="1">
        <v>0.86149743940382884</v>
      </c>
      <c r="AM245" s="1">
        <v>0.8953542887723992</v>
      </c>
      <c r="AN245" s="1">
        <v>0.89687639106331229</v>
      </c>
      <c r="AO245" s="1">
        <v>0.96118242830255185</v>
      </c>
      <c r="AP245" s="1">
        <v>0.98598093495275774</v>
      </c>
      <c r="AQ245" s="1">
        <v>1.025420172350868</v>
      </c>
      <c r="AR245" s="1">
        <v>1.0244972941957522</v>
      </c>
      <c r="AS245" s="1">
        <v>1.0451921395385064</v>
      </c>
      <c r="AT245" s="1">
        <v>1.0231385853942438</v>
      </c>
      <c r="AU245" s="1">
        <v>0.99807169005208496</v>
      </c>
      <c r="AV245" s="1">
        <v>0.97631372720894949</v>
      </c>
      <c r="AW245" s="1">
        <v>0.90074704472297673</v>
      </c>
      <c r="AX245" s="1">
        <v>0.79734128398877901</v>
      </c>
      <c r="AY245" s="1">
        <v>0.9186966274118713</v>
      </c>
      <c r="AZ245" s="1">
        <v>0.90960153080049377</v>
      </c>
      <c r="BA245" s="1">
        <v>0.91269417600521552</v>
      </c>
      <c r="BB245" s="1">
        <v>0.97767800133678684</v>
      </c>
      <c r="BC245" s="1">
        <v>1.0243132420005516</v>
      </c>
      <c r="BD245" s="1">
        <v>1.0472578586213639</v>
      </c>
      <c r="BE245" s="1">
        <v>1.0271505077358336</v>
      </c>
      <c r="BF245" s="1">
        <v>0.94364317145691035</v>
      </c>
      <c r="BG245" s="1">
        <v>0.97355665999209451</v>
      </c>
      <c r="BH245" s="1">
        <v>0.97920328862004868</v>
      </c>
      <c r="BI245" s="1">
        <v>1.0141608460237845</v>
      </c>
      <c r="BJ245" s="1">
        <v>1.0415431888664266</v>
      </c>
      <c r="BK245" s="1">
        <v>1.0219621769157377</v>
      </c>
      <c r="BL245" s="1">
        <v>1.0345323116918013</v>
      </c>
      <c r="BM245" s="1">
        <v>1.0496364834425016</v>
      </c>
      <c r="BN245" s="1">
        <v>1.1084161265152817</v>
      </c>
      <c r="BO245" s="1">
        <v>1.1178376635906615</v>
      </c>
      <c r="BP245" s="1">
        <v>1.1541673876573579</v>
      </c>
      <c r="BQ245" s="1">
        <v>1.1605153082894735</v>
      </c>
      <c r="BR245" s="1">
        <v>1.2093730027684604</v>
      </c>
      <c r="BS245" s="1">
        <v>1.1900230347241649</v>
      </c>
      <c r="BT245" s="1">
        <v>1.2643994743944251</v>
      </c>
      <c r="BU245" s="1">
        <v>1.2340538870089588</v>
      </c>
      <c r="BV245" s="1">
        <v>1.2832926371006164</v>
      </c>
      <c r="BW245" s="1">
        <v>1.3427090861983748</v>
      </c>
      <c r="BX245" s="1">
        <v>1.3879583824032602</v>
      </c>
      <c r="BY245" s="1">
        <v>1.4311238880960016</v>
      </c>
      <c r="BZ245" s="1" t="s">
        <v>131</v>
      </c>
      <c r="CA245" s="1" t="s">
        <v>131</v>
      </c>
      <c r="CB245" s="1" t="s">
        <v>131</v>
      </c>
      <c r="CC245" s="1" t="s">
        <v>131</v>
      </c>
      <c r="CD245" s="1" t="s">
        <v>131</v>
      </c>
      <c r="CE245" s="1" t="s">
        <v>131</v>
      </c>
      <c r="CF245" s="1" t="s">
        <v>131</v>
      </c>
      <c r="CG245" s="1" t="s">
        <v>131</v>
      </c>
      <c r="CH245" s="1" t="s">
        <v>131</v>
      </c>
      <c r="CI245" s="1" t="s">
        <v>131</v>
      </c>
      <c r="CJ245" s="1" t="s">
        <v>131</v>
      </c>
      <c r="CK245" s="1" t="s">
        <v>131</v>
      </c>
      <c r="CL245" s="1" t="s">
        <v>131</v>
      </c>
      <c r="CM245" s="1" t="s">
        <v>131</v>
      </c>
      <c r="CN245" s="1" t="s">
        <v>131</v>
      </c>
      <c r="CO245" s="1" t="s">
        <v>131</v>
      </c>
      <c r="CP245" s="1" t="s">
        <v>131</v>
      </c>
      <c r="CQ245" s="1" t="s">
        <v>131</v>
      </c>
      <c r="CR245" s="1" t="s">
        <v>131</v>
      </c>
      <c r="CS245" s="1" t="s">
        <v>131</v>
      </c>
      <c r="CT245" s="1" t="s">
        <v>131</v>
      </c>
      <c r="CU245" s="1" t="s">
        <v>131</v>
      </c>
      <c r="CV245" s="1" t="s">
        <v>131</v>
      </c>
      <c r="CW245" s="1" t="s">
        <v>131</v>
      </c>
      <c r="CX245" s="1" t="s">
        <v>131</v>
      </c>
      <c r="CY245" s="1" t="s">
        <v>131</v>
      </c>
      <c r="CZ245" s="1" t="s">
        <v>131</v>
      </c>
      <c r="DA245" s="1" t="s">
        <v>131</v>
      </c>
      <c r="DB245" s="1" t="s">
        <v>131</v>
      </c>
      <c r="DC245" s="1" t="s">
        <v>131</v>
      </c>
      <c r="DD245" s="1" t="s">
        <v>131</v>
      </c>
      <c r="DE245" s="1" t="s">
        <v>131</v>
      </c>
      <c r="DF245" s="1" t="s">
        <v>131</v>
      </c>
      <c r="DG245" s="1" t="s">
        <v>131</v>
      </c>
      <c r="DH245" s="1" t="s">
        <v>131</v>
      </c>
      <c r="DI245" s="1" t="s">
        <v>131</v>
      </c>
      <c r="DJ245" s="1" t="s">
        <v>131</v>
      </c>
      <c r="DK245" s="1" t="s">
        <v>131</v>
      </c>
      <c r="DL245" s="1" t="s">
        <v>131</v>
      </c>
      <c r="DM245" s="1" t="s">
        <v>131</v>
      </c>
      <c r="DN245" s="1" t="s">
        <v>131</v>
      </c>
      <c r="DO245" s="1" t="s">
        <v>131</v>
      </c>
      <c r="DP245" s="1" t="s">
        <v>131</v>
      </c>
      <c r="DQ245" s="1" t="s">
        <v>131</v>
      </c>
      <c r="DR245" s="1" t="s">
        <v>131</v>
      </c>
      <c r="DS245" s="1" t="s">
        <v>131</v>
      </c>
      <c r="DT245" s="1" t="s">
        <v>131</v>
      </c>
      <c r="DU245" s="1" t="s">
        <v>131</v>
      </c>
    </row>
    <row r="246" spans="1:125" x14ac:dyDescent="0.2">
      <c r="A246" s="1" t="s">
        <v>317</v>
      </c>
      <c r="B246" s="1" t="s">
        <v>323</v>
      </c>
      <c r="C246" s="1" t="s">
        <v>129</v>
      </c>
      <c r="D246" s="1" t="s">
        <v>130</v>
      </c>
      <c r="E246" s="1">
        <v>1</v>
      </c>
      <c r="F246" s="1">
        <v>0.94669999999999999</v>
      </c>
      <c r="G246" s="1">
        <v>0.93496091999999997</v>
      </c>
      <c r="H246" s="1">
        <v>0.93019261930800001</v>
      </c>
      <c r="I246" s="1">
        <v>0.97000486341438241</v>
      </c>
      <c r="J246" s="1">
        <v>0.9845549363655981</v>
      </c>
      <c r="K246" s="1">
        <v>0.91396234742818472</v>
      </c>
      <c r="L246" s="1">
        <v>0.90025291221676196</v>
      </c>
      <c r="M246" s="1">
        <v>0.91285645298779661</v>
      </c>
      <c r="N246" s="1">
        <v>0.83955407981287655</v>
      </c>
      <c r="O246" s="1">
        <v>0.70136347827567702</v>
      </c>
      <c r="P246" s="1">
        <v>0.66601475897058293</v>
      </c>
      <c r="Q246" s="1">
        <v>0.68286493237253876</v>
      </c>
      <c r="R246" s="1">
        <v>0.6246165536411612</v>
      </c>
      <c r="S246" s="1">
        <v>0.55878196888738285</v>
      </c>
      <c r="T246" s="1">
        <v>0.60577553247081184</v>
      </c>
      <c r="U246" s="1">
        <v>0.65981070996720825</v>
      </c>
      <c r="V246" s="1">
        <v>0.71015426713770624</v>
      </c>
      <c r="W246" s="1">
        <v>0.7040469404403219</v>
      </c>
      <c r="X246" s="1">
        <v>0.75262617933070408</v>
      </c>
      <c r="Y246" s="1">
        <v>0.7800970348762748</v>
      </c>
      <c r="Z246" s="1">
        <v>0.80420203325395168</v>
      </c>
      <c r="AA246" s="1">
        <v>0.79672295434468998</v>
      </c>
      <c r="AB246" s="1">
        <v>0.8449246930825437</v>
      </c>
      <c r="AC246" s="1">
        <v>0.85616219150054163</v>
      </c>
      <c r="AD246" s="1">
        <v>0.82970677978317486</v>
      </c>
      <c r="AE246" s="1">
        <v>0.85161103876945066</v>
      </c>
      <c r="AF246" s="1">
        <v>0.89989738466767843</v>
      </c>
      <c r="AG246" s="1">
        <v>0.90727654322195339</v>
      </c>
      <c r="AH246" s="1">
        <v>0.83469441976419712</v>
      </c>
      <c r="AI246" s="1">
        <v>0.79763398752666681</v>
      </c>
      <c r="AJ246" s="1">
        <v>0.85737677319241412</v>
      </c>
      <c r="AK246" s="1">
        <v>0.82231006316884436</v>
      </c>
      <c r="AL246" s="1">
        <v>0.88727255815918304</v>
      </c>
      <c r="AM246" s="1">
        <v>0.91548782550864516</v>
      </c>
      <c r="AN246" s="1">
        <v>0.90715688629651647</v>
      </c>
      <c r="AO246" s="1">
        <v>0.9758286625891629</v>
      </c>
      <c r="AP246" s="1">
        <v>1.0047131910018021</v>
      </c>
      <c r="AQ246" s="1">
        <v>1.035859299922858</v>
      </c>
      <c r="AR246" s="1">
        <v>1.0360664717828425</v>
      </c>
      <c r="AS246" s="1">
        <v>1.0676664991722191</v>
      </c>
      <c r="AT246" s="1">
        <v>1.0544274345824836</v>
      </c>
      <c r="AU246" s="1">
        <v>1.0340769850950415</v>
      </c>
      <c r="AV246" s="1">
        <v>1.0023308216526239</v>
      </c>
      <c r="AW246" s="1">
        <v>0.9462002956400769</v>
      </c>
      <c r="AX246" s="1">
        <v>0.88526499660085589</v>
      </c>
      <c r="AY246" s="1">
        <v>0.97476528775720239</v>
      </c>
      <c r="AZ246" s="1">
        <v>0.97476528775720239</v>
      </c>
      <c r="BA246" s="1">
        <v>0.99562526491520664</v>
      </c>
      <c r="BB246" s="1">
        <v>1.0329612123495269</v>
      </c>
      <c r="BC246" s="1">
        <v>1.0699412237516399</v>
      </c>
      <c r="BD246" s="1">
        <v>1.0994716015271853</v>
      </c>
      <c r="BE246" s="1">
        <v>1.0896863042735934</v>
      </c>
      <c r="BF246" s="1">
        <v>1.024087188756323</v>
      </c>
      <c r="BG246" s="1">
        <v>1.071707243033492</v>
      </c>
      <c r="BH246" s="1">
        <v>1.0829601690853436</v>
      </c>
      <c r="BI246" s="1">
        <v>1.1011538999259773</v>
      </c>
      <c r="BJ246" s="1">
        <v>1.1302243628840232</v>
      </c>
      <c r="BK246" s="1">
        <v>1.1237820840155841</v>
      </c>
      <c r="BL246" s="1">
        <v>1.1237820840155841</v>
      </c>
      <c r="BM246" s="1">
        <v>1.1371550908153696</v>
      </c>
      <c r="BN246" s="1">
        <v>1.201404353446438</v>
      </c>
      <c r="BO246" s="1">
        <v>1.2155809248171061</v>
      </c>
      <c r="BP246" s="1">
        <v>1.2625023485150464</v>
      </c>
      <c r="BQ246" s="1">
        <v>1.2928024048794076</v>
      </c>
      <c r="BR246" s="1">
        <v>1.324605344039441</v>
      </c>
      <c r="BS246" s="1">
        <v>1.3136111196839138</v>
      </c>
      <c r="BT246" s="1">
        <v>1.3783721478843305</v>
      </c>
      <c r="BU246" s="1">
        <v>1.333299378648513</v>
      </c>
      <c r="BV246" s="1">
        <v>1.3684984822448336</v>
      </c>
      <c r="BW246" s="1">
        <v>1.4221436227488309</v>
      </c>
      <c r="BX246" s="1">
        <v>1.4687899335749925</v>
      </c>
      <c r="BY246" s="1">
        <v>1.5047752869475799</v>
      </c>
      <c r="BZ246" s="1">
        <v>1.4621901463269633</v>
      </c>
      <c r="CA246" s="1">
        <v>1.5206777521800419</v>
      </c>
      <c r="CB246" s="1">
        <v>1.5477458161688467</v>
      </c>
      <c r="CC246" s="1">
        <v>1.5658544422180223</v>
      </c>
      <c r="CD246" s="1">
        <v>1.5921607968472848</v>
      </c>
      <c r="CE246" s="1">
        <v>1.6290989273341421</v>
      </c>
      <c r="CF246" s="1">
        <v>1.6079206412787983</v>
      </c>
      <c r="CG246" s="1">
        <v>1.6613036065692541</v>
      </c>
      <c r="CH246" s="1">
        <v>1.6337259667002046</v>
      </c>
      <c r="CI246" s="1">
        <v>1.6652568778575187</v>
      </c>
      <c r="CJ246" s="1">
        <v>1.7092196594329572</v>
      </c>
      <c r="CK246" s="1">
        <v>1.7061430640459778</v>
      </c>
      <c r="CL246" s="1">
        <v>1.6387504130161616</v>
      </c>
      <c r="CM246" s="1">
        <v>1.7310120612689717</v>
      </c>
      <c r="CN246" s="1">
        <v>1.708335803266348</v>
      </c>
      <c r="CO246" s="1">
        <v>1.7394275148857956</v>
      </c>
      <c r="CP246" s="1">
        <v>1.7524732212474392</v>
      </c>
      <c r="CQ246" s="1">
        <v>1.7111148532259997</v>
      </c>
      <c r="CR246" s="1">
        <v>1.7463638192024551</v>
      </c>
      <c r="CS246" s="1">
        <v>1.6356443530650193</v>
      </c>
      <c r="CT246" s="1">
        <v>1.5937718576265549</v>
      </c>
      <c r="CU246" s="1">
        <v>1.7227080009085431</v>
      </c>
      <c r="CV246" s="1">
        <v>1.7287374789117231</v>
      </c>
      <c r="CW246" s="1">
        <v>1.6964100880560737</v>
      </c>
      <c r="CX246" s="1">
        <v>1.6165091729086327</v>
      </c>
      <c r="CY246" s="1">
        <v>1.611497994472616</v>
      </c>
      <c r="CZ246" s="1">
        <v>1.7209187082973068</v>
      </c>
      <c r="DA246" s="1">
        <v>1.7470766726634259</v>
      </c>
      <c r="DB246" s="1">
        <v>1.7717104537479802</v>
      </c>
      <c r="DC246" s="1">
        <v>1.7711789406118559</v>
      </c>
      <c r="DD246" s="1">
        <v>1.8223660119955385</v>
      </c>
      <c r="DE246" s="1">
        <v>1.8333002080675118</v>
      </c>
      <c r="DF246" s="1">
        <v>1.8331168780467051</v>
      </c>
      <c r="DG246" s="1">
        <v>1.8118527222613632</v>
      </c>
      <c r="DH246" s="1">
        <v>1.9069749901800848</v>
      </c>
      <c r="DI246" s="1">
        <v>1.9607516849031632</v>
      </c>
      <c r="DJ246" s="1">
        <v>1.9797709762467239</v>
      </c>
      <c r="DK246" s="1">
        <v>2.0563881130274719</v>
      </c>
      <c r="DL246" s="1">
        <v>2.0469287277075456</v>
      </c>
      <c r="DM246" s="1">
        <v>2.0563445998550001</v>
      </c>
      <c r="DN246" s="1">
        <v>2.0771136803135355</v>
      </c>
      <c r="DO246" s="1">
        <v>2.1020390444772978</v>
      </c>
      <c r="DP246" s="1">
        <v>2.134830853571144</v>
      </c>
      <c r="DQ246" s="1">
        <v>2.1262915301568595</v>
      </c>
      <c r="DR246" s="1">
        <v>2.1943328591218791</v>
      </c>
      <c r="DS246" s="1">
        <v>2.2388778161620531</v>
      </c>
      <c r="DT246" s="1">
        <v>2.3029097217042875</v>
      </c>
      <c r="DU246" s="1">
        <v>2.3312355112812502</v>
      </c>
    </row>
    <row r="247" spans="1:125" x14ac:dyDescent="0.2">
      <c r="A247" s="1" t="s">
        <v>324</v>
      </c>
      <c r="B247" s="1" t="s">
        <v>325</v>
      </c>
      <c r="C247" s="1" t="s">
        <v>129</v>
      </c>
      <c r="D247" s="1" t="s">
        <v>130</v>
      </c>
      <c r="E247" s="1">
        <v>1</v>
      </c>
      <c r="F247" s="1">
        <v>0.930037</v>
      </c>
      <c r="G247" s="1">
        <v>0.90658425697099998</v>
      </c>
      <c r="H247" s="1">
        <v>0.89737426750443161</v>
      </c>
      <c r="I247" s="1">
        <v>0.94013325397675029</v>
      </c>
      <c r="J247" s="1">
        <v>0.96641655935817827</v>
      </c>
      <c r="K247" s="1">
        <v>0.89030835605904368</v>
      </c>
      <c r="L247" s="1">
        <v>0.87455791093200308</v>
      </c>
      <c r="M247" s="1">
        <v>0.89166688734356581</v>
      </c>
      <c r="N247" s="1">
        <v>0.81557203517766597</v>
      </c>
      <c r="O247" s="1">
        <v>0.69842000575660534</v>
      </c>
      <c r="P247" s="1">
        <v>0.65164262745105095</v>
      </c>
      <c r="Q247" s="1">
        <v>0.66069394354634603</v>
      </c>
      <c r="R247" s="1">
        <v>0.61992846653559297</v>
      </c>
      <c r="S247" s="1">
        <v>0.56378898446306269</v>
      </c>
      <c r="T247" s="1">
        <v>0.60590176644651572</v>
      </c>
      <c r="U247" s="1">
        <v>0.63673004832331448</v>
      </c>
      <c r="V247" s="1">
        <v>0.67014373106917713</v>
      </c>
      <c r="W247" s="1">
        <v>0.6755256553733936</v>
      </c>
      <c r="X247" s="1">
        <v>0.72006373735781681</v>
      </c>
      <c r="Y247" s="1">
        <v>0.74027952678413755</v>
      </c>
      <c r="Z247" s="1">
        <v>0.76934660240331676</v>
      </c>
      <c r="AA247" s="1">
        <v>0.75366962668614434</v>
      </c>
      <c r="AB247" s="1">
        <v>0.79071851819478189</v>
      </c>
      <c r="AC247" s="1">
        <v>0.80225905496783467</v>
      </c>
      <c r="AD247" s="1">
        <v>0.77398664361171321</v>
      </c>
      <c r="AE247" s="1">
        <v>0.79882077905863869</v>
      </c>
      <c r="AF247" s="1">
        <v>0.84394217076376576</v>
      </c>
      <c r="AG247" s="1">
        <v>0.85360784044552307</v>
      </c>
      <c r="AH247" s="1">
        <v>0.78813014382846835</v>
      </c>
      <c r="AI247" s="1">
        <v>0.74789452372573739</v>
      </c>
      <c r="AJ247" s="1">
        <v>0.78264245119255893</v>
      </c>
      <c r="AK247" s="1">
        <v>0.73881369128332441</v>
      </c>
      <c r="AL247" s="1">
        <v>0.80883402006101013</v>
      </c>
      <c r="AM247" s="1">
        <v>0.83680188280667978</v>
      </c>
      <c r="AN247" s="1">
        <v>0.84546780310502578</v>
      </c>
      <c r="AO247" s="1">
        <v>0.90497520895876993</v>
      </c>
      <c r="AP247" s="1">
        <v>0.93020591778454031</v>
      </c>
      <c r="AQ247" s="1">
        <v>0.95815302437845906</v>
      </c>
      <c r="AR247" s="1">
        <v>0.95789719752095004</v>
      </c>
      <c r="AS247" s="1">
        <v>0.99845456486398709</v>
      </c>
      <c r="AT247" s="1">
        <v>0.98365646975813792</v>
      </c>
      <c r="AU247" s="1">
        <v>0.97099090905353214</v>
      </c>
      <c r="AV247" s="1">
        <v>0.94091834960923526</v>
      </c>
      <c r="AW247" s="1">
        <v>0.8676189283379766</v>
      </c>
      <c r="AX247" s="1">
        <v>0.80533256547259324</v>
      </c>
      <c r="AY247" s="1">
        <v>0.90752604670080339</v>
      </c>
      <c r="AZ247" s="1">
        <v>0.90522365312032349</v>
      </c>
      <c r="BA247" s="1">
        <v>0.91244552742491747</v>
      </c>
      <c r="BB247" s="1">
        <v>0.96985386267391105</v>
      </c>
      <c r="BC247" s="1">
        <v>1.0191612330522526</v>
      </c>
      <c r="BD247" s="1">
        <v>1.052603989753629</v>
      </c>
      <c r="BE247" s="1">
        <v>1.0560407417801747</v>
      </c>
      <c r="BF247" s="1">
        <v>0.9884287893284408</v>
      </c>
      <c r="BG247" s="1">
        <v>1.0264892282903217</v>
      </c>
      <c r="BH247" s="1">
        <v>1.0379232918042476</v>
      </c>
      <c r="BI247" s="1">
        <v>1.0663385177639724</v>
      </c>
      <c r="BJ247" s="1">
        <v>1.0757756136461836</v>
      </c>
      <c r="BK247" s="1">
        <v>1.0634095729673207</v>
      </c>
      <c r="BL247" s="1">
        <v>1.0678546249823242</v>
      </c>
      <c r="BM247" s="1">
        <v>1.0741773922168447</v>
      </c>
      <c r="BN247" s="1">
        <v>1.143436053757418</v>
      </c>
      <c r="BO247" s="1">
        <v>1.1654746402575384</v>
      </c>
      <c r="BP247" s="1">
        <v>1.2059795459050489</v>
      </c>
      <c r="BQ247" s="1">
        <v>1.2219780705610253</v>
      </c>
      <c r="BR247" s="1">
        <v>1.2812989959964103</v>
      </c>
      <c r="BS247" s="1">
        <v>1.2602562225851612</v>
      </c>
      <c r="BT247" s="1">
        <v>1.3496285528660106</v>
      </c>
      <c r="BU247" s="1">
        <v>1.3056765494133762</v>
      </c>
      <c r="BV247" s="1">
        <v>1.3456890072701491</v>
      </c>
      <c r="BW247" s="1">
        <v>1.4093791222952379</v>
      </c>
      <c r="BX247" s="1">
        <v>1.4638290753059922</v>
      </c>
      <c r="BY247" s="1">
        <v>1.507767368830377</v>
      </c>
      <c r="BZ247" s="1">
        <v>1.4738275253580051</v>
      </c>
      <c r="CA247" s="1">
        <v>1.5354423588831219</v>
      </c>
      <c r="CB247" s="1">
        <v>1.549391852713575</v>
      </c>
      <c r="CC247" s="1">
        <v>1.5608743957340354</v>
      </c>
      <c r="CD247" s="1">
        <v>1.6085544259005231</v>
      </c>
      <c r="CE247" s="1">
        <v>1.622885037280871</v>
      </c>
      <c r="CF247" s="1">
        <v>1.6169030830334536</v>
      </c>
      <c r="CG247" s="1">
        <v>1.6969381687405265</v>
      </c>
      <c r="CH247" s="1">
        <v>1.6630282533145846</v>
      </c>
      <c r="CI247" s="1">
        <v>1.6772687642477175</v>
      </c>
      <c r="CJ247" s="1">
        <v>1.7395340125828855</v>
      </c>
      <c r="CK247" s="1">
        <v>1.74445341477047</v>
      </c>
      <c r="CL247" s="1">
        <v>1.6914743645638908</v>
      </c>
      <c r="CM247" s="1">
        <v>1.8037527414092773</v>
      </c>
      <c r="CN247" s="1">
        <v>1.8100063521637435</v>
      </c>
      <c r="CO247" s="1">
        <v>1.7845468028142082</v>
      </c>
      <c r="CP247" s="1">
        <v>1.852869961706753</v>
      </c>
      <c r="CQ247" s="1">
        <v>1.8307856046331701</v>
      </c>
      <c r="CR247" s="1">
        <v>1.8161466429385233</v>
      </c>
      <c r="CS247" s="1">
        <v>1.7191335377126762</v>
      </c>
      <c r="CT247" s="1">
        <v>1.6735421162925361</v>
      </c>
      <c r="CU247" s="1">
        <v>1.8068983198293069</v>
      </c>
      <c r="CV247" s="1">
        <v>1.8112854689498528</v>
      </c>
      <c r="CW247" s="1">
        <v>1.7660830287867402</v>
      </c>
      <c r="CX247" s="1">
        <v>1.6272600723089583</v>
      </c>
      <c r="CY247" s="1">
        <v>1.614486080741333</v>
      </c>
      <c r="CZ247" s="1">
        <v>1.7125370493969156</v>
      </c>
      <c r="DA247" s="1">
        <v>1.6980575486442648</v>
      </c>
      <c r="DB247" s="1">
        <v>1.7253640120840132</v>
      </c>
      <c r="DC247" s="1">
        <v>1.6947940125179086</v>
      </c>
      <c r="DD247" s="1">
        <v>1.7733358514400261</v>
      </c>
      <c r="DE247" s="1">
        <v>1.7822805574746898</v>
      </c>
      <c r="DF247" s="1">
        <v>1.7838453998041526</v>
      </c>
      <c r="DG247" s="1">
        <v>1.7537769017450537</v>
      </c>
      <c r="DH247" s="1">
        <v>1.8890457141766497</v>
      </c>
      <c r="DI247" s="1">
        <v>1.9315511317913387</v>
      </c>
      <c r="DJ247" s="1">
        <v>1.9569220559074179</v>
      </c>
      <c r="DK247" s="1">
        <v>2.042310392894882</v>
      </c>
      <c r="DL247" s="1">
        <v>2.0288924136135629</v>
      </c>
      <c r="DM247" s="1">
        <v>2.0551543970153769</v>
      </c>
      <c r="DN247" s="1">
        <v>2.0786119293029106</v>
      </c>
      <c r="DO247" s="1">
        <v>2.0957854210628111</v>
      </c>
      <c r="DP247" s="1">
        <v>2.1502947040792337</v>
      </c>
      <c r="DQ247" s="1">
        <v>2.1593474447834073</v>
      </c>
      <c r="DR247" s="1">
        <v>2.230782976951732</v>
      </c>
      <c r="DS247" s="1">
        <v>2.3133264086649001</v>
      </c>
      <c r="DT247" s="1">
        <v>2.384822074651098</v>
      </c>
      <c r="DU247" s="1">
        <v>2.4070724646075927</v>
      </c>
    </row>
    <row r="248" spans="1:125" x14ac:dyDescent="0.2">
      <c r="A248" s="1" t="s">
        <v>326</v>
      </c>
      <c r="B248" s="1" t="s">
        <v>327</v>
      </c>
      <c r="C248" s="1" t="s">
        <v>129</v>
      </c>
      <c r="D248" s="1" t="s">
        <v>130</v>
      </c>
      <c r="E248" s="1">
        <v>1</v>
      </c>
      <c r="F248" s="1">
        <v>0.92669999999999997</v>
      </c>
      <c r="G248" s="1">
        <v>0.89815763999999987</v>
      </c>
      <c r="H248" s="1">
        <v>0.89258906263199989</v>
      </c>
      <c r="I248" s="1">
        <v>0.95078586951560617</v>
      </c>
      <c r="J248" s="1">
        <v>0.96942127255811217</v>
      </c>
      <c r="K248" s="1">
        <v>0.88702046439067261</v>
      </c>
      <c r="L248" s="1">
        <v>0.86768341826695594</v>
      </c>
      <c r="M248" s="1">
        <v>0.87974421778086664</v>
      </c>
      <c r="N248" s="1">
        <v>0.77479073259960929</v>
      </c>
      <c r="O248" s="1">
        <v>0.62556603750092454</v>
      </c>
      <c r="P248" s="1">
        <v>0.5720175846908454</v>
      </c>
      <c r="Q248" s="1">
        <v>0.58465917331251305</v>
      </c>
      <c r="R248" s="1">
        <v>0.54139439448738702</v>
      </c>
      <c r="S248" s="1">
        <v>0.48850016214596931</v>
      </c>
      <c r="T248" s="1">
        <v>0.53586025286602113</v>
      </c>
      <c r="U248" s="1">
        <v>0.58933910610205009</v>
      </c>
      <c r="V248" s="1">
        <v>0.63342167123848347</v>
      </c>
      <c r="W248" s="1">
        <v>0.63081830816969331</v>
      </c>
      <c r="X248" s="1">
        <v>0.68260849127042522</v>
      </c>
      <c r="Y248" s="1">
        <v>0.70731891865441465</v>
      </c>
      <c r="Z248" s="1">
        <v>0.73815802350774717</v>
      </c>
      <c r="AA248" s="1">
        <v>0.7195564413153519</v>
      </c>
      <c r="AB248" s="1">
        <v>0.75841248914638093</v>
      </c>
      <c r="AC248" s="1">
        <v>0.77567395739935252</v>
      </c>
      <c r="AD248" s="1">
        <v>0.74596564483095729</v>
      </c>
      <c r="AE248" s="1">
        <v>0.77282040804487173</v>
      </c>
      <c r="AF248" s="1">
        <v>0.81857137620112808</v>
      </c>
      <c r="AG248" s="1">
        <v>0.82487437579787681</v>
      </c>
      <c r="AH248" s="1">
        <v>0.75838950110856795</v>
      </c>
      <c r="AI248" s="1">
        <v>0.71516129954537955</v>
      </c>
      <c r="AJ248" s="1">
        <v>0.76708200989237407</v>
      </c>
      <c r="AK248" s="1">
        <v>0.7301086570155616</v>
      </c>
      <c r="AL248" s="1">
        <v>0.80282747925431153</v>
      </c>
      <c r="AM248" s="1">
        <v>0.83413775094522957</v>
      </c>
      <c r="AN248" s="1">
        <v>0.83271971676862266</v>
      </c>
      <c r="AO248" s="1">
        <v>0.8900108332823039</v>
      </c>
      <c r="AP248" s="1">
        <v>0.90656503478135475</v>
      </c>
      <c r="AQ248" s="1">
        <v>0.93630036792218319</v>
      </c>
      <c r="AR248" s="1">
        <v>0.93854748880519634</v>
      </c>
      <c r="AS248" s="1">
        <v>0.96773631570703789</v>
      </c>
      <c r="AT248" s="1">
        <v>0.9539944600239979</v>
      </c>
      <c r="AU248" s="1">
        <v>0.94216492871970037</v>
      </c>
      <c r="AV248" s="1">
        <v>0.92548860948136158</v>
      </c>
      <c r="AW248" s="1">
        <v>0.87060713493911679</v>
      </c>
      <c r="AX248" s="1">
        <v>0.80705281408856133</v>
      </c>
      <c r="AY248" s="1">
        <v>0.90478690987468613</v>
      </c>
      <c r="AZ248" s="1">
        <v>0.90171063438111221</v>
      </c>
      <c r="BA248" s="1">
        <v>0.90144012119079786</v>
      </c>
      <c r="BB248" s="1">
        <v>0.94984745569874374</v>
      </c>
      <c r="BC248" s="1">
        <v>0.99714985899254127</v>
      </c>
      <c r="BD248" s="1">
        <v>1.0281612196072092</v>
      </c>
      <c r="BE248" s="1">
        <v>1.0148979398742761</v>
      </c>
      <c r="BF248" s="1">
        <v>0.94131783923339107</v>
      </c>
      <c r="BG248" s="1">
        <v>0.97689965355641328</v>
      </c>
      <c r="BH248" s="1">
        <v>0.9935069476668722</v>
      </c>
      <c r="BI248" s="1">
        <v>1.0224179998439782</v>
      </c>
      <c r="BJ248" s="1">
        <v>1.0481829334400463</v>
      </c>
      <c r="BK248" s="1">
        <v>1.0274289113579333</v>
      </c>
      <c r="BL248" s="1">
        <v>1.0333879990438093</v>
      </c>
      <c r="BM248" s="1">
        <v>1.043618540234343</v>
      </c>
      <c r="BN248" s="1">
        <v>1.0969474476403178</v>
      </c>
      <c r="BO248" s="1">
        <v>1.1021031006442272</v>
      </c>
      <c r="BP248" s="1">
        <v>1.1433217566083214</v>
      </c>
      <c r="BQ248" s="1">
        <v>1.1570416176876213</v>
      </c>
      <c r="BR248" s="1">
        <v>1.1952239910713127</v>
      </c>
      <c r="BS248" s="1">
        <v>1.1804032135820284</v>
      </c>
      <c r="BT248" s="1" t="s">
        <v>131</v>
      </c>
      <c r="BU248" s="1" t="s">
        <v>131</v>
      </c>
      <c r="BV248" s="1" t="s">
        <v>131</v>
      </c>
      <c r="BW248" s="1" t="s">
        <v>131</v>
      </c>
      <c r="BX248" s="1" t="s">
        <v>131</v>
      </c>
      <c r="BY248" s="1" t="s">
        <v>131</v>
      </c>
      <c r="BZ248" s="1" t="s">
        <v>131</v>
      </c>
      <c r="CA248" s="1" t="s">
        <v>131</v>
      </c>
      <c r="CB248" s="1" t="s">
        <v>131</v>
      </c>
      <c r="CC248" s="1" t="s">
        <v>131</v>
      </c>
      <c r="CD248" s="1" t="s">
        <v>131</v>
      </c>
      <c r="CE248" s="1" t="s">
        <v>131</v>
      </c>
      <c r="CF248" s="1" t="s">
        <v>131</v>
      </c>
      <c r="CG248" s="1" t="s">
        <v>131</v>
      </c>
      <c r="CH248" s="1" t="s">
        <v>131</v>
      </c>
      <c r="CI248" s="1" t="s">
        <v>131</v>
      </c>
      <c r="CJ248" s="1" t="s">
        <v>131</v>
      </c>
      <c r="CK248" s="1" t="s">
        <v>131</v>
      </c>
      <c r="CL248" s="1" t="s">
        <v>131</v>
      </c>
      <c r="CM248" s="1" t="s">
        <v>131</v>
      </c>
      <c r="CN248" s="1" t="s">
        <v>131</v>
      </c>
      <c r="CO248" s="1" t="s">
        <v>131</v>
      </c>
      <c r="CP248" s="1" t="s">
        <v>131</v>
      </c>
      <c r="CQ248" s="1" t="s">
        <v>131</v>
      </c>
      <c r="CR248" s="1" t="s">
        <v>131</v>
      </c>
      <c r="CS248" s="1" t="s">
        <v>131</v>
      </c>
      <c r="CT248" s="1" t="s">
        <v>131</v>
      </c>
      <c r="CU248" s="1" t="s">
        <v>131</v>
      </c>
      <c r="CV248" s="1" t="s">
        <v>131</v>
      </c>
      <c r="CW248" s="1" t="s">
        <v>131</v>
      </c>
      <c r="CX248" s="1" t="s">
        <v>131</v>
      </c>
      <c r="CY248" s="1" t="s">
        <v>131</v>
      </c>
      <c r="CZ248" s="1" t="s">
        <v>131</v>
      </c>
      <c r="DA248" s="1" t="s">
        <v>131</v>
      </c>
      <c r="DB248" s="1" t="s">
        <v>131</v>
      </c>
      <c r="DC248" s="1" t="s">
        <v>131</v>
      </c>
      <c r="DD248" s="1" t="s">
        <v>131</v>
      </c>
      <c r="DE248" s="1" t="s">
        <v>131</v>
      </c>
      <c r="DF248" s="1" t="s">
        <v>131</v>
      </c>
      <c r="DG248" s="1" t="s">
        <v>131</v>
      </c>
      <c r="DH248" s="1" t="s">
        <v>131</v>
      </c>
      <c r="DI248" s="1" t="s">
        <v>131</v>
      </c>
      <c r="DJ248" s="1" t="s">
        <v>131</v>
      </c>
      <c r="DK248" s="1" t="s">
        <v>131</v>
      </c>
      <c r="DL248" s="1" t="s">
        <v>131</v>
      </c>
      <c r="DM248" s="1" t="s">
        <v>131</v>
      </c>
      <c r="DN248" s="1" t="s">
        <v>131</v>
      </c>
      <c r="DO248" s="1" t="s">
        <v>131</v>
      </c>
      <c r="DP248" s="1" t="s">
        <v>131</v>
      </c>
      <c r="DQ248" s="1" t="s">
        <v>131</v>
      </c>
      <c r="DR248" s="1" t="s">
        <v>131</v>
      </c>
      <c r="DS248" s="1" t="s">
        <v>131</v>
      </c>
      <c r="DT248" s="1" t="s">
        <v>131</v>
      </c>
      <c r="DU248" s="1" t="s">
        <v>131</v>
      </c>
    </row>
    <row r="249" spans="1:125" x14ac:dyDescent="0.2">
      <c r="E249" s="1">
        <v>1</v>
      </c>
      <c r="F249" s="1">
        <v>0.94001899203461925</v>
      </c>
      <c r="G249" s="1">
        <v>0.90948430989103424</v>
      </c>
      <c r="H249" s="1">
        <v>0.9055558205382811</v>
      </c>
      <c r="I249" s="1">
        <v>0.94965810001604356</v>
      </c>
      <c r="J249" s="1">
        <v>0.96195956170893626</v>
      </c>
      <c r="K249" s="1">
        <v>0.88086183945226626</v>
      </c>
      <c r="L249" s="1">
        <v>0.87345581316694354</v>
      </c>
      <c r="M249" s="1">
        <v>0.88609115309401054</v>
      </c>
      <c r="N249" s="1">
        <v>0.8071354548332127</v>
      </c>
      <c r="O249" s="1">
        <v>0.67157655567744767</v>
      </c>
      <c r="P249" s="1">
        <v>0.62338968793225313</v>
      </c>
      <c r="Q249" s="1">
        <v>0.63002389180610785</v>
      </c>
      <c r="R249" s="1">
        <v>0.57691990824852679</v>
      </c>
      <c r="S249" s="1">
        <v>0.51549064924140253</v>
      </c>
      <c r="T249" s="1">
        <v>0.56064659639324776</v>
      </c>
      <c r="U249" s="1">
        <v>0.61430559831413167</v>
      </c>
      <c r="V249" s="1">
        <v>0.64866470386735064</v>
      </c>
      <c r="W249" s="1">
        <v>0.64995251991345193</v>
      </c>
      <c r="X249" s="1">
        <v>0.69911066979442649</v>
      </c>
      <c r="Y249" s="1">
        <v>0.7243509970818176</v>
      </c>
      <c r="Z249" s="1">
        <v>0.7513821258070531</v>
      </c>
      <c r="AA249" s="1">
        <v>0.73742428118617842</v>
      </c>
      <c r="AB249" s="1">
        <v>0.78165664309283989</v>
      </c>
      <c r="AC249" s="1">
        <v>0.79675487700706338</v>
      </c>
      <c r="AD249" s="1">
        <v>0.76809338183962572</v>
      </c>
      <c r="AE249" s="1">
        <v>0.79188545808527344</v>
      </c>
      <c r="AF249" s="1">
        <v>0.83967340638184396</v>
      </c>
      <c r="AG249" s="1">
        <v>0.85292880588666353</v>
      </c>
      <c r="AH249" s="1">
        <v>0.78482198219605159</v>
      </c>
      <c r="AI249" s="1">
        <v>0.74373761506874858</v>
      </c>
      <c r="AJ249" s="1">
        <v>0.79584430000476969</v>
      </c>
      <c r="AK249" s="1">
        <v>0.75991986922379806</v>
      </c>
      <c r="AL249" s="1">
        <v>0.82773617548986866</v>
      </c>
      <c r="AM249" s="1">
        <v>0.85923346760730701</v>
      </c>
      <c r="AN249" s="1">
        <v>0.85934186963138959</v>
      </c>
      <c r="AO249" s="1">
        <v>0.9167732619903477</v>
      </c>
      <c r="AP249" s="1">
        <v>0.93850136369746284</v>
      </c>
      <c r="AQ249" s="1">
        <v>0.97065340404036005</v>
      </c>
      <c r="AR249" s="1">
        <v>0.97103931524609399</v>
      </c>
      <c r="AS249" s="1">
        <v>0.99979620419472437</v>
      </c>
      <c r="AT249" s="1">
        <v>0.98847903288050143</v>
      </c>
      <c r="AU249" s="1">
        <v>0.9720019252199471</v>
      </c>
      <c r="AV249" s="1">
        <v>0.95223806818920864</v>
      </c>
      <c r="AW249" s="1">
        <v>0.90050862229699513</v>
      </c>
      <c r="AX249" s="1">
        <v>0.83720617631372363</v>
      </c>
      <c r="AY249" s="1">
        <v>0.92870615680135926</v>
      </c>
      <c r="AZ249" s="1">
        <v>0.92665519050571665</v>
      </c>
      <c r="BA249" s="1">
        <v>0.93613386349149863</v>
      </c>
      <c r="BB249" s="1">
        <v>0.97808544681146226</v>
      </c>
      <c r="BC249" s="1">
        <v>1.0203795805275271</v>
      </c>
      <c r="BD249" s="1">
        <v>1.0539581915073515</v>
      </c>
      <c r="BE249" s="1">
        <v>1.0473456680383133</v>
      </c>
      <c r="BF249" s="1">
        <v>0.98439878069403286</v>
      </c>
      <c r="BG249" s="1">
        <v>1.0249584820247759</v>
      </c>
      <c r="BH249" s="1">
        <v>1.0391938358273021</v>
      </c>
      <c r="BI249" s="1">
        <v>1.0626000008672158</v>
      </c>
      <c r="BJ249" s="1">
        <v>1.0900604016078184</v>
      </c>
      <c r="BK249" s="1">
        <v>1.0699323137761625</v>
      </c>
      <c r="BL249" s="1">
        <v>1.0761372456346501</v>
      </c>
      <c r="BM249" s="1">
        <v>1.085945460773643</v>
      </c>
      <c r="BN249" s="1">
        <v>1.1421931030296191</v>
      </c>
      <c r="BO249" s="1">
        <v>1.1576989285543935</v>
      </c>
      <c r="BP249" s="1">
        <v>1.2011161072399539</v>
      </c>
      <c r="BQ249" s="1">
        <v>1.2242577713411058</v>
      </c>
      <c r="BR249" s="1">
        <v>1.2528932500227639</v>
      </c>
      <c r="BS249" s="1">
        <v>1.2360692558851454</v>
      </c>
      <c r="BT249" s="1">
        <v>1.2989684463388296</v>
      </c>
      <c r="BU249" s="1">
        <v>1.2613486079012064</v>
      </c>
      <c r="BV249" s="1">
        <v>1.300902338448463</v>
      </c>
      <c r="BW249" s="1">
        <v>1.360701231013385</v>
      </c>
      <c r="BX249" s="1">
        <v>1.4021671732654586</v>
      </c>
      <c r="BY249" s="1">
        <v>1.4376666681120267</v>
      </c>
      <c r="BZ249" s="1">
        <v>1.3879578359487124</v>
      </c>
      <c r="CA249" s="1">
        <v>1.4514510694943692</v>
      </c>
      <c r="CB249" s="1">
        <v>1.4636484652441426</v>
      </c>
      <c r="CC249" s="1">
        <v>1.4744669872475853</v>
      </c>
      <c r="CD249" s="1">
        <v>1.5090819215776392</v>
      </c>
      <c r="CE249" s="1">
        <v>1.5402540076228297</v>
      </c>
      <c r="CF249" s="1">
        <v>1.5190115469836047</v>
      </c>
      <c r="CG249" s="1">
        <v>1.5797817216843069</v>
      </c>
      <c r="CH249" s="1">
        <v>1.557628684042788</v>
      </c>
      <c r="CI249" s="1">
        <v>1.5956734584148149</v>
      </c>
      <c r="CJ249" s="1">
        <v>1.6385876517086322</v>
      </c>
      <c r="CK249" s="1">
        <v>1.634459702631567</v>
      </c>
      <c r="CL249" s="1">
        <v>1.5853926104508218</v>
      </c>
      <c r="CM249" s="1">
        <v>1.6765110158136867</v>
      </c>
      <c r="CN249" s="1">
        <v>1.6499958807230841</v>
      </c>
      <c r="CO249" s="1">
        <v>1.6658269123201062</v>
      </c>
      <c r="CP249" s="1">
        <v>1.6872471522788266</v>
      </c>
      <c r="CQ249" s="1">
        <v>1.6545834543822595</v>
      </c>
      <c r="CR249" s="1">
        <v>1.6892504216838731</v>
      </c>
      <c r="CS249" s="1">
        <v>1.5873308386414184</v>
      </c>
      <c r="CT249" s="1">
        <v>1.5480546172758132</v>
      </c>
      <c r="CU249" s="1">
        <v>1.6786400315666685</v>
      </c>
      <c r="CV249" s="1">
        <v>1.6836308607554311</v>
      </c>
      <c r="CW249" s="1">
        <v>1.6570767009361589</v>
      </c>
      <c r="CX249" s="1">
        <v>1.5748472615480666</v>
      </c>
      <c r="CY249" s="1">
        <v>1.5727225818760477</v>
      </c>
      <c r="CZ249" s="1">
        <v>1.6794118539781366</v>
      </c>
      <c r="DA249" s="1">
        <v>1.6859246475850191</v>
      </c>
      <c r="DB249" s="1">
        <v>1.7161991648708057</v>
      </c>
      <c r="DC249" s="1">
        <v>1.7206479839391555</v>
      </c>
      <c r="DD249" s="1">
        <v>1.7840848484322893</v>
      </c>
      <c r="DE249" s="1">
        <v>1.7865911032290787</v>
      </c>
      <c r="DF249" s="1">
        <v>1.7869249814632533</v>
      </c>
      <c r="DG249" s="1">
        <v>1.754330660862099</v>
      </c>
      <c r="DH249" s="1">
        <v>1.8193024980162422</v>
      </c>
      <c r="DI249" s="1">
        <v>1.8552616174449204</v>
      </c>
      <c r="DJ249" s="1">
        <v>1.8904489144621304</v>
      </c>
      <c r="DK249" s="1">
        <v>1.9655151480988449</v>
      </c>
      <c r="DL249" s="1">
        <v>1.9678045988474691</v>
      </c>
      <c r="DM249" s="1">
        <v>1.9880150722174277</v>
      </c>
      <c r="DN249" s="1">
        <v>2.0159914665926637</v>
      </c>
      <c r="DO249" s="1">
        <v>2.0285747735481712</v>
      </c>
      <c r="DP249" s="1">
        <v>2.0702878724151539</v>
      </c>
      <c r="DQ249" s="1">
        <v>2.0766272227835043</v>
      </c>
      <c r="DR249" s="1">
        <v>2.119463366619982</v>
      </c>
      <c r="DS249" s="1">
        <v>2.168920706087424</v>
      </c>
      <c r="DT249" s="1">
        <v>2.2354405241454667</v>
      </c>
      <c r="DU249" s="1">
        <v>2.2602949402271242</v>
      </c>
    </row>
    <row r="251" spans="1:125" x14ac:dyDescent="0.2">
      <c r="A251" s="1" t="s">
        <v>2</v>
      </c>
      <c r="B251" s="1" t="s">
        <v>3</v>
      </c>
      <c r="C251" s="1" t="s">
        <v>4</v>
      </c>
      <c r="D251" s="1" t="s">
        <v>5</v>
      </c>
    </row>
    <row r="252" spans="1:125" x14ac:dyDescent="0.2">
      <c r="A252" s="1" t="s">
        <v>127</v>
      </c>
      <c r="B252" s="1" t="s">
        <v>128</v>
      </c>
      <c r="C252" s="1" t="s">
        <v>129</v>
      </c>
      <c r="D252" s="1" t="s">
        <v>130</v>
      </c>
      <c r="F252" s="1">
        <v>0</v>
      </c>
      <c r="G252" s="1">
        <v>5.8999999999999997E-2</v>
      </c>
      <c r="H252" s="1">
        <v>2.5000000000000001E-2</v>
      </c>
      <c r="I252" s="1">
        <v>1.6E-2</v>
      </c>
      <c r="J252" s="1">
        <v>0.14399999999999999</v>
      </c>
      <c r="K252" s="1">
        <v>0.372</v>
      </c>
      <c r="L252" s="1">
        <v>0.11799999999999999</v>
      </c>
      <c r="M252" s="1">
        <v>5.8999999999999997E-2</v>
      </c>
      <c r="N252" s="1">
        <v>8.4000000000000005E-2</v>
      </c>
      <c r="O252" s="1">
        <v>0.13500000000000001</v>
      </c>
      <c r="P252" s="1">
        <v>0.161</v>
      </c>
      <c r="Q252" s="1">
        <v>0.21099999999999999</v>
      </c>
      <c r="R252" s="1">
        <v>0.22800000000000001</v>
      </c>
      <c r="S252" s="1">
        <v>0.19400000000000001</v>
      </c>
      <c r="T252" s="1">
        <v>0.13500000000000001</v>
      </c>
      <c r="U252" s="1">
        <v>3.3000000000000002E-2</v>
      </c>
      <c r="V252" s="1">
        <v>4.2000000000000003E-2</v>
      </c>
      <c r="W252" s="1">
        <v>3.3000000000000002E-2</v>
      </c>
      <c r="X252" s="1">
        <v>2.5000000000000001E-2</v>
      </c>
      <c r="Y252" s="1">
        <v>3.3000000000000002E-2</v>
      </c>
      <c r="Z252" s="1">
        <v>1.6E-2</v>
      </c>
      <c r="AA252" s="1">
        <v>1.6E-2</v>
      </c>
      <c r="AB252" s="1">
        <v>2.5000000000000001E-2</v>
      </c>
      <c r="AC252" s="1">
        <v>1.7000000000000001E-2</v>
      </c>
      <c r="AD252" s="1">
        <v>1.7000000000000001E-2</v>
      </c>
      <c r="AE252" s="1">
        <v>1.7000000000000001E-2</v>
      </c>
      <c r="AF252" s="1">
        <v>8.0000000000000002E-3</v>
      </c>
      <c r="AG252" s="1">
        <v>8.0000000000000002E-3</v>
      </c>
      <c r="AH252" s="1">
        <v>8.0000000000000002E-3</v>
      </c>
      <c r="AI252" s="1">
        <v>8.0000000000000002E-3</v>
      </c>
      <c r="AJ252" s="1">
        <v>8.0000000000000002E-3</v>
      </c>
      <c r="AK252" s="1">
        <v>8.0000000000000002E-3</v>
      </c>
      <c r="AL252" s="1">
        <v>8.0000000000000002E-3</v>
      </c>
      <c r="AM252" s="1">
        <v>8.0000000000000002E-3</v>
      </c>
      <c r="AN252" s="1">
        <v>8.0000000000000002E-3</v>
      </c>
      <c r="AO252" s="1">
        <v>8.0000000000000002E-3</v>
      </c>
      <c r="AP252" s="1">
        <v>8.0000000000000002E-3</v>
      </c>
      <c r="AQ252" s="1">
        <v>8.0000000000000002E-3</v>
      </c>
      <c r="AR252" s="1">
        <v>1.7000000000000001E-2</v>
      </c>
      <c r="AS252" s="1">
        <v>1.7999999999999999E-2</v>
      </c>
      <c r="AT252" s="1">
        <v>1.7999999999999999E-2</v>
      </c>
      <c r="AU252" s="1">
        <v>1.7999999999999999E-2</v>
      </c>
      <c r="AV252" s="1">
        <v>2.7E-2</v>
      </c>
      <c r="AW252" s="1">
        <v>4.4999999999999998E-2</v>
      </c>
      <c r="AX252" s="1">
        <v>8.1000000000000003E-2</v>
      </c>
      <c r="AY252" s="1">
        <v>4.4999999999999998E-2</v>
      </c>
      <c r="AZ252" s="1">
        <v>5.3999999999999999E-2</v>
      </c>
      <c r="BA252" s="1">
        <v>8.1000000000000003E-2</v>
      </c>
      <c r="BB252" s="1">
        <v>5.3999999999999999E-2</v>
      </c>
      <c r="BC252" s="1">
        <v>7.1999999999999995E-2</v>
      </c>
      <c r="BD252" s="1">
        <v>7.1999999999999995E-2</v>
      </c>
      <c r="BE252" s="1">
        <v>0.09</v>
      </c>
      <c r="BF252" s="1">
        <v>0.11899999999999999</v>
      </c>
      <c r="BG252" s="1">
        <v>0.155</v>
      </c>
      <c r="BH252" s="1">
        <v>0.129</v>
      </c>
      <c r="BI252" s="1">
        <v>0.13</v>
      </c>
      <c r="BJ252" s="1">
        <v>0.13200000000000001</v>
      </c>
      <c r="BK252" s="1">
        <v>0.16300000000000001</v>
      </c>
      <c r="BL252" s="1">
        <v>0.16300000000000001</v>
      </c>
      <c r="BM252" s="1">
        <v>0.13400000000000001</v>
      </c>
      <c r="BN252" s="1">
        <v>0.14499999999999999</v>
      </c>
      <c r="BO252" s="1">
        <v>0.16500000000000001</v>
      </c>
      <c r="BP252" s="1">
        <v>0.21299999999999999</v>
      </c>
      <c r="BQ252" s="1">
        <v>0.16500000000000001</v>
      </c>
      <c r="BR252" s="1">
        <v>0.14499999999999999</v>
      </c>
      <c r="BS252" s="1">
        <v>0.155</v>
      </c>
      <c r="BT252" s="1">
        <v>0.13800000000000001</v>
      </c>
      <c r="BU252" s="1">
        <v>0.13800000000000001</v>
      </c>
      <c r="BV252" s="1">
        <v>0.11799999999999999</v>
      </c>
      <c r="BW252" s="1">
        <v>0.14000000000000001</v>
      </c>
      <c r="BX252" s="1">
        <v>0.15</v>
      </c>
      <c r="BY252" s="1">
        <v>0.17</v>
      </c>
      <c r="BZ252" s="1">
        <v>0.185</v>
      </c>
      <c r="CA252" s="1">
        <v>0.154</v>
      </c>
      <c r="CB252" s="1">
        <v>0.22600000000000001</v>
      </c>
      <c r="CC252" s="1">
        <v>0.247</v>
      </c>
      <c r="CD252" s="1">
        <v>0.23699999999999999</v>
      </c>
      <c r="CE252" s="1">
        <v>0.185</v>
      </c>
      <c r="CF252" s="1">
        <v>0.247</v>
      </c>
      <c r="CG252" s="1">
        <v>0.23899999999999999</v>
      </c>
      <c r="CH252" s="1">
        <v>0.25</v>
      </c>
      <c r="CI252" s="1">
        <v>0.22900000000000001</v>
      </c>
      <c r="CJ252" s="1">
        <v>0.33300000000000002</v>
      </c>
      <c r="CK252" s="1">
        <v>0.34300000000000003</v>
      </c>
      <c r="CL252" s="1">
        <v>0.34</v>
      </c>
      <c r="CM252" s="1">
        <v>0.36099999999999999</v>
      </c>
      <c r="CN252" s="1">
        <v>0.372</v>
      </c>
      <c r="CO252" s="1">
        <v>0.26800000000000002</v>
      </c>
      <c r="CP252" s="1">
        <v>0.35399999999999998</v>
      </c>
      <c r="CQ252" s="1">
        <v>0.34699999999999998</v>
      </c>
      <c r="CR252" s="1">
        <v>0.33600000000000002</v>
      </c>
      <c r="CS252" s="1">
        <v>0.28199999999999997</v>
      </c>
      <c r="CT252" s="1">
        <v>0.36899999999999999</v>
      </c>
      <c r="CU252" s="1">
        <v>0.27100000000000002</v>
      </c>
      <c r="CV252" s="1">
        <v>0.33600000000000002</v>
      </c>
      <c r="CW252" s="1">
        <v>0.36899999999999999</v>
      </c>
      <c r="CX252" s="1">
        <v>0.39500000000000002</v>
      </c>
      <c r="CY252" s="1">
        <v>0.39500000000000002</v>
      </c>
      <c r="CZ252" s="1">
        <v>0.38400000000000001</v>
      </c>
      <c r="DA252" s="1">
        <v>0.27400000000000002</v>
      </c>
      <c r="DB252" s="1">
        <v>0.252</v>
      </c>
      <c r="DC252" s="1">
        <v>0.27400000000000002</v>
      </c>
      <c r="DD252" s="1">
        <v>0.27400000000000002</v>
      </c>
      <c r="DE252" s="1">
        <v>0.26300000000000001</v>
      </c>
      <c r="DF252" s="1">
        <v>0.27400000000000002</v>
      </c>
      <c r="DG252" s="1">
        <v>0.252</v>
      </c>
      <c r="DH252" s="1">
        <v>0.219</v>
      </c>
      <c r="DI252" s="1">
        <v>0.24099999999999999</v>
      </c>
      <c r="DJ252" s="1">
        <v>0.222</v>
      </c>
      <c r="DK252" s="1">
        <v>0.188</v>
      </c>
      <c r="DL252" s="1">
        <v>0.21099999999999999</v>
      </c>
      <c r="DM252" s="1">
        <v>0.25800000000000001</v>
      </c>
      <c r="DN252" s="1">
        <v>0.27200000000000002</v>
      </c>
      <c r="DO252" s="1">
        <v>0.25</v>
      </c>
      <c r="DP252" s="1">
        <v>0.24099999999999999</v>
      </c>
      <c r="DQ252" s="1">
        <v>0.24099999999999999</v>
      </c>
      <c r="DR252" s="1">
        <v>0.20599999999999999</v>
      </c>
      <c r="DS252" s="1" t="s">
        <v>131</v>
      </c>
      <c r="DT252" s="1" t="s">
        <v>131</v>
      </c>
      <c r="DU252" s="1" t="s">
        <v>131</v>
      </c>
    </row>
    <row r="253" spans="1:125" x14ac:dyDescent="0.2">
      <c r="A253" s="1" t="s">
        <v>133</v>
      </c>
      <c r="B253" s="1" t="s">
        <v>134</v>
      </c>
      <c r="C253" s="1" t="s">
        <v>129</v>
      </c>
      <c r="D253" s="1" t="s">
        <v>130</v>
      </c>
      <c r="F253" s="1">
        <v>0.11799999999999999</v>
      </c>
      <c r="G253" s="1">
        <v>0.05</v>
      </c>
      <c r="H253" s="1">
        <v>6.7000000000000004E-2</v>
      </c>
      <c r="I253" s="1">
        <v>0.161</v>
      </c>
      <c r="J253" s="1">
        <v>6.7000000000000004E-2</v>
      </c>
      <c r="K253" s="1">
        <v>5.8999999999999997E-2</v>
      </c>
      <c r="L253" s="1">
        <v>2.5000000000000001E-2</v>
      </c>
      <c r="M253" s="1">
        <v>3.3000000000000002E-2</v>
      </c>
      <c r="N253" s="1">
        <v>3.3000000000000002E-2</v>
      </c>
      <c r="O253" s="1">
        <v>6.7000000000000004E-2</v>
      </c>
      <c r="P253" s="1">
        <v>6.7000000000000004E-2</v>
      </c>
      <c r="Q253" s="1">
        <v>6.7000000000000004E-2</v>
      </c>
      <c r="R253" s="1">
        <v>0.05</v>
      </c>
      <c r="S253" s="1">
        <v>8.4000000000000005E-2</v>
      </c>
      <c r="T253" s="1">
        <v>5.8999999999999997E-2</v>
      </c>
      <c r="U253" s="1">
        <v>5.8999999999999997E-2</v>
      </c>
      <c r="V253" s="1">
        <v>7.5999999999999998E-2</v>
      </c>
      <c r="W253" s="1">
        <v>5.8999999999999997E-2</v>
      </c>
      <c r="X253" s="1">
        <v>7.5999999999999998E-2</v>
      </c>
      <c r="Y253" s="1">
        <v>7.5999999999999998E-2</v>
      </c>
      <c r="Z253" s="1">
        <v>8.4000000000000005E-2</v>
      </c>
      <c r="AA253" s="1">
        <v>0.10100000000000001</v>
      </c>
      <c r="AB253" s="1">
        <v>8.4000000000000005E-2</v>
      </c>
      <c r="AC253" s="1">
        <v>0.10199999999999999</v>
      </c>
      <c r="AD253" s="1">
        <v>5.8999999999999997E-2</v>
      </c>
      <c r="AE253" s="1">
        <v>4.2000000000000003E-2</v>
      </c>
      <c r="AF253" s="1">
        <v>8.5000000000000006E-2</v>
      </c>
      <c r="AG253" s="1">
        <v>5.8999999999999997E-2</v>
      </c>
      <c r="AH253" s="1">
        <v>3.4000000000000002E-2</v>
      </c>
      <c r="AI253" s="1">
        <v>3.4000000000000002E-2</v>
      </c>
      <c r="AJ253" s="1">
        <v>3.4000000000000002E-2</v>
      </c>
      <c r="AK253" s="1">
        <v>2.5000000000000001E-2</v>
      </c>
      <c r="AL253" s="1">
        <v>2.5000000000000001E-2</v>
      </c>
      <c r="AM253" s="1">
        <v>3.4000000000000002E-2</v>
      </c>
      <c r="AN253" s="1">
        <v>3.4000000000000002E-2</v>
      </c>
      <c r="AO253" s="1">
        <v>3.4000000000000002E-2</v>
      </c>
      <c r="AP253" s="1">
        <v>4.2999999999999997E-2</v>
      </c>
      <c r="AQ253" s="1">
        <v>3.5000000000000003E-2</v>
      </c>
      <c r="AR253" s="1">
        <v>3.5000000000000003E-2</v>
      </c>
      <c r="AS253" s="1">
        <v>2.7E-2</v>
      </c>
      <c r="AT253" s="1">
        <v>2.7E-2</v>
      </c>
      <c r="AU253" s="1">
        <v>2.7E-2</v>
      </c>
      <c r="AV253" s="1">
        <v>1.7999999999999999E-2</v>
      </c>
      <c r="AW253" s="1">
        <v>1.7999999999999999E-2</v>
      </c>
      <c r="AX253" s="1">
        <v>1.7999999999999999E-2</v>
      </c>
      <c r="AY253" s="1">
        <v>1.7999999999999999E-2</v>
      </c>
      <c r="AZ253" s="1">
        <v>1.7999999999999999E-2</v>
      </c>
      <c r="BA253" s="1">
        <v>1.7999999999999999E-2</v>
      </c>
      <c r="BB253" s="1">
        <v>2.7E-2</v>
      </c>
      <c r="BC253" s="1">
        <v>1.7999999999999999E-2</v>
      </c>
      <c r="BD253" s="1">
        <v>2.7E-2</v>
      </c>
      <c r="BE253" s="1">
        <v>2.7E-2</v>
      </c>
      <c r="BF253" s="1">
        <v>3.5999999999999997E-2</v>
      </c>
      <c r="BG253" s="1">
        <v>3.5999999999999997E-2</v>
      </c>
      <c r="BH253" s="1">
        <v>3.6999999999999998E-2</v>
      </c>
      <c r="BI253" s="1">
        <v>3.6999999999999998E-2</v>
      </c>
      <c r="BJ253" s="1">
        <v>2.8000000000000001E-2</v>
      </c>
      <c r="BK253" s="1">
        <v>2.8000000000000001E-2</v>
      </c>
      <c r="BL253" s="1">
        <v>2.8000000000000001E-2</v>
      </c>
      <c r="BM253" s="1">
        <v>2.8000000000000001E-2</v>
      </c>
      <c r="BN253" s="1">
        <v>3.7999999999999999E-2</v>
      </c>
      <c r="BO253" s="1">
        <v>4.8000000000000001E-2</v>
      </c>
      <c r="BP253" s="1">
        <v>5.8000000000000003E-2</v>
      </c>
      <c r="BQ253" s="1">
        <v>2.9000000000000001E-2</v>
      </c>
      <c r="BR253" s="1">
        <v>3.7999999999999999E-2</v>
      </c>
      <c r="BS253" s="1">
        <v>5.8000000000000003E-2</v>
      </c>
      <c r="BT253" s="1">
        <v>6.9000000000000006E-2</v>
      </c>
      <c r="BU253" s="1">
        <v>6.9000000000000006E-2</v>
      </c>
      <c r="BV253" s="1">
        <v>6.9000000000000006E-2</v>
      </c>
      <c r="BW253" s="1">
        <v>0.09</v>
      </c>
      <c r="BX253" s="1">
        <v>0.09</v>
      </c>
      <c r="BY253" s="1">
        <v>0.09</v>
      </c>
      <c r="BZ253" s="1">
        <v>8.2000000000000003E-2</v>
      </c>
      <c r="CA253" s="1">
        <v>9.1999999999999998E-2</v>
      </c>
      <c r="CB253" s="1">
        <v>9.1999999999999998E-2</v>
      </c>
      <c r="CC253" s="1">
        <v>9.1999999999999998E-2</v>
      </c>
      <c r="CD253" s="1">
        <v>0.113</v>
      </c>
      <c r="CE253" s="1">
        <v>0.113</v>
      </c>
      <c r="CF253" s="1">
        <v>0.10299999999999999</v>
      </c>
      <c r="CG253" s="1">
        <v>0.125</v>
      </c>
      <c r="CH253" s="1">
        <v>0.114</v>
      </c>
      <c r="CI253" s="1">
        <v>0.13500000000000001</v>
      </c>
      <c r="CJ253" s="1">
        <v>0.125</v>
      </c>
      <c r="CK253" s="1">
        <v>0.14499999999999999</v>
      </c>
      <c r="CL253" s="1">
        <v>0.14799999999999999</v>
      </c>
      <c r="CM253" s="1">
        <v>0.14799999999999999</v>
      </c>
      <c r="CN253" s="1">
        <v>0.14799999999999999</v>
      </c>
      <c r="CO253" s="1">
        <v>0.13900000000000001</v>
      </c>
      <c r="CP253" s="1">
        <v>0.13900000000000001</v>
      </c>
      <c r="CQ253" s="1">
        <v>0.17299999999999999</v>
      </c>
      <c r="CR253" s="1">
        <v>0.152</v>
      </c>
      <c r="CS253" s="1">
        <v>0.16300000000000001</v>
      </c>
      <c r="CT253" s="1">
        <v>0.17299999999999999</v>
      </c>
      <c r="CU253" s="1">
        <v>0.17299999999999999</v>
      </c>
      <c r="CV253" s="1">
        <v>0.17299999999999999</v>
      </c>
      <c r="CW253" s="1">
        <v>0.152</v>
      </c>
      <c r="CX253" s="1">
        <v>0.14199999999999999</v>
      </c>
      <c r="CY253" s="1">
        <v>0.16400000000000001</v>
      </c>
      <c r="CZ253" s="1">
        <v>0.16400000000000001</v>
      </c>
      <c r="DA253" s="1">
        <v>0.153</v>
      </c>
      <c r="DB253" s="1">
        <v>0.16400000000000001</v>
      </c>
      <c r="DC253" s="1">
        <v>0.17499999999999999</v>
      </c>
      <c r="DD253" s="1">
        <v>0.153</v>
      </c>
      <c r="DE253" s="1">
        <v>0.153</v>
      </c>
      <c r="DF253" s="1">
        <v>0.14199999999999999</v>
      </c>
      <c r="DG253" s="1">
        <v>0.13100000000000001</v>
      </c>
      <c r="DH253" s="1">
        <v>0.14199999999999999</v>
      </c>
      <c r="DI253" s="1">
        <v>0.14199999999999999</v>
      </c>
      <c r="DJ253" s="1">
        <v>0.14399999999999999</v>
      </c>
      <c r="DK253" s="1">
        <v>0.13300000000000001</v>
      </c>
      <c r="DL253" s="1">
        <v>0.111</v>
      </c>
      <c r="DM253" s="1">
        <v>0.13400000000000001</v>
      </c>
      <c r="DN253" s="1">
        <v>0.13600000000000001</v>
      </c>
      <c r="DO253" s="1">
        <v>0.125</v>
      </c>
      <c r="DP253" s="1">
        <v>0.126</v>
      </c>
      <c r="DQ253" s="1">
        <v>0.126</v>
      </c>
      <c r="DR253" s="1">
        <v>0.114</v>
      </c>
      <c r="DS253" s="1" t="s">
        <v>131</v>
      </c>
      <c r="DT253" s="1" t="s">
        <v>131</v>
      </c>
      <c r="DU253" s="1" t="s">
        <v>131</v>
      </c>
    </row>
    <row r="254" spans="1:125" x14ac:dyDescent="0.2">
      <c r="A254" s="1" t="s">
        <v>135</v>
      </c>
      <c r="B254" s="1" t="s">
        <v>136</v>
      </c>
      <c r="C254" s="1" t="s">
        <v>129</v>
      </c>
      <c r="D254" s="1" t="s">
        <v>130</v>
      </c>
      <c r="F254" s="1">
        <v>0.60099999999999998</v>
      </c>
      <c r="G254" s="1">
        <v>0.55900000000000005</v>
      </c>
      <c r="H254" s="1">
        <v>0.79600000000000004</v>
      </c>
      <c r="I254" s="1">
        <v>0.67700000000000005</v>
      </c>
      <c r="J254" s="1">
        <v>0.77900000000000003</v>
      </c>
      <c r="K254" s="1">
        <v>0.627</v>
      </c>
      <c r="L254" s="1">
        <v>0.84699999999999998</v>
      </c>
      <c r="M254" s="1">
        <v>0.88100000000000001</v>
      </c>
      <c r="N254" s="1">
        <v>0.85499999999999998</v>
      </c>
      <c r="O254" s="1">
        <v>0.70299999999999996</v>
      </c>
      <c r="P254" s="1">
        <v>0.46600000000000003</v>
      </c>
      <c r="Q254" s="1">
        <v>0.36399999999999999</v>
      </c>
      <c r="R254" s="1">
        <v>0.46600000000000003</v>
      </c>
      <c r="S254" s="1">
        <v>0.48299999999999998</v>
      </c>
      <c r="T254" s="1">
        <v>0.73699999999999999</v>
      </c>
      <c r="U254" s="1">
        <v>0.872</v>
      </c>
      <c r="V254" s="1">
        <v>0.88100000000000001</v>
      </c>
      <c r="W254" s="1">
        <v>0.83</v>
      </c>
      <c r="X254" s="1">
        <v>0.88900000000000001</v>
      </c>
      <c r="Y254" s="1">
        <v>0.88900000000000001</v>
      </c>
      <c r="Z254" s="1">
        <v>0.90600000000000003</v>
      </c>
      <c r="AA254" s="1">
        <v>0.90600000000000003</v>
      </c>
      <c r="AB254" s="1">
        <v>0.90600000000000003</v>
      </c>
      <c r="AC254" s="1">
        <v>0.91400000000000003</v>
      </c>
      <c r="AD254" s="1">
        <v>0.93100000000000005</v>
      </c>
      <c r="AE254" s="1">
        <v>0.93100000000000005</v>
      </c>
      <c r="AF254" s="1">
        <v>0.92300000000000004</v>
      </c>
      <c r="AG254" s="1">
        <v>0.90500000000000003</v>
      </c>
      <c r="AH254" s="1">
        <v>0.90500000000000003</v>
      </c>
      <c r="AI254" s="1">
        <v>0.89700000000000002</v>
      </c>
      <c r="AJ254" s="1">
        <v>0.91300000000000003</v>
      </c>
      <c r="AK254" s="1">
        <v>0.89600000000000002</v>
      </c>
      <c r="AL254" s="1">
        <v>0.90500000000000003</v>
      </c>
      <c r="AM254" s="1">
        <v>0.92200000000000004</v>
      </c>
      <c r="AN254" s="1">
        <v>0.90400000000000003</v>
      </c>
      <c r="AO254" s="1">
        <v>0.91300000000000003</v>
      </c>
      <c r="AP254" s="1">
        <v>0.95599999999999996</v>
      </c>
      <c r="AQ254" s="1">
        <v>0.95599999999999996</v>
      </c>
      <c r="AR254" s="1">
        <v>0.93799999999999994</v>
      </c>
      <c r="AS254" s="1">
        <v>0.93600000000000005</v>
      </c>
      <c r="AT254" s="1">
        <v>0.91800000000000004</v>
      </c>
      <c r="AU254" s="1">
        <v>0.90900000000000003</v>
      </c>
      <c r="AV254" s="1">
        <v>0.872</v>
      </c>
      <c r="AW254" s="1">
        <v>0.85399999999999998</v>
      </c>
      <c r="AX254" s="1">
        <v>0.82699999999999996</v>
      </c>
      <c r="AY254" s="1">
        <v>0.85399999999999998</v>
      </c>
      <c r="AZ254" s="1">
        <v>0.84499999999999997</v>
      </c>
      <c r="BA254" s="1">
        <v>0.85399999999999998</v>
      </c>
      <c r="BB254" s="1">
        <v>0.90900000000000003</v>
      </c>
      <c r="BC254" s="1">
        <v>0.88100000000000001</v>
      </c>
      <c r="BD254" s="1">
        <v>0.86299999999999999</v>
      </c>
      <c r="BE254" s="1">
        <v>0.82699999999999996</v>
      </c>
      <c r="BF254" s="1">
        <v>0.72399999999999998</v>
      </c>
      <c r="BG254" s="1">
        <v>0.76100000000000001</v>
      </c>
      <c r="BH254" s="1">
        <v>0.75</v>
      </c>
      <c r="BI254" s="1">
        <v>0.71899999999999997</v>
      </c>
      <c r="BJ254" s="1">
        <v>0.73499999999999999</v>
      </c>
      <c r="BK254" s="1">
        <v>0.66300000000000003</v>
      </c>
      <c r="BL254" s="1">
        <v>0.65300000000000002</v>
      </c>
      <c r="BM254" s="1">
        <v>0.64400000000000002</v>
      </c>
      <c r="BN254" s="1">
        <v>0.66</v>
      </c>
      <c r="BO254" s="1">
        <v>0.54300000000000004</v>
      </c>
      <c r="BP254" s="1">
        <v>0.55300000000000005</v>
      </c>
      <c r="BQ254" s="1">
        <v>0.495</v>
      </c>
      <c r="BR254" s="1">
        <v>0.378</v>
      </c>
      <c r="BS254" s="1">
        <v>0.378</v>
      </c>
      <c r="BT254" s="1">
        <v>0.33600000000000002</v>
      </c>
      <c r="BU254" s="1">
        <v>0.33600000000000002</v>
      </c>
      <c r="BV254" s="1">
        <v>0.33600000000000002</v>
      </c>
      <c r="BW254" s="1">
        <v>0.32</v>
      </c>
      <c r="BX254" s="1">
        <v>0.28000000000000003</v>
      </c>
      <c r="BY254" s="1">
        <v>0.27</v>
      </c>
      <c r="BZ254" s="1">
        <v>0.25700000000000001</v>
      </c>
      <c r="CA254" s="1">
        <v>0.23699999999999999</v>
      </c>
      <c r="CB254" s="1">
        <v>0.28799999999999998</v>
      </c>
      <c r="CC254" s="1">
        <v>0.27800000000000002</v>
      </c>
      <c r="CD254" s="1">
        <v>0.26800000000000002</v>
      </c>
      <c r="CE254" s="1">
        <v>0.26800000000000002</v>
      </c>
      <c r="CF254" s="1">
        <v>0.28799999999999998</v>
      </c>
      <c r="CG254" s="1">
        <v>0.27</v>
      </c>
      <c r="CH254" s="1">
        <v>0.28100000000000003</v>
      </c>
      <c r="CI254" s="1">
        <v>0.26</v>
      </c>
      <c r="CJ254" s="1">
        <v>0.28100000000000003</v>
      </c>
      <c r="CK254" s="1">
        <v>0.22900000000000001</v>
      </c>
      <c r="CL254" s="1">
        <v>0.23400000000000001</v>
      </c>
      <c r="CM254" s="1">
        <v>0.223</v>
      </c>
      <c r="CN254" s="1">
        <v>0.223</v>
      </c>
      <c r="CO254" s="1">
        <v>0.23599999999999999</v>
      </c>
      <c r="CP254" s="1">
        <v>0.25800000000000001</v>
      </c>
      <c r="CQ254" s="1">
        <v>0.28199999999999997</v>
      </c>
      <c r="CR254" s="1">
        <v>0.26</v>
      </c>
      <c r="CS254" s="1">
        <v>0.27100000000000002</v>
      </c>
      <c r="CT254" s="1">
        <v>0.26</v>
      </c>
      <c r="CU254" s="1">
        <v>0.30399999999999999</v>
      </c>
      <c r="CV254" s="1">
        <v>0.23899999999999999</v>
      </c>
      <c r="CW254" s="1">
        <v>0.27100000000000002</v>
      </c>
      <c r="CX254" s="1">
        <v>0.318</v>
      </c>
      <c r="CY254" s="1">
        <v>0.29599999999999999</v>
      </c>
      <c r="CZ254" s="1">
        <v>0.34</v>
      </c>
      <c r="DA254" s="1">
        <v>0.439</v>
      </c>
      <c r="DB254" s="1">
        <v>0.45</v>
      </c>
      <c r="DC254" s="1">
        <v>0.48299999999999998</v>
      </c>
      <c r="DD254" s="1">
        <v>0.47199999999999998</v>
      </c>
      <c r="DE254" s="1">
        <v>0.439</v>
      </c>
      <c r="DF254" s="1">
        <v>0.42799999999999999</v>
      </c>
      <c r="DG254" s="1">
        <v>0.42799999999999999</v>
      </c>
      <c r="DH254" s="1">
        <v>0.42799999999999999</v>
      </c>
      <c r="DI254" s="1">
        <v>0.35099999999999998</v>
      </c>
      <c r="DJ254" s="1">
        <v>0.45500000000000002</v>
      </c>
      <c r="DK254" s="1">
        <v>0.377</v>
      </c>
      <c r="DL254" s="1">
        <v>0.35499999999999998</v>
      </c>
      <c r="DM254" s="1">
        <v>0.34799999999999998</v>
      </c>
      <c r="DN254" s="1">
        <v>0.34</v>
      </c>
      <c r="DO254" s="1">
        <v>0.34</v>
      </c>
      <c r="DP254" s="1">
        <v>0.36699999999999999</v>
      </c>
      <c r="DQ254" s="1">
        <v>0.39</v>
      </c>
      <c r="DR254" s="1">
        <v>0.36699999999999999</v>
      </c>
      <c r="DS254" s="1">
        <v>0.35199999999999998</v>
      </c>
      <c r="DT254" s="1">
        <v>0.35199999999999998</v>
      </c>
      <c r="DU254" s="1">
        <v>0.35699999999999998</v>
      </c>
    </row>
    <row r="255" spans="1:125" x14ac:dyDescent="0.2">
      <c r="A255" s="1" t="s">
        <v>137</v>
      </c>
      <c r="B255" s="1" t="s">
        <v>138</v>
      </c>
      <c r="C255" s="1" t="s">
        <v>129</v>
      </c>
      <c r="D255" s="1" t="s">
        <v>130</v>
      </c>
      <c r="F255" s="1">
        <v>0.33800000000000002</v>
      </c>
      <c r="G255" s="1">
        <v>0.36399999999999999</v>
      </c>
      <c r="H255" s="1">
        <v>0.58399999999999996</v>
      </c>
      <c r="I255" s="1">
        <v>0.56699999999999995</v>
      </c>
      <c r="J255" s="1">
        <v>0.60099999999999998</v>
      </c>
      <c r="K255" s="1">
        <v>0.72</v>
      </c>
      <c r="L255" s="1">
        <v>0.77100000000000002</v>
      </c>
      <c r="M255" s="1">
        <v>0.73699999999999999</v>
      </c>
      <c r="N255" s="1">
        <v>0.754</v>
      </c>
      <c r="O255" s="1">
        <v>0.754</v>
      </c>
      <c r="P255" s="1">
        <v>0.77900000000000003</v>
      </c>
      <c r="Q255" s="1">
        <v>0.745</v>
      </c>
      <c r="R255" s="1">
        <v>0.71099999999999997</v>
      </c>
      <c r="S255" s="1">
        <v>0.51600000000000001</v>
      </c>
      <c r="T255" s="1">
        <v>0.42299999999999999</v>
      </c>
      <c r="U255" s="1">
        <v>0.36399999999999999</v>
      </c>
      <c r="V255" s="1">
        <v>0.372</v>
      </c>
      <c r="W255" s="1">
        <v>0.40600000000000003</v>
      </c>
      <c r="X255" s="1">
        <v>0.40600000000000003</v>
      </c>
      <c r="Y255" s="1">
        <v>0.38100000000000001</v>
      </c>
      <c r="Z255" s="1">
        <v>0.33</v>
      </c>
      <c r="AA255" s="1">
        <v>0.32200000000000001</v>
      </c>
      <c r="AB255" s="1">
        <v>0.32200000000000001</v>
      </c>
      <c r="AC255" s="1">
        <v>0.26400000000000001</v>
      </c>
      <c r="AD255" s="1">
        <v>0.316</v>
      </c>
      <c r="AE255" s="1">
        <v>0.35799999999999998</v>
      </c>
      <c r="AF255" s="1">
        <v>0.32400000000000001</v>
      </c>
      <c r="AG255" s="1">
        <v>0.34100000000000003</v>
      </c>
      <c r="AH255" s="1">
        <v>0.41</v>
      </c>
      <c r="AI255" s="1">
        <v>0.435</v>
      </c>
      <c r="AJ255" s="1">
        <v>0.38700000000000001</v>
      </c>
      <c r="AK255" s="1">
        <v>0.35299999999999998</v>
      </c>
      <c r="AL255" s="1">
        <v>0.35299999999999998</v>
      </c>
      <c r="AM255" s="1">
        <v>0.35299999999999998</v>
      </c>
      <c r="AN255" s="1">
        <v>0.32100000000000001</v>
      </c>
      <c r="AO255" s="1">
        <v>0.33900000000000002</v>
      </c>
      <c r="AP255" s="1">
        <v>0.28000000000000003</v>
      </c>
      <c r="AQ255" s="1">
        <v>0.33300000000000002</v>
      </c>
      <c r="AR255" s="1">
        <v>0.33300000000000002</v>
      </c>
      <c r="AS255" s="1">
        <v>0.35099999999999998</v>
      </c>
      <c r="AT255" s="1">
        <v>0.36899999999999999</v>
      </c>
      <c r="AU255" s="1">
        <v>0.45</v>
      </c>
      <c r="AV255" s="1">
        <v>0.45400000000000001</v>
      </c>
      <c r="AW255" s="1">
        <v>0.56299999999999994</v>
      </c>
      <c r="AX255" s="1">
        <v>0.627</v>
      </c>
      <c r="AY255" s="1">
        <v>0.63600000000000001</v>
      </c>
      <c r="AZ255" s="1">
        <v>0.63600000000000001</v>
      </c>
      <c r="BA255" s="1">
        <v>0.66300000000000003</v>
      </c>
      <c r="BB255" s="1">
        <v>0.66300000000000003</v>
      </c>
      <c r="BC255" s="1">
        <v>0.64500000000000002</v>
      </c>
      <c r="BD255" s="1">
        <v>0.67200000000000004</v>
      </c>
      <c r="BE255" s="1">
        <v>0.65400000000000003</v>
      </c>
      <c r="BF255" s="1">
        <v>0.65100000000000002</v>
      </c>
      <c r="BG255" s="1">
        <v>0.68799999999999994</v>
      </c>
      <c r="BH255" s="1">
        <v>0.66600000000000004</v>
      </c>
      <c r="BI255" s="1">
        <v>0.7</v>
      </c>
      <c r="BJ255" s="1">
        <v>0.67900000000000005</v>
      </c>
      <c r="BK255" s="1">
        <v>0.67300000000000004</v>
      </c>
      <c r="BL255" s="1">
        <v>0.67300000000000004</v>
      </c>
      <c r="BM255" s="1">
        <v>0.69199999999999995</v>
      </c>
      <c r="BN255" s="1">
        <v>0.68899999999999995</v>
      </c>
      <c r="BO255" s="1">
        <v>0.67900000000000005</v>
      </c>
      <c r="BP255" s="1">
        <v>0.67900000000000005</v>
      </c>
      <c r="BQ255" s="1">
        <v>0.69899999999999995</v>
      </c>
      <c r="BR255" s="1">
        <v>0.70799999999999996</v>
      </c>
      <c r="BS255" s="1">
        <v>0.71799999999999997</v>
      </c>
      <c r="BT255" s="1">
        <v>0.71199999999999997</v>
      </c>
      <c r="BU255" s="1">
        <v>0.70199999999999996</v>
      </c>
      <c r="BV255" s="1">
        <v>0.71199999999999997</v>
      </c>
      <c r="BW255" s="1">
        <v>0.74</v>
      </c>
      <c r="BX255" s="1">
        <v>0.74</v>
      </c>
      <c r="BY255" s="1">
        <v>0.75</v>
      </c>
      <c r="BZ255" s="1">
        <v>0.69</v>
      </c>
      <c r="CA255" s="1">
        <v>0.70099999999999996</v>
      </c>
      <c r="CB255" s="1">
        <v>0.70099999999999996</v>
      </c>
      <c r="CC255" s="1">
        <v>0.76200000000000001</v>
      </c>
      <c r="CD255" s="1">
        <v>0.76200000000000001</v>
      </c>
      <c r="CE255" s="1">
        <v>0.69</v>
      </c>
      <c r="CF255" s="1">
        <v>0.71099999999999997</v>
      </c>
      <c r="CG255" s="1">
        <v>0.70799999999999996</v>
      </c>
      <c r="CH255" s="1">
        <v>0.71799999999999997</v>
      </c>
      <c r="CI255" s="1">
        <v>0.71799999999999997</v>
      </c>
      <c r="CJ255" s="1">
        <v>0.71799999999999997</v>
      </c>
      <c r="CK255" s="1">
        <v>0.70799999999999996</v>
      </c>
      <c r="CL255" s="1">
        <v>0.67</v>
      </c>
      <c r="CM255" s="1">
        <v>0.61699999999999999</v>
      </c>
      <c r="CN255" s="1">
        <v>0.60599999999999998</v>
      </c>
      <c r="CO255" s="1">
        <v>0.63400000000000001</v>
      </c>
      <c r="CP255" s="1">
        <v>0.65500000000000003</v>
      </c>
      <c r="CQ255" s="1">
        <v>0.60799999999999998</v>
      </c>
      <c r="CR255" s="1">
        <v>0.55400000000000005</v>
      </c>
      <c r="CS255" s="1">
        <v>0.47799999999999998</v>
      </c>
      <c r="CT255" s="1">
        <v>0.47799999999999998</v>
      </c>
      <c r="CU255" s="1">
        <v>0.45600000000000002</v>
      </c>
      <c r="CV255" s="1">
        <v>0.46700000000000003</v>
      </c>
      <c r="CW255" s="1">
        <v>0.46700000000000003</v>
      </c>
      <c r="CX255" s="1">
        <v>0.439</v>
      </c>
      <c r="CY255" s="1">
        <v>0.48299999999999998</v>
      </c>
      <c r="CZ255" s="1">
        <v>0.46100000000000002</v>
      </c>
      <c r="DA255" s="1">
        <v>0.42799999999999999</v>
      </c>
      <c r="DB255" s="1">
        <v>0.439</v>
      </c>
      <c r="DC255" s="1">
        <v>0.439</v>
      </c>
      <c r="DD255" s="1">
        <v>0.46100000000000002</v>
      </c>
      <c r="DE255" s="1">
        <v>0.47199999999999998</v>
      </c>
      <c r="DF255" s="1">
        <v>0.48299999999999998</v>
      </c>
      <c r="DG255" s="1">
        <v>0.47199999999999998</v>
      </c>
      <c r="DH255" s="1">
        <v>0.47199999999999998</v>
      </c>
      <c r="DI255" s="1">
        <v>0.47199999999999998</v>
      </c>
      <c r="DJ255" s="1">
        <v>0.48799999999999999</v>
      </c>
      <c r="DK255" s="1">
        <v>0.46600000000000003</v>
      </c>
      <c r="DL255" s="1">
        <v>0.5</v>
      </c>
      <c r="DM255" s="1">
        <v>0.49399999999999999</v>
      </c>
      <c r="DN255" s="1">
        <v>0.443</v>
      </c>
      <c r="DO255" s="1">
        <v>0.46500000000000002</v>
      </c>
      <c r="DP255" s="1">
        <v>0.44800000000000001</v>
      </c>
      <c r="DQ255" s="1">
        <v>0.47099999999999997</v>
      </c>
      <c r="DR255" s="1">
        <v>0.45900000000000002</v>
      </c>
      <c r="DS255" s="1">
        <v>0.47</v>
      </c>
      <c r="DT255" s="1">
        <v>0.45800000000000002</v>
      </c>
      <c r="DU255" s="1">
        <v>0.44</v>
      </c>
    </row>
    <row r="256" spans="1:125" x14ac:dyDescent="0.2">
      <c r="A256" s="1" t="s">
        <v>139</v>
      </c>
      <c r="B256" s="1" t="s">
        <v>140</v>
      </c>
      <c r="C256" s="1" t="s">
        <v>129</v>
      </c>
      <c r="D256" s="1" t="s">
        <v>130</v>
      </c>
      <c r="F256" s="1">
        <v>0.22800000000000001</v>
      </c>
      <c r="G256" s="1">
        <v>1.6E-2</v>
      </c>
      <c r="H256" s="1">
        <v>1.6E-2</v>
      </c>
      <c r="I256" s="1">
        <v>4.2000000000000003E-2</v>
      </c>
      <c r="J256" s="1">
        <v>1.6E-2</v>
      </c>
      <c r="K256" s="1">
        <v>0.22800000000000001</v>
      </c>
      <c r="L256" s="1">
        <v>0.23699999999999999</v>
      </c>
      <c r="M256" s="1">
        <v>6.7000000000000004E-2</v>
      </c>
      <c r="N256" s="1">
        <v>0.23699999999999999</v>
      </c>
      <c r="O256" s="1">
        <v>0.72799999999999998</v>
      </c>
      <c r="P256" s="1">
        <v>0.63500000000000001</v>
      </c>
      <c r="Q256" s="1">
        <v>0.68600000000000005</v>
      </c>
      <c r="R256" s="1">
        <v>0.83</v>
      </c>
      <c r="S256" s="1">
        <v>0.89800000000000002</v>
      </c>
      <c r="T256" s="1">
        <v>0.83799999999999997</v>
      </c>
      <c r="U256" s="1">
        <v>0.76200000000000001</v>
      </c>
      <c r="V256" s="1">
        <v>0.79600000000000004</v>
      </c>
      <c r="W256" s="1">
        <v>0.77900000000000003</v>
      </c>
      <c r="X256" s="1">
        <v>0.81299999999999994</v>
      </c>
      <c r="Y256" s="1">
        <v>0.82199999999999995</v>
      </c>
      <c r="Z256" s="1">
        <v>0.83</v>
      </c>
      <c r="AA256" s="1">
        <v>0.83</v>
      </c>
      <c r="AB256" s="1">
        <v>0.82199999999999995</v>
      </c>
      <c r="AC256" s="1">
        <v>0.79400000000000004</v>
      </c>
      <c r="AD256" s="1">
        <v>0.73499999999999999</v>
      </c>
      <c r="AE256" s="1">
        <v>0.76900000000000002</v>
      </c>
      <c r="AF256" s="1">
        <v>0.79400000000000004</v>
      </c>
      <c r="AG256" s="1">
        <v>0.72599999999999998</v>
      </c>
      <c r="AH256" s="1">
        <v>0.67500000000000004</v>
      </c>
      <c r="AI256" s="1">
        <v>0.64900000000000002</v>
      </c>
      <c r="AJ256" s="1">
        <v>0.59399999999999997</v>
      </c>
      <c r="AK256" s="1">
        <v>0.48199999999999998</v>
      </c>
      <c r="AL256" s="1">
        <v>0.5</v>
      </c>
      <c r="AM256" s="1">
        <v>0.55100000000000005</v>
      </c>
      <c r="AN256" s="1">
        <v>0.55600000000000005</v>
      </c>
      <c r="AO256" s="1">
        <v>0.38200000000000001</v>
      </c>
      <c r="AP256" s="1">
        <v>0.29799999999999999</v>
      </c>
      <c r="AQ256" s="1">
        <v>0.245</v>
      </c>
      <c r="AR256" s="1">
        <v>0.26300000000000001</v>
      </c>
      <c r="AS256" s="1">
        <v>0.19800000000000001</v>
      </c>
      <c r="AT256" s="1">
        <v>0.126</v>
      </c>
      <c r="AU256" s="1">
        <v>0.11700000000000001</v>
      </c>
      <c r="AV256" s="1">
        <v>0.13600000000000001</v>
      </c>
      <c r="AW256" s="1">
        <v>0.109</v>
      </c>
      <c r="AX256" s="1">
        <v>0.109</v>
      </c>
      <c r="AY256" s="1">
        <v>6.3E-2</v>
      </c>
      <c r="AZ256" s="1">
        <v>7.1999999999999995E-2</v>
      </c>
      <c r="BA256" s="1">
        <v>5.3999999999999999E-2</v>
      </c>
      <c r="BB256" s="1">
        <v>3.5999999999999997E-2</v>
      </c>
      <c r="BC256" s="1">
        <v>4.4999999999999998E-2</v>
      </c>
      <c r="BD256" s="1">
        <v>6.3E-2</v>
      </c>
      <c r="BE256" s="1">
        <v>7.1999999999999995E-2</v>
      </c>
      <c r="BF256" s="1">
        <v>8.2000000000000003E-2</v>
      </c>
      <c r="BG256" s="1">
        <v>7.2999999999999995E-2</v>
      </c>
      <c r="BH256" s="1">
        <v>7.3999999999999996E-2</v>
      </c>
      <c r="BI256" s="1">
        <v>6.5000000000000002E-2</v>
      </c>
      <c r="BJ256" s="1">
        <v>9.4E-2</v>
      </c>
      <c r="BK256" s="1">
        <v>8.5999999999999993E-2</v>
      </c>
      <c r="BL256" s="1">
        <v>8.5999999999999993E-2</v>
      </c>
      <c r="BM256" s="1">
        <v>7.5999999999999998E-2</v>
      </c>
      <c r="BN256" s="1">
        <v>7.6999999999999999E-2</v>
      </c>
      <c r="BO256" s="1">
        <v>7.6999999999999999E-2</v>
      </c>
      <c r="BP256" s="1">
        <v>7.6999999999999999E-2</v>
      </c>
      <c r="BQ256" s="1">
        <v>7.6999999999999999E-2</v>
      </c>
      <c r="BR256" s="1">
        <v>0.11600000000000001</v>
      </c>
      <c r="BS256" s="1">
        <v>0.11600000000000001</v>
      </c>
      <c r="BT256" s="1">
        <v>0.108</v>
      </c>
      <c r="BU256" s="1">
        <v>7.9000000000000001E-2</v>
      </c>
      <c r="BV256" s="1">
        <v>0.108</v>
      </c>
      <c r="BW256" s="1">
        <v>0.11</v>
      </c>
      <c r="BX256" s="1">
        <v>0.1</v>
      </c>
      <c r="BY256" s="1">
        <v>0.1</v>
      </c>
      <c r="BZ256" s="1">
        <v>9.1999999999999998E-2</v>
      </c>
      <c r="CA256" s="1">
        <v>7.1999999999999995E-2</v>
      </c>
      <c r="CB256" s="1">
        <v>4.1000000000000002E-2</v>
      </c>
      <c r="CC256" s="1">
        <v>4.1000000000000002E-2</v>
      </c>
      <c r="CD256" s="1">
        <v>4.1000000000000002E-2</v>
      </c>
      <c r="CE256" s="1">
        <v>5.0999999999999997E-2</v>
      </c>
      <c r="CF256" s="1">
        <v>4.1000000000000002E-2</v>
      </c>
      <c r="CG256" s="1">
        <v>3.1E-2</v>
      </c>
      <c r="CH256" s="1">
        <v>4.1000000000000002E-2</v>
      </c>
      <c r="CI256" s="1">
        <v>3.1E-2</v>
      </c>
      <c r="CJ256" s="1">
        <v>3.1E-2</v>
      </c>
      <c r="CK256" s="1">
        <v>3.1E-2</v>
      </c>
      <c r="CL256" s="1">
        <v>2.1000000000000001E-2</v>
      </c>
      <c r="CM256" s="1">
        <v>2.1000000000000001E-2</v>
      </c>
      <c r="CN256" s="1">
        <v>2.1000000000000001E-2</v>
      </c>
      <c r="CO256" s="1">
        <v>2.1000000000000001E-2</v>
      </c>
      <c r="CP256" s="1">
        <v>2.1000000000000001E-2</v>
      </c>
      <c r="CQ256" s="1">
        <v>3.2000000000000001E-2</v>
      </c>
      <c r="CR256" s="1">
        <v>3.2000000000000001E-2</v>
      </c>
      <c r="CS256" s="1">
        <v>3.2000000000000001E-2</v>
      </c>
      <c r="CT256" s="1">
        <v>3.2000000000000001E-2</v>
      </c>
      <c r="CU256" s="1">
        <v>3.2000000000000001E-2</v>
      </c>
      <c r="CV256" s="1">
        <v>3.2000000000000001E-2</v>
      </c>
      <c r="CW256" s="1">
        <v>5.3999999999999999E-2</v>
      </c>
      <c r="CX256" s="1">
        <v>6.5000000000000002E-2</v>
      </c>
      <c r="CY256" s="1">
        <v>3.2000000000000001E-2</v>
      </c>
      <c r="CZ256" s="1">
        <v>2.1000000000000001E-2</v>
      </c>
      <c r="DA256" s="1">
        <v>2.1000000000000001E-2</v>
      </c>
      <c r="DB256" s="1">
        <v>2.1000000000000001E-2</v>
      </c>
      <c r="DC256" s="1">
        <v>2.1000000000000001E-2</v>
      </c>
      <c r="DD256" s="1">
        <v>2.1000000000000001E-2</v>
      </c>
      <c r="DE256" s="1">
        <v>2.1000000000000001E-2</v>
      </c>
      <c r="DF256" s="1">
        <v>2.1000000000000001E-2</v>
      </c>
      <c r="DG256" s="1">
        <v>2.1000000000000001E-2</v>
      </c>
      <c r="DH256" s="1">
        <v>4.2999999999999997E-2</v>
      </c>
      <c r="DI256" s="1">
        <v>5.3999999999999999E-2</v>
      </c>
      <c r="DJ256" s="1">
        <v>6.6000000000000003E-2</v>
      </c>
      <c r="DK256" s="1">
        <v>7.6999999999999999E-2</v>
      </c>
      <c r="DL256" s="1">
        <v>6.6000000000000003E-2</v>
      </c>
      <c r="DM256" s="1">
        <v>7.8E-2</v>
      </c>
      <c r="DN256" s="1">
        <v>6.8000000000000005E-2</v>
      </c>
      <c r="DO256" s="1">
        <v>6.8000000000000005E-2</v>
      </c>
      <c r="DP256" s="1">
        <v>0.08</v>
      </c>
      <c r="DQ256" s="1">
        <v>0.08</v>
      </c>
      <c r="DR256" s="1">
        <v>0.08</v>
      </c>
      <c r="DS256" s="1">
        <v>8.2000000000000003E-2</v>
      </c>
      <c r="DT256" s="1">
        <v>9.4E-2</v>
      </c>
      <c r="DU256" s="1">
        <v>8.3000000000000004E-2</v>
      </c>
    </row>
    <row r="257" spans="1:125" x14ac:dyDescent="0.2">
      <c r="A257" s="1" t="s">
        <v>141</v>
      </c>
      <c r="B257" s="1" t="s">
        <v>142</v>
      </c>
      <c r="C257" s="1" t="s">
        <v>129</v>
      </c>
      <c r="D257" s="1" t="s">
        <v>130</v>
      </c>
      <c r="F257" s="1">
        <v>7.5999999999999998E-2</v>
      </c>
      <c r="G257" s="1">
        <v>0.29599999999999999</v>
      </c>
      <c r="H257" s="1">
        <v>0.254</v>
      </c>
      <c r="I257" s="1">
        <v>0.35499999999999998</v>
      </c>
      <c r="J257" s="1">
        <v>0.66900000000000004</v>
      </c>
      <c r="K257" s="1">
        <v>0.79600000000000004</v>
      </c>
      <c r="L257" s="1">
        <v>0.46600000000000003</v>
      </c>
      <c r="M257" s="1">
        <v>0.372</v>
      </c>
      <c r="N257" s="1">
        <v>0.372</v>
      </c>
      <c r="O257" s="1">
        <v>0.33</v>
      </c>
      <c r="P257" s="1">
        <v>0.35499999999999998</v>
      </c>
      <c r="Q257" s="1">
        <v>0.38900000000000001</v>
      </c>
      <c r="R257" s="1">
        <v>0.44900000000000001</v>
      </c>
      <c r="S257" s="1">
        <v>0.432</v>
      </c>
      <c r="T257" s="1">
        <v>0.34699999999999998</v>
      </c>
      <c r="U257" s="1">
        <v>0.11</v>
      </c>
      <c r="V257" s="1">
        <v>6.7000000000000004E-2</v>
      </c>
      <c r="W257" s="1">
        <v>8.4000000000000005E-2</v>
      </c>
      <c r="X257" s="1">
        <v>0.05</v>
      </c>
      <c r="Y257" s="1">
        <v>0.05</v>
      </c>
      <c r="Z257" s="1">
        <v>4.2000000000000003E-2</v>
      </c>
      <c r="AA257" s="1">
        <v>0.05</v>
      </c>
      <c r="AB257" s="1">
        <v>0.05</v>
      </c>
      <c r="AC257" s="1">
        <v>5.0999999999999997E-2</v>
      </c>
      <c r="AD257" s="1">
        <v>4.2000000000000003E-2</v>
      </c>
      <c r="AE257" s="1">
        <v>5.0999999999999997E-2</v>
      </c>
      <c r="AF257" s="1">
        <v>4.2000000000000003E-2</v>
      </c>
      <c r="AG257" s="1">
        <v>6.8000000000000005E-2</v>
      </c>
      <c r="AH257" s="1">
        <v>5.0999999999999997E-2</v>
      </c>
      <c r="AI257" s="1">
        <v>5.0999999999999997E-2</v>
      </c>
      <c r="AJ257" s="1">
        <v>7.6999999999999999E-2</v>
      </c>
      <c r="AK257" s="1">
        <v>7.6999999999999999E-2</v>
      </c>
      <c r="AL257" s="1">
        <v>6.8000000000000005E-2</v>
      </c>
      <c r="AM257" s="1">
        <v>0.06</v>
      </c>
      <c r="AN257" s="1">
        <v>5.1999999999999998E-2</v>
      </c>
      <c r="AO257" s="1">
        <v>5.1999999999999998E-2</v>
      </c>
      <c r="AP257" s="1">
        <v>8.6999999999999994E-2</v>
      </c>
      <c r="AQ257" s="1">
        <v>7.8E-2</v>
      </c>
      <c r="AR257" s="1">
        <v>0.122</v>
      </c>
      <c r="AS257" s="1">
        <v>0.18</v>
      </c>
      <c r="AT257" s="1">
        <v>0.153</v>
      </c>
      <c r="AU257" s="1">
        <v>0.14399999999999999</v>
      </c>
      <c r="AV257" s="1">
        <v>0.109</v>
      </c>
      <c r="AW257" s="1">
        <v>0.127</v>
      </c>
      <c r="AX257" s="1">
        <v>0.154</v>
      </c>
      <c r="AY257" s="1">
        <v>0.14499999999999999</v>
      </c>
      <c r="AZ257" s="1">
        <v>0.13600000000000001</v>
      </c>
      <c r="BA257" s="1">
        <v>0.16300000000000001</v>
      </c>
      <c r="BB257" s="1">
        <v>0.16300000000000001</v>
      </c>
      <c r="BC257" s="1">
        <v>0.20899999999999999</v>
      </c>
      <c r="BD257" s="1">
        <v>0.19</v>
      </c>
      <c r="BE257" s="1">
        <v>0.20899999999999999</v>
      </c>
      <c r="BF257" s="1">
        <v>0.23799999999999999</v>
      </c>
      <c r="BG257" s="1">
        <v>0.247</v>
      </c>
      <c r="BH257" s="1">
        <v>0.25</v>
      </c>
      <c r="BI257" s="1">
        <v>0.224</v>
      </c>
      <c r="BJ257" s="1">
        <v>0.22600000000000001</v>
      </c>
      <c r="BK257" s="1">
        <v>0.24</v>
      </c>
      <c r="BL257" s="1">
        <v>0.20100000000000001</v>
      </c>
      <c r="BM257" s="1">
        <v>0.192</v>
      </c>
      <c r="BN257" s="1">
        <v>0.23300000000000001</v>
      </c>
      <c r="BO257" s="1">
        <v>0.252</v>
      </c>
      <c r="BP257" s="1">
        <v>0.28100000000000003</v>
      </c>
      <c r="BQ257" s="1">
        <v>0.28100000000000003</v>
      </c>
      <c r="BR257" s="1">
        <v>0.27100000000000002</v>
      </c>
      <c r="BS257" s="1">
        <v>0.27100000000000002</v>
      </c>
      <c r="BT257" s="1">
        <v>0.28699999999999998</v>
      </c>
      <c r="BU257" s="1">
        <v>0.25700000000000001</v>
      </c>
      <c r="BV257" s="1">
        <v>0.22700000000000001</v>
      </c>
      <c r="BW257" s="1">
        <v>0.25</v>
      </c>
      <c r="BX257" s="1">
        <v>0.27</v>
      </c>
      <c r="BY257" s="1">
        <v>0.23</v>
      </c>
      <c r="BZ257" s="1">
        <v>0.23699999999999999</v>
      </c>
      <c r="CA257" s="1">
        <v>0.247</v>
      </c>
      <c r="CB257" s="1">
        <v>0.26800000000000002</v>
      </c>
      <c r="CC257" s="1">
        <v>0.28799999999999998</v>
      </c>
      <c r="CD257" s="1">
        <v>0.29799999999999999</v>
      </c>
      <c r="CE257" s="1">
        <v>0.27800000000000002</v>
      </c>
      <c r="CF257" s="1">
        <v>0.29799999999999999</v>
      </c>
      <c r="CG257" s="1">
        <v>0.28100000000000003</v>
      </c>
      <c r="CH257" s="1">
        <v>0.29099999999999998</v>
      </c>
      <c r="CI257" s="1">
        <v>0.30199999999999999</v>
      </c>
      <c r="CJ257" s="1">
        <v>0.29099999999999998</v>
      </c>
      <c r="CK257" s="1">
        <v>0.30199999999999999</v>
      </c>
      <c r="CL257" s="1">
        <v>0.308</v>
      </c>
      <c r="CM257" s="1">
        <v>0.24399999999999999</v>
      </c>
      <c r="CN257" s="1">
        <v>0.255</v>
      </c>
      <c r="CO257" s="1">
        <v>0.22500000000000001</v>
      </c>
      <c r="CP257" s="1">
        <v>0.22500000000000001</v>
      </c>
      <c r="CQ257" s="1">
        <v>0.19500000000000001</v>
      </c>
      <c r="CR257" s="1">
        <v>0.20599999999999999</v>
      </c>
      <c r="CS257" s="1">
        <v>0.22800000000000001</v>
      </c>
      <c r="CT257" s="1">
        <v>0.217</v>
      </c>
      <c r="CU257" s="1">
        <v>0.19500000000000001</v>
      </c>
      <c r="CV257" s="1">
        <v>0.19500000000000001</v>
      </c>
      <c r="CW257" s="1">
        <v>0.19500000000000001</v>
      </c>
      <c r="CX257" s="1">
        <v>0.27400000000000002</v>
      </c>
      <c r="CY257" s="1">
        <v>0.32900000000000001</v>
      </c>
      <c r="CZ257" s="1">
        <v>0.318</v>
      </c>
      <c r="DA257" s="1">
        <v>0.29599999999999999</v>
      </c>
      <c r="DB257" s="1">
        <v>0.28499999999999998</v>
      </c>
      <c r="DC257" s="1">
        <v>0.35099999999999998</v>
      </c>
      <c r="DD257" s="1">
        <v>0.36199999999999999</v>
      </c>
      <c r="DE257" s="1">
        <v>0.35099999999999998</v>
      </c>
      <c r="DF257" s="1">
        <v>0.34</v>
      </c>
      <c r="DG257" s="1">
        <v>0.32900000000000001</v>
      </c>
      <c r="DH257" s="1">
        <v>0.252</v>
      </c>
      <c r="DI257" s="1">
        <v>0.318</v>
      </c>
      <c r="DJ257" s="1">
        <v>0.32200000000000001</v>
      </c>
      <c r="DK257" s="1">
        <v>0.311</v>
      </c>
      <c r="DL257" s="1">
        <v>0.32200000000000001</v>
      </c>
      <c r="DM257" s="1">
        <v>0.32500000000000001</v>
      </c>
      <c r="DN257" s="1">
        <v>0.32900000000000001</v>
      </c>
      <c r="DO257" s="1">
        <v>0.318</v>
      </c>
      <c r="DP257" s="1">
        <v>0.29799999999999999</v>
      </c>
      <c r="DQ257" s="1">
        <v>0.27500000000000002</v>
      </c>
      <c r="DR257" s="1">
        <v>0.32100000000000001</v>
      </c>
      <c r="DS257" s="1">
        <v>0.376</v>
      </c>
      <c r="DT257" s="1">
        <v>0.38800000000000001</v>
      </c>
      <c r="DU257" s="1">
        <v>0.40400000000000003</v>
      </c>
    </row>
    <row r="258" spans="1:125" x14ac:dyDescent="0.2">
      <c r="A258" s="1" t="s">
        <v>143</v>
      </c>
      <c r="B258" s="1" t="s">
        <v>144</v>
      </c>
      <c r="C258" s="1" t="s">
        <v>145</v>
      </c>
      <c r="D258" s="1" t="s">
        <v>130</v>
      </c>
      <c r="F258" s="1">
        <v>0.76200000000000001</v>
      </c>
      <c r="G258" s="1">
        <v>0.49099999999999999</v>
      </c>
      <c r="H258" s="1">
        <v>0.63500000000000001</v>
      </c>
      <c r="I258" s="1">
        <v>0.54200000000000004</v>
      </c>
      <c r="J258" s="1">
        <v>0.58399999999999996</v>
      </c>
      <c r="K258" s="1">
        <v>0.59299999999999997</v>
      </c>
      <c r="L258" s="1">
        <v>0.65200000000000002</v>
      </c>
      <c r="M258" s="1">
        <v>0.61799999999999999</v>
      </c>
      <c r="N258" s="1">
        <v>0.61</v>
      </c>
      <c r="O258" s="1">
        <v>0.55000000000000004</v>
      </c>
      <c r="P258" s="1">
        <v>0.55900000000000005</v>
      </c>
      <c r="Q258" s="1">
        <v>0.54200000000000004</v>
      </c>
      <c r="R258" s="1">
        <v>0.41499999999999998</v>
      </c>
      <c r="S258" s="1">
        <v>0.32200000000000001</v>
      </c>
      <c r="T258" s="1">
        <v>0.30499999999999999</v>
      </c>
      <c r="U258" s="1">
        <v>0.35499999999999998</v>
      </c>
      <c r="V258" s="1">
        <v>0.35499999999999998</v>
      </c>
      <c r="W258" s="1">
        <v>0.38100000000000001</v>
      </c>
      <c r="X258" s="1">
        <v>0.30499999999999999</v>
      </c>
      <c r="Y258" s="1">
        <v>0.33</v>
      </c>
      <c r="Z258" s="1">
        <v>0.30499999999999999</v>
      </c>
      <c r="AA258" s="1">
        <v>0.30499999999999999</v>
      </c>
      <c r="AB258" s="1">
        <v>0.313</v>
      </c>
      <c r="AC258" s="1">
        <v>0.29899999999999999</v>
      </c>
      <c r="AD258" s="1">
        <v>0.26400000000000001</v>
      </c>
      <c r="AE258" s="1">
        <v>0.25600000000000001</v>
      </c>
      <c r="AF258" s="1">
        <v>0.25600000000000001</v>
      </c>
      <c r="AG258" s="1">
        <v>0.21299999999999999</v>
      </c>
      <c r="AH258" s="1">
        <v>0.188</v>
      </c>
      <c r="AI258" s="1">
        <v>0.17</v>
      </c>
      <c r="AJ258" s="1">
        <v>0.155</v>
      </c>
      <c r="AK258" s="1">
        <v>0.155</v>
      </c>
      <c r="AL258" s="1">
        <v>0.17199999999999999</v>
      </c>
      <c r="AM258" s="1">
        <v>0.17199999999999999</v>
      </c>
      <c r="AN258" s="1">
        <v>0.14699999999999999</v>
      </c>
      <c r="AO258" s="1">
        <v>0.13900000000000001</v>
      </c>
      <c r="AP258" s="1">
        <v>0.13100000000000001</v>
      </c>
      <c r="AQ258" s="1">
        <v>0.14000000000000001</v>
      </c>
      <c r="AR258" s="1">
        <v>0.114</v>
      </c>
      <c r="AS258" s="1">
        <v>0.16200000000000001</v>
      </c>
      <c r="AT258" s="1">
        <v>0.19800000000000001</v>
      </c>
      <c r="AU258" s="1">
        <v>0.18</v>
      </c>
      <c r="AV258" s="1">
        <v>0.27200000000000002</v>
      </c>
      <c r="AW258" s="1">
        <v>0.34499999999999997</v>
      </c>
      <c r="AX258" s="1">
        <v>0.38100000000000001</v>
      </c>
      <c r="AY258" s="1">
        <v>0.38100000000000001</v>
      </c>
      <c r="AZ258" s="1">
        <v>0.40899999999999997</v>
      </c>
      <c r="BA258" s="1">
        <v>0.436</v>
      </c>
      <c r="BB258" s="1">
        <v>0.39</v>
      </c>
      <c r="BC258" s="1">
        <v>0.51800000000000002</v>
      </c>
      <c r="BD258" s="1">
        <v>0.59</v>
      </c>
      <c r="BE258" s="1">
        <v>0.63600000000000001</v>
      </c>
      <c r="BF258" s="1">
        <v>0.63300000000000001</v>
      </c>
      <c r="BG258" s="1">
        <v>0.61399999999999999</v>
      </c>
      <c r="BH258" s="1">
        <v>0.62</v>
      </c>
      <c r="BI258" s="1">
        <v>0.626</v>
      </c>
      <c r="BJ258" s="1">
        <v>0.64100000000000001</v>
      </c>
      <c r="BK258" s="1">
        <v>0.56699999999999995</v>
      </c>
      <c r="BL258" s="1">
        <v>0.59599999999999997</v>
      </c>
      <c r="BM258" s="1">
        <v>0.59599999999999997</v>
      </c>
      <c r="BN258" s="1">
        <v>0.53300000000000003</v>
      </c>
      <c r="BO258" s="1">
        <v>0.51400000000000001</v>
      </c>
      <c r="BP258" s="1">
        <v>0.54300000000000004</v>
      </c>
      <c r="BQ258" s="1">
        <v>0.60099999999999998</v>
      </c>
      <c r="BR258" s="1">
        <v>0.54300000000000004</v>
      </c>
      <c r="BS258" s="1">
        <v>0.55300000000000005</v>
      </c>
      <c r="BT258" s="1">
        <v>0.56399999999999995</v>
      </c>
      <c r="BU258" s="1">
        <v>0.55400000000000005</v>
      </c>
      <c r="BV258" s="1">
        <v>0.54400000000000004</v>
      </c>
      <c r="BW258" s="1">
        <v>0.57999999999999996</v>
      </c>
      <c r="BX258" s="1">
        <v>0.56999999999999995</v>
      </c>
      <c r="BY258" s="1">
        <v>0.57999999999999996</v>
      </c>
      <c r="BZ258" s="1">
        <v>0.51500000000000001</v>
      </c>
      <c r="CA258" s="1">
        <v>0.505</v>
      </c>
      <c r="CB258" s="1">
        <v>0.52500000000000002</v>
      </c>
      <c r="CC258" s="1">
        <v>0.48399999999999999</v>
      </c>
      <c r="CD258" s="1">
        <v>0.51500000000000001</v>
      </c>
      <c r="CE258" s="1">
        <v>0.505</v>
      </c>
      <c r="CF258" s="1">
        <v>0.53600000000000003</v>
      </c>
      <c r="CG258" s="1">
        <v>0.54100000000000004</v>
      </c>
      <c r="CH258" s="1">
        <v>0.57199999999999995</v>
      </c>
      <c r="CI258" s="1">
        <v>0.59299999999999997</v>
      </c>
      <c r="CJ258" s="1">
        <v>0.59299999999999997</v>
      </c>
      <c r="CK258" s="1">
        <v>0.59299999999999997</v>
      </c>
      <c r="CL258" s="1">
        <v>0.65900000000000003</v>
      </c>
      <c r="CM258" s="1">
        <v>0.65900000000000003</v>
      </c>
      <c r="CN258" s="1">
        <v>0.64800000000000002</v>
      </c>
      <c r="CO258" s="1">
        <v>0.67700000000000005</v>
      </c>
      <c r="CP258" s="1">
        <v>0.64500000000000002</v>
      </c>
      <c r="CQ258" s="1">
        <v>0.63</v>
      </c>
      <c r="CR258" s="1">
        <v>0.60799999999999998</v>
      </c>
      <c r="CS258" s="1">
        <v>0.61899999999999999</v>
      </c>
      <c r="CT258" s="1">
        <v>0.64100000000000001</v>
      </c>
      <c r="CU258" s="1">
        <v>0.58599999999999997</v>
      </c>
      <c r="CV258" s="1">
        <v>0.61899999999999999</v>
      </c>
      <c r="CW258" s="1">
        <v>0.57599999999999996</v>
      </c>
      <c r="CX258" s="1">
        <v>0.58199999999999996</v>
      </c>
      <c r="CY258" s="1">
        <v>0.57099999999999995</v>
      </c>
      <c r="CZ258" s="1">
        <v>0.60399999999999998</v>
      </c>
      <c r="DA258" s="1">
        <v>0.59299999999999997</v>
      </c>
      <c r="DB258" s="1">
        <v>0.60399999999999998</v>
      </c>
      <c r="DC258" s="1">
        <v>0.626</v>
      </c>
      <c r="DD258" s="1">
        <v>0.64800000000000002</v>
      </c>
      <c r="DE258" s="1">
        <v>0.60399999999999998</v>
      </c>
      <c r="DF258" s="1">
        <v>0.60399999999999998</v>
      </c>
      <c r="DG258" s="1">
        <v>0.59299999999999997</v>
      </c>
      <c r="DH258" s="1">
        <v>0.60399999999999998</v>
      </c>
      <c r="DI258" s="1">
        <v>0.60399999999999998</v>
      </c>
      <c r="DJ258" s="1">
        <v>0.6</v>
      </c>
      <c r="DK258" s="1">
        <v>0.61099999999999999</v>
      </c>
      <c r="DL258" s="1">
        <v>0.63300000000000001</v>
      </c>
      <c r="DM258" s="1">
        <v>0.67400000000000004</v>
      </c>
      <c r="DN258" s="1">
        <v>0.67</v>
      </c>
      <c r="DO258" s="1">
        <v>0.67</v>
      </c>
      <c r="DP258" s="1">
        <v>0.68899999999999995</v>
      </c>
      <c r="DQ258" s="1">
        <v>0.70099999999999996</v>
      </c>
      <c r="DR258" s="1">
        <v>0.68899999999999995</v>
      </c>
      <c r="DS258" s="1">
        <v>0.69399999999999995</v>
      </c>
      <c r="DT258" s="1">
        <v>0.71699999999999997</v>
      </c>
      <c r="DU258" s="1">
        <v>0.65400000000000003</v>
      </c>
    </row>
    <row r="259" spans="1:125" x14ac:dyDescent="0.2">
      <c r="A259" s="1" t="s">
        <v>143</v>
      </c>
      <c r="B259" s="1" t="s">
        <v>146</v>
      </c>
      <c r="C259" s="1" t="s">
        <v>129</v>
      </c>
      <c r="D259" s="1" t="s">
        <v>130</v>
      </c>
      <c r="F259" s="1">
        <v>1.6E-2</v>
      </c>
      <c r="G259" s="1">
        <v>0.11799999999999999</v>
      </c>
      <c r="H259" s="1">
        <v>4.2000000000000003E-2</v>
      </c>
      <c r="I259" s="1">
        <v>8.0000000000000002E-3</v>
      </c>
      <c r="J259" s="1">
        <v>8.0000000000000002E-3</v>
      </c>
      <c r="K259" s="1">
        <v>6.7000000000000004E-2</v>
      </c>
      <c r="L259" s="1">
        <v>4.2000000000000003E-2</v>
      </c>
      <c r="M259" s="1">
        <v>0.05</v>
      </c>
      <c r="N259" s="1">
        <v>0.11799999999999999</v>
      </c>
      <c r="O259" s="1">
        <v>0.19400000000000001</v>
      </c>
      <c r="P259" s="1">
        <v>0.245</v>
      </c>
      <c r="Q259" s="1">
        <v>0.34699999999999998</v>
      </c>
      <c r="R259" s="1">
        <v>0.61</v>
      </c>
      <c r="S259" s="1">
        <v>0.372</v>
      </c>
      <c r="T259" s="1">
        <v>0.36399999999999999</v>
      </c>
      <c r="U259" s="1">
        <v>0.29599999999999999</v>
      </c>
      <c r="V259" s="1">
        <v>0.10100000000000001</v>
      </c>
      <c r="W259" s="1">
        <v>0.11799999999999999</v>
      </c>
      <c r="X259" s="1">
        <v>8.4000000000000005E-2</v>
      </c>
      <c r="Y259" s="1">
        <v>5.8999999999999997E-2</v>
      </c>
      <c r="Z259" s="1">
        <v>5.8999999999999997E-2</v>
      </c>
      <c r="AA259" s="1">
        <v>5.8999999999999997E-2</v>
      </c>
      <c r="AB259" s="1">
        <v>5.8999999999999997E-2</v>
      </c>
      <c r="AC259" s="1">
        <v>7.5999999999999998E-2</v>
      </c>
      <c r="AD259" s="1">
        <v>9.4E-2</v>
      </c>
      <c r="AE259" s="1">
        <v>9.4E-2</v>
      </c>
      <c r="AF259" s="1">
        <v>9.4E-2</v>
      </c>
      <c r="AG259" s="1">
        <v>0.111</v>
      </c>
      <c r="AH259" s="1">
        <v>0.17899999999999999</v>
      </c>
      <c r="AI259" s="1">
        <v>7.5999999999999998E-2</v>
      </c>
      <c r="AJ259" s="1">
        <v>0.06</v>
      </c>
      <c r="AK259" s="1">
        <v>3.4000000000000002E-2</v>
      </c>
      <c r="AL259" s="1">
        <v>5.0999999999999997E-2</v>
      </c>
      <c r="AM259" s="1">
        <v>4.2999999999999997E-2</v>
      </c>
      <c r="AN259" s="1">
        <v>4.2999999999999997E-2</v>
      </c>
      <c r="AO259" s="1">
        <v>4.2999999999999997E-2</v>
      </c>
      <c r="AP259" s="1">
        <v>3.5000000000000003E-2</v>
      </c>
      <c r="AQ259" s="1">
        <v>7.0000000000000007E-2</v>
      </c>
      <c r="AR259" s="1">
        <v>9.6000000000000002E-2</v>
      </c>
      <c r="AS259" s="1">
        <v>0.17100000000000001</v>
      </c>
      <c r="AT259" s="1">
        <v>0.22500000000000001</v>
      </c>
      <c r="AU259" s="1">
        <v>0.19800000000000001</v>
      </c>
      <c r="AV259" s="1">
        <v>8.1000000000000003E-2</v>
      </c>
      <c r="AW259" s="1">
        <v>7.1999999999999995E-2</v>
      </c>
      <c r="AX259" s="1">
        <v>5.3999999999999999E-2</v>
      </c>
      <c r="AY259" s="1">
        <v>7.1999999999999995E-2</v>
      </c>
      <c r="AZ259" s="1">
        <v>8.1000000000000003E-2</v>
      </c>
      <c r="BA259" s="1">
        <v>0.1</v>
      </c>
      <c r="BB259" s="1">
        <v>0.109</v>
      </c>
      <c r="BC259" s="1">
        <v>0.127</v>
      </c>
      <c r="BD259" s="1">
        <v>0.109</v>
      </c>
      <c r="BE259" s="1">
        <v>0.1</v>
      </c>
      <c r="BF259" s="1">
        <v>9.0999999999999998E-2</v>
      </c>
      <c r="BG259" s="1">
        <v>9.0999999999999998E-2</v>
      </c>
      <c r="BH259" s="1">
        <v>8.3000000000000004E-2</v>
      </c>
      <c r="BI259" s="1">
        <v>0.10199999999999999</v>
      </c>
      <c r="BJ259" s="1">
        <v>0.10299999999999999</v>
      </c>
      <c r="BK259" s="1">
        <v>0.105</v>
      </c>
      <c r="BL259" s="1">
        <v>9.6000000000000002E-2</v>
      </c>
      <c r="BM259" s="1">
        <v>9.6000000000000002E-2</v>
      </c>
      <c r="BN259" s="1">
        <v>8.6999999999999994E-2</v>
      </c>
      <c r="BO259" s="1">
        <v>0.106</v>
      </c>
      <c r="BP259" s="1">
        <v>9.7000000000000003E-2</v>
      </c>
      <c r="BQ259" s="1">
        <v>9.7000000000000003E-2</v>
      </c>
      <c r="BR259" s="1">
        <v>0.106</v>
      </c>
      <c r="BS259" s="1">
        <v>0.106</v>
      </c>
      <c r="BT259" s="1">
        <v>0.11799999999999999</v>
      </c>
      <c r="BU259" s="1">
        <v>0.108</v>
      </c>
      <c r="BV259" s="1">
        <v>9.9000000000000005E-2</v>
      </c>
      <c r="BW259" s="1">
        <v>0.1</v>
      </c>
      <c r="BX259" s="1">
        <v>0.11</v>
      </c>
      <c r="BY259" s="1">
        <v>0.12</v>
      </c>
      <c r="BZ259" s="1">
        <v>0.123</v>
      </c>
      <c r="CA259" s="1">
        <v>0.13400000000000001</v>
      </c>
      <c r="CB259" s="1">
        <v>0.123</v>
      </c>
      <c r="CC259" s="1">
        <v>0.123</v>
      </c>
      <c r="CD259" s="1">
        <v>0.10299999999999999</v>
      </c>
      <c r="CE259" s="1">
        <v>0.10299999999999999</v>
      </c>
      <c r="CF259" s="1">
        <v>0.123</v>
      </c>
      <c r="CG259" s="1">
        <v>0.104</v>
      </c>
      <c r="CH259" s="1">
        <v>0.104</v>
      </c>
      <c r="CI259" s="1">
        <v>0.114</v>
      </c>
      <c r="CJ259" s="1">
        <v>0.104</v>
      </c>
      <c r="CK259" s="1">
        <v>0.125</v>
      </c>
      <c r="CL259" s="1">
        <v>7.3999999999999996E-2</v>
      </c>
      <c r="CM259" s="1">
        <v>9.5000000000000001E-2</v>
      </c>
      <c r="CN259" s="1">
        <v>6.3E-2</v>
      </c>
      <c r="CO259" s="1">
        <v>5.2999999999999999E-2</v>
      </c>
      <c r="CP259" s="1">
        <v>6.4000000000000001E-2</v>
      </c>
      <c r="CQ259" s="1">
        <v>6.5000000000000002E-2</v>
      </c>
      <c r="CR259" s="1">
        <v>6.5000000000000002E-2</v>
      </c>
      <c r="CS259" s="1">
        <v>6.5000000000000002E-2</v>
      </c>
      <c r="CT259" s="1">
        <v>7.5999999999999998E-2</v>
      </c>
      <c r="CU259" s="1">
        <v>9.7000000000000003E-2</v>
      </c>
      <c r="CV259" s="1">
        <v>8.5999999999999993E-2</v>
      </c>
      <c r="CW259" s="1">
        <v>9.7000000000000003E-2</v>
      </c>
      <c r="CX259" s="1">
        <v>8.6999999999999994E-2</v>
      </c>
      <c r="CY259" s="1">
        <v>9.8000000000000004E-2</v>
      </c>
      <c r="CZ259" s="1">
        <v>0.109</v>
      </c>
      <c r="DA259" s="1">
        <v>7.5999999999999998E-2</v>
      </c>
      <c r="DB259" s="1">
        <v>9.8000000000000004E-2</v>
      </c>
      <c r="DC259" s="1">
        <v>8.6999999999999994E-2</v>
      </c>
      <c r="DD259" s="1">
        <v>9.8000000000000004E-2</v>
      </c>
      <c r="DE259" s="1">
        <v>9.8000000000000004E-2</v>
      </c>
      <c r="DF259" s="1">
        <v>9.8000000000000004E-2</v>
      </c>
      <c r="DG259" s="1">
        <v>0.12</v>
      </c>
      <c r="DH259" s="1">
        <v>0.153</v>
      </c>
      <c r="DI259" s="1">
        <v>0.153</v>
      </c>
      <c r="DJ259" s="1">
        <v>0.155</v>
      </c>
      <c r="DK259" s="1">
        <v>0.17699999999999999</v>
      </c>
      <c r="DL259" s="1">
        <v>0.17699999999999999</v>
      </c>
      <c r="DM259" s="1">
        <v>0.16800000000000001</v>
      </c>
      <c r="DN259" s="1">
        <v>0.14699999999999999</v>
      </c>
      <c r="DO259" s="1">
        <v>0.17</v>
      </c>
      <c r="DP259" s="1">
        <v>0.14899999999999999</v>
      </c>
      <c r="DQ259" s="1">
        <v>0.20599999999999999</v>
      </c>
      <c r="DR259" s="1">
        <v>0.22900000000000001</v>
      </c>
      <c r="DS259" s="1">
        <v>0.25800000000000001</v>
      </c>
      <c r="DT259" s="1">
        <v>0.29399999999999998</v>
      </c>
      <c r="DU259" s="1">
        <v>0.28499999999999998</v>
      </c>
    </row>
    <row r="260" spans="1:125" x14ac:dyDescent="0.2">
      <c r="A260" s="1" t="s">
        <v>143</v>
      </c>
      <c r="B260" s="1" t="s">
        <v>148</v>
      </c>
      <c r="C260" s="1" t="s">
        <v>145</v>
      </c>
      <c r="D260" s="1" t="s">
        <v>130</v>
      </c>
      <c r="F260" s="1">
        <v>0.73699999999999999</v>
      </c>
      <c r="G260" s="1">
        <v>0.51600000000000001</v>
      </c>
      <c r="H260" s="1">
        <v>0.61</v>
      </c>
      <c r="I260" s="1">
        <v>0.47399999999999998</v>
      </c>
      <c r="J260" s="1">
        <v>0.69399999999999995</v>
      </c>
      <c r="K260" s="1">
        <v>0.67700000000000005</v>
      </c>
      <c r="L260" s="1">
        <v>0.71099999999999997</v>
      </c>
      <c r="M260" s="1">
        <v>0.61</v>
      </c>
      <c r="N260" s="1">
        <v>0.51600000000000001</v>
      </c>
      <c r="O260" s="1">
        <v>0.46600000000000003</v>
      </c>
      <c r="P260" s="1">
        <v>0.44</v>
      </c>
      <c r="Q260" s="1">
        <v>0.44</v>
      </c>
      <c r="R260" s="1">
        <v>0.33800000000000002</v>
      </c>
      <c r="S260" s="1">
        <v>0.27900000000000003</v>
      </c>
      <c r="T260" s="1">
        <v>0.28799999999999998</v>
      </c>
      <c r="U260" s="1">
        <v>0.33800000000000002</v>
      </c>
      <c r="V260" s="1">
        <v>0.34699999999999998</v>
      </c>
      <c r="W260" s="1">
        <v>0.372</v>
      </c>
      <c r="X260" s="1">
        <v>0.313</v>
      </c>
      <c r="Y260" s="1">
        <v>0.35499999999999998</v>
      </c>
      <c r="Z260" s="1">
        <v>0.32200000000000001</v>
      </c>
      <c r="AA260" s="1">
        <v>0.313</v>
      </c>
      <c r="AB260" s="1">
        <v>0.29599999999999999</v>
      </c>
      <c r="AC260" s="1">
        <v>0.33300000000000002</v>
      </c>
      <c r="AD260" s="1">
        <v>0.28999999999999998</v>
      </c>
      <c r="AE260" s="1">
        <v>0.28999999999999998</v>
      </c>
      <c r="AF260" s="1">
        <v>0.28199999999999997</v>
      </c>
      <c r="AG260" s="1">
        <v>0.247</v>
      </c>
      <c r="AH260" s="1">
        <v>0.21299999999999999</v>
      </c>
      <c r="AI260" s="1">
        <v>0.20499999999999999</v>
      </c>
      <c r="AJ260" s="1">
        <v>0.20599999999999999</v>
      </c>
      <c r="AK260" s="1">
        <v>0.20599999999999999</v>
      </c>
      <c r="AL260" s="1">
        <v>0.23200000000000001</v>
      </c>
      <c r="AM260" s="1">
        <v>0.23200000000000001</v>
      </c>
      <c r="AN260" s="1">
        <v>0.2</v>
      </c>
      <c r="AO260" s="1">
        <v>0.20799999999999999</v>
      </c>
      <c r="AP260" s="1">
        <v>0.21</v>
      </c>
      <c r="AQ260" s="1">
        <v>0.192</v>
      </c>
      <c r="AR260" s="1">
        <v>0.21</v>
      </c>
      <c r="AS260" s="1">
        <v>0.24299999999999999</v>
      </c>
      <c r="AT260" s="1">
        <v>0.28799999999999998</v>
      </c>
      <c r="AU260" s="1">
        <v>0.28799999999999998</v>
      </c>
      <c r="AV260" s="1">
        <v>0.33600000000000002</v>
      </c>
      <c r="AW260" s="1">
        <v>0.39</v>
      </c>
      <c r="AX260" s="1">
        <v>0.44500000000000001</v>
      </c>
      <c r="AY260" s="1">
        <v>0.436</v>
      </c>
      <c r="AZ260" s="1">
        <v>0.46300000000000002</v>
      </c>
      <c r="BA260" s="1">
        <v>0.50900000000000001</v>
      </c>
      <c r="BB260" s="1">
        <v>0.51800000000000002</v>
      </c>
      <c r="BC260" s="1">
        <v>0.6</v>
      </c>
      <c r="BD260" s="1">
        <v>0.66300000000000003</v>
      </c>
      <c r="BE260" s="1">
        <v>0.70899999999999996</v>
      </c>
      <c r="BF260" s="1">
        <v>0.69699999999999995</v>
      </c>
      <c r="BG260" s="1">
        <v>0.67800000000000005</v>
      </c>
      <c r="BH260" s="1">
        <v>0.63800000000000001</v>
      </c>
      <c r="BI260" s="1">
        <v>0.64400000000000002</v>
      </c>
      <c r="BJ260" s="1">
        <v>0.65</v>
      </c>
      <c r="BK260" s="1">
        <v>0.64400000000000002</v>
      </c>
      <c r="BL260" s="1">
        <v>0.66300000000000003</v>
      </c>
      <c r="BM260" s="1">
        <v>0.67300000000000004</v>
      </c>
      <c r="BN260" s="1">
        <v>0.63100000000000001</v>
      </c>
      <c r="BO260" s="1">
        <v>0.64</v>
      </c>
      <c r="BP260" s="1">
        <v>0.65</v>
      </c>
      <c r="BQ260" s="1">
        <v>0.66</v>
      </c>
      <c r="BR260" s="1">
        <v>0.68899999999999995</v>
      </c>
      <c r="BS260" s="1">
        <v>0.64</v>
      </c>
      <c r="BT260" s="1">
        <v>0.68300000000000005</v>
      </c>
      <c r="BU260" s="1">
        <v>0.67300000000000004</v>
      </c>
      <c r="BV260" s="1">
        <v>0.69299999999999995</v>
      </c>
      <c r="BW260" s="1">
        <v>0.68</v>
      </c>
      <c r="BX260" s="1">
        <v>0.68</v>
      </c>
      <c r="BY260" s="1">
        <v>0.66</v>
      </c>
      <c r="BZ260" s="1">
        <v>0.628</v>
      </c>
      <c r="CA260" s="1">
        <v>0.63900000000000001</v>
      </c>
      <c r="CB260" s="1">
        <v>0.628</v>
      </c>
      <c r="CC260" s="1">
        <v>0.57699999999999996</v>
      </c>
      <c r="CD260" s="1">
        <v>0.59699999999999998</v>
      </c>
      <c r="CE260" s="1">
        <v>0.58699999999999997</v>
      </c>
      <c r="CF260" s="1">
        <v>0.59699999999999998</v>
      </c>
      <c r="CG260" s="1">
        <v>0.59299999999999997</v>
      </c>
      <c r="CH260" s="1">
        <v>0.625</v>
      </c>
      <c r="CI260" s="1">
        <v>0.63500000000000001</v>
      </c>
      <c r="CJ260" s="1">
        <v>0.66600000000000004</v>
      </c>
      <c r="CK260" s="1">
        <v>0.64500000000000002</v>
      </c>
      <c r="CL260" s="1">
        <v>0.71199999999999997</v>
      </c>
      <c r="CM260" s="1">
        <v>0.73399999999999999</v>
      </c>
      <c r="CN260" s="1">
        <v>0.72299999999999998</v>
      </c>
      <c r="CO260" s="1">
        <v>0.752</v>
      </c>
      <c r="CP260" s="1">
        <v>0.70899999999999996</v>
      </c>
      <c r="CQ260" s="1">
        <v>0.70599999999999996</v>
      </c>
      <c r="CR260" s="1">
        <v>0.71699999999999997</v>
      </c>
      <c r="CS260" s="1">
        <v>0.70599999999999996</v>
      </c>
      <c r="CT260" s="1">
        <v>0.69499999999999995</v>
      </c>
      <c r="CU260" s="1">
        <v>0.68400000000000005</v>
      </c>
      <c r="CV260" s="1">
        <v>0.68400000000000005</v>
      </c>
      <c r="CW260" s="1">
        <v>0.60799999999999998</v>
      </c>
      <c r="CX260" s="1">
        <v>0.626</v>
      </c>
      <c r="CY260" s="1">
        <v>0.65900000000000003</v>
      </c>
      <c r="CZ260" s="1">
        <v>0.67</v>
      </c>
      <c r="DA260" s="1">
        <v>0.67</v>
      </c>
      <c r="DB260" s="1">
        <v>0.68100000000000005</v>
      </c>
      <c r="DC260" s="1">
        <v>0.67</v>
      </c>
      <c r="DD260" s="1">
        <v>0.69199999999999995</v>
      </c>
      <c r="DE260" s="1">
        <v>0.68100000000000005</v>
      </c>
      <c r="DF260" s="1">
        <v>0.65900000000000003</v>
      </c>
      <c r="DG260" s="1">
        <v>0.68100000000000005</v>
      </c>
      <c r="DH260" s="1">
        <v>0.65900000000000003</v>
      </c>
      <c r="DI260" s="1">
        <v>0.67</v>
      </c>
      <c r="DJ260" s="1">
        <v>0.72199999999999998</v>
      </c>
      <c r="DK260" s="1">
        <v>0.67700000000000005</v>
      </c>
      <c r="DL260" s="1">
        <v>0.74399999999999999</v>
      </c>
      <c r="DM260" s="1">
        <v>0.79700000000000004</v>
      </c>
      <c r="DN260" s="1">
        <v>0.78400000000000003</v>
      </c>
      <c r="DO260" s="1">
        <v>0.77200000000000002</v>
      </c>
      <c r="DP260" s="1">
        <v>0.80400000000000005</v>
      </c>
      <c r="DQ260" s="1">
        <v>0.78100000000000003</v>
      </c>
      <c r="DR260" s="1">
        <v>0.83899999999999997</v>
      </c>
      <c r="DS260" s="1">
        <v>0.81100000000000005</v>
      </c>
      <c r="DT260" s="1">
        <v>0.8</v>
      </c>
      <c r="DU260" s="1">
        <v>0.78500000000000003</v>
      </c>
    </row>
    <row r="261" spans="1:125" x14ac:dyDescent="0.2">
      <c r="A261" s="1" t="s">
        <v>149</v>
      </c>
      <c r="B261" s="1" t="s">
        <v>150</v>
      </c>
      <c r="C261" s="1" t="s">
        <v>129</v>
      </c>
      <c r="D261" s="1" t="s">
        <v>130</v>
      </c>
      <c r="F261" s="1">
        <v>0.16900000000000001</v>
      </c>
      <c r="G261" s="1">
        <v>0.33800000000000002</v>
      </c>
      <c r="H261" s="1">
        <v>0.22800000000000001</v>
      </c>
      <c r="I261" s="1">
        <v>0.26200000000000001</v>
      </c>
      <c r="J261" s="1">
        <v>0.38900000000000001</v>
      </c>
      <c r="K261" s="1">
        <v>0.61</v>
      </c>
      <c r="L261" s="1">
        <v>0.49099999999999999</v>
      </c>
      <c r="M261" s="1">
        <v>0.33</v>
      </c>
      <c r="N261" s="1">
        <v>0.44</v>
      </c>
      <c r="O261" s="1">
        <v>0.29599999999999999</v>
      </c>
      <c r="P261" s="1">
        <v>0.313</v>
      </c>
      <c r="Q261" s="1">
        <v>0.42299999999999999</v>
      </c>
      <c r="R261" s="1">
        <v>0.58399999999999996</v>
      </c>
      <c r="S261" s="1">
        <v>0.55000000000000004</v>
      </c>
      <c r="T261" s="1">
        <v>0.432</v>
      </c>
      <c r="U261" s="1">
        <v>0.30499999999999999</v>
      </c>
      <c r="V261" s="1">
        <v>0.27900000000000003</v>
      </c>
      <c r="W261" s="1">
        <v>0.28799999999999998</v>
      </c>
      <c r="X261" s="1">
        <v>0.22800000000000001</v>
      </c>
      <c r="Y261" s="1">
        <v>0.11799999999999999</v>
      </c>
      <c r="Z261" s="1">
        <v>0.11799999999999999</v>
      </c>
      <c r="AA261" s="1">
        <v>8.4000000000000005E-2</v>
      </c>
      <c r="AB261" s="1">
        <v>7.5999999999999998E-2</v>
      </c>
      <c r="AC261" s="1">
        <v>6.8000000000000005E-2</v>
      </c>
      <c r="AD261" s="1">
        <v>6.8000000000000005E-2</v>
      </c>
      <c r="AE261" s="1">
        <v>8.5000000000000006E-2</v>
      </c>
      <c r="AF261" s="1">
        <v>6.8000000000000005E-2</v>
      </c>
      <c r="AG261" s="1">
        <v>9.4E-2</v>
      </c>
      <c r="AH261" s="1">
        <v>0.20499999999999999</v>
      </c>
      <c r="AI261" s="1">
        <v>0.222</v>
      </c>
      <c r="AJ261" s="1">
        <v>0.129</v>
      </c>
      <c r="AK261" s="1">
        <v>0.12</v>
      </c>
      <c r="AL261" s="1">
        <v>0.12</v>
      </c>
      <c r="AM261" s="1">
        <v>0.14599999999999999</v>
      </c>
      <c r="AN261" s="1">
        <v>0.191</v>
      </c>
      <c r="AO261" s="1">
        <v>0.113</v>
      </c>
      <c r="AP261" s="1">
        <v>0.16600000000000001</v>
      </c>
      <c r="AQ261" s="1">
        <v>0.17499999999999999</v>
      </c>
      <c r="AR261" s="1">
        <v>0.192</v>
      </c>
      <c r="AS261" s="1">
        <v>0.20699999999999999</v>
      </c>
      <c r="AT261" s="1">
        <v>0.20699999999999999</v>
      </c>
      <c r="AU261" s="1">
        <v>0.252</v>
      </c>
      <c r="AV261" s="1">
        <v>0.218</v>
      </c>
      <c r="AW261" s="1">
        <v>0.23599999999999999</v>
      </c>
      <c r="AX261" s="1">
        <v>0.254</v>
      </c>
      <c r="AY261" s="1">
        <v>0.245</v>
      </c>
      <c r="AZ261" s="1">
        <v>0.26300000000000001</v>
      </c>
      <c r="BA261" s="1">
        <v>0.33600000000000002</v>
      </c>
      <c r="BB261" s="1">
        <v>0.32700000000000001</v>
      </c>
      <c r="BC261" s="1">
        <v>0.28999999999999998</v>
      </c>
      <c r="BD261" s="1">
        <v>0.27200000000000002</v>
      </c>
      <c r="BE261" s="1">
        <v>0.28100000000000003</v>
      </c>
      <c r="BF261" s="1">
        <v>0.29299999999999998</v>
      </c>
      <c r="BG261" s="1">
        <v>0.30199999999999999</v>
      </c>
      <c r="BH261" s="1">
        <v>0.30499999999999999</v>
      </c>
      <c r="BI261" s="1">
        <v>0.38300000000000001</v>
      </c>
      <c r="BJ261" s="1">
        <v>0.33900000000000002</v>
      </c>
      <c r="BK261" s="1">
        <v>0.28799999999999998</v>
      </c>
      <c r="BL261" s="1">
        <v>0.29799999999999999</v>
      </c>
      <c r="BM261" s="1">
        <v>0.29799999999999999</v>
      </c>
      <c r="BN261" s="1">
        <v>0.252</v>
      </c>
      <c r="BO261" s="1">
        <v>0.26200000000000001</v>
      </c>
      <c r="BP261" s="1">
        <v>0.3</v>
      </c>
      <c r="BQ261" s="1">
        <v>0.31</v>
      </c>
      <c r="BR261" s="1">
        <v>0.31</v>
      </c>
      <c r="BS261" s="1">
        <v>0.28100000000000003</v>
      </c>
      <c r="BT261" s="1">
        <v>0.32600000000000001</v>
      </c>
      <c r="BU261" s="1">
        <v>0.29699999999999999</v>
      </c>
      <c r="BV261" s="1">
        <v>0.27700000000000002</v>
      </c>
      <c r="BW261" s="1">
        <v>0.27</v>
      </c>
      <c r="BX261" s="1">
        <v>0.3</v>
      </c>
      <c r="BY261" s="1">
        <v>0.3</v>
      </c>
      <c r="BZ261" s="1">
        <v>0.31900000000000001</v>
      </c>
      <c r="CA261" s="1">
        <v>0.31900000000000001</v>
      </c>
      <c r="CB261" s="1">
        <v>0.40200000000000002</v>
      </c>
      <c r="CC261" s="1">
        <v>0.371</v>
      </c>
      <c r="CD261" s="1">
        <v>0.38100000000000001</v>
      </c>
      <c r="CE261" s="1">
        <v>0.35</v>
      </c>
      <c r="CF261" s="1">
        <v>0.36</v>
      </c>
      <c r="CG261" s="1">
        <v>0.39500000000000002</v>
      </c>
      <c r="CH261" s="1">
        <v>0.41599999999999998</v>
      </c>
      <c r="CI261" s="1">
        <v>0.38500000000000001</v>
      </c>
      <c r="CJ261" s="1">
        <v>0.437</v>
      </c>
      <c r="CK261" s="1">
        <v>0.48899999999999999</v>
      </c>
      <c r="CL261" s="1">
        <v>0.53100000000000003</v>
      </c>
      <c r="CM261" s="1">
        <v>0.53100000000000003</v>
      </c>
      <c r="CN261" s="1">
        <v>0.53100000000000003</v>
      </c>
      <c r="CO261" s="1">
        <v>0.48299999999999998</v>
      </c>
      <c r="CP261" s="1">
        <v>0.505</v>
      </c>
      <c r="CQ261" s="1">
        <v>0.56499999999999995</v>
      </c>
      <c r="CR261" s="1">
        <v>0.5</v>
      </c>
      <c r="CS261" s="1">
        <v>0.51</v>
      </c>
      <c r="CT261" s="1">
        <v>0.52100000000000002</v>
      </c>
      <c r="CU261" s="1">
        <v>0.47799999999999998</v>
      </c>
      <c r="CV261" s="1">
        <v>0.47799999999999998</v>
      </c>
      <c r="CW261" s="1">
        <v>0.44500000000000001</v>
      </c>
      <c r="CX261" s="1">
        <v>0.40600000000000003</v>
      </c>
      <c r="CY261" s="1">
        <v>0.42799999999999999</v>
      </c>
      <c r="CZ261" s="1">
        <v>0.439</v>
      </c>
      <c r="DA261" s="1">
        <v>0.40600000000000003</v>
      </c>
      <c r="DB261" s="1">
        <v>0.38400000000000001</v>
      </c>
      <c r="DC261" s="1">
        <v>0.34</v>
      </c>
      <c r="DD261" s="1">
        <v>0.35099999999999998</v>
      </c>
      <c r="DE261" s="1">
        <v>0.36199999999999999</v>
      </c>
      <c r="DF261" s="1">
        <v>0.36199999999999999</v>
      </c>
      <c r="DG261" s="1">
        <v>0.35099999999999998</v>
      </c>
      <c r="DH261" s="1">
        <v>0.46100000000000002</v>
      </c>
      <c r="DI261" s="1">
        <v>0.48299999999999998</v>
      </c>
      <c r="DJ261" s="1">
        <v>0.46600000000000003</v>
      </c>
      <c r="DK261" s="1">
        <v>0.48799999999999999</v>
      </c>
      <c r="DL261" s="1">
        <v>0.46600000000000003</v>
      </c>
      <c r="DM261" s="1">
        <v>0.44900000000000001</v>
      </c>
      <c r="DN261" s="1">
        <v>0.47699999999999998</v>
      </c>
      <c r="DO261" s="1">
        <v>0.45400000000000001</v>
      </c>
      <c r="DP261" s="1">
        <v>0.45900000000000002</v>
      </c>
      <c r="DQ261" s="1">
        <v>0.505</v>
      </c>
      <c r="DR261" s="1">
        <v>0.52800000000000002</v>
      </c>
      <c r="DS261" s="1">
        <v>0.48199999999999998</v>
      </c>
      <c r="DT261" s="1">
        <v>0.49399999999999999</v>
      </c>
      <c r="DU261" s="1">
        <v>0.51100000000000001</v>
      </c>
    </row>
    <row r="262" spans="1:125" x14ac:dyDescent="0.2">
      <c r="A262" s="1" t="s">
        <v>149</v>
      </c>
      <c r="B262" s="1" t="s">
        <v>151</v>
      </c>
      <c r="C262" s="1" t="s">
        <v>129</v>
      </c>
      <c r="D262" s="1" t="s">
        <v>130</v>
      </c>
      <c r="F262" s="1">
        <v>0.67700000000000005</v>
      </c>
      <c r="G262" s="1">
        <v>0.69399999999999995</v>
      </c>
      <c r="H262" s="1">
        <v>0.77900000000000003</v>
      </c>
      <c r="I262" s="1">
        <v>0.78800000000000003</v>
      </c>
      <c r="J262" s="1">
        <v>0.55900000000000005</v>
      </c>
      <c r="K262" s="1">
        <v>0.29599999999999999</v>
      </c>
      <c r="L262" s="1">
        <v>0.34699999999999998</v>
      </c>
      <c r="M262" s="1">
        <v>0.48299999999999998</v>
      </c>
      <c r="N262" s="1">
        <v>0.32200000000000001</v>
      </c>
      <c r="O262" s="1">
        <v>0.372</v>
      </c>
      <c r="P262" s="1">
        <v>0.38100000000000001</v>
      </c>
      <c r="Q262" s="1">
        <v>0.35499999999999998</v>
      </c>
      <c r="R262" s="1">
        <v>0.32200000000000001</v>
      </c>
      <c r="S262" s="1">
        <v>0.36399999999999999</v>
      </c>
      <c r="T262" s="1">
        <v>0.45700000000000002</v>
      </c>
      <c r="U262" s="1">
        <v>0.48299999999999998</v>
      </c>
      <c r="V262" s="1">
        <v>0.44900000000000001</v>
      </c>
      <c r="W262" s="1">
        <v>0.47399999999999998</v>
      </c>
      <c r="X262" s="1">
        <v>0.48299999999999998</v>
      </c>
      <c r="Y262" s="1">
        <v>0.48299999999999998</v>
      </c>
      <c r="Z262" s="1">
        <v>0.48299999999999998</v>
      </c>
      <c r="AA262" s="1">
        <v>0.49099999999999999</v>
      </c>
      <c r="AB262" s="1">
        <v>0.5</v>
      </c>
      <c r="AC262" s="1">
        <v>0.45200000000000001</v>
      </c>
      <c r="AD262" s="1">
        <v>0.44400000000000001</v>
      </c>
      <c r="AE262" s="1">
        <v>0.42699999999999999</v>
      </c>
      <c r="AF262" s="1">
        <v>0.41799999999999998</v>
      </c>
      <c r="AG262" s="1">
        <v>0.41</v>
      </c>
      <c r="AH262" s="1">
        <v>0.35799999999999998</v>
      </c>
      <c r="AI262" s="1">
        <v>0.33300000000000002</v>
      </c>
      <c r="AJ262" s="1">
        <v>0.40500000000000003</v>
      </c>
      <c r="AK262" s="1">
        <v>0.33600000000000002</v>
      </c>
      <c r="AL262" s="1">
        <v>0.318</v>
      </c>
      <c r="AM262" s="1">
        <v>0.36199999999999999</v>
      </c>
      <c r="AN262" s="1">
        <v>0.35599999999999998</v>
      </c>
      <c r="AO262" s="1">
        <v>0.373</v>
      </c>
      <c r="AP262" s="1">
        <v>0.41199999999999998</v>
      </c>
      <c r="AQ262" s="1">
        <v>0.35</v>
      </c>
      <c r="AR262" s="1">
        <v>0.28899999999999998</v>
      </c>
      <c r="AS262" s="1">
        <v>0.27900000000000003</v>
      </c>
      <c r="AT262" s="1">
        <v>0.24299999999999999</v>
      </c>
      <c r="AU262" s="1">
        <v>0.22500000000000001</v>
      </c>
      <c r="AV262" s="1">
        <v>0.245</v>
      </c>
      <c r="AW262" s="1">
        <v>0.245</v>
      </c>
      <c r="AX262" s="1">
        <v>0.27200000000000002</v>
      </c>
      <c r="AY262" s="1">
        <v>0.26300000000000001</v>
      </c>
      <c r="AZ262" s="1">
        <v>0.27200000000000002</v>
      </c>
      <c r="BA262" s="1">
        <v>0.26300000000000001</v>
      </c>
      <c r="BB262" s="1">
        <v>0.28100000000000003</v>
      </c>
      <c r="BC262" s="1">
        <v>0.27200000000000002</v>
      </c>
      <c r="BD262" s="1">
        <v>0.254</v>
      </c>
      <c r="BE262" s="1">
        <v>0.27200000000000002</v>
      </c>
      <c r="BF262" s="1">
        <v>0.25600000000000001</v>
      </c>
      <c r="BG262" s="1">
        <v>0.22</v>
      </c>
      <c r="BH262" s="1" t="s">
        <v>131</v>
      </c>
      <c r="BI262" s="1" t="s">
        <v>131</v>
      </c>
      <c r="BJ262" s="1" t="s">
        <v>131</v>
      </c>
      <c r="BK262" s="1" t="s">
        <v>131</v>
      </c>
      <c r="BL262" s="1" t="s">
        <v>131</v>
      </c>
      <c r="BM262" s="1" t="s">
        <v>131</v>
      </c>
      <c r="BN262" s="1" t="s">
        <v>131</v>
      </c>
      <c r="BO262" s="1" t="s">
        <v>131</v>
      </c>
      <c r="BP262" s="1" t="s">
        <v>131</v>
      </c>
      <c r="BQ262" s="1" t="s">
        <v>131</v>
      </c>
      <c r="BR262" s="1" t="s">
        <v>131</v>
      </c>
      <c r="BS262" s="1" t="s">
        <v>131</v>
      </c>
      <c r="BT262" s="1" t="s">
        <v>131</v>
      </c>
      <c r="BU262" s="1" t="s">
        <v>131</v>
      </c>
      <c r="BV262" s="1" t="s">
        <v>131</v>
      </c>
      <c r="BW262" s="1" t="s">
        <v>131</v>
      </c>
      <c r="BX262" s="1" t="s">
        <v>131</v>
      </c>
      <c r="BY262" s="1" t="s">
        <v>131</v>
      </c>
      <c r="BZ262" s="1" t="s">
        <v>131</v>
      </c>
      <c r="CA262" s="1" t="s">
        <v>131</v>
      </c>
      <c r="CB262" s="1" t="s">
        <v>131</v>
      </c>
      <c r="CC262" s="1" t="s">
        <v>131</v>
      </c>
      <c r="CD262" s="1" t="s">
        <v>131</v>
      </c>
      <c r="CE262" s="1" t="s">
        <v>131</v>
      </c>
      <c r="CF262" s="1" t="s">
        <v>131</v>
      </c>
      <c r="CG262" s="1" t="s">
        <v>131</v>
      </c>
      <c r="CH262" s="1" t="s">
        <v>131</v>
      </c>
      <c r="CI262" s="1" t="s">
        <v>131</v>
      </c>
      <c r="CJ262" s="1" t="s">
        <v>131</v>
      </c>
      <c r="CK262" s="1" t="s">
        <v>131</v>
      </c>
      <c r="CL262" s="1" t="s">
        <v>131</v>
      </c>
      <c r="CM262" s="1" t="s">
        <v>131</v>
      </c>
      <c r="CN262" s="1" t="s">
        <v>131</v>
      </c>
      <c r="CO262" s="1" t="s">
        <v>131</v>
      </c>
      <c r="CP262" s="1" t="s">
        <v>131</v>
      </c>
      <c r="CQ262" s="1" t="s">
        <v>131</v>
      </c>
      <c r="CR262" s="1" t="s">
        <v>131</v>
      </c>
      <c r="CS262" s="1" t="s">
        <v>131</v>
      </c>
      <c r="CT262" s="1" t="s">
        <v>131</v>
      </c>
      <c r="CU262" s="1" t="s">
        <v>131</v>
      </c>
      <c r="CV262" s="1" t="s">
        <v>131</v>
      </c>
      <c r="CW262" s="1" t="s">
        <v>131</v>
      </c>
      <c r="CX262" s="1" t="s">
        <v>131</v>
      </c>
      <c r="CY262" s="1" t="s">
        <v>131</v>
      </c>
      <c r="CZ262" s="1" t="s">
        <v>131</v>
      </c>
      <c r="DA262" s="1" t="s">
        <v>131</v>
      </c>
      <c r="DB262" s="1" t="s">
        <v>131</v>
      </c>
      <c r="DC262" s="1" t="s">
        <v>131</v>
      </c>
      <c r="DD262" s="1" t="s">
        <v>131</v>
      </c>
      <c r="DE262" s="1" t="s">
        <v>131</v>
      </c>
      <c r="DF262" s="1" t="s">
        <v>131</v>
      </c>
      <c r="DG262" s="1" t="s">
        <v>131</v>
      </c>
      <c r="DH262" s="1" t="s">
        <v>131</v>
      </c>
      <c r="DI262" s="1" t="s">
        <v>131</v>
      </c>
      <c r="DJ262" s="1" t="s">
        <v>131</v>
      </c>
      <c r="DK262" s="1" t="s">
        <v>131</v>
      </c>
      <c r="DL262" s="1" t="s">
        <v>131</v>
      </c>
      <c r="DM262" s="1" t="s">
        <v>131</v>
      </c>
      <c r="DN262" s="1" t="s">
        <v>131</v>
      </c>
      <c r="DO262" s="1" t="s">
        <v>131</v>
      </c>
      <c r="DP262" s="1" t="s">
        <v>131</v>
      </c>
      <c r="DQ262" s="1" t="s">
        <v>131</v>
      </c>
      <c r="DR262" s="1" t="s">
        <v>131</v>
      </c>
      <c r="DS262" s="1" t="s">
        <v>131</v>
      </c>
      <c r="DT262" s="1" t="s">
        <v>131</v>
      </c>
      <c r="DU262" s="1" t="s">
        <v>131</v>
      </c>
    </row>
    <row r="263" spans="1:125" x14ac:dyDescent="0.2">
      <c r="A263" s="1" t="s">
        <v>152</v>
      </c>
      <c r="B263" s="1" t="s">
        <v>153</v>
      </c>
      <c r="C263" s="1" t="s">
        <v>129</v>
      </c>
      <c r="D263" s="1" t="s">
        <v>130</v>
      </c>
      <c r="F263" s="1">
        <v>0.13500000000000001</v>
      </c>
      <c r="G263" s="1">
        <v>0.10100000000000001</v>
      </c>
      <c r="H263" s="1">
        <v>0.152</v>
      </c>
      <c r="I263" s="1">
        <v>0.152</v>
      </c>
      <c r="J263" s="1">
        <v>0.186</v>
      </c>
      <c r="K263" s="1">
        <v>0.161</v>
      </c>
      <c r="L263" s="1">
        <v>0.10100000000000001</v>
      </c>
      <c r="M263" s="1">
        <v>8.4000000000000005E-2</v>
      </c>
      <c r="N263" s="1">
        <v>0.16900000000000001</v>
      </c>
      <c r="O263" s="1">
        <v>0.26200000000000001</v>
      </c>
      <c r="P263" s="1">
        <v>0.30499999999999999</v>
      </c>
      <c r="Q263" s="1">
        <v>0.254</v>
      </c>
      <c r="R263" s="1">
        <v>0.21099999999999999</v>
      </c>
      <c r="S263" s="1">
        <v>0.26200000000000001</v>
      </c>
      <c r="T263" s="1">
        <v>0.245</v>
      </c>
      <c r="U263" s="1">
        <v>0.20300000000000001</v>
      </c>
      <c r="V263" s="1">
        <v>0.152</v>
      </c>
      <c r="W263" s="1">
        <v>0.313</v>
      </c>
      <c r="X263" s="1">
        <v>0.22</v>
      </c>
      <c r="Y263" s="1">
        <v>0.21099999999999999</v>
      </c>
      <c r="Z263" s="1">
        <v>0.19400000000000001</v>
      </c>
      <c r="AA263" s="1">
        <v>0.20300000000000001</v>
      </c>
      <c r="AB263" s="1">
        <v>0.161</v>
      </c>
      <c r="AC263" s="1">
        <v>0.128</v>
      </c>
      <c r="AD263" s="1">
        <v>0.13600000000000001</v>
      </c>
      <c r="AE263" s="1">
        <v>0.11899999999999999</v>
      </c>
      <c r="AF263" s="1">
        <v>0.11899999999999999</v>
      </c>
      <c r="AG263" s="1">
        <v>8.5000000000000006E-2</v>
      </c>
      <c r="AH263" s="1">
        <v>7.5999999999999998E-2</v>
      </c>
      <c r="AI263" s="1">
        <v>9.4E-2</v>
      </c>
      <c r="AJ263" s="1">
        <v>0.10299999999999999</v>
      </c>
      <c r="AK263" s="1">
        <v>0.129</v>
      </c>
      <c r="AL263" s="1">
        <v>0.129</v>
      </c>
      <c r="AM263" s="1">
        <v>0.13700000000000001</v>
      </c>
      <c r="AN263" s="1">
        <v>0.16500000000000001</v>
      </c>
      <c r="AO263" s="1">
        <v>0.16500000000000001</v>
      </c>
      <c r="AP263" s="1">
        <v>0.14899999999999999</v>
      </c>
      <c r="AQ263" s="1">
        <v>0.184</v>
      </c>
      <c r="AR263" s="1">
        <v>0.13100000000000001</v>
      </c>
      <c r="AS263" s="1">
        <v>0.189</v>
      </c>
      <c r="AT263" s="1">
        <v>0.18</v>
      </c>
      <c r="AU263" s="1">
        <v>0.16200000000000001</v>
      </c>
      <c r="AV263" s="1">
        <v>0.16300000000000001</v>
      </c>
      <c r="AW263" s="1">
        <v>0.19</v>
      </c>
      <c r="AX263" s="1">
        <v>0.245</v>
      </c>
      <c r="AY263" s="1">
        <v>0.18099999999999999</v>
      </c>
      <c r="AZ263" s="1">
        <v>0.18099999999999999</v>
      </c>
      <c r="BA263" s="1">
        <v>0.14499999999999999</v>
      </c>
      <c r="BB263" s="1">
        <v>0.17199999999999999</v>
      </c>
      <c r="BC263" s="1">
        <v>0.16300000000000001</v>
      </c>
      <c r="BD263" s="1">
        <v>0.17199999999999999</v>
      </c>
      <c r="BE263" s="1">
        <v>0.218</v>
      </c>
      <c r="BF263" s="1">
        <v>0.192</v>
      </c>
      <c r="BG263" s="1">
        <v>0.17399999999999999</v>
      </c>
      <c r="BH263" s="1">
        <v>0.20300000000000001</v>
      </c>
      <c r="BI263" s="1">
        <v>0.20499999999999999</v>
      </c>
      <c r="BJ263" s="1">
        <v>0.20699999999999999</v>
      </c>
      <c r="BK263" s="1">
        <v>0.17299999999999999</v>
      </c>
      <c r="BL263" s="1">
        <v>0.17299999999999999</v>
      </c>
      <c r="BM263" s="1">
        <v>0.182</v>
      </c>
      <c r="BN263" s="1">
        <v>0.184</v>
      </c>
      <c r="BO263" s="1">
        <v>0.19400000000000001</v>
      </c>
      <c r="BP263" s="1">
        <v>0.17399999999999999</v>
      </c>
      <c r="BQ263" s="1">
        <v>0.17399999999999999</v>
      </c>
      <c r="BR263" s="1">
        <v>0.126</v>
      </c>
      <c r="BS263" s="1">
        <v>0.13500000000000001</v>
      </c>
      <c r="BT263" s="1">
        <v>0.128</v>
      </c>
      <c r="BU263" s="1">
        <v>0.128</v>
      </c>
      <c r="BV263" s="1">
        <v>0.13800000000000001</v>
      </c>
      <c r="BW263" s="1">
        <v>0.12</v>
      </c>
      <c r="BX263" s="1">
        <v>0.12</v>
      </c>
      <c r="BY263" s="1">
        <v>0.11</v>
      </c>
      <c r="BZ263" s="1">
        <v>0.10299999999999999</v>
      </c>
      <c r="CA263" s="1">
        <v>0.113</v>
      </c>
      <c r="CB263" s="1">
        <v>0.113</v>
      </c>
      <c r="CC263" s="1">
        <v>0.113</v>
      </c>
      <c r="CD263" s="1">
        <v>0.123</v>
      </c>
      <c r="CE263" s="1">
        <v>9.1999999999999998E-2</v>
      </c>
      <c r="CF263" s="1">
        <v>0.113</v>
      </c>
      <c r="CG263" s="1">
        <v>7.1999999999999995E-2</v>
      </c>
      <c r="CH263" s="1">
        <v>9.2999999999999999E-2</v>
      </c>
      <c r="CI263" s="1">
        <v>9.2999999999999999E-2</v>
      </c>
      <c r="CJ263" s="1">
        <v>8.3000000000000004E-2</v>
      </c>
      <c r="CK263" s="1">
        <v>6.2E-2</v>
      </c>
      <c r="CL263" s="1">
        <v>4.2000000000000003E-2</v>
      </c>
      <c r="CM263" s="1">
        <v>4.2000000000000003E-2</v>
      </c>
      <c r="CN263" s="1">
        <v>4.2000000000000003E-2</v>
      </c>
      <c r="CO263" s="1">
        <v>4.2999999999999997E-2</v>
      </c>
      <c r="CP263" s="1">
        <v>4.2999999999999997E-2</v>
      </c>
      <c r="CQ263" s="1">
        <v>4.2999999999999997E-2</v>
      </c>
      <c r="CR263" s="1">
        <v>5.3999999999999999E-2</v>
      </c>
      <c r="CS263" s="1">
        <v>4.2999999999999997E-2</v>
      </c>
      <c r="CT263" s="1">
        <v>5.3999999999999999E-2</v>
      </c>
      <c r="CU263" s="1">
        <v>6.5000000000000002E-2</v>
      </c>
      <c r="CV263" s="1">
        <v>4.2999999999999997E-2</v>
      </c>
      <c r="CW263" s="1">
        <v>3.2000000000000001E-2</v>
      </c>
      <c r="CX263" s="1">
        <v>4.2999999999999997E-2</v>
      </c>
      <c r="CY263" s="1">
        <v>4.2999999999999997E-2</v>
      </c>
      <c r="CZ263" s="1">
        <v>4.2999999999999997E-2</v>
      </c>
      <c r="DA263" s="1">
        <v>4.2999999999999997E-2</v>
      </c>
      <c r="DB263" s="1">
        <v>4.2999999999999997E-2</v>
      </c>
      <c r="DC263" s="1">
        <v>5.3999999999999999E-2</v>
      </c>
      <c r="DD263" s="1">
        <v>5.3999999999999999E-2</v>
      </c>
      <c r="DE263" s="1">
        <v>4.2999999999999997E-2</v>
      </c>
      <c r="DF263" s="1">
        <v>6.5000000000000002E-2</v>
      </c>
      <c r="DG263" s="1">
        <v>4.2999999999999997E-2</v>
      </c>
      <c r="DH263" s="1">
        <v>6.5000000000000002E-2</v>
      </c>
      <c r="DI263" s="1">
        <v>7.5999999999999998E-2</v>
      </c>
      <c r="DJ263" s="1">
        <v>8.7999999999999995E-2</v>
      </c>
      <c r="DK263" s="1">
        <v>8.7999999999999995E-2</v>
      </c>
      <c r="DL263" s="1">
        <v>8.7999999999999995E-2</v>
      </c>
      <c r="DM263" s="1">
        <v>8.8999999999999996E-2</v>
      </c>
      <c r="DN263" s="1">
        <v>5.6000000000000001E-2</v>
      </c>
      <c r="DO263" s="1">
        <v>5.6000000000000001E-2</v>
      </c>
      <c r="DP263" s="1">
        <v>5.7000000000000002E-2</v>
      </c>
      <c r="DQ263" s="1">
        <v>5.7000000000000002E-2</v>
      </c>
      <c r="DR263" s="1">
        <v>6.8000000000000005E-2</v>
      </c>
      <c r="DS263" s="1">
        <v>4.7E-2</v>
      </c>
      <c r="DT263" s="1">
        <v>5.8000000000000003E-2</v>
      </c>
      <c r="DU263" s="1">
        <v>5.8999999999999997E-2</v>
      </c>
    </row>
    <row r="264" spans="1:125" x14ac:dyDescent="0.2">
      <c r="A264" s="1" t="s">
        <v>152</v>
      </c>
      <c r="B264" s="1" t="s">
        <v>155</v>
      </c>
      <c r="C264" s="1" t="s">
        <v>129</v>
      </c>
      <c r="D264" s="1" t="s">
        <v>130</v>
      </c>
      <c r="F264" s="1">
        <v>9.2999999999999999E-2</v>
      </c>
      <c r="G264" s="1">
        <v>0.14399999999999999</v>
      </c>
      <c r="H264" s="1">
        <v>3.3000000000000002E-2</v>
      </c>
      <c r="I264" s="1">
        <v>3.3000000000000002E-2</v>
      </c>
      <c r="J264" s="1">
        <v>0.20300000000000001</v>
      </c>
      <c r="K264" s="1">
        <v>0.22</v>
      </c>
      <c r="L264" s="1">
        <v>0.20300000000000001</v>
      </c>
      <c r="M264" s="1">
        <v>0.27100000000000002</v>
      </c>
      <c r="N264" s="1">
        <v>0.127</v>
      </c>
      <c r="O264" s="1">
        <v>0.161</v>
      </c>
      <c r="P264" s="1">
        <v>0.11</v>
      </c>
      <c r="Q264" s="1">
        <v>0.127</v>
      </c>
      <c r="R264" s="1">
        <v>0.45700000000000002</v>
      </c>
      <c r="S264" s="1">
        <v>0.65200000000000002</v>
      </c>
      <c r="T264" s="1">
        <v>0.72799999999999998</v>
      </c>
      <c r="U264" s="1">
        <v>0.65200000000000002</v>
      </c>
      <c r="V264" s="1">
        <v>0.754</v>
      </c>
      <c r="W264" s="1">
        <v>0.73699999999999999</v>
      </c>
      <c r="X264" s="1">
        <v>0.63500000000000001</v>
      </c>
      <c r="Y264" s="1">
        <v>0.45700000000000002</v>
      </c>
      <c r="Z264" s="1">
        <v>0.49099999999999999</v>
      </c>
      <c r="AA264" s="1">
        <v>0.29599999999999999</v>
      </c>
      <c r="AB264" s="1">
        <v>0.23699999999999999</v>
      </c>
      <c r="AC264" s="1">
        <v>0.23899999999999999</v>
      </c>
      <c r="AD264" s="1">
        <v>0.17</v>
      </c>
      <c r="AE264" s="1">
        <v>0.14499999999999999</v>
      </c>
      <c r="AF264" s="1">
        <v>0.128</v>
      </c>
      <c r="AG264" s="1">
        <v>0.20499999999999999</v>
      </c>
      <c r="AH264" s="1">
        <v>0.247</v>
      </c>
      <c r="AI264" s="1">
        <v>0.27300000000000002</v>
      </c>
      <c r="AJ264" s="1">
        <v>0.23200000000000001</v>
      </c>
      <c r="AK264" s="1">
        <v>0.26700000000000002</v>
      </c>
      <c r="AL264" s="1">
        <v>0.379</v>
      </c>
      <c r="AM264" s="1">
        <v>0.48199999999999998</v>
      </c>
      <c r="AN264" s="1">
        <v>0.63400000000000001</v>
      </c>
      <c r="AO264" s="1">
        <v>0.56499999999999995</v>
      </c>
      <c r="AP264" s="1">
        <v>0.61399999999999999</v>
      </c>
      <c r="AQ264" s="1">
        <v>0.50800000000000001</v>
      </c>
      <c r="AR264" s="1">
        <v>0.53500000000000003</v>
      </c>
      <c r="AS264" s="1">
        <v>0.64800000000000002</v>
      </c>
      <c r="AT264" s="1">
        <v>0.65700000000000003</v>
      </c>
      <c r="AU264" s="1">
        <v>0.67500000000000004</v>
      </c>
      <c r="AV264" s="1">
        <v>0.55400000000000005</v>
      </c>
      <c r="AW264" s="1">
        <v>0.51800000000000002</v>
      </c>
      <c r="AX264" s="1">
        <v>0.4</v>
      </c>
      <c r="AY264" s="1">
        <v>0.61799999999999999</v>
      </c>
      <c r="AZ264" s="1">
        <v>0.59</v>
      </c>
      <c r="BA264" s="1">
        <v>0.39</v>
      </c>
      <c r="BB264" s="1">
        <v>0.54500000000000004</v>
      </c>
      <c r="BC264" s="1">
        <v>0.56299999999999994</v>
      </c>
      <c r="BD264" s="1">
        <v>0.50900000000000001</v>
      </c>
      <c r="BE264" s="1">
        <v>0.55400000000000005</v>
      </c>
      <c r="BF264" s="1">
        <v>0.40300000000000002</v>
      </c>
      <c r="BG264" s="1">
        <v>0.28399999999999997</v>
      </c>
      <c r="BH264" s="1">
        <v>0.24</v>
      </c>
      <c r="BI264" s="1">
        <v>0.24199999999999999</v>
      </c>
      <c r="BJ264" s="1">
        <v>0.188</v>
      </c>
      <c r="BK264" s="1">
        <v>0.192</v>
      </c>
      <c r="BL264" s="1">
        <v>0.221</v>
      </c>
      <c r="BM264" s="1">
        <v>0.17299999999999999</v>
      </c>
      <c r="BN264" s="1">
        <v>0.24199999999999999</v>
      </c>
      <c r="BO264" s="1">
        <v>0.155</v>
      </c>
      <c r="BP264" s="1">
        <v>0.155</v>
      </c>
      <c r="BQ264" s="1">
        <v>0.13500000000000001</v>
      </c>
      <c r="BR264" s="1">
        <v>0.155</v>
      </c>
      <c r="BS264" s="1">
        <v>0.14499999999999999</v>
      </c>
      <c r="BT264" s="1">
        <v>0.188</v>
      </c>
      <c r="BU264" s="1">
        <v>0.19800000000000001</v>
      </c>
      <c r="BV264" s="1">
        <v>0.247</v>
      </c>
      <c r="BW264" s="1">
        <v>0.17</v>
      </c>
      <c r="BX264" s="1">
        <v>0.21</v>
      </c>
      <c r="BY264" s="1">
        <v>0.26</v>
      </c>
      <c r="BZ264" s="1">
        <v>0.20599999999999999</v>
      </c>
      <c r="CA264" s="1">
        <v>0.29799999999999999</v>
      </c>
      <c r="CB264" s="1">
        <v>0.20599999999999999</v>
      </c>
      <c r="CC264" s="1">
        <v>0.154</v>
      </c>
      <c r="CD264" s="1">
        <v>0.16400000000000001</v>
      </c>
      <c r="CE264" s="1">
        <v>0.154</v>
      </c>
      <c r="CF264" s="1">
        <v>0.154</v>
      </c>
      <c r="CG264" s="1">
        <v>0.14499999999999999</v>
      </c>
      <c r="CH264" s="1">
        <v>0.14499999999999999</v>
      </c>
      <c r="CI264" s="1">
        <v>0.16600000000000001</v>
      </c>
      <c r="CJ264" s="1">
        <v>0.156</v>
      </c>
      <c r="CK264" s="1">
        <v>0.156</v>
      </c>
      <c r="CL264" s="1">
        <v>0.159</v>
      </c>
      <c r="CM264" s="1">
        <v>0.159</v>
      </c>
      <c r="CN264" s="1">
        <v>0.24399999999999999</v>
      </c>
      <c r="CO264" s="1" t="s">
        <v>131</v>
      </c>
      <c r="CP264" s="1" t="s">
        <v>131</v>
      </c>
      <c r="CQ264" s="1" t="s">
        <v>131</v>
      </c>
      <c r="CR264" s="1" t="s">
        <v>131</v>
      </c>
      <c r="CS264" s="1" t="s">
        <v>131</v>
      </c>
      <c r="CT264" s="1" t="s">
        <v>131</v>
      </c>
      <c r="CU264" s="1" t="s">
        <v>131</v>
      </c>
      <c r="CV264" s="1" t="s">
        <v>131</v>
      </c>
      <c r="CW264" s="1" t="s">
        <v>131</v>
      </c>
      <c r="CX264" s="1" t="s">
        <v>131</v>
      </c>
      <c r="CY264" s="1" t="s">
        <v>131</v>
      </c>
      <c r="CZ264" s="1" t="s">
        <v>131</v>
      </c>
      <c r="DA264" s="1" t="s">
        <v>131</v>
      </c>
      <c r="DB264" s="1" t="s">
        <v>131</v>
      </c>
      <c r="DC264" s="1" t="s">
        <v>131</v>
      </c>
      <c r="DD264" s="1" t="s">
        <v>131</v>
      </c>
      <c r="DE264" s="1" t="s">
        <v>131</v>
      </c>
      <c r="DF264" s="1" t="s">
        <v>131</v>
      </c>
      <c r="DG264" s="1" t="s">
        <v>131</v>
      </c>
      <c r="DH264" s="1" t="s">
        <v>131</v>
      </c>
      <c r="DI264" s="1" t="s">
        <v>131</v>
      </c>
      <c r="DJ264" s="1" t="s">
        <v>131</v>
      </c>
      <c r="DK264" s="1" t="s">
        <v>131</v>
      </c>
      <c r="DL264" s="1" t="s">
        <v>131</v>
      </c>
      <c r="DM264" s="1" t="s">
        <v>131</v>
      </c>
      <c r="DN264" s="1" t="s">
        <v>131</v>
      </c>
      <c r="DO264" s="1" t="s">
        <v>131</v>
      </c>
      <c r="DP264" s="1" t="s">
        <v>131</v>
      </c>
      <c r="DQ264" s="1" t="s">
        <v>131</v>
      </c>
      <c r="DR264" s="1" t="s">
        <v>131</v>
      </c>
      <c r="DS264" s="1" t="s">
        <v>131</v>
      </c>
      <c r="DT264" s="1" t="s">
        <v>131</v>
      </c>
      <c r="DU264" s="1" t="s">
        <v>131</v>
      </c>
    </row>
    <row r="265" spans="1:125" x14ac:dyDescent="0.2">
      <c r="A265" s="1" t="s">
        <v>156</v>
      </c>
      <c r="B265" s="1" t="s">
        <v>157</v>
      </c>
      <c r="C265" s="1" t="s">
        <v>129</v>
      </c>
      <c r="D265" s="1" t="s">
        <v>130</v>
      </c>
      <c r="F265" s="1">
        <v>0.70299999999999996</v>
      </c>
      <c r="G265" s="1">
        <v>0.54200000000000004</v>
      </c>
      <c r="H265" s="1">
        <v>0.67700000000000005</v>
      </c>
      <c r="I265" s="1">
        <v>0.63500000000000001</v>
      </c>
      <c r="J265" s="1">
        <v>0.33</v>
      </c>
      <c r="K265" s="1">
        <v>0.44</v>
      </c>
      <c r="L265" s="1">
        <v>0.56699999999999995</v>
      </c>
      <c r="M265" s="1">
        <v>0.54200000000000004</v>
      </c>
      <c r="N265" s="1">
        <v>0.627</v>
      </c>
      <c r="O265" s="1">
        <v>0.59299999999999997</v>
      </c>
      <c r="P265" s="1">
        <v>0.59299999999999997</v>
      </c>
      <c r="Q265" s="1">
        <v>0.627</v>
      </c>
      <c r="R265" s="1">
        <v>0.50800000000000001</v>
      </c>
      <c r="S265" s="1">
        <v>0.38100000000000001</v>
      </c>
      <c r="T265" s="1">
        <v>0.44</v>
      </c>
      <c r="U265" s="1">
        <v>0.372</v>
      </c>
      <c r="V265" s="1">
        <v>0.40600000000000003</v>
      </c>
      <c r="W265" s="1">
        <v>0.432</v>
      </c>
      <c r="X265" s="1">
        <v>0.45700000000000002</v>
      </c>
      <c r="Y265" s="1">
        <v>0.42299999999999999</v>
      </c>
      <c r="Z265" s="1">
        <v>0.313</v>
      </c>
      <c r="AA265" s="1">
        <v>0.36399999999999999</v>
      </c>
      <c r="AB265" s="1">
        <v>0.33800000000000002</v>
      </c>
      <c r="AC265" s="1">
        <v>0.34100000000000003</v>
      </c>
      <c r="AD265" s="1">
        <v>0.35</v>
      </c>
      <c r="AE265" s="1">
        <v>0.35</v>
      </c>
      <c r="AF265" s="1">
        <v>0.316</v>
      </c>
      <c r="AG265" s="1">
        <v>0.316</v>
      </c>
      <c r="AH265" s="1">
        <v>0.33300000000000002</v>
      </c>
      <c r="AI265" s="1">
        <v>0.44400000000000001</v>
      </c>
      <c r="AJ265" s="1">
        <v>0.42199999999999999</v>
      </c>
      <c r="AK265" s="1">
        <v>0.38700000000000001</v>
      </c>
      <c r="AL265" s="1">
        <v>0.28399999999999997</v>
      </c>
      <c r="AM265" s="1">
        <v>0.28399999999999997</v>
      </c>
      <c r="AN265" s="1">
        <v>0.26</v>
      </c>
      <c r="AO265" s="1">
        <v>0.26900000000000002</v>
      </c>
      <c r="AP265" s="1">
        <v>0.28899999999999998</v>
      </c>
      <c r="AQ265" s="1">
        <v>0.28899999999999998</v>
      </c>
      <c r="AR265" s="1">
        <v>0.32400000000000001</v>
      </c>
      <c r="AS265" s="1">
        <v>0.30599999999999999</v>
      </c>
      <c r="AT265" s="1">
        <v>0.32400000000000001</v>
      </c>
      <c r="AU265" s="1">
        <v>0.32400000000000001</v>
      </c>
      <c r="AV265" s="1">
        <v>0.372</v>
      </c>
      <c r="AW265" s="1">
        <v>0.50900000000000001</v>
      </c>
      <c r="AX265" s="1">
        <v>0.57199999999999995</v>
      </c>
      <c r="AY265" s="1">
        <v>0.42699999999999999</v>
      </c>
      <c r="AZ265" s="1">
        <v>0.38100000000000001</v>
      </c>
      <c r="BA265" s="1">
        <v>0.40899999999999997</v>
      </c>
      <c r="BB265" s="1">
        <v>0.318</v>
      </c>
      <c r="BC265" s="1">
        <v>0.36299999999999999</v>
      </c>
      <c r="BD265" s="1">
        <v>0.34499999999999997</v>
      </c>
      <c r="BE265" s="1">
        <v>0.32700000000000001</v>
      </c>
      <c r="BF265" s="1">
        <v>0.36599999999999999</v>
      </c>
      <c r="BG265" s="1">
        <v>0.38500000000000001</v>
      </c>
      <c r="BH265" s="1">
        <v>0.36099999999999999</v>
      </c>
      <c r="BI265" s="1">
        <v>0.36399999999999999</v>
      </c>
      <c r="BJ265" s="1">
        <v>0.35799999999999998</v>
      </c>
      <c r="BK265" s="1">
        <v>0.375</v>
      </c>
      <c r="BL265" s="1">
        <v>0.432</v>
      </c>
      <c r="BM265" s="1">
        <v>0.432</v>
      </c>
      <c r="BN265" s="1">
        <v>0.378</v>
      </c>
      <c r="BO265" s="1">
        <v>0.39800000000000002</v>
      </c>
      <c r="BP265" s="1">
        <v>0.378</v>
      </c>
      <c r="BQ265" s="1">
        <v>0.41699999999999998</v>
      </c>
      <c r="BR265" s="1">
        <v>0.42699999999999999</v>
      </c>
      <c r="BS265" s="1">
        <v>0.42699999999999999</v>
      </c>
      <c r="BT265" s="1" t="s">
        <v>131</v>
      </c>
      <c r="BU265" s="1" t="s">
        <v>131</v>
      </c>
      <c r="BV265" s="1" t="s">
        <v>131</v>
      </c>
      <c r="BW265" s="1" t="s">
        <v>131</v>
      </c>
      <c r="BX265" s="1" t="s">
        <v>131</v>
      </c>
      <c r="BY265" s="1" t="s">
        <v>131</v>
      </c>
      <c r="BZ265" s="1" t="s">
        <v>131</v>
      </c>
      <c r="CA265" s="1" t="s">
        <v>131</v>
      </c>
      <c r="CB265" s="1" t="s">
        <v>131</v>
      </c>
      <c r="CC265" s="1" t="s">
        <v>131</v>
      </c>
      <c r="CD265" s="1" t="s">
        <v>131</v>
      </c>
      <c r="CE265" s="1" t="s">
        <v>131</v>
      </c>
      <c r="CF265" s="1" t="s">
        <v>131</v>
      </c>
      <c r="CG265" s="1" t="s">
        <v>131</v>
      </c>
      <c r="CH265" s="1" t="s">
        <v>131</v>
      </c>
      <c r="CI265" s="1" t="s">
        <v>131</v>
      </c>
      <c r="CJ265" s="1" t="s">
        <v>131</v>
      </c>
      <c r="CK265" s="1" t="s">
        <v>131</v>
      </c>
      <c r="CL265" s="1" t="s">
        <v>131</v>
      </c>
      <c r="CM265" s="1" t="s">
        <v>131</v>
      </c>
      <c r="CN265" s="1" t="s">
        <v>131</v>
      </c>
      <c r="CO265" s="1" t="s">
        <v>131</v>
      </c>
      <c r="CP265" s="1" t="s">
        <v>131</v>
      </c>
      <c r="CQ265" s="1" t="s">
        <v>131</v>
      </c>
      <c r="CR265" s="1" t="s">
        <v>131</v>
      </c>
      <c r="CS265" s="1" t="s">
        <v>131</v>
      </c>
      <c r="CT265" s="1" t="s">
        <v>131</v>
      </c>
      <c r="CU265" s="1" t="s">
        <v>131</v>
      </c>
      <c r="CV265" s="1" t="s">
        <v>131</v>
      </c>
      <c r="CW265" s="1" t="s">
        <v>131</v>
      </c>
      <c r="CX265" s="1" t="s">
        <v>131</v>
      </c>
      <c r="CY265" s="1" t="s">
        <v>131</v>
      </c>
      <c r="CZ265" s="1" t="s">
        <v>131</v>
      </c>
      <c r="DA265" s="1" t="s">
        <v>131</v>
      </c>
      <c r="DB265" s="1" t="s">
        <v>131</v>
      </c>
      <c r="DC265" s="1" t="s">
        <v>131</v>
      </c>
      <c r="DD265" s="1" t="s">
        <v>131</v>
      </c>
      <c r="DE265" s="1" t="s">
        <v>131</v>
      </c>
      <c r="DF265" s="1" t="s">
        <v>131</v>
      </c>
      <c r="DG265" s="1" t="s">
        <v>131</v>
      </c>
      <c r="DH265" s="1" t="s">
        <v>131</v>
      </c>
      <c r="DI265" s="1" t="s">
        <v>131</v>
      </c>
      <c r="DJ265" s="1" t="s">
        <v>131</v>
      </c>
      <c r="DK265" s="1" t="s">
        <v>131</v>
      </c>
      <c r="DL265" s="1" t="s">
        <v>131</v>
      </c>
      <c r="DM265" s="1" t="s">
        <v>131</v>
      </c>
      <c r="DN265" s="1" t="s">
        <v>131</v>
      </c>
      <c r="DO265" s="1" t="s">
        <v>131</v>
      </c>
      <c r="DP265" s="1" t="s">
        <v>131</v>
      </c>
      <c r="DQ265" s="1" t="s">
        <v>131</v>
      </c>
      <c r="DR265" s="1" t="s">
        <v>131</v>
      </c>
      <c r="DS265" s="1" t="s">
        <v>131</v>
      </c>
      <c r="DT265" s="1" t="s">
        <v>131</v>
      </c>
      <c r="DU265" s="1" t="s">
        <v>131</v>
      </c>
    </row>
    <row r="266" spans="1:125" x14ac:dyDescent="0.2">
      <c r="A266" s="1" t="s">
        <v>158</v>
      </c>
      <c r="B266" s="1" t="s">
        <v>159</v>
      </c>
      <c r="C266" s="1" t="s">
        <v>129</v>
      </c>
      <c r="D266" s="1" t="s">
        <v>130</v>
      </c>
      <c r="F266" s="1">
        <v>0.47399999999999998</v>
      </c>
      <c r="G266" s="1">
        <v>0.754</v>
      </c>
      <c r="H266" s="1">
        <v>0.82199999999999995</v>
      </c>
      <c r="I266" s="1">
        <v>0.76200000000000001</v>
      </c>
      <c r="J266" s="1">
        <v>0.754</v>
      </c>
      <c r="K266" s="1">
        <v>0.745</v>
      </c>
      <c r="L266" s="1">
        <v>0.754</v>
      </c>
      <c r="M266" s="1">
        <v>0.80500000000000005</v>
      </c>
      <c r="N266" s="1">
        <v>0.89800000000000002</v>
      </c>
      <c r="O266" s="1">
        <v>0.90600000000000003</v>
      </c>
      <c r="P266" s="1">
        <v>0.91500000000000004</v>
      </c>
      <c r="Q266" s="1">
        <v>0.90600000000000003</v>
      </c>
      <c r="R266" s="1">
        <v>0.90600000000000003</v>
      </c>
      <c r="S266" s="1">
        <v>0.88900000000000001</v>
      </c>
      <c r="T266" s="1">
        <v>0.86399999999999999</v>
      </c>
      <c r="U266" s="1">
        <v>0.85499999999999998</v>
      </c>
      <c r="V266" s="1">
        <v>0.77100000000000002</v>
      </c>
      <c r="W266" s="1">
        <v>0.78800000000000003</v>
      </c>
      <c r="X266" s="1">
        <v>0.77100000000000002</v>
      </c>
      <c r="Y266" s="1">
        <v>0.745</v>
      </c>
      <c r="Z266" s="1">
        <v>0.73699999999999999</v>
      </c>
      <c r="AA266" s="1">
        <v>0.77900000000000003</v>
      </c>
      <c r="AB266" s="1">
        <v>0.77900000000000003</v>
      </c>
      <c r="AC266" s="1">
        <v>0.74299999999999999</v>
      </c>
      <c r="AD266" s="1">
        <v>0.81100000000000005</v>
      </c>
      <c r="AE266" s="1">
        <v>0.82</v>
      </c>
      <c r="AF266" s="1">
        <v>0.77700000000000002</v>
      </c>
      <c r="AG266" s="1">
        <v>0.82899999999999996</v>
      </c>
      <c r="AH266" s="1">
        <v>0.82899999999999996</v>
      </c>
      <c r="AI266" s="1">
        <v>0.85399999999999998</v>
      </c>
      <c r="AJ266" s="1">
        <v>0.84399999999999997</v>
      </c>
      <c r="AK266" s="1">
        <v>0.81799999999999995</v>
      </c>
      <c r="AL266" s="1">
        <v>0.82699999999999996</v>
      </c>
      <c r="AM266" s="1">
        <v>0.83599999999999997</v>
      </c>
      <c r="AN266" s="1">
        <v>0.86</v>
      </c>
      <c r="AO266" s="1">
        <v>0.86</v>
      </c>
      <c r="AP266" s="1">
        <v>0.84199999999999997</v>
      </c>
      <c r="AQ266" s="1">
        <v>0.83299999999999996</v>
      </c>
      <c r="AR266" s="1">
        <v>0.84199999999999997</v>
      </c>
      <c r="AS266" s="1">
        <v>0.873</v>
      </c>
      <c r="AT266" s="1">
        <v>0.88200000000000001</v>
      </c>
      <c r="AU266" s="1">
        <v>0.89100000000000001</v>
      </c>
      <c r="AV266" s="1">
        <v>0.84499999999999997</v>
      </c>
      <c r="AW266" s="1">
        <v>0.86299999999999999</v>
      </c>
      <c r="AX266" s="1">
        <v>0.86299999999999999</v>
      </c>
      <c r="AY266" s="1">
        <v>0.84499999999999997</v>
      </c>
      <c r="AZ266" s="1">
        <v>0.86299999999999999</v>
      </c>
      <c r="BA266" s="1">
        <v>0.83599999999999997</v>
      </c>
      <c r="BB266" s="1">
        <v>0.86299999999999999</v>
      </c>
      <c r="BC266" s="1">
        <v>0.86299999999999999</v>
      </c>
      <c r="BD266" s="1">
        <v>0.872</v>
      </c>
      <c r="BE266" s="1">
        <v>0.872</v>
      </c>
      <c r="BF266" s="1">
        <v>0.88</v>
      </c>
      <c r="BG266" s="1">
        <v>0.85299999999999998</v>
      </c>
      <c r="BH266" s="1">
        <v>0.80500000000000005</v>
      </c>
      <c r="BI266" s="1">
        <v>0.81299999999999994</v>
      </c>
      <c r="BJ266" s="1">
        <v>0.77300000000000002</v>
      </c>
      <c r="BK266" s="1">
        <v>0.73</v>
      </c>
      <c r="BL266" s="1">
        <v>0.73</v>
      </c>
      <c r="BM266" s="1">
        <v>0.73</v>
      </c>
      <c r="BN266" s="1">
        <v>0.72799999999999998</v>
      </c>
      <c r="BO266" s="1">
        <v>0.71799999999999997</v>
      </c>
      <c r="BP266" s="1">
        <v>0.68899999999999995</v>
      </c>
      <c r="BQ266" s="1">
        <v>0.67900000000000005</v>
      </c>
      <c r="BR266" s="1">
        <v>0.69899999999999995</v>
      </c>
      <c r="BS266" s="1">
        <v>0.70799999999999996</v>
      </c>
      <c r="BT266" s="1">
        <v>0.61299999999999999</v>
      </c>
      <c r="BU266" s="1">
        <v>0.64300000000000002</v>
      </c>
      <c r="BV266" s="1">
        <v>0.66300000000000003</v>
      </c>
      <c r="BW266" s="1">
        <v>0.7</v>
      </c>
      <c r="BX266" s="1">
        <v>0.66</v>
      </c>
      <c r="BY266" s="1">
        <v>0.6</v>
      </c>
      <c r="BZ266" s="1">
        <v>0.53600000000000003</v>
      </c>
      <c r="CA266" s="1">
        <v>0.47399999999999998</v>
      </c>
      <c r="CB266" s="1">
        <v>0.51500000000000001</v>
      </c>
      <c r="CC266" s="1">
        <v>0.505</v>
      </c>
      <c r="CD266" s="1">
        <v>0.48399999999999999</v>
      </c>
      <c r="CE266" s="1">
        <v>0.443</v>
      </c>
      <c r="CF266" s="1">
        <v>0.41199999999999998</v>
      </c>
      <c r="CG266" s="1">
        <v>0.32200000000000001</v>
      </c>
      <c r="CH266" s="1">
        <v>0.38500000000000001</v>
      </c>
      <c r="CI266" s="1">
        <v>0.44700000000000001</v>
      </c>
      <c r="CJ266" s="1">
        <v>0.41599999999999998</v>
      </c>
      <c r="CK266" s="1">
        <v>0.44700000000000001</v>
      </c>
      <c r="CL266" s="1">
        <v>0.36099999999999999</v>
      </c>
      <c r="CM266" s="1">
        <v>0.32900000000000001</v>
      </c>
      <c r="CN266" s="1">
        <v>0.31900000000000001</v>
      </c>
      <c r="CO266" s="1">
        <v>0.33300000000000002</v>
      </c>
      <c r="CP266" s="1">
        <v>0.27900000000000003</v>
      </c>
      <c r="CQ266" s="1">
        <v>0.29299999999999998</v>
      </c>
      <c r="CR266" s="1">
        <v>0.35799999999999998</v>
      </c>
      <c r="CS266" s="1">
        <v>0.39100000000000001</v>
      </c>
      <c r="CT266" s="1">
        <v>0.44500000000000001</v>
      </c>
      <c r="CU266" s="1">
        <v>0.44500000000000001</v>
      </c>
      <c r="CV266" s="1">
        <v>0.44500000000000001</v>
      </c>
      <c r="CW266" s="1">
        <v>0.434</v>
      </c>
      <c r="CX266" s="1">
        <v>0.51600000000000001</v>
      </c>
      <c r="CY266" s="1">
        <v>0.56000000000000005</v>
      </c>
      <c r="CZ266" s="1">
        <v>0.58199999999999996</v>
      </c>
      <c r="DA266" s="1">
        <v>0.57099999999999995</v>
      </c>
      <c r="DB266" s="1">
        <v>0.53800000000000003</v>
      </c>
      <c r="DC266" s="1">
        <v>0.60399999999999998</v>
      </c>
      <c r="DD266" s="1">
        <v>0.53800000000000003</v>
      </c>
      <c r="DE266" s="1">
        <v>0.53800000000000003</v>
      </c>
      <c r="DF266" s="1">
        <v>0.52700000000000002</v>
      </c>
      <c r="DG266" s="1">
        <v>0.51600000000000001</v>
      </c>
      <c r="DH266" s="1">
        <v>0.51600000000000001</v>
      </c>
      <c r="DI266" s="1">
        <v>0.51600000000000001</v>
      </c>
      <c r="DJ266" s="1">
        <v>0.51100000000000001</v>
      </c>
      <c r="DK266" s="1">
        <v>0.51100000000000001</v>
      </c>
      <c r="DL266" s="1">
        <v>0.48799999999999999</v>
      </c>
      <c r="DM266" s="1">
        <v>0.51600000000000001</v>
      </c>
      <c r="DN266" s="1">
        <v>0.52200000000000002</v>
      </c>
      <c r="DO266" s="1">
        <v>0.52200000000000002</v>
      </c>
      <c r="DP266" s="1">
        <v>0.47099999999999997</v>
      </c>
      <c r="DQ266" s="1">
        <v>0.45900000000000002</v>
      </c>
      <c r="DR266" s="1">
        <v>0.44800000000000001</v>
      </c>
      <c r="DS266" s="1">
        <v>0.44700000000000001</v>
      </c>
      <c r="DT266" s="1">
        <v>0.47</v>
      </c>
      <c r="DU266" s="1">
        <v>0.47599999999999998</v>
      </c>
    </row>
    <row r="267" spans="1:125" x14ac:dyDescent="0.2">
      <c r="A267" s="1" t="s">
        <v>160</v>
      </c>
      <c r="B267" s="1" t="s">
        <v>161</v>
      </c>
      <c r="C267" s="1" t="s">
        <v>129</v>
      </c>
      <c r="D267" s="1" t="s">
        <v>130</v>
      </c>
      <c r="F267" s="1">
        <v>1</v>
      </c>
      <c r="G267" s="1">
        <v>0.86399999999999999</v>
      </c>
      <c r="H267" s="1">
        <v>0.20300000000000001</v>
      </c>
      <c r="I267" s="1">
        <v>0.38100000000000001</v>
      </c>
      <c r="J267" s="1">
        <v>0.5</v>
      </c>
      <c r="K267" s="1">
        <v>1.6E-2</v>
      </c>
      <c r="L267" s="1">
        <v>0.17699999999999999</v>
      </c>
      <c r="M267" s="1">
        <v>0.38900000000000001</v>
      </c>
      <c r="N267" s="1">
        <v>0.745</v>
      </c>
      <c r="O267" s="1">
        <v>0.71099999999999997</v>
      </c>
      <c r="P267" s="1">
        <v>0.55000000000000004</v>
      </c>
      <c r="Q267" s="1">
        <v>0.51600000000000001</v>
      </c>
      <c r="R267" s="1">
        <v>0.44</v>
      </c>
      <c r="S267" s="1">
        <v>0.44</v>
      </c>
      <c r="T267" s="1">
        <v>0.52500000000000002</v>
      </c>
      <c r="U267" s="1">
        <v>0.69399999999999995</v>
      </c>
      <c r="V267" s="1">
        <v>0.627</v>
      </c>
      <c r="W267" s="1">
        <v>0.67700000000000005</v>
      </c>
      <c r="X267" s="1">
        <v>0.72799999999999998</v>
      </c>
      <c r="Y267" s="1">
        <v>0.754</v>
      </c>
      <c r="Z267" s="1">
        <v>0.69399999999999995</v>
      </c>
      <c r="AA267" s="1">
        <v>0.745</v>
      </c>
      <c r="AB267" s="1">
        <v>0.83</v>
      </c>
      <c r="AC267" s="1">
        <v>0.85399999999999998</v>
      </c>
      <c r="AD267" s="1">
        <v>0.90500000000000003</v>
      </c>
      <c r="AE267" s="1">
        <v>0.88</v>
      </c>
      <c r="AF267" s="1">
        <v>0.90500000000000003</v>
      </c>
      <c r="AG267" s="1">
        <v>0.871</v>
      </c>
      <c r="AH267" s="1">
        <v>0.86299999999999999</v>
      </c>
      <c r="AI267" s="1">
        <v>0.871</v>
      </c>
      <c r="AJ267" s="1">
        <v>0.81799999999999995</v>
      </c>
      <c r="AK267" s="1">
        <v>0.84399999999999997</v>
      </c>
      <c r="AL267" s="1">
        <v>0.84399999999999997</v>
      </c>
      <c r="AM267" s="1">
        <v>0.81</v>
      </c>
      <c r="AN267" s="1">
        <v>0.81699999999999995</v>
      </c>
      <c r="AO267" s="1">
        <v>0.73899999999999999</v>
      </c>
      <c r="AP267" s="1">
        <v>0.73599999999999999</v>
      </c>
      <c r="AQ267" s="1">
        <v>0.77100000000000002</v>
      </c>
      <c r="AR267" s="1">
        <v>0.72799999999999998</v>
      </c>
      <c r="AS267" s="1">
        <v>0.747</v>
      </c>
      <c r="AT267" s="1">
        <v>0.747</v>
      </c>
      <c r="AU267" s="1">
        <v>0.79200000000000004</v>
      </c>
      <c r="AV267" s="1">
        <v>0.82699999999999996</v>
      </c>
      <c r="AW267" s="1">
        <v>0.83599999999999997</v>
      </c>
      <c r="AX267" s="1">
        <v>0.84499999999999997</v>
      </c>
      <c r="AY267" s="1">
        <v>0.86299999999999999</v>
      </c>
      <c r="AZ267" s="1">
        <v>0.872</v>
      </c>
      <c r="BA267" s="1">
        <v>0.88100000000000001</v>
      </c>
      <c r="BB267" s="1">
        <v>0.872</v>
      </c>
      <c r="BC267" s="1">
        <v>0.90900000000000003</v>
      </c>
      <c r="BD267" s="1">
        <v>0.92700000000000005</v>
      </c>
      <c r="BE267" s="1">
        <v>0.93600000000000005</v>
      </c>
      <c r="BF267" s="1">
        <v>0.91700000000000004</v>
      </c>
      <c r="BG267" s="1">
        <v>0.92600000000000005</v>
      </c>
      <c r="BH267" s="1">
        <v>0.92500000000000004</v>
      </c>
      <c r="BI267" s="1">
        <v>0.92500000000000004</v>
      </c>
      <c r="BJ267" s="1">
        <v>0.92400000000000004</v>
      </c>
      <c r="BK267" s="1">
        <v>0.94199999999999995</v>
      </c>
      <c r="BL267" s="1">
        <v>0.94199999999999995</v>
      </c>
      <c r="BM267" s="1">
        <v>0.95099999999999996</v>
      </c>
      <c r="BN267" s="1">
        <v>0.95099999999999996</v>
      </c>
      <c r="BO267" s="1">
        <v>0.94099999999999995</v>
      </c>
      <c r="BP267" s="1">
        <v>0.94099999999999995</v>
      </c>
      <c r="BQ267" s="1">
        <v>0.96099999999999997</v>
      </c>
      <c r="BR267" s="1">
        <v>0.98</v>
      </c>
      <c r="BS267" s="1">
        <v>0.98</v>
      </c>
      <c r="BT267" s="1">
        <v>0.98</v>
      </c>
      <c r="BU267" s="1">
        <v>0.98</v>
      </c>
      <c r="BV267" s="1">
        <v>0.98</v>
      </c>
      <c r="BW267" s="1">
        <v>0.98</v>
      </c>
      <c r="BX267" s="1">
        <v>0.98</v>
      </c>
      <c r="BY267" s="1">
        <v>0.98</v>
      </c>
      <c r="BZ267" s="1">
        <v>0.96899999999999997</v>
      </c>
      <c r="CA267" s="1">
        <v>0.95799999999999996</v>
      </c>
      <c r="CB267" s="1">
        <v>0.96899999999999997</v>
      </c>
      <c r="CC267" s="1">
        <v>0.93799999999999994</v>
      </c>
      <c r="CD267" s="1">
        <v>0.95799999999999996</v>
      </c>
      <c r="CE267" s="1">
        <v>0.96899999999999997</v>
      </c>
      <c r="CF267" s="1">
        <v>0.96899999999999997</v>
      </c>
      <c r="CG267" s="1">
        <v>0.96799999999999997</v>
      </c>
      <c r="CH267" s="1">
        <v>0.97899999999999998</v>
      </c>
      <c r="CI267" s="1">
        <v>0.97899999999999998</v>
      </c>
      <c r="CJ267" s="1">
        <v>0.97899999999999998</v>
      </c>
      <c r="CK267" s="1">
        <v>0.97899999999999998</v>
      </c>
      <c r="CL267" s="1">
        <v>0.95699999999999996</v>
      </c>
      <c r="CM267" s="1">
        <v>0.96799999999999997</v>
      </c>
      <c r="CN267" s="1">
        <v>0.96799999999999997</v>
      </c>
      <c r="CO267" s="1">
        <v>0.97799999999999998</v>
      </c>
      <c r="CP267" s="1">
        <v>0.94599999999999995</v>
      </c>
      <c r="CQ267" s="1">
        <v>0.95599999999999996</v>
      </c>
      <c r="CR267" s="1">
        <v>0.96699999999999997</v>
      </c>
      <c r="CS267" s="1">
        <v>0.96699999999999997</v>
      </c>
      <c r="CT267" s="1">
        <v>0.96699999999999997</v>
      </c>
      <c r="CU267" s="1">
        <v>0.96699999999999997</v>
      </c>
      <c r="CV267" s="1">
        <v>0.94499999999999995</v>
      </c>
      <c r="CW267" s="1">
        <v>0.91300000000000003</v>
      </c>
      <c r="CX267" s="1">
        <v>0.90100000000000002</v>
      </c>
      <c r="CY267" s="1">
        <v>0.92300000000000004</v>
      </c>
      <c r="CZ267" s="1">
        <v>0.92300000000000004</v>
      </c>
      <c r="DA267" s="1">
        <v>0.92300000000000004</v>
      </c>
      <c r="DB267" s="1">
        <v>0.91200000000000003</v>
      </c>
      <c r="DC267" s="1">
        <v>0.85699999999999998</v>
      </c>
      <c r="DD267" s="1">
        <v>0.91200000000000003</v>
      </c>
      <c r="DE267" s="1">
        <v>0.92300000000000004</v>
      </c>
      <c r="DF267" s="1">
        <v>0.92300000000000004</v>
      </c>
      <c r="DG267" s="1">
        <v>0.92300000000000004</v>
      </c>
      <c r="DH267" s="1">
        <v>0.94499999999999995</v>
      </c>
      <c r="DI267" s="1">
        <v>0.94499999999999995</v>
      </c>
      <c r="DJ267" s="1">
        <v>0.94399999999999995</v>
      </c>
      <c r="DK267" s="1">
        <v>0.94399999999999995</v>
      </c>
      <c r="DL267" s="1">
        <v>0.94399999999999995</v>
      </c>
      <c r="DM267" s="1">
        <v>0.94299999999999995</v>
      </c>
      <c r="DN267" s="1">
        <v>0.94299999999999995</v>
      </c>
      <c r="DO267" s="1">
        <v>0.94299999999999995</v>
      </c>
      <c r="DP267" s="1">
        <v>0.94199999999999995</v>
      </c>
      <c r="DQ267" s="1">
        <v>0.94199999999999995</v>
      </c>
      <c r="DR267" s="1">
        <v>0.94199999999999995</v>
      </c>
      <c r="DS267" s="1">
        <v>0.94099999999999995</v>
      </c>
      <c r="DT267" s="1">
        <v>0.94099999999999995</v>
      </c>
      <c r="DU267" s="1">
        <v>0.95199999999999996</v>
      </c>
    </row>
    <row r="268" spans="1:125" x14ac:dyDescent="0.2">
      <c r="A268" s="1" t="s">
        <v>162</v>
      </c>
      <c r="B268" s="1" t="s">
        <v>163</v>
      </c>
      <c r="C268" s="1" t="s">
        <v>129</v>
      </c>
      <c r="D268" s="1" t="s">
        <v>130</v>
      </c>
      <c r="F268" s="1">
        <v>0.90600000000000003</v>
      </c>
      <c r="G268" s="1">
        <v>0.96599999999999997</v>
      </c>
      <c r="H268" s="1">
        <v>0.97399999999999998</v>
      </c>
      <c r="I268" s="1">
        <v>0.95699999999999996</v>
      </c>
      <c r="J268" s="1">
        <v>0.94899999999999995</v>
      </c>
      <c r="K268" s="1">
        <v>0.95699999999999996</v>
      </c>
      <c r="L268" s="1">
        <v>0.96599999999999997</v>
      </c>
      <c r="M268" s="1">
        <v>0.97399999999999998</v>
      </c>
      <c r="N268" s="1">
        <v>0.99099999999999999</v>
      </c>
      <c r="O268" s="1">
        <v>0.99099999999999999</v>
      </c>
      <c r="P268" s="1">
        <v>0.99099999999999999</v>
      </c>
      <c r="Q268" s="1">
        <v>0.99099999999999999</v>
      </c>
      <c r="R268" s="1">
        <v>0.99099999999999999</v>
      </c>
      <c r="S268" s="1">
        <v>0.99099999999999999</v>
      </c>
      <c r="T268" s="1">
        <v>0.99099999999999999</v>
      </c>
      <c r="U268" s="1">
        <v>0.99099999999999999</v>
      </c>
      <c r="V268" s="1">
        <v>0.99099999999999999</v>
      </c>
      <c r="W268" s="1">
        <v>0.99099999999999999</v>
      </c>
      <c r="X268" s="1">
        <v>0.99099999999999999</v>
      </c>
      <c r="Y268" s="1">
        <v>0.99099999999999999</v>
      </c>
      <c r="Z268" s="1">
        <v>1</v>
      </c>
      <c r="AA268" s="1">
        <v>1</v>
      </c>
      <c r="AB268" s="1">
        <v>1</v>
      </c>
      <c r="AC268" s="1">
        <v>1</v>
      </c>
      <c r="AD268" s="1">
        <v>1</v>
      </c>
      <c r="AE268" s="1">
        <v>1</v>
      </c>
      <c r="AF268" s="1">
        <v>1</v>
      </c>
      <c r="AG268" s="1">
        <v>1</v>
      </c>
      <c r="AH268" s="1">
        <v>1</v>
      </c>
      <c r="AI268" s="1">
        <v>1</v>
      </c>
      <c r="AJ268" s="1">
        <v>1</v>
      </c>
      <c r="AK268" s="1">
        <v>1</v>
      </c>
      <c r="AL268" s="1">
        <v>1</v>
      </c>
      <c r="AM268" s="1">
        <v>1</v>
      </c>
      <c r="AN268" s="1">
        <v>1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B268" s="1">
        <v>1</v>
      </c>
      <c r="BC268" s="1">
        <v>1</v>
      </c>
      <c r="BD268" s="1">
        <v>1</v>
      </c>
      <c r="BE268" s="1">
        <v>1</v>
      </c>
      <c r="BF268" s="1">
        <v>1</v>
      </c>
      <c r="BG268" s="1">
        <v>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O268" s="1">
        <v>1</v>
      </c>
      <c r="BP268" s="1">
        <v>1</v>
      </c>
      <c r="BQ268" s="1">
        <v>1</v>
      </c>
      <c r="BR268" s="1">
        <v>1</v>
      </c>
      <c r="BS268" s="1">
        <v>1</v>
      </c>
      <c r="BT268" s="1">
        <v>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B268" s="1">
        <v>1</v>
      </c>
      <c r="CC268" s="1">
        <v>1</v>
      </c>
      <c r="CD268" s="1">
        <v>1</v>
      </c>
      <c r="CE268" s="1">
        <v>1</v>
      </c>
      <c r="CF268" s="1">
        <v>1</v>
      </c>
      <c r="CG268" s="1">
        <v>1</v>
      </c>
      <c r="CH268" s="1">
        <v>1</v>
      </c>
      <c r="CI268" s="1">
        <v>0.98899999999999999</v>
      </c>
      <c r="CJ268" s="1">
        <v>0.98899999999999999</v>
      </c>
      <c r="CK268" s="1">
        <v>0.98899999999999999</v>
      </c>
      <c r="CL268" s="1">
        <v>0.98899999999999999</v>
      </c>
      <c r="CM268" s="1">
        <v>0.98899999999999999</v>
      </c>
      <c r="CN268" s="1">
        <v>0.98899999999999999</v>
      </c>
      <c r="CO268" s="1">
        <v>0.98899999999999999</v>
      </c>
      <c r="CP268" s="1">
        <v>0.98899999999999999</v>
      </c>
      <c r="CQ268" s="1">
        <v>0.98899999999999999</v>
      </c>
      <c r="CR268" s="1">
        <v>0.98899999999999999</v>
      </c>
      <c r="CS268" s="1">
        <v>1</v>
      </c>
      <c r="CT268" s="1">
        <v>1</v>
      </c>
      <c r="CU268" s="1">
        <v>1</v>
      </c>
      <c r="CV268" s="1">
        <v>0.98899999999999999</v>
      </c>
      <c r="CW268" s="1">
        <v>0.98899999999999999</v>
      </c>
      <c r="CX268" s="1">
        <v>1</v>
      </c>
      <c r="CY268" s="1">
        <v>1</v>
      </c>
      <c r="CZ268" s="1">
        <v>1</v>
      </c>
      <c r="DA268" s="1">
        <v>1</v>
      </c>
      <c r="DB268" s="1">
        <v>0.98899999999999999</v>
      </c>
      <c r="DC268" s="1">
        <v>0.98899999999999999</v>
      </c>
      <c r="DD268" s="1">
        <v>0.98899999999999999</v>
      </c>
      <c r="DE268" s="1">
        <v>0.98899999999999999</v>
      </c>
      <c r="DF268" s="1">
        <v>0.98899999999999999</v>
      </c>
      <c r="DG268" s="1">
        <v>0.98899999999999999</v>
      </c>
      <c r="DH268" s="1">
        <v>0.98899999999999999</v>
      </c>
      <c r="DI268" s="1">
        <v>0.98899999999999999</v>
      </c>
      <c r="DJ268" s="1">
        <v>0.98799999999999999</v>
      </c>
      <c r="DK268" s="1">
        <v>0.98799999999999999</v>
      </c>
      <c r="DL268" s="1">
        <v>0.97699999999999998</v>
      </c>
      <c r="DM268" s="1">
        <v>0.98799999999999999</v>
      </c>
      <c r="DN268" s="1">
        <v>0.98799999999999999</v>
      </c>
      <c r="DO268" s="1">
        <v>0.98799999999999999</v>
      </c>
      <c r="DP268" s="1">
        <v>0.98799999999999999</v>
      </c>
      <c r="DQ268" s="1">
        <v>0.98799999999999999</v>
      </c>
      <c r="DR268" s="1">
        <v>0.98799999999999999</v>
      </c>
      <c r="DS268" s="1">
        <v>0.96399999999999997</v>
      </c>
      <c r="DT268" s="1">
        <v>0.98799999999999999</v>
      </c>
      <c r="DU268" s="1">
        <v>0.98799999999999999</v>
      </c>
    </row>
    <row r="269" spans="1:125" x14ac:dyDescent="0.2">
      <c r="A269" s="1" t="s">
        <v>164</v>
      </c>
      <c r="B269" s="1" t="s">
        <v>165</v>
      </c>
      <c r="C269" s="1" t="s">
        <v>129</v>
      </c>
      <c r="D269" s="1" t="s">
        <v>130</v>
      </c>
      <c r="F269" s="1">
        <v>0.88100000000000001</v>
      </c>
      <c r="G269" s="1">
        <v>0.92300000000000004</v>
      </c>
      <c r="H269" s="1">
        <v>0.83799999999999997</v>
      </c>
      <c r="I269" s="1">
        <v>0.88100000000000001</v>
      </c>
      <c r="J269" s="1">
        <v>0.81299999999999994</v>
      </c>
      <c r="K269" s="1">
        <v>0.83</v>
      </c>
      <c r="L269" s="1">
        <v>0.88900000000000001</v>
      </c>
      <c r="M269" s="1">
        <v>0.86399999999999999</v>
      </c>
      <c r="N269" s="1">
        <v>0.88900000000000001</v>
      </c>
      <c r="O269" s="1">
        <v>0.872</v>
      </c>
      <c r="P269" s="1">
        <v>0.85499999999999998</v>
      </c>
      <c r="Q269" s="1">
        <v>0.86399999999999999</v>
      </c>
      <c r="R269" s="1">
        <v>0.872</v>
      </c>
      <c r="S269" s="1">
        <v>0.86399999999999999</v>
      </c>
      <c r="T269" s="1">
        <v>0.872</v>
      </c>
      <c r="U269" s="1">
        <v>0.89800000000000002</v>
      </c>
      <c r="V269" s="1">
        <v>0.84699999999999998</v>
      </c>
      <c r="W269" s="1">
        <v>0.82199999999999995</v>
      </c>
      <c r="X269" s="1">
        <v>0.83</v>
      </c>
      <c r="Y269" s="1">
        <v>0.78800000000000003</v>
      </c>
      <c r="Z269" s="1">
        <v>0.81299999999999994</v>
      </c>
      <c r="AA269" s="1">
        <v>0.78800000000000003</v>
      </c>
      <c r="AB269" s="1">
        <v>0.79600000000000004</v>
      </c>
      <c r="AC269" s="1">
        <v>0.83699999999999997</v>
      </c>
      <c r="AD269" s="1">
        <v>0.79400000000000004</v>
      </c>
      <c r="AE269" s="1">
        <v>0.79400000000000004</v>
      </c>
      <c r="AF269" s="1">
        <v>0.76900000000000002</v>
      </c>
      <c r="AG269" s="1">
        <v>0.78600000000000003</v>
      </c>
      <c r="AH269" s="1">
        <v>0.81100000000000005</v>
      </c>
      <c r="AI269" s="1">
        <v>0.79400000000000004</v>
      </c>
      <c r="AJ269" s="1">
        <v>0.77500000000000002</v>
      </c>
      <c r="AK269" s="1">
        <v>0.80100000000000005</v>
      </c>
      <c r="AL269" s="1">
        <v>0.78400000000000003</v>
      </c>
      <c r="AM269" s="1">
        <v>0.79300000000000004</v>
      </c>
      <c r="AN269" s="1">
        <v>0.80800000000000005</v>
      </c>
      <c r="AO269" s="1">
        <v>0.77300000000000002</v>
      </c>
      <c r="AP269" s="1">
        <v>0.78</v>
      </c>
      <c r="AQ269" s="1">
        <v>0.79800000000000004</v>
      </c>
      <c r="AR269" s="1">
        <v>0.754</v>
      </c>
      <c r="AS269" s="1">
        <v>0.73799999999999999</v>
      </c>
      <c r="AT269" s="1">
        <v>0.73799999999999999</v>
      </c>
      <c r="AU269" s="1">
        <v>0.72899999999999998</v>
      </c>
      <c r="AV269" s="1">
        <v>0.78100000000000003</v>
      </c>
      <c r="AW269" s="1">
        <v>0.754</v>
      </c>
      <c r="AX269" s="1">
        <v>0.72699999999999998</v>
      </c>
      <c r="AY269" s="1">
        <v>0.66300000000000003</v>
      </c>
      <c r="AZ269" s="1">
        <v>0.69</v>
      </c>
      <c r="BA269" s="1">
        <v>0.7</v>
      </c>
      <c r="BB269" s="1">
        <v>0.65400000000000003</v>
      </c>
      <c r="BC269" s="1">
        <v>0.58099999999999996</v>
      </c>
      <c r="BD269" s="1">
        <v>0.52700000000000002</v>
      </c>
      <c r="BE269" s="1">
        <v>0.52700000000000002</v>
      </c>
      <c r="BF269" s="1">
        <v>0.46700000000000003</v>
      </c>
      <c r="BG269" s="1">
        <v>0.46700000000000003</v>
      </c>
      <c r="BH269" s="1">
        <v>0.48099999999999998</v>
      </c>
      <c r="BI269" s="1">
        <v>0.46700000000000003</v>
      </c>
      <c r="BJ269" s="1">
        <v>0.49</v>
      </c>
      <c r="BK269" s="1">
        <v>0.51900000000000002</v>
      </c>
      <c r="BL269" s="1">
        <v>0.56699999999999995</v>
      </c>
      <c r="BM269" s="1">
        <v>0.54800000000000004</v>
      </c>
      <c r="BN269" s="1">
        <v>0.57199999999999995</v>
      </c>
      <c r="BO269" s="1">
        <v>0.621</v>
      </c>
      <c r="BP269" s="1">
        <v>0.58199999999999996</v>
      </c>
      <c r="BQ269" s="1">
        <v>0.51400000000000001</v>
      </c>
      <c r="BR269" s="1">
        <v>0.46600000000000003</v>
      </c>
      <c r="BS269" s="1">
        <v>0.38800000000000001</v>
      </c>
      <c r="BT269" s="1">
        <v>0.376</v>
      </c>
      <c r="BU269" s="1">
        <v>0.38600000000000001</v>
      </c>
      <c r="BV269" s="1">
        <v>0.504</v>
      </c>
      <c r="BW269" s="1">
        <v>0.48</v>
      </c>
      <c r="BX269" s="1">
        <v>0.45</v>
      </c>
      <c r="BY269" s="1">
        <v>0.43</v>
      </c>
      <c r="BZ269" s="1">
        <v>0.41199999999999998</v>
      </c>
      <c r="CA269" s="1">
        <v>0.39100000000000001</v>
      </c>
      <c r="CB269" s="1">
        <v>0.32900000000000001</v>
      </c>
      <c r="CC269" s="1">
        <v>0.32900000000000001</v>
      </c>
      <c r="CD269" s="1">
        <v>0.34</v>
      </c>
      <c r="CE269" s="1">
        <v>0.31900000000000001</v>
      </c>
      <c r="CF269" s="1">
        <v>0.27800000000000002</v>
      </c>
      <c r="CG269" s="1">
        <v>0.26</v>
      </c>
      <c r="CH269" s="1">
        <v>0.26</v>
      </c>
      <c r="CI269" s="1">
        <v>0.29099999999999998</v>
      </c>
      <c r="CJ269" s="1">
        <v>0.23899999999999999</v>
      </c>
      <c r="CK269" s="1">
        <v>0.23899999999999999</v>
      </c>
      <c r="CL269" s="1">
        <v>0.26500000000000001</v>
      </c>
      <c r="CM269" s="1">
        <v>0.26500000000000001</v>
      </c>
      <c r="CN269" s="1">
        <v>0.27600000000000002</v>
      </c>
      <c r="CO269" s="1">
        <v>0.25800000000000001</v>
      </c>
      <c r="CP269" s="1">
        <v>0.247</v>
      </c>
      <c r="CQ269" s="1">
        <v>0.23899999999999999</v>
      </c>
      <c r="CR269" s="1">
        <v>0.19500000000000001</v>
      </c>
      <c r="CS269" s="1">
        <v>0.23899999999999999</v>
      </c>
      <c r="CT269" s="1">
        <v>0.25</v>
      </c>
      <c r="CU269" s="1">
        <v>0.22800000000000001</v>
      </c>
      <c r="CV269" s="1">
        <v>0.25</v>
      </c>
      <c r="CW269" s="1">
        <v>0.30399999999999999</v>
      </c>
      <c r="CX269" s="1">
        <v>0.36199999999999999</v>
      </c>
      <c r="CY269" s="1">
        <v>0.373</v>
      </c>
      <c r="CZ269" s="1">
        <v>0.36199999999999999</v>
      </c>
      <c r="DA269" s="1">
        <v>0.39500000000000002</v>
      </c>
      <c r="DB269" s="1">
        <v>0.373</v>
      </c>
      <c r="DC269" s="1">
        <v>0.49399999999999999</v>
      </c>
      <c r="DD269" s="1">
        <v>0.41699999999999998</v>
      </c>
      <c r="DE269" s="1">
        <v>0.41699999999999998</v>
      </c>
      <c r="DF269" s="1">
        <v>0.41699999999999998</v>
      </c>
      <c r="DG269" s="1">
        <v>0.40600000000000003</v>
      </c>
      <c r="DH269" s="1">
        <v>0.38400000000000001</v>
      </c>
      <c r="DI269" s="1">
        <v>0.34</v>
      </c>
      <c r="DJ269" s="1">
        <v>0.34399999999999997</v>
      </c>
      <c r="DK269" s="1">
        <v>0.35499999999999998</v>
      </c>
      <c r="DL269" s="1">
        <v>0.34399999999999997</v>
      </c>
      <c r="DM269" s="1">
        <v>0.38200000000000001</v>
      </c>
      <c r="DN269" s="1">
        <v>0.45400000000000001</v>
      </c>
      <c r="DO269" s="1">
        <v>0.40899999999999997</v>
      </c>
      <c r="DP269" s="1">
        <v>0.42499999999999999</v>
      </c>
      <c r="DQ269" s="1">
        <v>0.44800000000000001</v>
      </c>
      <c r="DR269" s="1">
        <v>0.379</v>
      </c>
      <c r="DS269" s="1">
        <v>0.36399999999999999</v>
      </c>
      <c r="DT269" s="1">
        <v>0.34100000000000003</v>
      </c>
      <c r="DU269" s="1">
        <v>0.29699999999999999</v>
      </c>
    </row>
    <row r="270" spans="1:125" x14ac:dyDescent="0.2">
      <c r="A270" s="1" t="s">
        <v>164</v>
      </c>
      <c r="B270" s="1" t="s">
        <v>166</v>
      </c>
      <c r="C270" s="1" t="s">
        <v>129</v>
      </c>
      <c r="D270" s="1" t="s">
        <v>130</v>
      </c>
      <c r="F270" s="1">
        <v>0.91500000000000004</v>
      </c>
      <c r="G270" s="1">
        <v>0.68600000000000005</v>
      </c>
      <c r="H270" s="1">
        <v>0.32200000000000001</v>
      </c>
      <c r="I270" s="1">
        <v>0.49099999999999999</v>
      </c>
      <c r="J270" s="1">
        <v>0.27900000000000003</v>
      </c>
      <c r="K270" s="1">
        <v>8.4000000000000005E-2</v>
      </c>
      <c r="L270" s="1">
        <v>0.161</v>
      </c>
      <c r="M270" s="1">
        <v>0.11</v>
      </c>
      <c r="N270" s="1">
        <v>0.161</v>
      </c>
      <c r="O270" s="1">
        <v>0.254</v>
      </c>
      <c r="P270" s="1">
        <v>0.20300000000000001</v>
      </c>
      <c r="Q270" s="1">
        <v>0.186</v>
      </c>
      <c r="R270" s="1">
        <v>0.16900000000000001</v>
      </c>
      <c r="S270" s="1">
        <v>0.186</v>
      </c>
      <c r="T270" s="1">
        <v>0.186</v>
      </c>
      <c r="U270" s="1">
        <v>0.186</v>
      </c>
      <c r="V270" s="1">
        <v>0.127</v>
      </c>
      <c r="W270" s="1">
        <v>0.152</v>
      </c>
      <c r="X270" s="1">
        <v>0.13500000000000001</v>
      </c>
      <c r="Y270" s="1">
        <v>8.4000000000000005E-2</v>
      </c>
      <c r="Z270" s="1">
        <v>0.10100000000000001</v>
      </c>
      <c r="AA270" s="1">
        <v>0.11</v>
      </c>
      <c r="AB270" s="1">
        <v>0.11</v>
      </c>
      <c r="AC270" s="1">
        <v>0.17899999999999999</v>
      </c>
      <c r="AD270" s="1">
        <v>0.128</v>
      </c>
      <c r="AE270" s="1">
        <v>0.13600000000000001</v>
      </c>
      <c r="AF270" s="1">
        <v>0.14499999999999999</v>
      </c>
      <c r="AG270" s="1">
        <v>0.10199999999999999</v>
      </c>
      <c r="AH270" s="1">
        <v>9.4E-2</v>
      </c>
      <c r="AI270" s="1">
        <v>8.5000000000000006E-2</v>
      </c>
      <c r="AJ270" s="1">
        <v>8.5999999999999993E-2</v>
      </c>
      <c r="AK270" s="1">
        <v>0.112</v>
      </c>
      <c r="AL270" s="1">
        <v>0.14599999999999999</v>
      </c>
      <c r="AM270" s="1">
        <v>0.16300000000000001</v>
      </c>
      <c r="AN270" s="1">
        <v>0.20799999999999999</v>
      </c>
      <c r="AO270" s="1">
        <v>0.2</v>
      </c>
      <c r="AP270" s="1">
        <v>0.17499999999999999</v>
      </c>
      <c r="AQ270" s="1">
        <v>0.20100000000000001</v>
      </c>
      <c r="AR270" s="1">
        <v>0.184</v>
      </c>
      <c r="AS270" s="1">
        <v>9.9000000000000005E-2</v>
      </c>
      <c r="AT270" s="1">
        <v>0.14399999999999999</v>
      </c>
      <c r="AU270" s="1">
        <v>0.09</v>
      </c>
      <c r="AV270" s="1">
        <v>0.18099999999999999</v>
      </c>
      <c r="AW270" s="1">
        <v>0.14499999999999999</v>
      </c>
      <c r="AX270" s="1">
        <v>0.13600000000000001</v>
      </c>
      <c r="AY270" s="1">
        <v>0.13600000000000001</v>
      </c>
      <c r="AZ270" s="1">
        <v>0.17199999999999999</v>
      </c>
      <c r="BA270" s="1">
        <v>0.154</v>
      </c>
      <c r="BB270" s="1">
        <v>0.14499999999999999</v>
      </c>
      <c r="BC270" s="1">
        <v>0.13600000000000001</v>
      </c>
      <c r="BD270" s="1">
        <v>0.127</v>
      </c>
      <c r="BE270" s="1">
        <v>0.127</v>
      </c>
      <c r="BF270" s="1">
        <v>0.13700000000000001</v>
      </c>
      <c r="BG270" s="1">
        <v>0.128</v>
      </c>
      <c r="BH270" s="1">
        <v>0.157</v>
      </c>
      <c r="BI270" s="1">
        <v>0.158</v>
      </c>
      <c r="BJ270" s="1">
        <v>0.17899999999999999</v>
      </c>
      <c r="BK270" s="1">
        <v>0.182</v>
      </c>
      <c r="BL270" s="1">
        <v>0.25</v>
      </c>
      <c r="BM270" s="1">
        <v>0.25900000000000001</v>
      </c>
      <c r="BN270" s="1">
        <v>0.28100000000000003</v>
      </c>
      <c r="BO270" s="1">
        <v>0.29099999999999998</v>
      </c>
      <c r="BP270" s="1">
        <v>0.27100000000000002</v>
      </c>
      <c r="BQ270" s="1">
        <v>0.26200000000000001</v>
      </c>
      <c r="BR270" s="1">
        <v>0.26200000000000001</v>
      </c>
      <c r="BS270" s="1">
        <v>0.24199999999999999</v>
      </c>
      <c r="BT270" s="1">
        <v>0.20699999999999999</v>
      </c>
      <c r="BU270" s="1">
        <v>0.217</v>
      </c>
      <c r="BV270" s="1">
        <v>0.29699999999999999</v>
      </c>
      <c r="BW270" s="1">
        <v>0.28000000000000003</v>
      </c>
      <c r="BX270" s="1">
        <v>0.26</v>
      </c>
      <c r="BY270" s="1">
        <v>0.25</v>
      </c>
      <c r="BZ270" s="1">
        <v>0.22600000000000001</v>
      </c>
      <c r="CA270" s="1">
        <v>0.19500000000000001</v>
      </c>
      <c r="CB270" s="1">
        <v>0.16400000000000001</v>
      </c>
      <c r="CC270" s="1">
        <v>0.16400000000000001</v>
      </c>
      <c r="CD270" s="1">
        <v>0.185</v>
      </c>
      <c r="CE270" s="1">
        <v>0.20599999999999999</v>
      </c>
      <c r="CF270" s="1">
        <v>0.17499999999999999</v>
      </c>
      <c r="CG270" s="1">
        <v>0.187</v>
      </c>
      <c r="CH270" s="1">
        <v>0.16600000000000001</v>
      </c>
      <c r="CI270" s="1">
        <v>0.19700000000000001</v>
      </c>
      <c r="CJ270" s="1">
        <v>0.20799999999999999</v>
      </c>
      <c r="CK270" s="1">
        <v>0.218</v>
      </c>
      <c r="CL270" s="1">
        <v>0.24399999999999999</v>
      </c>
      <c r="CM270" s="1">
        <v>0.27600000000000002</v>
      </c>
      <c r="CN270" s="1">
        <v>0.29699999999999999</v>
      </c>
      <c r="CO270" s="1">
        <v>0.30099999999999999</v>
      </c>
      <c r="CP270" s="1">
        <v>0.34399999999999997</v>
      </c>
      <c r="CQ270" s="1">
        <v>0.32600000000000001</v>
      </c>
      <c r="CR270" s="1">
        <v>0.315</v>
      </c>
      <c r="CS270" s="1">
        <v>0.35799999999999998</v>
      </c>
      <c r="CT270" s="1">
        <v>0.29299999999999998</v>
      </c>
      <c r="CU270" s="1">
        <v>0.33600000000000002</v>
      </c>
      <c r="CV270" s="1">
        <v>0.34699999999999998</v>
      </c>
      <c r="CW270" s="1">
        <v>0.315</v>
      </c>
      <c r="CX270" s="1">
        <v>0.35099999999999998</v>
      </c>
      <c r="CY270" s="1">
        <v>0.35099999999999998</v>
      </c>
      <c r="CZ270" s="1">
        <v>0.32900000000000001</v>
      </c>
      <c r="DA270" s="1">
        <v>0.36199999999999999</v>
      </c>
      <c r="DB270" s="1">
        <v>0.39500000000000002</v>
      </c>
      <c r="DC270" s="1">
        <v>0.45</v>
      </c>
      <c r="DD270" s="1">
        <v>0.42799999999999999</v>
      </c>
      <c r="DE270" s="1">
        <v>0.40600000000000003</v>
      </c>
      <c r="DF270" s="1">
        <v>0.439</v>
      </c>
      <c r="DG270" s="1">
        <v>0.38400000000000001</v>
      </c>
      <c r="DH270" s="1">
        <v>0.318</v>
      </c>
      <c r="DI270" s="1">
        <v>0.23</v>
      </c>
      <c r="DJ270" s="1">
        <v>0.311</v>
      </c>
      <c r="DK270" s="1">
        <v>0.33300000000000002</v>
      </c>
      <c r="DL270" s="1">
        <v>0.33300000000000002</v>
      </c>
      <c r="DM270" s="1">
        <v>0.35899999999999999</v>
      </c>
      <c r="DN270" s="1">
        <v>0.42</v>
      </c>
      <c r="DO270" s="1">
        <v>0.38600000000000001</v>
      </c>
      <c r="DP270" s="1">
        <v>0.379</v>
      </c>
      <c r="DQ270" s="1">
        <v>0.40200000000000002</v>
      </c>
      <c r="DR270" s="1">
        <v>0.40200000000000002</v>
      </c>
      <c r="DS270" s="1">
        <v>0.38800000000000001</v>
      </c>
      <c r="DT270" s="1">
        <v>0.376</v>
      </c>
      <c r="DU270" s="1">
        <v>0.33300000000000002</v>
      </c>
    </row>
    <row r="271" spans="1:125" x14ac:dyDescent="0.2">
      <c r="A271" s="1" t="s">
        <v>164</v>
      </c>
      <c r="B271" s="1" t="s">
        <v>167</v>
      </c>
      <c r="C271" s="1" t="s">
        <v>129</v>
      </c>
      <c r="D271" s="1" t="s">
        <v>130</v>
      </c>
      <c r="F271" s="1">
        <v>0.872</v>
      </c>
      <c r="G271" s="1">
        <v>0.76200000000000001</v>
      </c>
      <c r="H271" s="1">
        <v>0.51600000000000001</v>
      </c>
      <c r="I271" s="1">
        <v>0.68600000000000005</v>
      </c>
      <c r="J271" s="1">
        <v>0.63500000000000001</v>
      </c>
      <c r="K271" s="1">
        <v>0.56699999999999995</v>
      </c>
      <c r="L271" s="1">
        <v>0.60099999999999998</v>
      </c>
      <c r="M271" s="1">
        <v>0.55900000000000005</v>
      </c>
      <c r="N271" s="1">
        <v>0.313</v>
      </c>
      <c r="O271" s="1">
        <v>0.38100000000000001</v>
      </c>
      <c r="P271" s="1">
        <v>0.33</v>
      </c>
      <c r="Q271" s="1">
        <v>0.245</v>
      </c>
      <c r="R271" s="1">
        <v>0.26200000000000001</v>
      </c>
      <c r="S271" s="1">
        <v>0.29599999999999999</v>
      </c>
      <c r="T271" s="1">
        <v>0.33800000000000002</v>
      </c>
      <c r="U271" s="1">
        <v>0.40600000000000003</v>
      </c>
      <c r="V271" s="1">
        <v>0.33800000000000002</v>
      </c>
      <c r="W271" s="1">
        <v>0.32200000000000001</v>
      </c>
      <c r="X271" s="1">
        <v>0.34699999999999998</v>
      </c>
      <c r="Y271" s="1">
        <v>0.27900000000000003</v>
      </c>
      <c r="Z271" s="1">
        <v>0.432</v>
      </c>
      <c r="AA271" s="1">
        <v>0.40600000000000003</v>
      </c>
      <c r="AB271" s="1">
        <v>0.36399999999999999</v>
      </c>
      <c r="AC271" s="1">
        <v>0.51200000000000001</v>
      </c>
      <c r="AD271" s="1">
        <v>0.39300000000000002</v>
      </c>
      <c r="AE271" s="1">
        <v>0.435</v>
      </c>
      <c r="AF271" s="1">
        <v>0.45200000000000001</v>
      </c>
      <c r="AG271" s="1">
        <v>0.376</v>
      </c>
      <c r="AH271" s="1">
        <v>0.495</v>
      </c>
      <c r="AI271" s="1">
        <v>0.47799999999999998</v>
      </c>
      <c r="AJ271" s="1">
        <v>0.55100000000000005</v>
      </c>
      <c r="AK271" s="1">
        <v>0.57699999999999996</v>
      </c>
      <c r="AL271" s="1">
        <v>0.62</v>
      </c>
      <c r="AM271" s="1">
        <v>0.61199999999999999</v>
      </c>
      <c r="AN271" s="1">
        <v>0.64300000000000002</v>
      </c>
      <c r="AO271" s="1">
        <v>0.65200000000000002</v>
      </c>
      <c r="AP271" s="1">
        <v>0.55200000000000005</v>
      </c>
      <c r="AQ271" s="1">
        <v>0.67500000000000004</v>
      </c>
      <c r="AR271" s="1">
        <v>0.68400000000000005</v>
      </c>
      <c r="AS271" s="1">
        <v>0.69299999999999995</v>
      </c>
      <c r="AT271" s="1">
        <v>0.70199999999999996</v>
      </c>
      <c r="AU271" s="1">
        <v>0.70199999999999996</v>
      </c>
      <c r="AV271" s="1">
        <v>0.8</v>
      </c>
      <c r="AW271" s="1">
        <v>0.77200000000000002</v>
      </c>
      <c r="AX271" s="1">
        <v>0.78100000000000003</v>
      </c>
      <c r="AY271" s="1">
        <v>0.77200000000000002</v>
      </c>
      <c r="AZ271" s="1">
        <v>0.83599999999999997</v>
      </c>
      <c r="BA271" s="1">
        <v>0.82699999999999996</v>
      </c>
      <c r="BB271" s="1">
        <v>0.83599999999999997</v>
      </c>
      <c r="BC271" s="1">
        <v>0.85399999999999998</v>
      </c>
      <c r="BD271" s="1">
        <v>0.8</v>
      </c>
      <c r="BE271" s="1">
        <v>0.80900000000000005</v>
      </c>
      <c r="BF271" s="1">
        <v>0.79800000000000004</v>
      </c>
      <c r="BG271" s="1">
        <v>0.79800000000000004</v>
      </c>
      <c r="BH271" s="1">
        <v>0.82399999999999995</v>
      </c>
      <c r="BI271" s="1">
        <v>0.84099999999999997</v>
      </c>
      <c r="BJ271" s="1">
        <v>0.84899999999999998</v>
      </c>
      <c r="BK271" s="1">
        <v>0.875</v>
      </c>
      <c r="BL271" s="1">
        <v>0.88400000000000001</v>
      </c>
      <c r="BM271" s="1">
        <v>0.90300000000000002</v>
      </c>
      <c r="BN271" s="1">
        <v>0.89300000000000002</v>
      </c>
      <c r="BO271" s="1">
        <v>0.89300000000000002</v>
      </c>
      <c r="BP271" s="1">
        <v>0.88300000000000001</v>
      </c>
      <c r="BQ271" s="1">
        <v>0.873</v>
      </c>
      <c r="BR271" s="1">
        <v>0.86399999999999999</v>
      </c>
      <c r="BS271" s="1">
        <v>0.84399999999999997</v>
      </c>
      <c r="BT271" s="1">
        <v>0.86099999999999999</v>
      </c>
      <c r="BU271" s="1">
        <v>0.86099999999999999</v>
      </c>
      <c r="BV271" s="1">
        <v>0.9</v>
      </c>
      <c r="BW271" s="1">
        <v>0.89</v>
      </c>
      <c r="BX271" s="1">
        <v>0.88</v>
      </c>
      <c r="BY271" s="1">
        <v>0.88</v>
      </c>
      <c r="BZ271" s="1">
        <v>0.876</v>
      </c>
      <c r="CA271" s="1">
        <v>0.81399999999999995</v>
      </c>
      <c r="CB271" s="1">
        <v>0.752</v>
      </c>
      <c r="CC271" s="1">
        <v>0.70099999999999996</v>
      </c>
      <c r="CD271" s="1">
        <v>0.73099999999999998</v>
      </c>
      <c r="CE271" s="1">
        <v>0.80400000000000005</v>
      </c>
      <c r="CF271" s="1">
        <v>0.77300000000000002</v>
      </c>
      <c r="CG271" s="1">
        <v>0.83299999999999996</v>
      </c>
      <c r="CH271" s="1">
        <v>0.75</v>
      </c>
      <c r="CI271" s="1">
        <v>0.82199999999999995</v>
      </c>
      <c r="CJ271" s="1">
        <v>0.82199999999999995</v>
      </c>
      <c r="CK271" s="1">
        <v>0.81200000000000006</v>
      </c>
      <c r="CL271" s="1">
        <v>0.84</v>
      </c>
      <c r="CM271" s="1">
        <v>0.86099999999999999</v>
      </c>
      <c r="CN271" s="1">
        <v>0.89300000000000002</v>
      </c>
      <c r="CO271" s="1">
        <v>0.89200000000000002</v>
      </c>
      <c r="CP271" s="1">
        <v>0.93500000000000005</v>
      </c>
      <c r="CQ271" s="1">
        <v>0.92300000000000004</v>
      </c>
      <c r="CR271" s="1">
        <v>0.85799999999999998</v>
      </c>
      <c r="CS271" s="1">
        <v>0.88</v>
      </c>
      <c r="CT271" s="1">
        <v>0.88</v>
      </c>
      <c r="CU271" s="1">
        <v>0.86899999999999999</v>
      </c>
      <c r="CV271" s="1">
        <v>0.85799999999999998</v>
      </c>
      <c r="CW271" s="1">
        <v>0.81499999999999995</v>
      </c>
      <c r="CX271" s="1" t="s">
        <v>131</v>
      </c>
      <c r="CY271" s="1" t="s">
        <v>131</v>
      </c>
      <c r="CZ271" s="1" t="s">
        <v>131</v>
      </c>
      <c r="DA271" s="1" t="s">
        <v>131</v>
      </c>
      <c r="DB271" s="1" t="s">
        <v>131</v>
      </c>
      <c r="DC271" s="1" t="s">
        <v>131</v>
      </c>
      <c r="DD271" s="1" t="s">
        <v>131</v>
      </c>
      <c r="DE271" s="1" t="s">
        <v>131</v>
      </c>
      <c r="DF271" s="1" t="s">
        <v>131</v>
      </c>
      <c r="DG271" s="1" t="s">
        <v>131</v>
      </c>
      <c r="DH271" s="1" t="s">
        <v>131</v>
      </c>
      <c r="DI271" s="1" t="s">
        <v>131</v>
      </c>
      <c r="DJ271" s="1" t="s">
        <v>131</v>
      </c>
      <c r="DK271" s="1" t="s">
        <v>131</v>
      </c>
      <c r="DL271" s="1" t="s">
        <v>131</v>
      </c>
      <c r="DM271" s="1" t="s">
        <v>131</v>
      </c>
      <c r="DN271" s="1" t="s">
        <v>131</v>
      </c>
      <c r="DO271" s="1" t="s">
        <v>131</v>
      </c>
      <c r="DP271" s="1" t="s">
        <v>131</v>
      </c>
      <c r="DQ271" s="1" t="s">
        <v>131</v>
      </c>
      <c r="DR271" s="1" t="s">
        <v>131</v>
      </c>
      <c r="DS271" s="1" t="s">
        <v>131</v>
      </c>
      <c r="DT271" s="1" t="s">
        <v>131</v>
      </c>
      <c r="DU271" s="1" t="s">
        <v>131</v>
      </c>
    </row>
    <row r="272" spans="1:125" x14ac:dyDescent="0.2">
      <c r="A272" s="1" t="s">
        <v>168</v>
      </c>
      <c r="B272" s="1" t="s">
        <v>169</v>
      </c>
      <c r="C272" s="1" t="s">
        <v>129</v>
      </c>
      <c r="D272" s="1" t="s">
        <v>130</v>
      </c>
      <c r="F272" s="1">
        <v>0.36399999999999999</v>
      </c>
      <c r="G272" s="1">
        <v>0.28799999999999998</v>
      </c>
      <c r="H272" s="1">
        <v>0.372</v>
      </c>
      <c r="I272" s="1">
        <v>0.55900000000000005</v>
      </c>
      <c r="J272" s="1">
        <v>0.52500000000000002</v>
      </c>
      <c r="K272" s="1">
        <v>0.58399999999999996</v>
      </c>
      <c r="L272" s="1">
        <v>0.57599999999999996</v>
      </c>
      <c r="M272" s="1">
        <v>0.47399999999999998</v>
      </c>
      <c r="N272" s="1">
        <v>0.58399999999999996</v>
      </c>
      <c r="O272" s="1">
        <v>0.65200000000000002</v>
      </c>
      <c r="P272" s="1">
        <v>0.72799999999999998</v>
      </c>
      <c r="Q272" s="1">
        <v>0.72799999999999998</v>
      </c>
      <c r="R272" s="1">
        <v>0.67700000000000005</v>
      </c>
      <c r="S272" s="1">
        <v>0.63500000000000001</v>
      </c>
      <c r="T272" s="1">
        <v>0.54200000000000004</v>
      </c>
      <c r="U272" s="1">
        <v>0.56699999999999995</v>
      </c>
      <c r="V272" s="1">
        <v>0.50800000000000001</v>
      </c>
      <c r="W272" s="1">
        <v>0.51600000000000001</v>
      </c>
      <c r="X272" s="1">
        <v>0.49099999999999999</v>
      </c>
      <c r="Y272" s="1">
        <v>0.5</v>
      </c>
      <c r="Z272" s="1">
        <v>0.51600000000000001</v>
      </c>
      <c r="AA272" s="1">
        <v>0.53300000000000003</v>
      </c>
      <c r="AB272" s="1">
        <v>0.51600000000000001</v>
      </c>
      <c r="AC272" s="1">
        <v>0.53800000000000003</v>
      </c>
      <c r="AD272" s="1">
        <v>0.504</v>
      </c>
      <c r="AE272" s="1">
        <v>0.51200000000000001</v>
      </c>
      <c r="AF272" s="1">
        <v>0.52100000000000002</v>
      </c>
      <c r="AG272" s="1">
        <v>0.53800000000000003</v>
      </c>
      <c r="AH272" s="1">
        <v>0.53800000000000003</v>
      </c>
      <c r="AI272" s="1">
        <v>0.504</v>
      </c>
      <c r="AJ272" s="1">
        <v>0.53400000000000003</v>
      </c>
      <c r="AK272" s="1">
        <v>0.50800000000000001</v>
      </c>
      <c r="AL272" s="1">
        <v>0.52500000000000002</v>
      </c>
      <c r="AM272" s="1">
        <v>0.51700000000000002</v>
      </c>
      <c r="AN272" s="1">
        <v>0.495</v>
      </c>
      <c r="AO272" s="1">
        <v>0.495</v>
      </c>
      <c r="AP272" s="1">
        <v>0.45600000000000002</v>
      </c>
      <c r="AQ272" s="1">
        <v>0.49099999999999999</v>
      </c>
      <c r="AR272" s="1">
        <v>0.622</v>
      </c>
      <c r="AS272" s="1">
        <v>0.61199999999999999</v>
      </c>
      <c r="AT272" s="1">
        <v>0.69299999999999995</v>
      </c>
      <c r="AU272" s="1">
        <v>0.76500000000000001</v>
      </c>
      <c r="AV272" s="1">
        <v>0.745</v>
      </c>
      <c r="AW272" s="1">
        <v>0.8</v>
      </c>
      <c r="AX272" s="1">
        <v>0.80900000000000005</v>
      </c>
      <c r="AY272" s="1">
        <v>0.80900000000000005</v>
      </c>
      <c r="AZ272" s="1">
        <v>0.80900000000000005</v>
      </c>
      <c r="BA272" s="1">
        <v>0.8</v>
      </c>
      <c r="BB272" s="1">
        <v>0.81799999999999995</v>
      </c>
      <c r="BC272" s="1">
        <v>0.83599999999999997</v>
      </c>
      <c r="BD272" s="1">
        <v>0.84499999999999997</v>
      </c>
      <c r="BE272" s="1">
        <v>0.84499999999999997</v>
      </c>
      <c r="BF272" s="1">
        <v>0.871</v>
      </c>
      <c r="BG272" s="1">
        <v>0.871</v>
      </c>
      <c r="BH272" s="1">
        <v>0.879</v>
      </c>
      <c r="BI272" s="1">
        <v>0.85899999999999999</v>
      </c>
      <c r="BJ272" s="1">
        <v>0.81100000000000005</v>
      </c>
      <c r="BK272" s="1">
        <v>0.84599999999999997</v>
      </c>
      <c r="BL272" s="1">
        <v>0.82599999999999996</v>
      </c>
      <c r="BM272" s="1">
        <v>0.79800000000000004</v>
      </c>
      <c r="BN272" s="1">
        <v>0.79600000000000004</v>
      </c>
      <c r="BO272" s="1">
        <v>0.80500000000000005</v>
      </c>
      <c r="BP272" s="1">
        <v>0.81499999999999995</v>
      </c>
      <c r="BQ272" s="1">
        <v>0.78600000000000003</v>
      </c>
      <c r="BR272" s="1">
        <v>0.79600000000000004</v>
      </c>
      <c r="BS272" s="1">
        <v>0.79600000000000004</v>
      </c>
      <c r="BT272" s="1">
        <v>0.79200000000000004</v>
      </c>
      <c r="BU272" s="1">
        <v>0.78200000000000003</v>
      </c>
      <c r="BV272" s="1">
        <v>0.77200000000000002</v>
      </c>
      <c r="BW272" s="1">
        <v>0.77</v>
      </c>
      <c r="BX272" s="1">
        <v>0.77</v>
      </c>
      <c r="BY272" s="1">
        <v>0.76</v>
      </c>
      <c r="BZ272" s="1">
        <v>0.74199999999999999</v>
      </c>
      <c r="CA272" s="1">
        <v>0.752</v>
      </c>
      <c r="CB272" s="1">
        <v>0.79300000000000004</v>
      </c>
      <c r="CC272" s="1">
        <v>0.83499999999999996</v>
      </c>
      <c r="CD272" s="1">
        <v>0.80400000000000005</v>
      </c>
      <c r="CE272" s="1">
        <v>0.74199999999999999</v>
      </c>
      <c r="CF272" s="1">
        <v>0.78300000000000003</v>
      </c>
      <c r="CG272" s="1">
        <v>0.79100000000000004</v>
      </c>
      <c r="CH272" s="1">
        <v>0.82199999999999995</v>
      </c>
      <c r="CI272" s="1">
        <v>0.81200000000000006</v>
      </c>
      <c r="CJ272" s="1">
        <v>0.76</v>
      </c>
      <c r="CK272" s="1">
        <v>0.73899999999999999</v>
      </c>
      <c r="CL272" s="1">
        <v>0.74399999999999999</v>
      </c>
      <c r="CM272" s="1">
        <v>0.74399999999999999</v>
      </c>
      <c r="CN272" s="1">
        <v>0.74399999999999999</v>
      </c>
      <c r="CO272" s="1">
        <v>0.73099999999999998</v>
      </c>
      <c r="CP272" s="1">
        <v>0.752</v>
      </c>
      <c r="CQ272" s="1">
        <v>0.76</v>
      </c>
      <c r="CR272" s="1">
        <v>0.72799999999999998</v>
      </c>
      <c r="CS272" s="1">
        <v>0.72799999999999998</v>
      </c>
      <c r="CT272" s="1">
        <v>0.76</v>
      </c>
      <c r="CU272" s="1">
        <v>0.77100000000000002</v>
      </c>
      <c r="CV272" s="1">
        <v>0.77100000000000002</v>
      </c>
      <c r="CW272" s="1">
        <v>0.79300000000000004</v>
      </c>
      <c r="CX272" s="1">
        <v>0.81299999999999994</v>
      </c>
      <c r="CY272" s="1">
        <v>0.81299999999999994</v>
      </c>
      <c r="CZ272" s="1">
        <v>0.81299999999999994</v>
      </c>
      <c r="DA272" s="1">
        <v>0.78</v>
      </c>
      <c r="DB272" s="1">
        <v>0.75800000000000001</v>
      </c>
      <c r="DC272" s="1">
        <v>0.747</v>
      </c>
      <c r="DD272" s="1">
        <v>0.747</v>
      </c>
      <c r="DE272" s="1">
        <v>0.75800000000000001</v>
      </c>
      <c r="DF272" s="1">
        <v>0.76900000000000002</v>
      </c>
      <c r="DG272" s="1">
        <v>0.76900000000000002</v>
      </c>
      <c r="DH272" s="1">
        <v>0.78</v>
      </c>
      <c r="DI272" s="1">
        <v>0.79100000000000004</v>
      </c>
      <c r="DJ272" s="1">
        <v>0.76600000000000001</v>
      </c>
      <c r="DK272" s="1">
        <v>0.76600000000000001</v>
      </c>
      <c r="DL272" s="1">
        <v>0.77700000000000002</v>
      </c>
      <c r="DM272" s="1">
        <v>0.70699999999999996</v>
      </c>
      <c r="DN272" s="1">
        <v>0.68100000000000005</v>
      </c>
      <c r="DO272" s="1">
        <v>0.65900000000000003</v>
      </c>
      <c r="DP272" s="1">
        <v>0.65500000000000003</v>
      </c>
      <c r="DQ272" s="1">
        <v>0.64300000000000002</v>
      </c>
      <c r="DR272" s="1">
        <v>0.63200000000000001</v>
      </c>
      <c r="DS272" s="1">
        <v>0.63500000000000001</v>
      </c>
      <c r="DT272" s="1">
        <v>0.63500000000000001</v>
      </c>
      <c r="DU272" s="1">
        <v>0.66600000000000004</v>
      </c>
    </row>
    <row r="273" spans="1:125" x14ac:dyDescent="0.2">
      <c r="A273" s="1" t="s">
        <v>168</v>
      </c>
      <c r="B273" s="1" t="s">
        <v>170</v>
      </c>
      <c r="C273" s="1" t="s">
        <v>129</v>
      </c>
      <c r="D273" s="1" t="s">
        <v>130</v>
      </c>
      <c r="F273" s="1">
        <v>0.5</v>
      </c>
      <c r="G273" s="1">
        <v>0.47399999999999998</v>
      </c>
      <c r="H273" s="1">
        <v>0.49099999999999999</v>
      </c>
      <c r="I273" s="1">
        <v>0.44</v>
      </c>
      <c r="J273" s="1">
        <v>0.46600000000000003</v>
      </c>
      <c r="K273" s="1">
        <v>0.55000000000000004</v>
      </c>
      <c r="L273" s="1">
        <v>0.51600000000000001</v>
      </c>
      <c r="M273" s="1">
        <v>0.23699999999999999</v>
      </c>
      <c r="N273" s="1">
        <v>0.35499999999999998</v>
      </c>
      <c r="O273" s="1">
        <v>0.44900000000000001</v>
      </c>
      <c r="P273" s="1">
        <v>0.5</v>
      </c>
      <c r="Q273" s="1">
        <v>0.55000000000000004</v>
      </c>
      <c r="R273" s="1">
        <v>0.432</v>
      </c>
      <c r="S273" s="1">
        <v>0.44900000000000001</v>
      </c>
      <c r="T273" s="1">
        <v>0.313</v>
      </c>
      <c r="U273" s="1">
        <v>0.254</v>
      </c>
      <c r="V273" s="1">
        <v>0.27100000000000002</v>
      </c>
      <c r="W273" s="1">
        <v>0.22</v>
      </c>
      <c r="X273" s="1">
        <v>0.152</v>
      </c>
      <c r="Y273" s="1">
        <v>0.11</v>
      </c>
      <c r="Z273" s="1">
        <v>0.11</v>
      </c>
      <c r="AA273" s="1">
        <v>0.17699999999999999</v>
      </c>
      <c r="AB273" s="1">
        <v>0.16900000000000001</v>
      </c>
      <c r="AC273" s="1">
        <v>0.16200000000000001</v>
      </c>
      <c r="AD273" s="1">
        <v>0.14499999999999999</v>
      </c>
      <c r="AE273" s="1">
        <v>0.16200000000000001</v>
      </c>
      <c r="AF273" s="1">
        <v>0.16200000000000001</v>
      </c>
      <c r="AG273" s="1">
        <v>0.17</v>
      </c>
      <c r="AH273" s="1">
        <v>0.19600000000000001</v>
      </c>
      <c r="AI273" s="1">
        <v>0.153</v>
      </c>
      <c r="AJ273" s="1">
        <v>9.4E-2</v>
      </c>
      <c r="AK273" s="1">
        <v>0.10299999999999999</v>
      </c>
      <c r="AL273" s="1">
        <v>9.4E-2</v>
      </c>
      <c r="AM273" s="1">
        <v>7.6999999999999999E-2</v>
      </c>
      <c r="AN273" s="1">
        <v>7.8E-2</v>
      </c>
      <c r="AO273" s="1">
        <v>8.5999999999999993E-2</v>
      </c>
      <c r="AP273" s="1">
        <v>7.8E-2</v>
      </c>
      <c r="AQ273" s="1">
        <v>8.6999999999999994E-2</v>
      </c>
      <c r="AR273" s="1">
        <v>0.16600000000000001</v>
      </c>
      <c r="AS273" s="1">
        <v>0.108</v>
      </c>
      <c r="AT273" s="1">
        <v>0.189</v>
      </c>
      <c r="AU273" s="1">
        <v>0.23400000000000001</v>
      </c>
      <c r="AV273" s="1">
        <v>0.20899999999999999</v>
      </c>
      <c r="AW273" s="1">
        <v>0.3</v>
      </c>
      <c r="AX273" s="1">
        <v>0.28999999999999998</v>
      </c>
      <c r="AY273" s="1">
        <v>0.33600000000000002</v>
      </c>
      <c r="AZ273" s="1">
        <v>0.39</v>
      </c>
      <c r="BA273" s="1">
        <v>0.36299999999999999</v>
      </c>
      <c r="BB273" s="1">
        <v>0.27200000000000002</v>
      </c>
      <c r="BC273" s="1">
        <v>0.318</v>
      </c>
      <c r="BD273" s="1">
        <v>0.372</v>
      </c>
      <c r="BE273" s="1">
        <v>0.39</v>
      </c>
      <c r="BF273" s="1">
        <v>0.41199999999999998</v>
      </c>
      <c r="BG273" s="1">
        <v>0.376</v>
      </c>
      <c r="BH273" s="1">
        <v>0.379</v>
      </c>
      <c r="BI273" s="1">
        <v>0.32700000000000001</v>
      </c>
      <c r="BJ273" s="1">
        <v>0.27300000000000002</v>
      </c>
      <c r="BK273" s="1">
        <v>0.26900000000000002</v>
      </c>
      <c r="BL273" s="1">
        <v>0.25900000000000001</v>
      </c>
      <c r="BM273" s="1">
        <v>0.23</v>
      </c>
      <c r="BN273" s="1">
        <v>0.223</v>
      </c>
      <c r="BO273" s="1">
        <v>0.24199999999999999</v>
      </c>
      <c r="BP273" s="1">
        <v>0.24199999999999999</v>
      </c>
      <c r="BQ273" s="1">
        <v>0.24199999999999999</v>
      </c>
      <c r="BR273" s="1">
        <v>0.21299999999999999</v>
      </c>
      <c r="BS273" s="1">
        <v>0.21299999999999999</v>
      </c>
      <c r="BT273" s="1">
        <v>0.217</v>
      </c>
      <c r="BU273" s="1">
        <v>0.188</v>
      </c>
      <c r="BV273" s="1">
        <v>0.188</v>
      </c>
      <c r="BW273" s="1">
        <v>0.18</v>
      </c>
      <c r="BX273" s="1">
        <v>0.17</v>
      </c>
      <c r="BY273" s="1">
        <v>0.15</v>
      </c>
      <c r="BZ273" s="1">
        <v>0.16400000000000001</v>
      </c>
      <c r="CA273" s="1">
        <v>0.16400000000000001</v>
      </c>
      <c r="CB273" s="1">
        <v>0.185</v>
      </c>
      <c r="CC273" s="1">
        <v>0.20599999999999999</v>
      </c>
      <c r="CD273" s="1">
        <v>0.19500000000000001</v>
      </c>
      <c r="CE273" s="1">
        <v>0.19500000000000001</v>
      </c>
      <c r="CF273" s="1">
        <v>0.23699999999999999</v>
      </c>
      <c r="CG273" s="1">
        <v>0.218</v>
      </c>
      <c r="CH273" s="1">
        <v>0.22900000000000001</v>
      </c>
      <c r="CI273" s="1">
        <v>0.20799999999999999</v>
      </c>
      <c r="CJ273" s="1">
        <v>0.187</v>
      </c>
      <c r="CK273" s="1">
        <v>0.187</v>
      </c>
      <c r="CL273" s="1">
        <v>0.18</v>
      </c>
      <c r="CM273" s="1">
        <v>0.18</v>
      </c>
      <c r="CN273" s="1">
        <v>0.191</v>
      </c>
      <c r="CO273" s="1">
        <v>0.17199999999999999</v>
      </c>
      <c r="CP273" s="1">
        <v>0.215</v>
      </c>
      <c r="CQ273" s="1">
        <v>0.22800000000000001</v>
      </c>
      <c r="CR273" s="1">
        <v>0.23899999999999999</v>
      </c>
      <c r="CS273" s="1">
        <v>0.25</v>
      </c>
      <c r="CT273" s="1">
        <v>0.34699999999999998</v>
      </c>
      <c r="CU273" s="1">
        <v>0.35799999999999998</v>
      </c>
      <c r="CV273" s="1">
        <v>0.39100000000000001</v>
      </c>
      <c r="CW273" s="1">
        <v>0.41299999999999998</v>
      </c>
      <c r="CX273" s="1">
        <v>0.42799999999999999</v>
      </c>
      <c r="CY273" s="1">
        <v>0.47199999999999998</v>
      </c>
      <c r="CZ273" s="1">
        <v>0.373</v>
      </c>
      <c r="DA273" s="1">
        <v>0.307</v>
      </c>
      <c r="DB273" s="1">
        <v>0.307</v>
      </c>
      <c r="DC273" s="1">
        <v>0.373</v>
      </c>
      <c r="DD273" s="1">
        <v>0.32900000000000001</v>
      </c>
      <c r="DE273" s="1">
        <v>0.307</v>
      </c>
      <c r="DF273" s="1">
        <v>0.29599999999999999</v>
      </c>
      <c r="DG273" s="1">
        <v>0.26300000000000001</v>
      </c>
      <c r="DH273" s="1">
        <v>0.23</v>
      </c>
      <c r="DI273" s="1">
        <v>0.26300000000000001</v>
      </c>
      <c r="DJ273" s="1">
        <v>0.255</v>
      </c>
      <c r="DK273" s="1">
        <v>0.28799999999999998</v>
      </c>
      <c r="DL273" s="1">
        <v>0.27700000000000002</v>
      </c>
      <c r="DM273" s="1">
        <v>0.26900000000000002</v>
      </c>
      <c r="DN273" s="1">
        <v>0.23799999999999999</v>
      </c>
      <c r="DO273" s="1">
        <v>0.215</v>
      </c>
      <c r="DP273" s="1">
        <v>0.252</v>
      </c>
      <c r="DQ273" s="1">
        <v>0.252</v>
      </c>
      <c r="DR273" s="1">
        <v>0.28699999999999998</v>
      </c>
      <c r="DS273" s="1">
        <v>0.29399999999999998</v>
      </c>
      <c r="DT273" s="1">
        <v>0.27</v>
      </c>
      <c r="DU273" s="1">
        <v>0.34499999999999997</v>
      </c>
    </row>
    <row r="274" spans="1:125" x14ac:dyDescent="0.2">
      <c r="A274" s="1" t="s">
        <v>171</v>
      </c>
      <c r="B274" s="1" t="s">
        <v>172</v>
      </c>
      <c r="C274" s="1" t="s">
        <v>129</v>
      </c>
      <c r="D274" s="1" t="s">
        <v>130</v>
      </c>
      <c r="F274" s="1">
        <v>0.85499999999999998</v>
      </c>
      <c r="G274" s="1">
        <v>0.94899999999999995</v>
      </c>
      <c r="H274" s="1">
        <v>0.96599999999999997</v>
      </c>
      <c r="I274" s="1">
        <v>0.94899999999999995</v>
      </c>
      <c r="J274" s="1">
        <v>0.93200000000000005</v>
      </c>
      <c r="K274" s="1">
        <v>0.91500000000000004</v>
      </c>
      <c r="L274" s="1">
        <v>0.89800000000000002</v>
      </c>
      <c r="M274" s="1">
        <v>0.872</v>
      </c>
      <c r="N274" s="1">
        <v>0.91500000000000004</v>
      </c>
      <c r="O274" s="1">
        <v>0.95699999999999996</v>
      </c>
      <c r="P274" s="1">
        <v>0.94899999999999995</v>
      </c>
      <c r="Q274" s="1">
        <v>0.94</v>
      </c>
      <c r="R274" s="1">
        <v>0.94</v>
      </c>
      <c r="S274" s="1">
        <v>0.94899999999999995</v>
      </c>
      <c r="T274" s="1">
        <v>0.94899999999999995</v>
      </c>
      <c r="U274" s="1">
        <v>0.94</v>
      </c>
      <c r="V274" s="1">
        <v>0.93200000000000005</v>
      </c>
      <c r="W274" s="1">
        <v>0.90600000000000003</v>
      </c>
      <c r="X274" s="1">
        <v>0.90600000000000003</v>
      </c>
      <c r="Y274" s="1">
        <v>0.89800000000000002</v>
      </c>
      <c r="Z274" s="1">
        <v>0.89800000000000002</v>
      </c>
      <c r="AA274" s="1">
        <v>0.91500000000000004</v>
      </c>
      <c r="AB274" s="1">
        <v>0.88900000000000001</v>
      </c>
      <c r="AC274" s="1">
        <v>0.88800000000000001</v>
      </c>
      <c r="AD274" s="1">
        <v>0.91400000000000003</v>
      </c>
      <c r="AE274" s="1">
        <v>0.90500000000000003</v>
      </c>
      <c r="AF274" s="1">
        <v>0.88800000000000001</v>
      </c>
      <c r="AG274" s="1">
        <v>0.88</v>
      </c>
      <c r="AH274" s="1">
        <v>0.89700000000000002</v>
      </c>
      <c r="AI274" s="1">
        <v>0.91400000000000003</v>
      </c>
      <c r="AJ274" s="1">
        <v>0.92200000000000004</v>
      </c>
      <c r="AK274" s="1">
        <v>0.91300000000000003</v>
      </c>
      <c r="AL274" s="1">
        <v>0.89600000000000002</v>
      </c>
      <c r="AM274" s="1">
        <v>0.90500000000000003</v>
      </c>
      <c r="AN274" s="1">
        <v>0.88600000000000001</v>
      </c>
      <c r="AO274" s="1">
        <v>0.86899999999999999</v>
      </c>
      <c r="AP274" s="1">
        <v>0.85</v>
      </c>
      <c r="AQ274" s="1">
        <v>0.85</v>
      </c>
      <c r="AR274" s="1">
        <v>0.85899999999999999</v>
      </c>
      <c r="AS274" s="1">
        <v>0.88200000000000001</v>
      </c>
      <c r="AT274" s="1">
        <v>0.9</v>
      </c>
      <c r="AU274" s="1">
        <v>0.873</v>
      </c>
      <c r="AV274" s="1">
        <v>0.9</v>
      </c>
      <c r="AW274" s="1">
        <v>0.872</v>
      </c>
      <c r="AX274" s="1">
        <v>0.89</v>
      </c>
      <c r="AY274" s="1">
        <v>0.89</v>
      </c>
      <c r="AZ274" s="1">
        <v>0.88100000000000001</v>
      </c>
      <c r="BA274" s="1">
        <v>0.92700000000000005</v>
      </c>
      <c r="BB274" s="1">
        <v>0.9</v>
      </c>
      <c r="BC274" s="1">
        <v>0.89</v>
      </c>
      <c r="BD274" s="1">
        <v>0.89</v>
      </c>
      <c r="BE274" s="1">
        <v>0.9</v>
      </c>
      <c r="BF274" s="1">
        <v>0.93500000000000005</v>
      </c>
      <c r="BG274" s="1">
        <v>0.95399999999999996</v>
      </c>
      <c r="BH274" s="1">
        <v>0.95299999999999996</v>
      </c>
      <c r="BI274" s="1">
        <v>0.93400000000000005</v>
      </c>
      <c r="BJ274" s="1">
        <v>0.94299999999999995</v>
      </c>
      <c r="BK274" s="1">
        <v>0.93200000000000005</v>
      </c>
      <c r="BL274" s="1">
        <v>0.92300000000000004</v>
      </c>
      <c r="BM274" s="1">
        <v>0.92300000000000004</v>
      </c>
      <c r="BN274" s="1">
        <v>0.90200000000000002</v>
      </c>
      <c r="BO274" s="1">
        <v>0.92200000000000004</v>
      </c>
      <c r="BP274" s="1">
        <v>0.92200000000000004</v>
      </c>
      <c r="BQ274" s="1">
        <v>0.93200000000000005</v>
      </c>
      <c r="BR274" s="1">
        <v>0.91200000000000003</v>
      </c>
      <c r="BS274" s="1">
        <v>0.92200000000000004</v>
      </c>
      <c r="BT274" s="1">
        <v>0.89100000000000001</v>
      </c>
      <c r="BU274" s="1">
        <v>0.871</v>
      </c>
      <c r="BV274" s="1">
        <v>0.86099999999999999</v>
      </c>
      <c r="BW274" s="1">
        <v>0.87</v>
      </c>
      <c r="BX274" s="1">
        <v>0.89</v>
      </c>
      <c r="BY274" s="1">
        <v>0.87</v>
      </c>
      <c r="BZ274" s="1">
        <v>0.85499999999999998</v>
      </c>
      <c r="CA274" s="1">
        <v>0.80400000000000005</v>
      </c>
      <c r="CB274" s="1">
        <v>0.84499999999999997</v>
      </c>
      <c r="CC274" s="1">
        <v>0.86499999999999999</v>
      </c>
      <c r="CD274" s="1">
        <v>0.84499999999999997</v>
      </c>
      <c r="CE274" s="1">
        <v>0.84499999999999997</v>
      </c>
      <c r="CF274" s="1">
        <v>0.83499999999999996</v>
      </c>
      <c r="CG274" s="1">
        <v>0.80200000000000005</v>
      </c>
      <c r="CH274" s="1">
        <v>0.85399999999999998</v>
      </c>
      <c r="CI274" s="1">
        <v>0.84299999999999997</v>
      </c>
      <c r="CJ274" s="1">
        <v>0.81200000000000006</v>
      </c>
      <c r="CK274" s="1">
        <v>0.82199999999999995</v>
      </c>
      <c r="CL274" s="1">
        <v>0.79700000000000004</v>
      </c>
      <c r="CM274" s="1">
        <v>0.78700000000000003</v>
      </c>
      <c r="CN274" s="1">
        <v>0.77600000000000002</v>
      </c>
      <c r="CO274" s="1">
        <v>0.79500000000000004</v>
      </c>
      <c r="CP274" s="1">
        <v>0.76300000000000001</v>
      </c>
      <c r="CQ274" s="1">
        <v>0.78200000000000003</v>
      </c>
      <c r="CR274" s="1">
        <v>0.80400000000000005</v>
      </c>
      <c r="CS274" s="1">
        <v>0.78200000000000003</v>
      </c>
      <c r="CT274" s="1">
        <v>0.77100000000000002</v>
      </c>
      <c r="CU274" s="1">
        <v>0.81499999999999995</v>
      </c>
      <c r="CV274" s="1">
        <v>0.79300000000000004</v>
      </c>
      <c r="CW274" s="1">
        <v>0.83599999999999997</v>
      </c>
      <c r="CX274" s="1">
        <v>0.89</v>
      </c>
      <c r="CY274" s="1">
        <v>0.879</v>
      </c>
      <c r="CZ274" s="1">
        <v>0.879</v>
      </c>
      <c r="DA274" s="1">
        <v>0.879</v>
      </c>
      <c r="DB274" s="1">
        <v>0.86799999999999999</v>
      </c>
      <c r="DC274" s="1">
        <v>0.90100000000000002</v>
      </c>
      <c r="DD274" s="1">
        <v>0.85699999999999998</v>
      </c>
      <c r="DE274" s="1">
        <v>0.85699999999999998</v>
      </c>
      <c r="DF274" s="1">
        <v>0.83499999999999996</v>
      </c>
      <c r="DG274" s="1">
        <v>0.83499999999999996</v>
      </c>
      <c r="DH274" s="1">
        <v>0.85699999999999998</v>
      </c>
      <c r="DI274" s="1">
        <v>0.86799999999999999</v>
      </c>
      <c r="DJ274" s="1">
        <v>0.83299999999999996</v>
      </c>
      <c r="DK274" s="1">
        <v>0.83299999999999996</v>
      </c>
      <c r="DL274" s="1">
        <v>0.83299999999999996</v>
      </c>
      <c r="DM274" s="1">
        <v>0.83099999999999996</v>
      </c>
      <c r="DN274" s="1">
        <v>0.82899999999999996</v>
      </c>
      <c r="DO274" s="1">
        <v>0.80600000000000005</v>
      </c>
      <c r="DP274" s="1">
        <v>0.79300000000000004</v>
      </c>
      <c r="DQ274" s="1">
        <v>0.77</v>
      </c>
      <c r="DR274" s="1">
        <v>0.75800000000000001</v>
      </c>
      <c r="DS274" s="1">
        <v>0.72899999999999998</v>
      </c>
      <c r="DT274" s="1">
        <v>0.76400000000000001</v>
      </c>
      <c r="DU274" s="1">
        <v>0.73799999999999999</v>
      </c>
    </row>
    <row r="275" spans="1:125" x14ac:dyDescent="0.2">
      <c r="A275" s="1" t="s">
        <v>171</v>
      </c>
      <c r="B275" s="1" t="s">
        <v>173</v>
      </c>
      <c r="C275" s="1" t="s">
        <v>129</v>
      </c>
      <c r="D275" s="1" t="s">
        <v>130</v>
      </c>
      <c r="F275" s="1">
        <v>0.92300000000000004</v>
      </c>
      <c r="G275" s="1">
        <v>0.745</v>
      </c>
      <c r="H275" s="1">
        <v>0.70299999999999996</v>
      </c>
      <c r="I275" s="1">
        <v>0.72</v>
      </c>
      <c r="J275" s="1">
        <v>0.68600000000000005</v>
      </c>
      <c r="K275" s="1">
        <v>0.68600000000000005</v>
      </c>
      <c r="L275" s="1">
        <v>0.68600000000000005</v>
      </c>
      <c r="M275" s="1">
        <v>0.56699999999999995</v>
      </c>
      <c r="N275" s="1">
        <v>0.68600000000000005</v>
      </c>
      <c r="O275" s="1">
        <v>0.81299999999999994</v>
      </c>
      <c r="P275" s="1">
        <v>0.754</v>
      </c>
      <c r="Q275" s="1">
        <v>0.72</v>
      </c>
      <c r="R275" s="1">
        <v>0.47399999999999998</v>
      </c>
      <c r="S275" s="1">
        <v>0.5</v>
      </c>
      <c r="T275" s="1">
        <v>0.58399999999999996</v>
      </c>
      <c r="U275" s="1">
        <v>0.754</v>
      </c>
      <c r="V275" s="1">
        <v>0.745</v>
      </c>
      <c r="W275" s="1">
        <v>0.63500000000000001</v>
      </c>
      <c r="X275" s="1">
        <v>0.64400000000000002</v>
      </c>
      <c r="Y275" s="1">
        <v>0.56699999999999995</v>
      </c>
      <c r="Z275" s="1">
        <v>0.58399999999999996</v>
      </c>
      <c r="AA275" s="1">
        <v>0.55900000000000005</v>
      </c>
      <c r="AB275" s="1">
        <v>0.61</v>
      </c>
      <c r="AC275" s="1">
        <v>0.63200000000000001</v>
      </c>
      <c r="AD275" s="1">
        <v>0.623</v>
      </c>
      <c r="AE275" s="1">
        <v>0.60599999999999998</v>
      </c>
      <c r="AF275" s="1">
        <v>0.59799999999999998</v>
      </c>
      <c r="AG275" s="1">
        <v>0.60599999999999998</v>
      </c>
      <c r="AH275" s="1">
        <v>0.52900000000000003</v>
      </c>
      <c r="AI275" s="1">
        <v>0.57199999999999995</v>
      </c>
      <c r="AJ275" s="1">
        <v>0.57699999999999996</v>
      </c>
      <c r="AK275" s="1">
        <v>0.54300000000000004</v>
      </c>
      <c r="AL275" s="1">
        <v>0.55100000000000005</v>
      </c>
      <c r="AM275" s="1">
        <v>0.52500000000000002</v>
      </c>
      <c r="AN275" s="1">
        <v>0.46</v>
      </c>
      <c r="AO275" s="1">
        <v>0.504</v>
      </c>
      <c r="AP275" s="1">
        <v>0.48199999999999998</v>
      </c>
      <c r="AQ275" s="1">
        <v>0.47299999999999998</v>
      </c>
      <c r="AR275" s="1">
        <v>0.45600000000000002</v>
      </c>
      <c r="AS275" s="1">
        <v>0.34200000000000003</v>
      </c>
      <c r="AT275" s="1">
        <v>0.315</v>
      </c>
      <c r="AU275" s="1">
        <v>0.29699999999999999</v>
      </c>
      <c r="AV275" s="1">
        <v>0.318</v>
      </c>
      <c r="AW275" s="1">
        <v>0.32700000000000001</v>
      </c>
      <c r="AX275" s="1">
        <v>0.33600000000000002</v>
      </c>
      <c r="AY275" s="1">
        <v>0.3</v>
      </c>
      <c r="AZ275" s="1">
        <v>0.3</v>
      </c>
      <c r="BA275" s="1">
        <v>0.318</v>
      </c>
      <c r="BB275" s="1">
        <v>0.26300000000000001</v>
      </c>
      <c r="BC275" s="1">
        <v>0.22700000000000001</v>
      </c>
      <c r="BD275" s="1">
        <v>0.245</v>
      </c>
      <c r="BE275" s="1">
        <v>0.23599999999999999</v>
      </c>
      <c r="BF275" s="1">
        <v>0.32100000000000001</v>
      </c>
      <c r="BG275" s="1">
        <v>0.32100000000000001</v>
      </c>
      <c r="BH275" s="1">
        <v>0.39800000000000002</v>
      </c>
      <c r="BI275" s="1">
        <v>0.33600000000000002</v>
      </c>
      <c r="BJ275" s="1">
        <v>0.34899999999999998</v>
      </c>
      <c r="BK275" s="1">
        <v>0.34599999999999997</v>
      </c>
      <c r="BL275" s="1">
        <v>0.307</v>
      </c>
      <c r="BM275" s="1">
        <v>0.307</v>
      </c>
      <c r="BN275" s="1">
        <v>0.32</v>
      </c>
      <c r="BO275" s="1">
        <v>0.32</v>
      </c>
      <c r="BP275" s="1">
        <v>0.31</v>
      </c>
      <c r="BQ275" s="1">
        <v>0.32</v>
      </c>
      <c r="BR275" s="1">
        <v>0.29099999999999998</v>
      </c>
      <c r="BS275" s="1">
        <v>0.3</v>
      </c>
      <c r="BT275" s="1">
        <v>0.247</v>
      </c>
      <c r="BU275" s="1">
        <v>0.247</v>
      </c>
      <c r="BV275" s="1">
        <v>0.217</v>
      </c>
      <c r="BW275" s="1">
        <v>0.24</v>
      </c>
      <c r="BX275" s="1">
        <v>0.24</v>
      </c>
      <c r="BY275" s="1">
        <v>0.22</v>
      </c>
      <c r="BZ275" s="1">
        <v>0.27800000000000002</v>
      </c>
      <c r="CA275" s="1">
        <v>0.28799999999999998</v>
      </c>
      <c r="CB275" s="1">
        <v>0.247</v>
      </c>
      <c r="CC275" s="1">
        <v>0.19500000000000001</v>
      </c>
      <c r="CD275" s="1">
        <v>0.17499999999999999</v>
      </c>
      <c r="CE275" s="1">
        <v>0.216</v>
      </c>
      <c r="CF275" s="1">
        <v>0.185</v>
      </c>
      <c r="CG275" s="1">
        <v>0.20799999999999999</v>
      </c>
      <c r="CH275" s="1">
        <v>0.20799999999999999</v>
      </c>
      <c r="CI275" s="1">
        <v>0.17699999999999999</v>
      </c>
      <c r="CJ275" s="1">
        <v>0.17699999999999999</v>
      </c>
      <c r="CK275" s="1">
        <v>0.16600000000000001</v>
      </c>
      <c r="CL275" s="1" t="s">
        <v>131</v>
      </c>
      <c r="CM275" s="1" t="s">
        <v>131</v>
      </c>
      <c r="CN275" s="1" t="s">
        <v>131</v>
      </c>
      <c r="CO275" s="1" t="s">
        <v>131</v>
      </c>
      <c r="CP275" s="1" t="s">
        <v>131</v>
      </c>
      <c r="CQ275" s="1" t="s">
        <v>131</v>
      </c>
      <c r="CR275" s="1" t="s">
        <v>131</v>
      </c>
      <c r="CS275" s="1" t="s">
        <v>131</v>
      </c>
      <c r="CT275" s="1" t="s">
        <v>131</v>
      </c>
      <c r="CU275" s="1" t="s">
        <v>131</v>
      </c>
      <c r="CV275" s="1" t="s">
        <v>131</v>
      </c>
      <c r="CW275" s="1" t="s">
        <v>131</v>
      </c>
      <c r="CX275" s="1" t="s">
        <v>131</v>
      </c>
      <c r="CY275" s="1" t="s">
        <v>131</v>
      </c>
      <c r="CZ275" s="1" t="s">
        <v>131</v>
      </c>
      <c r="DA275" s="1" t="s">
        <v>131</v>
      </c>
      <c r="DB275" s="1" t="s">
        <v>131</v>
      </c>
      <c r="DC275" s="1" t="s">
        <v>131</v>
      </c>
      <c r="DD275" s="1" t="s">
        <v>131</v>
      </c>
      <c r="DE275" s="1" t="s">
        <v>131</v>
      </c>
      <c r="DF275" s="1" t="s">
        <v>131</v>
      </c>
      <c r="DG275" s="1" t="s">
        <v>131</v>
      </c>
      <c r="DH275" s="1" t="s">
        <v>131</v>
      </c>
      <c r="DI275" s="1" t="s">
        <v>131</v>
      </c>
      <c r="DJ275" s="1" t="s">
        <v>131</v>
      </c>
      <c r="DK275" s="1" t="s">
        <v>131</v>
      </c>
      <c r="DL275" s="1" t="s">
        <v>131</v>
      </c>
      <c r="DM275" s="1" t="s">
        <v>131</v>
      </c>
      <c r="DN275" s="1" t="s">
        <v>131</v>
      </c>
      <c r="DO275" s="1" t="s">
        <v>131</v>
      </c>
      <c r="DP275" s="1" t="s">
        <v>131</v>
      </c>
      <c r="DQ275" s="1" t="s">
        <v>131</v>
      </c>
      <c r="DR275" s="1" t="s">
        <v>131</v>
      </c>
      <c r="DS275" s="1" t="s">
        <v>131</v>
      </c>
      <c r="DT275" s="1" t="s">
        <v>131</v>
      </c>
      <c r="DU275" s="1" t="s">
        <v>131</v>
      </c>
    </row>
    <row r="276" spans="1:125" x14ac:dyDescent="0.2">
      <c r="A276" s="1" t="s">
        <v>171</v>
      </c>
      <c r="B276" s="1" t="s">
        <v>174</v>
      </c>
      <c r="C276" s="1" t="s">
        <v>129</v>
      </c>
      <c r="D276" s="1" t="s">
        <v>130</v>
      </c>
      <c r="F276" s="1">
        <v>0.186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0.01</v>
      </c>
      <c r="CH276" s="1">
        <v>0.01</v>
      </c>
      <c r="CI276" s="1">
        <v>0.01</v>
      </c>
      <c r="CJ276" s="1">
        <v>0.01</v>
      </c>
      <c r="CK276" s="1">
        <v>0.01</v>
      </c>
      <c r="CL276" s="1">
        <v>0.01</v>
      </c>
      <c r="CM276" s="1">
        <v>0.01</v>
      </c>
      <c r="CN276" s="1">
        <v>0.01</v>
      </c>
      <c r="CO276" s="1">
        <v>0.01</v>
      </c>
      <c r="CP276" s="1">
        <v>0.01</v>
      </c>
      <c r="CQ276" s="1">
        <v>0.01</v>
      </c>
      <c r="CR276" s="1">
        <v>0.01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0.01</v>
      </c>
      <c r="DC276" s="1">
        <v>0</v>
      </c>
      <c r="DD276" s="1">
        <v>0.01</v>
      </c>
      <c r="DE276" s="1">
        <v>0.01</v>
      </c>
      <c r="DF276" s="1">
        <v>0.01</v>
      </c>
      <c r="DG276" s="1">
        <v>0</v>
      </c>
      <c r="DH276" s="1">
        <v>0.01</v>
      </c>
      <c r="DI276" s="1">
        <v>0.01</v>
      </c>
      <c r="DJ276" s="1">
        <v>1.0999999999999999E-2</v>
      </c>
      <c r="DK276" s="1">
        <v>1.0999999999999999E-2</v>
      </c>
      <c r="DL276" s="1">
        <v>1.0999999999999999E-2</v>
      </c>
      <c r="DM276" s="1">
        <v>1.0999999999999999E-2</v>
      </c>
      <c r="DN276" s="1">
        <v>1.0999999999999999E-2</v>
      </c>
      <c r="DO276" s="1">
        <v>1.0999999999999999E-2</v>
      </c>
      <c r="DP276" s="1">
        <v>1.0999999999999999E-2</v>
      </c>
      <c r="DQ276" s="1">
        <v>1.0999999999999999E-2</v>
      </c>
      <c r="DR276" s="1">
        <v>1.0999999999999999E-2</v>
      </c>
      <c r="DS276" s="1">
        <v>1.0999999999999999E-2</v>
      </c>
      <c r="DT276" s="1">
        <v>1.0999999999999999E-2</v>
      </c>
      <c r="DU276" s="1">
        <v>1.0999999999999999E-2</v>
      </c>
    </row>
    <row r="277" spans="1:125" x14ac:dyDescent="0.2">
      <c r="A277" s="1" t="s">
        <v>175</v>
      </c>
      <c r="B277" s="1" t="s">
        <v>176</v>
      </c>
      <c r="C277" s="1" t="s">
        <v>129</v>
      </c>
      <c r="D277" s="1" t="s">
        <v>130</v>
      </c>
      <c r="F277" s="1">
        <v>0.40600000000000003</v>
      </c>
      <c r="G277" s="1">
        <v>0.79600000000000004</v>
      </c>
      <c r="H277" s="1">
        <v>0.754</v>
      </c>
      <c r="I277" s="1">
        <v>0.93200000000000005</v>
      </c>
      <c r="J277" s="1">
        <v>0.96599999999999997</v>
      </c>
      <c r="K277" s="1">
        <v>0.88100000000000001</v>
      </c>
      <c r="L277" s="1">
        <v>0.42299999999999999</v>
      </c>
      <c r="M277" s="1">
        <v>0.22</v>
      </c>
      <c r="N277" s="1">
        <v>0.22800000000000001</v>
      </c>
      <c r="O277" s="1">
        <v>7.5999999999999998E-2</v>
      </c>
      <c r="P277" s="1">
        <v>4.2000000000000003E-2</v>
      </c>
      <c r="Q277" s="1">
        <v>3.3000000000000002E-2</v>
      </c>
      <c r="R277" s="1">
        <v>6.7000000000000004E-2</v>
      </c>
      <c r="S277" s="1">
        <v>4.2000000000000003E-2</v>
      </c>
      <c r="T277" s="1">
        <v>1.6E-2</v>
      </c>
      <c r="U277" s="1">
        <v>1.6E-2</v>
      </c>
      <c r="V277" s="1">
        <v>8.0000000000000002E-3</v>
      </c>
      <c r="W277" s="1">
        <v>8.0000000000000002E-3</v>
      </c>
      <c r="X277" s="1">
        <v>1.6E-2</v>
      </c>
      <c r="Y277" s="1">
        <v>1.6E-2</v>
      </c>
      <c r="Z277" s="1">
        <v>3.3000000000000002E-2</v>
      </c>
      <c r="AA277" s="1">
        <v>2.5000000000000001E-2</v>
      </c>
      <c r="AB277" s="1">
        <v>4.2000000000000003E-2</v>
      </c>
      <c r="AC277" s="1">
        <v>4.2000000000000003E-2</v>
      </c>
      <c r="AD277" s="1">
        <v>3.4000000000000002E-2</v>
      </c>
      <c r="AE277" s="1">
        <v>2.5000000000000001E-2</v>
      </c>
      <c r="AF277" s="1">
        <v>2.5000000000000001E-2</v>
      </c>
      <c r="AG277" s="1">
        <v>2.5000000000000001E-2</v>
      </c>
      <c r="AH277" s="1">
        <v>2.5000000000000001E-2</v>
      </c>
      <c r="AI277" s="1">
        <v>2.5000000000000001E-2</v>
      </c>
      <c r="AJ277" s="1">
        <v>5.0999999999999997E-2</v>
      </c>
      <c r="AK277" s="1">
        <v>0.06</v>
      </c>
      <c r="AL277" s="1">
        <v>0.10299999999999999</v>
      </c>
      <c r="AM277" s="1">
        <v>8.5999999999999993E-2</v>
      </c>
      <c r="AN277" s="1">
        <v>0.121</v>
      </c>
      <c r="AO277" s="1">
        <v>0.156</v>
      </c>
      <c r="AP277" s="1" t="s">
        <v>131</v>
      </c>
      <c r="AQ277" s="1" t="s">
        <v>131</v>
      </c>
      <c r="AR277" s="1" t="s">
        <v>131</v>
      </c>
      <c r="AS277" s="1" t="s">
        <v>131</v>
      </c>
      <c r="AT277" s="1" t="s">
        <v>131</v>
      </c>
      <c r="AU277" s="1" t="s">
        <v>131</v>
      </c>
      <c r="AV277" s="1" t="s">
        <v>131</v>
      </c>
      <c r="AW277" s="1" t="s">
        <v>131</v>
      </c>
      <c r="AX277" s="1" t="s">
        <v>131</v>
      </c>
      <c r="AY277" s="1" t="s">
        <v>131</v>
      </c>
      <c r="AZ277" s="1" t="s">
        <v>131</v>
      </c>
      <c r="BA277" s="1" t="s">
        <v>131</v>
      </c>
      <c r="BB277" s="1" t="s">
        <v>131</v>
      </c>
      <c r="BC277" s="1" t="s">
        <v>131</v>
      </c>
      <c r="BD277" s="1" t="s">
        <v>131</v>
      </c>
      <c r="BE277" s="1" t="s">
        <v>131</v>
      </c>
      <c r="BF277" s="1" t="s">
        <v>131</v>
      </c>
      <c r="BG277" s="1" t="s">
        <v>131</v>
      </c>
      <c r="BH277" s="1" t="s">
        <v>131</v>
      </c>
      <c r="BI277" s="1" t="s">
        <v>131</v>
      </c>
      <c r="BJ277" s="1" t="s">
        <v>131</v>
      </c>
      <c r="BK277" s="1" t="s">
        <v>131</v>
      </c>
      <c r="BL277" s="1" t="s">
        <v>131</v>
      </c>
      <c r="BM277" s="1" t="s">
        <v>131</v>
      </c>
      <c r="BN277" s="1" t="s">
        <v>131</v>
      </c>
      <c r="BO277" s="1" t="s">
        <v>131</v>
      </c>
      <c r="BP277" s="1" t="s">
        <v>131</v>
      </c>
      <c r="BQ277" s="1" t="s">
        <v>131</v>
      </c>
      <c r="BR277" s="1" t="s">
        <v>131</v>
      </c>
      <c r="BS277" s="1" t="s">
        <v>131</v>
      </c>
      <c r="BT277" s="1" t="s">
        <v>131</v>
      </c>
      <c r="BU277" s="1" t="s">
        <v>131</v>
      </c>
      <c r="BV277" s="1" t="s">
        <v>131</v>
      </c>
      <c r="BW277" s="1" t="s">
        <v>131</v>
      </c>
      <c r="BX277" s="1" t="s">
        <v>131</v>
      </c>
      <c r="BY277" s="1" t="s">
        <v>131</v>
      </c>
      <c r="BZ277" s="1" t="s">
        <v>131</v>
      </c>
      <c r="CA277" s="1" t="s">
        <v>131</v>
      </c>
      <c r="CB277" s="1" t="s">
        <v>131</v>
      </c>
      <c r="CC277" s="1" t="s">
        <v>131</v>
      </c>
      <c r="CD277" s="1" t="s">
        <v>131</v>
      </c>
      <c r="CE277" s="1" t="s">
        <v>131</v>
      </c>
      <c r="CF277" s="1" t="s">
        <v>131</v>
      </c>
      <c r="CG277" s="1" t="s">
        <v>131</v>
      </c>
      <c r="CH277" s="1" t="s">
        <v>131</v>
      </c>
      <c r="CI277" s="1" t="s">
        <v>131</v>
      </c>
      <c r="CJ277" s="1" t="s">
        <v>131</v>
      </c>
      <c r="CK277" s="1" t="s">
        <v>131</v>
      </c>
      <c r="CL277" s="1" t="s">
        <v>131</v>
      </c>
      <c r="CM277" s="1" t="s">
        <v>131</v>
      </c>
      <c r="CN277" s="1" t="s">
        <v>131</v>
      </c>
      <c r="CO277" s="1" t="s">
        <v>131</v>
      </c>
      <c r="CP277" s="1" t="s">
        <v>131</v>
      </c>
      <c r="CQ277" s="1" t="s">
        <v>131</v>
      </c>
      <c r="CR277" s="1" t="s">
        <v>131</v>
      </c>
      <c r="CS277" s="1" t="s">
        <v>131</v>
      </c>
      <c r="CT277" s="1" t="s">
        <v>131</v>
      </c>
      <c r="CU277" s="1" t="s">
        <v>131</v>
      </c>
      <c r="CV277" s="1" t="s">
        <v>131</v>
      </c>
      <c r="CW277" s="1" t="s">
        <v>131</v>
      </c>
      <c r="CX277" s="1" t="s">
        <v>131</v>
      </c>
      <c r="CY277" s="1" t="s">
        <v>131</v>
      </c>
      <c r="CZ277" s="1" t="s">
        <v>131</v>
      </c>
      <c r="DA277" s="1" t="s">
        <v>131</v>
      </c>
      <c r="DB277" s="1" t="s">
        <v>131</v>
      </c>
      <c r="DC277" s="1" t="s">
        <v>131</v>
      </c>
      <c r="DD277" s="1" t="s">
        <v>131</v>
      </c>
      <c r="DE277" s="1" t="s">
        <v>131</v>
      </c>
      <c r="DF277" s="1" t="s">
        <v>131</v>
      </c>
      <c r="DG277" s="1" t="s">
        <v>131</v>
      </c>
      <c r="DH277" s="1" t="s">
        <v>131</v>
      </c>
      <c r="DI277" s="1" t="s">
        <v>131</v>
      </c>
      <c r="DJ277" s="1" t="s">
        <v>131</v>
      </c>
      <c r="DK277" s="1" t="s">
        <v>131</v>
      </c>
      <c r="DL277" s="1" t="s">
        <v>131</v>
      </c>
      <c r="DM277" s="1" t="s">
        <v>131</v>
      </c>
      <c r="DN277" s="1" t="s">
        <v>131</v>
      </c>
      <c r="DO277" s="1" t="s">
        <v>131</v>
      </c>
      <c r="DP277" s="1" t="s">
        <v>131</v>
      </c>
      <c r="DQ277" s="1" t="s">
        <v>131</v>
      </c>
      <c r="DR277" s="1" t="s">
        <v>131</v>
      </c>
      <c r="DS277" s="1" t="s">
        <v>131</v>
      </c>
      <c r="DT277" s="1" t="s">
        <v>131</v>
      </c>
      <c r="DU277" s="1" t="s">
        <v>131</v>
      </c>
    </row>
    <row r="278" spans="1:125" x14ac:dyDescent="0.2">
      <c r="A278" s="1" t="s">
        <v>175</v>
      </c>
      <c r="B278" s="1" t="s">
        <v>177</v>
      </c>
      <c r="C278" s="1" t="s">
        <v>129</v>
      </c>
      <c r="D278" s="1" t="s">
        <v>130</v>
      </c>
      <c r="F278" s="1">
        <v>0.245</v>
      </c>
      <c r="G278" s="1">
        <v>0.17699999999999999</v>
      </c>
      <c r="H278" s="1">
        <v>0.36399999999999999</v>
      </c>
      <c r="I278" s="1">
        <v>0.245</v>
      </c>
      <c r="J278" s="1">
        <v>0.16900000000000001</v>
      </c>
      <c r="K278" s="1">
        <v>0.21099999999999999</v>
      </c>
      <c r="L278" s="1">
        <v>0.254</v>
      </c>
      <c r="M278" s="1">
        <v>0.32200000000000001</v>
      </c>
      <c r="N278" s="1">
        <v>0.50800000000000001</v>
      </c>
      <c r="O278" s="1">
        <v>0.66100000000000003</v>
      </c>
      <c r="P278" s="1">
        <v>0.71099999999999997</v>
      </c>
      <c r="Q278" s="1">
        <v>0.66900000000000004</v>
      </c>
      <c r="R278" s="1">
        <v>0.66900000000000004</v>
      </c>
      <c r="S278" s="1">
        <v>0.61799999999999999</v>
      </c>
      <c r="T278" s="1">
        <v>0.61799999999999999</v>
      </c>
      <c r="U278" s="1">
        <v>0.58399999999999996</v>
      </c>
      <c r="V278" s="1">
        <v>0.60099999999999998</v>
      </c>
      <c r="W278" s="1">
        <v>0.55900000000000005</v>
      </c>
      <c r="X278" s="1">
        <v>0.55900000000000005</v>
      </c>
      <c r="Y278" s="1">
        <v>0.50800000000000001</v>
      </c>
      <c r="Z278" s="1">
        <v>0.52500000000000002</v>
      </c>
      <c r="AA278" s="1">
        <v>0.52500000000000002</v>
      </c>
      <c r="AB278" s="1">
        <v>0.52500000000000002</v>
      </c>
      <c r="AC278" s="1">
        <v>0.46100000000000002</v>
      </c>
      <c r="AD278" s="1">
        <v>0.45200000000000001</v>
      </c>
      <c r="AE278" s="1">
        <v>0.41799999999999998</v>
      </c>
      <c r="AF278" s="1">
        <v>0.42699999999999999</v>
      </c>
      <c r="AG278" s="1">
        <v>0.44400000000000001</v>
      </c>
      <c r="AH278" s="1">
        <v>0.44400000000000001</v>
      </c>
      <c r="AI278" s="1">
        <v>0.46100000000000002</v>
      </c>
      <c r="AJ278" s="1">
        <v>0.48199999999999998</v>
      </c>
      <c r="AK278" s="1">
        <v>0.43099999999999999</v>
      </c>
      <c r="AL278" s="1">
        <v>0.42199999999999999</v>
      </c>
      <c r="AM278" s="1">
        <v>0.45600000000000002</v>
      </c>
      <c r="AN278" s="1">
        <v>0.45200000000000001</v>
      </c>
      <c r="AO278" s="1">
        <v>0.46899999999999997</v>
      </c>
      <c r="AP278" s="1">
        <v>0.38500000000000001</v>
      </c>
      <c r="AQ278" s="1">
        <v>0.36799999999999999</v>
      </c>
      <c r="AR278" s="1">
        <v>0.35</v>
      </c>
      <c r="AS278" s="1">
        <v>0.36</v>
      </c>
      <c r="AT278" s="1">
        <v>0.39600000000000002</v>
      </c>
      <c r="AU278" s="1">
        <v>0.378</v>
      </c>
      <c r="AV278" s="1">
        <v>0.41799999999999998</v>
      </c>
      <c r="AW278" s="1">
        <v>0.40899999999999997</v>
      </c>
      <c r="AX278" s="1">
        <v>0.49</v>
      </c>
      <c r="AY278" s="1">
        <v>0.36299999999999999</v>
      </c>
      <c r="AZ278" s="1">
        <v>0.372</v>
      </c>
      <c r="BA278" s="1">
        <v>0.4</v>
      </c>
      <c r="BB278" s="1">
        <v>0.34499999999999997</v>
      </c>
      <c r="BC278" s="1">
        <v>0.42699999999999999</v>
      </c>
      <c r="BD278" s="1">
        <v>0.5</v>
      </c>
      <c r="BE278" s="1">
        <v>0.47199999999999998</v>
      </c>
      <c r="BF278" s="1">
        <v>0.55000000000000004</v>
      </c>
      <c r="BG278" s="1">
        <v>0.48599999999999999</v>
      </c>
      <c r="BH278" s="1">
        <v>0.54600000000000004</v>
      </c>
      <c r="BI278" s="1">
        <v>0.54200000000000004</v>
      </c>
      <c r="BJ278" s="1">
        <v>0.5</v>
      </c>
      <c r="BK278" s="1">
        <v>0.48</v>
      </c>
      <c r="BL278" s="1">
        <v>0.49</v>
      </c>
      <c r="BM278" s="1">
        <v>0.48</v>
      </c>
      <c r="BN278" s="1">
        <v>0.48499999999999999</v>
      </c>
      <c r="BO278" s="1">
        <v>0.48499999999999999</v>
      </c>
      <c r="BP278" s="1">
        <v>0.42699999999999999</v>
      </c>
      <c r="BQ278" s="1">
        <v>0.48499999999999999</v>
      </c>
      <c r="BR278" s="1">
        <v>0.44600000000000001</v>
      </c>
      <c r="BS278" s="1">
        <v>0.504</v>
      </c>
      <c r="BT278" s="1">
        <v>0.42499999999999999</v>
      </c>
      <c r="BU278" s="1">
        <v>0.47499999999999998</v>
      </c>
      <c r="BV278" s="1">
        <v>0.47499999999999998</v>
      </c>
      <c r="BW278" s="1">
        <v>0.4</v>
      </c>
      <c r="BX278" s="1">
        <v>0.39</v>
      </c>
      <c r="BY278" s="1">
        <v>0.4</v>
      </c>
      <c r="BZ278" s="1">
        <v>0.36</v>
      </c>
      <c r="CA278" s="1">
        <v>0.34</v>
      </c>
      <c r="CB278" s="1">
        <v>0.34</v>
      </c>
      <c r="CC278" s="1">
        <v>0.31900000000000001</v>
      </c>
      <c r="CD278" s="1">
        <v>0.35</v>
      </c>
      <c r="CE278" s="1">
        <v>0.371</v>
      </c>
      <c r="CF278" s="1">
        <v>0.38100000000000001</v>
      </c>
      <c r="CG278" s="1">
        <v>0.36399999999999999</v>
      </c>
      <c r="CH278" s="1">
        <v>0.36399999999999999</v>
      </c>
      <c r="CI278" s="1">
        <v>0.35399999999999998</v>
      </c>
      <c r="CJ278" s="1">
        <v>0.375</v>
      </c>
      <c r="CK278" s="1">
        <v>0.39500000000000002</v>
      </c>
      <c r="CL278" s="1">
        <v>0.372</v>
      </c>
      <c r="CM278" s="1">
        <v>0.40400000000000003</v>
      </c>
      <c r="CN278" s="1">
        <v>0.40400000000000003</v>
      </c>
      <c r="CO278" s="1">
        <v>0.39700000000000002</v>
      </c>
      <c r="CP278" s="1">
        <v>0.41899999999999998</v>
      </c>
      <c r="CQ278" s="1">
        <v>0.45600000000000002</v>
      </c>
      <c r="CR278" s="1">
        <v>0.51</v>
      </c>
      <c r="CS278" s="1">
        <v>0.45600000000000002</v>
      </c>
      <c r="CT278" s="1">
        <v>0.45600000000000002</v>
      </c>
      <c r="CU278" s="1">
        <v>0.51</v>
      </c>
      <c r="CV278" s="1">
        <v>0.5</v>
      </c>
      <c r="CW278" s="1">
        <v>0.54300000000000004</v>
      </c>
      <c r="CX278" s="1">
        <v>0.56000000000000005</v>
      </c>
      <c r="CY278" s="1">
        <v>0.626</v>
      </c>
      <c r="CZ278" s="1">
        <v>0.626</v>
      </c>
      <c r="DA278" s="1">
        <v>0.60399999999999998</v>
      </c>
      <c r="DB278" s="1">
        <v>0.61499999999999999</v>
      </c>
      <c r="DC278" s="1">
        <v>0.59299999999999997</v>
      </c>
      <c r="DD278" s="1">
        <v>0.57099999999999995</v>
      </c>
      <c r="DE278" s="1">
        <v>0.59299999999999997</v>
      </c>
      <c r="DF278" s="1">
        <v>0.63700000000000001</v>
      </c>
      <c r="DG278" s="1">
        <v>0.65900000000000003</v>
      </c>
      <c r="DH278" s="1">
        <v>0.57099999999999995</v>
      </c>
      <c r="DI278" s="1">
        <v>0.58199999999999996</v>
      </c>
      <c r="DJ278" s="1">
        <v>0.57699999999999996</v>
      </c>
      <c r="DK278" s="1">
        <v>0.6</v>
      </c>
      <c r="DL278" s="1">
        <v>0.61099999999999999</v>
      </c>
      <c r="DM278" s="1">
        <v>0.68500000000000005</v>
      </c>
      <c r="DN278" s="1">
        <v>0.75</v>
      </c>
      <c r="DO278" s="1">
        <v>0.70399999999999996</v>
      </c>
      <c r="DP278" s="1">
        <v>0.71199999999999997</v>
      </c>
      <c r="DQ278" s="1">
        <v>0.75800000000000001</v>
      </c>
      <c r="DR278" s="1">
        <v>0.72399999999999998</v>
      </c>
      <c r="DS278" s="1">
        <v>0.752</v>
      </c>
      <c r="DT278" s="1">
        <v>0.752</v>
      </c>
      <c r="DU278" s="1">
        <v>0.69</v>
      </c>
    </row>
    <row r="279" spans="1:125" x14ac:dyDescent="0.2">
      <c r="A279" s="1" t="s">
        <v>178</v>
      </c>
      <c r="B279" s="1" t="s">
        <v>169</v>
      </c>
      <c r="C279" s="1" t="s">
        <v>129</v>
      </c>
      <c r="D279" s="1" t="s">
        <v>130</v>
      </c>
      <c r="F279" s="1">
        <v>0.72</v>
      </c>
      <c r="G279" s="1">
        <v>0.67700000000000005</v>
      </c>
      <c r="H279" s="1">
        <v>0.48299999999999998</v>
      </c>
      <c r="I279" s="1">
        <v>0.40600000000000003</v>
      </c>
      <c r="J279" s="1">
        <v>0.61799999999999999</v>
      </c>
      <c r="K279" s="1">
        <v>0.45700000000000002</v>
      </c>
      <c r="L279" s="1">
        <v>0.59299999999999997</v>
      </c>
      <c r="M279" s="1">
        <v>0.66100000000000003</v>
      </c>
      <c r="N279" s="1">
        <v>0.49099999999999999</v>
      </c>
      <c r="O279" s="1">
        <v>0.432</v>
      </c>
      <c r="P279" s="1">
        <v>0.56699999999999995</v>
      </c>
      <c r="Q279" s="1">
        <v>0.33</v>
      </c>
      <c r="R279" s="1">
        <v>0.30499999999999999</v>
      </c>
      <c r="S279" s="1">
        <v>0.34699999999999998</v>
      </c>
      <c r="T279" s="1">
        <v>0.5</v>
      </c>
      <c r="U279" s="1">
        <v>0.66100000000000003</v>
      </c>
      <c r="V279" s="1">
        <v>0.51600000000000001</v>
      </c>
      <c r="W279" s="1">
        <v>0.61</v>
      </c>
      <c r="X279" s="1">
        <v>0.65200000000000002</v>
      </c>
      <c r="Y279" s="1">
        <v>0.61</v>
      </c>
      <c r="Z279" s="1">
        <v>0.61</v>
      </c>
      <c r="AA279" s="1">
        <v>0.66100000000000003</v>
      </c>
      <c r="AB279" s="1">
        <v>0.66900000000000004</v>
      </c>
      <c r="AC279" s="1">
        <v>0.64100000000000001</v>
      </c>
      <c r="AD279" s="1">
        <v>0.63200000000000001</v>
      </c>
      <c r="AE279" s="1">
        <v>0.58099999999999996</v>
      </c>
      <c r="AF279" s="1">
        <v>0.61499999999999999</v>
      </c>
      <c r="AG279" s="1">
        <v>0.65800000000000003</v>
      </c>
      <c r="AH279" s="1">
        <v>0.623</v>
      </c>
      <c r="AI279" s="1">
        <v>0.60599999999999998</v>
      </c>
      <c r="AJ279" s="1">
        <v>0.60299999999999998</v>
      </c>
      <c r="AK279" s="1">
        <v>0.55100000000000005</v>
      </c>
      <c r="AL279" s="1">
        <v>0.56799999999999995</v>
      </c>
      <c r="AM279" s="1">
        <v>0.56799999999999995</v>
      </c>
      <c r="AN279" s="1">
        <v>0.54700000000000004</v>
      </c>
      <c r="AO279" s="1">
        <v>0.47799999999999998</v>
      </c>
      <c r="AP279" s="1">
        <v>0.56999999999999995</v>
      </c>
      <c r="AQ279" s="1">
        <v>0.56999999999999995</v>
      </c>
      <c r="AR279" s="1">
        <v>0.55200000000000005</v>
      </c>
      <c r="AS279" s="1">
        <v>0.54</v>
      </c>
      <c r="AT279" s="1">
        <v>0.54</v>
      </c>
      <c r="AU279" s="1">
        <v>0.51300000000000001</v>
      </c>
      <c r="AV279" s="1">
        <v>0.59</v>
      </c>
      <c r="AW279" s="1">
        <v>0.53600000000000003</v>
      </c>
      <c r="AX279" s="1">
        <v>0.61799999999999999</v>
      </c>
      <c r="AY279" s="1">
        <v>0.67200000000000004</v>
      </c>
      <c r="AZ279" s="1">
        <v>0.66300000000000003</v>
      </c>
      <c r="BA279" s="1">
        <v>0.65400000000000003</v>
      </c>
      <c r="BB279" s="1">
        <v>0.69</v>
      </c>
      <c r="BC279" s="1">
        <v>0.66300000000000003</v>
      </c>
      <c r="BD279" s="1">
        <v>0.65400000000000003</v>
      </c>
      <c r="BE279" s="1">
        <v>0.57199999999999995</v>
      </c>
      <c r="BF279" s="1">
        <v>0.56799999999999995</v>
      </c>
      <c r="BG279" s="1">
        <v>0.54100000000000004</v>
      </c>
      <c r="BH279" s="1">
        <v>0.57399999999999995</v>
      </c>
      <c r="BI279" s="1">
        <v>0.60699999999999998</v>
      </c>
      <c r="BJ279" s="1">
        <v>0.55600000000000005</v>
      </c>
      <c r="BK279" s="1">
        <v>0.40300000000000002</v>
      </c>
      <c r="BL279" s="1">
        <v>0.36499999999999999</v>
      </c>
      <c r="BM279" s="1">
        <v>0.375</v>
      </c>
      <c r="BN279" s="1">
        <v>0.40699999999999997</v>
      </c>
      <c r="BO279" s="1">
        <v>0.378</v>
      </c>
      <c r="BP279" s="1">
        <v>0.32</v>
      </c>
      <c r="BQ279" s="1">
        <v>0.35899999999999999</v>
      </c>
      <c r="BR279" s="1">
        <v>0.35899999999999999</v>
      </c>
      <c r="BS279" s="1">
        <v>0.34899999999999998</v>
      </c>
      <c r="BT279" s="1">
        <v>0.34599999999999997</v>
      </c>
      <c r="BU279" s="1">
        <v>0.34599999999999997</v>
      </c>
      <c r="BV279" s="1">
        <v>0.35599999999999998</v>
      </c>
      <c r="BW279" s="1">
        <v>0.37</v>
      </c>
      <c r="BX279" s="1">
        <v>0.32</v>
      </c>
      <c r="BY279" s="1">
        <v>0.32</v>
      </c>
      <c r="BZ279" s="1">
        <v>0.247</v>
      </c>
      <c r="CA279" s="1">
        <v>0.20599999999999999</v>
      </c>
      <c r="CB279" s="1">
        <v>0.25700000000000001</v>
      </c>
      <c r="CC279" s="1">
        <v>0.309</v>
      </c>
      <c r="CD279" s="1">
        <v>0.31900000000000001</v>
      </c>
      <c r="CE279" s="1">
        <v>0.36</v>
      </c>
      <c r="CF279" s="1">
        <v>0.443</v>
      </c>
      <c r="CG279" s="1">
        <v>0.35399999999999998</v>
      </c>
      <c r="CH279" s="1">
        <v>0.32200000000000001</v>
      </c>
      <c r="CI279" s="1">
        <v>0.312</v>
      </c>
      <c r="CJ279" s="1">
        <v>0.30199999999999999</v>
      </c>
      <c r="CK279" s="1">
        <v>0.28100000000000003</v>
      </c>
      <c r="CL279" s="1">
        <v>0.223</v>
      </c>
      <c r="CM279" s="1">
        <v>0.255</v>
      </c>
      <c r="CN279" s="1">
        <v>0.21199999999999999</v>
      </c>
      <c r="CO279" s="1">
        <v>0.247</v>
      </c>
      <c r="CP279" s="1">
        <v>0.23599999999999999</v>
      </c>
      <c r="CQ279" s="1">
        <v>0.25</v>
      </c>
      <c r="CR279" s="1">
        <v>0.25</v>
      </c>
      <c r="CS279" s="1">
        <v>0.20599999999999999</v>
      </c>
      <c r="CT279" s="1">
        <v>0.19500000000000001</v>
      </c>
      <c r="CU279" s="1">
        <v>0.184</v>
      </c>
      <c r="CV279" s="1">
        <v>0.184</v>
      </c>
      <c r="CW279" s="1">
        <v>0.184</v>
      </c>
      <c r="CX279" s="1">
        <v>0.17499999999999999</v>
      </c>
      <c r="CY279" s="1">
        <v>0.17499999999999999</v>
      </c>
      <c r="CZ279" s="1">
        <v>0.17499999999999999</v>
      </c>
      <c r="DA279" s="1">
        <v>0.16400000000000001</v>
      </c>
      <c r="DB279" s="1">
        <v>0.153</v>
      </c>
      <c r="DC279" s="1">
        <v>0.186</v>
      </c>
      <c r="DD279" s="1">
        <v>0.186</v>
      </c>
      <c r="DE279" s="1">
        <v>0.186</v>
      </c>
      <c r="DF279" s="1">
        <v>0.186</v>
      </c>
      <c r="DG279" s="1">
        <v>0.219</v>
      </c>
      <c r="DH279" s="1">
        <v>0.24099999999999999</v>
      </c>
      <c r="DI279" s="1">
        <v>0.20799999999999999</v>
      </c>
      <c r="DJ279" s="1">
        <v>0.2</v>
      </c>
      <c r="DK279" s="1">
        <v>0.21099999999999999</v>
      </c>
      <c r="DL279" s="1">
        <v>0.2</v>
      </c>
      <c r="DM279" s="1">
        <v>0.191</v>
      </c>
      <c r="DN279" s="1">
        <v>0.18099999999999999</v>
      </c>
      <c r="DO279" s="1">
        <v>0.14699999999999999</v>
      </c>
      <c r="DP279" s="1">
        <v>0.13700000000000001</v>
      </c>
      <c r="DQ279" s="1">
        <v>0.13700000000000001</v>
      </c>
      <c r="DR279" s="1">
        <v>0.126</v>
      </c>
      <c r="DS279" s="1">
        <v>0.11700000000000001</v>
      </c>
      <c r="DT279" s="1">
        <v>0.129</v>
      </c>
      <c r="DU279" s="1">
        <v>0.154</v>
      </c>
    </row>
    <row r="280" spans="1:125" x14ac:dyDescent="0.2">
      <c r="A280" s="1" t="s">
        <v>179</v>
      </c>
      <c r="B280" s="1" t="s">
        <v>180</v>
      </c>
      <c r="C280" s="1" t="s">
        <v>129</v>
      </c>
      <c r="D280" s="1" t="s">
        <v>130</v>
      </c>
      <c r="F280" s="1">
        <v>0.65200000000000002</v>
      </c>
      <c r="G280" s="1">
        <v>0.61799999999999999</v>
      </c>
      <c r="H280" s="1">
        <v>0.27900000000000003</v>
      </c>
      <c r="I280" s="1">
        <v>0.22</v>
      </c>
      <c r="J280" s="1">
        <v>0.45700000000000002</v>
      </c>
      <c r="K280" s="1">
        <v>0.432</v>
      </c>
      <c r="L280" s="1">
        <v>0.44900000000000001</v>
      </c>
      <c r="M280" s="1">
        <v>0.52500000000000002</v>
      </c>
      <c r="N280" s="1">
        <v>0.27900000000000003</v>
      </c>
      <c r="O280" s="1">
        <v>0.21099999999999999</v>
      </c>
      <c r="P280" s="1">
        <v>0.23699999999999999</v>
      </c>
      <c r="Q280" s="1">
        <v>0.27900000000000003</v>
      </c>
      <c r="R280" s="1">
        <v>0.40600000000000003</v>
      </c>
      <c r="S280" s="1">
        <v>0.40600000000000003</v>
      </c>
      <c r="T280" s="1">
        <v>0.41499999999999998</v>
      </c>
      <c r="U280" s="1">
        <v>0.44900000000000001</v>
      </c>
      <c r="V280" s="1">
        <v>0.47399999999999998</v>
      </c>
      <c r="W280" s="1">
        <v>0.49099999999999999</v>
      </c>
      <c r="X280" s="1">
        <v>0.51600000000000001</v>
      </c>
      <c r="Y280" s="1">
        <v>0.65200000000000002</v>
      </c>
      <c r="Z280" s="1">
        <v>0.66900000000000004</v>
      </c>
      <c r="AA280" s="1">
        <v>0.63500000000000001</v>
      </c>
      <c r="AB280" s="1">
        <v>0.64400000000000002</v>
      </c>
      <c r="AC280" s="1" t="s">
        <v>131</v>
      </c>
      <c r="AD280" s="1" t="s">
        <v>131</v>
      </c>
      <c r="AE280" s="1" t="s">
        <v>131</v>
      </c>
      <c r="AF280" s="1" t="s">
        <v>131</v>
      </c>
      <c r="AG280" s="1" t="s">
        <v>131</v>
      </c>
      <c r="AH280" s="1" t="s">
        <v>131</v>
      </c>
      <c r="AI280" s="1" t="s">
        <v>131</v>
      </c>
      <c r="AJ280" s="1" t="s">
        <v>131</v>
      </c>
      <c r="AK280" s="1" t="s">
        <v>131</v>
      </c>
      <c r="AL280" s="1" t="s">
        <v>131</v>
      </c>
      <c r="AM280" s="1" t="s">
        <v>131</v>
      </c>
      <c r="AN280" s="1" t="s">
        <v>131</v>
      </c>
      <c r="AO280" s="1" t="s">
        <v>131</v>
      </c>
      <c r="AP280" s="1" t="s">
        <v>131</v>
      </c>
      <c r="AQ280" s="1" t="s">
        <v>131</v>
      </c>
      <c r="AR280" s="1" t="s">
        <v>131</v>
      </c>
      <c r="AS280" s="1" t="s">
        <v>131</v>
      </c>
      <c r="AT280" s="1" t="s">
        <v>131</v>
      </c>
      <c r="AU280" s="1" t="s">
        <v>131</v>
      </c>
      <c r="AV280" s="1" t="s">
        <v>131</v>
      </c>
      <c r="AW280" s="1" t="s">
        <v>131</v>
      </c>
      <c r="AX280" s="1" t="s">
        <v>131</v>
      </c>
      <c r="AY280" s="1" t="s">
        <v>131</v>
      </c>
      <c r="AZ280" s="1" t="s">
        <v>131</v>
      </c>
      <c r="BA280" s="1" t="s">
        <v>131</v>
      </c>
      <c r="BB280" s="1" t="s">
        <v>131</v>
      </c>
      <c r="BC280" s="1" t="s">
        <v>131</v>
      </c>
      <c r="BD280" s="1" t="s">
        <v>131</v>
      </c>
      <c r="BE280" s="1" t="s">
        <v>131</v>
      </c>
      <c r="BF280" s="1" t="s">
        <v>131</v>
      </c>
      <c r="BG280" s="1" t="s">
        <v>131</v>
      </c>
      <c r="BH280" s="1" t="s">
        <v>131</v>
      </c>
      <c r="BI280" s="1" t="s">
        <v>131</v>
      </c>
      <c r="BJ280" s="1" t="s">
        <v>131</v>
      </c>
      <c r="BK280" s="1" t="s">
        <v>131</v>
      </c>
      <c r="BL280" s="1" t="s">
        <v>131</v>
      </c>
      <c r="BM280" s="1" t="s">
        <v>131</v>
      </c>
      <c r="BN280" s="1" t="s">
        <v>131</v>
      </c>
      <c r="BO280" s="1" t="s">
        <v>131</v>
      </c>
      <c r="BP280" s="1" t="s">
        <v>131</v>
      </c>
      <c r="BQ280" s="1" t="s">
        <v>131</v>
      </c>
      <c r="BR280" s="1" t="s">
        <v>131</v>
      </c>
      <c r="BS280" s="1" t="s">
        <v>131</v>
      </c>
      <c r="BT280" s="1" t="s">
        <v>131</v>
      </c>
      <c r="BU280" s="1" t="s">
        <v>131</v>
      </c>
      <c r="BV280" s="1" t="s">
        <v>131</v>
      </c>
      <c r="BW280" s="1" t="s">
        <v>131</v>
      </c>
      <c r="BX280" s="1" t="s">
        <v>131</v>
      </c>
      <c r="BY280" s="1" t="s">
        <v>131</v>
      </c>
      <c r="BZ280" s="1" t="s">
        <v>131</v>
      </c>
      <c r="CA280" s="1" t="s">
        <v>131</v>
      </c>
      <c r="CB280" s="1" t="s">
        <v>131</v>
      </c>
      <c r="CC280" s="1" t="s">
        <v>131</v>
      </c>
      <c r="CD280" s="1" t="s">
        <v>131</v>
      </c>
      <c r="CE280" s="1" t="s">
        <v>131</v>
      </c>
      <c r="CF280" s="1" t="s">
        <v>131</v>
      </c>
      <c r="CG280" s="1" t="s">
        <v>131</v>
      </c>
      <c r="CH280" s="1" t="s">
        <v>131</v>
      </c>
      <c r="CI280" s="1" t="s">
        <v>131</v>
      </c>
      <c r="CJ280" s="1" t="s">
        <v>131</v>
      </c>
      <c r="CK280" s="1" t="s">
        <v>131</v>
      </c>
      <c r="CL280" s="1" t="s">
        <v>131</v>
      </c>
      <c r="CM280" s="1" t="s">
        <v>131</v>
      </c>
      <c r="CN280" s="1" t="s">
        <v>131</v>
      </c>
      <c r="CO280" s="1" t="s">
        <v>131</v>
      </c>
      <c r="CP280" s="1" t="s">
        <v>131</v>
      </c>
      <c r="CQ280" s="1" t="s">
        <v>131</v>
      </c>
      <c r="CR280" s="1" t="s">
        <v>131</v>
      </c>
      <c r="CS280" s="1" t="s">
        <v>131</v>
      </c>
      <c r="CT280" s="1" t="s">
        <v>131</v>
      </c>
      <c r="CU280" s="1" t="s">
        <v>131</v>
      </c>
      <c r="CV280" s="1" t="s">
        <v>131</v>
      </c>
      <c r="CW280" s="1" t="s">
        <v>131</v>
      </c>
      <c r="CX280" s="1" t="s">
        <v>131</v>
      </c>
      <c r="CY280" s="1" t="s">
        <v>131</v>
      </c>
      <c r="CZ280" s="1" t="s">
        <v>131</v>
      </c>
      <c r="DA280" s="1" t="s">
        <v>131</v>
      </c>
      <c r="DB280" s="1" t="s">
        <v>131</v>
      </c>
      <c r="DC280" s="1" t="s">
        <v>131</v>
      </c>
      <c r="DD280" s="1" t="s">
        <v>131</v>
      </c>
      <c r="DE280" s="1" t="s">
        <v>131</v>
      </c>
      <c r="DF280" s="1" t="s">
        <v>131</v>
      </c>
      <c r="DG280" s="1" t="s">
        <v>131</v>
      </c>
      <c r="DH280" s="1" t="s">
        <v>131</v>
      </c>
      <c r="DI280" s="1" t="s">
        <v>131</v>
      </c>
      <c r="DJ280" s="1" t="s">
        <v>131</v>
      </c>
      <c r="DK280" s="1" t="s">
        <v>131</v>
      </c>
      <c r="DL280" s="1" t="s">
        <v>131</v>
      </c>
      <c r="DM280" s="1" t="s">
        <v>131</v>
      </c>
      <c r="DN280" s="1" t="s">
        <v>131</v>
      </c>
      <c r="DO280" s="1" t="s">
        <v>131</v>
      </c>
      <c r="DP280" s="1" t="s">
        <v>131</v>
      </c>
      <c r="DQ280" s="1" t="s">
        <v>131</v>
      </c>
      <c r="DR280" s="1" t="s">
        <v>131</v>
      </c>
      <c r="DS280" s="1" t="s">
        <v>131</v>
      </c>
      <c r="DT280" s="1" t="s">
        <v>131</v>
      </c>
      <c r="DU280" s="1" t="s">
        <v>131</v>
      </c>
    </row>
    <row r="281" spans="1:125" x14ac:dyDescent="0.2">
      <c r="A281" s="1" t="s">
        <v>181</v>
      </c>
      <c r="B281" s="1" t="s">
        <v>140</v>
      </c>
      <c r="C281" s="1" t="s">
        <v>129</v>
      </c>
      <c r="D281" s="1" t="s">
        <v>130</v>
      </c>
      <c r="F281" s="1">
        <v>0.627</v>
      </c>
      <c r="G281" s="1">
        <v>0.58399999999999996</v>
      </c>
      <c r="H281" s="1">
        <v>0.55900000000000005</v>
      </c>
      <c r="I281" s="1">
        <v>0.61</v>
      </c>
      <c r="J281" s="1">
        <v>0.372</v>
      </c>
      <c r="K281" s="1">
        <v>0.16900000000000001</v>
      </c>
      <c r="L281" s="1">
        <v>7.5999999999999998E-2</v>
      </c>
      <c r="M281" s="1">
        <v>0.17699999999999999</v>
      </c>
      <c r="N281" s="1">
        <v>0.05</v>
      </c>
      <c r="O281" s="1">
        <v>8.4000000000000005E-2</v>
      </c>
      <c r="P281" s="1">
        <v>0.11799999999999999</v>
      </c>
      <c r="Q281" s="1">
        <v>0.11799999999999999</v>
      </c>
      <c r="R281" s="1">
        <v>0.10100000000000001</v>
      </c>
      <c r="S281" s="1">
        <v>6.7000000000000004E-2</v>
      </c>
      <c r="T281" s="1">
        <v>6.7000000000000004E-2</v>
      </c>
      <c r="U281" s="1">
        <v>8.4000000000000005E-2</v>
      </c>
      <c r="V281" s="1">
        <v>5.8999999999999997E-2</v>
      </c>
      <c r="W281" s="1">
        <v>7.5999999999999998E-2</v>
      </c>
      <c r="X281" s="1">
        <v>0.11799999999999999</v>
      </c>
      <c r="Y281" s="1">
        <v>0.254</v>
      </c>
      <c r="Z281" s="1">
        <v>0.245</v>
      </c>
      <c r="AA281" s="1">
        <v>0.21099999999999999</v>
      </c>
      <c r="AB281" s="1">
        <v>0.17699999999999999</v>
      </c>
      <c r="AC281" s="1">
        <v>0.11899999999999999</v>
      </c>
      <c r="AD281" s="1">
        <v>0.222</v>
      </c>
      <c r="AE281" s="1">
        <v>0.20499999999999999</v>
      </c>
      <c r="AF281" s="1">
        <v>0.222</v>
      </c>
      <c r="AG281" s="1">
        <v>0.25600000000000001</v>
      </c>
      <c r="AH281" s="1">
        <v>0.23899999999999999</v>
      </c>
      <c r="AI281" s="1">
        <v>0.21299999999999999</v>
      </c>
      <c r="AJ281" s="1">
        <v>0.26700000000000002</v>
      </c>
      <c r="AK281" s="1">
        <v>0.224</v>
      </c>
      <c r="AL281" s="1">
        <v>0.215</v>
      </c>
      <c r="AM281" s="1">
        <v>0.155</v>
      </c>
      <c r="AN281" s="1">
        <v>0.104</v>
      </c>
      <c r="AO281" s="1">
        <v>0.191</v>
      </c>
      <c r="AP281" s="1">
        <v>0.219</v>
      </c>
      <c r="AQ281" s="1">
        <v>0.219</v>
      </c>
      <c r="AR281" s="1">
        <v>0.254</v>
      </c>
      <c r="AS281" s="1">
        <v>0.27</v>
      </c>
      <c r="AT281" s="1">
        <v>0.26100000000000001</v>
      </c>
      <c r="AU281" s="1">
        <v>0.27</v>
      </c>
      <c r="AV281" s="1">
        <v>0.2</v>
      </c>
      <c r="AW281" s="1">
        <v>0.254</v>
      </c>
      <c r="AX281" s="1">
        <v>0.26300000000000001</v>
      </c>
      <c r="AY281" s="1">
        <v>0.20899999999999999</v>
      </c>
      <c r="AZ281" s="1">
        <v>0.28100000000000003</v>
      </c>
      <c r="BA281" s="1">
        <v>0.254</v>
      </c>
      <c r="BB281" s="1">
        <v>0.33600000000000002</v>
      </c>
      <c r="BC281" s="1">
        <v>0.38100000000000001</v>
      </c>
      <c r="BD281" s="1">
        <v>0.318</v>
      </c>
      <c r="BE281" s="1">
        <v>0.28999999999999998</v>
      </c>
      <c r="BF281" s="1">
        <v>0.21099999999999999</v>
      </c>
      <c r="BG281" s="1">
        <v>0.25600000000000001</v>
      </c>
      <c r="BH281" s="1">
        <v>0.27700000000000002</v>
      </c>
      <c r="BI281" s="1">
        <v>0.27100000000000002</v>
      </c>
      <c r="BJ281" s="1">
        <v>0.26400000000000001</v>
      </c>
      <c r="BK281" s="1">
        <v>0.27800000000000002</v>
      </c>
      <c r="BL281" s="1">
        <v>0.24</v>
      </c>
      <c r="BM281" s="1">
        <v>0.26900000000000002</v>
      </c>
      <c r="BN281" s="1">
        <v>0.33900000000000002</v>
      </c>
      <c r="BO281" s="1">
        <v>0.34899999999999998</v>
      </c>
      <c r="BP281" s="1">
        <v>0.35899999999999999</v>
      </c>
      <c r="BQ281" s="1">
        <v>0.378</v>
      </c>
      <c r="BR281" s="1">
        <v>0.436</v>
      </c>
      <c r="BS281" s="1">
        <v>0.46600000000000003</v>
      </c>
      <c r="BT281" s="1">
        <v>0.40500000000000003</v>
      </c>
      <c r="BU281" s="1">
        <v>0.40500000000000003</v>
      </c>
      <c r="BV281" s="1">
        <v>0.34599999999999997</v>
      </c>
      <c r="BW281" s="1">
        <v>0.33</v>
      </c>
      <c r="BX281" s="1">
        <v>0.35</v>
      </c>
      <c r="BY281" s="1">
        <v>0.34</v>
      </c>
      <c r="BZ281" s="1">
        <v>0.309</v>
      </c>
      <c r="CA281" s="1">
        <v>0.309</v>
      </c>
      <c r="CB281" s="1">
        <v>0.35</v>
      </c>
      <c r="CC281" s="1">
        <v>0.443</v>
      </c>
      <c r="CD281" s="1">
        <v>0.39100000000000001</v>
      </c>
      <c r="CE281" s="1">
        <v>0.38100000000000001</v>
      </c>
      <c r="CF281" s="1">
        <v>0.32900000000000001</v>
      </c>
      <c r="CG281" s="1">
        <v>0.34300000000000003</v>
      </c>
      <c r="CH281" s="1">
        <v>0.30199999999999999</v>
      </c>
      <c r="CI281" s="1">
        <v>0.32200000000000001</v>
      </c>
      <c r="CJ281" s="1">
        <v>0.312</v>
      </c>
      <c r="CK281" s="1">
        <v>0.312</v>
      </c>
      <c r="CL281" s="1">
        <v>0.20200000000000001</v>
      </c>
      <c r="CM281" s="1">
        <v>0.21199999999999999</v>
      </c>
      <c r="CN281" s="1">
        <v>0.17</v>
      </c>
      <c r="CO281" s="1">
        <v>0.20399999999999999</v>
      </c>
      <c r="CP281" s="1">
        <v>0.182</v>
      </c>
      <c r="CQ281" s="1">
        <v>0.184</v>
      </c>
      <c r="CR281" s="1">
        <v>0.16300000000000001</v>
      </c>
      <c r="CS281" s="1">
        <v>0.152</v>
      </c>
      <c r="CT281" s="1">
        <v>0.13</v>
      </c>
      <c r="CU281" s="1">
        <v>0.152</v>
      </c>
      <c r="CV281" s="1">
        <v>0.14099999999999999</v>
      </c>
      <c r="CW281" s="1">
        <v>0.14099999999999999</v>
      </c>
      <c r="CX281" s="1">
        <v>0.186</v>
      </c>
      <c r="CY281" s="1">
        <v>0.186</v>
      </c>
      <c r="CZ281" s="1">
        <v>0.186</v>
      </c>
      <c r="DA281" s="1">
        <v>0.17499999999999999</v>
      </c>
      <c r="DB281" s="1">
        <v>0.17499999999999999</v>
      </c>
      <c r="DC281" s="1">
        <v>0.20799999999999999</v>
      </c>
      <c r="DD281" s="1">
        <v>0.19700000000000001</v>
      </c>
      <c r="DE281" s="1">
        <v>0.19700000000000001</v>
      </c>
      <c r="DF281" s="1">
        <v>0.19700000000000001</v>
      </c>
      <c r="DG281" s="1">
        <v>0.17499999999999999</v>
      </c>
      <c r="DH281" s="1">
        <v>0.16400000000000001</v>
      </c>
      <c r="DI281" s="1">
        <v>0.17499999999999999</v>
      </c>
      <c r="DJ281" s="1">
        <v>0.16600000000000001</v>
      </c>
      <c r="DK281" s="1">
        <v>0.16600000000000001</v>
      </c>
      <c r="DL281" s="1">
        <v>0.155</v>
      </c>
      <c r="DM281" s="1">
        <v>0.157</v>
      </c>
      <c r="DN281" s="1">
        <v>0.159</v>
      </c>
      <c r="DO281" s="1">
        <v>0.18099999999999999</v>
      </c>
      <c r="DP281" s="1">
        <v>0.16</v>
      </c>
      <c r="DQ281" s="1">
        <v>0.14899999999999999</v>
      </c>
      <c r="DR281" s="1">
        <v>0.13700000000000001</v>
      </c>
      <c r="DS281" s="1">
        <v>0.152</v>
      </c>
      <c r="DT281" s="1">
        <v>0.11700000000000001</v>
      </c>
      <c r="DU281" s="1">
        <v>0.13</v>
      </c>
    </row>
    <row r="282" spans="1:125" x14ac:dyDescent="0.2">
      <c r="A282" s="1" t="s">
        <v>182</v>
      </c>
      <c r="B282" s="1" t="s">
        <v>183</v>
      </c>
      <c r="C282" s="1" t="s">
        <v>129</v>
      </c>
      <c r="D282" s="1" t="s">
        <v>130</v>
      </c>
      <c r="F282" s="1">
        <v>0.94</v>
      </c>
      <c r="G282" s="1">
        <v>0.66100000000000003</v>
      </c>
      <c r="H282" s="1">
        <v>0.84699999999999998</v>
      </c>
      <c r="I282" s="1">
        <v>0.45700000000000002</v>
      </c>
      <c r="J282" s="1">
        <v>3.3000000000000002E-2</v>
      </c>
      <c r="K282" s="1">
        <v>9.2999999999999999E-2</v>
      </c>
      <c r="L282" s="1">
        <v>0.27100000000000002</v>
      </c>
      <c r="M282" s="1">
        <v>0.28799999999999998</v>
      </c>
      <c r="N282" s="1">
        <v>0.47399999999999998</v>
      </c>
      <c r="O282" s="1">
        <v>0.55900000000000005</v>
      </c>
      <c r="P282" s="1">
        <v>0.50800000000000001</v>
      </c>
      <c r="Q282" s="1">
        <v>0.26200000000000001</v>
      </c>
      <c r="R282" s="1">
        <v>0.17699999999999999</v>
      </c>
      <c r="S282" s="1">
        <v>0.35499999999999998</v>
      </c>
      <c r="T282" s="1">
        <v>0.44900000000000001</v>
      </c>
      <c r="U282" s="1">
        <v>0.72799999999999998</v>
      </c>
      <c r="V282" s="1">
        <v>0.76200000000000001</v>
      </c>
      <c r="W282" s="1">
        <v>0.745</v>
      </c>
      <c r="X282" s="1">
        <v>0.71099999999999997</v>
      </c>
      <c r="Y282" s="1">
        <v>0.77100000000000002</v>
      </c>
      <c r="Z282" s="1">
        <v>0.77100000000000002</v>
      </c>
      <c r="AA282" s="1">
        <v>0.69399999999999995</v>
      </c>
      <c r="AB282" s="1">
        <v>0.60099999999999998</v>
      </c>
      <c r="AC282" s="1">
        <v>0.59799999999999998</v>
      </c>
      <c r="AD282" s="1">
        <v>0.61499999999999999</v>
      </c>
      <c r="AE282" s="1">
        <v>0.59799999999999998</v>
      </c>
      <c r="AF282" s="1">
        <v>0.58099999999999996</v>
      </c>
      <c r="AG282" s="1">
        <v>0.64900000000000002</v>
      </c>
      <c r="AH282" s="1">
        <v>0.69199999999999995</v>
      </c>
      <c r="AI282" s="1">
        <v>0.58899999999999997</v>
      </c>
      <c r="AJ282" s="1">
        <v>0.56799999999999995</v>
      </c>
      <c r="AK282" s="1">
        <v>0.5</v>
      </c>
      <c r="AL282" s="1">
        <v>0.47399999999999998</v>
      </c>
      <c r="AM282" s="1">
        <v>0.38700000000000001</v>
      </c>
      <c r="AN282" s="1">
        <v>0.36499999999999999</v>
      </c>
      <c r="AO282" s="1">
        <v>0.4</v>
      </c>
      <c r="AP282" s="1">
        <v>0.46400000000000002</v>
      </c>
      <c r="AQ282" s="1">
        <v>0.48199999999999998</v>
      </c>
      <c r="AR282" s="1">
        <v>0.41199999999999998</v>
      </c>
      <c r="AS282" s="1">
        <v>0.42299999999999999</v>
      </c>
      <c r="AT282" s="1">
        <v>0.36</v>
      </c>
      <c r="AU282" s="1">
        <v>0.38700000000000001</v>
      </c>
      <c r="AV282" s="1">
        <v>0.44500000000000001</v>
      </c>
      <c r="AW282" s="1">
        <v>0.45400000000000001</v>
      </c>
      <c r="AX282" s="1">
        <v>0.60899999999999999</v>
      </c>
      <c r="AY282" s="1">
        <v>0.45400000000000001</v>
      </c>
      <c r="AZ282" s="1">
        <v>0.44500000000000001</v>
      </c>
      <c r="BA282" s="1">
        <v>0.42699999999999999</v>
      </c>
      <c r="BB282" s="1">
        <v>0.35399999999999998</v>
      </c>
      <c r="BC282" s="1">
        <v>0.32700000000000001</v>
      </c>
      <c r="BD282" s="1">
        <v>0.4</v>
      </c>
      <c r="BE282" s="1">
        <v>0.34499999999999997</v>
      </c>
      <c r="BF282" s="1">
        <v>0.42199999999999999</v>
      </c>
      <c r="BG282" s="1">
        <v>0.44900000000000001</v>
      </c>
      <c r="BH282" s="1">
        <v>0.45300000000000001</v>
      </c>
      <c r="BI282" s="1">
        <v>0.41099999999999998</v>
      </c>
      <c r="BJ282" s="1">
        <v>0.42399999999999999</v>
      </c>
      <c r="BK282" s="1">
        <v>0.45100000000000001</v>
      </c>
      <c r="BL282" s="1">
        <v>0.45100000000000001</v>
      </c>
      <c r="BM282" s="1">
        <v>0.41299999999999998</v>
      </c>
      <c r="BN282" s="1" t="s">
        <v>131</v>
      </c>
      <c r="BO282" s="1" t="s">
        <v>131</v>
      </c>
      <c r="BP282" s="1" t="s">
        <v>131</v>
      </c>
      <c r="BQ282" s="1" t="s">
        <v>131</v>
      </c>
      <c r="BR282" s="1" t="s">
        <v>131</v>
      </c>
      <c r="BS282" s="1" t="s">
        <v>131</v>
      </c>
      <c r="BT282" s="1" t="s">
        <v>131</v>
      </c>
      <c r="BU282" s="1" t="s">
        <v>131</v>
      </c>
      <c r="BV282" s="1" t="s">
        <v>131</v>
      </c>
      <c r="BW282" s="1" t="s">
        <v>131</v>
      </c>
      <c r="BX282" s="1" t="s">
        <v>131</v>
      </c>
      <c r="BY282" s="1" t="s">
        <v>131</v>
      </c>
      <c r="BZ282" s="1" t="s">
        <v>131</v>
      </c>
      <c r="CA282" s="1" t="s">
        <v>131</v>
      </c>
      <c r="CB282" s="1" t="s">
        <v>131</v>
      </c>
      <c r="CC282" s="1" t="s">
        <v>131</v>
      </c>
      <c r="CD282" s="1" t="s">
        <v>131</v>
      </c>
      <c r="CE282" s="1" t="s">
        <v>131</v>
      </c>
      <c r="CF282" s="1" t="s">
        <v>131</v>
      </c>
      <c r="CG282" s="1" t="s">
        <v>131</v>
      </c>
      <c r="CH282" s="1" t="s">
        <v>131</v>
      </c>
      <c r="CI282" s="1" t="s">
        <v>131</v>
      </c>
      <c r="CJ282" s="1" t="s">
        <v>131</v>
      </c>
      <c r="CK282" s="1" t="s">
        <v>131</v>
      </c>
      <c r="CL282" s="1" t="s">
        <v>131</v>
      </c>
      <c r="CM282" s="1" t="s">
        <v>131</v>
      </c>
      <c r="CN282" s="1" t="s">
        <v>131</v>
      </c>
      <c r="CO282" s="1" t="s">
        <v>131</v>
      </c>
      <c r="CP282" s="1" t="s">
        <v>131</v>
      </c>
      <c r="CQ282" s="1" t="s">
        <v>131</v>
      </c>
      <c r="CR282" s="1" t="s">
        <v>131</v>
      </c>
      <c r="CS282" s="1" t="s">
        <v>131</v>
      </c>
      <c r="CT282" s="1" t="s">
        <v>131</v>
      </c>
      <c r="CU282" s="1" t="s">
        <v>131</v>
      </c>
      <c r="CV282" s="1" t="s">
        <v>131</v>
      </c>
      <c r="CW282" s="1" t="s">
        <v>131</v>
      </c>
      <c r="CX282" s="1" t="s">
        <v>131</v>
      </c>
      <c r="CY282" s="1" t="s">
        <v>131</v>
      </c>
      <c r="CZ282" s="1" t="s">
        <v>131</v>
      </c>
      <c r="DA282" s="1" t="s">
        <v>131</v>
      </c>
      <c r="DB282" s="1" t="s">
        <v>131</v>
      </c>
      <c r="DC282" s="1" t="s">
        <v>131</v>
      </c>
      <c r="DD282" s="1" t="s">
        <v>131</v>
      </c>
      <c r="DE282" s="1" t="s">
        <v>131</v>
      </c>
      <c r="DF282" s="1" t="s">
        <v>131</v>
      </c>
      <c r="DG282" s="1" t="s">
        <v>131</v>
      </c>
      <c r="DH282" s="1" t="s">
        <v>131</v>
      </c>
      <c r="DI282" s="1" t="s">
        <v>131</v>
      </c>
      <c r="DJ282" s="1" t="s">
        <v>131</v>
      </c>
      <c r="DK282" s="1" t="s">
        <v>131</v>
      </c>
      <c r="DL282" s="1" t="s">
        <v>131</v>
      </c>
      <c r="DM282" s="1" t="s">
        <v>131</v>
      </c>
      <c r="DN282" s="1" t="s">
        <v>131</v>
      </c>
      <c r="DO282" s="1" t="s">
        <v>131</v>
      </c>
      <c r="DP282" s="1" t="s">
        <v>131</v>
      </c>
      <c r="DQ282" s="1" t="s">
        <v>131</v>
      </c>
      <c r="DR282" s="1" t="s">
        <v>131</v>
      </c>
      <c r="DS282" s="1" t="s">
        <v>131</v>
      </c>
      <c r="DT282" s="1" t="s">
        <v>131</v>
      </c>
      <c r="DU282" s="1" t="s">
        <v>131</v>
      </c>
    </row>
    <row r="283" spans="1:125" x14ac:dyDescent="0.2">
      <c r="A283" s="1" t="s">
        <v>184</v>
      </c>
      <c r="B283" s="1" t="s">
        <v>185</v>
      </c>
      <c r="C283" s="1" t="s">
        <v>129</v>
      </c>
      <c r="D283" s="1" t="s">
        <v>130</v>
      </c>
      <c r="F283" s="1">
        <v>0.745</v>
      </c>
      <c r="G283" s="1">
        <v>0.44</v>
      </c>
      <c r="H283" s="1">
        <v>0.38900000000000001</v>
      </c>
      <c r="I283" s="1">
        <v>0.745</v>
      </c>
      <c r="J283" s="1">
        <v>0.39800000000000002</v>
      </c>
      <c r="K283" s="1">
        <v>0.10100000000000001</v>
      </c>
      <c r="L283" s="1">
        <v>0.14399999999999999</v>
      </c>
      <c r="M283" s="1">
        <v>0.127</v>
      </c>
      <c r="N283" s="1">
        <v>0.186</v>
      </c>
      <c r="O283" s="1">
        <v>0.22800000000000001</v>
      </c>
      <c r="P283" s="1">
        <v>8.4000000000000005E-2</v>
      </c>
      <c r="Q283" s="1">
        <v>9.2999999999999999E-2</v>
      </c>
      <c r="R283" s="1">
        <v>0.11</v>
      </c>
      <c r="S283" s="1">
        <v>0.10100000000000001</v>
      </c>
      <c r="T283" s="1">
        <v>0.11799999999999999</v>
      </c>
      <c r="U283" s="1">
        <v>0.27900000000000003</v>
      </c>
      <c r="V283" s="1">
        <v>0.432</v>
      </c>
      <c r="W283" s="1">
        <v>0.39800000000000002</v>
      </c>
      <c r="X283" s="1">
        <v>0.432</v>
      </c>
      <c r="Y283" s="1">
        <v>0.47399999999999998</v>
      </c>
      <c r="Z283" s="1">
        <v>0.44900000000000001</v>
      </c>
      <c r="AA283" s="1">
        <v>0.44</v>
      </c>
      <c r="AB283" s="1">
        <v>0.38100000000000001</v>
      </c>
      <c r="AC283" s="1">
        <v>0.41</v>
      </c>
      <c r="AD283" s="1">
        <v>0.46100000000000002</v>
      </c>
      <c r="AE283" s="1">
        <v>0.52900000000000003</v>
      </c>
      <c r="AF283" s="1">
        <v>0.48699999999999999</v>
      </c>
      <c r="AG283" s="1">
        <v>0.40100000000000002</v>
      </c>
      <c r="AH283" s="1">
        <v>0.51200000000000001</v>
      </c>
      <c r="AI283" s="1">
        <v>0.48699999999999999</v>
      </c>
      <c r="AJ283" s="1">
        <v>0.49099999999999999</v>
      </c>
      <c r="AK283" s="1">
        <v>0.52500000000000002</v>
      </c>
      <c r="AL283" s="1">
        <v>0.54300000000000004</v>
      </c>
      <c r="AM283" s="1">
        <v>0.53400000000000003</v>
      </c>
      <c r="AN283" s="1">
        <v>0.59099999999999997</v>
      </c>
      <c r="AO283" s="1">
        <v>0.60799999999999998</v>
      </c>
      <c r="AP283" s="1">
        <v>0.64</v>
      </c>
      <c r="AQ283" s="1">
        <v>0.68400000000000005</v>
      </c>
      <c r="AR283" s="1">
        <v>0.69199999999999995</v>
      </c>
      <c r="AS283" s="1">
        <v>0.67500000000000004</v>
      </c>
      <c r="AT283" s="1">
        <v>0.59399999999999997</v>
      </c>
      <c r="AU283" s="1">
        <v>0.47699999999999998</v>
      </c>
      <c r="AV283" s="1">
        <v>0.49</v>
      </c>
      <c r="AW283" s="1">
        <v>0.42699999999999999</v>
      </c>
      <c r="AX283" s="1">
        <v>0.28100000000000003</v>
      </c>
      <c r="AY283" s="1">
        <v>0.44500000000000001</v>
      </c>
      <c r="AZ283" s="1">
        <v>0.42699999999999999</v>
      </c>
      <c r="BA283" s="1">
        <v>0.309</v>
      </c>
      <c r="BB283" s="1">
        <v>0.41799999999999998</v>
      </c>
      <c r="BC283" s="1">
        <v>0.39</v>
      </c>
      <c r="BD283" s="1">
        <v>0.33600000000000002</v>
      </c>
      <c r="BE283" s="1">
        <v>0.309</v>
      </c>
      <c r="BF283" s="1">
        <v>0.311</v>
      </c>
      <c r="BG283" s="1">
        <v>0.29299999999999998</v>
      </c>
      <c r="BH283" s="1">
        <v>0.19400000000000001</v>
      </c>
      <c r="BI283" s="1">
        <v>0.186</v>
      </c>
      <c r="BJ283" s="1">
        <v>0.16900000000000001</v>
      </c>
      <c r="BK283" s="1" t="s">
        <v>131</v>
      </c>
      <c r="BL283" s="1" t="s">
        <v>131</v>
      </c>
      <c r="BM283" s="1" t="s">
        <v>131</v>
      </c>
      <c r="BN283" s="1" t="s">
        <v>131</v>
      </c>
      <c r="BO283" s="1" t="s">
        <v>131</v>
      </c>
      <c r="BP283" s="1" t="s">
        <v>131</v>
      </c>
      <c r="BQ283" s="1" t="s">
        <v>131</v>
      </c>
      <c r="BR283" s="1" t="s">
        <v>131</v>
      </c>
      <c r="BS283" s="1" t="s">
        <v>131</v>
      </c>
      <c r="BT283" s="1" t="s">
        <v>131</v>
      </c>
      <c r="BU283" s="1" t="s">
        <v>131</v>
      </c>
      <c r="BV283" s="1" t="s">
        <v>131</v>
      </c>
      <c r="BW283" s="1" t="s">
        <v>131</v>
      </c>
      <c r="BX283" s="1" t="s">
        <v>131</v>
      </c>
      <c r="BY283" s="1" t="s">
        <v>131</v>
      </c>
      <c r="BZ283" s="1" t="s">
        <v>131</v>
      </c>
      <c r="CA283" s="1" t="s">
        <v>131</v>
      </c>
      <c r="CB283" s="1" t="s">
        <v>131</v>
      </c>
      <c r="CC283" s="1" t="s">
        <v>131</v>
      </c>
      <c r="CD283" s="1" t="s">
        <v>131</v>
      </c>
      <c r="CE283" s="1" t="s">
        <v>131</v>
      </c>
      <c r="CF283" s="1" t="s">
        <v>131</v>
      </c>
      <c r="CG283" s="1" t="s">
        <v>131</v>
      </c>
      <c r="CH283" s="1" t="s">
        <v>131</v>
      </c>
      <c r="CI283" s="1" t="s">
        <v>131</v>
      </c>
      <c r="CJ283" s="1" t="s">
        <v>131</v>
      </c>
      <c r="CK283" s="1" t="s">
        <v>131</v>
      </c>
      <c r="CL283" s="1" t="s">
        <v>131</v>
      </c>
      <c r="CM283" s="1" t="s">
        <v>131</v>
      </c>
      <c r="CN283" s="1" t="s">
        <v>131</v>
      </c>
      <c r="CO283" s="1" t="s">
        <v>131</v>
      </c>
      <c r="CP283" s="1" t="s">
        <v>131</v>
      </c>
      <c r="CQ283" s="1" t="s">
        <v>131</v>
      </c>
      <c r="CR283" s="1" t="s">
        <v>131</v>
      </c>
      <c r="CS283" s="1" t="s">
        <v>131</v>
      </c>
      <c r="CT283" s="1" t="s">
        <v>131</v>
      </c>
      <c r="CU283" s="1" t="s">
        <v>131</v>
      </c>
      <c r="CV283" s="1" t="s">
        <v>131</v>
      </c>
      <c r="CW283" s="1" t="s">
        <v>131</v>
      </c>
      <c r="CX283" s="1" t="s">
        <v>131</v>
      </c>
      <c r="CY283" s="1" t="s">
        <v>131</v>
      </c>
      <c r="CZ283" s="1" t="s">
        <v>131</v>
      </c>
      <c r="DA283" s="1" t="s">
        <v>131</v>
      </c>
      <c r="DB283" s="1" t="s">
        <v>131</v>
      </c>
      <c r="DC283" s="1" t="s">
        <v>131</v>
      </c>
      <c r="DD283" s="1" t="s">
        <v>131</v>
      </c>
      <c r="DE283" s="1" t="s">
        <v>131</v>
      </c>
      <c r="DF283" s="1" t="s">
        <v>131</v>
      </c>
      <c r="DG283" s="1" t="s">
        <v>131</v>
      </c>
      <c r="DH283" s="1" t="s">
        <v>131</v>
      </c>
      <c r="DI283" s="1" t="s">
        <v>131</v>
      </c>
      <c r="DJ283" s="1" t="s">
        <v>131</v>
      </c>
      <c r="DK283" s="1" t="s">
        <v>131</v>
      </c>
      <c r="DL283" s="1" t="s">
        <v>131</v>
      </c>
      <c r="DM283" s="1" t="s">
        <v>131</v>
      </c>
      <c r="DN283" s="1" t="s">
        <v>131</v>
      </c>
      <c r="DO283" s="1" t="s">
        <v>131</v>
      </c>
      <c r="DP283" s="1" t="s">
        <v>131</v>
      </c>
      <c r="DQ283" s="1" t="s">
        <v>131</v>
      </c>
      <c r="DR283" s="1" t="s">
        <v>131</v>
      </c>
      <c r="DS283" s="1" t="s">
        <v>131</v>
      </c>
      <c r="DT283" s="1" t="s">
        <v>131</v>
      </c>
      <c r="DU283" s="1" t="s">
        <v>131</v>
      </c>
    </row>
    <row r="284" spans="1:125" x14ac:dyDescent="0.2">
      <c r="A284" s="1" t="s">
        <v>186</v>
      </c>
      <c r="B284" s="1" t="s">
        <v>187</v>
      </c>
      <c r="C284" s="1" t="s">
        <v>129</v>
      </c>
      <c r="D284" s="1" t="s">
        <v>130</v>
      </c>
      <c r="F284" s="1">
        <v>0.05</v>
      </c>
      <c r="G284" s="1">
        <v>3.3000000000000002E-2</v>
      </c>
      <c r="H284" s="1">
        <v>0.05</v>
      </c>
      <c r="I284" s="1">
        <v>5.8999999999999997E-2</v>
      </c>
      <c r="J284" s="1">
        <v>4.2000000000000003E-2</v>
      </c>
      <c r="K284" s="1">
        <v>0.14399999999999999</v>
      </c>
      <c r="L284" s="1">
        <v>3.3000000000000002E-2</v>
      </c>
      <c r="M284" s="1">
        <v>2.5000000000000001E-2</v>
      </c>
      <c r="N284" s="1">
        <v>7.5999999999999998E-2</v>
      </c>
      <c r="O284" s="1">
        <v>0.127</v>
      </c>
      <c r="P284" s="1">
        <v>0.13500000000000001</v>
      </c>
      <c r="Q284" s="1">
        <v>8.4000000000000005E-2</v>
      </c>
      <c r="R284" s="1">
        <v>9.2999999999999999E-2</v>
      </c>
      <c r="S284" s="1">
        <v>0.11</v>
      </c>
      <c r="T284" s="1">
        <v>9.2999999999999999E-2</v>
      </c>
      <c r="U284" s="1">
        <v>4.2000000000000003E-2</v>
      </c>
      <c r="V284" s="1">
        <v>2.5000000000000001E-2</v>
      </c>
      <c r="W284" s="1">
        <v>1.6E-2</v>
      </c>
      <c r="X284" s="1">
        <v>8.0000000000000002E-3</v>
      </c>
      <c r="Y284" s="1">
        <v>8.0000000000000002E-3</v>
      </c>
      <c r="Z284" s="1">
        <v>8.0000000000000002E-3</v>
      </c>
      <c r="AA284" s="1">
        <v>8.0000000000000002E-3</v>
      </c>
      <c r="AB284" s="1">
        <v>8.0000000000000002E-3</v>
      </c>
      <c r="AC284" s="1">
        <v>8.0000000000000002E-3</v>
      </c>
      <c r="AD284" s="1">
        <v>8.0000000000000002E-3</v>
      </c>
      <c r="AE284" s="1">
        <v>8.0000000000000002E-3</v>
      </c>
      <c r="AF284" s="1">
        <v>1.7000000000000001E-2</v>
      </c>
      <c r="AG284" s="1">
        <v>1.7000000000000001E-2</v>
      </c>
      <c r="AH284" s="1">
        <v>1.7000000000000001E-2</v>
      </c>
      <c r="AI284" s="1">
        <v>1.7000000000000001E-2</v>
      </c>
      <c r="AJ284" s="1">
        <v>1.7000000000000001E-2</v>
      </c>
      <c r="AK284" s="1">
        <v>1.7000000000000001E-2</v>
      </c>
      <c r="AL284" s="1">
        <v>1.7000000000000001E-2</v>
      </c>
      <c r="AM284" s="1">
        <v>1.7000000000000001E-2</v>
      </c>
      <c r="AN284" s="1">
        <v>2.5999999999999999E-2</v>
      </c>
      <c r="AO284" s="1">
        <v>2.5999999999999999E-2</v>
      </c>
      <c r="AP284" s="1">
        <v>2.5999999999999999E-2</v>
      </c>
      <c r="AQ284" s="1">
        <v>2.5999999999999999E-2</v>
      </c>
      <c r="AR284" s="1">
        <v>2.5999999999999999E-2</v>
      </c>
      <c r="AS284" s="1">
        <v>3.5999999999999997E-2</v>
      </c>
      <c r="AT284" s="1">
        <v>3.5999999999999997E-2</v>
      </c>
      <c r="AU284" s="1">
        <v>5.3999999999999999E-2</v>
      </c>
      <c r="AV284" s="1">
        <v>5.3999999999999999E-2</v>
      </c>
      <c r="AW284" s="1">
        <v>5.3999999999999999E-2</v>
      </c>
      <c r="AX284" s="1">
        <v>4.4999999999999998E-2</v>
      </c>
      <c r="AY284" s="1">
        <v>5.3999999999999999E-2</v>
      </c>
      <c r="AZ284" s="1">
        <v>0.11799999999999999</v>
      </c>
      <c r="BA284" s="1">
        <v>0.09</v>
      </c>
      <c r="BB284" s="1">
        <v>0.1</v>
      </c>
      <c r="BC284" s="1">
        <v>8.1000000000000003E-2</v>
      </c>
      <c r="BD284" s="1">
        <v>0.09</v>
      </c>
      <c r="BE284" s="1">
        <v>0.11799999999999999</v>
      </c>
      <c r="BF284" s="1">
        <v>0.128</v>
      </c>
      <c r="BG284" s="1">
        <v>0.13700000000000001</v>
      </c>
      <c r="BH284" s="1">
        <v>0.14799999999999999</v>
      </c>
      <c r="BI284" s="1">
        <v>0.121</v>
      </c>
      <c r="BJ284" s="1">
        <v>0.113</v>
      </c>
      <c r="BK284" s="1">
        <v>0.115</v>
      </c>
      <c r="BL284" s="1">
        <v>0.105</v>
      </c>
      <c r="BM284" s="1">
        <v>0.105</v>
      </c>
      <c r="BN284" s="1">
        <v>9.7000000000000003E-2</v>
      </c>
      <c r="BO284" s="1">
        <v>8.6999999999999994E-2</v>
      </c>
      <c r="BP284" s="1">
        <v>8.6999999999999994E-2</v>
      </c>
      <c r="BQ284" s="1">
        <v>8.6999999999999994E-2</v>
      </c>
      <c r="BR284" s="1">
        <v>8.6999999999999994E-2</v>
      </c>
      <c r="BS284" s="1">
        <v>7.6999999999999999E-2</v>
      </c>
      <c r="BT284" s="1">
        <v>8.8999999999999996E-2</v>
      </c>
      <c r="BU284" s="1">
        <v>8.8999999999999996E-2</v>
      </c>
      <c r="BV284" s="1">
        <v>8.8999999999999996E-2</v>
      </c>
      <c r="BW284" s="1">
        <v>0.06</v>
      </c>
      <c r="BX284" s="1">
        <v>0.08</v>
      </c>
      <c r="BY284" s="1">
        <v>0.06</v>
      </c>
      <c r="BZ284" s="1">
        <v>5.0999999999999997E-2</v>
      </c>
      <c r="CA284" s="1">
        <v>4.1000000000000002E-2</v>
      </c>
      <c r="CB284" s="1">
        <v>5.0999999999999997E-2</v>
      </c>
      <c r="CC284" s="1">
        <v>6.0999999999999999E-2</v>
      </c>
      <c r="CD284" s="1">
        <v>7.1999999999999995E-2</v>
      </c>
      <c r="CE284" s="1">
        <v>6.0999999999999999E-2</v>
      </c>
      <c r="CF284" s="1">
        <v>6.0999999999999999E-2</v>
      </c>
      <c r="CG284" s="1" t="s">
        <v>131</v>
      </c>
      <c r="CH284" s="1" t="s">
        <v>131</v>
      </c>
      <c r="CI284" s="1" t="s">
        <v>131</v>
      </c>
      <c r="CJ284" s="1" t="s">
        <v>131</v>
      </c>
      <c r="CK284" s="1" t="s">
        <v>131</v>
      </c>
      <c r="CL284" s="1" t="s">
        <v>131</v>
      </c>
      <c r="CM284" s="1" t="s">
        <v>131</v>
      </c>
      <c r="CN284" s="1" t="s">
        <v>131</v>
      </c>
      <c r="CO284" s="1" t="s">
        <v>131</v>
      </c>
      <c r="CP284" s="1" t="s">
        <v>131</v>
      </c>
      <c r="CQ284" s="1" t="s">
        <v>131</v>
      </c>
      <c r="CR284" s="1" t="s">
        <v>131</v>
      </c>
      <c r="CS284" s="1" t="s">
        <v>131</v>
      </c>
      <c r="CT284" s="1" t="s">
        <v>131</v>
      </c>
      <c r="CU284" s="1" t="s">
        <v>131</v>
      </c>
      <c r="CV284" s="1" t="s">
        <v>131</v>
      </c>
      <c r="CW284" s="1" t="s">
        <v>131</v>
      </c>
      <c r="CX284" s="1" t="s">
        <v>131</v>
      </c>
      <c r="CY284" s="1" t="s">
        <v>131</v>
      </c>
      <c r="CZ284" s="1" t="s">
        <v>131</v>
      </c>
      <c r="DA284" s="1" t="s">
        <v>131</v>
      </c>
      <c r="DB284" s="1" t="s">
        <v>131</v>
      </c>
      <c r="DC284" s="1" t="s">
        <v>131</v>
      </c>
      <c r="DD284" s="1" t="s">
        <v>131</v>
      </c>
      <c r="DE284" s="1" t="s">
        <v>131</v>
      </c>
      <c r="DF284" s="1" t="s">
        <v>131</v>
      </c>
      <c r="DG284" s="1" t="s">
        <v>131</v>
      </c>
      <c r="DH284" s="1" t="s">
        <v>131</v>
      </c>
      <c r="DI284" s="1" t="s">
        <v>131</v>
      </c>
      <c r="DJ284" s="1" t="s">
        <v>131</v>
      </c>
      <c r="DK284" s="1" t="s">
        <v>131</v>
      </c>
      <c r="DL284" s="1" t="s">
        <v>131</v>
      </c>
      <c r="DM284" s="1" t="s">
        <v>131</v>
      </c>
      <c r="DN284" s="1" t="s">
        <v>131</v>
      </c>
      <c r="DO284" s="1" t="s">
        <v>131</v>
      </c>
      <c r="DP284" s="1" t="s">
        <v>131</v>
      </c>
      <c r="DQ284" s="1" t="s">
        <v>131</v>
      </c>
      <c r="DR284" s="1" t="s">
        <v>131</v>
      </c>
      <c r="DS284" s="1" t="s">
        <v>131</v>
      </c>
      <c r="DT284" s="1" t="s">
        <v>131</v>
      </c>
      <c r="DU284" s="1" t="s">
        <v>131</v>
      </c>
    </row>
    <row r="285" spans="1:125" x14ac:dyDescent="0.2">
      <c r="A285" s="1" t="s">
        <v>186</v>
      </c>
      <c r="B285" s="1" t="s">
        <v>146</v>
      </c>
      <c r="C285" s="1" t="s">
        <v>129</v>
      </c>
      <c r="D285" s="1" t="s">
        <v>130</v>
      </c>
      <c r="F285" s="1">
        <v>2.5000000000000001E-2</v>
      </c>
      <c r="G285" s="1">
        <v>4.2000000000000003E-2</v>
      </c>
      <c r="H285" s="1">
        <v>5.8999999999999997E-2</v>
      </c>
      <c r="I285" s="1">
        <v>7.5999999999999998E-2</v>
      </c>
      <c r="J285" s="1">
        <v>5.8999999999999997E-2</v>
      </c>
      <c r="K285" s="1">
        <v>0.186</v>
      </c>
      <c r="L285" s="1">
        <v>1.6E-2</v>
      </c>
      <c r="M285" s="1">
        <v>8.0000000000000002E-3</v>
      </c>
      <c r="N285" s="1">
        <v>8.0000000000000002E-3</v>
      </c>
      <c r="O285" s="1">
        <v>3.3000000000000002E-2</v>
      </c>
      <c r="P285" s="1">
        <v>9.2999999999999999E-2</v>
      </c>
      <c r="Q285" s="1">
        <v>0.05</v>
      </c>
      <c r="R285" s="1">
        <v>5.8999999999999997E-2</v>
      </c>
      <c r="S285" s="1">
        <v>7.5999999999999998E-2</v>
      </c>
      <c r="T285" s="1">
        <v>0.05</v>
      </c>
      <c r="U285" s="1">
        <v>0.05</v>
      </c>
      <c r="V285" s="1">
        <v>0.05</v>
      </c>
      <c r="W285" s="1">
        <v>0.05</v>
      </c>
      <c r="X285" s="1">
        <v>3.3000000000000002E-2</v>
      </c>
      <c r="Y285" s="1">
        <v>2.5000000000000001E-2</v>
      </c>
      <c r="Z285" s="1">
        <v>2.5000000000000001E-2</v>
      </c>
      <c r="AA285" s="1">
        <v>3.3000000000000002E-2</v>
      </c>
      <c r="AB285" s="1">
        <v>1.6E-2</v>
      </c>
      <c r="AC285" s="1">
        <v>2.5000000000000001E-2</v>
      </c>
      <c r="AD285" s="1">
        <v>2.5000000000000001E-2</v>
      </c>
      <c r="AE285" s="1">
        <v>3.4000000000000002E-2</v>
      </c>
      <c r="AF285" s="1">
        <v>3.4000000000000002E-2</v>
      </c>
      <c r="AG285" s="1">
        <v>3.4000000000000002E-2</v>
      </c>
      <c r="AH285" s="1">
        <v>4.2000000000000003E-2</v>
      </c>
      <c r="AI285" s="1">
        <v>4.2000000000000003E-2</v>
      </c>
      <c r="AJ285" s="1">
        <v>2.5000000000000001E-2</v>
      </c>
      <c r="AK285" s="1">
        <v>4.2999999999999997E-2</v>
      </c>
      <c r="AL285" s="1">
        <v>4.2999999999999997E-2</v>
      </c>
      <c r="AM285" s="1">
        <v>5.0999999999999997E-2</v>
      </c>
      <c r="AN285" s="1">
        <v>6.9000000000000006E-2</v>
      </c>
      <c r="AO285" s="1">
        <v>6.9000000000000006E-2</v>
      </c>
      <c r="AP285" s="1">
        <v>6.0999999999999999E-2</v>
      </c>
      <c r="AQ285" s="1">
        <v>5.1999999999999998E-2</v>
      </c>
      <c r="AR285" s="1">
        <v>4.2999999999999997E-2</v>
      </c>
      <c r="AS285" s="1">
        <v>4.4999999999999998E-2</v>
      </c>
      <c r="AT285" s="1">
        <v>5.3999999999999999E-2</v>
      </c>
      <c r="AU285" s="1">
        <v>4.4999999999999998E-2</v>
      </c>
      <c r="AV285" s="1">
        <v>4.4999999999999998E-2</v>
      </c>
      <c r="AW285" s="1">
        <v>3.5999999999999997E-2</v>
      </c>
      <c r="AX285" s="1">
        <v>2.7E-2</v>
      </c>
      <c r="AY285" s="1">
        <v>2.7E-2</v>
      </c>
      <c r="AZ285" s="1">
        <v>2.7E-2</v>
      </c>
      <c r="BA285" s="1">
        <v>2.7E-2</v>
      </c>
      <c r="BB285" s="1">
        <v>1.7999999999999999E-2</v>
      </c>
      <c r="BC285" s="1">
        <v>2.7E-2</v>
      </c>
      <c r="BD285" s="1">
        <v>3.5999999999999997E-2</v>
      </c>
      <c r="BE285" s="1">
        <v>3.5999999999999997E-2</v>
      </c>
      <c r="BF285" s="1">
        <v>4.4999999999999998E-2</v>
      </c>
      <c r="BG285" s="1">
        <v>5.5E-2</v>
      </c>
      <c r="BH285" s="1">
        <v>6.4000000000000001E-2</v>
      </c>
      <c r="BI285" s="1">
        <v>5.6000000000000001E-2</v>
      </c>
      <c r="BJ285" s="1">
        <v>4.7E-2</v>
      </c>
      <c r="BK285" s="1">
        <v>3.7999999999999999E-2</v>
      </c>
      <c r="BL285" s="1">
        <v>3.7999999999999999E-2</v>
      </c>
      <c r="BM285" s="1">
        <v>4.8000000000000001E-2</v>
      </c>
      <c r="BN285" s="1">
        <v>4.8000000000000001E-2</v>
      </c>
      <c r="BO285" s="1">
        <v>3.7999999999999999E-2</v>
      </c>
      <c r="BP285" s="1">
        <v>1.9E-2</v>
      </c>
      <c r="BQ285" s="1">
        <v>4.8000000000000001E-2</v>
      </c>
      <c r="BR285" s="1">
        <v>2.9000000000000001E-2</v>
      </c>
      <c r="BS285" s="1">
        <v>3.7999999999999999E-2</v>
      </c>
      <c r="BT285" s="1">
        <v>4.9000000000000002E-2</v>
      </c>
      <c r="BU285" s="1">
        <v>1.9E-2</v>
      </c>
      <c r="BV285" s="1">
        <v>2.9000000000000001E-2</v>
      </c>
      <c r="BW285" s="1">
        <v>0.03</v>
      </c>
      <c r="BX285" s="1">
        <v>0.04</v>
      </c>
      <c r="BY285" s="1">
        <v>0.04</v>
      </c>
      <c r="BZ285" s="1">
        <v>0.03</v>
      </c>
      <c r="CA285" s="1">
        <v>0.03</v>
      </c>
      <c r="CB285" s="1">
        <v>0.03</v>
      </c>
      <c r="CC285" s="1">
        <v>0.03</v>
      </c>
      <c r="CD285" s="1">
        <v>0.03</v>
      </c>
      <c r="CE285" s="1">
        <v>0.03</v>
      </c>
      <c r="CF285" s="1">
        <v>0.03</v>
      </c>
      <c r="CG285" s="1">
        <v>4.1000000000000002E-2</v>
      </c>
      <c r="CH285" s="1">
        <v>5.1999999999999998E-2</v>
      </c>
      <c r="CI285" s="1">
        <v>6.2E-2</v>
      </c>
      <c r="CJ285" s="1">
        <v>4.1000000000000002E-2</v>
      </c>
      <c r="CK285" s="1">
        <v>7.1999999999999995E-2</v>
      </c>
      <c r="CL285" s="1">
        <v>5.2999999999999999E-2</v>
      </c>
      <c r="CM285" s="1">
        <v>6.3E-2</v>
      </c>
      <c r="CN285" s="1">
        <v>8.5000000000000006E-2</v>
      </c>
      <c r="CO285" s="1">
        <v>8.5999999999999993E-2</v>
      </c>
      <c r="CP285" s="1">
        <v>8.5999999999999993E-2</v>
      </c>
      <c r="CQ285" s="1">
        <v>8.5999999999999993E-2</v>
      </c>
      <c r="CR285" s="1">
        <v>9.7000000000000003E-2</v>
      </c>
      <c r="CS285" s="1">
        <v>8.5999999999999993E-2</v>
      </c>
      <c r="CT285" s="1">
        <v>6.5000000000000002E-2</v>
      </c>
      <c r="CU285" s="1">
        <v>4.2999999999999997E-2</v>
      </c>
      <c r="CV285" s="1">
        <v>5.3999999999999999E-2</v>
      </c>
      <c r="CW285" s="1">
        <v>6.5000000000000002E-2</v>
      </c>
      <c r="CX285" s="1">
        <v>3.2000000000000001E-2</v>
      </c>
      <c r="CY285" s="1">
        <v>5.3999999999999999E-2</v>
      </c>
      <c r="CZ285" s="1">
        <v>5.3999999999999999E-2</v>
      </c>
      <c r="DA285" s="1">
        <v>6.5000000000000002E-2</v>
      </c>
      <c r="DB285" s="1">
        <v>7.5999999999999998E-2</v>
      </c>
      <c r="DC285" s="1">
        <v>4.2999999999999997E-2</v>
      </c>
      <c r="DD285" s="1">
        <v>4.2999999999999997E-2</v>
      </c>
      <c r="DE285" s="1">
        <v>5.3999999999999999E-2</v>
      </c>
      <c r="DF285" s="1">
        <v>5.3999999999999999E-2</v>
      </c>
      <c r="DG285" s="1">
        <v>8.6999999999999994E-2</v>
      </c>
      <c r="DH285" s="1">
        <v>3.2000000000000001E-2</v>
      </c>
      <c r="DI285" s="1">
        <v>3.2000000000000001E-2</v>
      </c>
      <c r="DJ285" s="1">
        <v>3.3000000000000002E-2</v>
      </c>
      <c r="DK285" s="1">
        <v>3.3000000000000002E-2</v>
      </c>
      <c r="DL285" s="1">
        <v>3.3000000000000002E-2</v>
      </c>
      <c r="DM285" s="1">
        <v>4.3999999999999997E-2</v>
      </c>
      <c r="DN285" s="1">
        <v>3.4000000000000002E-2</v>
      </c>
      <c r="DO285" s="1">
        <v>3.4000000000000002E-2</v>
      </c>
      <c r="DP285" s="1">
        <v>3.4000000000000002E-2</v>
      </c>
      <c r="DQ285" s="1">
        <v>3.4000000000000002E-2</v>
      </c>
      <c r="DR285" s="1">
        <v>3.4000000000000002E-2</v>
      </c>
      <c r="DS285" s="1">
        <v>3.5000000000000003E-2</v>
      </c>
      <c r="DT285" s="1">
        <v>3.5000000000000003E-2</v>
      </c>
      <c r="DU285" s="1">
        <v>4.7E-2</v>
      </c>
    </row>
    <row r="286" spans="1:125" x14ac:dyDescent="0.2">
      <c r="A286" s="1" t="s">
        <v>186</v>
      </c>
      <c r="B286" s="1" t="s">
        <v>188</v>
      </c>
      <c r="C286" s="1" t="s">
        <v>129</v>
      </c>
      <c r="D286" s="1" t="s">
        <v>130</v>
      </c>
      <c r="F286" s="1">
        <v>0.161</v>
      </c>
      <c r="G286" s="1">
        <v>0.245</v>
      </c>
      <c r="H286" s="1">
        <v>0.16900000000000001</v>
      </c>
      <c r="I286" s="1">
        <v>0.13500000000000001</v>
      </c>
      <c r="J286" s="1">
        <v>0.22</v>
      </c>
      <c r="K286" s="1">
        <v>0.313</v>
      </c>
      <c r="L286" s="1">
        <v>0.245</v>
      </c>
      <c r="M286" s="1">
        <v>0.313</v>
      </c>
      <c r="N286" s="1">
        <v>0.54200000000000004</v>
      </c>
      <c r="O286" s="1">
        <v>0.57599999999999996</v>
      </c>
      <c r="P286" s="1">
        <v>0.65200000000000002</v>
      </c>
      <c r="Q286" s="1">
        <v>0.77900000000000003</v>
      </c>
      <c r="R286" s="1">
        <v>0.78800000000000003</v>
      </c>
      <c r="S286" s="1">
        <v>0.68600000000000005</v>
      </c>
      <c r="T286" s="1">
        <v>0.55000000000000004</v>
      </c>
      <c r="U286" s="1">
        <v>0.42299999999999999</v>
      </c>
      <c r="V286" s="1">
        <v>0.38100000000000001</v>
      </c>
      <c r="W286" s="1">
        <v>0.33800000000000002</v>
      </c>
      <c r="X286" s="1">
        <v>0.23699999999999999</v>
      </c>
      <c r="Y286" s="1">
        <v>0.16900000000000001</v>
      </c>
      <c r="Z286" s="1">
        <v>0.14399999999999999</v>
      </c>
      <c r="AA286" s="1">
        <v>0.11799999999999999</v>
      </c>
      <c r="AB286" s="1">
        <v>0.11799999999999999</v>
      </c>
      <c r="AC286" s="1">
        <v>9.4E-2</v>
      </c>
      <c r="AD286" s="1">
        <v>8.5000000000000006E-2</v>
      </c>
      <c r="AE286" s="1">
        <v>7.5999999999999998E-2</v>
      </c>
      <c r="AF286" s="1">
        <v>0.10199999999999999</v>
      </c>
      <c r="AG286" s="1">
        <v>0.11899999999999999</v>
      </c>
      <c r="AH286" s="1">
        <v>0.10199999999999999</v>
      </c>
      <c r="AI286" s="1">
        <v>0.14499999999999999</v>
      </c>
      <c r="AJ286" s="1">
        <v>0.13700000000000001</v>
      </c>
      <c r="AK286" s="1">
        <v>8.5999999999999993E-2</v>
      </c>
      <c r="AL286" s="1">
        <v>7.6999999999999999E-2</v>
      </c>
      <c r="AM286" s="1">
        <v>0.10299999999999999</v>
      </c>
      <c r="AN286" s="1">
        <v>0.113</v>
      </c>
      <c r="AO286" s="1">
        <v>9.5000000000000001E-2</v>
      </c>
      <c r="AP286" s="1">
        <v>9.6000000000000002E-2</v>
      </c>
      <c r="AQ286" s="1">
        <v>9.6000000000000002E-2</v>
      </c>
      <c r="AR286" s="1">
        <v>0.105</v>
      </c>
      <c r="AS286" s="1">
        <v>0.13500000000000001</v>
      </c>
      <c r="AT286" s="1">
        <v>0.13500000000000001</v>
      </c>
      <c r="AU286" s="1">
        <v>0.17100000000000001</v>
      </c>
      <c r="AV286" s="1">
        <v>0.11799999999999999</v>
      </c>
      <c r="AW286" s="1">
        <v>0.154</v>
      </c>
      <c r="AX286" s="1">
        <v>0.22700000000000001</v>
      </c>
      <c r="AY286" s="1">
        <v>0.19</v>
      </c>
      <c r="AZ286" s="1">
        <v>0.16300000000000001</v>
      </c>
      <c r="BA286" s="1">
        <v>0.218</v>
      </c>
      <c r="BB286" s="1">
        <v>0.154</v>
      </c>
      <c r="BC286" s="1">
        <v>0.154</v>
      </c>
      <c r="BD286" s="1">
        <v>0.154</v>
      </c>
      <c r="BE286" s="1">
        <v>0.2</v>
      </c>
      <c r="BF286" s="1">
        <v>0.22</v>
      </c>
      <c r="BG286" s="1">
        <v>0.21099999999999999</v>
      </c>
      <c r="BH286" s="1">
        <v>0.185</v>
      </c>
      <c r="BI286" s="1">
        <v>0.16800000000000001</v>
      </c>
      <c r="BJ286" s="1">
        <v>0.14099999999999999</v>
      </c>
      <c r="BK286" s="1">
        <v>0.14399999999999999</v>
      </c>
      <c r="BL286" s="1">
        <v>0.14399999999999999</v>
      </c>
      <c r="BM286" s="1">
        <v>0.14399999999999999</v>
      </c>
      <c r="BN286" s="1">
        <v>0.13500000000000001</v>
      </c>
      <c r="BO286" s="1">
        <v>0.13500000000000001</v>
      </c>
      <c r="BP286" s="1">
        <v>0.16500000000000001</v>
      </c>
      <c r="BQ286" s="1">
        <v>0.19400000000000001</v>
      </c>
      <c r="BR286" s="1">
        <v>0.184</v>
      </c>
      <c r="BS286" s="1">
        <v>0.20300000000000001</v>
      </c>
      <c r="BT286" s="1">
        <v>0.16800000000000001</v>
      </c>
      <c r="BU286" s="1">
        <v>0.16800000000000001</v>
      </c>
      <c r="BV286" s="1">
        <v>0.158</v>
      </c>
      <c r="BW286" s="1">
        <v>0.15</v>
      </c>
      <c r="BX286" s="1">
        <v>0.16</v>
      </c>
      <c r="BY286" s="1">
        <v>0.16</v>
      </c>
      <c r="BZ286" s="1">
        <v>0.17499999999999999</v>
      </c>
      <c r="CA286" s="1">
        <v>0.185</v>
      </c>
      <c r="CB286" s="1">
        <v>0.17499999999999999</v>
      </c>
      <c r="CC286" s="1">
        <v>0.185</v>
      </c>
      <c r="CD286" s="1">
        <v>0.216</v>
      </c>
      <c r="CE286" s="1">
        <v>0.16400000000000001</v>
      </c>
      <c r="CF286" s="1">
        <v>0.216</v>
      </c>
      <c r="CG286" s="1">
        <v>0.22900000000000001</v>
      </c>
      <c r="CH286" s="1">
        <v>0.19700000000000001</v>
      </c>
      <c r="CI286" s="1">
        <v>0.218</v>
      </c>
      <c r="CJ286" s="1">
        <v>0.22900000000000001</v>
      </c>
      <c r="CK286" s="1">
        <v>0.25</v>
      </c>
      <c r="CL286" s="1">
        <v>0.255</v>
      </c>
      <c r="CM286" s="1">
        <v>0.28699999999999998</v>
      </c>
      <c r="CN286" s="1">
        <v>0.308</v>
      </c>
      <c r="CO286" s="1">
        <v>0.27900000000000003</v>
      </c>
      <c r="CP286" s="1">
        <v>0.311</v>
      </c>
      <c r="CQ286" s="1">
        <v>0.33600000000000002</v>
      </c>
      <c r="CR286" s="1">
        <v>0.36899999999999999</v>
      </c>
      <c r="CS286" s="1">
        <v>0.33600000000000002</v>
      </c>
      <c r="CT286" s="1">
        <v>0.28199999999999997</v>
      </c>
      <c r="CU286" s="1">
        <v>0.23899999999999999</v>
      </c>
      <c r="CV286" s="1">
        <v>0.27100000000000002</v>
      </c>
      <c r="CW286" s="1">
        <v>0.28199999999999997</v>
      </c>
      <c r="CX286" s="1">
        <v>0.26300000000000001</v>
      </c>
      <c r="CY286" s="1">
        <v>0.26300000000000001</v>
      </c>
      <c r="CZ286" s="1">
        <v>0.26300000000000001</v>
      </c>
      <c r="DA286" s="1">
        <v>0.26300000000000001</v>
      </c>
      <c r="DB286" s="1">
        <v>0.27400000000000002</v>
      </c>
      <c r="DC286" s="1">
        <v>0.26300000000000001</v>
      </c>
      <c r="DD286" s="1">
        <v>0.252</v>
      </c>
      <c r="DE286" s="1">
        <v>0.252</v>
      </c>
      <c r="DF286" s="1">
        <v>0.252</v>
      </c>
      <c r="DG286" s="1">
        <v>0.27400000000000002</v>
      </c>
      <c r="DH286" s="1">
        <v>0.19700000000000001</v>
      </c>
      <c r="DI286" s="1">
        <v>0.19700000000000001</v>
      </c>
      <c r="DJ286" s="1">
        <v>0.21099999999999999</v>
      </c>
      <c r="DK286" s="1">
        <v>0.222</v>
      </c>
      <c r="DL286" s="1">
        <v>0.222</v>
      </c>
      <c r="DM286" s="1">
        <v>0.224</v>
      </c>
      <c r="DN286" s="1">
        <v>0.215</v>
      </c>
      <c r="DO286" s="1">
        <v>0.20399999999999999</v>
      </c>
      <c r="DP286" s="1">
        <v>0.20599999999999999</v>
      </c>
      <c r="DQ286" s="1">
        <v>0.26400000000000001</v>
      </c>
      <c r="DR286" s="1">
        <v>0.252</v>
      </c>
      <c r="DS286" s="1">
        <v>0.28199999999999997</v>
      </c>
      <c r="DT286" s="1">
        <v>0.25800000000000001</v>
      </c>
      <c r="DU286" s="1">
        <v>0.27300000000000002</v>
      </c>
    </row>
    <row r="287" spans="1:125" x14ac:dyDescent="0.2">
      <c r="A287" s="1" t="s">
        <v>189</v>
      </c>
      <c r="B287" s="1" t="s">
        <v>190</v>
      </c>
      <c r="C287" s="1" t="s">
        <v>129</v>
      </c>
      <c r="D287" s="1" t="s">
        <v>130</v>
      </c>
      <c r="F287" s="1">
        <v>0.19400000000000001</v>
      </c>
      <c r="G287" s="1">
        <v>7.5999999999999998E-2</v>
      </c>
      <c r="H287" s="1">
        <v>0.14399999999999999</v>
      </c>
      <c r="I287" s="1">
        <v>0.127</v>
      </c>
      <c r="J287" s="1">
        <v>0.11</v>
      </c>
      <c r="K287" s="1">
        <v>2.5000000000000001E-2</v>
      </c>
      <c r="L287" s="1">
        <v>8.4000000000000005E-2</v>
      </c>
      <c r="M287" s="1">
        <v>0.152</v>
      </c>
      <c r="N287" s="1">
        <v>0.40600000000000003</v>
      </c>
      <c r="O287" s="1">
        <v>0.52500000000000002</v>
      </c>
      <c r="P287" s="1">
        <v>0.432</v>
      </c>
      <c r="Q287" s="1">
        <v>0.30499999999999999</v>
      </c>
      <c r="R287" s="1">
        <v>0.245</v>
      </c>
      <c r="S287" s="1">
        <v>0.30499999999999999</v>
      </c>
      <c r="T287" s="1">
        <v>0.32200000000000001</v>
      </c>
      <c r="U287" s="1">
        <v>0.41499999999999998</v>
      </c>
      <c r="V287" s="1">
        <v>0.22800000000000001</v>
      </c>
      <c r="W287" s="1">
        <v>0.13500000000000001</v>
      </c>
      <c r="X287" s="1">
        <v>0.27100000000000002</v>
      </c>
      <c r="Y287" s="1">
        <v>0.27100000000000002</v>
      </c>
      <c r="Z287" s="1">
        <v>0.254</v>
      </c>
      <c r="AA287" s="1">
        <v>0.23699999999999999</v>
      </c>
      <c r="AB287" s="1">
        <v>0.21099999999999999</v>
      </c>
      <c r="AC287" s="1">
        <v>0.14499999999999999</v>
      </c>
      <c r="AD287" s="1">
        <v>0.111</v>
      </c>
      <c r="AE287" s="1">
        <v>0.128</v>
      </c>
      <c r="AF287" s="1">
        <v>7.5999999999999998E-2</v>
      </c>
      <c r="AG287" s="1">
        <v>5.0999999999999997E-2</v>
      </c>
      <c r="AH287" s="1">
        <v>6.8000000000000005E-2</v>
      </c>
      <c r="AI287" s="1">
        <v>5.8999999999999997E-2</v>
      </c>
      <c r="AJ287" s="1">
        <v>4.2999999999999997E-2</v>
      </c>
      <c r="AK287" s="1">
        <v>5.0999999999999997E-2</v>
      </c>
      <c r="AL287" s="1">
        <v>3.4000000000000002E-2</v>
      </c>
      <c r="AM287" s="1">
        <v>2.5000000000000001E-2</v>
      </c>
      <c r="AN287" s="1">
        <v>1.7000000000000001E-2</v>
      </c>
      <c r="AO287" s="1">
        <v>1.7000000000000001E-2</v>
      </c>
      <c r="AP287" s="1">
        <v>1.7000000000000001E-2</v>
      </c>
      <c r="AQ287" s="1">
        <v>1.7000000000000001E-2</v>
      </c>
      <c r="AR287" s="1">
        <v>8.0000000000000002E-3</v>
      </c>
      <c r="AS287" s="1">
        <v>8.9999999999999993E-3</v>
      </c>
      <c r="AT287" s="1">
        <v>8.9999999999999993E-3</v>
      </c>
      <c r="AU287" s="1">
        <v>8.9999999999999993E-3</v>
      </c>
      <c r="AV287" s="1">
        <v>8.9999999999999993E-3</v>
      </c>
      <c r="AW287" s="1">
        <v>2.7E-2</v>
      </c>
      <c r="AX287" s="1">
        <v>3.5999999999999997E-2</v>
      </c>
      <c r="AY287" s="1">
        <v>3.5999999999999997E-2</v>
      </c>
      <c r="AZ287" s="1">
        <v>0.09</v>
      </c>
      <c r="BA287" s="1">
        <v>0.109</v>
      </c>
      <c r="BB287" s="1">
        <v>6.3E-2</v>
      </c>
      <c r="BC287" s="1">
        <v>5.3999999999999999E-2</v>
      </c>
      <c r="BD287" s="1">
        <v>4.4999999999999998E-2</v>
      </c>
      <c r="BE287" s="1">
        <v>4.4999999999999998E-2</v>
      </c>
      <c r="BF287" s="1">
        <v>0.11</v>
      </c>
      <c r="BG287" s="1">
        <v>0.1</v>
      </c>
      <c r="BH287" s="1">
        <v>0.10100000000000001</v>
      </c>
      <c r="BI287" s="1">
        <v>7.3999999999999996E-2</v>
      </c>
      <c r="BJ287" s="1">
        <v>5.6000000000000001E-2</v>
      </c>
      <c r="BK287" s="1">
        <v>6.7000000000000004E-2</v>
      </c>
      <c r="BL287" s="1">
        <v>4.8000000000000001E-2</v>
      </c>
      <c r="BM287" s="1">
        <v>3.7999999999999999E-2</v>
      </c>
      <c r="BN287" s="1">
        <v>1.9E-2</v>
      </c>
      <c r="BO287" s="1">
        <v>2.9000000000000001E-2</v>
      </c>
      <c r="BP287" s="1">
        <v>8.9999999999999993E-3</v>
      </c>
      <c r="BQ287" s="1">
        <v>1.9E-2</v>
      </c>
      <c r="BR287" s="1">
        <v>8.9999999999999993E-3</v>
      </c>
      <c r="BS287" s="1">
        <v>8.9999999999999993E-3</v>
      </c>
      <c r="BT287" s="1">
        <v>8.9999999999999993E-3</v>
      </c>
      <c r="BU287" s="1">
        <v>8.9999999999999993E-3</v>
      </c>
      <c r="BV287" s="1">
        <v>8.9999999999999993E-3</v>
      </c>
      <c r="BW287" s="1">
        <v>0.01</v>
      </c>
      <c r="BX287" s="1">
        <v>0.02</v>
      </c>
      <c r="BY287" s="1">
        <v>0.02</v>
      </c>
      <c r="BZ287" s="1" t="s">
        <v>131</v>
      </c>
      <c r="CA287" s="1" t="s">
        <v>131</v>
      </c>
      <c r="CB287" s="1" t="s">
        <v>131</v>
      </c>
      <c r="CC287" s="1" t="s">
        <v>131</v>
      </c>
      <c r="CD287" s="1" t="s">
        <v>131</v>
      </c>
      <c r="CE287" s="1" t="s">
        <v>131</v>
      </c>
      <c r="CF287" s="1" t="s">
        <v>131</v>
      </c>
      <c r="CG287" s="1" t="s">
        <v>131</v>
      </c>
      <c r="CH287" s="1" t="s">
        <v>131</v>
      </c>
      <c r="CI287" s="1" t="s">
        <v>131</v>
      </c>
      <c r="CJ287" s="1" t="s">
        <v>131</v>
      </c>
      <c r="CK287" s="1" t="s">
        <v>131</v>
      </c>
      <c r="CL287" s="1" t="s">
        <v>131</v>
      </c>
      <c r="CM287" s="1" t="s">
        <v>131</v>
      </c>
      <c r="CN287" s="1" t="s">
        <v>131</v>
      </c>
      <c r="CO287" s="1" t="s">
        <v>131</v>
      </c>
      <c r="CP287" s="1" t="s">
        <v>131</v>
      </c>
      <c r="CQ287" s="1" t="s">
        <v>131</v>
      </c>
      <c r="CR287" s="1" t="s">
        <v>131</v>
      </c>
      <c r="CS287" s="1" t="s">
        <v>131</v>
      </c>
      <c r="CT287" s="1" t="s">
        <v>131</v>
      </c>
      <c r="CU287" s="1" t="s">
        <v>131</v>
      </c>
      <c r="CV287" s="1" t="s">
        <v>131</v>
      </c>
      <c r="CW287" s="1" t="s">
        <v>131</v>
      </c>
      <c r="CX287" s="1" t="s">
        <v>131</v>
      </c>
      <c r="CY287" s="1" t="s">
        <v>131</v>
      </c>
      <c r="CZ287" s="1" t="s">
        <v>131</v>
      </c>
      <c r="DA287" s="1" t="s">
        <v>131</v>
      </c>
      <c r="DB287" s="1" t="s">
        <v>131</v>
      </c>
      <c r="DC287" s="1" t="s">
        <v>131</v>
      </c>
      <c r="DD287" s="1" t="s">
        <v>131</v>
      </c>
      <c r="DE287" s="1" t="s">
        <v>131</v>
      </c>
      <c r="DF287" s="1" t="s">
        <v>131</v>
      </c>
      <c r="DG287" s="1" t="s">
        <v>131</v>
      </c>
      <c r="DH287" s="1" t="s">
        <v>131</v>
      </c>
      <c r="DI287" s="1" t="s">
        <v>131</v>
      </c>
      <c r="DJ287" s="1" t="s">
        <v>131</v>
      </c>
      <c r="DK287" s="1" t="s">
        <v>131</v>
      </c>
      <c r="DL287" s="1" t="s">
        <v>131</v>
      </c>
      <c r="DM287" s="1" t="s">
        <v>131</v>
      </c>
      <c r="DN287" s="1" t="s">
        <v>131</v>
      </c>
      <c r="DO287" s="1" t="s">
        <v>131</v>
      </c>
      <c r="DP287" s="1" t="s">
        <v>131</v>
      </c>
      <c r="DQ287" s="1" t="s">
        <v>131</v>
      </c>
      <c r="DR287" s="1" t="s">
        <v>131</v>
      </c>
      <c r="DS287" s="1" t="s">
        <v>131</v>
      </c>
      <c r="DT287" s="1" t="s">
        <v>131</v>
      </c>
      <c r="DU287" s="1" t="s">
        <v>131</v>
      </c>
    </row>
    <row r="288" spans="1:125" x14ac:dyDescent="0.2">
      <c r="A288" s="1" t="s">
        <v>191</v>
      </c>
      <c r="B288" s="1" t="s">
        <v>192</v>
      </c>
      <c r="C288" s="1" t="s">
        <v>129</v>
      </c>
      <c r="D288" s="1" t="s">
        <v>130</v>
      </c>
      <c r="F288" s="1">
        <v>0.55000000000000004</v>
      </c>
      <c r="G288" s="1">
        <v>0.91500000000000004</v>
      </c>
      <c r="H288" s="1">
        <v>0.88100000000000001</v>
      </c>
      <c r="I288" s="1">
        <v>0.98299999999999998</v>
      </c>
      <c r="J288" s="1">
        <v>0.98299999999999998</v>
      </c>
      <c r="K288" s="1">
        <v>0.94899999999999995</v>
      </c>
      <c r="L288" s="1">
        <v>0.94899999999999995</v>
      </c>
      <c r="M288" s="1">
        <v>0.91500000000000004</v>
      </c>
      <c r="N288" s="1">
        <v>0.94</v>
      </c>
      <c r="O288" s="1">
        <v>0.83</v>
      </c>
      <c r="P288" s="1">
        <v>0.64400000000000002</v>
      </c>
      <c r="Q288" s="1">
        <v>0.55900000000000005</v>
      </c>
      <c r="R288" s="1">
        <v>0.66100000000000003</v>
      </c>
      <c r="S288" s="1">
        <v>0.58399999999999996</v>
      </c>
      <c r="T288" s="1">
        <v>0.627</v>
      </c>
      <c r="U288" s="1">
        <v>0.313</v>
      </c>
      <c r="V288" s="1">
        <v>0.49099999999999999</v>
      </c>
      <c r="W288" s="1">
        <v>0.29599999999999999</v>
      </c>
      <c r="X288" s="1">
        <v>0.10100000000000001</v>
      </c>
      <c r="Y288" s="1">
        <v>0.161</v>
      </c>
      <c r="Z288" s="1">
        <v>0.21099999999999999</v>
      </c>
      <c r="AA288" s="1">
        <v>0.27100000000000002</v>
      </c>
      <c r="AB288" s="1">
        <v>0.28799999999999998</v>
      </c>
      <c r="AC288" s="1">
        <v>0.247</v>
      </c>
      <c r="AD288" s="1">
        <v>0.23899999999999999</v>
      </c>
      <c r="AE288" s="1">
        <v>0.27300000000000002</v>
      </c>
      <c r="AF288" s="1">
        <v>0.19600000000000001</v>
      </c>
      <c r="AG288" s="1">
        <v>0.47</v>
      </c>
      <c r="AH288" s="1">
        <v>0.504</v>
      </c>
      <c r="AI288" s="1">
        <v>0.55500000000000005</v>
      </c>
      <c r="AJ288" s="1">
        <v>0.45600000000000002</v>
      </c>
      <c r="AK288" s="1">
        <v>0.47399999999999998</v>
      </c>
      <c r="AL288" s="1">
        <v>0.50800000000000001</v>
      </c>
      <c r="AM288" s="1">
        <v>0.64600000000000002</v>
      </c>
      <c r="AN288" s="1">
        <v>0.76500000000000001</v>
      </c>
      <c r="AO288" s="1">
        <v>0.84299999999999997</v>
      </c>
      <c r="AP288" s="1">
        <v>0.93799999999999994</v>
      </c>
      <c r="AQ288" s="1">
        <v>0.93799999999999994</v>
      </c>
      <c r="AR288" s="1">
        <v>0.92900000000000005</v>
      </c>
      <c r="AS288" s="1">
        <v>0.89100000000000001</v>
      </c>
      <c r="AT288" s="1">
        <v>0.81899999999999995</v>
      </c>
      <c r="AU288" s="1">
        <v>0.82799999999999996</v>
      </c>
      <c r="AV288" s="1">
        <v>0.70899999999999996</v>
      </c>
      <c r="AW288" s="1">
        <v>0.55400000000000005</v>
      </c>
      <c r="AX288" s="1">
        <v>0.47199999999999998</v>
      </c>
      <c r="AY288" s="1">
        <v>0.6</v>
      </c>
      <c r="AZ288" s="1">
        <v>0.754</v>
      </c>
      <c r="BA288" s="1">
        <v>0.79</v>
      </c>
      <c r="BB288" s="1">
        <v>0.745</v>
      </c>
      <c r="BC288" s="1">
        <v>0.70899999999999996</v>
      </c>
      <c r="BD288" s="1">
        <v>0.63600000000000001</v>
      </c>
      <c r="BE288" s="1">
        <v>0.66300000000000003</v>
      </c>
      <c r="BF288" s="1">
        <v>0.64200000000000002</v>
      </c>
      <c r="BG288" s="1">
        <v>0.60499999999999998</v>
      </c>
      <c r="BH288" s="1">
        <v>0.47199999999999998</v>
      </c>
      <c r="BI288" s="1">
        <v>0.45700000000000002</v>
      </c>
      <c r="BJ288" s="1">
        <v>0.47099999999999997</v>
      </c>
      <c r="BK288" s="1">
        <v>0.50900000000000001</v>
      </c>
      <c r="BL288" s="1">
        <v>0.625</v>
      </c>
      <c r="BM288" s="1">
        <v>0.70099999999999996</v>
      </c>
      <c r="BN288" s="1">
        <v>0.69899999999999995</v>
      </c>
      <c r="BO288" s="1">
        <v>0.70799999999999996</v>
      </c>
      <c r="BP288" s="1">
        <v>0.75700000000000001</v>
      </c>
      <c r="BQ288" s="1">
        <v>0.70799999999999996</v>
      </c>
      <c r="BR288" s="1">
        <v>0.64</v>
      </c>
      <c r="BS288" s="1">
        <v>0.66900000000000004</v>
      </c>
      <c r="BT288" s="1">
        <v>0.57399999999999995</v>
      </c>
      <c r="BU288" s="1">
        <v>0.54400000000000004</v>
      </c>
      <c r="BV288" s="1">
        <v>0.60299999999999998</v>
      </c>
      <c r="BW288" s="1">
        <v>0.54</v>
      </c>
      <c r="BX288" s="1">
        <v>0.52</v>
      </c>
      <c r="BY288" s="1">
        <v>0.56000000000000005</v>
      </c>
      <c r="BZ288" s="1">
        <v>0.63900000000000001</v>
      </c>
      <c r="CA288" s="1">
        <v>0.64900000000000002</v>
      </c>
      <c r="CB288" s="1">
        <v>0.60799999999999998</v>
      </c>
      <c r="CC288" s="1">
        <v>0.69</v>
      </c>
      <c r="CD288" s="1">
        <v>0.628</v>
      </c>
      <c r="CE288" s="1">
        <v>0.68</v>
      </c>
      <c r="CF288" s="1">
        <v>0.64900000000000002</v>
      </c>
      <c r="CG288" s="1">
        <v>0.61399999999999999</v>
      </c>
      <c r="CH288" s="1">
        <v>0.56200000000000006</v>
      </c>
      <c r="CI288" s="1">
        <v>0.54100000000000004</v>
      </c>
      <c r="CJ288" s="1">
        <v>0.57199999999999995</v>
      </c>
      <c r="CK288" s="1">
        <v>0.56200000000000006</v>
      </c>
      <c r="CL288" s="1">
        <v>0.68</v>
      </c>
      <c r="CM288" s="1">
        <v>0.76500000000000001</v>
      </c>
      <c r="CN288" s="1">
        <v>0.755</v>
      </c>
      <c r="CO288" s="1">
        <v>0.60199999999999998</v>
      </c>
      <c r="CP288" s="1">
        <v>0.72</v>
      </c>
      <c r="CQ288" s="1">
        <v>0.71699999999999997</v>
      </c>
      <c r="CR288" s="1">
        <v>0.78200000000000003</v>
      </c>
      <c r="CS288" s="1">
        <v>0.71699999999999997</v>
      </c>
      <c r="CT288" s="1">
        <v>0.67300000000000004</v>
      </c>
      <c r="CU288" s="1">
        <v>0.66300000000000003</v>
      </c>
      <c r="CV288" s="1">
        <v>0.60799999999999998</v>
      </c>
      <c r="CW288" s="1">
        <v>0.69499999999999995</v>
      </c>
      <c r="CX288" s="1">
        <v>0.73599999999999999</v>
      </c>
      <c r="CY288" s="1">
        <v>0.80200000000000005</v>
      </c>
      <c r="CZ288" s="1">
        <v>0.78</v>
      </c>
      <c r="DA288" s="1">
        <v>0.81299999999999994</v>
      </c>
      <c r="DB288" s="1">
        <v>0.79100000000000004</v>
      </c>
      <c r="DC288" s="1">
        <v>0.84599999999999997</v>
      </c>
      <c r="DD288" s="1">
        <v>0.82399999999999995</v>
      </c>
      <c r="DE288" s="1">
        <v>0.81299999999999994</v>
      </c>
      <c r="DF288" s="1">
        <v>0.85699999999999998</v>
      </c>
      <c r="DG288" s="1">
        <v>0.84599999999999997</v>
      </c>
      <c r="DH288" s="1">
        <v>0.75800000000000001</v>
      </c>
      <c r="DI288" s="1">
        <v>0.65900000000000003</v>
      </c>
      <c r="DJ288" s="1">
        <v>0.622</v>
      </c>
      <c r="DK288" s="1">
        <v>0.55500000000000005</v>
      </c>
      <c r="DL288" s="1">
        <v>0.64400000000000002</v>
      </c>
      <c r="DM288" s="1">
        <v>0.69599999999999995</v>
      </c>
      <c r="DN288" s="1">
        <v>0.80600000000000005</v>
      </c>
      <c r="DO288" s="1">
        <v>0.75</v>
      </c>
      <c r="DP288" s="1">
        <v>0.70099999999999996</v>
      </c>
      <c r="DQ288" s="1">
        <v>0.67800000000000005</v>
      </c>
      <c r="DR288" s="1">
        <v>0.73499999999999999</v>
      </c>
      <c r="DS288" s="1">
        <v>0.65800000000000003</v>
      </c>
      <c r="DT288" s="1">
        <v>0.57599999999999996</v>
      </c>
      <c r="DU288" s="1" t="s">
        <v>131</v>
      </c>
    </row>
    <row r="289" spans="1:125" x14ac:dyDescent="0.2">
      <c r="A289" s="1" t="s">
        <v>193</v>
      </c>
      <c r="B289" s="1" t="s">
        <v>194</v>
      </c>
      <c r="C289" s="1" t="s">
        <v>129</v>
      </c>
      <c r="D289" s="1" t="s">
        <v>130</v>
      </c>
      <c r="F289" s="1">
        <v>0.29599999999999999</v>
      </c>
      <c r="G289" s="1">
        <v>9.2999999999999999E-2</v>
      </c>
      <c r="H289" s="1">
        <v>0.161</v>
      </c>
      <c r="I289" s="1">
        <v>0.11</v>
      </c>
      <c r="J289" s="1">
        <v>0.05</v>
      </c>
      <c r="K289" s="1">
        <v>0.19400000000000001</v>
      </c>
      <c r="L289" s="1">
        <v>0.152</v>
      </c>
      <c r="M289" s="1">
        <v>0.16900000000000001</v>
      </c>
      <c r="N289" s="1">
        <v>0.30499999999999999</v>
      </c>
      <c r="O289" s="1">
        <v>0.34699999999999998</v>
      </c>
      <c r="P289" s="1">
        <v>0.38900000000000001</v>
      </c>
      <c r="Q289" s="1">
        <v>0.38100000000000001</v>
      </c>
      <c r="R289" s="1">
        <v>0.33</v>
      </c>
      <c r="S289" s="1">
        <v>0.33</v>
      </c>
      <c r="T289" s="1">
        <v>0.26200000000000001</v>
      </c>
      <c r="U289" s="1">
        <v>0.11799999999999999</v>
      </c>
      <c r="V289" s="1">
        <v>9.2999999999999999E-2</v>
      </c>
      <c r="W289" s="1">
        <v>9.2999999999999999E-2</v>
      </c>
      <c r="X289" s="1">
        <v>9.2999999999999999E-2</v>
      </c>
      <c r="Y289" s="1">
        <v>0.10100000000000001</v>
      </c>
      <c r="Z289" s="1">
        <v>6.7000000000000004E-2</v>
      </c>
      <c r="AA289" s="1">
        <v>6.7000000000000004E-2</v>
      </c>
      <c r="AB289" s="1">
        <v>6.7000000000000004E-2</v>
      </c>
      <c r="AC289" s="1">
        <v>5.8999999999999997E-2</v>
      </c>
      <c r="AD289" s="1">
        <v>7.5999999999999998E-2</v>
      </c>
      <c r="AE289" s="1">
        <v>6.8000000000000005E-2</v>
      </c>
      <c r="AF289" s="1">
        <v>5.8999999999999997E-2</v>
      </c>
      <c r="AG289" s="1">
        <v>4.2000000000000003E-2</v>
      </c>
      <c r="AH289" s="1">
        <v>5.8999999999999997E-2</v>
      </c>
      <c r="AI289" s="1">
        <v>6.8000000000000005E-2</v>
      </c>
      <c r="AJ289" s="1">
        <v>6.8000000000000005E-2</v>
      </c>
      <c r="AK289" s="1">
        <v>6.8000000000000005E-2</v>
      </c>
      <c r="AL289" s="1">
        <v>0.06</v>
      </c>
      <c r="AM289" s="1">
        <v>6.8000000000000005E-2</v>
      </c>
      <c r="AN289" s="1">
        <v>0.06</v>
      </c>
      <c r="AO289" s="1">
        <v>0.06</v>
      </c>
      <c r="AP289" s="1">
        <v>5.1999999999999998E-2</v>
      </c>
      <c r="AQ289" s="1">
        <v>4.2999999999999997E-2</v>
      </c>
      <c r="AR289" s="1">
        <v>7.0000000000000007E-2</v>
      </c>
      <c r="AS289" s="1">
        <v>8.1000000000000003E-2</v>
      </c>
      <c r="AT289" s="1">
        <v>0.09</v>
      </c>
      <c r="AU289" s="1">
        <v>0.153</v>
      </c>
      <c r="AV289" s="1">
        <v>0.22700000000000001</v>
      </c>
      <c r="AW289" s="1">
        <v>0.28999999999999998</v>
      </c>
      <c r="AX289" s="1">
        <v>0.318</v>
      </c>
      <c r="AY289" s="1">
        <v>0.28100000000000003</v>
      </c>
      <c r="AZ289" s="1">
        <v>0.35399999999999998</v>
      </c>
      <c r="BA289" s="1">
        <v>0.34499999999999997</v>
      </c>
      <c r="BB289" s="1">
        <v>0.309</v>
      </c>
      <c r="BC289" s="1">
        <v>0.3</v>
      </c>
      <c r="BD289" s="1">
        <v>0.28999999999999998</v>
      </c>
      <c r="BE289" s="1">
        <v>0.38100000000000001</v>
      </c>
      <c r="BF289" s="1">
        <v>0.376</v>
      </c>
      <c r="BG289" s="1">
        <v>0.40300000000000002</v>
      </c>
      <c r="BH289" s="1">
        <v>0.314</v>
      </c>
      <c r="BI289" s="1">
        <v>0.34499999999999997</v>
      </c>
      <c r="BJ289" s="1">
        <v>0.33</v>
      </c>
      <c r="BK289" s="1">
        <v>0.32600000000000001</v>
      </c>
      <c r="BL289" s="1">
        <v>0.32600000000000001</v>
      </c>
      <c r="BM289" s="1">
        <v>0.33600000000000002</v>
      </c>
      <c r="BN289" s="1">
        <v>0.34899999999999998</v>
      </c>
      <c r="BO289" s="1">
        <v>0.36799999999999999</v>
      </c>
      <c r="BP289" s="1">
        <v>0.38800000000000001</v>
      </c>
      <c r="BQ289" s="1">
        <v>0.36799999999999999</v>
      </c>
      <c r="BR289" s="1">
        <v>0.38800000000000001</v>
      </c>
      <c r="BS289" s="1">
        <v>0.39800000000000002</v>
      </c>
      <c r="BT289" s="1">
        <v>0.41499999999999998</v>
      </c>
      <c r="BU289" s="1">
        <v>0.36599999999999999</v>
      </c>
      <c r="BV289" s="1">
        <v>0.36599999999999999</v>
      </c>
      <c r="BW289" s="1">
        <v>0.39</v>
      </c>
      <c r="BX289" s="1">
        <v>0.44</v>
      </c>
      <c r="BY289" s="1">
        <v>0.44</v>
      </c>
      <c r="BZ289" s="1">
        <v>0.432</v>
      </c>
      <c r="CA289" s="1">
        <v>0.45300000000000001</v>
      </c>
      <c r="CB289" s="1">
        <v>0.53600000000000003</v>
      </c>
      <c r="CC289" s="1">
        <v>0.46300000000000002</v>
      </c>
      <c r="CD289" s="1">
        <v>0.45300000000000001</v>
      </c>
      <c r="CE289" s="1">
        <v>0.40200000000000002</v>
      </c>
      <c r="CF289" s="1">
        <v>0.371</v>
      </c>
      <c r="CG289" s="1">
        <v>0.38500000000000001</v>
      </c>
      <c r="CH289" s="1">
        <v>0.39500000000000002</v>
      </c>
      <c r="CI289" s="1">
        <v>0.36399999999999999</v>
      </c>
      <c r="CJ289" s="1">
        <v>0.38500000000000001</v>
      </c>
      <c r="CK289" s="1">
        <v>0.41599999999999998</v>
      </c>
      <c r="CL289" s="1">
        <v>0.436</v>
      </c>
      <c r="CM289" s="1">
        <v>0.35099999999999998</v>
      </c>
      <c r="CN289" s="1">
        <v>0.35099999999999998</v>
      </c>
      <c r="CO289" s="1">
        <v>0.28999999999999998</v>
      </c>
      <c r="CP289" s="1">
        <v>0.26800000000000002</v>
      </c>
      <c r="CQ289" s="1">
        <v>0.27100000000000002</v>
      </c>
      <c r="CR289" s="1">
        <v>0.30399999999999999</v>
      </c>
      <c r="CS289" s="1">
        <v>0.315</v>
      </c>
      <c r="CT289" s="1">
        <v>0.38</v>
      </c>
      <c r="CU289" s="1">
        <v>0.29299999999999998</v>
      </c>
      <c r="CV289" s="1">
        <v>0.32600000000000001</v>
      </c>
      <c r="CW289" s="1">
        <v>0.35799999999999998</v>
      </c>
      <c r="CX289" s="1">
        <v>0.38400000000000001</v>
      </c>
      <c r="CY289" s="1">
        <v>0.45</v>
      </c>
      <c r="CZ289" s="1">
        <v>0.48299999999999998</v>
      </c>
      <c r="DA289" s="1">
        <v>0.41699999999999998</v>
      </c>
      <c r="DB289" s="1">
        <v>0.36199999999999999</v>
      </c>
      <c r="DC289" s="1">
        <v>0.42799999999999999</v>
      </c>
      <c r="DD289" s="1">
        <v>0.373</v>
      </c>
      <c r="DE289" s="1">
        <v>0.34</v>
      </c>
      <c r="DF289" s="1">
        <v>0.307</v>
      </c>
      <c r="DG289" s="1">
        <v>0.318</v>
      </c>
      <c r="DH289" s="1">
        <v>0.35099999999999998</v>
      </c>
      <c r="DI289" s="1">
        <v>0.36199999999999999</v>
      </c>
      <c r="DJ289" s="1">
        <v>0.35499999999999998</v>
      </c>
      <c r="DK289" s="1">
        <v>0.36599999999999999</v>
      </c>
      <c r="DL289" s="1">
        <v>0.36599999999999999</v>
      </c>
      <c r="DM289" s="1">
        <v>0.37</v>
      </c>
      <c r="DN289" s="1">
        <v>0.35199999999999998</v>
      </c>
      <c r="DO289" s="1">
        <v>0.32900000000000001</v>
      </c>
      <c r="DP289" s="1">
        <v>0.33300000000000002</v>
      </c>
      <c r="DQ289" s="1">
        <v>0.33300000000000002</v>
      </c>
      <c r="DR289" s="1">
        <v>0.31</v>
      </c>
      <c r="DS289" s="1">
        <v>0.30499999999999999</v>
      </c>
      <c r="DT289" s="1">
        <v>0.4</v>
      </c>
      <c r="DU289" s="1">
        <v>0.39200000000000002</v>
      </c>
    </row>
    <row r="290" spans="1:125" x14ac:dyDescent="0.2">
      <c r="A290" s="1" t="s">
        <v>195</v>
      </c>
      <c r="B290" s="1" t="s">
        <v>196</v>
      </c>
      <c r="C290" s="1" t="s">
        <v>129</v>
      </c>
      <c r="D290" s="1" t="s">
        <v>130</v>
      </c>
      <c r="F290" s="1">
        <v>0.11</v>
      </c>
      <c r="G290" s="1">
        <v>0.66900000000000004</v>
      </c>
      <c r="H290" s="1">
        <v>0.50800000000000001</v>
      </c>
      <c r="I290" s="1">
        <v>0.77900000000000003</v>
      </c>
      <c r="J290" s="1">
        <v>0.90600000000000003</v>
      </c>
      <c r="K290" s="1">
        <v>0.94</v>
      </c>
      <c r="L290" s="1">
        <v>0.81299999999999994</v>
      </c>
      <c r="M290" s="1">
        <v>0.71099999999999997</v>
      </c>
      <c r="N290" s="1">
        <v>0.22</v>
      </c>
      <c r="O290" s="1">
        <v>0.186</v>
      </c>
      <c r="P290" s="1">
        <v>0.22</v>
      </c>
      <c r="Q290" s="1">
        <v>0.161</v>
      </c>
      <c r="R290" s="1">
        <v>0.13500000000000001</v>
      </c>
      <c r="S290" s="1">
        <v>0.11799999999999999</v>
      </c>
      <c r="T290" s="1">
        <v>0.161</v>
      </c>
      <c r="U290" s="1">
        <v>0.432</v>
      </c>
      <c r="V290" s="1">
        <v>0.44</v>
      </c>
      <c r="W290" s="1">
        <v>0.44</v>
      </c>
      <c r="X290" s="1">
        <v>0.60099999999999998</v>
      </c>
      <c r="Y290" s="1">
        <v>0.57599999999999996</v>
      </c>
      <c r="Z290" s="1">
        <v>0.71099999999999997</v>
      </c>
      <c r="AA290" s="1">
        <v>0.68600000000000005</v>
      </c>
      <c r="AB290" s="1">
        <v>0.72799999999999998</v>
      </c>
      <c r="AC290" s="1">
        <v>0.80300000000000005</v>
      </c>
      <c r="AD290" s="1">
        <v>0.7</v>
      </c>
      <c r="AE290" s="1">
        <v>0.80300000000000005</v>
      </c>
      <c r="AF290" s="1">
        <v>0.86299999999999999</v>
      </c>
      <c r="AG290" s="1">
        <v>0.91400000000000003</v>
      </c>
      <c r="AH290" s="1">
        <v>0.871</v>
      </c>
      <c r="AI290" s="1">
        <v>0.80300000000000005</v>
      </c>
      <c r="AJ290" s="1">
        <v>0.85299999999999998</v>
      </c>
      <c r="AK290" s="1">
        <v>0.79300000000000004</v>
      </c>
      <c r="AL290" s="1">
        <v>0.879</v>
      </c>
      <c r="AM290" s="1">
        <v>0.91300000000000003</v>
      </c>
      <c r="AN290" s="1">
        <v>0.92100000000000004</v>
      </c>
      <c r="AO290" s="1">
        <v>0.96499999999999997</v>
      </c>
      <c r="AP290" s="1">
        <v>0.99099999999999999</v>
      </c>
      <c r="AQ290" s="1">
        <v>0.99099999999999999</v>
      </c>
      <c r="AR290" s="1">
        <v>0.99099999999999999</v>
      </c>
      <c r="AS290" s="1">
        <v>0.98099999999999998</v>
      </c>
      <c r="AT290" s="1">
        <v>0.96299999999999997</v>
      </c>
      <c r="AU290" s="1">
        <v>0.95399999999999996</v>
      </c>
      <c r="AV290" s="1">
        <v>0.95399999999999996</v>
      </c>
      <c r="AW290" s="1">
        <v>0.93600000000000005</v>
      </c>
      <c r="AX290" s="1">
        <v>0.85399999999999998</v>
      </c>
      <c r="AY290" s="1">
        <v>0.91800000000000004</v>
      </c>
      <c r="AZ290" s="1">
        <v>0.92700000000000005</v>
      </c>
      <c r="BA290" s="1">
        <v>0.90900000000000003</v>
      </c>
      <c r="BB290" s="1">
        <v>0.94499999999999995</v>
      </c>
      <c r="BC290" s="1">
        <v>0.93600000000000005</v>
      </c>
      <c r="BD290" s="1">
        <v>0.90900000000000003</v>
      </c>
      <c r="BE290" s="1">
        <v>0.89</v>
      </c>
      <c r="BF290" s="1">
        <v>0.83399999999999996</v>
      </c>
      <c r="BG290" s="1">
        <v>0.82499999999999996</v>
      </c>
      <c r="BH290" s="1">
        <v>0.75900000000000001</v>
      </c>
      <c r="BI290" s="1">
        <v>0.76600000000000001</v>
      </c>
      <c r="BJ290" s="1">
        <v>0.76400000000000001</v>
      </c>
      <c r="BK290" s="1">
        <v>0.68200000000000005</v>
      </c>
      <c r="BL290" s="1">
        <v>0.69199999999999995</v>
      </c>
      <c r="BM290" s="1">
        <v>0.58599999999999997</v>
      </c>
      <c r="BN290" s="1">
        <v>0.59199999999999997</v>
      </c>
      <c r="BO290" s="1">
        <v>0.63100000000000001</v>
      </c>
      <c r="BP290" s="1">
        <v>0.53300000000000003</v>
      </c>
      <c r="BQ290" s="1">
        <v>0.57199999999999995</v>
      </c>
      <c r="BR290" s="1">
        <v>0.53300000000000003</v>
      </c>
      <c r="BS290" s="1">
        <v>0.54300000000000004</v>
      </c>
      <c r="BT290" s="1">
        <v>0.504</v>
      </c>
      <c r="BU290" s="1">
        <v>0.44500000000000001</v>
      </c>
      <c r="BV290" s="1">
        <v>0.38600000000000001</v>
      </c>
      <c r="BW290" s="1">
        <v>0.44</v>
      </c>
      <c r="BX290" s="1">
        <v>0.48</v>
      </c>
      <c r="BY290" s="1">
        <v>0.48</v>
      </c>
      <c r="BZ290" s="1">
        <v>0.47399999999999998</v>
      </c>
      <c r="CA290" s="1">
        <v>0.36</v>
      </c>
      <c r="CB290" s="1">
        <v>0.371</v>
      </c>
      <c r="CC290" s="1">
        <v>0.36</v>
      </c>
      <c r="CD290" s="1">
        <v>0.36</v>
      </c>
      <c r="CE290" s="1">
        <v>0.309</v>
      </c>
      <c r="CF290" s="1">
        <v>0.35</v>
      </c>
      <c r="CG290" s="1">
        <v>0.437</v>
      </c>
      <c r="CH290" s="1">
        <v>0.48899999999999999</v>
      </c>
      <c r="CI290" s="1">
        <v>0.5</v>
      </c>
      <c r="CJ290" s="1">
        <v>0.53100000000000003</v>
      </c>
      <c r="CK290" s="1">
        <v>0.52</v>
      </c>
      <c r="CL290" s="1">
        <v>0.46800000000000003</v>
      </c>
      <c r="CM290" s="1">
        <v>0.48899999999999999</v>
      </c>
      <c r="CN290" s="1">
        <v>0.39300000000000002</v>
      </c>
      <c r="CO290" s="1">
        <v>0.46200000000000002</v>
      </c>
      <c r="CP290" s="1">
        <v>0.51600000000000001</v>
      </c>
      <c r="CQ290" s="1">
        <v>0.57599999999999996</v>
      </c>
      <c r="CR290" s="1">
        <v>0.65200000000000002</v>
      </c>
      <c r="CS290" s="1">
        <v>0.58599999999999997</v>
      </c>
      <c r="CT290" s="1">
        <v>0.61899999999999999</v>
      </c>
      <c r="CU290" s="1">
        <v>0.70599999999999996</v>
      </c>
      <c r="CV290" s="1">
        <v>0.71699999999999997</v>
      </c>
      <c r="CW290" s="1">
        <v>0.71699999999999997</v>
      </c>
      <c r="CX290" s="1">
        <v>0.67</v>
      </c>
      <c r="CY290" s="1">
        <v>0.61499999999999999</v>
      </c>
      <c r="CZ290" s="1">
        <v>0.57099999999999995</v>
      </c>
      <c r="DA290" s="1">
        <v>0.65900000000000003</v>
      </c>
      <c r="DB290" s="1">
        <v>0.67</v>
      </c>
      <c r="DC290" s="1">
        <v>0.57099999999999995</v>
      </c>
      <c r="DD290" s="1">
        <v>0.67</v>
      </c>
      <c r="DE290" s="1">
        <v>0.70299999999999996</v>
      </c>
      <c r="DF290" s="1">
        <v>0.68100000000000005</v>
      </c>
      <c r="DG290" s="1">
        <v>0.69199999999999995</v>
      </c>
      <c r="DH290" s="1">
        <v>0.68100000000000005</v>
      </c>
      <c r="DI290" s="1">
        <v>0.71399999999999997</v>
      </c>
      <c r="DJ290" s="1">
        <v>0.66600000000000004</v>
      </c>
      <c r="DK290" s="1">
        <v>0.73299999999999998</v>
      </c>
      <c r="DL290" s="1">
        <v>0.73299999999999998</v>
      </c>
      <c r="DM290" s="1">
        <v>0.752</v>
      </c>
      <c r="DN290" s="1">
        <v>0.72699999999999998</v>
      </c>
      <c r="DO290" s="1">
        <v>0.72699999999999998</v>
      </c>
      <c r="DP290" s="1">
        <v>0.77</v>
      </c>
      <c r="DQ290" s="1">
        <v>0.80400000000000005</v>
      </c>
      <c r="DR290" s="1">
        <v>0.81599999999999995</v>
      </c>
      <c r="DS290" s="1">
        <v>0.8</v>
      </c>
      <c r="DT290" s="1">
        <v>0.88200000000000001</v>
      </c>
      <c r="DU290" s="1">
        <v>0.88</v>
      </c>
    </row>
    <row r="291" spans="1:125" x14ac:dyDescent="0.2">
      <c r="A291" s="1" t="s">
        <v>197</v>
      </c>
      <c r="B291" s="1" t="s">
        <v>198</v>
      </c>
      <c r="C291" s="1" t="s">
        <v>129</v>
      </c>
      <c r="D291" s="1" t="s">
        <v>130</v>
      </c>
      <c r="F291" s="1">
        <v>0.97399999999999998</v>
      </c>
      <c r="G291" s="1">
        <v>0.98299999999999998</v>
      </c>
      <c r="H291" s="1">
        <v>0.98299999999999998</v>
      </c>
      <c r="I291" s="1">
        <v>0.97399999999999998</v>
      </c>
      <c r="J291" s="1">
        <v>0.94</v>
      </c>
      <c r="K291" s="1">
        <v>0.97399999999999998</v>
      </c>
      <c r="L291" s="1">
        <v>0.98299999999999998</v>
      </c>
      <c r="M291" s="1">
        <v>1</v>
      </c>
      <c r="N291" s="1">
        <v>1</v>
      </c>
      <c r="O291" s="1">
        <v>1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1</v>
      </c>
      <c r="W291" s="1">
        <v>1</v>
      </c>
      <c r="X291" s="1">
        <v>1</v>
      </c>
      <c r="Y291" s="1">
        <v>1</v>
      </c>
      <c r="Z291" s="1">
        <v>0.99099999999999999</v>
      </c>
      <c r="AA291" s="1">
        <v>0.99099999999999999</v>
      </c>
      <c r="AB291" s="1">
        <v>0.97399999999999998</v>
      </c>
      <c r="AC291" s="1">
        <v>0.97399999999999998</v>
      </c>
      <c r="AD291" s="1">
        <v>0.98199999999999998</v>
      </c>
      <c r="AE291" s="1">
        <v>0.97399999999999998</v>
      </c>
      <c r="AF291" s="1">
        <v>0.96499999999999997</v>
      </c>
      <c r="AG291" s="1">
        <v>0.92300000000000004</v>
      </c>
      <c r="AH291" s="1">
        <v>0.99099999999999999</v>
      </c>
      <c r="AI291" s="1">
        <v>0.99099999999999999</v>
      </c>
      <c r="AJ291" s="1">
        <v>0.99099999999999999</v>
      </c>
      <c r="AK291" s="1">
        <v>0.99099999999999999</v>
      </c>
      <c r="AL291" s="1">
        <v>0.99099999999999999</v>
      </c>
      <c r="AM291" s="1">
        <v>0.93899999999999995</v>
      </c>
      <c r="AN291" s="1">
        <v>0.95599999999999996</v>
      </c>
      <c r="AO291" s="1">
        <v>0.83399999999999996</v>
      </c>
      <c r="AP291" s="1">
        <v>0.745</v>
      </c>
      <c r="AQ291" s="1">
        <v>0.56100000000000005</v>
      </c>
      <c r="AR291" s="1">
        <v>0.63100000000000001</v>
      </c>
      <c r="AS291" s="1">
        <v>0.51300000000000001</v>
      </c>
      <c r="AT291" s="1">
        <v>0.56699999999999995</v>
      </c>
      <c r="AU291" s="1">
        <v>0.63</v>
      </c>
      <c r="AV291" s="1">
        <v>0.754</v>
      </c>
      <c r="AW291" s="1">
        <v>0.88100000000000001</v>
      </c>
      <c r="AX291" s="1">
        <v>0.96299999999999997</v>
      </c>
      <c r="AY291" s="1">
        <v>0.83599999999999997</v>
      </c>
      <c r="AZ291" s="1">
        <v>0.85399999999999998</v>
      </c>
      <c r="BA291" s="1">
        <v>0.872</v>
      </c>
      <c r="BB291" s="1">
        <v>0.76300000000000001</v>
      </c>
      <c r="BC291" s="1">
        <v>0.57199999999999995</v>
      </c>
      <c r="BD291" s="1">
        <v>0.436</v>
      </c>
      <c r="BE291" s="1">
        <v>0.5</v>
      </c>
      <c r="BF291" s="1">
        <v>0.77</v>
      </c>
      <c r="BG291" s="1">
        <v>0.71499999999999997</v>
      </c>
      <c r="BH291" s="1">
        <v>0.72199999999999998</v>
      </c>
      <c r="BI291" s="1">
        <v>0.58799999999999997</v>
      </c>
      <c r="BJ291" s="1">
        <v>0.433</v>
      </c>
      <c r="BK291" s="1">
        <v>0.49</v>
      </c>
      <c r="BL291" s="1">
        <v>0.442</v>
      </c>
      <c r="BM291" s="1">
        <v>0.39400000000000002</v>
      </c>
      <c r="BN291" s="1">
        <v>0.20300000000000001</v>
      </c>
      <c r="BO291" s="1">
        <v>0.21299999999999999</v>
      </c>
      <c r="BP291" s="1">
        <v>0.13500000000000001</v>
      </c>
      <c r="BQ291" s="1">
        <v>0.126</v>
      </c>
      <c r="BR291" s="1">
        <v>6.7000000000000004E-2</v>
      </c>
      <c r="BS291" s="1">
        <v>8.6999999999999994E-2</v>
      </c>
      <c r="BT291" s="1">
        <v>1.9E-2</v>
      </c>
      <c r="BU291" s="1">
        <v>2.9000000000000001E-2</v>
      </c>
      <c r="BV291" s="1">
        <v>1.9E-2</v>
      </c>
      <c r="BW291" s="1">
        <v>0.02</v>
      </c>
      <c r="BX291" s="1">
        <v>0.01</v>
      </c>
      <c r="BY291" s="1">
        <v>0.01</v>
      </c>
      <c r="BZ291" s="1">
        <v>0.01</v>
      </c>
      <c r="CA291" s="1">
        <v>0.01</v>
      </c>
      <c r="CB291" s="1">
        <v>0.01</v>
      </c>
      <c r="CC291" s="1">
        <v>0.01</v>
      </c>
      <c r="CD291" s="1">
        <v>0.01</v>
      </c>
      <c r="CE291" s="1">
        <v>0.01</v>
      </c>
      <c r="CF291" s="1">
        <v>0.01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0.01</v>
      </c>
      <c r="CT291" s="1">
        <v>0.01</v>
      </c>
      <c r="CU291" s="1">
        <v>0.01</v>
      </c>
      <c r="CV291" s="1">
        <v>0.01</v>
      </c>
      <c r="CW291" s="1">
        <v>0.01</v>
      </c>
      <c r="CX291" s="1">
        <v>0.01</v>
      </c>
      <c r="CY291" s="1">
        <v>0.01</v>
      </c>
      <c r="CZ291" s="1">
        <v>0.01</v>
      </c>
      <c r="DA291" s="1">
        <v>0.01</v>
      </c>
      <c r="DB291" s="1">
        <v>0</v>
      </c>
      <c r="DC291" s="1">
        <v>0.01</v>
      </c>
      <c r="DD291" s="1">
        <v>0</v>
      </c>
      <c r="DE291" s="1">
        <v>0</v>
      </c>
      <c r="DF291" s="1">
        <v>0</v>
      </c>
      <c r="DG291" s="1">
        <v>0.01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</row>
    <row r="292" spans="1:125" x14ac:dyDescent="0.2">
      <c r="A292" s="1" t="s">
        <v>199</v>
      </c>
      <c r="B292" s="1" t="s">
        <v>200</v>
      </c>
      <c r="C292" s="1" t="s">
        <v>129</v>
      </c>
      <c r="D292" s="1" t="s">
        <v>130</v>
      </c>
      <c r="F292" s="1">
        <v>0.372</v>
      </c>
      <c r="G292" s="1">
        <v>0.48299999999999998</v>
      </c>
      <c r="H292" s="1">
        <v>0.77100000000000002</v>
      </c>
      <c r="I292" s="1">
        <v>0.872</v>
      </c>
      <c r="J292" s="1">
        <v>0.88100000000000001</v>
      </c>
      <c r="K292" s="1">
        <v>0.93200000000000005</v>
      </c>
      <c r="L292" s="1">
        <v>0.79600000000000004</v>
      </c>
      <c r="M292" s="1">
        <v>0.83799999999999997</v>
      </c>
      <c r="N292" s="1">
        <v>0.71099999999999997</v>
      </c>
      <c r="O292" s="1">
        <v>0.627</v>
      </c>
      <c r="P292" s="1">
        <v>0.66100000000000003</v>
      </c>
      <c r="Q292" s="1">
        <v>0.59299999999999997</v>
      </c>
      <c r="R292" s="1">
        <v>0.63500000000000001</v>
      </c>
      <c r="S292" s="1">
        <v>0.76200000000000001</v>
      </c>
      <c r="T292" s="1">
        <v>0.754</v>
      </c>
      <c r="U292" s="1">
        <v>0.55000000000000004</v>
      </c>
      <c r="V292" s="1">
        <v>0.67700000000000005</v>
      </c>
      <c r="W292" s="1">
        <v>0.69399999999999995</v>
      </c>
      <c r="X292" s="1">
        <v>0.67700000000000005</v>
      </c>
      <c r="Y292" s="1">
        <v>0.67700000000000005</v>
      </c>
      <c r="Z292" s="1">
        <v>0.67700000000000005</v>
      </c>
      <c r="AA292" s="1">
        <v>0.58399999999999996</v>
      </c>
      <c r="AB292" s="1">
        <v>0.65200000000000002</v>
      </c>
      <c r="AC292" s="1">
        <v>0.72599999999999998</v>
      </c>
      <c r="AD292" s="1">
        <v>0.71699999999999997</v>
      </c>
      <c r="AE292" s="1">
        <v>0.74299999999999999</v>
      </c>
      <c r="AF292" s="1">
        <v>0.76</v>
      </c>
      <c r="AG292" s="1">
        <v>0.71699999999999997</v>
      </c>
      <c r="AH292" s="1">
        <v>0.7</v>
      </c>
      <c r="AI292" s="1">
        <v>0.69199999999999995</v>
      </c>
      <c r="AJ292" s="1">
        <v>0.70599999999999996</v>
      </c>
      <c r="AK292" s="1">
        <v>0.68100000000000005</v>
      </c>
      <c r="AL292" s="1">
        <v>0.66300000000000003</v>
      </c>
      <c r="AM292" s="1">
        <v>0.65500000000000003</v>
      </c>
      <c r="AN292" s="1">
        <v>0.60799999999999998</v>
      </c>
      <c r="AO292" s="1">
        <v>0.68600000000000005</v>
      </c>
      <c r="AP292" s="1">
        <v>0.65700000000000003</v>
      </c>
      <c r="AQ292" s="1">
        <v>0.66600000000000004</v>
      </c>
      <c r="AR292" s="1">
        <v>0.58699999999999997</v>
      </c>
      <c r="AS292" s="1">
        <v>0.56699999999999995</v>
      </c>
      <c r="AT292" s="1">
        <v>0.60299999999999998</v>
      </c>
      <c r="AU292" s="1">
        <v>0.52200000000000002</v>
      </c>
      <c r="AV292" s="1">
        <v>0.436</v>
      </c>
      <c r="AW292" s="1">
        <v>0.35399999999999998</v>
      </c>
      <c r="AX292" s="1">
        <v>0.35399999999999998</v>
      </c>
      <c r="AY292" s="1">
        <v>0.28999999999999998</v>
      </c>
      <c r="AZ292" s="1">
        <v>0.245</v>
      </c>
      <c r="BA292" s="1">
        <v>0.3</v>
      </c>
      <c r="BB292" s="1">
        <v>0.372</v>
      </c>
      <c r="BC292" s="1">
        <v>0.34499999999999997</v>
      </c>
      <c r="BD292" s="1">
        <v>0.38100000000000001</v>
      </c>
      <c r="BE292" s="1">
        <v>0.318</v>
      </c>
      <c r="BF292" s="1">
        <v>0.34799999999999998</v>
      </c>
      <c r="BG292" s="1">
        <v>0.36599999999999999</v>
      </c>
      <c r="BH292" s="1">
        <v>0.34200000000000003</v>
      </c>
      <c r="BI292" s="1">
        <v>0.373</v>
      </c>
      <c r="BJ292" s="1">
        <v>0.38600000000000001</v>
      </c>
      <c r="BK292" s="1">
        <v>0.35499999999999998</v>
      </c>
      <c r="BL292" s="1">
        <v>0.375</v>
      </c>
      <c r="BM292" s="1">
        <v>0.442</v>
      </c>
      <c r="BN292" s="1">
        <v>0.39800000000000002</v>
      </c>
      <c r="BO292" s="1">
        <v>0.38800000000000001</v>
      </c>
      <c r="BP292" s="1">
        <v>0.39800000000000002</v>
      </c>
      <c r="BQ292" s="1">
        <v>0.436</v>
      </c>
      <c r="BR292" s="1">
        <v>0.41699999999999998</v>
      </c>
      <c r="BS292" s="1">
        <v>0.40699999999999997</v>
      </c>
      <c r="BT292" s="1">
        <v>0.45500000000000002</v>
      </c>
      <c r="BU292" s="1">
        <v>0.51400000000000001</v>
      </c>
      <c r="BV292" s="1">
        <v>0.45500000000000002</v>
      </c>
      <c r="BW292" s="1">
        <v>0.35</v>
      </c>
      <c r="BX292" s="1">
        <v>0.41</v>
      </c>
      <c r="BY292" s="1">
        <v>0.39</v>
      </c>
      <c r="BZ292" s="1">
        <v>0.35</v>
      </c>
      <c r="CA292" s="1">
        <v>0.41199999999999998</v>
      </c>
      <c r="CB292" s="1">
        <v>0.41199999999999998</v>
      </c>
      <c r="CC292" s="1">
        <v>0.432</v>
      </c>
      <c r="CD292" s="1">
        <v>0.432</v>
      </c>
      <c r="CE292" s="1">
        <v>0.45300000000000001</v>
      </c>
      <c r="CF292" s="1">
        <v>0.46300000000000002</v>
      </c>
      <c r="CG292" s="1">
        <v>0.51</v>
      </c>
      <c r="CH292" s="1">
        <v>0.5</v>
      </c>
      <c r="CI292" s="1">
        <v>0.437</v>
      </c>
      <c r="CJ292" s="1">
        <v>0.47899999999999998</v>
      </c>
      <c r="CK292" s="1">
        <v>0.45800000000000002</v>
      </c>
      <c r="CL292" s="1">
        <v>0.40400000000000003</v>
      </c>
      <c r="CM292" s="1">
        <v>0.42499999999999999</v>
      </c>
      <c r="CN292" s="1">
        <v>0.436</v>
      </c>
      <c r="CO292" s="1">
        <v>0.52600000000000002</v>
      </c>
      <c r="CP292" s="1">
        <v>0.52600000000000002</v>
      </c>
      <c r="CQ292" s="1">
        <v>0.5</v>
      </c>
      <c r="CR292" s="1">
        <v>0.47799999999999998</v>
      </c>
      <c r="CS292" s="1">
        <v>0.46700000000000003</v>
      </c>
      <c r="CT292" s="1">
        <v>0.46700000000000003</v>
      </c>
      <c r="CU292" s="1">
        <v>0.5</v>
      </c>
      <c r="CV292" s="1">
        <v>0.51</v>
      </c>
      <c r="CW292" s="1">
        <v>0.51</v>
      </c>
      <c r="CX292" s="1">
        <v>0.48299999999999998</v>
      </c>
      <c r="CY292" s="1">
        <v>0.49399999999999999</v>
      </c>
      <c r="CZ292" s="1">
        <v>0.42799999999999999</v>
      </c>
      <c r="DA292" s="1">
        <v>0.47199999999999998</v>
      </c>
      <c r="DB292" s="1">
        <v>0.48299999999999998</v>
      </c>
      <c r="DC292" s="1">
        <v>0.47199999999999998</v>
      </c>
      <c r="DD292" s="1">
        <v>0.49399999999999999</v>
      </c>
      <c r="DE292" s="1">
        <v>0.51600000000000001</v>
      </c>
      <c r="DF292" s="1">
        <v>0.49399999999999999</v>
      </c>
      <c r="DG292" s="1">
        <v>0.52700000000000002</v>
      </c>
      <c r="DH292" s="1">
        <v>0.52700000000000002</v>
      </c>
      <c r="DI292" s="1">
        <v>0.52700000000000002</v>
      </c>
      <c r="DJ292" s="1">
        <v>0.52200000000000002</v>
      </c>
      <c r="DK292" s="1">
        <v>0.52200000000000002</v>
      </c>
      <c r="DL292" s="1">
        <v>0.53300000000000003</v>
      </c>
      <c r="DM292" s="1">
        <v>0.52800000000000002</v>
      </c>
      <c r="DN292" s="1">
        <v>0.43099999999999999</v>
      </c>
      <c r="DO292" s="1">
        <v>0.51100000000000001</v>
      </c>
      <c r="DP292" s="1">
        <v>0.51700000000000002</v>
      </c>
      <c r="DQ292" s="1">
        <v>0.48199999999999998</v>
      </c>
      <c r="DR292" s="1">
        <v>0.42499999999999999</v>
      </c>
      <c r="DS292" s="1">
        <v>0.34100000000000003</v>
      </c>
      <c r="DT292" s="1">
        <v>0.30499999999999999</v>
      </c>
      <c r="DU292" s="1">
        <v>0.38</v>
      </c>
    </row>
    <row r="293" spans="1:125" x14ac:dyDescent="0.2">
      <c r="A293" s="1" t="s">
        <v>199</v>
      </c>
      <c r="B293" s="1" t="s">
        <v>201</v>
      </c>
      <c r="C293" s="1" t="s">
        <v>129</v>
      </c>
      <c r="D293" s="1" t="s">
        <v>130</v>
      </c>
      <c r="F293" s="1">
        <v>0.69399999999999995</v>
      </c>
      <c r="G293" s="1">
        <v>0.26200000000000001</v>
      </c>
      <c r="H293" s="1">
        <v>0.33</v>
      </c>
      <c r="I293" s="1">
        <v>0.29599999999999999</v>
      </c>
      <c r="J293" s="1">
        <v>0.32200000000000001</v>
      </c>
      <c r="K293" s="1">
        <v>0.35499999999999998</v>
      </c>
      <c r="L293" s="1">
        <v>0.27900000000000003</v>
      </c>
      <c r="M293" s="1">
        <v>0.21099999999999999</v>
      </c>
      <c r="N293" s="1">
        <v>0.39800000000000002</v>
      </c>
      <c r="O293" s="1">
        <v>0.47399999999999998</v>
      </c>
      <c r="P293" s="1">
        <v>0.49099999999999999</v>
      </c>
      <c r="Q293" s="1">
        <v>0.52500000000000002</v>
      </c>
      <c r="R293" s="1">
        <v>0.34699999999999998</v>
      </c>
      <c r="S293" s="1">
        <v>0.33800000000000002</v>
      </c>
      <c r="T293" s="1">
        <v>0.33</v>
      </c>
      <c r="U293" s="1">
        <v>0.22</v>
      </c>
      <c r="V293" s="1">
        <v>0.16900000000000001</v>
      </c>
      <c r="W293" s="1">
        <v>0.17699999999999999</v>
      </c>
      <c r="X293" s="1">
        <v>0.161</v>
      </c>
      <c r="Y293" s="1">
        <v>0.22</v>
      </c>
      <c r="Z293" s="1">
        <v>0.13500000000000001</v>
      </c>
      <c r="AA293" s="1">
        <v>0.14399999999999999</v>
      </c>
      <c r="AB293" s="1">
        <v>0.13500000000000001</v>
      </c>
      <c r="AC293" s="1">
        <v>0.13600000000000001</v>
      </c>
      <c r="AD293" s="1">
        <v>0.17899999999999999</v>
      </c>
      <c r="AE293" s="1">
        <v>0.153</v>
      </c>
      <c r="AF293" s="1">
        <v>0.153</v>
      </c>
      <c r="AG293" s="1">
        <v>0.19600000000000001</v>
      </c>
      <c r="AH293" s="1">
        <v>0.14499999999999999</v>
      </c>
      <c r="AI293" s="1">
        <v>0.13600000000000001</v>
      </c>
      <c r="AJ293" s="1">
        <v>0.16300000000000001</v>
      </c>
      <c r="AK293" s="1">
        <v>0.14599999999999999</v>
      </c>
      <c r="AL293" s="1">
        <v>0.112</v>
      </c>
      <c r="AM293" s="1">
        <v>0.129</v>
      </c>
      <c r="AN293" s="1">
        <v>9.5000000000000001E-2</v>
      </c>
      <c r="AO293" s="1">
        <v>0.104</v>
      </c>
      <c r="AP293" s="1">
        <v>0.105</v>
      </c>
      <c r="AQ293" s="1">
        <v>0.105</v>
      </c>
      <c r="AR293" s="1">
        <v>0.157</v>
      </c>
      <c r="AS293" s="1">
        <v>0.153</v>
      </c>
      <c r="AT293" s="1">
        <v>0.17100000000000001</v>
      </c>
      <c r="AU293" s="1">
        <v>0.189</v>
      </c>
      <c r="AV293" s="1">
        <v>0.17199999999999999</v>
      </c>
      <c r="AW293" s="1">
        <v>0.26300000000000001</v>
      </c>
      <c r="AX293" s="1">
        <v>0.34499999999999997</v>
      </c>
      <c r="AY293" s="1">
        <v>0.318</v>
      </c>
      <c r="AZ293" s="1">
        <v>0.32700000000000001</v>
      </c>
      <c r="BA293" s="1">
        <v>0.32700000000000001</v>
      </c>
      <c r="BB293" s="1">
        <v>0.245</v>
      </c>
      <c r="BC293" s="1">
        <v>0.245</v>
      </c>
      <c r="BD293" s="1">
        <v>0.26300000000000001</v>
      </c>
      <c r="BE293" s="1">
        <v>0.22700000000000001</v>
      </c>
      <c r="BF293" s="1">
        <v>0.27500000000000002</v>
      </c>
      <c r="BG293" s="1">
        <v>0.311</v>
      </c>
      <c r="BH293" s="1">
        <v>0.33300000000000002</v>
      </c>
      <c r="BI293" s="1">
        <v>0.28899999999999998</v>
      </c>
      <c r="BJ293" s="1">
        <v>0.29199999999999998</v>
      </c>
      <c r="BK293" s="1">
        <v>0.29799999999999999</v>
      </c>
      <c r="BL293" s="1">
        <v>0.28799999999999998</v>
      </c>
      <c r="BM293" s="1">
        <v>0.28799999999999998</v>
      </c>
      <c r="BN293" s="1">
        <v>0.33</v>
      </c>
      <c r="BO293" s="1">
        <v>0.35899999999999999</v>
      </c>
      <c r="BP293" s="1">
        <v>0.36799999999999999</v>
      </c>
      <c r="BQ293" s="1">
        <v>0.34899999999999998</v>
      </c>
      <c r="BR293" s="1">
        <v>0.36799999999999999</v>
      </c>
      <c r="BS293" s="1">
        <v>0.36799999999999999</v>
      </c>
      <c r="BT293" s="1">
        <v>0.39600000000000002</v>
      </c>
      <c r="BU293" s="1">
        <v>0.39600000000000002</v>
      </c>
      <c r="BV293" s="1">
        <v>0.42499999999999999</v>
      </c>
      <c r="BW293" s="1">
        <v>0.51</v>
      </c>
      <c r="BX293" s="1">
        <v>0.42</v>
      </c>
      <c r="BY293" s="1">
        <v>0.46</v>
      </c>
      <c r="BZ293" s="1">
        <v>0.46300000000000002</v>
      </c>
      <c r="CA293" s="1">
        <v>0.443</v>
      </c>
      <c r="CB293" s="1">
        <v>0.443</v>
      </c>
      <c r="CC293" s="1">
        <v>0.49399999999999999</v>
      </c>
      <c r="CD293" s="1">
        <v>0.49399999999999999</v>
      </c>
      <c r="CE293" s="1">
        <v>0.48399999999999999</v>
      </c>
      <c r="CF293" s="1">
        <v>0.505</v>
      </c>
      <c r="CG293" s="1">
        <v>0.52</v>
      </c>
      <c r="CH293" s="1">
        <v>0.52</v>
      </c>
      <c r="CI293" s="1">
        <v>0.55200000000000005</v>
      </c>
      <c r="CJ293" s="1">
        <v>0.58299999999999996</v>
      </c>
      <c r="CK293" s="1">
        <v>0.625</v>
      </c>
      <c r="CL293" s="1">
        <v>0.60599999999999998</v>
      </c>
      <c r="CM293" s="1">
        <v>0.58499999999999996</v>
      </c>
      <c r="CN293" s="1">
        <v>0.55300000000000005</v>
      </c>
      <c r="CO293" s="1">
        <v>0.47299999999999998</v>
      </c>
      <c r="CP293" s="1">
        <v>0.46200000000000002</v>
      </c>
      <c r="CQ293" s="1">
        <v>0.42299999999999999</v>
      </c>
      <c r="CR293" s="1">
        <v>0.44500000000000001</v>
      </c>
      <c r="CS293" s="1">
        <v>0.52100000000000002</v>
      </c>
      <c r="CT293" s="1">
        <v>0.5</v>
      </c>
      <c r="CU293" s="1">
        <v>0.54300000000000004</v>
      </c>
      <c r="CV293" s="1">
        <v>0.54300000000000004</v>
      </c>
      <c r="CW293" s="1">
        <v>0.52100000000000002</v>
      </c>
      <c r="CX293" s="1">
        <v>0.505</v>
      </c>
      <c r="CY293" s="1">
        <v>0.53800000000000003</v>
      </c>
      <c r="CZ293" s="1">
        <v>0.54900000000000004</v>
      </c>
      <c r="DA293" s="1">
        <v>0.54900000000000004</v>
      </c>
      <c r="DB293" s="1">
        <v>0.54900000000000004</v>
      </c>
      <c r="DC293" s="1">
        <v>0.56000000000000005</v>
      </c>
      <c r="DD293" s="1">
        <v>0.56000000000000005</v>
      </c>
      <c r="DE293" s="1">
        <v>0.54900000000000004</v>
      </c>
      <c r="DF293" s="1">
        <v>0.54900000000000004</v>
      </c>
      <c r="DG293" s="1">
        <v>0.56000000000000005</v>
      </c>
      <c r="DH293" s="1">
        <v>0.58199999999999996</v>
      </c>
      <c r="DI293" s="1">
        <v>0.57099999999999995</v>
      </c>
      <c r="DJ293" s="1">
        <v>0.58799999999999997</v>
      </c>
      <c r="DK293" s="1">
        <v>0.622</v>
      </c>
      <c r="DL293" s="1">
        <v>0.622</v>
      </c>
      <c r="DM293" s="1">
        <v>0.61699999999999999</v>
      </c>
      <c r="DN293" s="1">
        <v>0.61299999999999999</v>
      </c>
      <c r="DO293" s="1">
        <v>0.625</v>
      </c>
      <c r="DP293" s="1">
        <v>0.60899999999999999</v>
      </c>
      <c r="DQ293" s="1">
        <v>0.68899999999999995</v>
      </c>
      <c r="DR293" s="1">
        <v>0.65500000000000003</v>
      </c>
      <c r="DS293" s="1">
        <v>0.623</v>
      </c>
      <c r="DT293" s="1">
        <v>0.67</v>
      </c>
      <c r="DU293" s="1">
        <v>0.64200000000000002</v>
      </c>
    </row>
    <row r="294" spans="1:125" x14ac:dyDescent="0.2">
      <c r="A294" s="1" t="s">
        <v>202</v>
      </c>
      <c r="B294" s="1" t="s">
        <v>203</v>
      </c>
      <c r="C294" s="1" t="s">
        <v>129</v>
      </c>
      <c r="D294" s="1" t="s">
        <v>130</v>
      </c>
      <c r="F294" s="1">
        <v>0.56699999999999995</v>
      </c>
      <c r="G294" s="1">
        <v>0.38900000000000001</v>
      </c>
      <c r="H294" s="1">
        <v>0.313</v>
      </c>
      <c r="I294" s="1">
        <v>0.22800000000000001</v>
      </c>
      <c r="J294" s="1">
        <v>0.161</v>
      </c>
      <c r="K294" s="1">
        <v>0.30499999999999999</v>
      </c>
      <c r="L294" s="1">
        <v>0.372</v>
      </c>
      <c r="M294" s="1">
        <v>0.53300000000000003</v>
      </c>
      <c r="N294" s="1">
        <v>0.73699999999999999</v>
      </c>
      <c r="O294" s="1">
        <v>0.86399999999999999</v>
      </c>
      <c r="P294" s="1">
        <v>0.89800000000000002</v>
      </c>
      <c r="Q294" s="1">
        <v>0.93200000000000005</v>
      </c>
      <c r="R294" s="1">
        <v>0.93200000000000005</v>
      </c>
      <c r="S294" s="1">
        <v>0.93200000000000005</v>
      </c>
      <c r="T294" s="1">
        <v>0.92300000000000004</v>
      </c>
      <c r="U294" s="1">
        <v>0.83799999999999997</v>
      </c>
      <c r="V294" s="1">
        <v>0.78800000000000003</v>
      </c>
      <c r="W294" s="1">
        <v>0.81299999999999994</v>
      </c>
      <c r="X294" s="1">
        <v>0.77900000000000003</v>
      </c>
      <c r="Y294" s="1">
        <v>0.71099999999999997</v>
      </c>
      <c r="Z294" s="1">
        <v>0.61799999999999999</v>
      </c>
      <c r="AA294" s="1">
        <v>0.73699999999999999</v>
      </c>
      <c r="AB294" s="1">
        <v>0.76200000000000001</v>
      </c>
      <c r="AC294" s="1">
        <v>0.76</v>
      </c>
      <c r="AD294" s="1">
        <v>0.70899999999999996</v>
      </c>
      <c r="AE294" s="1">
        <v>0.7</v>
      </c>
      <c r="AF294" s="1">
        <v>0.65800000000000003</v>
      </c>
      <c r="AG294" s="1">
        <v>0.57199999999999995</v>
      </c>
      <c r="AH294" s="1">
        <v>0.57199999999999995</v>
      </c>
      <c r="AI294" s="1">
        <v>0.63200000000000001</v>
      </c>
      <c r="AJ294" s="1">
        <v>0.58599999999999997</v>
      </c>
      <c r="AK294" s="1">
        <v>0.67200000000000004</v>
      </c>
      <c r="AL294" s="1">
        <v>0.67200000000000004</v>
      </c>
      <c r="AM294" s="1">
        <v>0.71499999999999997</v>
      </c>
      <c r="AN294" s="1">
        <v>0.56499999999999995</v>
      </c>
      <c r="AO294" s="1">
        <v>0.46</v>
      </c>
      <c r="AP294" s="1">
        <v>0.35</v>
      </c>
      <c r="AQ294" s="1">
        <v>0.32400000000000001</v>
      </c>
      <c r="AR294" s="1">
        <v>0.315</v>
      </c>
      <c r="AS294" s="1">
        <v>0.40500000000000003</v>
      </c>
      <c r="AT294" s="1">
        <v>0.504</v>
      </c>
      <c r="AU294" s="1">
        <v>0.56699999999999995</v>
      </c>
      <c r="AV294" s="1">
        <v>0.63600000000000001</v>
      </c>
      <c r="AW294" s="1">
        <v>0.78100000000000003</v>
      </c>
      <c r="AX294" s="1">
        <v>0.88100000000000001</v>
      </c>
      <c r="AY294" s="1">
        <v>0.81799999999999995</v>
      </c>
      <c r="AZ294" s="1">
        <v>0.82699999999999996</v>
      </c>
      <c r="BA294" s="1">
        <v>0.84499999999999997</v>
      </c>
      <c r="BB294" s="1">
        <v>0.82699999999999996</v>
      </c>
      <c r="BC294" s="1">
        <v>0.79</v>
      </c>
      <c r="BD294" s="1">
        <v>0.80900000000000005</v>
      </c>
      <c r="BE294" s="1">
        <v>0.81799999999999995</v>
      </c>
      <c r="BF294" s="1">
        <v>0.89900000000000002</v>
      </c>
      <c r="BG294" s="1">
        <v>0.90800000000000003</v>
      </c>
      <c r="BH294" s="1">
        <v>0.90700000000000003</v>
      </c>
      <c r="BI294" s="1">
        <v>0.90600000000000003</v>
      </c>
      <c r="BJ294" s="1">
        <v>0.91500000000000004</v>
      </c>
      <c r="BK294" s="1">
        <v>0.88400000000000001</v>
      </c>
      <c r="BL294" s="1">
        <v>0.83599999999999997</v>
      </c>
      <c r="BM294" s="1">
        <v>0.78800000000000003</v>
      </c>
      <c r="BN294" s="1">
        <v>0.80500000000000005</v>
      </c>
      <c r="BO294" s="1">
        <v>0.81499999999999995</v>
      </c>
      <c r="BP294" s="1">
        <v>0.83399999999999996</v>
      </c>
      <c r="BQ294" s="1">
        <v>0.85399999999999998</v>
      </c>
      <c r="BR294" s="1">
        <v>0.85399999999999998</v>
      </c>
      <c r="BS294" s="1">
        <v>0.85399999999999998</v>
      </c>
      <c r="BT294" s="1">
        <v>0.80100000000000005</v>
      </c>
      <c r="BU294" s="1">
        <v>0.77200000000000002</v>
      </c>
      <c r="BV294" s="1">
        <v>0.72199999999999998</v>
      </c>
      <c r="BW294" s="1">
        <v>0.67</v>
      </c>
      <c r="BX294" s="1">
        <v>0.73</v>
      </c>
      <c r="BY294" s="1">
        <v>0.65</v>
      </c>
      <c r="BZ294" s="1" t="s">
        <v>131</v>
      </c>
      <c r="CA294" s="1" t="s">
        <v>131</v>
      </c>
      <c r="CB294" s="1" t="s">
        <v>131</v>
      </c>
      <c r="CC294" s="1" t="s">
        <v>131</v>
      </c>
      <c r="CD294" s="1" t="s">
        <v>131</v>
      </c>
      <c r="CE294" s="1" t="s">
        <v>131</v>
      </c>
      <c r="CF294" s="1" t="s">
        <v>131</v>
      </c>
      <c r="CG294" s="1" t="s">
        <v>131</v>
      </c>
      <c r="CH294" s="1" t="s">
        <v>131</v>
      </c>
      <c r="CI294" s="1" t="s">
        <v>131</v>
      </c>
      <c r="CJ294" s="1" t="s">
        <v>131</v>
      </c>
      <c r="CK294" s="1" t="s">
        <v>131</v>
      </c>
      <c r="CL294" s="1" t="s">
        <v>131</v>
      </c>
      <c r="CM294" s="1" t="s">
        <v>131</v>
      </c>
      <c r="CN294" s="1" t="s">
        <v>131</v>
      </c>
      <c r="CO294" s="1" t="s">
        <v>131</v>
      </c>
      <c r="CP294" s="1" t="s">
        <v>131</v>
      </c>
      <c r="CQ294" s="1" t="s">
        <v>131</v>
      </c>
      <c r="CR294" s="1" t="s">
        <v>131</v>
      </c>
      <c r="CS294" s="1" t="s">
        <v>131</v>
      </c>
      <c r="CT294" s="1" t="s">
        <v>131</v>
      </c>
      <c r="CU294" s="1" t="s">
        <v>131</v>
      </c>
      <c r="CV294" s="1" t="s">
        <v>131</v>
      </c>
      <c r="CW294" s="1" t="s">
        <v>131</v>
      </c>
      <c r="CX294" s="1" t="s">
        <v>131</v>
      </c>
      <c r="CY294" s="1" t="s">
        <v>131</v>
      </c>
      <c r="CZ294" s="1" t="s">
        <v>131</v>
      </c>
      <c r="DA294" s="1" t="s">
        <v>131</v>
      </c>
      <c r="DB294" s="1" t="s">
        <v>131</v>
      </c>
      <c r="DC294" s="1" t="s">
        <v>131</v>
      </c>
      <c r="DD294" s="1" t="s">
        <v>131</v>
      </c>
      <c r="DE294" s="1" t="s">
        <v>131</v>
      </c>
      <c r="DF294" s="1" t="s">
        <v>131</v>
      </c>
      <c r="DG294" s="1" t="s">
        <v>131</v>
      </c>
      <c r="DH294" s="1" t="s">
        <v>131</v>
      </c>
      <c r="DI294" s="1" t="s">
        <v>131</v>
      </c>
      <c r="DJ294" s="1" t="s">
        <v>131</v>
      </c>
      <c r="DK294" s="1" t="s">
        <v>131</v>
      </c>
      <c r="DL294" s="1" t="s">
        <v>131</v>
      </c>
      <c r="DM294" s="1" t="s">
        <v>131</v>
      </c>
      <c r="DN294" s="1" t="s">
        <v>131</v>
      </c>
      <c r="DO294" s="1" t="s">
        <v>131</v>
      </c>
      <c r="DP294" s="1" t="s">
        <v>131</v>
      </c>
      <c r="DQ294" s="1" t="s">
        <v>131</v>
      </c>
      <c r="DR294" s="1" t="s">
        <v>131</v>
      </c>
      <c r="DS294" s="1" t="s">
        <v>131</v>
      </c>
      <c r="DT294" s="1" t="s">
        <v>131</v>
      </c>
      <c r="DU294" s="1" t="s">
        <v>131</v>
      </c>
    </row>
    <row r="295" spans="1:125" x14ac:dyDescent="0.2">
      <c r="A295" s="1" t="s">
        <v>204</v>
      </c>
      <c r="B295" s="1" t="s">
        <v>205</v>
      </c>
      <c r="C295" s="1" t="s">
        <v>206</v>
      </c>
      <c r="D295" s="1" t="s">
        <v>130</v>
      </c>
      <c r="F295" s="1">
        <v>0.23699999999999999</v>
      </c>
      <c r="G295" s="1">
        <v>0.77100000000000002</v>
      </c>
      <c r="H295" s="1">
        <v>0.186</v>
      </c>
      <c r="I295" s="1">
        <v>0.80500000000000005</v>
      </c>
      <c r="J295" s="1">
        <v>0.85499999999999998</v>
      </c>
      <c r="K295" s="1">
        <v>0.77100000000000002</v>
      </c>
      <c r="L295" s="1">
        <v>0.29599999999999999</v>
      </c>
      <c r="M295" s="1">
        <v>0.10100000000000001</v>
      </c>
      <c r="N295" s="1">
        <v>2.5000000000000001E-2</v>
      </c>
      <c r="O295" s="1">
        <v>1.6E-2</v>
      </c>
      <c r="P295" s="1">
        <v>2.5000000000000001E-2</v>
      </c>
      <c r="Q295" s="1">
        <v>1.6E-2</v>
      </c>
      <c r="R295" s="1">
        <v>1.6E-2</v>
      </c>
      <c r="S295" s="1">
        <v>1.6E-2</v>
      </c>
      <c r="T295" s="1">
        <v>3.3000000000000002E-2</v>
      </c>
      <c r="U295" s="1">
        <v>7.5999999999999998E-2</v>
      </c>
      <c r="V295" s="1">
        <v>0.26200000000000001</v>
      </c>
      <c r="W295" s="1">
        <v>0.127</v>
      </c>
      <c r="X295" s="1">
        <v>0.28799999999999998</v>
      </c>
      <c r="Y295" s="1">
        <v>0.26200000000000001</v>
      </c>
      <c r="Z295" s="1">
        <v>0.28799999999999998</v>
      </c>
      <c r="AA295" s="1">
        <v>0.22800000000000001</v>
      </c>
      <c r="AB295" s="1">
        <v>0.27900000000000003</v>
      </c>
      <c r="AC295" s="1">
        <v>0.39300000000000002</v>
      </c>
      <c r="AD295" s="1">
        <v>0.38400000000000001</v>
      </c>
      <c r="AE295" s="1">
        <v>0.307</v>
      </c>
      <c r="AF295" s="1">
        <v>0.39300000000000002</v>
      </c>
      <c r="AG295" s="1">
        <v>0.307</v>
      </c>
      <c r="AH295" s="1">
        <v>0.29899999999999999</v>
      </c>
      <c r="AI295" s="1">
        <v>0.28999999999999998</v>
      </c>
      <c r="AJ295" s="1">
        <v>0.379</v>
      </c>
      <c r="AK295" s="1">
        <v>0.37</v>
      </c>
      <c r="AL295" s="1">
        <v>0.439</v>
      </c>
      <c r="AM295" s="1">
        <v>0.50800000000000001</v>
      </c>
      <c r="AN295" s="1">
        <v>0.53</v>
      </c>
      <c r="AO295" s="1">
        <v>0.53</v>
      </c>
      <c r="AP295" s="1">
        <v>0.52600000000000002</v>
      </c>
      <c r="AQ295" s="1">
        <v>0.46400000000000002</v>
      </c>
      <c r="AR295" s="1">
        <v>0.438</v>
      </c>
      <c r="AS295" s="1">
        <v>0.45</v>
      </c>
      <c r="AT295" s="1">
        <v>0.35099999999999998</v>
      </c>
      <c r="AU295" s="1">
        <v>0.27900000000000003</v>
      </c>
      <c r="AV295" s="1">
        <v>0.254</v>
      </c>
      <c r="AW295" s="1">
        <v>0.11799999999999999</v>
      </c>
      <c r="AX295" s="1">
        <v>7.1999999999999995E-2</v>
      </c>
      <c r="AY295" s="1">
        <v>0.109</v>
      </c>
      <c r="AZ295" s="1">
        <v>3.5999999999999997E-2</v>
      </c>
      <c r="BA295" s="1">
        <v>4.4999999999999998E-2</v>
      </c>
      <c r="BB295" s="1">
        <v>0.11799999999999999</v>
      </c>
      <c r="BC295" s="1">
        <v>0.109</v>
      </c>
      <c r="BD295" s="1">
        <v>0.1</v>
      </c>
      <c r="BE295" s="1">
        <v>8.1000000000000003E-2</v>
      </c>
      <c r="BF295" s="1">
        <v>5.5E-2</v>
      </c>
      <c r="BG295" s="1">
        <v>6.4000000000000001E-2</v>
      </c>
      <c r="BH295" s="1">
        <v>4.5999999999999999E-2</v>
      </c>
      <c r="BI295" s="1">
        <v>4.5999999999999999E-2</v>
      </c>
      <c r="BJ295" s="1">
        <v>3.6999999999999998E-2</v>
      </c>
      <c r="BK295" s="1">
        <v>5.7000000000000002E-2</v>
      </c>
      <c r="BL295" s="1">
        <v>7.5999999999999998E-2</v>
      </c>
      <c r="BM295" s="1">
        <v>0.115</v>
      </c>
      <c r="BN295" s="1">
        <v>0.126</v>
      </c>
      <c r="BO295" s="1">
        <v>0.126</v>
      </c>
      <c r="BP295" s="1">
        <v>0.126</v>
      </c>
      <c r="BQ295" s="1">
        <v>0.14499999999999999</v>
      </c>
      <c r="BR295" s="1">
        <v>0.20300000000000001</v>
      </c>
      <c r="BS295" s="1">
        <v>0.184</v>
      </c>
      <c r="BT295" s="1">
        <v>0.19800000000000001</v>
      </c>
      <c r="BU295" s="1">
        <v>0.20699999999999999</v>
      </c>
      <c r="BV295" s="1">
        <v>0.28699999999999998</v>
      </c>
      <c r="BW295" s="1">
        <v>0.22</v>
      </c>
      <c r="BX295" s="1">
        <v>0.25</v>
      </c>
      <c r="BY295" s="1">
        <v>0.24</v>
      </c>
      <c r="BZ295" s="1">
        <v>0.26800000000000002</v>
      </c>
      <c r="CA295" s="1">
        <v>0.26800000000000002</v>
      </c>
      <c r="CB295" s="1">
        <v>0.216</v>
      </c>
      <c r="CC295" s="1">
        <v>0.216</v>
      </c>
      <c r="CD295" s="1">
        <v>0.20599999999999999</v>
      </c>
      <c r="CE295" s="1">
        <v>0.22600000000000001</v>
      </c>
      <c r="CF295" s="1">
        <v>0.16400000000000001</v>
      </c>
      <c r="CG295" s="1">
        <v>0.19700000000000001</v>
      </c>
      <c r="CH295" s="1">
        <v>0.156</v>
      </c>
      <c r="CI295" s="1">
        <v>0.156</v>
      </c>
      <c r="CJ295" s="1">
        <v>0.14499999999999999</v>
      </c>
      <c r="CK295" s="1">
        <v>0.114</v>
      </c>
      <c r="CL295" s="1">
        <v>0.11700000000000001</v>
      </c>
      <c r="CM295" s="1">
        <v>0.13800000000000001</v>
      </c>
      <c r="CN295" s="1">
        <v>0.13800000000000001</v>
      </c>
      <c r="CO295" s="1">
        <v>0.161</v>
      </c>
      <c r="CP295" s="1">
        <v>0.161</v>
      </c>
      <c r="CQ295" s="1">
        <v>0.152</v>
      </c>
      <c r="CR295" s="1">
        <v>0.13</v>
      </c>
      <c r="CS295" s="1">
        <v>0.108</v>
      </c>
      <c r="CT295" s="1">
        <v>8.5999999999999993E-2</v>
      </c>
      <c r="CU295" s="1">
        <v>0.108</v>
      </c>
      <c r="CV295" s="1">
        <v>0.108</v>
      </c>
      <c r="CW295" s="1">
        <v>0.108</v>
      </c>
      <c r="CX295" s="1">
        <v>7.5999999999999998E-2</v>
      </c>
      <c r="CY295" s="1">
        <v>6.5000000000000002E-2</v>
      </c>
      <c r="CZ295" s="1">
        <v>7.5999999999999998E-2</v>
      </c>
      <c r="DA295" s="1">
        <v>0.12</v>
      </c>
      <c r="DB295" s="1">
        <v>0.12</v>
      </c>
      <c r="DC295" s="1">
        <v>9.8000000000000004E-2</v>
      </c>
      <c r="DD295" s="1">
        <v>0.12</v>
      </c>
      <c r="DE295" s="1">
        <v>0.12</v>
      </c>
      <c r="DF295" s="1">
        <v>0.109</v>
      </c>
      <c r="DG295" s="1">
        <v>0.109</v>
      </c>
      <c r="DH295" s="1">
        <v>9.8000000000000004E-2</v>
      </c>
      <c r="DI295" s="1">
        <v>9.8000000000000004E-2</v>
      </c>
      <c r="DJ295" s="1">
        <v>0.1</v>
      </c>
      <c r="DK295" s="1">
        <v>0.1</v>
      </c>
      <c r="DL295" s="1">
        <v>0.1</v>
      </c>
      <c r="DM295" s="1">
        <v>0.10100000000000001</v>
      </c>
      <c r="DN295" s="1">
        <v>0.10199999999999999</v>
      </c>
      <c r="DO295" s="1">
        <v>0.09</v>
      </c>
      <c r="DP295" s="1">
        <v>9.0999999999999998E-2</v>
      </c>
      <c r="DQ295" s="1">
        <v>9.0999999999999998E-2</v>
      </c>
      <c r="DR295" s="1">
        <v>9.0999999999999998E-2</v>
      </c>
      <c r="DS295" s="1">
        <v>9.4E-2</v>
      </c>
      <c r="DT295" s="1">
        <v>8.2000000000000003E-2</v>
      </c>
      <c r="DU295" s="1">
        <v>9.5000000000000001E-2</v>
      </c>
    </row>
    <row r="296" spans="1:125" x14ac:dyDescent="0.2">
      <c r="A296" s="1" t="s">
        <v>204</v>
      </c>
      <c r="B296" s="1" t="s">
        <v>207</v>
      </c>
      <c r="C296" s="1" t="s">
        <v>206</v>
      </c>
      <c r="D296" s="1" t="s">
        <v>130</v>
      </c>
      <c r="F296" s="1">
        <v>0.45700000000000002</v>
      </c>
      <c r="G296" s="1">
        <v>0.40600000000000003</v>
      </c>
      <c r="H296" s="1">
        <v>8.4000000000000005E-2</v>
      </c>
      <c r="I296" s="1">
        <v>0.05</v>
      </c>
      <c r="J296" s="1">
        <v>0.13500000000000001</v>
      </c>
      <c r="K296" s="1">
        <v>0.245</v>
      </c>
      <c r="L296" s="1">
        <v>0.22800000000000001</v>
      </c>
      <c r="M296" s="1">
        <v>0.22800000000000001</v>
      </c>
      <c r="N296" s="1">
        <v>0.33800000000000002</v>
      </c>
      <c r="O296" s="1">
        <v>0.23699999999999999</v>
      </c>
      <c r="P296" s="1">
        <v>0.33800000000000002</v>
      </c>
      <c r="Q296" s="1">
        <v>0.46600000000000003</v>
      </c>
      <c r="R296" s="1">
        <v>0.60099999999999998</v>
      </c>
      <c r="S296" s="1">
        <v>0.60099999999999998</v>
      </c>
      <c r="T296" s="1">
        <v>0.53300000000000003</v>
      </c>
      <c r="U296" s="1">
        <v>0.39800000000000002</v>
      </c>
      <c r="V296" s="1">
        <v>0.42299999999999999</v>
      </c>
      <c r="W296" s="1">
        <v>0.45700000000000002</v>
      </c>
      <c r="X296" s="1">
        <v>0.41499999999999998</v>
      </c>
      <c r="Y296" s="1">
        <v>0.40600000000000003</v>
      </c>
      <c r="Z296" s="1">
        <v>0.35499999999999998</v>
      </c>
      <c r="AA296" s="1">
        <v>0.33800000000000002</v>
      </c>
      <c r="AB296" s="1">
        <v>0.34699999999999998</v>
      </c>
      <c r="AC296" s="1">
        <v>0.35</v>
      </c>
      <c r="AD296" s="1">
        <v>0.40100000000000002</v>
      </c>
      <c r="AE296" s="1">
        <v>0.34100000000000003</v>
      </c>
      <c r="AF296" s="1">
        <v>0.307</v>
      </c>
      <c r="AG296" s="1">
        <v>0.26400000000000001</v>
      </c>
      <c r="AH296" s="1">
        <v>0.26400000000000001</v>
      </c>
      <c r="AI296" s="1">
        <v>0.307</v>
      </c>
      <c r="AJ296" s="1">
        <v>0.29299999999999998</v>
      </c>
      <c r="AK296" s="1">
        <v>0.32700000000000001</v>
      </c>
      <c r="AL296" s="1">
        <v>0.36199999999999999</v>
      </c>
      <c r="AM296" s="1">
        <v>0.39600000000000002</v>
      </c>
      <c r="AN296" s="1">
        <v>0.4</v>
      </c>
      <c r="AO296" s="1">
        <v>0.34699999999999998</v>
      </c>
      <c r="AP296" s="1">
        <v>0.32400000000000001</v>
      </c>
      <c r="AQ296" s="1">
        <v>0.34200000000000003</v>
      </c>
      <c r="AR296" s="1">
        <v>0.39400000000000002</v>
      </c>
      <c r="AS296" s="1" t="s">
        <v>131</v>
      </c>
      <c r="AT296" s="1" t="s">
        <v>131</v>
      </c>
      <c r="AU296" s="1" t="s">
        <v>131</v>
      </c>
      <c r="AV296" s="1" t="s">
        <v>131</v>
      </c>
      <c r="AW296" s="1" t="s">
        <v>131</v>
      </c>
      <c r="AX296" s="1" t="s">
        <v>131</v>
      </c>
      <c r="AY296" s="1" t="s">
        <v>131</v>
      </c>
      <c r="AZ296" s="1" t="s">
        <v>131</v>
      </c>
      <c r="BA296" s="1" t="s">
        <v>131</v>
      </c>
      <c r="BB296" s="1" t="s">
        <v>131</v>
      </c>
      <c r="BC296" s="1" t="s">
        <v>131</v>
      </c>
      <c r="BD296" s="1" t="s">
        <v>131</v>
      </c>
      <c r="BE296" s="1" t="s">
        <v>131</v>
      </c>
      <c r="BF296" s="1" t="s">
        <v>131</v>
      </c>
      <c r="BG296" s="1" t="s">
        <v>131</v>
      </c>
      <c r="BH296" s="1" t="s">
        <v>131</v>
      </c>
      <c r="BI296" s="1" t="s">
        <v>131</v>
      </c>
      <c r="BJ296" s="1" t="s">
        <v>131</v>
      </c>
      <c r="BK296" s="1" t="s">
        <v>131</v>
      </c>
      <c r="BL296" s="1" t="s">
        <v>131</v>
      </c>
      <c r="BM296" s="1" t="s">
        <v>131</v>
      </c>
      <c r="BN296" s="1" t="s">
        <v>131</v>
      </c>
      <c r="BO296" s="1" t="s">
        <v>131</v>
      </c>
      <c r="BP296" s="1" t="s">
        <v>131</v>
      </c>
      <c r="BQ296" s="1" t="s">
        <v>131</v>
      </c>
      <c r="BR296" s="1" t="s">
        <v>131</v>
      </c>
      <c r="BS296" s="1" t="s">
        <v>131</v>
      </c>
      <c r="BT296" s="1" t="s">
        <v>131</v>
      </c>
      <c r="BU296" s="1" t="s">
        <v>131</v>
      </c>
      <c r="BV296" s="1" t="s">
        <v>131</v>
      </c>
      <c r="BW296" s="1" t="s">
        <v>131</v>
      </c>
      <c r="BX296" s="1" t="s">
        <v>131</v>
      </c>
      <c r="BY296" s="1" t="s">
        <v>131</v>
      </c>
      <c r="BZ296" s="1" t="s">
        <v>131</v>
      </c>
      <c r="CA296" s="1" t="s">
        <v>131</v>
      </c>
      <c r="CB296" s="1" t="s">
        <v>131</v>
      </c>
      <c r="CC296" s="1" t="s">
        <v>131</v>
      </c>
      <c r="CD296" s="1" t="s">
        <v>131</v>
      </c>
      <c r="CE296" s="1" t="s">
        <v>131</v>
      </c>
      <c r="CF296" s="1" t="s">
        <v>131</v>
      </c>
      <c r="CG296" s="1" t="s">
        <v>131</v>
      </c>
      <c r="CH296" s="1" t="s">
        <v>131</v>
      </c>
      <c r="CI296" s="1" t="s">
        <v>131</v>
      </c>
      <c r="CJ296" s="1" t="s">
        <v>131</v>
      </c>
      <c r="CK296" s="1" t="s">
        <v>131</v>
      </c>
      <c r="CL296" s="1" t="s">
        <v>131</v>
      </c>
      <c r="CM296" s="1" t="s">
        <v>131</v>
      </c>
      <c r="CN296" s="1" t="s">
        <v>131</v>
      </c>
      <c r="CO296" s="1" t="s">
        <v>131</v>
      </c>
      <c r="CP296" s="1" t="s">
        <v>131</v>
      </c>
      <c r="CQ296" s="1" t="s">
        <v>131</v>
      </c>
      <c r="CR296" s="1" t="s">
        <v>131</v>
      </c>
      <c r="CS296" s="1" t="s">
        <v>131</v>
      </c>
      <c r="CT296" s="1" t="s">
        <v>131</v>
      </c>
      <c r="CU296" s="1" t="s">
        <v>131</v>
      </c>
      <c r="CV296" s="1" t="s">
        <v>131</v>
      </c>
      <c r="CW296" s="1" t="s">
        <v>131</v>
      </c>
      <c r="CX296" s="1" t="s">
        <v>131</v>
      </c>
      <c r="CY296" s="1" t="s">
        <v>131</v>
      </c>
      <c r="CZ296" s="1" t="s">
        <v>131</v>
      </c>
      <c r="DA296" s="1" t="s">
        <v>131</v>
      </c>
      <c r="DB296" s="1" t="s">
        <v>131</v>
      </c>
      <c r="DC296" s="1" t="s">
        <v>131</v>
      </c>
      <c r="DD296" s="1" t="s">
        <v>131</v>
      </c>
      <c r="DE296" s="1" t="s">
        <v>131</v>
      </c>
      <c r="DF296" s="1" t="s">
        <v>131</v>
      </c>
      <c r="DG296" s="1" t="s">
        <v>131</v>
      </c>
      <c r="DH296" s="1" t="s">
        <v>131</v>
      </c>
      <c r="DI296" s="1" t="s">
        <v>131</v>
      </c>
      <c r="DJ296" s="1" t="s">
        <v>131</v>
      </c>
      <c r="DK296" s="1" t="s">
        <v>131</v>
      </c>
      <c r="DL296" s="1" t="s">
        <v>131</v>
      </c>
      <c r="DM296" s="1" t="s">
        <v>131</v>
      </c>
      <c r="DN296" s="1" t="s">
        <v>131</v>
      </c>
      <c r="DO296" s="1" t="s">
        <v>131</v>
      </c>
      <c r="DP296" s="1" t="s">
        <v>131</v>
      </c>
      <c r="DQ296" s="1" t="s">
        <v>131</v>
      </c>
      <c r="DR296" s="1" t="s">
        <v>131</v>
      </c>
      <c r="DS296" s="1" t="s">
        <v>131</v>
      </c>
      <c r="DT296" s="1" t="s">
        <v>131</v>
      </c>
      <c r="DU296" s="1" t="s">
        <v>131</v>
      </c>
    </row>
    <row r="297" spans="1:125" x14ac:dyDescent="0.2">
      <c r="A297" s="1" t="s">
        <v>204</v>
      </c>
      <c r="B297" s="1" t="s">
        <v>208</v>
      </c>
      <c r="C297" s="1" t="s">
        <v>206</v>
      </c>
      <c r="D297" s="1" t="s">
        <v>130</v>
      </c>
      <c r="F297" s="1">
        <v>0.52500000000000002</v>
      </c>
      <c r="G297" s="1">
        <v>0.186</v>
      </c>
      <c r="H297" s="1">
        <v>0.11799999999999999</v>
      </c>
      <c r="I297" s="1">
        <v>0.27100000000000002</v>
      </c>
      <c r="J297" s="1">
        <v>7.5999999999999998E-2</v>
      </c>
      <c r="K297" s="1">
        <v>4.2000000000000003E-2</v>
      </c>
      <c r="L297" s="1">
        <v>5.8999999999999997E-2</v>
      </c>
      <c r="M297" s="1">
        <v>0.13500000000000001</v>
      </c>
      <c r="N297" s="1">
        <v>6.7000000000000004E-2</v>
      </c>
      <c r="O297" s="1">
        <v>0.05</v>
      </c>
      <c r="P297" s="1">
        <v>5.8999999999999997E-2</v>
      </c>
      <c r="Q297" s="1">
        <v>5.8999999999999997E-2</v>
      </c>
      <c r="R297" s="1">
        <v>4.2000000000000003E-2</v>
      </c>
      <c r="S297" s="1">
        <v>5.8999999999999997E-2</v>
      </c>
      <c r="T297" s="1">
        <v>8.4000000000000005E-2</v>
      </c>
      <c r="U297" s="1">
        <v>0.14399999999999999</v>
      </c>
      <c r="V297" s="1">
        <v>0.254</v>
      </c>
      <c r="W297" s="1">
        <v>0.254</v>
      </c>
      <c r="X297" s="1">
        <v>0.254</v>
      </c>
      <c r="Y297" s="1">
        <v>0.313</v>
      </c>
      <c r="Z297" s="1">
        <v>0.41499999999999998</v>
      </c>
      <c r="AA297" s="1">
        <v>0.432</v>
      </c>
      <c r="AB297" s="1">
        <v>0.47399999999999998</v>
      </c>
      <c r="AC297" s="1">
        <v>0.495</v>
      </c>
      <c r="AD297" s="1">
        <v>0.52100000000000002</v>
      </c>
      <c r="AE297" s="1">
        <v>0.47799999999999998</v>
      </c>
      <c r="AF297" s="1">
        <v>0.52900000000000003</v>
      </c>
      <c r="AG297" s="1">
        <v>0.51200000000000001</v>
      </c>
      <c r="AH297" s="1">
        <v>0.47799999999999998</v>
      </c>
      <c r="AI297" s="1">
        <v>0.38400000000000001</v>
      </c>
      <c r="AJ297" s="1">
        <v>0.5</v>
      </c>
      <c r="AK297" s="1">
        <v>0.41299999999999998</v>
      </c>
      <c r="AL297" s="1">
        <v>0.43099999999999999</v>
      </c>
      <c r="AM297" s="1">
        <v>0.5</v>
      </c>
      <c r="AN297" s="1">
        <v>0.48599999999999999</v>
      </c>
      <c r="AO297" s="1">
        <v>0.52100000000000002</v>
      </c>
      <c r="AP297" s="1">
        <v>0.57799999999999996</v>
      </c>
      <c r="AQ297" s="1">
        <v>0.55200000000000005</v>
      </c>
      <c r="AR297" s="1">
        <v>0.5</v>
      </c>
      <c r="AS297" s="1">
        <v>0.45900000000000002</v>
      </c>
      <c r="AT297" s="1">
        <v>0.441</v>
      </c>
      <c r="AU297" s="1">
        <v>0.36899999999999999</v>
      </c>
      <c r="AV297" s="1">
        <v>0.36299999999999999</v>
      </c>
      <c r="AW297" s="1">
        <v>0.33600000000000002</v>
      </c>
      <c r="AX297" s="1">
        <v>0.372</v>
      </c>
      <c r="AY297" s="1">
        <v>0.34499999999999997</v>
      </c>
      <c r="AZ297" s="1">
        <v>0.36299999999999999</v>
      </c>
      <c r="BA297" s="1">
        <v>0.49</v>
      </c>
      <c r="BB297" s="1">
        <v>0.48099999999999998</v>
      </c>
      <c r="BC297" s="1">
        <v>0.436</v>
      </c>
      <c r="BD297" s="1">
        <v>0.46300000000000002</v>
      </c>
      <c r="BE297" s="1">
        <v>0.42699999999999999</v>
      </c>
      <c r="BF297" s="1">
        <v>0.52200000000000002</v>
      </c>
      <c r="BG297" s="1">
        <v>0.55900000000000005</v>
      </c>
      <c r="BH297" s="1">
        <v>0.53700000000000003</v>
      </c>
      <c r="BI297" s="1">
        <v>0.42</v>
      </c>
      <c r="BJ297" s="1">
        <v>0.39600000000000002</v>
      </c>
      <c r="BK297" s="1">
        <v>0.41299999999999998</v>
      </c>
      <c r="BL297" s="1">
        <v>0.38400000000000001</v>
      </c>
      <c r="BM297" s="1">
        <v>0.34599999999999997</v>
      </c>
      <c r="BN297" s="1">
        <v>0.36799999999999999</v>
      </c>
      <c r="BO297" s="1">
        <v>0.40699999999999997</v>
      </c>
      <c r="BP297" s="1">
        <v>0.40699999999999997</v>
      </c>
      <c r="BQ297" s="1">
        <v>0.504</v>
      </c>
      <c r="BR297" s="1">
        <v>0.39800000000000002</v>
      </c>
      <c r="BS297" s="1">
        <v>0.47499999999999998</v>
      </c>
      <c r="BT297" s="1">
        <v>0.38600000000000001</v>
      </c>
      <c r="BU297" s="1">
        <v>0.376</v>
      </c>
      <c r="BV297" s="1">
        <v>0.376</v>
      </c>
      <c r="BW297" s="1">
        <v>0.36</v>
      </c>
      <c r="BX297" s="1">
        <v>0.36</v>
      </c>
      <c r="BY297" s="1">
        <v>0.31</v>
      </c>
      <c r="BZ297" s="1">
        <v>0.28799999999999998</v>
      </c>
      <c r="CA297" s="1">
        <v>0.25700000000000001</v>
      </c>
      <c r="CB297" s="1">
        <v>0.29799999999999999</v>
      </c>
      <c r="CC297" s="1">
        <v>0.34</v>
      </c>
      <c r="CD297" s="1">
        <v>0.25700000000000001</v>
      </c>
      <c r="CE297" s="1">
        <v>0.23699999999999999</v>
      </c>
      <c r="CF297" s="1">
        <v>0.19500000000000001</v>
      </c>
      <c r="CG297" s="1">
        <v>0.17699999999999999</v>
      </c>
      <c r="CH297" s="1">
        <v>0.218</v>
      </c>
      <c r="CI297" s="1">
        <v>0.25</v>
      </c>
      <c r="CJ297" s="1">
        <v>0.27</v>
      </c>
      <c r="CK297" s="1">
        <v>0.26</v>
      </c>
      <c r="CL297" s="1">
        <v>0.27600000000000002</v>
      </c>
      <c r="CM297" s="1">
        <v>0.23400000000000001</v>
      </c>
      <c r="CN297" s="1">
        <v>0.23400000000000001</v>
      </c>
      <c r="CO297" s="1">
        <v>0.215</v>
      </c>
      <c r="CP297" s="1">
        <v>0.193</v>
      </c>
      <c r="CQ297" s="1">
        <v>0.16300000000000001</v>
      </c>
      <c r="CR297" s="1">
        <v>0.217</v>
      </c>
      <c r="CS297" s="1">
        <v>0.217</v>
      </c>
      <c r="CT297" s="1">
        <v>0.32600000000000001</v>
      </c>
      <c r="CU297" s="1">
        <v>0.315</v>
      </c>
      <c r="CV297" s="1">
        <v>0.30399999999999999</v>
      </c>
      <c r="CW297" s="1">
        <v>0.40200000000000002</v>
      </c>
      <c r="CX297" s="1">
        <v>0.54900000000000004</v>
      </c>
      <c r="CY297" s="1">
        <v>0.60399999999999998</v>
      </c>
      <c r="CZ297" s="1">
        <v>0.56000000000000005</v>
      </c>
      <c r="DA297" s="1">
        <v>0.56000000000000005</v>
      </c>
      <c r="DB297" s="1">
        <v>0.49399999999999999</v>
      </c>
      <c r="DC297" s="1">
        <v>0.58199999999999996</v>
      </c>
      <c r="DD297" s="1">
        <v>0.505</v>
      </c>
      <c r="DE297" s="1">
        <v>0.48299999999999998</v>
      </c>
      <c r="DF297" s="1">
        <v>0.40600000000000003</v>
      </c>
      <c r="DG297" s="1">
        <v>0.373</v>
      </c>
      <c r="DH297" s="1">
        <v>0.307</v>
      </c>
      <c r="DI297" s="1">
        <v>0.27400000000000002</v>
      </c>
      <c r="DJ297" s="1">
        <v>0.23300000000000001</v>
      </c>
      <c r="DK297" s="1">
        <v>0.26600000000000001</v>
      </c>
      <c r="DL297" s="1">
        <v>0.255</v>
      </c>
      <c r="DM297" s="1">
        <v>0.28000000000000003</v>
      </c>
      <c r="DN297" s="1">
        <v>0.318</v>
      </c>
      <c r="DO297" s="1">
        <v>0.30599999999999999</v>
      </c>
      <c r="DP297" s="1">
        <v>0.31</v>
      </c>
      <c r="DQ297" s="1">
        <v>0.29799999999999999</v>
      </c>
      <c r="DR297" s="1">
        <v>0.29799999999999999</v>
      </c>
      <c r="DS297" s="1">
        <v>0.17599999999999999</v>
      </c>
      <c r="DT297" s="1">
        <v>0.21099999999999999</v>
      </c>
      <c r="DU297" s="1">
        <v>0.23799999999999999</v>
      </c>
    </row>
    <row r="298" spans="1:125" x14ac:dyDescent="0.2">
      <c r="A298" s="1" t="s">
        <v>204</v>
      </c>
      <c r="B298" s="1" t="s">
        <v>209</v>
      </c>
      <c r="C298" s="1" t="s">
        <v>206</v>
      </c>
      <c r="D298" s="1" t="s">
        <v>130</v>
      </c>
      <c r="F298" s="1">
        <v>0.152</v>
      </c>
      <c r="G298" s="1">
        <v>0.65200000000000002</v>
      </c>
      <c r="H298" s="1">
        <v>0.19400000000000001</v>
      </c>
      <c r="I298" s="1">
        <v>0.79600000000000004</v>
      </c>
      <c r="J298" s="1">
        <v>0.872</v>
      </c>
      <c r="K298" s="1">
        <v>0.81299999999999994</v>
      </c>
      <c r="L298" s="1">
        <v>0.33800000000000002</v>
      </c>
      <c r="M298" s="1">
        <v>9.2999999999999999E-2</v>
      </c>
      <c r="N298" s="1">
        <v>1.6E-2</v>
      </c>
      <c r="O298" s="1">
        <v>8.0000000000000002E-3</v>
      </c>
      <c r="P298" s="1">
        <v>1.6E-2</v>
      </c>
      <c r="Q298" s="1">
        <v>8.0000000000000002E-3</v>
      </c>
      <c r="R298" s="1">
        <v>8.0000000000000002E-3</v>
      </c>
      <c r="S298" s="1">
        <v>2.5000000000000001E-2</v>
      </c>
      <c r="T298" s="1">
        <v>4.2000000000000003E-2</v>
      </c>
      <c r="U298" s="1">
        <v>6.7000000000000004E-2</v>
      </c>
      <c r="V298" s="1">
        <v>0.33</v>
      </c>
      <c r="W298" s="1">
        <v>0.14399999999999999</v>
      </c>
      <c r="X298" s="1">
        <v>0.26200000000000001</v>
      </c>
      <c r="Y298" s="1">
        <v>0.13500000000000001</v>
      </c>
      <c r="Z298" s="1">
        <v>0.17699999999999999</v>
      </c>
      <c r="AA298" s="1">
        <v>0.152</v>
      </c>
      <c r="AB298" s="1">
        <v>0.22</v>
      </c>
      <c r="AC298" s="1">
        <v>0.222</v>
      </c>
      <c r="AD298" s="1">
        <v>0.29899999999999999</v>
      </c>
      <c r="AE298" s="1">
        <v>0.188</v>
      </c>
      <c r="AF298" s="1">
        <v>0.188</v>
      </c>
      <c r="AG298" s="1">
        <v>0.128</v>
      </c>
      <c r="AH298" s="1">
        <v>8.5000000000000006E-2</v>
      </c>
      <c r="AI298" s="1">
        <v>0.10199999999999999</v>
      </c>
      <c r="AJ298" s="1">
        <v>0.215</v>
      </c>
      <c r="AK298" s="1">
        <v>0.24099999999999999</v>
      </c>
      <c r="AL298" s="1">
        <v>0.18099999999999999</v>
      </c>
      <c r="AM298" s="1">
        <v>0.224</v>
      </c>
      <c r="AN298" s="1">
        <v>0.22600000000000001</v>
      </c>
      <c r="AO298" s="1">
        <v>0.23400000000000001</v>
      </c>
      <c r="AP298" s="1">
        <v>0.23599999999999999</v>
      </c>
      <c r="AQ298" s="1">
        <v>0.114</v>
      </c>
      <c r="AR298" s="1">
        <v>6.0999999999999999E-2</v>
      </c>
      <c r="AS298" s="1">
        <v>7.1999999999999995E-2</v>
      </c>
      <c r="AT298" s="1">
        <v>6.3E-2</v>
      </c>
      <c r="AU298" s="1">
        <v>3.5999999999999997E-2</v>
      </c>
      <c r="AV298" s="1">
        <v>3.5999999999999997E-2</v>
      </c>
      <c r="AW298" s="1">
        <v>8.9999999999999993E-3</v>
      </c>
      <c r="AX298" s="1">
        <v>8.9999999999999993E-3</v>
      </c>
      <c r="AY298" s="1">
        <v>8.9999999999999993E-3</v>
      </c>
      <c r="AZ298" s="1">
        <v>8.9999999999999993E-3</v>
      </c>
      <c r="BA298" s="1">
        <v>8.9999999999999993E-3</v>
      </c>
      <c r="BB298" s="1">
        <v>8.9999999999999993E-3</v>
      </c>
      <c r="BC298" s="1">
        <v>8.9999999999999993E-3</v>
      </c>
      <c r="BD298" s="1">
        <v>8.9999999999999993E-3</v>
      </c>
      <c r="BE298" s="1">
        <v>8.9999999999999993E-3</v>
      </c>
      <c r="BF298" s="1">
        <v>8.9999999999999993E-3</v>
      </c>
      <c r="BG298" s="1">
        <v>8.9999999999999993E-3</v>
      </c>
      <c r="BH298" s="1">
        <v>8.9999999999999993E-3</v>
      </c>
      <c r="BI298" s="1">
        <v>8.9999999999999993E-3</v>
      </c>
      <c r="BJ298" s="1">
        <v>8.9999999999999993E-3</v>
      </c>
      <c r="BK298" s="1">
        <v>8.9999999999999993E-3</v>
      </c>
      <c r="BL298" s="1">
        <v>8.9999999999999993E-3</v>
      </c>
      <c r="BM298" s="1">
        <v>8.9999999999999993E-3</v>
      </c>
      <c r="BN298" s="1">
        <v>8.9999999999999993E-3</v>
      </c>
      <c r="BO298" s="1">
        <v>1.9E-2</v>
      </c>
      <c r="BP298" s="1">
        <v>4.8000000000000001E-2</v>
      </c>
      <c r="BQ298" s="1">
        <v>6.7000000000000004E-2</v>
      </c>
      <c r="BR298" s="1">
        <v>7.6999999999999999E-2</v>
      </c>
      <c r="BS298" s="1">
        <v>6.7000000000000004E-2</v>
      </c>
      <c r="BT298" s="1">
        <v>7.9000000000000001E-2</v>
      </c>
      <c r="BU298" s="1">
        <v>9.9000000000000005E-2</v>
      </c>
      <c r="BV298" s="1">
        <v>0.128</v>
      </c>
      <c r="BW298" s="1">
        <v>0.13</v>
      </c>
      <c r="BX298" s="1">
        <v>0.13</v>
      </c>
      <c r="BY298" s="1">
        <v>0.13</v>
      </c>
      <c r="BZ298" s="1">
        <v>0.113</v>
      </c>
      <c r="CA298" s="1">
        <v>0.123</v>
      </c>
      <c r="CB298" s="1">
        <v>0.10299999999999999</v>
      </c>
      <c r="CC298" s="1">
        <v>8.2000000000000003E-2</v>
      </c>
      <c r="CD298" s="1">
        <v>9.1999999999999998E-2</v>
      </c>
      <c r="CE298" s="1">
        <v>0.123</v>
      </c>
      <c r="CF298" s="1">
        <v>8.2000000000000003E-2</v>
      </c>
      <c r="CG298" s="1">
        <v>9.2999999999999999E-2</v>
      </c>
      <c r="CH298" s="1">
        <v>7.1999999999999995E-2</v>
      </c>
      <c r="CI298" s="1">
        <v>7.1999999999999995E-2</v>
      </c>
      <c r="CJ298" s="1">
        <v>5.1999999999999998E-2</v>
      </c>
      <c r="CK298" s="1">
        <v>4.1000000000000002E-2</v>
      </c>
      <c r="CL298" s="1">
        <v>3.1E-2</v>
      </c>
      <c r="CM298" s="1">
        <v>5.2999999999999999E-2</v>
      </c>
      <c r="CN298" s="1">
        <v>5.2999999999999999E-2</v>
      </c>
      <c r="CO298" s="1">
        <v>6.4000000000000001E-2</v>
      </c>
      <c r="CP298" s="1">
        <v>7.4999999999999997E-2</v>
      </c>
      <c r="CQ298" s="1">
        <v>5.3999999999999999E-2</v>
      </c>
      <c r="CR298" s="1">
        <v>4.2999999999999997E-2</v>
      </c>
      <c r="CS298" s="1">
        <v>5.3999999999999999E-2</v>
      </c>
      <c r="CT298" s="1">
        <v>4.2999999999999997E-2</v>
      </c>
      <c r="CU298" s="1">
        <v>5.3999999999999999E-2</v>
      </c>
      <c r="CV298" s="1">
        <v>6.5000000000000002E-2</v>
      </c>
      <c r="CW298" s="1">
        <v>4.2999999999999997E-2</v>
      </c>
      <c r="CX298" s="1">
        <v>2.1000000000000001E-2</v>
      </c>
      <c r="CY298" s="1">
        <v>2.1000000000000001E-2</v>
      </c>
      <c r="CZ298" s="1">
        <v>3.2000000000000001E-2</v>
      </c>
      <c r="DA298" s="1">
        <v>3.2000000000000001E-2</v>
      </c>
      <c r="DB298" s="1">
        <v>3.2000000000000001E-2</v>
      </c>
      <c r="DC298" s="1">
        <v>3.2000000000000001E-2</v>
      </c>
      <c r="DD298" s="1">
        <v>3.2000000000000001E-2</v>
      </c>
      <c r="DE298" s="1">
        <v>3.2000000000000001E-2</v>
      </c>
      <c r="DF298" s="1">
        <v>3.2000000000000001E-2</v>
      </c>
      <c r="DG298" s="1">
        <v>3.2000000000000001E-2</v>
      </c>
      <c r="DH298" s="1">
        <v>2.1000000000000001E-2</v>
      </c>
      <c r="DI298" s="1">
        <v>2.1000000000000001E-2</v>
      </c>
      <c r="DJ298" s="1">
        <v>5.5E-2</v>
      </c>
      <c r="DK298" s="1">
        <v>6.6000000000000003E-2</v>
      </c>
      <c r="DL298" s="1">
        <v>7.6999999999999999E-2</v>
      </c>
      <c r="DM298" s="1">
        <v>6.7000000000000004E-2</v>
      </c>
      <c r="DN298" s="1">
        <v>7.9000000000000001E-2</v>
      </c>
      <c r="DO298" s="1">
        <v>7.9000000000000001E-2</v>
      </c>
      <c r="DP298" s="1">
        <v>6.8000000000000005E-2</v>
      </c>
      <c r="DQ298" s="1">
        <v>6.8000000000000005E-2</v>
      </c>
      <c r="DR298" s="1">
        <v>5.7000000000000002E-2</v>
      </c>
      <c r="DS298" s="1">
        <v>5.8000000000000003E-2</v>
      </c>
      <c r="DT298" s="1">
        <v>4.7E-2</v>
      </c>
      <c r="DU298" s="1">
        <v>3.5000000000000003E-2</v>
      </c>
    </row>
    <row r="299" spans="1:125" x14ac:dyDescent="0.2">
      <c r="A299" s="1" t="s">
        <v>210</v>
      </c>
      <c r="B299" s="1" t="s">
        <v>140</v>
      </c>
      <c r="C299" s="1" t="s">
        <v>129</v>
      </c>
      <c r="D299" s="1" t="s">
        <v>130</v>
      </c>
      <c r="F299" s="1">
        <v>0.95699999999999996</v>
      </c>
      <c r="G299" s="1">
        <v>0.90600000000000003</v>
      </c>
      <c r="H299" s="1">
        <v>0.95699999999999996</v>
      </c>
      <c r="I299" s="1">
        <v>0.82199999999999995</v>
      </c>
      <c r="J299" s="1">
        <v>0.57599999999999996</v>
      </c>
      <c r="K299" s="1">
        <v>0.254</v>
      </c>
      <c r="L299" s="1">
        <v>0.745</v>
      </c>
      <c r="M299" s="1">
        <v>0.76200000000000001</v>
      </c>
      <c r="N299" s="1">
        <v>0.90600000000000003</v>
      </c>
      <c r="O299" s="1">
        <v>0.93200000000000005</v>
      </c>
      <c r="P299" s="1">
        <v>0.92300000000000004</v>
      </c>
      <c r="Q299" s="1">
        <v>0.88100000000000001</v>
      </c>
      <c r="R299" s="1">
        <v>0.72</v>
      </c>
      <c r="S299" s="1">
        <v>0.71099999999999997</v>
      </c>
      <c r="T299" s="1">
        <v>0.67700000000000005</v>
      </c>
      <c r="U299" s="1">
        <v>0.86399999999999999</v>
      </c>
      <c r="V299" s="1">
        <v>0.68600000000000005</v>
      </c>
      <c r="W299" s="1">
        <v>0.76200000000000001</v>
      </c>
      <c r="X299" s="1">
        <v>0.79600000000000004</v>
      </c>
      <c r="Y299" s="1">
        <v>0.86399999999999999</v>
      </c>
      <c r="Z299" s="1">
        <v>0.79600000000000004</v>
      </c>
      <c r="AA299" s="1">
        <v>0.79600000000000004</v>
      </c>
      <c r="AB299" s="1">
        <v>0.70299999999999996</v>
      </c>
      <c r="AC299" s="1">
        <v>0.69199999999999995</v>
      </c>
      <c r="AD299" s="1">
        <v>0.78600000000000003</v>
      </c>
      <c r="AE299" s="1">
        <v>0.84599999999999997</v>
      </c>
      <c r="AF299" s="1">
        <v>0.89700000000000002</v>
      </c>
      <c r="AG299" s="1">
        <v>0.93100000000000005</v>
      </c>
      <c r="AH299" s="1">
        <v>0.93100000000000005</v>
      </c>
      <c r="AI299" s="1">
        <v>0.90500000000000003</v>
      </c>
      <c r="AJ299" s="1">
        <v>0.87</v>
      </c>
      <c r="AK299" s="1">
        <v>0.83599999999999997</v>
      </c>
      <c r="AL299" s="1">
        <v>0.81799999999999995</v>
      </c>
      <c r="AM299" s="1">
        <v>0.81799999999999995</v>
      </c>
      <c r="AN299" s="1">
        <v>0.75600000000000001</v>
      </c>
      <c r="AO299" s="1">
        <v>0.8</v>
      </c>
      <c r="AP299" s="1">
        <v>0.82399999999999995</v>
      </c>
      <c r="AQ299" s="1">
        <v>0.80700000000000005</v>
      </c>
      <c r="AR299" s="1">
        <v>0.70099999999999996</v>
      </c>
      <c r="AS299" s="1" t="s">
        <v>131</v>
      </c>
      <c r="AT299" s="1" t="s">
        <v>131</v>
      </c>
      <c r="AU299" s="1" t="s">
        <v>131</v>
      </c>
      <c r="AV299" s="1" t="s">
        <v>131</v>
      </c>
      <c r="AW299" s="1" t="s">
        <v>131</v>
      </c>
      <c r="AX299" s="1" t="s">
        <v>131</v>
      </c>
      <c r="AY299" s="1" t="s">
        <v>131</v>
      </c>
      <c r="AZ299" s="1" t="s">
        <v>131</v>
      </c>
      <c r="BA299" s="1" t="s">
        <v>131</v>
      </c>
      <c r="BB299" s="1" t="s">
        <v>131</v>
      </c>
      <c r="BC299" s="1" t="s">
        <v>131</v>
      </c>
      <c r="BD299" s="1" t="s">
        <v>131</v>
      </c>
      <c r="BE299" s="1" t="s">
        <v>131</v>
      </c>
      <c r="BF299" s="1" t="s">
        <v>131</v>
      </c>
      <c r="BG299" s="1" t="s">
        <v>131</v>
      </c>
      <c r="BH299" s="1" t="s">
        <v>131</v>
      </c>
      <c r="BI299" s="1" t="s">
        <v>131</v>
      </c>
      <c r="BJ299" s="1" t="s">
        <v>131</v>
      </c>
      <c r="BK299" s="1" t="s">
        <v>131</v>
      </c>
      <c r="BL299" s="1" t="s">
        <v>131</v>
      </c>
      <c r="BM299" s="1" t="s">
        <v>131</v>
      </c>
      <c r="BN299" s="1" t="s">
        <v>131</v>
      </c>
      <c r="BO299" s="1" t="s">
        <v>131</v>
      </c>
      <c r="BP299" s="1" t="s">
        <v>131</v>
      </c>
      <c r="BQ299" s="1" t="s">
        <v>131</v>
      </c>
      <c r="BR299" s="1" t="s">
        <v>131</v>
      </c>
      <c r="BS299" s="1" t="s">
        <v>131</v>
      </c>
      <c r="BT299" s="1" t="s">
        <v>131</v>
      </c>
      <c r="BU299" s="1" t="s">
        <v>131</v>
      </c>
      <c r="BV299" s="1" t="s">
        <v>131</v>
      </c>
      <c r="BW299" s="1" t="s">
        <v>131</v>
      </c>
      <c r="BX299" s="1" t="s">
        <v>131</v>
      </c>
      <c r="BY299" s="1" t="s">
        <v>131</v>
      </c>
      <c r="BZ299" s="1" t="s">
        <v>131</v>
      </c>
      <c r="CA299" s="1" t="s">
        <v>131</v>
      </c>
      <c r="CB299" s="1" t="s">
        <v>131</v>
      </c>
      <c r="CC299" s="1" t="s">
        <v>131</v>
      </c>
      <c r="CD299" s="1" t="s">
        <v>131</v>
      </c>
      <c r="CE299" s="1" t="s">
        <v>131</v>
      </c>
      <c r="CF299" s="1" t="s">
        <v>131</v>
      </c>
      <c r="CG299" s="1" t="s">
        <v>131</v>
      </c>
      <c r="CH299" s="1" t="s">
        <v>131</v>
      </c>
      <c r="CI299" s="1" t="s">
        <v>131</v>
      </c>
      <c r="CJ299" s="1" t="s">
        <v>131</v>
      </c>
      <c r="CK299" s="1" t="s">
        <v>131</v>
      </c>
      <c r="CL299" s="1" t="s">
        <v>131</v>
      </c>
      <c r="CM299" s="1" t="s">
        <v>131</v>
      </c>
      <c r="CN299" s="1" t="s">
        <v>131</v>
      </c>
      <c r="CO299" s="1" t="s">
        <v>131</v>
      </c>
      <c r="CP299" s="1" t="s">
        <v>131</v>
      </c>
      <c r="CQ299" s="1" t="s">
        <v>131</v>
      </c>
      <c r="CR299" s="1" t="s">
        <v>131</v>
      </c>
      <c r="CS299" s="1" t="s">
        <v>131</v>
      </c>
      <c r="CT299" s="1" t="s">
        <v>131</v>
      </c>
      <c r="CU299" s="1" t="s">
        <v>131</v>
      </c>
      <c r="CV299" s="1" t="s">
        <v>131</v>
      </c>
      <c r="CW299" s="1" t="s">
        <v>131</v>
      </c>
      <c r="CX299" s="1" t="s">
        <v>131</v>
      </c>
      <c r="CY299" s="1" t="s">
        <v>131</v>
      </c>
      <c r="CZ299" s="1" t="s">
        <v>131</v>
      </c>
      <c r="DA299" s="1" t="s">
        <v>131</v>
      </c>
      <c r="DB299" s="1" t="s">
        <v>131</v>
      </c>
      <c r="DC299" s="1" t="s">
        <v>131</v>
      </c>
      <c r="DD299" s="1" t="s">
        <v>131</v>
      </c>
      <c r="DE299" s="1" t="s">
        <v>131</v>
      </c>
      <c r="DF299" s="1" t="s">
        <v>131</v>
      </c>
      <c r="DG299" s="1" t="s">
        <v>131</v>
      </c>
      <c r="DH299" s="1" t="s">
        <v>131</v>
      </c>
      <c r="DI299" s="1" t="s">
        <v>131</v>
      </c>
      <c r="DJ299" s="1" t="s">
        <v>131</v>
      </c>
      <c r="DK299" s="1" t="s">
        <v>131</v>
      </c>
      <c r="DL299" s="1" t="s">
        <v>131</v>
      </c>
      <c r="DM299" s="1" t="s">
        <v>131</v>
      </c>
      <c r="DN299" s="1" t="s">
        <v>131</v>
      </c>
      <c r="DO299" s="1" t="s">
        <v>131</v>
      </c>
      <c r="DP299" s="1" t="s">
        <v>131</v>
      </c>
      <c r="DQ299" s="1" t="s">
        <v>131</v>
      </c>
      <c r="DR299" s="1" t="s">
        <v>131</v>
      </c>
      <c r="DS299" s="1" t="s">
        <v>131</v>
      </c>
      <c r="DT299" s="1" t="s">
        <v>131</v>
      </c>
      <c r="DU299" s="1" t="s">
        <v>131</v>
      </c>
    </row>
    <row r="300" spans="1:125" x14ac:dyDescent="0.2">
      <c r="A300" s="1" t="s">
        <v>211</v>
      </c>
      <c r="B300" s="1" t="s">
        <v>212</v>
      </c>
      <c r="C300" s="1" t="s">
        <v>129</v>
      </c>
      <c r="D300" s="1" t="s">
        <v>130</v>
      </c>
      <c r="F300" s="1">
        <v>0.127</v>
      </c>
      <c r="G300" s="1">
        <v>0.127</v>
      </c>
      <c r="H300" s="1">
        <v>0.34699999999999998</v>
      </c>
      <c r="I300" s="1">
        <v>0.36399999999999999</v>
      </c>
      <c r="J300" s="1">
        <v>0.313</v>
      </c>
      <c r="K300" s="1">
        <v>0.28799999999999998</v>
      </c>
      <c r="L300" s="1">
        <v>0.35499999999999998</v>
      </c>
      <c r="M300" s="1">
        <v>0.40600000000000003</v>
      </c>
      <c r="N300" s="1">
        <v>0.52500000000000002</v>
      </c>
      <c r="O300" s="1">
        <v>0.51600000000000001</v>
      </c>
      <c r="P300" s="1">
        <v>0.60099999999999998</v>
      </c>
      <c r="Q300" s="1">
        <v>0.60099999999999998</v>
      </c>
      <c r="R300" s="1">
        <v>0.51600000000000001</v>
      </c>
      <c r="S300" s="1">
        <v>0.41499999999999998</v>
      </c>
      <c r="T300" s="1">
        <v>0.38900000000000001</v>
      </c>
      <c r="U300" s="1">
        <v>0.38100000000000001</v>
      </c>
      <c r="V300" s="1">
        <v>0.32200000000000001</v>
      </c>
      <c r="W300" s="1">
        <v>0.38900000000000001</v>
      </c>
      <c r="X300" s="1">
        <v>0.372</v>
      </c>
      <c r="Y300" s="1">
        <v>0.34699999999999998</v>
      </c>
      <c r="Z300" s="1">
        <v>0.27900000000000003</v>
      </c>
      <c r="AA300" s="1">
        <v>0.245</v>
      </c>
      <c r="AB300" s="1">
        <v>0.26200000000000001</v>
      </c>
      <c r="AC300" s="1">
        <v>0.28999999999999998</v>
      </c>
      <c r="AD300" s="1">
        <v>0.27300000000000002</v>
      </c>
      <c r="AE300" s="1">
        <v>0.28199999999999997</v>
      </c>
      <c r="AF300" s="1">
        <v>0.29899999999999999</v>
      </c>
      <c r="AG300" s="1">
        <v>0.33300000000000002</v>
      </c>
      <c r="AH300" s="1">
        <v>0.40100000000000002</v>
      </c>
      <c r="AI300" s="1">
        <v>0.47</v>
      </c>
      <c r="AJ300" s="1">
        <v>0.41299999999999998</v>
      </c>
      <c r="AK300" s="1">
        <v>0.49099999999999999</v>
      </c>
      <c r="AL300" s="1">
        <v>0.46500000000000002</v>
      </c>
      <c r="AM300" s="1">
        <v>0.43099999999999999</v>
      </c>
      <c r="AN300" s="1">
        <v>0.434</v>
      </c>
      <c r="AO300" s="1">
        <v>0.313</v>
      </c>
      <c r="AP300" s="1">
        <v>0.27100000000000002</v>
      </c>
      <c r="AQ300" s="1">
        <v>0.29799999999999999</v>
      </c>
      <c r="AR300" s="1">
        <v>0.34200000000000003</v>
      </c>
      <c r="AS300" s="1">
        <v>0.41399999999999998</v>
      </c>
      <c r="AT300" s="1">
        <v>0.46800000000000003</v>
      </c>
      <c r="AU300" s="1">
        <v>0.495</v>
      </c>
      <c r="AV300" s="1">
        <v>0.46300000000000002</v>
      </c>
      <c r="AW300" s="1">
        <v>0.60899999999999999</v>
      </c>
      <c r="AX300" s="1">
        <v>0.58099999999999996</v>
      </c>
      <c r="AY300" s="1">
        <v>0.59</v>
      </c>
      <c r="AZ300" s="1">
        <v>0.61799999999999999</v>
      </c>
      <c r="BA300" s="1">
        <v>0.61799999999999999</v>
      </c>
      <c r="BB300" s="1">
        <v>0.46300000000000002</v>
      </c>
      <c r="BC300" s="1">
        <v>0.40899999999999997</v>
      </c>
      <c r="BD300" s="1">
        <v>0.39</v>
      </c>
      <c r="BE300" s="1">
        <v>0.51800000000000002</v>
      </c>
      <c r="BF300" s="1">
        <v>0.59599999999999997</v>
      </c>
      <c r="BG300" s="1">
        <v>0.59599999999999997</v>
      </c>
      <c r="BH300" s="1">
        <v>0.59199999999999997</v>
      </c>
      <c r="BI300" s="1">
        <v>0.59799999999999998</v>
      </c>
      <c r="BJ300" s="1">
        <v>0.58399999999999996</v>
      </c>
      <c r="BK300" s="1">
        <v>0.5</v>
      </c>
      <c r="BL300" s="1">
        <v>0.53800000000000003</v>
      </c>
      <c r="BM300" s="1">
        <v>0.49</v>
      </c>
      <c r="BN300" s="1">
        <v>0.46600000000000003</v>
      </c>
      <c r="BO300" s="1">
        <v>0.46600000000000003</v>
      </c>
      <c r="BP300" s="1">
        <v>0.52400000000000002</v>
      </c>
      <c r="BQ300" s="1">
        <v>0.53300000000000003</v>
      </c>
      <c r="BR300" s="1">
        <v>0.504</v>
      </c>
      <c r="BS300" s="1">
        <v>0.495</v>
      </c>
      <c r="BT300" s="1">
        <v>0.46500000000000002</v>
      </c>
      <c r="BU300" s="1">
        <v>0.435</v>
      </c>
      <c r="BV300" s="1">
        <v>0.435</v>
      </c>
      <c r="BW300" s="1">
        <v>0.49</v>
      </c>
      <c r="BX300" s="1">
        <v>0.47</v>
      </c>
      <c r="BY300" s="1">
        <v>0.47</v>
      </c>
      <c r="BZ300" s="1">
        <v>0.45300000000000001</v>
      </c>
      <c r="CA300" s="1">
        <v>0.51500000000000001</v>
      </c>
      <c r="CB300" s="1">
        <v>0.432</v>
      </c>
      <c r="CC300" s="1">
        <v>0.42199999999999999</v>
      </c>
      <c r="CD300" s="1">
        <v>0.443</v>
      </c>
      <c r="CE300" s="1">
        <v>0.42199999999999999</v>
      </c>
      <c r="CF300" s="1">
        <v>0.39100000000000001</v>
      </c>
      <c r="CG300" s="1">
        <v>0.375</v>
      </c>
      <c r="CH300" s="1">
        <v>0.35399999999999998</v>
      </c>
      <c r="CI300" s="1">
        <v>0.47899999999999998</v>
      </c>
      <c r="CJ300" s="1">
        <v>0.5</v>
      </c>
      <c r="CK300" s="1">
        <v>0.54100000000000004</v>
      </c>
      <c r="CL300" s="1">
        <v>0.64800000000000002</v>
      </c>
      <c r="CM300" s="1">
        <v>0.59499999999999997</v>
      </c>
      <c r="CN300" s="1">
        <v>0.65900000000000003</v>
      </c>
      <c r="CO300" s="1">
        <v>0.49399999999999999</v>
      </c>
      <c r="CP300" s="1">
        <v>0.54800000000000004</v>
      </c>
      <c r="CQ300" s="1">
        <v>0.46700000000000003</v>
      </c>
      <c r="CR300" s="1">
        <v>0.58599999999999997</v>
      </c>
      <c r="CS300" s="1">
        <v>0.66300000000000003</v>
      </c>
      <c r="CT300" s="1">
        <v>0.71699999999999997</v>
      </c>
      <c r="CU300" s="1">
        <v>0.63</v>
      </c>
      <c r="CV300" s="1">
        <v>0.63</v>
      </c>
      <c r="CW300" s="1">
        <v>0.65200000000000002</v>
      </c>
      <c r="CX300" s="1">
        <v>0.71399999999999997</v>
      </c>
      <c r="CY300" s="1">
        <v>0.79100000000000004</v>
      </c>
      <c r="CZ300" s="1">
        <v>0.73599999999999999</v>
      </c>
      <c r="DA300" s="1">
        <v>0.73599999999999999</v>
      </c>
      <c r="DB300" s="1">
        <v>0.73599999999999999</v>
      </c>
      <c r="DC300" s="1">
        <v>0.82399999999999995</v>
      </c>
      <c r="DD300" s="1">
        <v>0.73599999999999999</v>
      </c>
      <c r="DE300" s="1">
        <v>0.72499999999999998</v>
      </c>
      <c r="DF300" s="1">
        <v>0.747</v>
      </c>
      <c r="DG300" s="1">
        <v>0.626</v>
      </c>
      <c r="DH300" s="1">
        <v>0.56000000000000005</v>
      </c>
      <c r="DI300" s="1">
        <v>0.53800000000000003</v>
      </c>
      <c r="DJ300" s="1">
        <v>0.54400000000000004</v>
      </c>
      <c r="DK300" s="1">
        <v>0.54400000000000004</v>
      </c>
      <c r="DL300" s="1">
        <v>0.55500000000000005</v>
      </c>
      <c r="DM300" s="1">
        <v>0.58399999999999996</v>
      </c>
      <c r="DN300" s="1">
        <v>0.65900000000000003</v>
      </c>
      <c r="DO300" s="1">
        <v>0.61299999999999999</v>
      </c>
      <c r="DP300" s="1">
        <v>0.62</v>
      </c>
      <c r="DQ300" s="1">
        <v>0.60899999999999999</v>
      </c>
      <c r="DR300" s="1">
        <v>0.64300000000000002</v>
      </c>
      <c r="DS300" s="1">
        <v>0.68200000000000005</v>
      </c>
      <c r="DT300" s="1">
        <v>0.623</v>
      </c>
      <c r="DU300" s="1">
        <v>0.55900000000000005</v>
      </c>
    </row>
    <row r="301" spans="1:125" x14ac:dyDescent="0.2">
      <c r="A301" s="1" t="s">
        <v>213</v>
      </c>
      <c r="B301" s="1" t="s">
        <v>146</v>
      </c>
      <c r="C301" s="1" t="s">
        <v>129</v>
      </c>
      <c r="D301" s="1" t="s">
        <v>130</v>
      </c>
      <c r="F301" s="1">
        <v>0.84699999999999998</v>
      </c>
      <c r="G301" s="1">
        <v>0.95699999999999996</v>
      </c>
      <c r="H301" s="1">
        <v>0.94899999999999995</v>
      </c>
      <c r="I301" s="1">
        <v>0.85499999999999998</v>
      </c>
      <c r="J301" s="1">
        <v>0.91500000000000004</v>
      </c>
      <c r="K301" s="1">
        <v>0.89800000000000002</v>
      </c>
      <c r="L301" s="1">
        <v>0.94</v>
      </c>
      <c r="M301" s="1">
        <v>0.94899999999999995</v>
      </c>
      <c r="N301" s="1">
        <v>0.96599999999999997</v>
      </c>
      <c r="O301" s="1">
        <v>0.96599999999999997</v>
      </c>
      <c r="P301" s="1">
        <v>0.95699999999999996</v>
      </c>
      <c r="Q301" s="1">
        <v>0.94899999999999995</v>
      </c>
      <c r="R301" s="1">
        <v>0.95699999999999996</v>
      </c>
      <c r="S301" s="1">
        <v>0.95699999999999996</v>
      </c>
      <c r="T301" s="1">
        <v>0.95699999999999996</v>
      </c>
      <c r="U301" s="1">
        <v>0.98299999999999998</v>
      </c>
      <c r="V301" s="1">
        <v>0.97399999999999998</v>
      </c>
      <c r="W301" s="1">
        <v>0.98299999999999998</v>
      </c>
      <c r="X301" s="1">
        <v>0.98299999999999998</v>
      </c>
      <c r="Y301" s="1">
        <v>0.98299999999999998</v>
      </c>
      <c r="Z301" s="1">
        <v>0.98299999999999998</v>
      </c>
      <c r="AA301" s="1">
        <v>0.98299999999999998</v>
      </c>
      <c r="AB301" s="1">
        <v>0.98299999999999998</v>
      </c>
      <c r="AC301" s="1">
        <v>0.98199999999999998</v>
      </c>
      <c r="AD301" s="1">
        <v>0.99099999999999999</v>
      </c>
      <c r="AE301" s="1">
        <v>0.99099999999999999</v>
      </c>
      <c r="AF301" s="1">
        <v>0.99099999999999999</v>
      </c>
      <c r="AG301" s="1">
        <v>0.99099999999999999</v>
      </c>
      <c r="AH301" s="1">
        <v>0.98199999999999998</v>
      </c>
      <c r="AI301" s="1">
        <v>0.98199999999999998</v>
      </c>
      <c r="AJ301" s="1">
        <v>0.98199999999999998</v>
      </c>
      <c r="AK301" s="1">
        <v>0.98199999999999998</v>
      </c>
      <c r="AL301" s="1">
        <v>0.98199999999999998</v>
      </c>
      <c r="AM301" s="1">
        <v>0.98199999999999998</v>
      </c>
      <c r="AN301" s="1">
        <v>0.98199999999999998</v>
      </c>
      <c r="AO301" s="1">
        <v>0.97299999999999998</v>
      </c>
      <c r="AP301" s="1">
        <v>0.98199999999999998</v>
      </c>
      <c r="AQ301" s="1">
        <v>0.97299999999999998</v>
      </c>
      <c r="AR301" s="1">
        <v>0.97299999999999998</v>
      </c>
      <c r="AS301" s="1">
        <v>0.96299999999999997</v>
      </c>
      <c r="AT301" s="1">
        <v>0.98099999999999998</v>
      </c>
      <c r="AU301" s="1">
        <v>0.98099999999999998</v>
      </c>
      <c r="AV301" s="1">
        <v>0.97199999999999998</v>
      </c>
      <c r="AW301" s="1">
        <v>0.96299999999999997</v>
      </c>
      <c r="AX301" s="1">
        <v>0.95399999999999996</v>
      </c>
      <c r="AY301" s="1">
        <v>0.96299999999999997</v>
      </c>
      <c r="AZ301" s="1">
        <v>0.96299999999999997</v>
      </c>
      <c r="BA301" s="1">
        <v>0.93600000000000005</v>
      </c>
      <c r="BB301" s="1">
        <v>0.93600000000000005</v>
      </c>
      <c r="BC301" s="1">
        <v>0.92700000000000005</v>
      </c>
      <c r="BD301" s="1">
        <v>0.91800000000000004</v>
      </c>
      <c r="BE301" s="1">
        <v>0.91800000000000004</v>
      </c>
      <c r="BF301" s="1">
        <v>0.90800000000000003</v>
      </c>
      <c r="BG301" s="1">
        <v>0.89900000000000002</v>
      </c>
      <c r="BH301" s="1">
        <v>0.89800000000000002</v>
      </c>
      <c r="BI301" s="1">
        <v>0.91500000000000004</v>
      </c>
      <c r="BJ301" s="1">
        <v>0.90500000000000003</v>
      </c>
      <c r="BK301" s="1">
        <v>0.91300000000000003</v>
      </c>
      <c r="BL301" s="1">
        <v>0.91300000000000003</v>
      </c>
      <c r="BM301" s="1">
        <v>0.91300000000000003</v>
      </c>
      <c r="BN301" s="1">
        <v>0.91200000000000003</v>
      </c>
      <c r="BO301" s="1">
        <v>0.91200000000000003</v>
      </c>
      <c r="BP301" s="1">
        <v>0.91200000000000003</v>
      </c>
      <c r="BQ301" s="1">
        <v>0.90200000000000002</v>
      </c>
      <c r="BR301" s="1">
        <v>0.89300000000000002</v>
      </c>
      <c r="BS301" s="1">
        <v>0.89300000000000002</v>
      </c>
      <c r="BT301" s="1">
        <v>0.88100000000000001</v>
      </c>
      <c r="BU301" s="1">
        <v>0.9</v>
      </c>
      <c r="BV301" s="1">
        <v>0.91</v>
      </c>
      <c r="BW301" s="1">
        <v>0.88</v>
      </c>
      <c r="BX301" s="1">
        <v>0.86</v>
      </c>
      <c r="BY301" s="1">
        <v>0.84</v>
      </c>
      <c r="BZ301" s="1">
        <v>0.84499999999999997</v>
      </c>
      <c r="CA301" s="1">
        <v>0.86499999999999999</v>
      </c>
      <c r="CB301" s="1">
        <v>0.88600000000000001</v>
      </c>
      <c r="CC301" s="1">
        <v>0.88600000000000001</v>
      </c>
      <c r="CD301" s="1">
        <v>0.876</v>
      </c>
      <c r="CE301" s="1">
        <v>0.88600000000000001</v>
      </c>
      <c r="CF301" s="1">
        <v>0.876</v>
      </c>
      <c r="CG301" s="1">
        <v>0.86399999999999999</v>
      </c>
      <c r="CH301" s="1">
        <v>0.83299999999999996</v>
      </c>
      <c r="CI301" s="1">
        <v>0.70799999999999996</v>
      </c>
      <c r="CJ301" s="1">
        <v>0.625</v>
      </c>
      <c r="CK301" s="1">
        <v>0.57199999999999995</v>
      </c>
      <c r="CL301" s="1">
        <v>0.54200000000000004</v>
      </c>
      <c r="CM301" s="1">
        <v>0.5</v>
      </c>
      <c r="CN301" s="1">
        <v>0.48899999999999999</v>
      </c>
      <c r="CO301" s="1">
        <v>0.51600000000000001</v>
      </c>
      <c r="CP301" s="1">
        <v>0.49399999999999999</v>
      </c>
      <c r="CQ301" s="1">
        <v>0.434</v>
      </c>
      <c r="CR301" s="1">
        <v>0.434</v>
      </c>
      <c r="CS301" s="1">
        <v>0.434</v>
      </c>
      <c r="CT301" s="1">
        <v>0.39100000000000001</v>
      </c>
      <c r="CU301" s="1">
        <v>0.26</v>
      </c>
      <c r="CV301" s="1">
        <v>0.217</v>
      </c>
      <c r="CW301" s="1">
        <v>0.217</v>
      </c>
      <c r="CX301" s="1">
        <v>0.307</v>
      </c>
      <c r="CY301" s="1">
        <v>0.36199999999999999</v>
      </c>
      <c r="CZ301" s="1">
        <v>0.39500000000000002</v>
      </c>
      <c r="DA301" s="1">
        <v>0.38400000000000001</v>
      </c>
      <c r="DB301" s="1">
        <v>0.40600000000000003</v>
      </c>
      <c r="DC301" s="1">
        <v>0.41699999999999998</v>
      </c>
      <c r="DD301" s="1">
        <v>0.39500000000000002</v>
      </c>
      <c r="DE301" s="1">
        <v>0.38400000000000001</v>
      </c>
      <c r="DF301" s="1">
        <v>0.38400000000000001</v>
      </c>
      <c r="DG301" s="1">
        <v>0.439</v>
      </c>
      <c r="DH301" s="1">
        <v>0.39500000000000002</v>
      </c>
      <c r="DI301" s="1">
        <v>0.307</v>
      </c>
      <c r="DJ301" s="1">
        <v>0.3</v>
      </c>
      <c r="DK301" s="1">
        <v>0.23300000000000001</v>
      </c>
      <c r="DL301" s="1">
        <v>0.23300000000000001</v>
      </c>
      <c r="DM301" s="1">
        <v>0.247</v>
      </c>
      <c r="DN301" s="1">
        <v>0.25</v>
      </c>
      <c r="DO301" s="1">
        <v>0.26100000000000001</v>
      </c>
      <c r="DP301" s="1">
        <v>0.26400000000000001</v>
      </c>
      <c r="DQ301" s="1">
        <v>0.17199999999999999</v>
      </c>
      <c r="DR301" s="1">
        <v>0.183</v>
      </c>
      <c r="DS301" s="1">
        <v>0.105</v>
      </c>
      <c r="DT301" s="1">
        <v>0.105</v>
      </c>
      <c r="DU301" s="1">
        <v>0.107</v>
      </c>
    </row>
    <row r="302" spans="1:125" x14ac:dyDescent="0.2">
      <c r="A302" s="1" t="s">
        <v>213</v>
      </c>
      <c r="B302" s="1" t="s">
        <v>214</v>
      </c>
      <c r="C302" s="1" t="s">
        <v>129</v>
      </c>
      <c r="D302" s="1" t="s">
        <v>130</v>
      </c>
      <c r="F302" s="1">
        <v>0.48299999999999998</v>
      </c>
      <c r="G302" s="1">
        <v>0.39800000000000002</v>
      </c>
      <c r="H302" s="1">
        <v>0.5</v>
      </c>
      <c r="I302" s="1">
        <v>0.46600000000000003</v>
      </c>
      <c r="J302" s="1">
        <v>0.27100000000000002</v>
      </c>
      <c r="K302" s="1">
        <v>0.33800000000000002</v>
      </c>
      <c r="L302" s="1">
        <v>0.67700000000000005</v>
      </c>
      <c r="M302" s="1">
        <v>0.65200000000000002</v>
      </c>
      <c r="N302" s="1">
        <v>0.78800000000000003</v>
      </c>
      <c r="O302" s="1">
        <v>0.77900000000000003</v>
      </c>
      <c r="P302" s="1">
        <v>0.80500000000000005</v>
      </c>
      <c r="Q302" s="1">
        <v>0.84699999999999998</v>
      </c>
      <c r="R302" s="1">
        <v>0.80500000000000005</v>
      </c>
      <c r="S302" s="1">
        <v>0.754</v>
      </c>
      <c r="T302" s="1">
        <v>0.72</v>
      </c>
      <c r="U302" s="1">
        <v>0.70299999999999996</v>
      </c>
      <c r="V302" s="1">
        <v>0.61799999999999999</v>
      </c>
      <c r="W302" s="1">
        <v>0.58399999999999996</v>
      </c>
      <c r="X302" s="1">
        <v>0.54200000000000004</v>
      </c>
      <c r="Y302" s="1">
        <v>0.55000000000000004</v>
      </c>
      <c r="Z302" s="1">
        <v>0.46600000000000003</v>
      </c>
      <c r="AA302" s="1">
        <v>0.45700000000000002</v>
      </c>
      <c r="AB302" s="1">
        <v>0.48299999999999998</v>
      </c>
      <c r="AC302" s="1">
        <v>0.52900000000000003</v>
      </c>
      <c r="AD302" s="1">
        <v>0.48699999999999999</v>
      </c>
      <c r="AE302" s="1">
        <v>0.48699999999999999</v>
      </c>
      <c r="AF302" s="1">
        <v>0.435</v>
      </c>
      <c r="AG302" s="1">
        <v>0.41799999999999998</v>
      </c>
      <c r="AH302" s="1">
        <v>0.36699999999999999</v>
      </c>
      <c r="AI302" s="1">
        <v>0.36699999999999999</v>
      </c>
      <c r="AJ302" s="1">
        <v>0.36199999999999999</v>
      </c>
      <c r="AK302" s="1">
        <v>0.318</v>
      </c>
      <c r="AL302" s="1">
        <v>0.25800000000000001</v>
      </c>
      <c r="AM302" s="1">
        <v>0.25</v>
      </c>
      <c r="AN302" s="1">
        <v>0.252</v>
      </c>
      <c r="AO302" s="1">
        <v>0.252</v>
      </c>
      <c r="AP302" s="1">
        <v>0.20100000000000001</v>
      </c>
      <c r="AQ302" s="1">
        <v>0.21</v>
      </c>
      <c r="AR302" s="1">
        <v>0.219</v>
      </c>
      <c r="AS302" s="1">
        <v>0.26100000000000001</v>
      </c>
      <c r="AT302" s="1">
        <v>0.27</v>
      </c>
      <c r="AU302" s="1">
        <v>0.315</v>
      </c>
      <c r="AV302" s="1">
        <v>0.32700000000000001</v>
      </c>
      <c r="AW302" s="1">
        <v>0.38100000000000001</v>
      </c>
      <c r="AX302" s="1">
        <v>0.41799999999999998</v>
      </c>
      <c r="AY302" s="1">
        <v>0.39</v>
      </c>
      <c r="AZ302" s="1">
        <v>0.4</v>
      </c>
      <c r="BA302" s="1">
        <v>0.44500000000000001</v>
      </c>
      <c r="BB302" s="1">
        <v>0.4</v>
      </c>
      <c r="BC302" s="1">
        <v>0.45400000000000001</v>
      </c>
      <c r="BD302" s="1">
        <v>0.47199999999999998</v>
      </c>
      <c r="BE302" s="1">
        <v>0.44500000000000001</v>
      </c>
      <c r="BF302" s="1">
        <v>0.39400000000000002</v>
      </c>
      <c r="BG302" s="1">
        <v>0.45800000000000002</v>
      </c>
      <c r="BH302" s="1">
        <v>0.42499999999999999</v>
      </c>
      <c r="BI302" s="1">
        <v>0.40100000000000002</v>
      </c>
      <c r="BJ302" s="1">
        <v>0.45200000000000001</v>
      </c>
      <c r="BK302" s="1">
        <v>0.47099999999999997</v>
      </c>
      <c r="BL302" s="1">
        <v>0.46100000000000002</v>
      </c>
      <c r="BM302" s="1">
        <v>0.47099999999999997</v>
      </c>
      <c r="BN302" s="1">
        <v>0.41699999999999998</v>
      </c>
      <c r="BO302" s="1">
        <v>0.436</v>
      </c>
      <c r="BP302" s="1">
        <v>0.495</v>
      </c>
      <c r="BQ302" s="1">
        <v>0.54300000000000004</v>
      </c>
      <c r="BR302" s="1">
        <v>0.63100000000000001</v>
      </c>
      <c r="BS302" s="1">
        <v>0.53300000000000003</v>
      </c>
      <c r="BT302" s="1">
        <v>0.60299999999999998</v>
      </c>
      <c r="BU302" s="1">
        <v>0.53400000000000003</v>
      </c>
      <c r="BV302" s="1">
        <v>0.52400000000000002</v>
      </c>
      <c r="BW302" s="1">
        <v>0.53</v>
      </c>
      <c r="BX302" s="1">
        <v>0.56000000000000005</v>
      </c>
      <c r="BY302" s="1">
        <v>0.55000000000000004</v>
      </c>
      <c r="BZ302" s="1">
        <v>0.55600000000000005</v>
      </c>
      <c r="CA302" s="1">
        <v>0.53600000000000003</v>
      </c>
      <c r="CB302" s="1">
        <v>0.61799999999999999</v>
      </c>
      <c r="CC302" s="1">
        <v>0.63900000000000001</v>
      </c>
      <c r="CD302" s="1">
        <v>0.61799999999999999</v>
      </c>
      <c r="CE302" s="1">
        <v>0.56699999999999995</v>
      </c>
      <c r="CF302" s="1">
        <v>0.57699999999999996</v>
      </c>
      <c r="CG302" s="1">
        <v>0.63500000000000001</v>
      </c>
      <c r="CH302" s="1">
        <v>0.61399999999999999</v>
      </c>
      <c r="CI302" s="1">
        <v>0.58299999999999996</v>
      </c>
      <c r="CJ302" s="1">
        <v>0.54100000000000004</v>
      </c>
      <c r="CK302" s="1">
        <v>0.51</v>
      </c>
      <c r="CL302" s="1">
        <v>0.52100000000000002</v>
      </c>
      <c r="CM302" s="1">
        <v>0.436</v>
      </c>
      <c r="CN302" s="1">
        <v>0.42499999999999999</v>
      </c>
      <c r="CO302" s="1">
        <v>0.40799999999999997</v>
      </c>
      <c r="CP302" s="1">
        <v>0.43</v>
      </c>
      <c r="CQ302" s="1">
        <v>0.35799999999999998</v>
      </c>
      <c r="CR302" s="1">
        <v>0.28199999999999997</v>
      </c>
      <c r="CS302" s="1">
        <v>0.32600000000000001</v>
      </c>
      <c r="CT302" s="1">
        <v>0.30399999999999999</v>
      </c>
      <c r="CU302" s="1">
        <v>0.32600000000000001</v>
      </c>
      <c r="CV302" s="1">
        <v>0.29299999999999998</v>
      </c>
      <c r="CW302" s="1">
        <v>0.26</v>
      </c>
      <c r="CX302" s="1">
        <v>0.153</v>
      </c>
      <c r="CY302" s="1">
        <v>0.252</v>
      </c>
      <c r="CZ302" s="1">
        <v>0.252</v>
      </c>
      <c r="DA302" s="1">
        <v>0.23</v>
      </c>
      <c r="DB302" s="1">
        <v>0.186</v>
      </c>
      <c r="DC302" s="1">
        <v>0.23</v>
      </c>
      <c r="DD302" s="1">
        <v>0.24099999999999999</v>
      </c>
      <c r="DE302" s="1">
        <v>0.24099999999999999</v>
      </c>
      <c r="DF302" s="1">
        <v>0.24099999999999999</v>
      </c>
      <c r="DG302" s="1">
        <v>0.24099999999999999</v>
      </c>
      <c r="DH302" s="1">
        <v>0.26300000000000001</v>
      </c>
      <c r="DI302" s="1">
        <v>0.252</v>
      </c>
      <c r="DJ302" s="1">
        <v>0.27700000000000002</v>
      </c>
      <c r="DK302" s="1">
        <v>0.27700000000000002</v>
      </c>
      <c r="DL302" s="1">
        <v>0.28799999999999998</v>
      </c>
      <c r="DM302" s="1">
        <v>0.21299999999999999</v>
      </c>
      <c r="DN302" s="1">
        <v>0.17</v>
      </c>
      <c r="DO302" s="1">
        <v>0.159</v>
      </c>
      <c r="DP302" s="1">
        <v>0.17199999999999999</v>
      </c>
      <c r="DQ302" s="1">
        <v>0.183</v>
      </c>
      <c r="DR302" s="1">
        <v>0.24099999999999999</v>
      </c>
      <c r="DS302" s="1">
        <v>0.247</v>
      </c>
      <c r="DT302" s="1">
        <v>0.223</v>
      </c>
      <c r="DU302" s="1">
        <v>0.26100000000000001</v>
      </c>
    </row>
    <row r="303" spans="1:125" x14ac:dyDescent="0.2">
      <c r="A303" s="1" t="s">
        <v>215</v>
      </c>
      <c r="B303" s="1" t="s">
        <v>216</v>
      </c>
      <c r="C303" s="1" t="s">
        <v>129</v>
      </c>
      <c r="D303" s="1" t="s">
        <v>130</v>
      </c>
      <c r="F303" s="1">
        <v>0.254</v>
      </c>
      <c r="G303" s="1">
        <v>0.27900000000000003</v>
      </c>
      <c r="H303" s="1">
        <v>0.33800000000000002</v>
      </c>
      <c r="I303" s="1">
        <v>0.14399999999999999</v>
      </c>
      <c r="J303" s="1">
        <v>0.17699999999999999</v>
      </c>
      <c r="K303" s="1">
        <v>0.127</v>
      </c>
      <c r="L303" s="1">
        <v>0.28799999999999998</v>
      </c>
      <c r="M303" s="1">
        <v>0.34699999999999998</v>
      </c>
      <c r="N303" s="1">
        <v>0.5</v>
      </c>
      <c r="O303" s="1">
        <v>0.41499999999999998</v>
      </c>
      <c r="P303" s="1">
        <v>0.48299999999999998</v>
      </c>
      <c r="Q303" s="1">
        <v>0.49099999999999999</v>
      </c>
      <c r="R303" s="1">
        <v>0.55000000000000004</v>
      </c>
      <c r="S303" s="1">
        <v>0.55900000000000005</v>
      </c>
      <c r="T303" s="1">
        <v>0.55900000000000005</v>
      </c>
      <c r="U303" s="1">
        <v>0.52500000000000002</v>
      </c>
      <c r="V303" s="1">
        <v>0.5</v>
      </c>
      <c r="W303" s="1">
        <v>0.56699999999999995</v>
      </c>
      <c r="X303" s="1">
        <v>0.53300000000000003</v>
      </c>
      <c r="Y303" s="1">
        <v>0.53300000000000003</v>
      </c>
      <c r="Z303" s="1">
        <v>0.53300000000000003</v>
      </c>
      <c r="AA303" s="1">
        <v>0.57599999999999996</v>
      </c>
      <c r="AB303" s="1">
        <v>0.57599999999999996</v>
      </c>
      <c r="AC303" s="1">
        <v>0.57199999999999995</v>
      </c>
      <c r="AD303" s="1">
        <v>0.55500000000000005</v>
      </c>
      <c r="AE303" s="1">
        <v>0.52100000000000002</v>
      </c>
      <c r="AF303" s="1">
        <v>0.495</v>
      </c>
      <c r="AG303" s="1">
        <v>0.504</v>
      </c>
      <c r="AH303" s="1">
        <v>0.47</v>
      </c>
      <c r="AI303" s="1">
        <v>0.52900000000000003</v>
      </c>
      <c r="AJ303" s="1">
        <v>0.44800000000000001</v>
      </c>
      <c r="AK303" s="1">
        <v>0.51700000000000002</v>
      </c>
      <c r="AL303" s="1">
        <v>0.48199999999999998</v>
      </c>
      <c r="AM303" s="1">
        <v>0.40500000000000003</v>
      </c>
      <c r="AN303" s="1">
        <v>0.38200000000000001</v>
      </c>
      <c r="AO303" s="1">
        <v>0.29499999999999998</v>
      </c>
      <c r="AP303" s="1">
        <v>0.254</v>
      </c>
      <c r="AQ303" s="1">
        <v>0.27100000000000002</v>
      </c>
      <c r="AR303" s="1">
        <v>0.28000000000000003</v>
      </c>
      <c r="AS303" s="1" t="s">
        <v>131</v>
      </c>
      <c r="AT303" s="1" t="s">
        <v>131</v>
      </c>
      <c r="AU303" s="1" t="s">
        <v>131</v>
      </c>
      <c r="AV303" s="1" t="s">
        <v>131</v>
      </c>
      <c r="AW303" s="1" t="s">
        <v>131</v>
      </c>
      <c r="AX303" s="1" t="s">
        <v>131</v>
      </c>
      <c r="AY303" s="1" t="s">
        <v>131</v>
      </c>
      <c r="AZ303" s="1" t="s">
        <v>131</v>
      </c>
      <c r="BA303" s="1" t="s">
        <v>131</v>
      </c>
      <c r="BB303" s="1" t="s">
        <v>131</v>
      </c>
      <c r="BC303" s="1" t="s">
        <v>131</v>
      </c>
      <c r="BD303" s="1" t="s">
        <v>131</v>
      </c>
      <c r="BE303" s="1" t="s">
        <v>131</v>
      </c>
      <c r="BF303" s="1" t="s">
        <v>131</v>
      </c>
      <c r="BG303" s="1" t="s">
        <v>131</v>
      </c>
      <c r="BH303" s="1" t="s">
        <v>131</v>
      </c>
      <c r="BI303" s="1" t="s">
        <v>131</v>
      </c>
      <c r="BJ303" s="1" t="s">
        <v>131</v>
      </c>
      <c r="BK303" s="1" t="s">
        <v>131</v>
      </c>
      <c r="BL303" s="1" t="s">
        <v>131</v>
      </c>
      <c r="BM303" s="1" t="s">
        <v>131</v>
      </c>
      <c r="BN303" s="1" t="s">
        <v>131</v>
      </c>
      <c r="BO303" s="1" t="s">
        <v>131</v>
      </c>
      <c r="BP303" s="1" t="s">
        <v>131</v>
      </c>
      <c r="BQ303" s="1" t="s">
        <v>131</v>
      </c>
      <c r="BR303" s="1" t="s">
        <v>131</v>
      </c>
      <c r="BS303" s="1" t="s">
        <v>131</v>
      </c>
      <c r="BT303" s="1" t="s">
        <v>131</v>
      </c>
      <c r="BU303" s="1" t="s">
        <v>131</v>
      </c>
      <c r="BV303" s="1" t="s">
        <v>131</v>
      </c>
      <c r="BW303" s="1" t="s">
        <v>131</v>
      </c>
      <c r="BX303" s="1" t="s">
        <v>131</v>
      </c>
      <c r="BY303" s="1" t="s">
        <v>131</v>
      </c>
      <c r="BZ303" s="1" t="s">
        <v>131</v>
      </c>
      <c r="CA303" s="1" t="s">
        <v>131</v>
      </c>
      <c r="CB303" s="1" t="s">
        <v>131</v>
      </c>
      <c r="CC303" s="1" t="s">
        <v>131</v>
      </c>
      <c r="CD303" s="1" t="s">
        <v>131</v>
      </c>
      <c r="CE303" s="1" t="s">
        <v>131</v>
      </c>
      <c r="CF303" s="1" t="s">
        <v>131</v>
      </c>
      <c r="CG303" s="1" t="s">
        <v>131</v>
      </c>
      <c r="CH303" s="1" t="s">
        <v>131</v>
      </c>
      <c r="CI303" s="1" t="s">
        <v>131</v>
      </c>
      <c r="CJ303" s="1" t="s">
        <v>131</v>
      </c>
      <c r="CK303" s="1" t="s">
        <v>131</v>
      </c>
      <c r="CL303" s="1" t="s">
        <v>131</v>
      </c>
      <c r="CM303" s="1" t="s">
        <v>131</v>
      </c>
      <c r="CN303" s="1" t="s">
        <v>131</v>
      </c>
      <c r="CO303" s="1" t="s">
        <v>131</v>
      </c>
      <c r="CP303" s="1" t="s">
        <v>131</v>
      </c>
      <c r="CQ303" s="1" t="s">
        <v>131</v>
      </c>
      <c r="CR303" s="1" t="s">
        <v>131</v>
      </c>
      <c r="CS303" s="1" t="s">
        <v>131</v>
      </c>
      <c r="CT303" s="1" t="s">
        <v>131</v>
      </c>
      <c r="CU303" s="1" t="s">
        <v>131</v>
      </c>
      <c r="CV303" s="1" t="s">
        <v>131</v>
      </c>
      <c r="CW303" s="1" t="s">
        <v>131</v>
      </c>
      <c r="CX303" s="1" t="s">
        <v>131</v>
      </c>
      <c r="CY303" s="1" t="s">
        <v>131</v>
      </c>
      <c r="CZ303" s="1" t="s">
        <v>131</v>
      </c>
      <c r="DA303" s="1" t="s">
        <v>131</v>
      </c>
      <c r="DB303" s="1" t="s">
        <v>131</v>
      </c>
      <c r="DC303" s="1" t="s">
        <v>131</v>
      </c>
      <c r="DD303" s="1" t="s">
        <v>131</v>
      </c>
      <c r="DE303" s="1" t="s">
        <v>131</v>
      </c>
      <c r="DF303" s="1" t="s">
        <v>131</v>
      </c>
      <c r="DG303" s="1" t="s">
        <v>131</v>
      </c>
      <c r="DH303" s="1" t="s">
        <v>131</v>
      </c>
      <c r="DI303" s="1" t="s">
        <v>131</v>
      </c>
      <c r="DJ303" s="1" t="s">
        <v>131</v>
      </c>
      <c r="DK303" s="1" t="s">
        <v>131</v>
      </c>
      <c r="DL303" s="1" t="s">
        <v>131</v>
      </c>
      <c r="DM303" s="1" t="s">
        <v>131</v>
      </c>
      <c r="DN303" s="1" t="s">
        <v>131</v>
      </c>
      <c r="DO303" s="1" t="s">
        <v>131</v>
      </c>
      <c r="DP303" s="1" t="s">
        <v>131</v>
      </c>
      <c r="DQ303" s="1" t="s">
        <v>131</v>
      </c>
      <c r="DR303" s="1" t="s">
        <v>131</v>
      </c>
      <c r="DS303" s="1" t="s">
        <v>131</v>
      </c>
      <c r="DT303" s="1" t="s">
        <v>131</v>
      </c>
      <c r="DU303" s="1" t="s">
        <v>131</v>
      </c>
    </row>
    <row r="304" spans="1:125" x14ac:dyDescent="0.2">
      <c r="A304" s="1" t="s">
        <v>217</v>
      </c>
      <c r="B304" s="1" t="s">
        <v>218</v>
      </c>
      <c r="C304" s="1" t="s">
        <v>129</v>
      </c>
      <c r="D304" s="1" t="s">
        <v>130</v>
      </c>
      <c r="F304" s="1">
        <v>3.3000000000000002E-2</v>
      </c>
      <c r="G304" s="1">
        <v>0.21099999999999999</v>
      </c>
      <c r="H304" s="1">
        <v>0.29599999999999999</v>
      </c>
      <c r="I304" s="1">
        <v>0.58399999999999996</v>
      </c>
      <c r="J304" s="1">
        <v>0.59299999999999997</v>
      </c>
      <c r="K304" s="1">
        <v>0.83799999999999997</v>
      </c>
      <c r="L304" s="1">
        <v>0.76200000000000001</v>
      </c>
      <c r="M304" s="1">
        <v>0.69399999999999995</v>
      </c>
      <c r="N304" s="1">
        <v>0.65200000000000002</v>
      </c>
      <c r="O304" s="1">
        <v>0.88900000000000001</v>
      </c>
      <c r="P304" s="1">
        <v>0.83</v>
      </c>
      <c r="Q304" s="1">
        <v>0.79600000000000004</v>
      </c>
      <c r="R304" s="1">
        <v>0.68600000000000005</v>
      </c>
      <c r="S304" s="1">
        <v>0.72799999999999998</v>
      </c>
      <c r="T304" s="1">
        <v>0.64400000000000002</v>
      </c>
      <c r="U304" s="1">
        <v>0.627</v>
      </c>
      <c r="V304" s="1">
        <v>0.64400000000000002</v>
      </c>
      <c r="W304" s="1">
        <v>0.53300000000000003</v>
      </c>
      <c r="X304" s="1">
        <v>0.66900000000000004</v>
      </c>
      <c r="Y304" s="1">
        <v>0.68600000000000005</v>
      </c>
      <c r="Z304" s="1">
        <v>0.68600000000000005</v>
      </c>
      <c r="AA304" s="1">
        <v>0.59299999999999997</v>
      </c>
      <c r="AB304" s="1">
        <v>0.55900000000000005</v>
      </c>
      <c r="AC304" s="1">
        <v>0.54700000000000004</v>
      </c>
      <c r="AD304" s="1">
        <v>0.52900000000000003</v>
      </c>
      <c r="AE304" s="1">
        <v>0.57199999999999995</v>
      </c>
      <c r="AF304" s="1">
        <v>0.64900000000000002</v>
      </c>
      <c r="AG304" s="1">
        <v>0.76900000000000002</v>
      </c>
      <c r="AH304" s="1">
        <v>0.77700000000000002</v>
      </c>
      <c r="AI304" s="1">
        <v>0.76</v>
      </c>
      <c r="AJ304" s="1">
        <v>0.78400000000000003</v>
      </c>
      <c r="AK304" s="1">
        <v>0.77500000000000002</v>
      </c>
      <c r="AL304" s="1">
        <v>0.79300000000000004</v>
      </c>
      <c r="AM304" s="1">
        <v>0.82699999999999996</v>
      </c>
      <c r="AN304" s="1">
        <v>0.86899999999999999</v>
      </c>
      <c r="AO304" s="1">
        <v>0.85199999999999998</v>
      </c>
      <c r="AP304" s="1">
        <v>0.88500000000000001</v>
      </c>
      <c r="AQ304" s="1">
        <v>0.90300000000000002</v>
      </c>
      <c r="AR304" s="1">
        <v>0.94699999999999995</v>
      </c>
      <c r="AS304" s="1">
        <v>0.90900000000000003</v>
      </c>
      <c r="AT304" s="1">
        <v>0.90900000000000003</v>
      </c>
      <c r="AU304" s="1">
        <v>0.91800000000000004</v>
      </c>
      <c r="AV304" s="1">
        <v>0.92700000000000005</v>
      </c>
      <c r="AW304" s="1">
        <v>0.9</v>
      </c>
      <c r="AX304" s="1">
        <v>0.872</v>
      </c>
      <c r="AY304" s="1">
        <v>0.9</v>
      </c>
      <c r="AZ304" s="1">
        <v>0.89</v>
      </c>
      <c r="BA304" s="1">
        <v>0.86299999999999999</v>
      </c>
      <c r="BB304" s="1">
        <v>0.85399999999999998</v>
      </c>
      <c r="BC304" s="1">
        <v>0.9</v>
      </c>
      <c r="BD304" s="1">
        <v>0.93600000000000005</v>
      </c>
      <c r="BE304" s="1">
        <v>0.94499999999999995</v>
      </c>
      <c r="BF304" s="1">
        <v>0.94399999999999995</v>
      </c>
      <c r="BG304" s="1">
        <v>0.93500000000000005</v>
      </c>
      <c r="BH304" s="1">
        <v>0.93500000000000005</v>
      </c>
      <c r="BI304" s="1">
        <v>0.94299999999999995</v>
      </c>
      <c r="BJ304" s="1">
        <v>0.93300000000000005</v>
      </c>
      <c r="BK304" s="1">
        <v>0.92300000000000004</v>
      </c>
      <c r="BL304" s="1">
        <v>0.93200000000000005</v>
      </c>
      <c r="BM304" s="1">
        <v>0.93200000000000005</v>
      </c>
      <c r="BN304" s="1">
        <v>0.93200000000000005</v>
      </c>
      <c r="BO304" s="1">
        <v>0.93200000000000005</v>
      </c>
      <c r="BP304" s="1">
        <v>0.93200000000000005</v>
      </c>
      <c r="BQ304" s="1">
        <v>0.92200000000000004</v>
      </c>
      <c r="BR304" s="1">
        <v>0.92200000000000004</v>
      </c>
      <c r="BS304" s="1">
        <v>0.90200000000000002</v>
      </c>
      <c r="BT304" s="1">
        <v>0.91</v>
      </c>
      <c r="BU304" s="1">
        <v>0.93</v>
      </c>
      <c r="BV304" s="1">
        <v>0.94</v>
      </c>
      <c r="BW304" s="1">
        <v>0.94</v>
      </c>
      <c r="BX304" s="1">
        <v>0.94</v>
      </c>
      <c r="BY304" s="1">
        <v>0.96</v>
      </c>
      <c r="BZ304" s="1">
        <v>0.95799999999999996</v>
      </c>
      <c r="CA304" s="1">
        <v>0.96899999999999997</v>
      </c>
      <c r="CB304" s="1">
        <v>0.92700000000000005</v>
      </c>
      <c r="CC304" s="1">
        <v>0.92700000000000005</v>
      </c>
      <c r="CD304" s="1">
        <v>0.94799999999999995</v>
      </c>
      <c r="CE304" s="1">
        <v>0.95799999999999996</v>
      </c>
      <c r="CF304" s="1">
        <v>0.93799999999999994</v>
      </c>
      <c r="CG304" s="1">
        <v>0.93700000000000006</v>
      </c>
      <c r="CH304" s="1">
        <v>0.93700000000000006</v>
      </c>
      <c r="CI304" s="1">
        <v>0.91600000000000004</v>
      </c>
      <c r="CJ304" s="1">
        <v>0.91600000000000004</v>
      </c>
      <c r="CK304" s="1">
        <v>0.91600000000000004</v>
      </c>
      <c r="CL304" s="1">
        <v>0.91400000000000003</v>
      </c>
      <c r="CM304" s="1">
        <v>0.92500000000000004</v>
      </c>
      <c r="CN304" s="1">
        <v>0.90400000000000003</v>
      </c>
      <c r="CO304" s="1">
        <v>0.90300000000000002</v>
      </c>
      <c r="CP304" s="1">
        <v>0.91300000000000003</v>
      </c>
      <c r="CQ304" s="1">
        <v>0.91300000000000003</v>
      </c>
      <c r="CR304" s="1">
        <v>0.92300000000000004</v>
      </c>
      <c r="CS304" s="1">
        <v>0.90200000000000002</v>
      </c>
      <c r="CT304" s="1">
        <v>0.86899999999999999</v>
      </c>
      <c r="CU304" s="1">
        <v>0.85799999999999998</v>
      </c>
      <c r="CV304" s="1">
        <v>0.88</v>
      </c>
      <c r="CW304" s="1">
        <v>0.88</v>
      </c>
      <c r="CX304" s="1">
        <v>0.84599999999999997</v>
      </c>
      <c r="CY304" s="1">
        <v>0.82399999999999995</v>
      </c>
      <c r="CZ304" s="1">
        <v>0.83499999999999996</v>
      </c>
      <c r="DA304" s="1">
        <v>0.84599999999999997</v>
      </c>
      <c r="DB304" s="1">
        <v>0.85699999999999998</v>
      </c>
      <c r="DC304" s="1">
        <v>0.80200000000000005</v>
      </c>
      <c r="DD304" s="1">
        <v>0.80200000000000005</v>
      </c>
      <c r="DE304" s="1">
        <v>0.79100000000000004</v>
      </c>
      <c r="DF304" s="1">
        <v>0.82399999999999995</v>
      </c>
      <c r="DG304" s="1">
        <v>0.82399999999999995</v>
      </c>
      <c r="DH304" s="1">
        <v>0.72499999999999998</v>
      </c>
      <c r="DI304" s="1">
        <v>0.626</v>
      </c>
      <c r="DJ304" s="1">
        <v>0.7</v>
      </c>
      <c r="DK304" s="1">
        <v>0.58799999999999997</v>
      </c>
      <c r="DL304" s="1">
        <v>0.58799999999999997</v>
      </c>
      <c r="DM304" s="1">
        <v>0.55000000000000004</v>
      </c>
      <c r="DN304" s="1">
        <v>0.56799999999999995</v>
      </c>
      <c r="DO304" s="1">
        <v>0.53400000000000003</v>
      </c>
      <c r="DP304" s="1">
        <v>0.56299999999999994</v>
      </c>
      <c r="DQ304" s="1">
        <v>0.57399999999999995</v>
      </c>
      <c r="DR304" s="1">
        <v>0.56299999999999994</v>
      </c>
      <c r="DS304" s="1">
        <v>0.61099999999999999</v>
      </c>
      <c r="DT304" s="1">
        <v>0.58799999999999997</v>
      </c>
      <c r="DU304" s="1">
        <v>0.58299999999999996</v>
      </c>
    </row>
    <row r="305" spans="1:125" x14ac:dyDescent="0.2">
      <c r="A305" s="1" t="s">
        <v>219</v>
      </c>
      <c r="B305" s="1" t="s">
        <v>220</v>
      </c>
      <c r="C305" s="1" t="s">
        <v>129</v>
      </c>
      <c r="D305" s="1" t="s">
        <v>130</v>
      </c>
      <c r="F305" s="1">
        <v>0.66100000000000003</v>
      </c>
      <c r="G305" s="1">
        <v>0.61</v>
      </c>
      <c r="H305" s="1">
        <v>0.66100000000000003</v>
      </c>
      <c r="I305" s="1">
        <v>0.61799999999999999</v>
      </c>
      <c r="J305" s="1">
        <v>0.49099999999999999</v>
      </c>
      <c r="K305" s="1">
        <v>0.32200000000000001</v>
      </c>
      <c r="L305" s="1">
        <v>0.55000000000000004</v>
      </c>
      <c r="M305" s="1">
        <v>0.627</v>
      </c>
      <c r="N305" s="1">
        <v>0.70299999999999996</v>
      </c>
      <c r="O305" s="1">
        <v>0.80500000000000005</v>
      </c>
      <c r="P305" s="1">
        <v>0.79600000000000004</v>
      </c>
      <c r="Q305" s="1">
        <v>0.80500000000000005</v>
      </c>
      <c r="R305" s="1">
        <v>0.82199999999999995</v>
      </c>
      <c r="S305" s="1">
        <v>0.81299999999999994</v>
      </c>
      <c r="T305" s="1">
        <v>0.85499999999999998</v>
      </c>
      <c r="U305" s="1">
        <v>0.88100000000000001</v>
      </c>
      <c r="V305" s="1">
        <v>0.88900000000000001</v>
      </c>
      <c r="W305" s="1">
        <v>0.89800000000000002</v>
      </c>
      <c r="X305" s="1">
        <v>0.89800000000000002</v>
      </c>
      <c r="Y305" s="1">
        <v>0.92300000000000004</v>
      </c>
      <c r="Z305" s="1">
        <v>0.92300000000000004</v>
      </c>
      <c r="AA305" s="1">
        <v>0.94</v>
      </c>
      <c r="AB305" s="1">
        <v>0.94</v>
      </c>
      <c r="AC305" s="1">
        <v>0.94</v>
      </c>
      <c r="AD305" s="1">
        <v>0.94</v>
      </c>
      <c r="AE305" s="1">
        <v>0.94</v>
      </c>
      <c r="AF305" s="1">
        <v>0.94799999999999995</v>
      </c>
      <c r="AG305" s="1">
        <v>0.94799999999999995</v>
      </c>
      <c r="AH305" s="1">
        <v>0.94799999999999995</v>
      </c>
      <c r="AI305" s="1">
        <v>0.94</v>
      </c>
      <c r="AJ305" s="1">
        <v>0.95599999999999996</v>
      </c>
      <c r="AK305" s="1">
        <v>0.93899999999999995</v>
      </c>
      <c r="AL305" s="1">
        <v>0.94799999999999995</v>
      </c>
      <c r="AM305" s="1">
        <v>0.97399999999999998</v>
      </c>
      <c r="AN305" s="1">
        <v>0.97299999999999998</v>
      </c>
      <c r="AO305" s="1">
        <v>0.98199999999999998</v>
      </c>
      <c r="AP305" s="1">
        <v>0.96399999999999997</v>
      </c>
      <c r="AQ305" s="1">
        <v>0.96399999999999997</v>
      </c>
      <c r="AR305" s="1">
        <v>0.96399999999999997</v>
      </c>
      <c r="AS305" s="1">
        <v>0.95399999999999996</v>
      </c>
      <c r="AT305" s="1">
        <v>0.93600000000000005</v>
      </c>
      <c r="AU305" s="1">
        <v>0.93600000000000005</v>
      </c>
      <c r="AV305" s="1">
        <v>0.91800000000000004</v>
      </c>
      <c r="AW305" s="1">
        <v>0.90900000000000003</v>
      </c>
      <c r="AX305" s="1">
        <v>0.91800000000000004</v>
      </c>
      <c r="AY305" s="1">
        <v>0.93600000000000005</v>
      </c>
      <c r="AZ305" s="1">
        <v>0.91800000000000004</v>
      </c>
      <c r="BA305" s="1">
        <v>0.91800000000000004</v>
      </c>
      <c r="BB305" s="1">
        <v>0.91800000000000004</v>
      </c>
      <c r="BC305" s="1">
        <v>0.94499999999999995</v>
      </c>
      <c r="BD305" s="1">
        <v>0.95399999999999996</v>
      </c>
      <c r="BE305" s="1">
        <v>0.95399999999999996</v>
      </c>
      <c r="BF305" s="1">
        <v>0.95399999999999996</v>
      </c>
      <c r="BG305" s="1">
        <v>0.94399999999999995</v>
      </c>
      <c r="BH305" s="1">
        <v>0.94399999999999995</v>
      </c>
      <c r="BI305" s="1">
        <v>0.95299999999999996</v>
      </c>
      <c r="BJ305" s="1">
        <v>0.95199999999999996</v>
      </c>
      <c r="BK305" s="1">
        <v>0.95099999999999996</v>
      </c>
      <c r="BL305" s="1">
        <v>0.95099999999999996</v>
      </c>
      <c r="BM305" s="1">
        <v>0.94199999999999995</v>
      </c>
      <c r="BN305" s="1">
        <v>0.94099999999999995</v>
      </c>
      <c r="BO305" s="1">
        <v>0.95099999999999996</v>
      </c>
      <c r="BP305" s="1">
        <v>0.95099999999999996</v>
      </c>
      <c r="BQ305" s="1">
        <v>0.94099999999999995</v>
      </c>
      <c r="BR305" s="1">
        <v>0.95099999999999996</v>
      </c>
      <c r="BS305" s="1">
        <v>0.95099999999999996</v>
      </c>
      <c r="BT305" s="1">
        <v>0.97</v>
      </c>
      <c r="BU305" s="1">
        <v>0.95</v>
      </c>
      <c r="BV305" s="1">
        <v>0.97</v>
      </c>
      <c r="BW305" s="1">
        <v>0.97</v>
      </c>
      <c r="BX305" s="1">
        <v>0.97</v>
      </c>
      <c r="BY305" s="1">
        <v>0.97</v>
      </c>
      <c r="BZ305" s="1">
        <v>0.97899999999999998</v>
      </c>
      <c r="CA305" s="1">
        <v>0.97899999999999998</v>
      </c>
      <c r="CB305" s="1">
        <v>0.97899999999999998</v>
      </c>
      <c r="CC305" s="1">
        <v>0.97899999999999998</v>
      </c>
      <c r="CD305" s="1">
        <v>0.97899999999999998</v>
      </c>
      <c r="CE305" s="1">
        <v>0.97899999999999998</v>
      </c>
      <c r="CF305" s="1">
        <v>0.97899999999999998</v>
      </c>
      <c r="CG305" s="1">
        <v>0.97899999999999998</v>
      </c>
      <c r="CH305" s="1">
        <v>0.96799999999999997</v>
      </c>
      <c r="CI305" s="1">
        <v>0.96799999999999997</v>
      </c>
      <c r="CJ305" s="1">
        <v>0.95799999999999996</v>
      </c>
      <c r="CK305" s="1">
        <v>0.96799999999999997</v>
      </c>
      <c r="CL305" s="1">
        <v>0.96799999999999997</v>
      </c>
      <c r="CM305" s="1">
        <v>0.95699999999999996</v>
      </c>
      <c r="CN305" s="1">
        <v>0.95699999999999996</v>
      </c>
      <c r="CO305" s="1">
        <v>0.95599999999999996</v>
      </c>
      <c r="CP305" s="1">
        <v>0.96699999999999997</v>
      </c>
      <c r="CQ305" s="1">
        <v>0.96699999999999997</v>
      </c>
      <c r="CR305" s="1">
        <v>0.95599999999999996</v>
      </c>
      <c r="CS305" s="1">
        <v>0.95599999999999996</v>
      </c>
      <c r="CT305" s="1">
        <v>0.95599999999999996</v>
      </c>
      <c r="CU305" s="1">
        <v>0.95599999999999996</v>
      </c>
      <c r="CV305" s="1">
        <v>0.96699999999999997</v>
      </c>
      <c r="CW305" s="1">
        <v>0.96699999999999997</v>
      </c>
      <c r="CX305" s="1">
        <v>0.95599999999999996</v>
      </c>
      <c r="CY305" s="1">
        <v>0.94499999999999995</v>
      </c>
      <c r="CZ305" s="1">
        <v>0.94499999999999995</v>
      </c>
      <c r="DA305" s="1">
        <v>0.95599999999999996</v>
      </c>
      <c r="DB305" s="1">
        <v>0.96699999999999997</v>
      </c>
      <c r="DC305" s="1">
        <v>0.94499999999999995</v>
      </c>
      <c r="DD305" s="1">
        <v>0.94499999999999995</v>
      </c>
      <c r="DE305" s="1">
        <v>0.95599999999999996</v>
      </c>
      <c r="DF305" s="1">
        <v>0.97799999999999998</v>
      </c>
      <c r="DG305" s="1">
        <v>0.97799999999999998</v>
      </c>
      <c r="DH305" s="1">
        <v>0.96699999999999997</v>
      </c>
      <c r="DI305" s="1">
        <v>0.95599999999999996</v>
      </c>
      <c r="DJ305" s="1">
        <v>0.97699999999999998</v>
      </c>
      <c r="DK305" s="1">
        <v>0.97699999999999998</v>
      </c>
      <c r="DL305" s="1">
        <v>0.98799999999999999</v>
      </c>
      <c r="DM305" s="1">
        <v>0.97699999999999998</v>
      </c>
      <c r="DN305" s="1">
        <v>0.97699999999999998</v>
      </c>
      <c r="DO305" s="1">
        <v>0.97699999999999998</v>
      </c>
      <c r="DP305" s="1">
        <v>0.97699999999999998</v>
      </c>
      <c r="DQ305" s="1">
        <v>0.96499999999999997</v>
      </c>
      <c r="DR305" s="1">
        <v>0.96499999999999997</v>
      </c>
      <c r="DS305" s="1">
        <v>0.95199999999999996</v>
      </c>
      <c r="DT305" s="1">
        <v>0.96399999999999997</v>
      </c>
      <c r="DU305" s="1">
        <v>0.96399999999999997</v>
      </c>
    </row>
    <row r="306" spans="1:125" x14ac:dyDescent="0.2">
      <c r="A306" s="1" t="s">
        <v>219</v>
      </c>
      <c r="B306" s="1" t="s">
        <v>221</v>
      </c>
      <c r="C306" s="1" t="s">
        <v>129</v>
      </c>
      <c r="D306" s="1" t="s">
        <v>130</v>
      </c>
      <c r="F306" s="1">
        <v>0.44900000000000001</v>
      </c>
      <c r="G306" s="1">
        <v>0.70299999999999996</v>
      </c>
      <c r="H306" s="1">
        <v>0.44900000000000001</v>
      </c>
      <c r="I306" s="1">
        <v>0.32200000000000001</v>
      </c>
      <c r="J306" s="1">
        <v>0.40600000000000003</v>
      </c>
      <c r="K306" s="1">
        <v>0.50800000000000001</v>
      </c>
      <c r="L306" s="1">
        <v>0.26200000000000001</v>
      </c>
      <c r="M306" s="1">
        <v>0.254</v>
      </c>
      <c r="N306" s="1">
        <v>0.26200000000000001</v>
      </c>
      <c r="O306" s="1">
        <v>0.313</v>
      </c>
      <c r="P306" s="1">
        <v>0.27900000000000003</v>
      </c>
      <c r="Q306" s="1">
        <v>0.28799999999999998</v>
      </c>
      <c r="R306" s="1">
        <v>0.372</v>
      </c>
      <c r="S306" s="1">
        <v>0.38900000000000001</v>
      </c>
      <c r="T306" s="1">
        <v>0.254</v>
      </c>
      <c r="U306" s="1">
        <v>0.22800000000000001</v>
      </c>
      <c r="V306" s="1">
        <v>0.19400000000000001</v>
      </c>
      <c r="W306" s="1">
        <v>0.26200000000000001</v>
      </c>
      <c r="X306" s="1">
        <v>0.33800000000000002</v>
      </c>
      <c r="Y306" s="1">
        <v>0.38900000000000001</v>
      </c>
      <c r="Z306" s="1">
        <v>0.38100000000000001</v>
      </c>
      <c r="AA306" s="1">
        <v>0.35499999999999998</v>
      </c>
      <c r="AB306" s="1">
        <v>0.41499999999999998</v>
      </c>
      <c r="AC306" s="1">
        <v>0.42699999999999999</v>
      </c>
      <c r="AD306" s="1">
        <v>0.35799999999999998</v>
      </c>
      <c r="AE306" s="1">
        <v>0.44400000000000001</v>
      </c>
      <c r="AF306" s="1">
        <v>0.47799999999999998</v>
      </c>
      <c r="AG306" s="1">
        <v>0.45200000000000001</v>
      </c>
      <c r="AH306" s="1">
        <v>0.45200000000000001</v>
      </c>
      <c r="AI306" s="1">
        <v>0.39300000000000002</v>
      </c>
      <c r="AJ306" s="1">
        <v>0.39600000000000002</v>
      </c>
      <c r="AK306" s="1">
        <v>0.36199999999999999</v>
      </c>
      <c r="AL306" s="1">
        <v>0.37</v>
      </c>
      <c r="AM306" s="1">
        <v>0.379</v>
      </c>
      <c r="AN306" s="1">
        <v>0.39100000000000001</v>
      </c>
      <c r="AO306" s="1">
        <v>0.42599999999999999</v>
      </c>
      <c r="AP306" s="1">
        <v>0.40300000000000002</v>
      </c>
      <c r="AQ306" s="1">
        <v>0.42099999999999999</v>
      </c>
      <c r="AR306" s="1">
        <v>0.50800000000000001</v>
      </c>
      <c r="AS306" s="1">
        <v>0.54900000000000004</v>
      </c>
      <c r="AT306" s="1">
        <v>0.53100000000000003</v>
      </c>
      <c r="AU306" s="1">
        <v>0.60299999999999998</v>
      </c>
      <c r="AV306" s="1">
        <v>0.52700000000000002</v>
      </c>
      <c r="AW306" s="1">
        <v>0.48099999999999998</v>
      </c>
      <c r="AX306" s="1">
        <v>0.55400000000000005</v>
      </c>
      <c r="AY306" s="1">
        <v>0.52700000000000002</v>
      </c>
      <c r="AZ306" s="1">
        <v>0.48099999999999998</v>
      </c>
      <c r="BA306" s="1">
        <v>0.52700000000000002</v>
      </c>
      <c r="BB306" s="1">
        <v>0.53600000000000003</v>
      </c>
      <c r="BC306" s="1">
        <v>0.54500000000000004</v>
      </c>
      <c r="BD306" s="1">
        <v>0.54500000000000004</v>
      </c>
      <c r="BE306" s="1">
        <v>0.50900000000000001</v>
      </c>
      <c r="BF306" s="1">
        <v>0.58699999999999997</v>
      </c>
      <c r="BG306" s="1">
        <v>0.58699999999999997</v>
      </c>
      <c r="BH306" s="1">
        <v>0.58299999999999996</v>
      </c>
      <c r="BI306" s="1">
        <v>0.61599999999999999</v>
      </c>
      <c r="BJ306" s="1">
        <v>0.622</v>
      </c>
      <c r="BK306" s="1">
        <v>0.63400000000000001</v>
      </c>
      <c r="BL306" s="1">
        <v>0.61499999999999999</v>
      </c>
      <c r="BM306" s="1">
        <v>0.57599999999999996</v>
      </c>
      <c r="BN306" s="1">
        <v>0.52400000000000002</v>
      </c>
      <c r="BO306" s="1">
        <v>0.56299999999999994</v>
      </c>
      <c r="BP306" s="1">
        <v>0.66</v>
      </c>
      <c r="BQ306" s="1">
        <v>0.65</v>
      </c>
      <c r="BR306" s="1">
        <v>0.66</v>
      </c>
      <c r="BS306" s="1">
        <v>0.66</v>
      </c>
      <c r="BT306" s="1">
        <v>0.623</v>
      </c>
      <c r="BU306" s="1">
        <v>0.61299999999999999</v>
      </c>
      <c r="BV306" s="1">
        <v>0.63300000000000001</v>
      </c>
      <c r="BW306" s="1">
        <v>0.69</v>
      </c>
      <c r="BX306" s="1">
        <v>0.71</v>
      </c>
      <c r="BY306" s="1">
        <v>0.7</v>
      </c>
      <c r="BZ306" s="1">
        <v>0.68</v>
      </c>
      <c r="CA306" s="1">
        <v>0.68</v>
      </c>
      <c r="CB306" s="1">
        <v>0.71099999999999997</v>
      </c>
      <c r="CC306" s="1">
        <v>0.71099999999999997</v>
      </c>
      <c r="CD306" s="1">
        <v>0.752</v>
      </c>
      <c r="CE306" s="1">
        <v>0.72099999999999997</v>
      </c>
      <c r="CF306" s="1">
        <v>0.74199999999999999</v>
      </c>
      <c r="CG306" s="1">
        <v>0.76</v>
      </c>
      <c r="CH306" s="1">
        <v>0.78100000000000003</v>
      </c>
      <c r="CI306" s="1">
        <v>0.80200000000000005</v>
      </c>
      <c r="CJ306" s="1">
        <v>0.83299999999999996</v>
      </c>
      <c r="CK306" s="1">
        <v>0.83299999999999996</v>
      </c>
      <c r="CL306" s="1">
        <v>0.81899999999999995</v>
      </c>
      <c r="CM306" s="1">
        <v>0.79700000000000004</v>
      </c>
      <c r="CN306" s="1">
        <v>0.80800000000000005</v>
      </c>
      <c r="CO306" s="1">
        <v>0.78400000000000003</v>
      </c>
      <c r="CP306" s="1">
        <v>0.80600000000000005</v>
      </c>
      <c r="CQ306" s="1">
        <v>0.79300000000000004</v>
      </c>
      <c r="CR306" s="1">
        <v>0.73899999999999999</v>
      </c>
      <c r="CS306" s="1">
        <v>0.73899999999999999</v>
      </c>
      <c r="CT306" s="1">
        <v>0.75</v>
      </c>
      <c r="CU306" s="1">
        <v>0.76</v>
      </c>
      <c r="CV306" s="1">
        <v>0.73899999999999999</v>
      </c>
      <c r="CW306" s="1">
        <v>0.75</v>
      </c>
      <c r="CX306" s="1">
        <v>0.69199999999999995</v>
      </c>
      <c r="CY306" s="1">
        <v>0.73599999999999999</v>
      </c>
      <c r="CZ306" s="1">
        <v>0.76900000000000002</v>
      </c>
      <c r="DA306" s="1">
        <v>0.72499999999999998</v>
      </c>
      <c r="DB306" s="1">
        <v>0.69199999999999995</v>
      </c>
      <c r="DC306" s="1">
        <v>0.65900000000000003</v>
      </c>
      <c r="DD306" s="1">
        <v>0.61499999999999999</v>
      </c>
      <c r="DE306" s="1">
        <v>0.58199999999999996</v>
      </c>
      <c r="DF306" s="1">
        <v>0.58199999999999996</v>
      </c>
      <c r="DG306" s="1">
        <v>0.57099999999999995</v>
      </c>
      <c r="DH306" s="1">
        <v>0.67</v>
      </c>
      <c r="DI306" s="1">
        <v>0.63700000000000001</v>
      </c>
      <c r="DJ306" s="1">
        <v>0.63300000000000001</v>
      </c>
      <c r="DK306" s="1">
        <v>0.64400000000000002</v>
      </c>
      <c r="DL306" s="1">
        <v>0.6</v>
      </c>
      <c r="DM306" s="1">
        <v>0.60599999999999998</v>
      </c>
      <c r="DN306" s="1">
        <v>0.59</v>
      </c>
      <c r="DO306" s="1">
        <v>0.59</v>
      </c>
      <c r="DP306" s="1">
        <v>0.57399999999999995</v>
      </c>
      <c r="DQ306" s="1">
        <v>0.58599999999999997</v>
      </c>
      <c r="DR306" s="1">
        <v>0.57399999999999995</v>
      </c>
      <c r="DS306" s="1">
        <v>0.57599999999999996</v>
      </c>
      <c r="DT306" s="1">
        <v>0.61099999999999999</v>
      </c>
      <c r="DU306" s="1">
        <v>0.71399999999999997</v>
      </c>
    </row>
    <row r="307" spans="1:125" x14ac:dyDescent="0.2">
      <c r="A307" s="1" t="s">
        <v>219</v>
      </c>
      <c r="B307" s="1" t="s">
        <v>222</v>
      </c>
      <c r="C307" s="1" t="s">
        <v>129</v>
      </c>
      <c r="D307" s="1" t="s">
        <v>130</v>
      </c>
      <c r="F307" s="1">
        <v>0.50800000000000001</v>
      </c>
      <c r="G307" s="1">
        <v>0.53300000000000003</v>
      </c>
      <c r="H307" s="1">
        <v>0.68600000000000005</v>
      </c>
      <c r="I307" s="1">
        <v>0.65200000000000002</v>
      </c>
      <c r="J307" s="1">
        <v>0.65200000000000002</v>
      </c>
      <c r="K307" s="1">
        <v>0.46600000000000003</v>
      </c>
      <c r="L307" s="1">
        <v>0.54200000000000004</v>
      </c>
      <c r="M307" s="1">
        <v>0.60099999999999998</v>
      </c>
      <c r="N307" s="1">
        <v>0.66100000000000003</v>
      </c>
      <c r="O307" s="1">
        <v>0.73699999999999999</v>
      </c>
      <c r="P307" s="1">
        <v>0.745</v>
      </c>
      <c r="Q307" s="1">
        <v>0.754</v>
      </c>
      <c r="R307" s="1">
        <v>0.72799999999999998</v>
      </c>
      <c r="S307" s="1">
        <v>0.745</v>
      </c>
      <c r="T307" s="1">
        <v>0.78800000000000003</v>
      </c>
      <c r="U307" s="1">
        <v>0.80500000000000005</v>
      </c>
      <c r="V307" s="1">
        <v>0.80500000000000005</v>
      </c>
      <c r="W307" s="1">
        <v>0.85499999999999998</v>
      </c>
      <c r="X307" s="1">
        <v>0.85499999999999998</v>
      </c>
      <c r="Y307" s="1">
        <v>0.872</v>
      </c>
      <c r="Z307" s="1">
        <v>0.85499999999999998</v>
      </c>
      <c r="AA307" s="1">
        <v>0.88100000000000001</v>
      </c>
      <c r="AB307" s="1">
        <v>0.89800000000000002</v>
      </c>
      <c r="AC307" s="1">
        <v>0.90500000000000003</v>
      </c>
      <c r="AD307" s="1">
        <v>0.88</v>
      </c>
      <c r="AE307" s="1">
        <v>0.88800000000000001</v>
      </c>
      <c r="AF307" s="1">
        <v>0.91400000000000003</v>
      </c>
      <c r="AG307" s="1">
        <v>0.89700000000000002</v>
      </c>
      <c r="AH307" s="1">
        <v>0.91400000000000003</v>
      </c>
      <c r="AI307" s="1">
        <v>0.88</v>
      </c>
      <c r="AJ307" s="1">
        <v>0.89600000000000002</v>
      </c>
      <c r="AK307" s="1">
        <v>0.879</v>
      </c>
      <c r="AL307" s="1">
        <v>0.87</v>
      </c>
      <c r="AM307" s="1">
        <v>0.88700000000000001</v>
      </c>
      <c r="AN307" s="1">
        <v>0.878</v>
      </c>
      <c r="AO307" s="1">
        <v>0.90400000000000003</v>
      </c>
      <c r="AP307" s="1">
        <v>0.89400000000000002</v>
      </c>
      <c r="AQ307" s="1">
        <v>0.89400000000000002</v>
      </c>
      <c r="AR307" s="1">
        <v>0.89400000000000002</v>
      </c>
      <c r="AS307" s="1">
        <v>0.9</v>
      </c>
      <c r="AT307" s="1">
        <v>0.89100000000000001</v>
      </c>
      <c r="AU307" s="1">
        <v>0.88200000000000001</v>
      </c>
      <c r="AV307" s="1">
        <v>0.86299999999999999</v>
      </c>
      <c r="AW307" s="1">
        <v>0.84499999999999997</v>
      </c>
      <c r="AX307" s="1">
        <v>0.83599999999999997</v>
      </c>
      <c r="AY307" s="1">
        <v>0.872</v>
      </c>
      <c r="AZ307" s="1">
        <v>0.81799999999999995</v>
      </c>
      <c r="BA307" s="1">
        <v>0.81799999999999995</v>
      </c>
      <c r="BB307" s="1">
        <v>0.84499999999999997</v>
      </c>
      <c r="BC307" s="1">
        <v>0.872</v>
      </c>
      <c r="BD307" s="1">
        <v>0.88100000000000001</v>
      </c>
      <c r="BE307" s="1">
        <v>0.88100000000000001</v>
      </c>
      <c r="BF307" s="1">
        <v>0.85299999999999998</v>
      </c>
      <c r="BG307" s="1">
        <v>0.86199999999999999</v>
      </c>
      <c r="BH307" s="1">
        <v>0.86099999999999999</v>
      </c>
      <c r="BI307" s="1">
        <v>0.88700000000000001</v>
      </c>
      <c r="BJ307" s="1">
        <v>0.89600000000000002</v>
      </c>
      <c r="BK307" s="1">
        <v>0.89400000000000002</v>
      </c>
      <c r="BL307" s="1">
        <v>0.89400000000000002</v>
      </c>
      <c r="BM307" s="1">
        <v>0.88400000000000001</v>
      </c>
      <c r="BN307" s="1">
        <v>0.88300000000000001</v>
      </c>
      <c r="BO307" s="1">
        <v>0.88300000000000001</v>
      </c>
      <c r="BP307" s="1">
        <v>0.89300000000000002</v>
      </c>
      <c r="BQ307" s="1">
        <v>0.89300000000000002</v>
      </c>
      <c r="BR307" s="1">
        <v>0.93200000000000005</v>
      </c>
      <c r="BS307" s="1">
        <v>0.93200000000000005</v>
      </c>
      <c r="BT307" s="1">
        <v>0.93</v>
      </c>
      <c r="BU307" s="1">
        <v>0.92</v>
      </c>
      <c r="BV307" s="1">
        <v>0.92</v>
      </c>
      <c r="BW307" s="1">
        <v>0.93</v>
      </c>
      <c r="BX307" s="1">
        <v>0.92</v>
      </c>
      <c r="BY307" s="1">
        <v>0.93</v>
      </c>
      <c r="BZ307" s="1">
        <v>0.94799999999999995</v>
      </c>
      <c r="CA307" s="1">
        <v>0.94799999999999995</v>
      </c>
      <c r="CB307" s="1">
        <v>0.91700000000000004</v>
      </c>
      <c r="CC307" s="1">
        <v>0.91700000000000004</v>
      </c>
      <c r="CD307" s="1">
        <v>0.93799999999999994</v>
      </c>
      <c r="CE307" s="1">
        <v>0.93799999999999994</v>
      </c>
      <c r="CF307" s="1">
        <v>0.94799999999999995</v>
      </c>
      <c r="CG307" s="1">
        <v>0.94699999999999995</v>
      </c>
      <c r="CH307" s="1">
        <v>0.94699999999999995</v>
      </c>
      <c r="CI307" s="1">
        <v>0.94699999999999995</v>
      </c>
      <c r="CJ307" s="1">
        <v>0.94699999999999995</v>
      </c>
      <c r="CK307" s="1">
        <v>0.94699999999999995</v>
      </c>
      <c r="CL307" s="1">
        <v>0.94599999999999995</v>
      </c>
      <c r="CM307" s="1">
        <v>0.94599999999999995</v>
      </c>
      <c r="CN307" s="1">
        <v>0.94599999999999995</v>
      </c>
      <c r="CO307" s="1">
        <v>0.94599999999999995</v>
      </c>
      <c r="CP307" s="1">
        <v>0.95599999999999996</v>
      </c>
      <c r="CQ307" s="1">
        <v>0.94499999999999995</v>
      </c>
      <c r="CR307" s="1">
        <v>0.93400000000000005</v>
      </c>
      <c r="CS307" s="1">
        <v>0.94499999999999995</v>
      </c>
      <c r="CT307" s="1">
        <v>0.94499999999999995</v>
      </c>
      <c r="CU307" s="1">
        <v>0.94499999999999995</v>
      </c>
      <c r="CV307" s="1">
        <v>0.93400000000000005</v>
      </c>
      <c r="CW307" s="1">
        <v>0.94499999999999995</v>
      </c>
      <c r="CX307" s="1">
        <v>0.93400000000000005</v>
      </c>
      <c r="CY307" s="1">
        <v>0.93400000000000005</v>
      </c>
      <c r="CZ307" s="1">
        <v>0.93400000000000005</v>
      </c>
      <c r="DA307" s="1">
        <v>0.93400000000000005</v>
      </c>
      <c r="DB307" s="1">
        <v>0.94499999999999995</v>
      </c>
      <c r="DC307" s="1">
        <v>0.92300000000000004</v>
      </c>
      <c r="DD307" s="1">
        <v>0.93400000000000005</v>
      </c>
      <c r="DE307" s="1">
        <v>0.93400000000000005</v>
      </c>
      <c r="DF307" s="1">
        <v>0.94499999999999995</v>
      </c>
      <c r="DG307" s="1">
        <v>0.96699999999999997</v>
      </c>
      <c r="DH307" s="1">
        <v>0.95599999999999996</v>
      </c>
      <c r="DI307" s="1">
        <v>0.96699999999999997</v>
      </c>
      <c r="DJ307" s="1">
        <v>0.96599999999999997</v>
      </c>
      <c r="DK307" s="1">
        <v>0.95499999999999996</v>
      </c>
      <c r="DL307" s="1">
        <v>0.96599999999999997</v>
      </c>
      <c r="DM307" s="1">
        <v>0.96599999999999997</v>
      </c>
      <c r="DN307" s="1">
        <v>0.96499999999999997</v>
      </c>
      <c r="DO307" s="1">
        <v>0.96499999999999997</v>
      </c>
      <c r="DP307" s="1">
        <v>0.95399999999999996</v>
      </c>
      <c r="DQ307" s="1">
        <v>0.95399999999999996</v>
      </c>
      <c r="DR307" s="1">
        <v>0.95399999999999996</v>
      </c>
      <c r="DS307" s="1">
        <v>0.98799999999999999</v>
      </c>
      <c r="DT307" s="1">
        <v>0.97599999999999998</v>
      </c>
      <c r="DU307" s="1">
        <v>0.97599999999999998</v>
      </c>
    </row>
    <row r="308" spans="1:125" x14ac:dyDescent="0.2">
      <c r="A308" s="1" t="s">
        <v>223</v>
      </c>
      <c r="B308" s="1" t="s">
        <v>224</v>
      </c>
      <c r="C308" s="1" t="s">
        <v>129</v>
      </c>
      <c r="D308" s="1" t="s">
        <v>130</v>
      </c>
      <c r="F308" s="1">
        <v>0.49099999999999999</v>
      </c>
      <c r="G308" s="1">
        <v>0.152</v>
      </c>
      <c r="H308" s="1">
        <v>7.5999999999999998E-2</v>
      </c>
      <c r="I308" s="1">
        <v>6.7000000000000004E-2</v>
      </c>
      <c r="J308" s="1">
        <v>0.152</v>
      </c>
      <c r="K308" s="1">
        <v>0.11799999999999999</v>
      </c>
      <c r="L308" s="1">
        <v>0.127</v>
      </c>
      <c r="M308" s="1">
        <v>0.161</v>
      </c>
      <c r="N308" s="1">
        <v>9.2999999999999999E-2</v>
      </c>
      <c r="O308" s="1">
        <v>2.5000000000000001E-2</v>
      </c>
      <c r="P308" s="1">
        <v>3.3000000000000002E-2</v>
      </c>
      <c r="Q308" s="1">
        <v>7.5999999999999998E-2</v>
      </c>
      <c r="R308" s="1">
        <v>7.5999999999999998E-2</v>
      </c>
      <c r="S308" s="1">
        <v>3.3000000000000002E-2</v>
      </c>
      <c r="T308" s="1">
        <v>2.5000000000000001E-2</v>
      </c>
      <c r="U308" s="1">
        <v>2.5000000000000001E-2</v>
      </c>
      <c r="V308" s="1">
        <v>3.3000000000000002E-2</v>
      </c>
      <c r="W308" s="1">
        <v>2.5000000000000001E-2</v>
      </c>
      <c r="X308" s="1">
        <v>4.2000000000000003E-2</v>
      </c>
      <c r="Y308" s="1">
        <v>4.2000000000000003E-2</v>
      </c>
      <c r="Z308" s="1">
        <v>0.05</v>
      </c>
      <c r="AA308" s="1">
        <v>4.2000000000000003E-2</v>
      </c>
      <c r="AB308" s="1">
        <v>3.3000000000000002E-2</v>
      </c>
      <c r="AC308" s="1">
        <v>3.4000000000000002E-2</v>
      </c>
      <c r="AD308" s="1">
        <v>5.0999999999999997E-2</v>
      </c>
      <c r="AE308" s="1">
        <v>5.8999999999999997E-2</v>
      </c>
      <c r="AF308" s="1">
        <v>5.0999999999999997E-2</v>
      </c>
      <c r="AG308" s="1">
        <v>7.5999999999999998E-2</v>
      </c>
      <c r="AH308" s="1">
        <v>0.128</v>
      </c>
      <c r="AI308" s="1">
        <v>0.128</v>
      </c>
      <c r="AJ308" s="1">
        <v>0.112</v>
      </c>
      <c r="AK308" s="1">
        <v>0.189</v>
      </c>
      <c r="AL308" s="1">
        <v>0.19800000000000001</v>
      </c>
      <c r="AM308" s="1">
        <v>0.19800000000000001</v>
      </c>
      <c r="AN308" s="1">
        <v>0.182</v>
      </c>
      <c r="AO308" s="1">
        <v>0.182</v>
      </c>
      <c r="AP308" s="1">
        <v>0.192</v>
      </c>
      <c r="AQ308" s="1">
        <v>0.254</v>
      </c>
      <c r="AR308" s="1">
        <v>0.307</v>
      </c>
      <c r="AS308" s="1">
        <v>0.36899999999999999</v>
      </c>
      <c r="AT308" s="1">
        <v>0.42299999999999999</v>
      </c>
      <c r="AU308" s="1">
        <v>0.432</v>
      </c>
      <c r="AV308" s="1">
        <v>0.42699999999999999</v>
      </c>
      <c r="AW308" s="1">
        <v>0.46300000000000002</v>
      </c>
      <c r="AX308" s="1">
        <v>0.50900000000000001</v>
      </c>
      <c r="AY308" s="1">
        <v>0.49</v>
      </c>
      <c r="AZ308" s="1">
        <v>0.53600000000000003</v>
      </c>
      <c r="BA308" s="1">
        <v>0.53600000000000003</v>
      </c>
      <c r="BB308" s="1">
        <v>0.47199999999999998</v>
      </c>
      <c r="BC308" s="1">
        <v>0.49</v>
      </c>
      <c r="BD308" s="1">
        <v>0.41799999999999998</v>
      </c>
      <c r="BE308" s="1">
        <v>0.40899999999999997</v>
      </c>
      <c r="BF308" s="1">
        <v>0.44900000000000001</v>
      </c>
      <c r="BG308" s="1">
        <v>0.35699999999999998</v>
      </c>
      <c r="BH308" s="1">
        <v>0.29599999999999999</v>
      </c>
      <c r="BI308" s="1">
        <v>0.26100000000000001</v>
      </c>
      <c r="BJ308" s="1">
        <v>0.245</v>
      </c>
      <c r="BK308" s="1">
        <v>0.25</v>
      </c>
      <c r="BL308" s="1">
        <v>0.26900000000000002</v>
      </c>
      <c r="BM308" s="1">
        <v>0.25</v>
      </c>
      <c r="BN308" s="1">
        <v>0.26200000000000001</v>
      </c>
      <c r="BO308" s="1">
        <v>0.31</v>
      </c>
      <c r="BP308" s="1">
        <v>0.33</v>
      </c>
      <c r="BQ308" s="1">
        <v>0.27100000000000002</v>
      </c>
      <c r="BR308" s="1">
        <v>0.32</v>
      </c>
      <c r="BS308" s="1">
        <v>0.35899999999999999</v>
      </c>
      <c r="BT308" s="1">
        <v>0.35599999999999998</v>
      </c>
      <c r="BU308" s="1">
        <v>0.35599999999999998</v>
      </c>
      <c r="BV308" s="1">
        <v>0.40500000000000003</v>
      </c>
      <c r="BW308" s="1">
        <v>0.41</v>
      </c>
      <c r="BX308" s="1">
        <v>0.38</v>
      </c>
      <c r="BY308" s="1">
        <v>0.41</v>
      </c>
      <c r="BZ308" s="1">
        <v>0.371</v>
      </c>
      <c r="CA308" s="1">
        <v>0.40200000000000002</v>
      </c>
      <c r="CB308" s="1">
        <v>0.42199999999999999</v>
      </c>
      <c r="CC308" s="1">
        <v>0.40200000000000002</v>
      </c>
      <c r="CD308" s="1">
        <v>0.40200000000000002</v>
      </c>
      <c r="CE308" s="1">
        <v>0.432</v>
      </c>
      <c r="CF308" s="1">
        <v>0.432</v>
      </c>
      <c r="CG308" s="1">
        <v>0.45800000000000002</v>
      </c>
      <c r="CH308" s="1">
        <v>0.42699999999999999</v>
      </c>
      <c r="CI308" s="1">
        <v>0.45800000000000002</v>
      </c>
      <c r="CJ308" s="1">
        <v>0.42699999999999999</v>
      </c>
      <c r="CK308" s="1">
        <v>0.46800000000000003</v>
      </c>
      <c r="CL308" s="1">
        <v>0.45700000000000002</v>
      </c>
      <c r="CM308" s="1">
        <v>0.44600000000000001</v>
      </c>
      <c r="CN308" s="1">
        <v>0.45700000000000002</v>
      </c>
      <c r="CO308" s="1">
        <v>0.41899999999999998</v>
      </c>
      <c r="CP308" s="1">
        <v>0.45100000000000001</v>
      </c>
      <c r="CQ308" s="1">
        <v>0.44500000000000001</v>
      </c>
      <c r="CR308" s="1">
        <v>0.48899999999999999</v>
      </c>
      <c r="CS308" s="1">
        <v>0.48899999999999999</v>
      </c>
      <c r="CT308" s="1">
        <v>0.56499999999999995</v>
      </c>
      <c r="CU308" s="1">
        <v>0.53200000000000003</v>
      </c>
      <c r="CV308" s="1">
        <v>0.52100000000000002</v>
      </c>
      <c r="CW308" s="1">
        <v>0.5</v>
      </c>
      <c r="CX308" s="1">
        <v>0.49399999999999999</v>
      </c>
      <c r="CY308" s="1">
        <v>0.51600000000000001</v>
      </c>
      <c r="CZ308" s="1">
        <v>0.52700000000000002</v>
      </c>
      <c r="DA308" s="1">
        <v>0.58199999999999996</v>
      </c>
      <c r="DB308" s="1">
        <v>0.59299999999999997</v>
      </c>
      <c r="DC308" s="1">
        <v>0.54900000000000004</v>
      </c>
      <c r="DD308" s="1">
        <v>0.54900000000000004</v>
      </c>
      <c r="DE308" s="1">
        <v>0.626</v>
      </c>
      <c r="DF308" s="1">
        <v>0.67</v>
      </c>
      <c r="DG308" s="1">
        <v>0.67</v>
      </c>
      <c r="DH308" s="1">
        <v>0.81299999999999994</v>
      </c>
      <c r="DI308" s="1">
        <v>0.80200000000000005</v>
      </c>
      <c r="DJ308" s="1">
        <v>0.81100000000000005</v>
      </c>
      <c r="DK308" s="1">
        <v>0.82199999999999995</v>
      </c>
      <c r="DL308" s="1">
        <v>0.8</v>
      </c>
      <c r="DM308" s="1">
        <v>0.76400000000000001</v>
      </c>
      <c r="DN308" s="1">
        <v>0.73799999999999999</v>
      </c>
      <c r="DO308" s="1">
        <v>0.73799999999999999</v>
      </c>
      <c r="DP308" s="1">
        <v>0.73499999999999999</v>
      </c>
      <c r="DQ308" s="1">
        <v>0.66600000000000004</v>
      </c>
      <c r="DR308" s="1">
        <v>0.66600000000000004</v>
      </c>
      <c r="DS308" s="1">
        <v>0.67</v>
      </c>
      <c r="DT308" s="1">
        <v>0.74099999999999999</v>
      </c>
      <c r="DU308" s="1">
        <v>0.75</v>
      </c>
    </row>
    <row r="309" spans="1:125" x14ac:dyDescent="0.2">
      <c r="A309" s="1" t="s">
        <v>225</v>
      </c>
      <c r="B309" s="1" t="s">
        <v>226</v>
      </c>
      <c r="C309" s="1" t="s">
        <v>145</v>
      </c>
      <c r="D309" s="1" t="s">
        <v>130</v>
      </c>
      <c r="F309" s="1">
        <v>0.81299999999999994</v>
      </c>
      <c r="G309" s="1">
        <v>0.81299999999999994</v>
      </c>
      <c r="H309" s="1">
        <v>0.81299999999999994</v>
      </c>
      <c r="I309" s="1">
        <v>0.41499999999999998</v>
      </c>
      <c r="J309" s="1">
        <v>0.29599999999999999</v>
      </c>
      <c r="K309" s="1">
        <v>0.27900000000000003</v>
      </c>
      <c r="L309" s="1">
        <v>0.5</v>
      </c>
      <c r="M309" s="1">
        <v>0.57599999999999996</v>
      </c>
      <c r="N309" s="1">
        <v>0.66900000000000004</v>
      </c>
      <c r="O309" s="1">
        <v>0.745</v>
      </c>
      <c r="P309" s="1">
        <v>0.88900000000000001</v>
      </c>
      <c r="Q309" s="1">
        <v>0.83</v>
      </c>
      <c r="R309" s="1">
        <v>0.88900000000000001</v>
      </c>
      <c r="S309" s="1">
        <v>0.83</v>
      </c>
      <c r="T309" s="1">
        <v>0.745</v>
      </c>
      <c r="U309" s="1">
        <v>0.66900000000000004</v>
      </c>
      <c r="V309" s="1">
        <v>0.71099999999999997</v>
      </c>
      <c r="W309" s="1">
        <v>0.72</v>
      </c>
      <c r="X309" s="1">
        <v>0.70299999999999996</v>
      </c>
      <c r="Y309" s="1">
        <v>0.73699999999999999</v>
      </c>
      <c r="Z309" s="1">
        <v>0.76200000000000001</v>
      </c>
      <c r="AA309" s="1">
        <v>0.82199999999999995</v>
      </c>
      <c r="AB309" s="1">
        <v>0.745</v>
      </c>
      <c r="AC309" s="1">
        <v>0.7</v>
      </c>
      <c r="AD309" s="1">
        <v>0.76</v>
      </c>
      <c r="AE309" s="1">
        <v>0.71699999999999997</v>
      </c>
      <c r="AF309" s="1">
        <v>0.71699999999999997</v>
      </c>
      <c r="AG309" s="1">
        <v>0.77700000000000002</v>
      </c>
      <c r="AH309" s="1">
        <v>0.752</v>
      </c>
      <c r="AI309" s="1">
        <v>0.77700000000000002</v>
      </c>
      <c r="AJ309" s="1">
        <v>0.73199999999999998</v>
      </c>
      <c r="AK309" s="1">
        <v>0.69799999999999995</v>
      </c>
      <c r="AL309" s="1">
        <v>0.63700000000000001</v>
      </c>
      <c r="AM309" s="1">
        <v>0.56000000000000005</v>
      </c>
      <c r="AN309" s="1">
        <v>0.53900000000000003</v>
      </c>
      <c r="AO309" s="1">
        <v>0.55600000000000005</v>
      </c>
      <c r="AP309" s="1">
        <v>0.622</v>
      </c>
      <c r="AQ309" s="1">
        <v>0.58699999999999997</v>
      </c>
      <c r="AR309" s="1">
        <v>0.51700000000000002</v>
      </c>
      <c r="AS309" s="1">
        <v>0.52200000000000002</v>
      </c>
      <c r="AT309" s="1">
        <v>0.58499999999999996</v>
      </c>
      <c r="AU309" s="1">
        <v>0.58499999999999996</v>
      </c>
      <c r="AV309" s="1">
        <v>0.53600000000000003</v>
      </c>
      <c r="AW309" s="1">
        <v>0.58099999999999996</v>
      </c>
      <c r="AX309" s="1">
        <v>0.65400000000000003</v>
      </c>
      <c r="AY309" s="1">
        <v>0.55400000000000005</v>
      </c>
      <c r="AZ309" s="1">
        <v>0.6</v>
      </c>
      <c r="BA309" s="1">
        <v>0.64500000000000002</v>
      </c>
      <c r="BB309" s="1">
        <v>0.55400000000000005</v>
      </c>
      <c r="BC309" s="1">
        <v>0.50900000000000001</v>
      </c>
      <c r="BD309" s="1">
        <v>0.55400000000000005</v>
      </c>
      <c r="BE309" s="1">
        <v>0.6</v>
      </c>
      <c r="BF309" s="1">
        <v>0.61399999999999999</v>
      </c>
      <c r="BG309" s="1">
        <v>0.63300000000000001</v>
      </c>
      <c r="BH309" s="1">
        <v>0.74</v>
      </c>
      <c r="BI309" s="1">
        <v>0.63500000000000001</v>
      </c>
      <c r="BJ309" s="1">
        <v>0.66900000000000004</v>
      </c>
      <c r="BK309" s="1">
        <v>0.70099999999999996</v>
      </c>
      <c r="BL309" s="1">
        <v>0.64400000000000002</v>
      </c>
      <c r="BM309" s="1">
        <v>0.65300000000000002</v>
      </c>
      <c r="BN309" s="1">
        <v>0.67900000000000005</v>
      </c>
      <c r="BO309" s="1">
        <v>0.68899999999999995</v>
      </c>
      <c r="BP309" s="1">
        <v>0.70799999999999996</v>
      </c>
      <c r="BQ309" s="1">
        <v>0.71799999999999997</v>
      </c>
      <c r="BR309" s="1">
        <v>0.58199999999999996</v>
      </c>
      <c r="BS309" s="1">
        <v>0.68899999999999995</v>
      </c>
      <c r="BT309" s="1">
        <v>0.69299999999999995</v>
      </c>
      <c r="BU309" s="1">
        <v>0.65300000000000002</v>
      </c>
      <c r="BV309" s="1">
        <v>0.623</v>
      </c>
      <c r="BW309" s="1">
        <v>0.63</v>
      </c>
      <c r="BX309" s="1">
        <v>0.65</v>
      </c>
      <c r="BY309" s="1">
        <v>0.61</v>
      </c>
      <c r="BZ309" s="1">
        <v>0.54600000000000004</v>
      </c>
      <c r="CA309" s="1">
        <v>0.59699999999999998</v>
      </c>
      <c r="CB309" s="1">
        <v>0.65900000000000003</v>
      </c>
      <c r="CC309" s="1">
        <v>0.752</v>
      </c>
      <c r="CD309" s="1">
        <v>0.65900000000000003</v>
      </c>
      <c r="CE309" s="1">
        <v>0.61799999999999999</v>
      </c>
      <c r="CF309" s="1">
        <v>0.60799999999999998</v>
      </c>
      <c r="CG309" s="1">
        <v>0.48899999999999999</v>
      </c>
      <c r="CH309" s="1">
        <v>0.51</v>
      </c>
      <c r="CI309" s="1">
        <v>0.57199999999999995</v>
      </c>
      <c r="CJ309" s="1">
        <v>0.55200000000000005</v>
      </c>
      <c r="CK309" s="1">
        <v>0.60399999999999998</v>
      </c>
      <c r="CL309" s="1">
        <v>0.51</v>
      </c>
      <c r="CM309" s="1">
        <v>0.55300000000000005</v>
      </c>
      <c r="CN309" s="1">
        <v>0.59499999999999997</v>
      </c>
      <c r="CO309" s="1">
        <v>0.66600000000000004</v>
      </c>
      <c r="CP309" s="1">
        <v>0.623</v>
      </c>
      <c r="CQ309" s="1">
        <v>0.64100000000000001</v>
      </c>
      <c r="CR309" s="1">
        <v>0.66300000000000003</v>
      </c>
      <c r="CS309" s="1">
        <v>0.69499999999999995</v>
      </c>
      <c r="CT309" s="1">
        <v>0.70599999999999996</v>
      </c>
      <c r="CU309" s="1">
        <v>0.65200000000000002</v>
      </c>
      <c r="CV309" s="1">
        <v>0.67300000000000004</v>
      </c>
      <c r="CW309" s="1">
        <v>0.72799999999999998</v>
      </c>
      <c r="CX309" s="1">
        <v>0.78</v>
      </c>
      <c r="CY309" s="1">
        <v>0.78</v>
      </c>
      <c r="CZ309" s="1">
        <v>0.79100000000000004</v>
      </c>
      <c r="DA309" s="1">
        <v>0.75800000000000001</v>
      </c>
      <c r="DB309" s="1">
        <v>0.76900000000000002</v>
      </c>
      <c r="DC309" s="1">
        <v>0.76900000000000002</v>
      </c>
      <c r="DD309" s="1">
        <v>0.75800000000000001</v>
      </c>
      <c r="DE309" s="1">
        <v>0.73599999999999999</v>
      </c>
      <c r="DF309" s="1">
        <v>0.69199999999999995</v>
      </c>
      <c r="DG309" s="1">
        <v>0.72499999999999998</v>
      </c>
      <c r="DH309" s="1">
        <v>0.73599999999999999</v>
      </c>
      <c r="DI309" s="1">
        <v>0.70299999999999996</v>
      </c>
      <c r="DJ309" s="1">
        <v>0.61099999999999999</v>
      </c>
      <c r="DK309" s="1">
        <v>0.63300000000000001</v>
      </c>
      <c r="DL309" s="1">
        <v>0.56599999999999995</v>
      </c>
      <c r="DM309" s="1">
        <v>0.59499999999999997</v>
      </c>
      <c r="DN309" s="1">
        <v>0.53400000000000003</v>
      </c>
      <c r="DO309" s="1">
        <v>0.55600000000000005</v>
      </c>
      <c r="DP309" s="1">
        <v>0.52800000000000002</v>
      </c>
      <c r="DQ309" s="1">
        <v>0.51700000000000002</v>
      </c>
      <c r="DR309" s="1">
        <v>0.48199999999999998</v>
      </c>
      <c r="DS309" s="1">
        <v>0.435</v>
      </c>
      <c r="DT309" s="1">
        <v>0.42299999999999999</v>
      </c>
      <c r="DU309" s="1">
        <v>0.42799999999999999</v>
      </c>
    </row>
    <row r="310" spans="1:125" x14ac:dyDescent="0.2">
      <c r="A310" s="1" t="s">
        <v>225</v>
      </c>
      <c r="B310" s="1" t="s">
        <v>227</v>
      </c>
      <c r="C310" s="1" t="s">
        <v>129</v>
      </c>
      <c r="D310" s="1" t="s">
        <v>130</v>
      </c>
      <c r="F310" s="1">
        <v>0.79600000000000004</v>
      </c>
      <c r="G310" s="1">
        <v>0.80500000000000005</v>
      </c>
      <c r="H310" s="1">
        <v>0.80500000000000005</v>
      </c>
      <c r="I310" s="1">
        <v>0.432</v>
      </c>
      <c r="J310" s="1">
        <v>0.28799999999999998</v>
      </c>
      <c r="K310" s="1">
        <v>0.23699999999999999</v>
      </c>
      <c r="L310" s="1">
        <v>0.45700000000000002</v>
      </c>
      <c r="M310" s="1">
        <v>0.55000000000000004</v>
      </c>
      <c r="N310" s="1">
        <v>0.64400000000000002</v>
      </c>
      <c r="O310" s="1">
        <v>0.67700000000000005</v>
      </c>
      <c r="P310" s="1">
        <v>0.83799999999999997</v>
      </c>
      <c r="Q310" s="1">
        <v>0.76200000000000001</v>
      </c>
      <c r="R310" s="1">
        <v>0.84699999999999998</v>
      </c>
      <c r="S310" s="1">
        <v>0.73699999999999999</v>
      </c>
      <c r="T310" s="1">
        <v>0.63500000000000001</v>
      </c>
      <c r="U310" s="1">
        <v>0.54200000000000004</v>
      </c>
      <c r="V310" s="1">
        <v>0.61</v>
      </c>
      <c r="W310" s="1">
        <v>0.64400000000000002</v>
      </c>
      <c r="X310" s="1">
        <v>0.627</v>
      </c>
      <c r="Y310" s="1">
        <v>0.66900000000000004</v>
      </c>
      <c r="Z310" s="1">
        <v>0.63500000000000001</v>
      </c>
      <c r="AA310" s="1">
        <v>0.72799999999999998</v>
      </c>
      <c r="AB310" s="1">
        <v>0.66100000000000003</v>
      </c>
      <c r="AC310" s="1">
        <v>0.60599999999999998</v>
      </c>
      <c r="AD310" s="1">
        <v>0.69199999999999995</v>
      </c>
      <c r="AE310" s="1">
        <v>0.64100000000000001</v>
      </c>
      <c r="AF310" s="1">
        <v>0.58899999999999997</v>
      </c>
      <c r="AG310" s="1">
        <v>0.61499999999999999</v>
      </c>
      <c r="AH310" s="1">
        <v>0.60599999999999998</v>
      </c>
      <c r="AI310" s="1">
        <v>0.68300000000000005</v>
      </c>
      <c r="AJ310" s="1">
        <v>0.61199999999999999</v>
      </c>
      <c r="AK310" s="1">
        <v>0.56000000000000005</v>
      </c>
      <c r="AL310" s="1">
        <v>0.53400000000000003</v>
      </c>
      <c r="AM310" s="1">
        <v>0.42199999999999999</v>
      </c>
      <c r="AN310" s="1">
        <v>0.373</v>
      </c>
      <c r="AO310" s="1">
        <v>0.434</v>
      </c>
      <c r="AP310" s="1">
        <v>0.47299999999999998</v>
      </c>
      <c r="AQ310" s="1">
        <v>0.438</v>
      </c>
      <c r="AR310" s="1">
        <v>0.36799999999999999</v>
      </c>
      <c r="AS310" s="1">
        <v>0.32400000000000001</v>
      </c>
      <c r="AT310" s="1">
        <v>0.432</v>
      </c>
      <c r="AU310" s="1">
        <v>0.41399999999999998</v>
      </c>
      <c r="AV310" s="1">
        <v>0.38100000000000001</v>
      </c>
      <c r="AW310" s="1">
        <v>0.44500000000000001</v>
      </c>
      <c r="AX310" s="1">
        <v>0.54500000000000004</v>
      </c>
      <c r="AY310" s="1">
        <v>0.4</v>
      </c>
      <c r="AZ310" s="1">
        <v>0.49</v>
      </c>
      <c r="BA310" s="1">
        <v>0.54500000000000004</v>
      </c>
      <c r="BB310" s="1">
        <v>0.42699999999999999</v>
      </c>
      <c r="BC310" s="1">
        <v>0.372</v>
      </c>
      <c r="BD310" s="1">
        <v>0.40899999999999997</v>
      </c>
      <c r="BE310" s="1">
        <v>0.436</v>
      </c>
      <c r="BF310" s="1">
        <v>0.504</v>
      </c>
      <c r="BG310" s="1">
        <v>0.55000000000000004</v>
      </c>
      <c r="BH310" s="1">
        <v>0.61099999999999999</v>
      </c>
      <c r="BI310" s="1">
        <v>0.53200000000000003</v>
      </c>
      <c r="BJ310" s="1">
        <v>0.56599999999999995</v>
      </c>
      <c r="BK310" s="1">
        <v>0.60499999999999998</v>
      </c>
      <c r="BL310" s="1">
        <v>0.51900000000000002</v>
      </c>
      <c r="BM310" s="1">
        <v>0.52800000000000002</v>
      </c>
      <c r="BN310" s="1">
        <v>0.55300000000000005</v>
      </c>
      <c r="BO310" s="1">
        <v>0.65</v>
      </c>
      <c r="BP310" s="1">
        <v>0.64</v>
      </c>
      <c r="BQ310" s="1">
        <v>0.63100000000000001</v>
      </c>
      <c r="BR310" s="1">
        <v>0.495</v>
      </c>
      <c r="BS310" s="1">
        <v>0.57199999999999995</v>
      </c>
      <c r="BT310" s="1">
        <v>0.58399999999999996</v>
      </c>
      <c r="BU310" s="1">
        <v>0.52400000000000002</v>
      </c>
      <c r="BV310" s="1">
        <v>0.53400000000000003</v>
      </c>
      <c r="BW310" s="1">
        <v>0.52</v>
      </c>
      <c r="BX310" s="1">
        <v>0.54</v>
      </c>
      <c r="BY310" s="1">
        <v>0.51</v>
      </c>
      <c r="BZ310" s="1">
        <v>0.40200000000000002</v>
      </c>
      <c r="CA310" s="1">
        <v>0.46300000000000002</v>
      </c>
      <c r="CB310" s="1">
        <v>0.54600000000000004</v>
      </c>
      <c r="CC310" s="1">
        <v>0.628</v>
      </c>
      <c r="CD310" s="1">
        <v>0.53600000000000003</v>
      </c>
      <c r="CE310" s="1">
        <v>0.54600000000000004</v>
      </c>
      <c r="CF310" s="1">
        <v>0.51500000000000001</v>
      </c>
      <c r="CG310" s="1">
        <v>0.40600000000000003</v>
      </c>
      <c r="CH310" s="1">
        <v>0.44700000000000001</v>
      </c>
      <c r="CI310" s="1">
        <v>0.46800000000000003</v>
      </c>
      <c r="CJ310" s="1">
        <v>0.46800000000000003</v>
      </c>
      <c r="CK310" s="1">
        <v>0.53100000000000003</v>
      </c>
      <c r="CL310" s="1">
        <v>0.44600000000000001</v>
      </c>
      <c r="CM310" s="1">
        <v>0.47799999999999998</v>
      </c>
      <c r="CN310" s="1">
        <v>0.47799999999999998</v>
      </c>
      <c r="CO310" s="1">
        <v>0.55900000000000005</v>
      </c>
      <c r="CP310" s="1">
        <v>0.47299999999999998</v>
      </c>
      <c r="CQ310" s="1">
        <v>0.51</v>
      </c>
      <c r="CR310" s="1">
        <v>0.57599999999999996</v>
      </c>
      <c r="CS310" s="1">
        <v>0.59699999999999998</v>
      </c>
      <c r="CT310" s="1">
        <v>0.66300000000000003</v>
      </c>
      <c r="CU310" s="1">
        <v>0.57599999999999996</v>
      </c>
      <c r="CV310" s="1">
        <v>0.59699999999999998</v>
      </c>
      <c r="CW310" s="1">
        <v>0.61899999999999999</v>
      </c>
      <c r="CX310" s="1">
        <v>0.72499999999999998</v>
      </c>
      <c r="CY310" s="1">
        <v>0.70299999999999996</v>
      </c>
      <c r="CZ310" s="1">
        <v>0.71399999999999997</v>
      </c>
      <c r="DA310" s="1">
        <v>0.70299999999999996</v>
      </c>
      <c r="DB310" s="1">
        <v>0.71399999999999997</v>
      </c>
      <c r="DC310" s="1">
        <v>0.72499999999999998</v>
      </c>
      <c r="DD310" s="1">
        <v>0.71399999999999997</v>
      </c>
      <c r="DE310" s="1">
        <v>0.65900000000000003</v>
      </c>
      <c r="DF310" s="1">
        <v>0.59299999999999997</v>
      </c>
      <c r="DG310" s="1">
        <v>0.58199999999999996</v>
      </c>
      <c r="DH310" s="1">
        <v>0.61499999999999999</v>
      </c>
      <c r="DI310" s="1">
        <v>0.59299999999999997</v>
      </c>
      <c r="DJ310" s="1">
        <v>0.55500000000000005</v>
      </c>
      <c r="DK310" s="1">
        <v>0.56599999999999995</v>
      </c>
      <c r="DL310" s="1">
        <v>0.52200000000000002</v>
      </c>
      <c r="DM310" s="1">
        <v>0.53900000000000003</v>
      </c>
      <c r="DN310" s="1">
        <v>0.5</v>
      </c>
      <c r="DO310" s="1">
        <v>0.5</v>
      </c>
      <c r="DP310" s="1">
        <v>0.49399999999999999</v>
      </c>
      <c r="DQ310" s="1">
        <v>0.41299999999999998</v>
      </c>
      <c r="DR310" s="1">
        <v>0.436</v>
      </c>
      <c r="DS310" s="1">
        <v>0.41099999999999998</v>
      </c>
      <c r="DT310" s="1">
        <v>0.41099999999999998</v>
      </c>
      <c r="DU310" s="1">
        <v>0.41599999999999998</v>
      </c>
    </row>
    <row r="311" spans="1:125" x14ac:dyDescent="0.2">
      <c r="A311" s="1" t="s">
        <v>228</v>
      </c>
      <c r="B311" s="1" t="s">
        <v>229</v>
      </c>
      <c r="C311" s="1" t="s">
        <v>129</v>
      </c>
      <c r="D311" s="1" t="s">
        <v>130</v>
      </c>
      <c r="F311" s="1">
        <v>0.20300000000000001</v>
      </c>
      <c r="G311" s="1">
        <v>0.23699999999999999</v>
      </c>
      <c r="H311" s="1">
        <v>0.11</v>
      </c>
      <c r="I311" s="1">
        <v>0.55000000000000004</v>
      </c>
      <c r="J311" s="1">
        <v>0.88900000000000001</v>
      </c>
      <c r="K311" s="1">
        <v>0.88900000000000001</v>
      </c>
      <c r="L311" s="1">
        <v>0.77900000000000003</v>
      </c>
      <c r="M311" s="1">
        <v>0.67700000000000005</v>
      </c>
      <c r="N311" s="1">
        <v>0.17699999999999999</v>
      </c>
      <c r="O311" s="1">
        <v>0.16900000000000001</v>
      </c>
      <c r="P311" s="1">
        <v>0.152</v>
      </c>
      <c r="Q311" s="1">
        <v>0.14399999999999999</v>
      </c>
      <c r="R311" s="1">
        <v>0.52500000000000002</v>
      </c>
      <c r="S311" s="1">
        <v>0.72</v>
      </c>
      <c r="T311" s="1">
        <v>0.68600000000000005</v>
      </c>
      <c r="U311" s="1">
        <v>0.63500000000000001</v>
      </c>
      <c r="V311" s="1">
        <v>0.77900000000000003</v>
      </c>
      <c r="W311" s="1">
        <v>0.754</v>
      </c>
      <c r="X311" s="1">
        <v>0.76200000000000001</v>
      </c>
      <c r="Y311" s="1">
        <v>0.66100000000000003</v>
      </c>
      <c r="Z311" s="1">
        <v>0.745</v>
      </c>
      <c r="AA311" s="1">
        <v>0.754</v>
      </c>
      <c r="AB311" s="1">
        <v>0.80500000000000005</v>
      </c>
      <c r="AC311" s="1">
        <v>0.82899999999999996</v>
      </c>
      <c r="AD311" s="1">
        <v>0.77700000000000002</v>
      </c>
      <c r="AE311" s="1">
        <v>0.78600000000000003</v>
      </c>
      <c r="AF311" s="1">
        <v>0.80300000000000005</v>
      </c>
      <c r="AG311" s="1">
        <v>0.76</v>
      </c>
      <c r="AH311" s="1">
        <v>0.70899999999999996</v>
      </c>
      <c r="AI311" s="1">
        <v>0.70899999999999996</v>
      </c>
      <c r="AJ311" s="1">
        <v>0.71499999999999997</v>
      </c>
      <c r="AK311" s="1">
        <v>0.68899999999999995</v>
      </c>
      <c r="AL311" s="1">
        <v>0.76700000000000002</v>
      </c>
      <c r="AM311" s="1">
        <v>0.74099999999999999</v>
      </c>
      <c r="AN311" s="1">
        <v>0.78200000000000003</v>
      </c>
      <c r="AO311" s="1">
        <v>0.76500000000000001</v>
      </c>
      <c r="AP311" s="1">
        <v>0.71899999999999997</v>
      </c>
      <c r="AQ311" s="1">
        <v>0.72799999999999998</v>
      </c>
      <c r="AR311" s="1">
        <v>0.73599999999999999</v>
      </c>
      <c r="AS311" s="1">
        <v>0.76500000000000001</v>
      </c>
      <c r="AT311" s="1">
        <v>0.76500000000000001</v>
      </c>
      <c r="AU311" s="1">
        <v>0.83699999999999997</v>
      </c>
      <c r="AV311" s="1">
        <v>0.89</v>
      </c>
      <c r="AW311" s="1">
        <v>0.82699999999999996</v>
      </c>
      <c r="AX311" s="1">
        <v>0.69</v>
      </c>
      <c r="AY311" s="1">
        <v>0.745</v>
      </c>
      <c r="AZ311" s="1">
        <v>0.68100000000000005</v>
      </c>
      <c r="BA311" s="1">
        <v>0.57199999999999995</v>
      </c>
      <c r="BB311" s="1">
        <v>0.61799999999999999</v>
      </c>
      <c r="BC311" s="1">
        <v>0.63600000000000001</v>
      </c>
      <c r="BD311" s="1">
        <v>0.627</v>
      </c>
      <c r="BE311" s="1">
        <v>0.59</v>
      </c>
      <c r="BF311" s="1">
        <v>0.45800000000000002</v>
      </c>
      <c r="BG311" s="1">
        <v>0.33900000000000002</v>
      </c>
      <c r="BH311" s="1">
        <v>0.26800000000000002</v>
      </c>
      <c r="BI311" s="1">
        <v>0.28000000000000003</v>
      </c>
      <c r="BJ311" s="1">
        <v>0.36699999999999999</v>
      </c>
      <c r="BK311" s="1">
        <v>0.317</v>
      </c>
      <c r="BL311" s="1">
        <v>0.34599999999999997</v>
      </c>
      <c r="BM311" s="1">
        <v>0.38400000000000001</v>
      </c>
      <c r="BN311" s="1">
        <v>0.38800000000000001</v>
      </c>
      <c r="BO311" s="1">
        <v>0.3</v>
      </c>
      <c r="BP311" s="1">
        <v>0.252</v>
      </c>
      <c r="BQ311" s="1">
        <v>0.29099999999999998</v>
      </c>
      <c r="BR311" s="1">
        <v>0.3</v>
      </c>
      <c r="BS311" s="1">
        <v>0.31</v>
      </c>
      <c r="BT311" s="1">
        <v>0.30599999999999999</v>
      </c>
      <c r="BU311" s="1">
        <v>0.41499999999999998</v>
      </c>
      <c r="BV311" s="1">
        <v>0.51400000000000001</v>
      </c>
      <c r="BW311" s="1">
        <v>0.43</v>
      </c>
      <c r="BX311" s="1">
        <v>0.43</v>
      </c>
      <c r="BY311" s="1">
        <v>0.38</v>
      </c>
      <c r="BZ311" s="1">
        <v>0.48399999999999999</v>
      </c>
      <c r="CA311" s="1">
        <v>0.57699999999999996</v>
      </c>
      <c r="CB311" s="1">
        <v>0.31900000000000001</v>
      </c>
      <c r="CC311" s="1">
        <v>0.26800000000000002</v>
      </c>
      <c r="CD311" s="1">
        <v>0.28799999999999998</v>
      </c>
      <c r="CE311" s="1">
        <v>0.29799999999999999</v>
      </c>
      <c r="CF311" s="1">
        <v>0.26800000000000002</v>
      </c>
      <c r="CG311" s="1">
        <v>0.29099999999999998</v>
      </c>
      <c r="CH311" s="1">
        <v>0.27</v>
      </c>
      <c r="CI311" s="1">
        <v>0.27</v>
      </c>
      <c r="CJ311" s="1">
        <v>0.218</v>
      </c>
      <c r="CK311" s="1">
        <v>0.19700000000000001</v>
      </c>
      <c r="CL311" s="1">
        <v>0.17</v>
      </c>
      <c r="CM311" s="1">
        <v>0.191</v>
      </c>
      <c r="CN311" s="1">
        <v>0.18</v>
      </c>
      <c r="CO311" s="1">
        <v>0.182</v>
      </c>
      <c r="CP311" s="1">
        <v>0.17199999999999999</v>
      </c>
      <c r="CQ311" s="1">
        <v>0.20599999999999999</v>
      </c>
      <c r="CR311" s="1">
        <v>0.22800000000000001</v>
      </c>
      <c r="CS311" s="1">
        <v>0.19500000000000001</v>
      </c>
      <c r="CT311" s="1">
        <v>0.184</v>
      </c>
      <c r="CU311" s="1">
        <v>0.217</v>
      </c>
      <c r="CV311" s="1">
        <v>0.22800000000000001</v>
      </c>
      <c r="CW311" s="1">
        <v>0.25</v>
      </c>
      <c r="CX311" s="1">
        <v>0.219</v>
      </c>
      <c r="CY311" s="1">
        <v>0.14199999999999999</v>
      </c>
      <c r="CZ311" s="1">
        <v>0.14199999999999999</v>
      </c>
      <c r="DA311" s="1">
        <v>0.14199999999999999</v>
      </c>
      <c r="DB311" s="1">
        <v>0.14199999999999999</v>
      </c>
      <c r="DC311" s="1">
        <v>0.109</v>
      </c>
      <c r="DD311" s="1">
        <v>0.14199999999999999</v>
      </c>
      <c r="DE311" s="1">
        <v>0.14199999999999999</v>
      </c>
      <c r="DF311" s="1">
        <v>0.13100000000000001</v>
      </c>
      <c r="DG311" s="1">
        <v>0.14199999999999999</v>
      </c>
      <c r="DH311" s="1">
        <v>0.12</v>
      </c>
      <c r="DI311" s="1">
        <v>0.12</v>
      </c>
      <c r="DJ311" s="1">
        <v>0.13300000000000001</v>
      </c>
      <c r="DK311" s="1">
        <v>0.111</v>
      </c>
      <c r="DL311" s="1">
        <v>0.122</v>
      </c>
      <c r="DM311" s="1">
        <v>0.123</v>
      </c>
      <c r="DN311" s="1">
        <v>0.125</v>
      </c>
      <c r="DO311" s="1">
        <v>0.13600000000000001</v>
      </c>
      <c r="DP311" s="1">
        <v>0.19500000000000001</v>
      </c>
      <c r="DQ311" s="1">
        <v>0.22900000000000001</v>
      </c>
      <c r="DR311" s="1">
        <v>0.17199999999999999</v>
      </c>
      <c r="DS311" s="1">
        <v>0.188</v>
      </c>
      <c r="DT311" s="1">
        <v>0.14099999999999999</v>
      </c>
      <c r="DU311" s="1">
        <v>0.16600000000000001</v>
      </c>
    </row>
    <row r="312" spans="1:125" x14ac:dyDescent="0.2">
      <c r="A312" s="1" t="s">
        <v>230</v>
      </c>
      <c r="B312" s="1" t="s">
        <v>231</v>
      </c>
      <c r="C312" s="1" t="s">
        <v>206</v>
      </c>
      <c r="D312" s="1" t="s">
        <v>130</v>
      </c>
      <c r="F312" s="1">
        <v>0.98299999999999998</v>
      </c>
      <c r="G312" s="1">
        <v>0.99099999999999999</v>
      </c>
      <c r="H312" s="1">
        <v>0.99099999999999999</v>
      </c>
      <c r="I312" s="1">
        <v>0.99099999999999999</v>
      </c>
      <c r="J312" s="1">
        <v>0.99099999999999999</v>
      </c>
      <c r="K312" s="1">
        <v>0.99099999999999999</v>
      </c>
      <c r="L312" s="1">
        <v>0.99099999999999999</v>
      </c>
      <c r="M312" s="1">
        <v>0.98299999999999998</v>
      </c>
      <c r="N312" s="1">
        <v>0.72</v>
      </c>
      <c r="O312" s="1">
        <v>0.27100000000000002</v>
      </c>
      <c r="P312" s="1">
        <v>0.28799999999999998</v>
      </c>
      <c r="Q312" s="1">
        <v>0.57599999999999996</v>
      </c>
      <c r="R312" s="1">
        <v>0.69399999999999995</v>
      </c>
      <c r="S312" s="1">
        <v>0.79600000000000004</v>
      </c>
      <c r="T312" s="1">
        <v>0.81299999999999994</v>
      </c>
      <c r="U312" s="1">
        <v>0.78800000000000003</v>
      </c>
      <c r="V312" s="1">
        <v>0.85499999999999998</v>
      </c>
      <c r="W312" s="1">
        <v>0.83799999999999997</v>
      </c>
      <c r="X312" s="1">
        <v>0.86399999999999999</v>
      </c>
      <c r="Y312" s="1">
        <v>0.84699999999999998</v>
      </c>
      <c r="Z312" s="1">
        <v>0.88100000000000001</v>
      </c>
      <c r="AA312" s="1">
        <v>0.85499999999999998</v>
      </c>
      <c r="AB312" s="1">
        <v>0.84699999999999998</v>
      </c>
      <c r="AC312" s="1">
        <v>0.81100000000000005</v>
      </c>
      <c r="AD312" s="1">
        <v>0.82899999999999996</v>
      </c>
      <c r="AE312" s="1">
        <v>0.82899999999999996</v>
      </c>
      <c r="AF312" s="1">
        <v>0.82</v>
      </c>
      <c r="AG312" s="1">
        <v>0.85399999999999998</v>
      </c>
      <c r="AH312" s="1">
        <v>0.83699999999999997</v>
      </c>
      <c r="AI312" s="1">
        <v>0.82</v>
      </c>
      <c r="AJ312" s="1">
        <v>0.82699999999999996</v>
      </c>
      <c r="AK312" s="1">
        <v>0.86199999999999999</v>
      </c>
      <c r="AL312" s="1">
        <v>0.85299999999999998</v>
      </c>
      <c r="AM312" s="1">
        <v>0.84399999999999997</v>
      </c>
      <c r="AN312" s="1">
        <v>0.82599999999999996</v>
      </c>
      <c r="AO312" s="1">
        <v>0.88600000000000001</v>
      </c>
      <c r="AP312" s="1">
        <v>0.86799999999999999</v>
      </c>
      <c r="AQ312" s="1">
        <v>0.877</v>
      </c>
      <c r="AR312" s="1">
        <v>0.88500000000000001</v>
      </c>
      <c r="AS312" s="1">
        <v>0.85499999999999998</v>
      </c>
      <c r="AT312" s="1">
        <v>0.79200000000000004</v>
      </c>
      <c r="AU312" s="1">
        <v>0.65700000000000003</v>
      </c>
      <c r="AV312" s="1">
        <v>0.64500000000000002</v>
      </c>
      <c r="AW312" s="1">
        <v>0.6</v>
      </c>
      <c r="AX312" s="1">
        <v>0.40899999999999997</v>
      </c>
      <c r="AY312" s="1">
        <v>0.50900000000000001</v>
      </c>
      <c r="AZ312" s="1">
        <v>0.5</v>
      </c>
      <c r="BA312" s="1">
        <v>0.35399999999999998</v>
      </c>
      <c r="BB312" s="1">
        <v>0.36299999999999999</v>
      </c>
      <c r="BC312" s="1">
        <v>0.26300000000000001</v>
      </c>
      <c r="BD312" s="1">
        <v>0.44500000000000001</v>
      </c>
      <c r="BE312" s="1">
        <v>0.4</v>
      </c>
      <c r="BF312" s="1">
        <v>0.28399999999999997</v>
      </c>
      <c r="BG312" s="1">
        <v>0.43099999999999999</v>
      </c>
      <c r="BH312" s="1">
        <v>0.46200000000000002</v>
      </c>
      <c r="BI312" s="1">
        <v>0.495</v>
      </c>
      <c r="BJ312" s="1">
        <v>0.57499999999999996</v>
      </c>
      <c r="BK312" s="1">
        <v>0.52800000000000002</v>
      </c>
      <c r="BL312" s="1">
        <v>0.60499999999999998</v>
      </c>
      <c r="BM312" s="1">
        <v>0.63400000000000001</v>
      </c>
      <c r="BN312" s="1">
        <v>0.65</v>
      </c>
      <c r="BO312" s="1">
        <v>0.61099999999999999</v>
      </c>
      <c r="BP312" s="1">
        <v>0.48499999999999999</v>
      </c>
      <c r="BQ312" s="1">
        <v>0.38800000000000001</v>
      </c>
      <c r="BR312" s="1">
        <v>0.55300000000000005</v>
      </c>
      <c r="BS312" s="1">
        <v>0.52400000000000002</v>
      </c>
      <c r="BT312" s="1">
        <v>0.53400000000000003</v>
      </c>
      <c r="BU312" s="1">
        <v>0.57399999999999995</v>
      </c>
      <c r="BV312" s="1">
        <v>0.56399999999999995</v>
      </c>
      <c r="BW312" s="1">
        <v>0.59</v>
      </c>
      <c r="BX312" s="1">
        <v>0.64</v>
      </c>
      <c r="BY312" s="1">
        <v>0.64</v>
      </c>
      <c r="BZ312" s="1">
        <v>0.61799999999999999</v>
      </c>
      <c r="CA312" s="1">
        <v>0.52500000000000002</v>
      </c>
      <c r="CB312" s="1">
        <v>0.46300000000000002</v>
      </c>
      <c r="CC312" s="1">
        <v>0.41199999999999998</v>
      </c>
      <c r="CD312" s="1">
        <v>0.42199999999999999</v>
      </c>
      <c r="CE312" s="1">
        <v>0.46300000000000002</v>
      </c>
      <c r="CF312" s="1">
        <v>0.45300000000000001</v>
      </c>
      <c r="CG312" s="1">
        <v>0.47899999999999998</v>
      </c>
      <c r="CH312" s="1">
        <v>0.47899999999999998</v>
      </c>
      <c r="CI312" s="1">
        <v>0.40600000000000003</v>
      </c>
      <c r="CJ312" s="1">
        <v>0.36399999999999999</v>
      </c>
      <c r="CK312" s="1">
        <v>0.35399999999999998</v>
      </c>
      <c r="CL312" s="1">
        <v>0.29699999999999999</v>
      </c>
      <c r="CM312" s="1">
        <v>0.34</v>
      </c>
      <c r="CN312" s="1">
        <v>0.34</v>
      </c>
      <c r="CO312" s="1">
        <v>0.44</v>
      </c>
      <c r="CP312" s="1">
        <v>0.38700000000000001</v>
      </c>
      <c r="CQ312" s="1">
        <v>0.48899999999999999</v>
      </c>
      <c r="CR312" s="1">
        <v>0.59699999999999998</v>
      </c>
      <c r="CS312" s="1">
        <v>0.64100000000000001</v>
      </c>
      <c r="CT312" s="1">
        <v>0.65200000000000002</v>
      </c>
      <c r="CU312" s="1">
        <v>0.73899999999999999</v>
      </c>
      <c r="CV312" s="1">
        <v>0.75</v>
      </c>
      <c r="CW312" s="1">
        <v>0.70599999999999996</v>
      </c>
      <c r="CX312" s="1">
        <v>0.57099999999999995</v>
      </c>
      <c r="CY312" s="1">
        <v>0.41699999999999998</v>
      </c>
      <c r="CZ312" s="1">
        <v>0.49399999999999999</v>
      </c>
      <c r="DA312" s="1">
        <v>0.53800000000000003</v>
      </c>
      <c r="DB312" s="1">
        <v>0.56000000000000005</v>
      </c>
      <c r="DC312" s="1">
        <v>0.505</v>
      </c>
      <c r="DD312" s="1">
        <v>0.58199999999999996</v>
      </c>
      <c r="DE312" s="1">
        <v>0.71399999999999997</v>
      </c>
      <c r="DF312" s="1">
        <v>0.61499999999999999</v>
      </c>
      <c r="DG312" s="1">
        <v>0.61499999999999999</v>
      </c>
      <c r="DH312" s="1">
        <v>0.69199999999999995</v>
      </c>
      <c r="DI312" s="1">
        <v>0.78</v>
      </c>
      <c r="DJ312" s="1">
        <v>0.67700000000000005</v>
      </c>
      <c r="DK312" s="1">
        <v>0.755</v>
      </c>
      <c r="DL312" s="1">
        <v>0.755</v>
      </c>
      <c r="DM312" s="1">
        <v>0.74099999999999999</v>
      </c>
      <c r="DN312" s="1">
        <v>0.70399999999999996</v>
      </c>
      <c r="DO312" s="1">
        <v>0.79500000000000004</v>
      </c>
      <c r="DP312" s="1">
        <v>0.82699999999999996</v>
      </c>
      <c r="DQ312" s="1">
        <v>0.79300000000000004</v>
      </c>
      <c r="DR312" s="1">
        <v>0.80400000000000005</v>
      </c>
      <c r="DS312" s="1">
        <v>0.76400000000000001</v>
      </c>
      <c r="DT312" s="1">
        <v>0.69399999999999995</v>
      </c>
      <c r="DU312" s="1">
        <v>0.63</v>
      </c>
    </row>
    <row r="313" spans="1:125" x14ac:dyDescent="0.2">
      <c r="A313" s="1" t="s">
        <v>232</v>
      </c>
      <c r="B313" s="1" t="s">
        <v>233</v>
      </c>
      <c r="C313" s="1" t="s">
        <v>129</v>
      </c>
      <c r="D313" s="1" t="s">
        <v>130</v>
      </c>
      <c r="F313" s="1">
        <v>0.88900000000000001</v>
      </c>
      <c r="G313" s="1">
        <v>0.71099999999999997</v>
      </c>
      <c r="H313" s="1">
        <v>0.72</v>
      </c>
      <c r="I313" s="1">
        <v>0.81299999999999994</v>
      </c>
      <c r="J313" s="1">
        <v>0.77100000000000002</v>
      </c>
      <c r="K313" s="1">
        <v>0.63500000000000001</v>
      </c>
      <c r="L313" s="1">
        <v>0.64400000000000002</v>
      </c>
      <c r="M313" s="1">
        <v>0.77100000000000002</v>
      </c>
      <c r="N313" s="1">
        <v>0.84699999999999998</v>
      </c>
      <c r="O313" s="1">
        <v>0.72</v>
      </c>
      <c r="P313" s="1">
        <v>0.72</v>
      </c>
      <c r="Q313" s="1">
        <v>0.73699999999999999</v>
      </c>
      <c r="R313" s="1">
        <v>0.745</v>
      </c>
      <c r="S313" s="1">
        <v>0.70299999999999996</v>
      </c>
      <c r="T313" s="1">
        <v>0.69399999999999995</v>
      </c>
      <c r="U313" s="1">
        <v>0.77900000000000003</v>
      </c>
      <c r="V313" s="1">
        <v>0.73699999999999999</v>
      </c>
      <c r="W313" s="1">
        <v>0.72799999999999998</v>
      </c>
      <c r="X313" s="1">
        <v>0.72</v>
      </c>
      <c r="Y313" s="1">
        <v>0.76200000000000001</v>
      </c>
      <c r="Z313" s="1">
        <v>0.754</v>
      </c>
      <c r="AA313" s="1">
        <v>0.77100000000000002</v>
      </c>
      <c r="AB313" s="1">
        <v>0.77100000000000002</v>
      </c>
      <c r="AC313" s="1">
        <v>0.73499999999999999</v>
      </c>
      <c r="AD313" s="1">
        <v>0.76900000000000002</v>
      </c>
      <c r="AE313" s="1">
        <v>0.76</v>
      </c>
      <c r="AF313" s="1">
        <v>0.73499999999999999</v>
      </c>
      <c r="AG313" s="1">
        <v>0.69199999999999995</v>
      </c>
      <c r="AH313" s="1">
        <v>0.65800000000000003</v>
      </c>
      <c r="AI313" s="1">
        <v>0.67500000000000004</v>
      </c>
      <c r="AJ313" s="1">
        <v>0.69799999999999995</v>
      </c>
      <c r="AK313" s="1">
        <v>0.74099999999999999</v>
      </c>
      <c r="AL313" s="1">
        <v>0.73199999999999998</v>
      </c>
      <c r="AM313" s="1">
        <v>0.77500000000000002</v>
      </c>
      <c r="AN313" s="1">
        <v>0.73899999999999999</v>
      </c>
      <c r="AO313" s="1">
        <v>0.747</v>
      </c>
      <c r="AP313" s="1">
        <v>0.81499999999999995</v>
      </c>
      <c r="AQ313" s="1">
        <v>0.81499999999999995</v>
      </c>
      <c r="AR313" s="1">
        <v>0.78900000000000003</v>
      </c>
      <c r="AS313" s="1">
        <v>0.78300000000000003</v>
      </c>
      <c r="AT313" s="1">
        <v>0.75600000000000001</v>
      </c>
      <c r="AU313" s="1">
        <v>0.75600000000000001</v>
      </c>
      <c r="AV313" s="1">
        <v>0.77200000000000002</v>
      </c>
      <c r="AW313" s="1">
        <v>0.73599999999999999</v>
      </c>
      <c r="AX313" s="1">
        <v>0.77200000000000002</v>
      </c>
      <c r="AY313" s="1">
        <v>0.754</v>
      </c>
      <c r="AZ313" s="1">
        <v>0.76300000000000001</v>
      </c>
      <c r="BA313" s="1">
        <v>0.77200000000000002</v>
      </c>
      <c r="BB313" s="1">
        <v>0.80900000000000005</v>
      </c>
      <c r="BC313" s="1">
        <v>0.745</v>
      </c>
      <c r="BD313" s="1">
        <v>0.70899999999999996</v>
      </c>
      <c r="BE313" s="1">
        <v>0.64500000000000002</v>
      </c>
      <c r="BF313" s="1">
        <v>0.623</v>
      </c>
      <c r="BG313" s="1">
        <v>0.65100000000000002</v>
      </c>
      <c r="BH313" s="1">
        <v>0.629</v>
      </c>
      <c r="BI313" s="1">
        <v>0.69099999999999995</v>
      </c>
      <c r="BJ313" s="1">
        <v>0.70699999999999996</v>
      </c>
      <c r="BK313" s="1">
        <v>0.75900000000000001</v>
      </c>
      <c r="BL313" s="1">
        <v>0.75900000000000001</v>
      </c>
      <c r="BM313" s="1">
        <v>0.82599999999999996</v>
      </c>
      <c r="BN313" s="1">
        <v>0.76600000000000001</v>
      </c>
      <c r="BO313" s="1">
        <v>0.75700000000000001</v>
      </c>
      <c r="BP313" s="1">
        <v>0.77600000000000002</v>
      </c>
      <c r="BQ313" s="1">
        <v>0.76600000000000001</v>
      </c>
      <c r="BR313" s="1">
        <v>0.82499999999999996</v>
      </c>
      <c r="BS313" s="1">
        <v>0.75700000000000001</v>
      </c>
      <c r="BT313" s="1">
        <v>0.74199999999999999</v>
      </c>
      <c r="BU313" s="1">
        <v>0.73199999999999998</v>
      </c>
      <c r="BV313" s="1">
        <v>0.65300000000000002</v>
      </c>
      <c r="BW313" s="1">
        <v>0.73</v>
      </c>
      <c r="BX313" s="1">
        <v>0.63</v>
      </c>
      <c r="BY313" s="1">
        <v>0.62</v>
      </c>
      <c r="BZ313" s="1">
        <v>0.67</v>
      </c>
      <c r="CA313" s="1">
        <v>0.65900000000000003</v>
      </c>
      <c r="CB313" s="1">
        <v>0.55600000000000005</v>
      </c>
      <c r="CC313" s="1">
        <v>0.60799999999999998</v>
      </c>
      <c r="CD313" s="1">
        <v>0.60799999999999998</v>
      </c>
      <c r="CE313" s="1">
        <v>0.628</v>
      </c>
      <c r="CF313" s="1">
        <v>0.58699999999999997</v>
      </c>
      <c r="CG313" s="1">
        <v>0.58299999999999996</v>
      </c>
      <c r="CH313" s="1">
        <v>0.60399999999999998</v>
      </c>
      <c r="CI313" s="1">
        <v>0.625</v>
      </c>
      <c r="CJ313" s="1">
        <v>0.72899999999999998</v>
      </c>
      <c r="CK313" s="1">
        <v>0.77</v>
      </c>
      <c r="CL313" s="1">
        <v>0.627</v>
      </c>
      <c r="CM313" s="1">
        <v>0.60599999999999998</v>
      </c>
      <c r="CN313" s="1">
        <v>0.61699999999999999</v>
      </c>
      <c r="CO313" s="1">
        <v>0.623</v>
      </c>
      <c r="CP313" s="1">
        <v>0.63400000000000001</v>
      </c>
      <c r="CQ313" s="1">
        <v>0.61899999999999999</v>
      </c>
      <c r="CR313" s="1">
        <v>0.56499999999999995</v>
      </c>
      <c r="CS313" s="1">
        <v>0.55400000000000005</v>
      </c>
      <c r="CT313" s="1">
        <v>0.57599999999999996</v>
      </c>
      <c r="CU313" s="1">
        <v>0.46700000000000003</v>
      </c>
      <c r="CV313" s="1">
        <v>0.45600000000000002</v>
      </c>
      <c r="CW313" s="1">
        <v>0.42299999999999999</v>
      </c>
      <c r="CX313" s="1">
        <v>0.41699999999999998</v>
      </c>
      <c r="CY313" s="1">
        <v>0.40600000000000003</v>
      </c>
      <c r="CZ313" s="1">
        <v>0.41699999999999998</v>
      </c>
      <c r="DA313" s="1">
        <v>0.373</v>
      </c>
      <c r="DB313" s="1">
        <v>0.41699999999999998</v>
      </c>
      <c r="DC313" s="1">
        <v>0.36199999999999999</v>
      </c>
      <c r="DD313" s="1">
        <v>0.40600000000000003</v>
      </c>
      <c r="DE313" s="1">
        <v>0.45</v>
      </c>
      <c r="DF313" s="1">
        <v>0.45</v>
      </c>
      <c r="DG313" s="1">
        <v>0.46100000000000002</v>
      </c>
      <c r="DH313" s="1">
        <v>0.45</v>
      </c>
      <c r="DI313" s="1">
        <v>0.46100000000000002</v>
      </c>
      <c r="DJ313" s="1">
        <v>0.41099999999999998</v>
      </c>
      <c r="DK313" s="1">
        <v>0.41099999999999998</v>
      </c>
      <c r="DL313" s="1">
        <v>0.41099999999999998</v>
      </c>
      <c r="DM313" s="1">
        <v>0.42599999999999999</v>
      </c>
      <c r="DN313" s="1">
        <v>0.39700000000000002</v>
      </c>
      <c r="DO313" s="1">
        <v>0.35199999999999998</v>
      </c>
      <c r="DP313" s="1">
        <v>0.34399999999999997</v>
      </c>
      <c r="DQ313" s="1">
        <v>0.34399999999999997</v>
      </c>
      <c r="DR313" s="1">
        <v>0.34399999999999997</v>
      </c>
      <c r="DS313" s="1">
        <v>0.32900000000000001</v>
      </c>
      <c r="DT313" s="1">
        <v>0.317</v>
      </c>
      <c r="DU313" s="1">
        <v>0.309</v>
      </c>
    </row>
    <row r="314" spans="1:125" x14ac:dyDescent="0.2">
      <c r="A314" s="1" t="s">
        <v>234</v>
      </c>
      <c r="B314" s="1" t="s">
        <v>235</v>
      </c>
      <c r="C314" s="1" t="s">
        <v>129</v>
      </c>
      <c r="D314" s="1" t="s">
        <v>130</v>
      </c>
      <c r="F314" s="1">
        <v>0.22</v>
      </c>
      <c r="G314" s="1">
        <v>0.20300000000000001</v>
      </c>
      <c r="H314" s="1">
        <v>0.127</v>
      </c>
      <c r="I314" s="1">
        <v>8.4000000000000005E-2</v>
      </c>
      <c r="J314" s="1">
        <v>0.10100000000000001</v>
      </c>
      <c r="K314" s="1">
        <v>7.5999999999999998E-2</v>
      </c>
      <c r="L314" s="1">
        <v>6.7000000000000004E-2</v>
      </c>
      <c r="M314" s="1">
        <v>7.5999999999999998E-2</v>
      </c>
      <c r="N314" s="1">
        <v>0.13500000000000001</v>
      </c>
      <c r="O314" s="1">
        <v>0.152</v>
      </c>
      <c r="P314" s="1">
        <v>0.17699999999999999</v>
      </c>
      <c r="Q314" s="1">
        <v>0.17699999999999999</v>
      </c>
      <c r="R314" s="1">
        <v>0.14399999999999999</v>
      </c>
      <c r="S314" s="1">
        <v>0.13500000000000001</v>
      </c>
      <c r="T314" s="1">
        <v>0.127</v>
      </c>
      <c r="U314" s="1">
        <v>9.2999999999999999E-2</v>
      </c>
      <c r="V314" s="1">
        <v>8.4000000000000005E-2</v>
      </c>
      <c r="W314" s="1">
        <v>6.7000000000000004E-2</v>
      </c>
      <c r="X314" s="1">
        <v>6.7000000000000004E-2</v>
      </c>
      <c r="Y314" s="1">
        <v>6.7000000000000004E-2</v>
      </c>
      <c r="Z314" s="1">
        <v>9.2999999999999999E-2</v>
      </c>
      <c r="AA314" s="1">
        <v>7.5999999999999998E-2</v>
      </c>
      <c r="AB314" s="1">
        <v>9.2999999999999999E-2</v>
      </c>
      <c r="AC314" s="1">
        <v>8.5000000000000006E-2</v>
      </c>
      <c r="AD314" s="1">
        <v>0.10199999999999999</v>
      </c>
      <c r="AE314" s="1">
        <v>0.10199999999999999</v>
      </c>
      <c r="AF314" s="1">
        <v>0.111</v>
      </c>
      <c r="AG314" s="1">
        <v>0.16200000000000001</v>
      </c>
      <c r="AH314" s="1">
        <v>0.16200000000000001</v>
      </c>
      <c r="AI314" s="1">
        <v>0.111</v>
      </c>
      <c r="AJ314" s="1">
        <v>0.12</v>
      </c>
      <c r="AK314" s="1">
        <v>9.4E-2</v>
      </c>
      <c r="AL314" s="1">
        <v>8.5999999999999993E-2</v>
      </c>
      <c r="AM314" s="1">
        <v>9.4E-2</v>
      </c>
      <c r="AN314" s="1">
        <v>8.5999999999999993E-2</v>
      </c>
      <c r="AO314" s="1">
        <v>7.8E-2</v>
      </c>
      <c r="AP314" s="1">
        <v>7.0000000000000007E-2</v>
      </c>
      <c r="AQ314" s="1">
        <v>6.0999999999999999E-2</v>
      </c>
      <c r="AR314" s="1">
        <v>5.1999999999999998E-2</v>
      </c>
      <c r="AS314" s="1">
        <v>5.3999999999999999E-2</v>
      </c>
      <c r="AT314" s="1">
        <v>4.4999999999999998E-2</v>
      </c>
      <c r="AU314" s="1">
        <v>6.3E-2</v>
      </c>
      <c r="AV314" s="1">
        <v>6.3E-2</v>
      </c>
      <c r="AW314" s="1">
        <v>0.1</v>
      </c>
      <c r="AX314" s="1">
        <v>0.14499999999999999</v>
      </c>
      <c r="AY314" s="1">
        <v>0.2</v>
      </c>
      <c r="AZ314" s="1">
        <v>0.2</v>
      </c>
      <c r="BA314" s="1">
        <v>0.22700000000000001</v>
      </c>
      <c r="BB314" s="1">
        <v>0.18099999999999999</v>
      </c>
      <c r="BC314" s="1">
        <v>0.17199999999999999</v>
      </c>
      <c r="BD314" s="1">
        <v>0.18099999999999999</v>
      </c>
      <c r="BE314" s="1">
        <v>0.16300000000000001</v>
      </c>
      <c r="BF314" s="1">
        <v>0.17399999999999999</v>
      </c>
      <c r="BG314" s="1">
        <v>0.20100000000000001</v>
      </c>
      <c r="BH314" s="1">
        <v>0.222</v>
      </c>
      <c r="BI314" s="1" t="s">
        <v>131</v>
      </c>
      <c r="BJ314" s="1" t="s">
        <v>131</v>
      </c>
      <c r="BK314" s="1" t="s">
        <v>131</v>
      </c>
      <c r="BL314" s="1" t="s">
        <v>131</v>
      </c>
      <c r="BM314" s="1" t="s">
        <v>131</v>
      </c>
      <c r="BN314" s="1" t="s">
        <v>131</v>
      </c>
      <c r="BO314" s="1" t="s">
        <v>131</v>
      </c>
      <c r="BP314" s="1" t="s">
        <v>131</v>
      </c>
      <c r="BQ314" s="1" t="s">
        <v>131</v>
      </c>
      <c r="BR314" s="1" t="s">
        <v>131</v>
      </c>
      <c r="BS314" s="1" t="s">
        <v>131</v>
      </c>
      <c r="BT314" s="1" t="s">
        <v>131</v>
      </c>
      <c r="BU314" s="1" t="s">
        <v>131</v>
      </c>
      <c r="BV314" s="1" t="s">
        <v>131</v>
      </c>
      <c r="BW314" s="1" t="s">
        <v>131</v>
      </c>
      <c r="BX314" s="1" t="s">
        <v>131</v>
      </c>
      <c r="BY314" s="1" t="s">
        <v>131</v>
      </c>
      <c r="BZ314" s="1" t="s">
        <v>131</v>
      </c>
      <c r="CA314" s="1" t="s">
        <v>131</v>
      </c>
      <c r="CB314" s="1" t="s">
        <v>131</v>
      </c>
      <c r="CC314" s="1" t="s">
        <v>131</v>
      </c>
      <c r="CD314" s="1" t="s">
        <v>131</v>
      </c>
      <c r="CE314" s="1" t="s">
        <v>131</v>
      </c>
      <c r="CF314" s="1" t="s">
        <v>131</v>
      </c>
      <c r="CG314" s="1" t="s">
        <v>131</v>
      </c>
      <c r="CH314" s="1" t="s">
        <v>131</v>
      </c>
      <c r="CI314" s="1" t="s">
        <v>131</v>
      </c>
      <c r="CJ314" s="1" t="s">
        <v>131</v>
      </c>
      <c r="CK314" s="1" t="s">
        <v>131</v>
      </c>
      <c r="CL314" s="1" t="s">
        <v>131</v>
      </c>
      <c r="CM314" s="1" t="s">
        <v>131</v>
      </c>
      <c r="CN314" s="1" t="s">
        <v>131</v>
      </c>
      <c r="CO314" s="1" t="s">
        <v>131</v>
      </c>
      <c r="CP314" s="1" t="s">
        <v>131</v>
      </c>
      <c r="CQ314" s="1" t="s">
        <v>131</v>
      </c>
      <c r="CR314" s="1" t="s">
        <v>131</v>
      </c>
      <c r="CS314" s="1" t="s">
        <v>131</v>
      </c>
      <c r="CT314" s="1" t="s">
        <v>131</v>
      </c>
      <c r="CU314" s="1" t="s">
        <v>131</v>
      </c>
      <c r="CV314" s="1" t="s">
        <v>131</v>
      </c>
      <c r="CW314" s="1" t="s">
        <v>131</v>
      </c>
      <c r="CX314" s="1" t="s">
        <v>131</v>
      </c>
      <c r="CY314" s="1" t="s">
        <v>131</v>
      </c>
      <c r="CZ314" s="1" t="s">
        <v>131</v>
      </c>
      <c r="DA314" s="1" t="s">
        <v>131</v>
      </c>
      <c r="DB314" s="1" t="s">
        <v>131</v>
      </c>
      <c r="DC314" s="1" t="s">
        <v>131</v>
      </c>
      <c r="DD314" s="1" t="s">
        <v>131</v>
      </c>
      <c r="DE314" s="1" t="s">
        <v>131</v>
      </c>
      <c r="DF314" s="1" t="s">
        <v>131</v>
      </c>
      <c r="DG314" s="1" t="s">
        <v>131</v>
      </c>
      <c r="DH314" s="1" t="s">
        <v>131</v>
      </c>
      <c r="DI314" s="1" t="s">
        <v>131</v>
      </c>
      <c r="DJ314" s="1" t="s">
        <v>131</v>
      </c>
      <c r="DK314" s="1" t="s">
        <v>131</v>
      </c>
      <c r="DL314" s="1" t="s">
        <v>131</v>
      </c>
      <c r="DM314" s="1" t="s">
        <v>131</v>
      </c>
      <c r="DN314" s="1" t="s">
        <v>131</v>
      </c>
      <c r="DO314" s="1" t="s">
        <v>131</v>
      </c>
      <c r="DP314" s="1" t="s">
        <v>131</v>
      </c>
      <c r="DQ314" s="1" t="s">
        <v>131</v>
      </c>
      <c r="DR314" s="1" t="s">
        <v>131</v>
      </c>
      <c r="DS314" s="1" t="s">
        <v>131</v>
      </c>
      <c r="DT314" s="1" t="s">
        <v>131</v>
      </c>
      <c r="DU314" s="1" t="s">
        <v>131</v>
      </c>
    </row>
    <row r="315" spans="1:125" x14ac:dyDescent="0.2">
      <c r="A315" s="1" t="s">
        <v>236</v>
      </c>
      <c r="B315" s="1" t="s">
        <v>146</v>
      </c>
      <c r="C315" s="1" t="s">
        <v>129</v>
      </c>
      <c r="D315" s="1" t="s">
        <v>130</v>
      </c>
      <c r="F315" s="1">
        <v>8.4000000000000005E-2</v>
      </c>
      <c r="G315" s="1">
        <v>2.5000000000000001E-2</v>
      </c>
      <c r="H315" s="1">
        <v>0.21099999999999999</v>
      </c>
      <c r="I315" s="1">
        <v>0.16900000000000001</v>
      </c>
      <c r="J315" s="1">
        <v>0.11799999999999999</v>
      </c>
      <c r="K315" s="1">
        <v>0.26200000000000001</v>
      </c>
      <c r="L315" s="1">
        <v>0.19400000000000001</v>
      </c>
      <c r="M315" s="1">
        <v>0.19400000000000001</v>
      </c>
      <c r="N315" s="1">
        <v>0.28799999999999998</v>
      </c>
      <c r="O315" s="1">
        <v>0.61</v>
      </c>
      <c r="P315" s="1">
        <v>0.68600000000000005</v>
      </c>
      <c r="Q315" s="1">
        <v>0.66100000000000003</v>
      </c>
      <c r="R315" s="1">
        <v>0.53300000000000003</v>
      </c>
      <c r="S315" s="1">
        <v>0.52500000000000002</v>
      </c>
      <c r="T315" s="1">
        <v>0.49099999999999999</v>
      </c>
      <c r="U315" s="1">
        <v>0.45700000000000002</v>
      </c>
      <c r="V315" s="1">
        <v>0.36399999999999999</v>
      </c>
      <c r="W315" s="1">
        <v>0.36399999999999999</v>
      </c>
      <c r="X315" s="1">
        <v>0.36399999999999999</v>
      </c>
      <c r="Y315" s="1">
        <v>0.372</v>
      </c>
      <c r="Z315" s="1">
        <v>0.33800000000000002</v>
      </c>
      <c r="AA315" s="1">
        <v>0.38900000000000001</v>
      </c>
      <c r="AB315" s="1">
        <v>0.35499999999999998</v>
      </c>
      <c r="AC315" s="1">
        <v>0.307</v>
      </c>
      <c r="AD315" s="1">
        <v>0.28199999999999997</v>
      </c>
      <c r="AE315" s="1">
        <v>0.29899999999999999</v>
      </c>
      <c r="AF315" s="1">
        <v>0.35</v>
      </c>
      <c r="AG315" s="1">
        <v>0.35799999999999998</v>
      </c>
      <c r="AH315" s="1">
        <v>0.32400000000000001</v>
      </c>
      <c r="AI315" s="1">
        <v>0.316</v>
      </c>
      <c r="AJ315" s="1">
        <v>0.34399999999999997</v>
      </c>
      <c r="AK315" s="1">
        <v>0.439</v>
      </c>
      <c r="AL315" s="1">
        <v>0.49099999999999999</v>
      </c>
      <c r="AM315" s="1">
        <v>0.46500000000000002</v>
      </c>
      <c r="AN315" s="1">
        <v>0.52100000000000002</v>
      </c>
      <c r="AO315" s="1">
        <v>0.48599999999999999</v>
      </c>
      <c r="AP315" s="1">
        <v>0.49099999999999999</v>
      </c>
      <c r="AQ315" s="1">
        <v>0.45600000000000002</v>
      </c>
      <c r="AR315" s="1">
        <v>0.48199999999999998</v>
      </c>
      <c r="AS315" s="1">
        <v>0.47699999999999998</v>
      </c>
      <c r="AT315" s="1">
        <v>0.47699999999999998</v>
      </c>
      <c r="AU315" s="1">
        <v>0.55800000000000005</v>
      </c>
      <c r="AV315" s="1">
        <v>0.60899999999999999</v>
      </c>
      <c r="AW315" s="1">
        <v>0.66300000000000003</v>
      </c>
      <c r="AX315" s="1">
        <v>0.66300000000000003</v>
      </c>
      <c r="AY315" s="1">
        <v>0.65400000000000003</v>
      </c>
      <c r="AZ315" s="1">
        <v>0.64500000000000002</v>
      </c>
      <c r="BA315" s="1">
        <v>0.627</v>
      </c>
      <c r="BB315" s="1">
        <v>0.627</v>
      </c>
      <c r="BC315" s="1">
        <v>0.72699999999999998</v>
      </c>
      <c r="BD315" s="1">
        <v>0.76300000000000001</v>
      </c>
      <c r="BE315" s="1">
        <v>0.77200000000000002</v>
      </c>
      <c r="BF315" s="1">
        <v>0.74299999999999999</v>
      </c>
      <c r="BG315" s="1">
        <v>0.73299999999999998</v>
      </c>
      <c r="BH315" s="1">
        <v>0.70299999999999996</v>
      </c>
      <c r="BI315" s="1">
        <v>0.68200000000000005</v>
      </c>
      <c r="BJ315" s="1">
        <v>0.66</v>
      </c>
      <c r="BK315" s="1">
        <v>0.65300000000000002</v>
      </c>
      <c r="BL315" s="1">
        <v>0.70099999999999996</v>
      </c>
      <c r="BM315" s="1">
        <v>0.71099999999999997</v>
      </c>
      <c r="BN315" s="1">
        <v>0.66900000000000004</v>
      </c>
      <c r="BO315" s="1">
        <v>0.66900000000000004</v>
      </c>
      <c r="BP315" s="1">
        <v>0.66900000000000004</v>
      </c>
      <c r="BQ315" s="1">
        <v>0.66900000000000004</v>
      </c>
      <c r="BR315" s="1">
        <v>0.67900000000000005</v>
      </c>
      <c r="BS315" s="1">
        <v>0.63100000000000001</v>
      </c>
      <c r="BT315" s="1">
        <v>0.64300000000000002</v>
      </c>
      <c r="BU315" s="1">
        <v>0.68300000000000005</v>
      </c>
      <c r="BV315" s="1">
        <v>0.70199999999999996</v>
      </c>
      <c r="BW315" s="1">
        <v>0.71</v>
      </c>
      <c r="BX315" s="1">
        <v>0.67</v>
      </c>
      <c r="BY315" s="1">
        <v>0.68</v>
      </c>
      <c r="BZ315" s="1">
        <v>0.71099999999999997</v>
      </c>
      <c r="CA315" s="1">
        <v>0.72099999999999997</v>
      </c>
      <c r="CB315" s="1">
        <v>0.68</v>
      </c>
      <c r="CC315" s="1">
        <v>0.61799999999999999</v>
      </c>
      <c r="CD315" s="1">
        <v>0.63900000000000001</v>
      </c>
      <c r="CE315" s="1">
        <v>0.57699999999999996</v>
      </c>
      <c r="CF315" s="1">
        <v>0.54600000000000004</v>
      </c>
      <c r="CG315" s="1">
        <v>0.53100000000000003</v>
      </c>
      <c r="CH315" s="1">
        <v>0.55200000000000005</v>
      </c>
      <c r="CI315" s="1">
        <v>0.51</v>
      </c>
      <c r="CJ315" s="1">
        <v>0.45800000000000002</v>
      </c>
      <c r="CK315" s="1">
        <v>0.42699999999999999</v>
      </c>
      <c r="CL315" s="1">
        <v>0.48899999999999999</v>
      </c>
      <c r="CM315" s="1">
        <v>0.52100000000000002</v>
      </c>
      <c r="CN315" s="1">
        <v>0.5</v>
      </c>
      <c r="CO315" s="1">
        <v>0.45100000000000001</v>
      </c>
      <c r="CP315" s="1">
        <v>0.44</v>
      </c>
      <c r="CQ315" s="1">
        <v>0.47799999999999998</v>
      </c>
      <c r="CR315" s="1">
        <v>0.46700000000000003</v>
      </c>
      <c r="CS315" s="1">
        <v>0.5</v>
      </c>
      <c r="CT315" s="1">
        <v>0.54300000000000004</v>
      </c>
      <c r="CU315" s="1">
        <v>0.59699999999999998</v>
      </c>
      <c r="CV315" s="1">
        <v>0.65200000000000002</v>
      </c>
      <c r="CW315" s="1">
        <v>0.63</v>
      </c>
      <c r="CX315" s="1">
        <v>0.64800000000000002</v>
      </c>
      <c r="CY315" s="1">
        <v>0.63700000000000001</v>
      </c>
      <c r="CZ315" s="1">
        <v>0.63700000000000001</v>
      </c>
      <c r="DA315" s="1">
        <v>0.63700000000000001</v>
      </c>
      <c r="DB315" s="1">
        <v>0.65900000000000003</v>
      </c>
      <c r="DC315" s="1">
        <v>0.63700000000000001</v>
      </c>
      <c r="DD315" s="1">
        <v>0.60399999999999998</v>
      </c>
      <c r="DE315" s="1">
        <v>0.57099999999999995</v>
      </c>
      <c r="DF315" s="1">
        <v>0.57099999999999995</v>
      </c>
      <c r="DG315" s="1">
        <v>0.54900000000000004</v>
      </c>
      <c r="DH315" s="1">
        <v>0.53800000000000003</v>
      </c>
      <c r="DI315" s="1">
        <v>0.56000000000000005</v>
      </c>
      <c r="DJ315" s="1">
        <v>0.53300000000000003</v>
      </c>
      <c r="DK315" s="1">
        <v>0.53300000000000003</v>
      </c>
      <c r="DL315" s="1">
        <v>0.54400000000000004</v>
      </c>
      <c r="DM315" s="1">
        <v>0.56100000000000005</v>
      </c>
      <c r="DN315" s="1">
        <v>0.55600000000000005</v>
      </c>
      <c r="DO315" s="1">
        <v>0.54500000000000004</v>
      </c>
      <c r="DP315" s="1">
        <v>0.55100000000000005</v>
      </c>
      <c r="DQ315" s="1">
        <v>0.55100000000000005</v>
      </c>
      <c r="DR315" s="1">
        <v>0.55100000000000005</v>
      </c>
      <c r="DS315" s="1">
        <v>0.54100000000000004</v>
      </c>
      <c r="DT315" s="1">
        <v>0.54100000000000004</v>
      </c>
      <c r="DU315" s="1">
        <v>0.54700000000000004</v>
      </c>
    </row>
    <row r="316" spans="1:125" x14ac:dyDescent="0.2">
      <c r="A316" s="1" t="s">
        <v>237</v>
      </c>
      <c r="B316" s="1" t="s">
        <v>146</v>
      </c>
      <c r="C316" s="1" t="s">
        <v>129</v>
      </c>
      <c r="D316" s="1" t="s">
        <v>130</v>
      </c>
      <c r="F316" s="1">
        <v>0.83799999999999997</v>
      </c>
      <c r="G316" s="1">
        <v>0.83799999999999997</v>
      </c>
      <c r="H316" s="1">
        <v>0.85499999999999998</v>
      </c>
      <c r="I316" s="1">
        <v>0.754</v>
      </c>
      <c r="J316" s="1">
        <v>0.61</v>
      </c>
      <c r="K316" s="1">
        <v>0.61799999999999999</v>
      </c>
      <c r="L316" s="1">
        <v>0.872</v>
      </c>
      <c r="M316" s="1">
        <v>0.84699999999999998</v>
      </c>
      <c r="N316" s="1">
        <v>0.92300000000000004</v>
      </c>
      <c r="O316" s="1">
        <v>0.94</v>
      </c>
      <c r="P316" s="1">
        <v>0.93200000000000005</v>
      </c>
      <c r="Q316" s="1">
        <v>0.92300000000000004</v>
      </c>
      <c r="R316" s="1">
        <v>0.91500000000000004</v>
      </c>
      <c r="S316" s="1">
        <v>0.92300000000000004</v>
      </c>
      <c r="T316" s="1">
        <v>0.94</v>
      </c>
      <c r="U316" s="1">
        <v>0.94899999999999995</v>
      </c>
      <c r="V316" s="1">
        <v>0.94899999999999995</v>
      </c>
      <c r="W316" s="1">
        <v>0.92300000000000004</v>
      </c>
      <c r="X316" s="1">
        <v>0.91500000000000004</v>
      </c>
      <c r="Y316" s="1">
        <v>0.94899999999999995</v>
      </c>
      <c r="Z316" s="1">
        <v>0.95699999999999996</v>
      </c>
      <c r="AA316" s="1">
        <v>0.92300000000000004</v>
      </c>
      <c r="AB316" s="1">
        <v>0.92300000000000004</v>
      </c>
      <c r="AC316" s="1">
        <v>0.93100000000000005</v>
      </c>
      <c r="AD316" s="1">
        <v>0.89700000000000002</v>
      </c>
      <c r="AE316" s="1">
        <v>0.91400000000000003</v>
      </c>
      <c r="AF316" s="1">
        <v>0.95699999999999996</v>
      </c>
      <c r="AG316" s="1">
        <v>0.97399999999999998</v>
      </c>
      <c r="AH316" s="1">
        <v>0.94</v>
      </c>
      <c r="AI316" s="1">
        <v>0.86299999999999999</v>
      </c>
      <c r="AJ316" s="1">
        <v>0.90500000000000003</v>
      </c>
      <c r="AK316" s="1">
        <v>0.85299999999999998</v>
      </c>
      <c r="AL316" s="1">
        <v>0.83599999999999997</v>
      </c>
      <c r="AM316" s="1">
        <v>0.87</v>
      </c>
      <c r="AN316" s="1">
        <v>0.91300000000000003</v>
      </c>
      <c r="AO316" s="1">
        <v>0.95599999999999996</v>
      </c>
      <c r="AP316" s="1">
        <v>0.92100000000000004</v>
      </c>
      <c r="AQ316" s="1">
        <v>0.92100000000000004</v>
      </c>
      <c r="AR316" s="1">
        <v>0.86799999999999999</v>
      </c>
      <c r="AS316" s="1">
        <v>0.82799999999999996</v>
      </c>
      <c r="AT316" s="1">
        <v>0.84599999999999997</v>
      </c>
      <c r="AU316" s="1">
        <v>0.77400000000000002</v>
      </c>
      <c r="AV316" s="1">
        <v>0.76300000000000001</v>
      </c>
      <c r="AW316" s="1">
        <v>0.63600000000000001</v>
      </c>
      <c r="AX316" s="1">
        <v>0.53600000000000003</v>
      </c>
      <c r="AY316" s="1">
        <v>0.60899999999999999</v>
      </c>
      <c r="AZ316" s="1">
        <v>0.58099999999999996</v>
      </c>
      <c r="BA316" s="1">
        <v>0.58099999999999996</v>
      </c>
      <c r="BB316" s="1">
        <v>0.64500000000000002</v>
      </c>
      <c r="BC316" s="1">
        <v>0.627</v>
      </c>
      <c r="BD316" s="1">
        <v>0.60899999999999999</v>
      </c>
      <c r="BE316" s="1">
        <v>0.627</v>
      </c>
      <c r="BF316" s="1">
        <v>0.57699999999999996</v>
      </c>
      <c r="BG316" s="1">
        <v>0.57699999999999996</v>
      </c>
      <c r="BH316" s="1">
        <v>0.55500000000000005</v>
      </c>
      <c r="BI316" s="1">
        <v>0.57899999999999996</v>
      </c>
      <c r="BJ316" s="1">
        <v>0.63200000000000001</v>
      </c>
      <c r="BK316" s="1">
        <v>0.54800000000000004</v>
      </c>
      <c r="BL316" s="1">
        <v>0.50900000000000001</v>
      </c>
      <c r="BM316" s="1">
        <v>0.51900000000000002</v>
      </c>
      <c r="BN316" s="1">
        <v>0.495</v>
      </c>
      <c r="BO316" s="1">
        <v>0.45600000000000002</v>
      </c>
      <c r="BP316" s="1">
        <v>0.436</v>
      </c>
      <c r="BQ316" s="1">
        <v>0.45600000000000002</v>
      </c>
      <c r="BR316" s="1">
        <v>0.47499999999999998</v>
      </c>
      <c r="BS316" s="1">
        <v>0.44600000000000001</v>
      </c>
      <c r="BT316" s="1">
        <v>0.435</v>
      </c>
      <c r="BU316" s="1">
        <v>0.45500000000000002</v>
      </c>
      <c r="BV316" s="1">
        <v>0.41499999999999998</v>
      </c>
      <c r="BW316" s="1">
        <v>0.38</v>
      </c>
      <c r="BX316" s="1">
        <v>0.37</v>
      </c>
      <c r="BY316" s="1">
        <v>0.42</v>
      </c>
      <c r="BZ316" s="1">
        <v>0.39100000000000001</v>
      </c>
      <c r="CA316" s="1">
        <v>0.38100000000000001</v>
      </c>
      <c r="CB316" s="1">
        <v>0.39100000000000001</v>
      </c>
      <c r="CC316" s="1">
        <v>0.35</v>
      </c>
      <c r="CD316" s="1">
        <v>0.32900000000000001</v>
      </c>
      <c r="CE316" s="1">
        <v>0.34</v>
      </c>
      <c r="CF316" s="1">
        <v>0.31900000000000001</v>
      </c>
      <c r="CG316" s="1">
        <v>0.312</v>
      </c>
      <c r="CH316" s="1">
        <v>0.33300000000000002</v>
      </c>
      <c r="CI316" s="1">
        <v>0.28100000000000003</v>
      </c>
      <c r="CJ316" s="1">
        <v>0.25</v>
      </c>
      <c r="CK316" s="1">
        <v>0.27</v>
      </c>
      <c r="CL316" s="1">
        <v>0.21199999999999999</v>
      </c>
      <c r="CM316" s="1">
        <v>0.20200000000000001</v>
      </c>
      <c r="CN316" s="1">
        <v>0.20200000000000001</v>
      </c>
      <c r="CO316" s="1">
        <v>0.193</v>
      </c>
      <c r="CP316" s="1">
        <v>0.20399999999999999</v>
      </c>
      <c r="CQ316" s="1">
        <v>0.217</v>
      </c>
      <c r="CR316" s="1">
        <v>0.184</v>
      </c>
      <c r="CS316" s="1">
        <v>0.184</v>
      </c>
      <c r="CT316" s="1">
        <v>0.20599999999999999</v>
      </c>
      <c r="CU316" s="1">
        <v>0.20599999999999999</v>
      </c>
      <c r="CV316" s="1">
        <v>0.20599999999999999</v>
      </c>
      <c r="CW316" s="1">
        <v>0.20599999999999999</v>
      </c>
      <c r="CX316" s="1">
        <v>0.29599999999999999</v>
      </c>
      <c r="CY316" s="1">
        <v>0.28499999999999998</v>
      </c>
      <c r="CZ316" s="1">
        <v>0.27400000000000002</v>
      </c>
      <c r="DA316" s="1">
        <v>0.28499999999999998</v>
      </c>
      <c r="DB316" s="1">
        <v>0.29599999999999999</v>
      </c>
      <c r="DC316" s="1">
        <v>0.29599999999999999</v>
      </c>
      <c r="DD316" s="1">
        <v>0.29599999999999999</v>
      </c>
      <c r="DE316" s="1">
        <v>0.318</v>
      </c>
      <c r="DF316" s="1">
        <v>0.35099999999999998</v>
      </c>
      <c r="DG316" s="1">
        <v>0.36199999999999999</v>
      </c>
      <c r="DH316" s="1">
        <v>0.40600000000000003</v>
      </c>
      <c r="DI316" s="1">
        <v>0.39500000000000002</v>
      </c>
      <c r="DJ316" s="1">
        <v>0.33300000000000002</v>
      </c>
      <c r="DK316" s="1">
        <v>0.32200000000000001</v>
      </c>
      <c r="DL316" s="1">
        <v>0.3</v>
      </c>
      <c r="DM316" s="1">
        <v>0.314</v>
      </c>
      <c r="DN316" s="1">
        <v>0.29499999999999998</v>
      </c>
      <c r="DO316" s="1">
        <v>0.28399999999999997</v>
      </c>
      <c r="DP316" s="1">
        <v>0.28699999999999998</v>
      </c>
      <c r="DQ316" s="1">
        <v>0.32100000000000001</v>
      </c>
      <c r="DR316" s="1">
        <v>0.26400000000000001</v>
      </c>
      <c r="DS316" s="1">
        <v>0.23499999999999999</v>
      </c>
      <c r="DT316" s="1">
        <v>0.247</v>
      </c>
      <c r="DU316" s="1">
        <v>0.22600000000000001</v>
      </c>
    </row>
    <row r="317" spans="1:125" x14ac:dyDescent="0.2">
      <c r="A317" s="1" t="s">
        <v>238</v>
      </c>
      <c r="B317" s="1" t="s">
        <v>239</v>
      </c>
      <c r="C317" s="1" t="s">
        <v>129</v>
      </c>
      <c r="D317" s="1" t="s">
        <v>130</v>
      </c>
      <c r="F317" s="1">
        <v>0.61</v>
      </c>
      <c r="G317" s="1">
        <v>0.60099999999999998</v>
      </c>
      <c r="H317" s="1">
        <v>0.60099999999999998</v>
      </c>
      <c r="I317" s="1">
        <v>0.66900000000000004</v>
      </c>
      <c r="J317" s="1">
        <v>0.71099999999999997</v>
      </c>
      <c r="K317" s="1">
        <v>0.66900000000000004</v>
      </c>
      <c r="L317" s="1">
        <v>0.61</v>
      </c>
      <c r="M317" s="1">
        <v>0.66900000000000004</v>
      </c>
      <c r="N317" s="1">
        <v>0.61799999999999999</v>
      </c>
      <c r="O317" s="1">
        <v>0.63500000000000001</v>
      </c>
      <c r="P317" s="1">
        <v>0.69399999999999995</v>
      </c>
      <c r="Q317" s="1">
        <v>0.65200000000000002</v>
      </c>
      <c r="R317" s="1">
        <v>0.57599999999999996</v>
      </c>
      <c r="S317" s="1">
        <v>0.56699999999999995</v>
      </c>
      <c r="T317" s="1">
        <v>0.47399999999999998</v>
      </c>
      <c r="U317" s="1">
        <v>0.47399999999999998</v>
      </c>
      <c r="V317" s="1">
        <v>0.41499999999999998</v>
      </c>
      <c r="W317" s="1">
        <v>0.5</v>
      </c>
      <c r="X317" s="1">
        <v>0.46600000000000003</v>
      </c>
      <c r="Y317" s="1">
        <v>0.44</v>
      </c>
      <c r="Z317" s="1">
        <v>0.47399999999999998</v>
      </c>
      <c r="AA317" s="1">
        <v>0.48299999999999998</v>
      </c>
      <c r="AB317" s="1">
        <v>0.432</v>
      </c>
      <c r="AC317" s="1">
        <v>0.44400000000000001</v>
      </c>
      <c r="AD317" s="1">
        <v>0.42699999999999999</v>
      </c>
      <c r="AE317" s="1">
        <v>0.41</v>
      </c>
      <c r="AF317" s="1">
        <v>0.47</v>
      </c>
      <c r="AG317" s="1">
        <v>0.435</v>
      </c>
      <c r="AH317" s="1">
        <v>0.41799999999999998</v>
      </c>
      <c r="AI317" s="1">
        <v>0.40100000000000002</v>
      </c>
      <c r="AJ317" s="1">
        <v>0.33600000000000002</v>
      </c>
      <c r="AK317" s="1">
        <v>0.30099999999999999</v>
      </c>
      <c r="AL317" s="1">
        <v>0.33600000000000002</v>
      </c>
      <c r="AM317" s="1">
        <v>0.30099999999999999</v>
      </c>
      <c r="AN317" s="1">
        <v>0.313</v>
      </c>
      <c r="AO317" s="1">
        <v>0.32100000000000001</v>
      </c>
      <c r="AP317" s="1">
        <v>0.34200000000000003</v>
      </c>
      <c r="AQ317" s="1">
        <v>0.307</v>
      </c>
      <c r="AR317" s="1">
        <v>0.29799999999999999</v>
      </c>
      <c r="AS317" s="1">
        <v>0.29699999999999999</v>
      </c>
      <c r="AT317" s="1">
        <v>0.34200000000000003</v>
      </c>
      <c r="AU317" s="1">
        <v>0.33300000000000002</v>
      </c>
      <c r="AV317" s="1">
        <v>0.39</v>
      </c>
      <c r="AW317" s="1">
        <v>0.372</v>
      </c>
      <c r="AX317" s="1">
        <v>0.436</v>
      </c>
      <c r="AY317" s="1">
        <v>0.41799999999999998</v>
      </c>
      <c r="AZ317" s="1">
        <v>0.41799999999999998</v>
      </c>
      <c r="BA317" s="1">
        <v>0.46300000000000002</v>
      </c>
      <c r="BB317" s="1">
        <v>0.49</v>
      </c>
      <c r="BC317" s="1">
        <v>0.48099999999999998</v>
      </c>
      <c r="BD317" s="1">
        <v>0.48099999999999998</v>
      </c>
      <c r="BE317" s="1">
        <v>0.45400000000000001</v>
      </c>
      <c r="BF317" s="1">
        <v>0.44</v>
      </c>
      <c r="BG317" s="1">
        <v>0.41199999999999998</v>
      </c>
      <c r="BH317" s="1">
        <v>0.44400000000000001</v>
      </c>
      <c r="BI317" s="1">
        <v>0.44800000000000001</v>
      </c>
      <c r="BJ317" s="1">
        <v>0.46200000000000002</v>
      </c>
      <c r="BK317" s="1">
        <v>0.442</v>
      </c>
      <c r="BL317" s="1">
        <v>0.39400000000000002</v>
      </c>
      <c r="BM317" s="1">
        <v>0.40300000000000002</v>
      </c>
      <c r="BN317" s="1">
        <v>0.42699999999999999</v>
      </c>
      <c r="BO317" s="1">
        <v>0.41699999999999998</v>
      </c>
      <c r="BP317" s="1">
        <v>0.41699999999999998</v>
      </c>
      <c r="BQ317" s="1">
        <v>0.39800000000000002</v>
      </c>
      <c r="BR317" s="1">
        <v>0.40699999999999997</v>
      </c>
      <c r="BS317" s="1">
        <v>0.41699999999999998</v>
      </c>
      <c r="BT317" s="1">
        <v>0.48499999999999999</v>
      </c>
      <c r="BU317" s="1">
        <v>0.504</v>
      </c>
      <c r="BV317" s="1">
        <v>0.46500000000000002</v>
      </c>
      <c r="BW317" s="1">
        <v>0.45</v>
      </c>
      <c r="BX317" s="1">
        <v>0.4</v>
      </c>
      <c r="BY317" s="1">
        <v>0.37</v>
      </c>
      <c r="BZ317" s="1">
        <v>0.38100000000000001</v>
      </c>
      <c r="CA317" s="1">
        <v>0.32900000000000001</v>
      </c>
      <c r="CB317" s="1">
        <v>0.38100000000000001</v>
      </c>
      <c r="CC317" s="1">
        <v>0.39100000000000001</v>
      </c>
      <c r="CD317" s="1">
        <v>0.371</v>
      </c>
      <c r="CE317" s="1">
        <v>0.41199999999999998</v>
      </c>
      <c r="CF317" s="1">
        <v>0.42199999999999999</v>
      </c>
      <c r="CG317" s="1">
        <v>0.41599999999999998</v>
      </c>
      <c r="CH317" s="1">
        <v>0.40600000000000003</v>
      </c>
      <c r="CI317" s="1">
        <v>0.41599999999999998</v>
      </c>
      <c r="CJ317" s="1">
        <v>0.40600000000000003</v>
      </c>
      <c r="CK317" s="1">
        <v>0.38500000000000001</v>
      </c>
      <c r="CL317" s="1">
        <v>0.39300000000000002</v>
      </c>
      <c r="CM317" s="1">
        <v>0.38200000000000001</v>
      </c>
      <c r="CN317" s="1">
        <v>0.36099999999999999</v>
      </c>
      <c r="CO317" s="1">
        <v>0.35399999999999998</v>
      </c>
      <c r="CP317" s="1">
        <v>0.33300000000000002</v>
      </c>
      <c r="CQ317" s="1">
        <v>0.38</v>
      </c>
      <c r="CR317" s="1">
        <v>0.38</v>
      </c>
      <c r="CS317" s="1">
        <v>0.36899999999999999</v>
      </c>
      <c r="CT317" s="1">
        <v>0.315</v>
      </c>
      <c r="CU317" s="1">
        <v>0.36899999999999999</v>
      </c>
      <c r="CV317" s="1">
        <v>0.35799999999999998</v>
      </c>
      <c r="CW317" s="1">
        <v>0.38</v>
      </c>
      <c r="CX317" s="1">
        <v>0.34</v>
      </c>
      <c r="CY317" s="1">
        <v>0.307</v>
      </c>
      <c r="CZ317" s="1">
        <v>0.307</v>
      </c>
      <c r="DA317" s="1">
        <v>0.34</v>
      </c>
      <c r="DB317" s="1">
        <v>0.34</v>
      </c>
      <c r="DC317" s="1">
        <v>0.318</v>
      </c>
      <c r="DD317" s="1">
        <v>0.318</v>
      </c>
      <c r="DE317" s="1">
        <v>0.32900000000000001</v>
      </c>
      <c r="DF317" s="1">
        <v>0.318</v>
      </c>
      <c r="DG317" s="1">
        <v>0.307</v>
      </c>
      <c r="DH317" s="1">
        <v>0.29599999999999999</v>
      </c>
      <c r="DI317" s="1">
        <v>0.29599999999999999</v>
      </c>
      <c r="DJ317" s="1">
        <v>0.28799999999999998</v>
      </c>
      <c r="DK317" s="1">
        <v>0.255</v>
      </c>
      <c r="DL317" s="1">
        <v>0.26600000000000001</v>
      </c>
      <c r="DM317" s="1">
        <v>0.30299999999999999</v>
      </c>
      <c r="DN317" s="1">
        <v>0.28399999999999997</v>
      </c>
      <c r="DO317" s="1">
        <v>0.27200000000000002</v>
      </c>
      <c r="DP317" s="1" t="s">
        <v>131</v>
      </c>
      <c r="DQ317" s="1" t="s">
        <v>131</v>
      </c>
      <c r="DR317" s="1" t="s">
        <v>131</v>
      </c>
      <c r="DS317" s="1" t="s">
        <v>131</v>
      </c>
      <c r="DT317" s="1" t="s">
        <v>131</v>
      </c>
      <c r="DU317" s="1" t="s">
        <v>131</v>
      </c>
    </row>
    <row r="318" spans="1:125" x14ac:dyDescent="0.2">
      <c r="A318" s="1" t="s">
        <v>240</v>
      </c>
      <c r="B318" s="1" t="s">
        <v>241</v>
      </c>
      <c r="C318" s="1" t="s">
        <v>129</v>
      </c>
      <c r="D318" s="1" t="s">
        <v>130</v>
      </c>
      <c r="F318" s="1">
        <v>0.86399999999999999</v>
      </c>
      <c r="G318" s="1">
        <v>0.88100000000000001</v>
      </c>
      <c r="H318" s="1">
        <v>0.90600000000000003</v>
      </c>
      <c r="I318" s="1">
        <v>0.77100000000000002</v>
      </c>
      <c r="J318" s="1">
        <v>0.76200000000000001</v>
      </c>
      <c r="K318" s="1">
        <v>0.39800000000000002</v>
      </c>
      <c r="L318" s="1">
        <v>0.83799999999999997</v>
      </c>
      <c r="M318" s="1">
        <v>0.90600000000000003</v>
      </c>
      <c r="N318" s="1">
        <v>0.94899999999999995</v>
      </c>
      <c r="O318" s="1">
        <v>0.91500000000000004</v>
      </c>
      <c r="P318" s="1">
        <v>0.88100000000000001</v>
      </c>
      <c r="Q318" s="1">
        <v>0.88900000000000001</v>
      </c>
      <c r="R318" s="1">
        <v>0.81299999999999994</v>
      </c>
      <c r="S318" s="1">
        <v>0.84699999999999998</v>
      </c>
      <c r="T318" s="1">
        <v>0.88900000000000001</v>
      </c>
      <c r="U318" s="1">
        <v>0.92300000000000004</v>
      </c>
      <c r="V318" s="1">
        <v>0.91500000000000004</v>
      </c>
      <c r="W318" s="1">
        <v>0.93200000000000005</v>
      </c>
      <c r="X318" s="1">
        <v>0.96599999999999997</v>
      </c>
      <c r="Y318" s="1">
        <v>0.97399999999999998</v>
      </c>
      <c r="Z318" s="1">
        <v>0.96599999999999997</v>
      </c>
      <c r="AA318" s="1">
        <v>0.96599999999999997</v>
      </c>
      <c r="AB318" s="1">
        <v>0.94899999999999995</v>
      </c>
      <c r="AC318" s="1">
        <v>0.96499999999999997</v>
      </c>
      <c r="AD318" s="1">
        <v>0.96499999999999997</v>
      </c>
      <c r="AE318" s="1">
        <v>0.96499999999999997</v>
      </c>
      <c r="AF318" s="1">
        <v>0.97399999999999998</v>
      </c>
      <c r="AG318" s="1">
        <v>0.98199999999999998</v>
      </c>
      <c r="AH318" s="1">
        <v>0.92300000000000004</v>
      </c>
      <c r="AI318" s="1">
        <v>0.94799999999999995</v>
      </c>
      <c r="AJ318" s="1">
        <v>0.93899999999999995</v>
      </c>
      <c r="AK318" s="1">
        <v>0.93100000000000005</v>
      </c>
      <c r="AL318" s="1">
        <v>0.93899999999999995</v>
      </c>
      <c r="AM318" s="1">
        <v>0.93100000000000005</v>
      </c>
      <c r="AN318" s="1">
        <v>0.93</v>
      </c>
      <c r="AO318" s="1">
        <v>0.92100000000000004</v>
      </c>
      <c r="AP318" s="1">
        <v>0.90300000000000002</v>
      </c>
      <c r="AQ318" s="1">
        <v>0.85899999999999999</v>
      </c>
      <c r="AR318" s="1">
        <v>0.85</v>
      </c>
      <c r="AS318" s="1">
        <v>0.86399999999999999</v>
      </c>
      <c r="AT318" s="1">
        <v>0.86399999999999999</v>
      </c>
      <c r="AU318" s="1">
        <v>0.85499999999999998</v>
      </c>
      <c r="AV318" s="1">
        <v>0.90900000000000003</v>
      </c>
      <c r="AW318" s="1">
        <v>0.89</v>
      </c>
      <c r="AX318" s="1">
        <v>0.90900000000000003</v>
      </c>
      <c r="AY318" s="1">
        <v>0.88100000000000001</v>
      </c>
      <c r="AZ318" s="1">
        <v>0.9</v>
      </c>
      <c r="BA318" s="1">
        <v>0.9</v>
      </c>
      <c r="BB318" s="1">
        <v>0.88100000000000001</v>
      </c>
      <c r="BC318" s="1">
        <v>0.84499999999999997</v>
      </c>
      <c r="BD318" s="1">
        <v>0.85399999999999998</v>
      </c>
      <c r="BE318" s="1">
        <v>0.86299999999999999</v>
      </c>
      <c r="BF318" s="1">
        <v>0.88900000000000001</v>
      </c>
      <c r="BG318" s="1">
        <v>0.88900000000000001</v>
      </c>
      <c r="BH318" s="1">
        <v>0.88800000000000001</v>
      </c>
      <c r="BI318" s="1">
        <v>0.878</v>
      </c>
      <c r="BJ318" s="1">
        <v>0.86699999999999999</v>
      </c>
      <c r="BK318" s="1">
        <v>0.90300000000000002</v>
      </c>
      <c r="BL318" s="1">
        <v>0.90300000000000002</v>
      </c>
      <c r="BM318" s="1">
        <v>0.89400000000000002</v>
      </c>
      <c r="BN318" s="1">
        <v>0.92200000000000004</v>
      </c>
      <c r="BO318" s="1">
        <v>0.90200000000000002</v>
      </c>
      <c r="BP318" s="1">
        <v>0.90200000000000002</v>
      </c>
      <c r="BQ318" s="1">
        <v>0.91200000000000003</v>
      </c>
      <c r="BR318" s="1">
        <v>0.873</v>
      </c>
      <c r="BS318" s="1">
        <v>0.88300000000000001</v>
      </c>
      <c r="BT318" s="1">
        <v>0.83099999999999996</v>
      </c>
      <c r="BU318" s="1">
        <v>0.83099999999999996</v>
      </c>
      <c r="BV318" s="1">
        <v>0.82099999999999995</v>
      </c>
      <c r="BW318" s="1">
        <v>0.8</v>
      </c>
      <c r="BX318" s="1">
        <v>0.8</v>
      </c>
      <c r="BY318" s="1">
        <v>0.82</v>
      </c>
      <c r="BZ318" s="1">
        <v>0.80400000000000005</v>
      </c>
      <c r="CA318" s="1">
        <v>0.79300000000000004</v>
      </c>
      <c r="CB318" s="1">
        <v>0.86499999999999999</v>
      </c>
      <c r="CC318" s="1">
        <v>0.84499999999999997</v>
      </c>
      <c r="CD318" s="1">
        <v>0.82399999999999995</v>
      </c>
      <c r="CE318" s="1">
        <v>0.81399999999999995</v>
      </c>
      <c r="CF318" s="1">
        <v>0.82399999999999995</v>
      </c>
      <c r="CG318" s="1">
        <v>0.77</v>
      </c>
      <c r="CH318" s="1">
        <v>0.72899999999999998</v>
      </c>
      <c r="CI318" s="1">
        <v>0.77</v>
      </c>
      <c r="CJ318" s="1">
        <v>0.73899999999999999</v>
      </c>
      <c r="CK318" s="1">
        <v>0.79100000000000004</v>
      </c>
      <c r="CL318" s="1">
        <v>0.73399999999999999</v>
      </c>
      <c r="CM318" s="1">
        <v>0.67</v>
      </c>
      <c r="CN318" s="1">
        <v>0.76500000000000001</v>
      </c>
      <c r="CO318" s="1">
        <v>0.68799999999999994</v>
      </c>
      <c r="CP318" s="1">
        <v>0.59099999999999997</v>
      </c>
      <c r="CQ318" s="1">
        <v>0.67300000000000004</v>
      </c>
      <c r="CR318" s="1">
        <v>0.69499999999999995</v>
      </c>
      <c r="CS318" s="1">
        <v>0.79300000000000004</v>
      </c>
      <c r="CT318" s="1">
        <v>0.81499999999999995</v>
      </c>
      <c r="CU318" s="1">
        <v>0.75</v>
      </c>
      <c r="CV318" s="1">
        <v>0.76</v>
      </c>
      <c r="CW318" s="1">
        <v>0.76</v>
      </c>
      <c r="CX318" s="1">
        <v>0.85699999999999998</v>
      </c>
      <c r="CY318" s="1">
        <v>0.89</v>
      </c>
      <c r="CZ318" s="1">
        <v>0.91200000000000003</v>
      </c>
      <c r="DA318" s="1">
        <v>0.91200000000000003</v>
      </c>
      <c r="DB318" s="1">
        <v>0.92300000000000004</v>
      </c>
      <c r="DC318" s="1">
        <v>0.93400000000000005</v>
      </c>
      <c r="DD318" s="1">
        <v>0.92300000000000004</v>
      </c>
      <c r="DE318" s="1">
        <v>0.91200000000000003</v>
      </c>
      <c r="DF318" s="1">
        <v>0.91200000000000003</v>
      </c>
      <c r="DG318" s="1">
        <v>0.91200000000000003</v>
      </c>
      <c r="DH318" s="1">
        <v>0.89</v>
      </c>
      <c r="DI318" s="1">
        <v>0.89</v>
      </c>
      <c r="DJ318" s="1">
        <v>0.877</v>
      </c>
      <c r="DK318" s="1">
        <v>0.877</v>
      </c>
      <c r="DL318" s="1">
        <v>0.877</v>
      </c>
      <c r="DM318" s="1">
        <v>0.86499999999999999</v>
      </c>
      <c r="DN318" s="1">
        <v>0.875</v>
      </c>
      <c r="DO318" s="1">
        <v>0.88600000000000001</v>
      </c>
      <c r="DP318" s="1">
        <v>0.873</v>
      </c>
      <c r="DQ318" s="1">
        <v>0.88500000000000001</v>
      </c>
      <c r="DR318" s="1">
        <v>0.90800000000000003</v>
      </c>
      <c r="DS318" s="1">
        <v>0.89400000000000002</v>
      </c>
      <c r="DT318" s="1">
        <v>0.89400000000000002</v>
      </c>
      <c r="DU318" s="1">
        <v>0.90400000000000003</v>
      </c>
    </row>
    <row r="319" spans="1:125" x14ac:dyDescent="0.2">
      <c r="A319" s="1" t="s">
        <v>242</v>
      </c>
      <c r="B319" s="1" t="s">
        <v>140</v>
      </c>
      <c r="C319" s="1" t="s">
        <v>129</v>
      </c>
      <c r="D319" s="1" t="s">
        <v>130</v>
      </c>
      <c r="F319" s="1">
        <v>0.98299999999999998</v>
      </c>
      <c r="G319" s="1">
        <v>0.99099999999999999</v>
      </c>
      <c r="H319" s="1">
        <v>0.99099999999999999</v>
      </c>
      <c r="I319" s="1">
        <v>0.99099999999999999</v>
      </c>
      <c r="J319" s="1">
        <v>0.99099999999999999</v>
      </c>
      <c r="K319" s="1">
        <v>0.99099999999999999</v>
      </c>
      <c r="L319" s="1">
        <v>0.99099999999999999</v>
      </c>
      <c r="M319" s="1">
        <v>0.98299999999999998</v>
      </c>
      <c r="N319" s="1">
        <v>0.72</v>
      </c>
      <c r="O319" s="1">
        <v>0.27900000000000003</v>
      </c>
      <c r="P319" s="1">
        <v>0.29599999999999999</v>
      </c>
      <c r="Q319" s="1">
        <v>0.58399999999999996</v>
      </c>
      <c r="R319" s="1">
        <v>0.70299999999999996</v>
      </c>
      <c r="S319" s="1">
        <v>0.80500000000000005</v>
      </c>
      <c r="T319" s="1">
        <v>0.82199999999999995</v>
      </c>
      <c r="U319" s="1">
        <v>0.79600000000000004</v>
      </c>
      <c r="V319" s="1">
        <v>0.86399999999999999</v>
      </c>
      <c r="W319" s="1">
        <v>0.84699999999999998</v>
      </c>
      <c r="X319" s="1">
        <v>0.872</v>
      </c>
      <c r="Y319" s="1">
        <v>0.85499999999999998</v>
      </c>
      <c r="Z319" s="1">
        <v>0.88900000000000001</v>
      </c>
      <c r="AA319" s="1">
        <v>0.86399999999999999</v>
      </c>
      <c r="AB319" s="1">
        <v>0.85499999999999998</v>
      </c>
      <c r="AC319" s="1">
        <v>0.82</v>
      </c>
      <c r="AD319" s="1">
        <v>0.83699999999999997</v>
      </c>
      <c r="AE319" s="1">
        <v>0.83699999999999997</v>
      </c>
      <c r="AF319" s="1">
        <v>0.82899999999999996</v>
      </c>
      <c r="AG319" s="1">
        <v>0.86299999999999999</v>
      </c>
      <c r="AH319" s="1">
        <v>0.84599999999999997</v>
      </c>
      <c r="AI319" s="1">
        <v>0.82899999999999996</v>
      </c>
      <c r="AJ319" s="1">
        <v>0.83599999999999997</v>
      </c>
      <c r="AK319" s="1">
        <v>0.87</v>
      </c>
      <c r="AL319" s="1">
        <v>0.86199999999999999</v>
      </c>
      <c r="AM319" s="1">
        <v>0.85299999999999998</v>
      </c>
      <c r="AN319" s="1">
        <v>0.83399999999999996</v>
      </c>
      <c r="AO319" s="1">
        <v>0.89500000000000002</v>
      </c>
      <c r="AP319" s="1">
        <v>0.877</v>
      </c>
      <c r="AQ319" s="1">
        <v>0.88500000000000001</v>
      </c>
      <c r="AR319" s="1">
        <v>0.877</v>
      </c>
      <c r="AS319" s="1">
        <v>0.84599999999999997</v>
      </c>
      <c r="AT319" s="1">
        <v>0.80100000000000005</v>
      </c>
      <c r="AU319" s="1">
        <v>0.66600000000000004</v>
      </c>
      <c r="AV319" s="1">
        <v>0.65400000000000003</v>
      </c>
      <c r="AW319" s="1">
        <v>0.61799999999999999</v>
      </c>
      <c r="AX319" s="1">
        <v>0.42699999999999999</v>
      </c>
      <c r="AY319" s="1">
        <v>0.51800000000000002</v>
      </c>
      <c r="AZ319" s="1">
        <v>0.50900000000000001</v>
      </c>
      <c r="BA319" s="1">
        <v>0.38100000000000001</v>
      </c>
      <c r="BB319" s="1">
        <v>0.6</v>
      </c>
      <c r="BC319" s="1">
        <v>0.60899999999999999</v>
      </c>
      <c r="BD319" s="1">
        <v>0.6</v>
      </c>
      <c r="BE319" s="1">
        <v>0.56299999999999994</v>
      </c>
      <c r="BF319" s="1">
        <v>0.47699999999999998</v>
      </c>
      <c r="BG319" s="1">
        <v>0.47699999999999998</v>
      </c>
      <c r="BH319" s="1">
        <v>0.51800000000000002</v>
      </c>
      <c r="BI319" s="1">
        <v>0.56999999999999995</v>
      </c>
      <c r="BJ319" s="1">
        <v>0.59399999999999997</v>
      </c>
      <c r="BK319" s="1">
        <v>0.59599999999999997</v>
      </c>
      <c r="BL319" s="1">
        <v>0.54800000000000004</v>
      </c>
      <c r="BM319" s="1">
        <v>0.56699999999999995</v>
      </c>
      <c r="BN319" s="1">
        <v>0.621</v>
      </c>
      <c r="BO319" s="1">
        <v>0.55300000000000005</v>
      </c>
      <c r="BP319" s="1">
        <v>0.504</v>
      </c>
      <c r="BQ319" s="1">
        <v>0.52400000000000002</v>
      </c>
      <c r="BR319" s="1">
        <v>0.51400000000000001</v>
      </c>
      <c r="BS319" s="1">
        <v>0.48499999999999999</v>
      </c>
      <c r="BT319" s="1">
        <v>0.495</v>
      </c>
      <c r="BU319" s="1">
        <v>0.56399999999999995</v>
      </c>
      <c r="BV319" s="1">
        <v>0.55400000000000005</v>
      </c>
      <c r="BW319" s="1">
        <v>0.56000000000000005</v>
      </c>
      <c r="BX319" s="1">
        <v>0.55000000000000004</v>
      </c>
      <c r="BY319" s="1">
        <v>0.54</v>
      </c>
      <c r="BZ319" s="1">
        <v>0.49399999999999999</v>
      </c>
      <c r="CA319" s="1">
        <v>0.432</v>
      </c>
      <c r="CB319" s="1">
        <v>0.48399999999999999</v>
      </c>
      <c r="CC319" s="1">
        <v>0.47399999999999998</v>
      </c>
      <c r="CD319" s="1">
        <v>0.47399999999999998</v>
      </c>
      <c r="CE319" s="1">
        <v>0.47399999999999998</v>
      </c>
      <c r="CF319" s="1">
        <v>0.47399999999999998</v>
      </c>
      <c r="CG319" s="1">
        <v>0.46800000000000003</v>
      </c>
      <c r="CH319" s="1">
        <v>0.46800000000000003</v>
      </c>
      <c r="CI319" s="1">
        <v>0.39500000000000002</v>
      </c>
      <c r="CJ319" s="1">
        <v>0.39500000000000002</v>
      </c>
      <c r="CK319" s="1">
        <v>0.36399999999999999</v>
      </c>
      <c r="CL319" s="1">
        <v>0.28699999999999998</v>
      </c>
      <c r="CM319" s="1">
        <v>0.308</v>
      </c>
      <c r="CN319" s="1">
        <v>0.28699999999999998</v>
      </c>
      <c r="CO319" s="1">
        <v>0.34399999999999997</v>
      </c>
      <c r="CP319" s="1">
        <v>0.30099999999999999</v>
      </c>
      <c r="CQ319" s="1">
        <v>0.30399999999999999</v>
      </c>
      <c r="CR319" s="1">
        <v>0.29299999999999998</v>
      </c>
      <c r="CS319" s="1">
        <v>0.29299999999999998</v>
      </c>
      <c r="CT319" s="1">
        <v>0.22800000000000001</v>
      </c>
      <c r="CU319" s="1">
        <v>0.25</v>
      </c>
      <c r="CV319" s="1">
        <v>0.26</v>
      </c>
      <c r="CW319" s="1">
        <v>0.22800000000000001</v>
      </c>
      <c r="CX319" s="1">
        <v>0.24099999999999999</v>
      </c>
      <c r="CY319" s="1">
        <v>0.19700000000000001</v>
      </c>
      <c r="CZ319" s="1">
        <v>0.20799999999999999</v>
      </c>
      <c r="DA319" s="1">
        <v>0.252</v>
      </c>
      <c r="DB319" s="1">
        <v>0.26300000000000001</v>
      </c>
      <c r="DC319" s="1">
        <v>0.252</v>
      </c>
      <c r="DD319" s="1">
        <v>0.26300000000000001</v>
      </c>
      <c r="DE319" s="1">
        <v>0.27400000000000002</v>
      </c>
      <c r="DF319" s="1">
        <v>0.26300000000000001</v>
      </c>
      <c r="DG319" s="1">
        <v>0.28499999999999998</v>
      </c>
      <c r="DH319" s="1">
        <v>0.27400000000000002</v>
      </c>
      <c r="DI319" s="1">
        <v>0.28499999999999998</v>
      </c>
      <c r="DJ319" s="1">
        <v>0.26600000000000001</v>
      </c>
      <c r="DK319" s="1">
        <v>0.24399999999999999</v>
      </c>
      <c r="DL319" s="1">
        <v>0.311</v>
      </c>
      <c r="DM319" s="1">
        <v>0.29199999999999998</v>
      </c>
      <c r="DN319" s="1">
        <v>0.22700000000000001</v>
      </c>
      <c r="DO319" s="1">
        <v>0.23799999999999999</v>
      </c>
      <c r="DP319" s="1">
        <v>0.22900000000000001</v>
      </c>
      <c r="DQ319" s="1">
        <v>0.19500000000000001</v>
      </c>
      <c r="DR319" s="1">
        <v>0.218</v>
      </c>
      <c r="DS319" s="1">
        <v>0.223</v>
      </c>
      <c r="DT319" s="1">
        <v>0.23499999999999999</v>
      </c>
      <c r="DU319" s="1">
        <v>0.25</v>
      </c>
    </row>
    <row r="320" spans="1:125" x14ac:dyDescent="0.2">
      <c r="A320" s="1" t="s">
        <v>243</v>
      </c>
      <c r="B320" s="1" t="s">
        <v>244</v>
      </c>
      <c r="C320" s="1" t="s">
        <v>129</v>
      </c>
      <c r="D320" s="1" t="s">
        <v>130</v>
      </c>
      <c r="F320" s="1">
        <v>0.55900000000000005</v>
      </c>
      <c r="G320" s="1">
        <v>0.52500000000000002</v>
      </c>
      <c r="H320" s="1">
        <v>0.52500000000000002</v>
      </c>
      <c r="I320" s="1">
        <v>0.627</v>
      </c>
      <c r="J320" s="1">
        <v>0.72799999999999998</v>
      </c>
      <c r="K320" s="1">
        <v>0.70299999999999996</v>
      </c>
      <c r="L320" s="1">
        <v>0.73699999999999999</v>
      </c>
      <c r="M320" s="1">
        <v>0.70299999999999996</v>
      </c>
      <c r="N320" s="1">
        <v>0.63500000000000001</v>
      </c>
      <c r="O320" s="1">
        <v>0.64400000000000002</v>
      </c>
      <c r="P320" s="1">
        <v>0.67700000000000005</v>
      </c>
      <c r="Q320" s="1">
        <v>0.71099999999999997</v>
      </c>
      <c r="R320" s="1">
        <v>0.65200000000000002</v>
      </c>
      <c r="S320" s="1">
        <v>0.53300000000000003</v>
      </c>
      <c r="T320" s="1">
        <v>0.56699999999999995</v>
      </c>
      <c r="U320" s="1">
        <v>0.61</v>
      </c>
      <c r="V320" s="1">
        <v>0.58399999999999996</v>
      </c>
      <c r="W320" s="1">
        <v>0.57599999999999996</v>
      </c>
      <c r="X320" s="1">
        <v>0.55000000000000004</v>
      </c>
      <c r="Y320" s="1">
        <v>0.58399999999999996</v>
      </c>
      <c r="Z320" s="1">
        <v>0.55900000000000005</v>
      </c>
      <c r="AA320" s="1">
        <v>0.55000000000000004</v>
      </c>
      <c r="AB320" s="1">
        <v>0.56699999999999995</v>
      </c>
      <c r="AC320" s="1">
        <v>0.56399999999999995</v>
      </c>
      <c r="AD320" s="1">
        <v>0.56399999999999995</v>
      </c>
      <c r="AE320" s="1">
        <v>0.66600000000000004</v>
      </c>
      <c r="AF320" s="1">
        <v>0.70899999999999996</v>
      </c>
      <c r="AG320" s="1">
        <v>0.7</v>
      </c>
      <c r="AH320" s="1">
        <v>0.76</v>
      </c>
      <c r="AI320" s="1">
        <v>0.74299999999999999</v>
      </c>
      <c r="AJ320" s="1">
        <v>0.75</v>
      </c>
      <c r="AK320" s="1">
        <v>0.75800000000000001</v>
      </c>
      <c r="AL320" s="1">
        <v>0.72399999999999998</v>
      </c>
      <c r="AM320" s="1">
        <v>0.75</v>
      </c>
      <c r="AN320" s="1">
        <v>0.77300000000000002</v>
      </c>
      <c r="AO320" s="1">
        <v>0.72099999999999997</v>
      </c>
      <c r="AP320" s="1">
        <v>0.70099999999999996</v>
      </c>
      <c r="AQ320" s="1">
        <v>0.754</v>
      </c>
      <c r="AR320" s="1">
        <v>0.76300000000000001</v>
      </c>
      <c r="AS320" s="1">
        <v>0.80100000000000005</v>
      </c>
      <c r="AT320" s="1">
        <v>0.85499999999999998</v>
      </c>
      <c r="AU320" s="1">
        <v>0.86399999999999999</v>
      </c>
      <c r="AV320" s="1">
        <v>0.81799999999999995</v>
      </c>
      <c r="AW320" s="1">
        <v>0.79</v>
      </c>
      <c r="AX320" s="1">
        <v>0.81799999999999995</v>
      </c>
      <c r="AY320" s="1">
        <v>0.8</v>
      </c>
      <c r="AZ320" s="1">
        <v>0.77200000000000002</v>
      </c>
      <c r="BA320" s="1">
        <v>0.78100000000000003</v>
      </c>
      <c r="BB320" s="1">
        <v>0.8</v>
      </c>
      <c r="BC320" s="1">
        <v>0.82699999999999996</v>
      </c>
      <c r="BD320" s="1">
        <v>0.82699999999999996</v>
      </c>
      <c r="BE320" s="1">
        <v>0.83599999999999997</v>
      </c>
      <c r="BF320" s="1">
        <v>0.81599999999999995</v>
      </c>
      <c r="BG320" s="1">
        <v>0.84399999999999997</v>
      </c>
      <c r="BH320" s="1">
        <v>0.85099999999999998</v>
      </c>
      <c r="BI320" s="1">
        <v>0.85</v>
      </c>
      <c r="BJ320" s="1">
        <v>0.83899999999999997</v>
      </c>
      <c r="BK320" s="1">
        <v>0.86499999999999999</v>
      </c>
      <c r="BL320" s="1">
        <v>0.81699999999999995</v>
      </c>
      <c r="BM320" s="1">
        <v>0.80700000000000005</v>
      </c>
      <c r="BN320" s="1">
        <v>0.78600000000000003</v>
      </c>
      <c r="BO320" s="1">
        <v>0.77600000000000002</v>
      </c>
      <c r="BP320" s="1">
        <v>0.80500000000000005</v>
      </c>
      <c r="BQ320" s="1">
        <v>0.81499999999999995</v>
      </c>
      <c r="BR320" s="1">
        <v>0.80500000000000005</v>
      </c>
      <c r="BS320" s="1">
        <v>0.82499999999999996</v>
      </c>
      <c r="BT320" s="1">
        <v>0.85099999999999998</v>
      </c>
      <c r="BU320" s="1">
        <v>0.82099999999999995</v>
      </c>
      <c r="BV320" s="1">
        <v>0.78200000000000003</v>
      </c>
      <c r="BW320" s="1">
        <v>0.84</v>
      </c>
      <c r="BX320" s="1">
        <v>0.87</v>
      </c>
      <c r="BY320" s="1">
        <v>0.89</v>
      </c>
      <c r="BZ320" s="1">
        <v>0.86499999999999999</v>
      </c>
      <c r="CA320" s="1">
        <v>0.85499999999999998</v>
      </c>
      <c r="CB320" s="1">
        <v>0.876</v>
      </c>
      <c r="CC320" s="1">
        <v>0.876</v>
      </c>
      <c r="CD320" s="1">
        <v>0.88600000000000001</v>
      </c>
      <c r="CE320" s="1">
        <v>0.876</v>
      </c>
      <c r="CF320" s="1">
        <v>0.88600000000000001</v>
      </c>
      <c r="CG320" s="1">
        <v>0.875</v>
      </c>
      <c r="CH320" s="1">
        <v>0.89500000000000002</v>
      </c>
      <c r="CI320" s="1">
        <v>0.88500000000000001</v>
      </c>
      <c r="CJ320" s="1">
        <v>0.875</v>
      </c>
      <c r="CK320" s="1">
        <v>0.88500000000000001</v>
      </c>
      <c r="CL320" s="1">
        <v>0.872</v>
      </c>
      <c r="CM320" s="1">
        <v>0.85099999999999998</v>
      </c>
      <c r="CN320" s="1">
        <v>0.85099999999999998</v>
      </c>
      <c r="CO320" s="1">
        <v>0.84899999999999998</v>
      </c>
      <c r="CP320" s="1">
        <v>0.86</v>
      </c>
      <c r="CQ320" s="1">
        <v>0.86899999999999999</v>
      </c>
      <c r="CR320" s="1">
        <v>0.84699999999999998</v>
      </c>
      <c r="CS320" s="1">
        <v>0.84699999999999998</v>
      </c>
      <c r="CT320" s="1">
        <v>0.84699999999999998</v>
      </c>
      <c r="CU320" s="1">
        <v>0.83599999999999997</v>
      </c>
      <c r="CV320" s="1">
        <v>0.82599999999999996</v>
      </c>
      <c r="CW320" s="1">
        <v>0.85799999999999998</v>
      </c>
      <c r="CX320" s="1">
        <v>0.83499999999999996</v>
      </c>
      <c r="CY320" s="1">
        <v>0.84599999999999997</v>
      </c>
      <c r="CZ320" s="1">
        <v>0.84599999999999997</v>
      </c>
      <c r="DA320" s="1">
        <v>0.83499999999999996</v>
      </c>
      <c r="DB320" s="1">
        <v>0.83499999999999996</v>
      </c>
      <c r="DC320" s="1">
        <v>0.83499999999999996</v>
      </c>
      <c r="DD320" s="1">
        <v>0.84599999999999997</v>
      </c>
      <c r="DE320" s="1">
        <v>0.84599999999999997</v>
      </c>
      <c r="DF320" s="1">
        <v>0.81299999999999994</v>
      </c>
      <c r="DG320" s="1">
        <v>0.85699999999999998</v>
      </c>
      <c r="DH320" s="1">
        <v>0.83499999999999996</v>
      </c>
      <c r="DI320" s="1">
        <v>0.84599999999999997</v>
      </c>
      <c r="DJ320" s="1">
        <v>0.84399999999999997</v>
      </c>
      <c r="DK320" s="1">
        <v>0.85499999999999998</v>
      </c>
      <c r="DL320" s="1">
        <v>0.82199999999999995</v>
      </c>
      <c r="DM320" s="1">
        <v>0.78600000000000003</v>
      </c>
      <c r="DN320" s="1">
        <v>0.77200000000000002</v>
      </c>
      <c r="DO320" s="1">
        <v>0.76100000000000001</v>
      </c>
      <c r="DP320" s="1">
        <v>0.747</v>
      </c>
      <c r="DQ320" s="1">
        <v>0.73499999999999999</v>
      </c>
      <c r="DR320" s="1">
        <v>0.70099999999999996</v>
      </c>
      <c r="DS320" s="1">
        <v>0.64700000000000002</v>
      </c>
      <c r="DT320" s="1">
        <v>0.70499999999999996</v>
      </c>
      <c r="DU320" s="1">
        <v>0.72599999999999998</v>
      </c>
    </row>
    <row r="321" spans="1:125" x14ac:dyDescent="0.2">
      <c r="A321" s="1" t="s">
        <v>243</v>
      </c>
      <c r="B321" s="1" t="s">
        <v>245</v>
      </c>
      <c r="C321" s="1" t="s">
        <v>129</v>
      </c>
      <c r="D321" s="1" t="s">
        <v>130</v>
      </c>
      <c r="F321" s="1">
        <v>0.78800000000000003</v>
      </c>
      <c r="G321" s="1">
        <v>0.82199999999999995</v>
      </c>
      <c r="H321" s="1">
        <v>0.88900000000000001</v>
      </c>
      <c r="I321" s="1">
        <v>0.86399999999999999</v>
      </c>
      <c r="J321" s="1">
        <v>0.89800000000000002</v>
      </c>
      <c r="K321" s="1">
        <v>0.82199999999999995</v>
      </c>
      <c r="L321" s="1">
        <v>0.86399999999999999</v>
      </c>
      <c r="M321" s="1">
        <v>0.81299999999999994</v>
      </c>
      <c r="N321" s="1">
        <v>0.82199999999999995</v>
      </c>
      <c r="O321" s="1">
        <v>0.88100000000000001</v>
      </c>
      <c r="P321" s="1">
        <v>0.872</v>
      </c>
      <c r="Q321" s="1">
        <v>0.872</v>
      </c>
      <c r="R321" s="1">
        <v>0.89800000000000002</v>
      </c>
      <c r="S321" s="1">
        <v>0.88100000000000001</v>
      </c>
      <c r="T321" s="1">
        <v>0.88100000000000001</v>
      </c>
      <c r="U321" s="1">
        <v>0.84699999999999998</v>
      </c>
      <c r="V321" s="1">
        <v>0.872</v>
      </c>
      <c r="W321" s="1">
        <v>0.872</v>
      </c>
      <c r="X321" s="1">
        <v>0.84699999999999998</v>
      </c>
      <c r="Y321" s="1">
        <v>0.88100000000000001</v>
      </c>
      <c r="Z321" s="1">
        <v>0.84699999999999998</v>
      </c>
      <c r="AA321" s="1">
        <v>0.83799999999999997</v>
      </c>
      <c r="AB321" s="1">
        <v>0.83799999999999997</v>
      </c>
      <c r="AC321" s="1">
        <v>0.871</v>
      </c>
      <c r="AD321" s="1">
        <v>0.871</v>
      </c>
      <c r="AE321" s="1">
        <v>0.86299999999999999</v>
      </c>
      <c r="AF321" s="1">
        <v>0.84599999999999997</v>
      </c>
      <c r="AG321" s="1">
        <v>0.84599999999999997</v>
      </c>
      <c r="AH321" s="1">
        <v>0.80300000000000005</v>
      </c>
      <c r="AI321" s="1">
        <v>0.84599999999999997</v>
      </c>
      <c r="AJ321" s="1">
        <v>0.81</v>
      </c>
      <c r="AK321" s="1">
        <v>0.81</v>
      </c>
      <c r="AL321" s="1">
        <v>0.81</v>
      </c>
      <c r="AM321" s="1">
        <v>0.80100000000000005</v>
      </c>
      <c r="AN321" s="1">
        <v>0.8</v>
      </c>
      <c r="AO321" s="1">
        <v>0.81699999999999995</v>
      </c>
      <c r="AP321" s="1">
        <v>0.78900000000000003</v>
      </c>
      <c r="AQ321" s="1">
        <v>0.78</v>
      </c>
      <c r="AR321" s="1">
        <v>0.79800000000000004</v>
      </c>
      <c r="AS321" s="1">
        <v>0.79200000000000004</v>
      </c>
      <c r="AT321" s="1">
        <v>0.83699999999999997</v>
      </c>
      <c r="AU321" s="1">
        <v>0.81899999999999995</v>
      </c>
      <c r="AV321" s="1">
        <v>0.85399999999999998</v>
      </c>
      <c r="AW321" s="1">
        <v>0.80900000000000005</v>
      </c>
      <c r="AX321" s="1">
        <v>0.73599999999999999</v>
      </c>
      <c r="AY321" s="1">
        <v>0.76300000000000001</v>
      </c>
      <c r="AZ321" s="1">
        <v>0.70899999999999996</v>
      </c>
      <c r="BA321" s="1">
        <v>0.70899999999999996</v>
      </c>
      <c r="BB321" s="1">
        <v>0.68100000000000005</v>
      </c>
      <c r="BC321" s="1">
        <v>0.71799999999999997</v>
      </c>
      <c r="BD321" s="1">
        <v>0.77200000000000002</v>
      </c>
      <c r="BE321" s="1">
        <v>0.745</v>
      </c>
      <c r="BF321" s="1">
        <v>0.70599999999999996</v>
      </c>
      <c r="BG321" s="1">
        <v>0.70599999999999996</v>
      </c>
      <c r="BH321" s="1">
        <v>0.79600000000000004</v>
      </c>
      <c r="BI321" s="1">
        <v>0.78500000000000003</v>
      </c>
      <c r="BJ321" s="1">
        <v>0.79200000000000004</v>
      </c>
      <c r="BK321" s="1">
        <v>0.78800000000000003</v>
      </c>
      <c r="BL321" s="1">
        <v>0.80700000000000005</v>
      </c>
      <c r="BM321" s="1">
        <v>0.85499999999999998</v>
      </c>
      <c r="BN321" s="1">
        <v>0.85399999999999998</v>
      </c>
      <c r="BO321" s="1">
        <v>0.85399999999999998</v>
      </c>
      <c r="BP321" s="1">
        <v>0.84399999999999997</v>
      </c>
      <c r="BQ321" s="1">
        <v>0.79600000000000004</v>
      </c>
      <c r="BR321" s="1">
        <v>0.81499999999999995</v>
      </c>
      <c r="BS321" s="1">
        <v>0.80500000000000005</v>
      </c>
      <c r="BT321" s="1">
        <v>0.81100000000000005</v>
      </c>
      <c r="BU321" s="1">
        <v>0.79200000000000004</v>
      </c>
      <c r="BV321" s="1">
        <v>0.80100000000000005</v>
      </c>
      <c r="BW321" s="1">
        <v>0.78</v>
      </c>
      <c r="BX321" s="1">
        <v>0.79</v>
      </c>
      <c r="BY321" s="1">
        <v>0.81</v>
      </c>
      <c r="BZ321" s="1">
        <v>0.77300000000000002</v>
      </c>
      <c r="CA321" s="1">
        <v>0.78300000000000003</v>
      </c>
      <c r="CB321" s="1">
        <v>0.81399999999999995</v>
      </c>
      <c r="CC321" s="1">
        <v>0.78300000000000003</v>
      </c>
      <c r="CD321" s="1">
        <v>0.77300000000000002</v>
      </c>
      <c r="CE321" s="1">
        <v>0.71099999999999997</v>
      </c>
      <c r="CF321" s="1">
        <v>0.69</v>
      </c>
      <c r="CG321" s="1">
        <v>0.60399999999999998</v>
      </c>
      <c r="CH321" s="1">
        <v>0.67700000000000005</v>
      </c>
      <c r="CI321" s="1">
        <v>0.64500000000000002</v>
      </c>
      <c r="CJ321" s="1">
        <v>0.70799999999999996</v>
      </c>
      <c r="CK321" s="1">
        <v>0.75</v>
      </c>
      <c r="CL321" s="1">
        <v>0.63800000000000001</v>
      </c>
      <c r="CM321" s="1">
        <v>0.70199999999999996</v>
      </c>
      <c r="CN321" s="1">
        <v>0.69099999999999995</v>
      </c>
      <c r="CO321" s="1">
        <v>0.70899999999999996</v>
      </c>
      <c r="CP321" s="1">
        <v>0.69799999999999995</v>
      </c>
      <c r="CQ321" s="1">
        <v>0.72799999999999998</v>
      </c>
      <c r="CR321" s="1">
        <v>0.76</v>
      </c>
      <c r="CS321" s="1">
        <v>0.76</v>
      </c>
      <c r="CT321" s="1">
        <v>0.73899999999999999</v>
      </c>
      <c r="CU321" s="1">
        <v>0.71699999999999997</v>
      </c>
      <c r="CV321" s="1">
        <v>0.69499999999999995</v>
      </c>
      <c r="CW321" s="1">
        <v>0.68400000000000005</v>
      </c>
      <c r="CX321" s="1">
        <v>0.75800000000000001</v>
      </c>
      <c r="CY321" s="1">
        <v>0.69199999999999995</v>
      </c>
      <c r="CZ321" s="1">
        <v>0.68100000000000005</v>
      </c>
      <c r="DA321" s="1">
        <v>0.71399999999999997</v>
      </c>
      <c r="DB321" s="1">
        <v>0.72499999999999998</v>
      </c>
      <c r="DC321" s="1">
        <v>0.70299999999999996</v>
      </c>
      <c r="DD321" s="1">
        <v>0.72499999999999998</v>
      </c>
      <c r="DE321" s="1">
        <v>0.747</v>
      </c>
      <c r="DF321" s="1">
        <v>0.73599999999999999</v>
      </c>
      <c r="DG321" s="1">
        <v>0.73599999999999999</v>
      </c>
      <c r="DH321" s="1">
        <v>0.59299999999999997</v>
      </c>
      <c r="DI321" s="1">
        <v>0.61499999999999999</v>
      </c>
      <c r="DJ321" s="1">
        <v>0.68799999999999994</v>
      </c>
      <c r="DK321" s="1">
        <v>0.7</v>
      </c>
      <c r="DL321" s="1">
        <v>0.68799999999999994</v>
      </c>
      <c r="DM321" s="1">
        <v>0.73</v>
      </c>
      <c r="DN321" s="1">
        <v>0.81799999999999995</v>
      </c>
      <c r="DO321" s="1">
        <v>0.78400000000000003</v>
      </c>
      <c r="DP321" s="1">
        <v>0.78100000000000003</v>
      </c>
      <c r="DQ321" s="1">
        <v>0.747</v>
      </c>
      <c r="DR321" s="1">
        <v>0.67800000000000005</v>
      </c>
      <c r="DS321" s="1">
        <v>0.71699999999999997</v>
      </c>
      <c r="DT321" s="1">
        <v>0.68200000000000005</v>
      </c>
      <c r="DU321" s="1">
        <v>0.67800000000000005</v>
      </c>
    </row>
    <row r="322" spans="1:125" x14ac:dyDescent="0.2">
      <c r="A322" s="1" t="s">
        <v>243</v>
      </c>
      <c r="B322" s="1" t="s">
        <v>246</v>
      </c>
      <c r="C322" s="1" t="s">
        <v>129</v>
      </c>
      <c r="D322" s="1" t="s">
        <v>130</v>
      </c>
      <c r="F322" s="1">
        <v>0.41499999999999998</v>
      </c>
      <c r="G322" s="1">
        <v>0.50800000000000001</v>
      </c>
      <c r="H322" s="1">
        <v>0.57599999999999996</v>
      </c>
      <c r="I322" s="1">
        <v>0.70299999999999996</v>
      </c>
      <c r="J322" s="1">
        <v>0.78800000000000003</v>
      </c>
      <c r="K322" s="1">
        <v>0.72799999999999998</v>
      </c>
      <c r="L322" s="1">
        <v>0.627</v>
      </c>
      <c r="M322" s="1">
        <v>0.68600000000000005</v>
      </c>
      <c r="N322" s="1">
        <v>0.67700000000000005</v>
      </c>
      <c r="O322" s="1">
        <v>0.56699999999999995</v>
      </c>
      <c r="P322" s="1">
        <v>0.627</v>
      </c>
      <c r="Q322" s="1">
        <v>0.61</v>
      </c>
      <c r="R322" s="1">
        <v>0.54200000000000004</v>
      </c>
      <c r="S322" s="1">
        <v>0.61</v>
      </c>
      <c r="T322" s="1">
        <v>0.66900000000000004</v>
      </c>
      <c r="U322" s="1">
        <v>0.71099999999999997</v>
      </c>
      <c r="V322" s="1">
        <v>0.65200000000000002</v>
      </c>
      <c r="W322" s="1">
        <v>0.66900000000000004</v>
      </c>
      <c r="X322" s="1">
        <v>0.69399999999999995</v>
      </c>
      <c r="Y322" s="1">
        <v>0.69399999999999995</v>
      </c>
      <c r="Z322" s="1">
        <v>0.72</v>
      </c>
      <c r="AA322" s="1">
        <v>0.70299999999999996</v>
      </c>
      <c r="AB322" s="1">
        <v>0.69399999999999995</v>
      </c>
      <c r="AC322" s="1">
        <v>0.71699999999999997</v>
      </c>
      <c r="AD322" s="1">
        <v>0.72599999999999998</v>
      </c>
      <c r="AE322" s="1">
        <v>0.70899999999999996</v>
      </c>
      <c r="AF322" s="1">
        <v>0.72599999999999998</v>
      </c>
      <c r="AG322" s="1">
        <v>0.752</v>
      </c>
      <c r="AH322" s="1">
        <v>0.71699999999999997</v>
      </c>
      <c r="AI322" s="1">
        <v>0.72599999999999998</v>
      </c>
      <c r="AJ322" s="1">
        <v>0.75800000000000001</v>
      </c>
      <c r="AK322" s="1">
        <v>0.75</v>
      </c>
      <c r="AL322" s="1">
        <v>0.77500000000000002</v>
      </c>
      <c r="AM322" s="1">
        <v>0.76700000000000002</v>
      </c>
      <c r="AN322" s="1">
        <v>0.79100000000000004</v>
      </c>
      <c r="AO322" s="1">
        <v>0.82599999999999996</v>
      </c>
      <c r="AP322" s="1">
        <v>0.79800000000000004</v>
      </c>
      <c r="AQ322" s="1">
        <v>0.76300000000000001</v>
      </c>
      <c r="AR322" s="1">
        <v>0.77100000000000002</v>
      </c>
      <c r="AS322" s="1">
        <v>0.75600000000000001</v>
      </c>
      <c r="AT322" s="1">
        <v>0.82799999999999996</v>
      </c>
      <c r="AU322" s="1">
        <v>0.80100000000000005</v>
      </c>
      <c r="AV322" s="1">
        <v>0.83599999999999997</v>
      </c>
      <c r="AW322" s="1">
        <v>0.81799999999999995</v>
      </c>
      <c r="AX322" s="1">
        <v>0.79</v>
      </c>
      <c r="AY322" s="1">
        <v>0.82699999999999996</v>
      </c>
      <c r="AZ322" s="1">
        <v>0.8</v>
      </c>
      <c r="BA322" s="1">
        <v>0.73599999999999999</v>
      </c>
      <c r="BB322" s="1">
        <v>0.754</v>
      </c>
      <c r="BC322" s="1">
        <v>0.81799999999999995</v>
      </c>
      <c r="BD322" s="1">
        <v>0.79</v>
      </c>
      <c r="BE322" s="1">
        <v>0.8</v>
      </c>
      <c r="BF322" s="1">
        <v>0.82499999999999996</v>
      </c>
      <c r="BG322" s="1">
        <v>0.83399999999999996</v>
      </c>
      <c r="BH322" s="1">
        <v>0.83299999999999996</v>
      </c>
      <c r="BI322" s="1">
        <v>0.82199999999999995</v>
      </c>
      <c r="BJ322" s="1">
        <v>0.83</v>
      </c>
      <c r="BK322" s="1">
        <v>0.83599999999999997</v>
      </c>
      <c r="BL322" s="1">
        <v>0.86499999999999999</v>
      </c>
      <c r="BM322" s="1">
        <v>0.86499999999999999</v>
      </c>
      <c r="BN322" s="1">
        <v>0.84399999999999997</v>
      </c>
      <c r="BO322" s="1">
        <v>0.84399999999999997</v>
      </c>
      <c r="BP322" s="1">
        <v>0.85399999999999998</v>
      </c>
      <c r="BQ322" s="1">
        <v>0.83399999999999996</v>
      </c>
      <c r="BR322" s="1">
        <v>0.84399999999999997</v>
      </c>
      <c r="BS322" s="1">
        <v>0.86399999999999999</v>
      </c>
      <c r="BT322" s="1">
        <v>0.871</v>
      </c>
      <c r="BU322" s="1">
        <v>0.85099999999999998</v>
      </c>
      <c r="BV322" s="1">
        <v>0.84099999999999997</v>
      </c>
      <c r="BW322" s="1">
        <v>0.83</v>
      </c>
      <c r="BX322" s="1">
        <v>0.82</v>
      </c>
      <c r="BY322" s="1">
        <v>0.85</v>
      </c>
      <c r="BZ322" s="1">
        <v>0.81399999999999995</v>
      </c>
      <c r="CA322" s="1">
        <v>0.82399999999999995</v>
      </c>
      <c r="CB322" s="1">
        <v>0.83499999999999996</v>
      </c>
      <c r="CC322" s="1">
        <v>0.79300000000000004</v>
      </c>
      <c r="CD322" s="1">
        <v>0.79300000000000004</v>
      </c>
      <c r="CE322" s="1">
        <v>0.78300000000000003</v>
      </c>
      <c r="CF322" s="1">
        <v>0.76200000000000001</v>
      </c>
      <c r="CG322" s="1">
        <v>0.71799999999999997</v>
      </c>
      <c r="CH322" s="1">
        <v>0.76</v>
      </c>
      <c r="CI322" s="1">
        <v>0.76</v>
      </c>
      <c r="CJ322" s="1">
        <v>0.77</v>
      </c>
      <c r="CK322" s="1">
        <v>0.72899999999999998</v>
      </c>
      <c r="CL322" s="1">
        <v>0.70199999999999996</v>
      </c>
      <c r="CM322" s="1">
        <v>0.72299999999999998</v>
      </c>
      <c r="CN322" s="1">
        <v>0.71199999999999997</v>
      </c>
      <c r="CO322" s="1">
        <v>0.76300000000000001</v>
      </c>
      <c r="CP322" s="1">
        <v>0.73099999999999998</v>
      </c>
      <c r="CQ322" s="1">
        <v>0.77100000000000002</v>
      </c>
      <c r="CR322" s="1">
        <v>0.77100000000000002</v>
      </c>
      <c r="CS322" s="1">
        <v>0.77100000000000002</v>
      </c>
      <c r="CT322" s="1">
        <v>0.72799999999999998</v>
      </c>
      <c r="CU322" s="1">
        <v>0.72799999999999998</v>
      </c>
      <c r="CV322" s="1">
        <v>0.72799999999999998</v>
      </c>
      <c r="CW322" s="1">
        <v>0.73899999999999999</v>
      </c>
      <c r="CX322" s="1">
        <v>0.76900000000000002</v>
      </c>
      <c r="CY322" s="1">
        <v>0.747</v>
      </c>
      <c r="CZ322" s="1">
        <v>0.72499999999999998</v>
      </c>
      <c r="DA322" s="1">
        <v>0.79100000000000004</v>
      </c>
      <c r="DB322" s="1">
        <v>0.80200000000000005</v>
      </c>
      <c r="DC322" s="1">
        <v>0.81299999999999994</v>
      </c>
      <c r="DD322" s="1">
        <v>0.81299999999999994</v>
      </c>
      <c r="DE322" s="1">
        <v>0.82399999999999995</v>
      </c>
      <c r="DF322" s="1">
        <v>0.80200000000000005</v>
      </c>
      <c r="DG322" s="1">
        <v>0.81299999999999994</v>
      </c>
      <c r="DH322" s="1">
        <v>0.747</v>
      </c>
      <c r="DI322" s="1">
        <v>0.68100000000000005</v>
      </c>
      <c r="DJ322" s="1">
        <v>0.77700000000000002</v>
      </c>
      <c r="DK322" s="1">
        <v>0.77700000000000002</v>
      </c>
      <c r="DL322" s="1">
        <v>0.78800000000000003</v>
      </c>
      <c r="DM322" s="1">
        <v>0.82</v>
      </c>
      <c r="DN322" s="1">
        <v>0.84</v>
      </c>
      <c r="DO322" s="1">
        <v>0.82899999999999996</v>
      </c>
      <c r="DP322" s="1">
        <v>0.81599999999999995</v>
      </c>
      <c r="DQ322" s="1">
        <v>0.82699999999999996</v>
      </c>
      <c r="DR322" s="1">
        <v>0.79300000000000004</v>
      </c>
      <c r="DS322" s="1">
        <v>0.84699999999999998</v>
      </c>
      <c r="DT322" s="1">
        <v>0.77600000000000002</v>
      </c>
      <c r="DU322" s="1">
        <v>0.76100000000000001</v>
      </c>
    </row>
    <row r="323" spans="1:125" x14ac:dyDescent="0.2">
      <c r="A323" s="1" t="s">
        <v>247</v>
      </c>
      <c r="B323" s="1" t="s">
        <v>248</v>
      </c>
      <c r="C323" s="1" t="s">
        <v>129</v>
      </c>
      <c r="D323" s="1" t="s">
        <v>130</v>
      </c>
      <c r="F323" s="1">
        <v>5.8999999999999997E-2</v>
      </c>
      <c r="G323" s="1">
        <v>0.27100000000000002</v>
      </c>
      <c r="H323" s="1">
        <v>0.22</v>
      </c>
      <c r="I323" s="1">
        <v>0.23699999999999999</v>
      </c>
      <c r="J323" s="1">
        <v>0.22800000000000001</v>
      </c>
      <c r="K323" s="1">
        <v>0.41499999999999998</v>
      </c>
      <c r="L323" s="1">
        <v>0.44</v>
      </c>
      <c r="M323" s="1">
        <v>0.42299999999999999</v>
      </c>
      <c r="N323" s="1">
        <v>0.29599999999999999</v>
      </c>
      <c r="O323" s="1">
        <v>0.36399999999999999</v>
      </c>
      <c r="P323" s="1">
        <v>0.34699999999999998</v>
      </c>
      <c r="Q323" s="1">
        <v>0.50800000000000001</v>
      </c>
      <c r="R323" s="1">
        <v>0.86399999999999999</v>
      </c>
      <c r="S323" s="1">
        <v>0.85499999999999998</v>
      </c>
      <c r="T323" s="1">
        <v>0.83</v>
      </c>
      <c r="U323" s="1">
        <v>0.68600000000000005</v>
      </c>
      <c r="V323" s="1">
        <v>0.55000000000000004</v>
      </c>
      <c r="W323" s="1">
        <v>0.627</v>
      </c>
      <c r="X323" s="1">
        <v>0.47399999999999998</v>
      </c>
      <c r="Y323" s="1">
        <v>0.32200000000000001</v>
      </c>
      <c r="Z323" s="1">
        <v>0.29599999999999999</v>
      </c>
      <c r="AA323" s="1">
        <v>0.27900000000000003</v>
      </c>
      <c r="AB323" s="1">
        <v>0.30499999999999999</v>
      </c>
      <c r="AC323" s="1">
        <v>0.25600000000000001</v>
      </c>
      <c r="AD323" s="1">
        <v>0.19600000000000001</v>
      </c>
      <c r="AE323" s="1">
        <v>0.222</v>
      </c>
      <c r="AF323" s="1">
        <v>0.247</v>
      </c>
      <c r="AG323" s="1">
        <v>0.23</v>
      </c>
      <c r="AH323" s="1">
        <v>0.25600000000000001</v>
      </c>
      <c r="AI323" s="1">
        <v>0.247</v>
      </c>
      <c r="AJ323" s="1">
        <v>0.25</v>
      </c>
      <c r="AK323" s="1">
        <v>0.28399999999999997</v>
      </c>
      <c r="AL323" s="1">
        <v>0.31</v>
      </c>
      <c r="AM323" s="1">
        <v>0.32700000000000001</v>
      </c>
      <c r="AN323" s="1">
        <v>0.41699999999999998</v>
      </c>
      <c r="AO323" s="1">
        <v>0.35599999999999998</v>
      </c>
      <c r="AP323" s="1">
        <v>0.377</v>
      </c>
      <c r="AQ323" s="1">
        <v>0.39400000000000002</v>
      </c>
      <c r="AR323" s="1">
        <v>0.40300000000000002</v>
      </c>
      <c r="AS323" s="1">
        <v>0.378</v>
      </c>
      <c r="AT323" s="1">
        <v>0.378</v>
      </c>
      <c r="AU323" s="1">
        <v>0.441</v>
      </c>
      <c r="AV323" s="1">
        <v>0.58099999999999996</v>
      </c>
      <c r="AW323" s="1">
        <v>0.47199999999999998</v>
      </c>
      <c r="AX323" s="1">
        <v>0.32700000000000001</v>
      </c>
      <c r="AY323" s="1">
        <v>0.40899999999999997</v>
      </c>
      <c r="AZ323" s="1">
        <v>0.318</v>
      </c>
      <c r="BA323" s="1">
        <v>0.19</v>
      </c>
      <c r="BB323" s="1">
        <v>0.23599999999999999</v>
      </c>
      <c r="BC323" s="1">
        <v>0.19</v>
      </c>
      <c r="BD323" s="1">
        <v>0.16300000000000001</v>
      </c>
      <c r="BE323" s="1">
        <v>0.17199999999999999</v>
      </c>
      <c r="BF323" s="1">
        <v>0.16500000000000001</v>
      </c>
      <c r="BG323" s="1">
        <v>0.11899999999999999</v>
      </c>
      <c r="BH323" s="1">
        <v>0.111</v>
      </c>
      <c r="BI323" s="1">
        <v>0.112</v>
      </c>
      <c r="BJ323" s="1">
        <v>8.4000000000000005E-2</v>
      </c>
      <c r="BK323" s="1">
        <v>4.8000000000000001E-2</v>
      </c>
      <c r="BL323" s="1">
        <v>5.7000000000000002E-2</v>
      </c>
      <c r="BM323" s="1">
        <v>5.7000000000000002E-2</v>
      </c>
      <c r="BN323" s="1">
        <v>5.8000000000000003E-2</v>
      </c>
      <c r="BO323" s="1">
        <v>5.8000000000000003E-2</v>
      </c>
      <c r="BP323" s="1">
        <v>3.7999999999999999E-2</v>
      </c>
      <c r="BQ323" s="1">
        <v>8.9999999999999993E-3</v>
      </c>
      <c r="BR323" s="1">
        <v>1.9E-2</v>
      </c>
      <c r="BS323" s="1">
        <v>1.9E-2</v>
      </c>
      <c r="BT323" s="1">
        <v>5.8999999999999997E-2</v>
      </c>
      <c r="BU323" s="1">
        <v>4.9000000000000002E-2</v>
      </c>
      <c r="BV323" s="1">
        <v>5.8999999999999997E-2</v>
      </c>
      <c r="BW323" s="1">
        <v>0.05</v>
      </c>
      <c r="BX323" s="1">
        <v>0.06</v>
      </c>
      <c r="BY323" s="1">
        <v>0.05</v>
      </c>
      <c r="BZ323" s="1">
        <v>6.0999999999999999E-2</v>
      </c>
      <c r="CA323" s="1">
        <v>6.0999999999999999E-2</v>
      </c>
      <c r="CB323" s="1">
        <v>7.1999999999999995E-2</v>
      </c>
      <c r="CC323" s="1">
        <v>5.0999999999999997E-2</v>
      </c>
      <c r="CD323" s="1">
        <v>5.0999999999999997E-2</v>
      </c>
      <c r="CE323" s="1">
        <v>4.1000000000000002E-2</v>
      </c>
      <c r="CF323" s="1">
        <v>5.0999999999999997E-2</v>
      </c>
      <c r="CG323" s="1">
        <v>5.1999999999999998E-2</v>
      </c>
      <c r="CH323" s="1">
        <v>3.1E-2</v>
      </c>
      <c r="CI323" s="1">
        <v>4.1000000000000002E-2</v>
      </c>
      <c r="CJ323" s="1">
        <v>7.1999999999999995E-2</v>
      </c>
      <c r="CK323" s="1">
        <v>9.2999999999999999E-2</v>
      </c>
      <c r="CL323" s="1">
        <v>0.127</v>
      </c>
      <c r="CM323" s="1">
        <v>0.11700000000000001</v>
      </c>
      <c r="CN323" s="1">
        <v>0.127</v>
      </c>
      <c r="CO323" s="1">
        <v>0.11799999999999999</v>
      </c>
      <c r="CP323" s="1">
        <v>0.11799999999999999</v>
      </c>
      <c r="CQ323" s="1">
        <v>0.11899999999999999</v>
      </c>
      <c r="CR323" s="1">
        <v>7.5999999999999998E-2</v>
      </c>
      <c r="CS323" s="1">
        <v>7.5999999999999998E-2</v>
      </c>
      <c r="CT323" s="1">
        <v>9.7000000000000003E-2</v>
      </c>
      <c r="CU323" s="1">
        <v>7.5999999999999998E-2</v>
      </c>
      <c r="CV323" s="1">
        <v>7.5999999999999998E-2</v>
      </c>
      <c r="CW323" s="1">
        <v>8.5999999999999993E-2</v>
      </c>
      <c r="CX323" s="1">
        <v>9.8000000000000004E-2</v>
      </c>
      <c r="CY323" s="1">
        <v>0.13100000000000001</v>
      </c>
      <c r="CZ323" s="1">
        <v>0.12</v>
      </c>
      <c r="DA323" s="1">
        <v>0.109</v>
      </c>
      <c r="DB323" s="1">
        <v>0.109</v>
      </c>
      <c r="DC323" s="1">
        <v>6.5000000000000002E-2</v>
      </c>
      <c r="DD323" s="1">
        <v>8.6999999999999994E-2</v>
      </c>
      <c r="DE323" s="1">
        <v>0.109</v>
      </c>
      <c r="DF323" s="1">
        <v>0.12</v>
      </c>
      <c r="DG323" s="1">
        <v>9.8000000000000004E-2</v>
      </c>
      <c r="DH323" s="1">
        <v>0.109</v>
      </c>
      <c r="DI323" s="1">
        <v>0.109</v>
      </c>
      <c r="DJ323" s="1">
        <v>0.111</v>
      </c>
      <c r="DK323" s="1">
        <v>0.14399999999999999</v>
      </c>
      <c r="DL323" s="1">
        <v>0.13300000000000001</v>
      </c>
      <c r="DM323" s="1">
        <v>0.112</v>
      </c>
      <c r="DN323" s="1">
        <v>0.09</v>
      </c>
      <c r="DO323" s="1">
        <v>0.10199999999999999</v>
      </c>
      <c r="DP323" s="1">
        <v>0.114</v>
      </c>
      <c r="DQ323" s="1">
        <v>0.114</v>
      </c>
      <c r="DR323" s="1">
        <v>0.14899999999999999</v>
      </c>
      <c r="DS323" s="1">
        <v>0.21099999999999999</v>
      </c>
      <c r="DT323" s="1">
        <v>0.32900000000000001</v>
      </c>
      <c r="DU323" s="1">
        <v>0.32100000000000001</v>
      </c>
    </row>
    <row r="324" spans="1:125" x14ac:dyDescent="0.2">
      <c r="A324" s="1" t="s">
        <v>249</v>
      </c>
      <c r="B324" s="1" t="s">
        <v>250</v>
      </c>
      <c r="C324" s="1" t="s">
        <v>129</v>
      </c>
      <c r="D324" s="1" t="s">
        <v>130</v>
      </c>
      <c r="F324" s="1">
        <v>0.44</v>
      </c>
      <c r="G324" s="1">
        <v>0.35499999999999998</v>
      </c>
      <c r="H324" s="1">
        <v>0.38100000000000001</v>
      </c>
      <c r="I324" s="1">
        <v>0.372</v>
      </c>
      <c r="J324" s="1">
        <v>0.627</v>
      </c>
      <c r="K324" s="1">
        <v>0.51600000000000001</v>
      </c>
      <c r="L324" s="1">
        <v>0.38900000000000001</v>
      </c>
      <c r="M324" s="1">
        <v>0.44</v>
      </c>
      <c r="N324" s="1">
        <v>0.254</v>
      </c>
      <c r="O324" s="1">
        <v>0.22</v>
      </c>
      <c r="P324" s="1">
        <v>0.186</v>
      </c>
      <c r="Q324" s="1">
        <v>0.29599999999999999</v>
      </c>
      <c r="R324" s="1">
        <v>0.35499999999999998</v>
      </c>
      <c r="S324" s="1">
        <v>0.23699999999999999</v>
      </c>
      <c r="T324" s="1">
        <v>0.22800000000000001</v>
      </c>
      <c r="U324" s="1">
        <v>0.23699999999999999</v>
      </c>
      <c r="V324" s="1">
        <v>0.28799999999999998</v>
      </c>
      <c r="W324" s="1">
        <v>0.34699999999999998</v>
      </c>
      <c r="X324" s="1">
        <v>0.33</v>
      </c>
      <c r="Y324" s="1">
        <v>0.44900000000000001</v>
      </c>
      <c r="Z324" s="1">
        <v>0.39800000000000002</v>
      </c>
      <c r="AA324" s="1">
        <v>0.47399999999999998</v>
      </c>
      <c r="AB324" s="1">
        <v>0.53300000000000003</v>
      </c>
      <c r="AC324" s="1">
        <v>0.58899999999999997</v>
      </c>
      <c r="AD324" s="1">
        <v>0.60599999999999998</v>
      </c>
      <c r="AE324" s="1">
        <v>0.63200000000000001</v>
      </c>
      <c r="AF324" s="1">
        <v>0.53800000000000003</v>
      </c>
      <c r="AG324" s="1">
        <v>0.52100000000000002</v>
      </c>
      <c r="AH324" s="1">
        <v>0.54700000000000004</v>
      </c>
      <c r="AI324" s="1">
        <v>0.51200000000000001</v>
      </c>
      <c r="AJ324" s="1">
        <v>0.52500000000000002</v>
      </c>
      <c r="AK324" s="1">
        <v>0.46500000000000002</v>
      </c>
      <c r="AL324" s="1">
        <v>0.41299999999999998</v>
      </c>
      <c r="AM324" s="1">
        <v>0.33600000000000002</v>
      </c>
      <c r="AN324" s="1">
        <v>0.33</v>
      </c>
      <c r="AO324" s="1">
        <v>0.33</v>
      </c>
      <c r="AP324" s="1">
        <v>0.44700000000000001</v>
      </c>
      <c r="AQ324" s="1">
        <v>0.40300000000000002</v>
      </c>
      <c r="AR324" s="1">
        <v>0.46400000000000002</v>
      </c>
      <c r="AS324" s="1">
        <v>0.504</v>
      </c>
      <c r="AT324" s="1">
        <v>0.495</v>
      </c>
      <c r="AU324" s="1">
        <v>0.53100000000000003</v>
      </c>
      <c r="AV324" s="1">
        <v>0.5</v>
      </c>
      <c r="AW324" s="1">
        <v>0.627</v>
      </c>
      <c r="AX324" s="1">
        <v>0.63600000000000001</v>
      </c>
      <c r="AY324" s="1">
        <v>0.64500000000000002</v>
      </c>
      <c r="AZ324" s="1">
        <v>0.627</v>
      </c>
      <c r="BA324" s="1">
        <v>0.69</v>
      </c>
      <c r="BB324" s="1">
        <v>0.72699999999999998</v>
      </c>
      <c r="BC324" s="1">
        <v>0.76300000000000001</v>
      </c>
      <c r="BD324" s="1">
        <v>0.78100000000000003</v>
      </c>
      <c r="BE324" s="1">
        <v>0.76300000000000001</v>
      </c>
      <c r="BF324" s="1">
        <v>0.76100000000000001</v>
      </c>
      <c r="BG324" s="1">
        <v>0.72399999999999998</v>
      </c>
      <c r="BH324" s="1">
        <v>0.67500000000000004</v>
      </c>
      <c r="BI324" s="1">
        <v>0.747</v>
      </c>
      <c r="BJ324" s="1">
        <v>0.71599999999999997</v>
      </c>
      <c r="BK324" s="1">
        <v>0.74</v>
      </c>
      <c r="BL324" s="1">
        <v>0.75</v>
      </c>
      <c r="BM324" s="1">
        <v>0.77800000000000002</v>
      </c>
      <c r="BN324" s="1">
        <v>0.81499999999999995</v>
      </c>
      <c r="BO324" s="1">
        <v>0.83399999999999996</v>
      </c>
      <c r="BP324" s="1">
        <v>0.86399999999999999</v>
      </c>
      <c r="BQ324" s="1">
        <v>0.86399999999999999</v>
      </c>
      <c r="BR324" s="1">
        <v>0.88300000000000001</v>
      </c>
      <c r="BS324" s="1">
        <v>0.873</v>
      </c>
      <c r="BT324" s="1">
        <v>0.9</v>
      </c>
      <c r="BU324" s="1">
        <v>0.91</v>
      </c>
      <c r="BV324" s="1">
        <v>0.88100000000000001</v>
      </c>
      <c r="BW324" s="1">
        <v>0.91</v>
      </c>
      <c r="BX324" s="1">
        <v>0.93</v>
      </c>
      <c r="BY324" s="1">
        <v>0.92</v>
      </c>
      <c r="BZ324" s="1">
        <v>0.92700000000000005</v>
      </c>
      <c r="CA324" s="1">
        <v>0.92700000000000005</v>
      </c>
      <c r="CB324" s="1">
        <v>0.94799999999999995</v>
      </c>
      <c r="CC324" s="1">
        <v>0.96899999999999997</v>
      </c>
      <c r="CD324" s="1">
        <v>0.96899999999999997</v>
      </c>
      <c r="CE324" s="1">
        <v>0.94799999999999995</v>
      </c>
      <c r="CF324" s="1">
        <v>0.95799999999999996</v>
      </c>
      <c r="CG324" s="1">
        <v>0.95799999999999996</v>
      </c>
      <c r="CH324" s="1">
        <v>0.95799999999999996</v>
      </c>
      <c r="CI324" s="1">
        <v>0.95799999999999996</v>
      </c>
      <c r="CJ324" s="1">
        <v>0.96799999999999997</v>
      </c>
      <c r="CK324" s="1">
        <v>0.95799999999999996</v>
      </c>
      <c r="CL324" s="1">
        <v>0.97799999999999998</v>
      </c>
      <c r="CM324" s="1">
        <v>0.97799999999999998</v>
      </c>
      <c r="CN324" s="1">
        <v>0.97799999999999998</v>
      </c>
      <c r="CO324" s="1">
        <v>0.96699999999999997</v>
      </c>
      <c r="CP324" s="1">
        <v>0.97799999999999998</v>
      </c>
      <c r="CQ324" s="1">
        <v>0.97799999999999998</v>
      </c>
      <c r="CR324" s="1">
        <v>0.97799999999999998</v>
      </c>
      <c r="CS324" s="1">
        <v>0.97799999999999998</v>
      </c>
      <c r="CT324" s="1">
        <v>0.97799999999999998</v>
      </c>
      <c r="CU324" s="1">
        <v>0.97799999999999998</v>
      </c>
      <c r="CV324" s="1">
        <v>0.97799999999999998</v>
      </c>
      <c r="CW324" s="1">
        <v>0.97799999999999998</v>
      </c>
      <c r="CX324" s="1">
        <v>0.94499999999999995</v>
      </c>
      <c r="CY324" s="1">
        <v>0.95599999999999996</v>
      </c>
      <c r="CZ324" s="1">
        <v>0.95599999999999996</v>
      </c>
      <c r="DA324" s="1">
        <v>0.94499999999999995</v>
      </c>
      <c r="DB324" s="1">
        <v>0.93400000000000005</v>
      </c>
      <c r="DC324" s="1">
        <v>0.95599999999999996</v>
      </c>
      <c r="DD324" s="1">
        <v>0.95599999999999996</v>
      </c>
      <c r="DE324" s="1">
        <v>0.94499999999999995</v>
      </c>
      <c r="DF324" s="1">
        <v>0.96699999999999997</v>
      </c>
      <c r="DG324" s="1">
        <v>0.95599999999999996</v>
      </c>
      <c r="DH324" s="1">
        <v>0.97799999999999998</v>
      </c>
      <c r="DI324" s="1">
        <v>0.97799999999999998</v>
      </c>
      <c r="DJ324" s="1">
        <v>0.95499999999999996</v>
      </c>
      <c r="DK324" s="1">
        <v>0.96599999999999997</v>
      </c>
      <c r="DL324" s="1">
        <v>0.95499999999999996</v>
      </c>
      <c r="DM324" s="1">
        <v>0.95499999999999996</v>
      </c>
      <c r="DN324" s="1">
        <v>0.95399999999999996</v>
      </c>
      <c r="DO324" s="1">
        <v>0.95399999999999996</v>
      </c>
      <c r="DP324" s="1">
        <v>0.96499999999999997</v>
      </c>
      <c r="DQ324" s="1">
        <v>0.97699999999999998</v>
      </c>
      <c r="DR324" s="1">
        <v>0.97699999999999998</v>
      </c>
      <c r="DS324" s="1">
        <v>0.97599999999999998</v>
      </c>
      <c r="DT324" s="1">
        <v>0.95199999999999996</v>
      </c>
      <c r="DU324" s="1">
        <v>0.94</v>
      </c>
    </row>
    <row r="325" spans="1:125" x14ac:dyDescent="0.2">
      <c r="A325" s="1" t="s">
        <v>251</v>
      </c>
      <c r="B325" s="1" t="s">
        <v>252</v>
      </c>
      <c r="C325" s="1" t="s">
        <v>129</v>
      </c>
      <c r="D325" s="1" t="s">
        <v>130</v>
      </c>
      <c r="F325" s="1">
        <v>0.30499999999999999</v>
      </c>
      <c r="G325" s="1">
        <v>0.313</v>
      </c>
      <c r="H325" s="1">
        <v>0.59299999999999997</v>
      </c>
      <c r="I325" s="1">
        <v>0.44900000000000001</v>
      </c>
      <c r="J325" s="1">
        <v>0.245</v>
      </c>
      <c r="K325" s="1">
        <v>0.48299999999999998</v>
      </c>
      <c r="L325" s="1">
        <v>0.50800000000000001</v>
      </c>
      <c r="M325" s="1">
        <v>0.39800000000000002</v>
      </c>
      <c r="N325" s="1">
        <v>0.55900000000000005</v>
      </c>
      <c r="O325" s="1">
        <v>0.61799999999999999</v>
      </c>
      <c r="P325" s="1">
        <v>0.73699999999999999</v>
      </c>
      <c r="Q325" s="1">
        <v>0.70299999999999996</v>
      </c>
      <c r="R325" s="1">
        <v>0.77900000000000003</v>
      </c>
      <c r="S325" s="1">
        <v>0.77900000000000003</v>
      </c>
      <c r="T325" s="1">
        <v>0.77100000000000002</v>
      </c>
      <c r="U325" s="1">
        <v>0.72</v>
      </c>
      <c r="V325" s="1">
        <v>0.69399999999999995</v>
      </c>
      <c r="W325" s="1">
        <v>0.68600000000000005</v>
      </c>
      <c r="X325" s="1">
        <v>0.68600000000000005</v>
      </c>
      <c r="Y325" s="1">
        <v>0.70299999999999996</v>
      </c>
      <c r="Z325" s="1">
        <v>0.70299999999999996</v>
      </c>
      <c r="AA325" s="1">
        <v>0.65200000000000002</v>
      </c>
      <c r="AB325" s="1">
        <v>0.627</v>
      </c>
      <c r="AC325" s="1">
        <v>0.61499999999999999</v>
      </c>
      <c r="AD325" s="1">
        <v>0.58899999999999997</v>
      </c>
      <c r="AE325" s="1">
        <v>0.54700000000000004</v>
      </c>
      <c r="AF325" s="1">
        <v>0.57199999999999995</v>
      </c>
      <c r="AG325" s="1">
        <v>0.58099999999999996</v>
      </c>
      <c r="AH325" s="1">
        <v>0.58099999999999996</v>
      </c>
      <c r="AI325" s="1">
        <v>0.54700000000000004</v>
      </c>
      <c r="AJ325" s="1">
        <v>0.54300000000000004</v>
      </c>
      <c r="AK325" s="1">
        <v>0.59399999999999997</v>
      </c>
      <c r="AL325" s="1">
        <v>0.57699999999999996</v>
      </c>
      <c r="AM325" s="1">
        <v>0.57699999999999996</v>
      </c>
      <c r="AN325" s="1">
        <v>0.58199999999999996</v>
      </c>
      <c r="AO325" s="1">
        <v>0.53900000000000003</v>
      </c>
      <c r="AP325" s="1">
        <v>0.54300000000000004</v>
      </c>
      <c r="AQ325" s="1">
        <v>0.60499999999999998</v>
      </c>
      <c r="AR325" s="1">
        <v>0.65700000000000003</v>
      </c>
      <c r="AS325" s="1">
        <v>0.68400000000000005</v>
      </c>
      <c r="AT325" s="1">
        <v>0.67500000000000004</v>
      </c>
      <c r="AU325" s="1">
        <v>0.72</v>
      </c>
      <c r="AV325" s="1">
        <v>0.7</v>
      </c>
      <c r="AW325" s="1">
        <v>0.68100000000000005</v>
      </c>
      <c r="AX325" s="1">
        <v>0.754</v>
      </c>
      <c r="AY325" s="1">
        <v>0.7</v>
      </c>
      <c r="AZ325" s="1">
        <v>0.72699999999999998</v>
      </c>
      <c r="BA325" s="1">
        <v>0.72699999999999998</v>
      </c>
      <c r="BB325" s="1">
        <v>0.73599999999999999</v>
      </c>
      <c r="BC325" s="1">
        <v>0.754</v>
      </c>
      <c r="BD325" s="1">
        <v>0.81799999999999995</v>
      </c>
      <c r="BE325" s="1">
        <v>0.79</v>
      </c>
      <c r="BF325" s="1">
        <v>0.80700000000000005</v>
      </c>
      <c r="BG325" s="1">
        <v>0.80700000000000005</v>
      </c>
      <c r="BH325" s="1">
        <v>0.81399999999999995</v>
      </c>
      <c r="BI325" s="1">
        <v>0.80300000000000005</v>
      </c>
      <c r="BJ325" s="1">
        <v>0.80100000000000005</v>
      </c>
      <c r="BK325" s="1">
        <v>0.75</v>
      </c>
      <c r="BL325" s="1">
        <v>0.78800000000000003</v>
      </c>
      <c r="BM325" s="1">
        <v>0.75900000000000001</v>
      </c>
      <c r="BN325" s="1">
        <v>0.75700000000000001</v>
      </c>
      <c r="BO325" s="1">
        <v>0.72799999999999998</v>
      </c>
      <c r="BP325" s="1">
        <v>0.69899999999999995</v>
      </c>
      <c r="BQ325" s="1">
        <v>0.747</v>
      </c>
      <c r="BR325" s="1">
        <v>0.72799999999999998</v>
      </c>
      <c r="BS325" s="1">
        <v>0.72799999999999998</v>
      </c>
      <c r="BT325" s="1">
        <v>0.73199999999999998</v>
      </c>
      <c r="BU325" s="1">
        <v>0.76200000000000001</v>
      </c>
      <c r="BV325" s="1">
        <v>0.79200000000000004</v>
      </c>
      <c r="BW325" s="1">
        <v>0.79</v>
      </c>
      <c r="BX325" s="1">
        <v>0.81</v>
      </c>
      <c r="BY325" s="1">
        <v>0.8</v>
      </c>
      <c r="BZ325" s="1">
        <v>0.79300000000000004</v>
      </c>
      <c r="CA325" s="1">
        <v>0.83499999999999996</v>
      </c>
      <c r="CB325" s="1">
        <v>0.78300000000000003</v>
      </c>
      <c r="CC325" s="1">
        <v>0.74199999999999999</v>
      </c>
      <c r="CD325" s="1">
        <v>0.78300000000000003</v>
      </c>
      <c r="CE325" s="1">
        <v>0.83499999999999996</v>
      </c>
      <c r="CF325" s="1">
        <v>0.752</v>
      </c>
      <c r="CG325" s="1">
        <v>0.75</v>
      </c>
      <c r="CH325" s="1">
        <v>0.77</v>
      </c>
      <c r="CI325" s="1">
        <v>0.78100000000000003</v>
      </c>
      <c r="CJ325" s="1">
        <v>0.79100000000000004</v>
      </c>
      <c r="CK325" s="1">
        <v>0.71799999999999997</v>
      </c>
      <c r="CL325" s="1">
        <v>0.755</v>
      </c>
      <c r="CM325" s="1">
        <v>0.77600000000000002</v>
      </c>
      <c r="CN325" s="1">
        <v>0.81899999999999995</v>
      </c>
      <c r="CO325" s="1">
        <v>0.81699999999999995</v>
      </c>
      <c r="CP325" s="1">
        <v>0.81699999999999995</v>
      </c>
      <c r="CQ325" s="1">
        <v>0.81499999999999995</v>
      </c>
      <c r="CR325" s="1">
        <v>0.83599999999999997</v>
      </c>
      <c r="CS325" s="1">
        <v>0.82599999999999996</v>
      </c>
      <c r="CT325" s="1">
        <v>0.80400000000000005</v>
      </c>
      <c r="CU325" s="1">
        <v>0.80400000000000005</v>
      </c>
      <c r="CV325" s="1">
        <v>0.83599999999999997</v>
      </c>
      <c r="CW325" s="1">
        <v>0.80400000000000005</v>
      </c>
      <c r="CX325" s="1">
        <v>0.80200000000000005</v>
      </c>
      <c r="CY325" s="1">
        <v>0.75800000000000001</v>
      </c>
      <c r="CZ325" s="1">
        <v>0.747</v>
      </c>
      <c r="DA325" s="1">
        <v>0.80200000000000005</v>
      </c>
      <c r="DB325" s="1">
        <v>0.81299999999999994</v>
      </c>
      <c r="DC325" s="1">
        <v>0.79100000000000004</v>
      </c>
      <c r="DD325" s="1">
        <v>0.79100000000000004</v>
      </c>
      <c r="DE325" s="1">
        <v>0.80200000000000005</v>
      </c>
      <c r="DF325" s="1">
        <v>0.79100000000000004</v>
      </c>
      <c r="DG325" s="1">
        <v>0.80200000000000005</v>
      </c>
      <c r="DH325" s="1">
        <v>0.82399999999999995</v>
      </c>
      <c r="DI325" s="1">
        <v>0.81299999999999994</v>
      </c>
      <c r="DJ325" s="1">
        <v>0.85499999999999998</v>
      </c>
      <c r="DK325" s="1">
        <v>0.8</v>
      </c>
      <c r="DL325" s="1">
        <v>0.84399999999999997</v>
      </c>
      <c r="DM325" s="1">
        <v>0.84199999999999997</v>
      </c>
      <c r="DN325" s="1">
        <v>0.85199999999999998</v>
      </c>
      <c r="DO325" s="1">
        <v>0.85199999999999998</v>
      </c>
      <c r="DP325" s="1">
        <v>0.83899999999999997</v>
      </c>
      <c r="DQ325" s="1">
        <v>0.83899999999999997</v>
      </c>
      <c r="DR325" s="1">
        <v>0.85</v>
      </c>
      <c r="DS325" s="1">
        <v>0.88200000000000001</v>
      </c>
      <c r="DT325" s="1">
        <v>0.83499999999999996</v>
      </c>
      <c r="DU325" s="1">
        <v>0.83299999999999996</v>
      </c>
    </row>
    <row r="326" spans="1:125" x14ac:dyDescent="0.2">
      <c r="A326" s="1" t="s">
        <v>253</v>
      </c>
      <c r="B326" s="1" t="s">
        <v>254</v>
      </c>
      <c r="C326" s="1" t="s">
        <v>129</v>
      </c>
      <c r="D326" s="1" t="s">
        <v>130</v>
      </c>
      <c r="F326" s="1">
        <v>0.63500000000000001</v>
      </c>
      <c r="G326" s="1">
        <v>0.44900000000000001</v>
      </c>
      <c r="H326" s="1">
        <v>0.432</v>
      </c>
      <c r="I326" s="1">
        <v>0.20300000000000001</v>
      </c>
      <c r="J326" s="1">
        <v>0.21099999999999999</v>
      </c>
      <c r="K326" s="1">
        <v>0.20300000000000001</v>
      </c>
      <c r="L326" s="1">
        <v>0.186</v>
      </c>
      <c r="M326" s="1">
        <v>0.29599999999999999</v>
      </c>
      <c r="N326" s="1">
        <v>0.44900000000000001</v>
      </c>
      <c r="O326" s="1">
        <v>0.5</v>
      </c>
      <c r="P326" s="1">
        <v>0.61799999999999999</v>
      </c>
      <c r="Q326" s="1">
        <v>0.64400000000000002</v>
      </c>
      <c r="R326" s="1">
        <v>0.627</v>
      </c>
      <c r="S326" s="1">
        <v>0.54200000000000004</v>
      </c>
      <c r="T326" s="1">
        <v>0.57599999999999996</v>
      </c>
      <c r="U326" s="1">
        <v>0.5</v>
      </c>
      <c r="V326" s="1">
        <v>0.45700000000000002</v>
      </c>
      <c r="W326" s="1">
        <v>0.46600000000000003</v>
      </c>
      <c r="X326" s="1">
        <v>0.42299999999999999</v>
      </c>
      <c r="Y326" s="1">
        <v>0.432</v>
      </c>
      <c r="Z326" s="1">
        <v>0.34699999999999998</v>
      </c>
      <c r="AA326" s="1">
        <v>0.44900000000000001</v>
      </c>
      <c r="AB326" s="1">
        <v>0.45700000000000002</v>
      </c>
      <c r="AC326" s="1">
        <v>0.41799999999999998</v>
      </c>
      <c r="AD326" s="1">
        <v>0.41</v>
      </c>
      <c r="AE326" s="1">
        <v>0.376</v>
      </c>
      <c r="AF326" s="1">
        <v>0.38400000000000001</v>
      </c>
      <c r="AG326" s="1">
        <v>0.29899999999999999</v>
      </c>
      <c r="AH326" s="1">
        <v>0.376</v>
      </c>
      <c r="AI326" s="1">
        <v>0.42699999999999999</v>
      </c>
      <c r="AJ326" s="1">
        <v>0.37</v>
      </c>
      <c r="AK326" s="1">
        <v>0.42199999999999999</v>
      </c>
      <c r="AL326" s="1">
        <v>0.40500000000000003</v>
      </c>
      <c r="AM326" s="1">
        <v>0.41299999999999998</v>
      </c>
      <c r="AN326" s="1">
        <v>0.34699999999999998</v>
      </c>
      <c r="AO326" s="1">
        <v>0.28599999999999998</v>
      </c>
      <c r="AP326" s="1">
        <v>0.315</v>
      </c>
      <c r="AQ326" s="1">
        <v>0.35899999999999999</v>
      </c>
      <c r="AR326" s="1">
        <v>0.38500000000000001</v>
      </c>
      <c r="AS326" s="1">
        <v>0.39600000000000002</v>
      </c>
      <c r="AT326" s="1">
        <v>0.45</v>
      </c>
      <c r="AU326" s="1">
        <v>0.54900000000000004</v>
      </c>
      <c r="AV326" s="1">
        <v>0.61799999999999999</v>
      </c>
      <c r="AW326" s="1">
        <v>0.67200000000000004</v>
      </c>
      <c r="AX326" s="1">
        <v>0.745</v>
      </c>
      <c r="AY326" s="1">
        <v>0.71799999999999997</v>
      </c>
      <c r="AZ326" s="1">
        <v>0.71799999999999997</v>
      </c>
      <c r="BA326" s="1">
        <v>0.71799999999999997</v>
      </c>
      <c r="BB326" s="1">
        <v>0.7</v>
      </c>
      <c r="BC326" s="1">
        <v>0.68100000000000005</v>
      </c>
      <c r="BD326" s="1">
        <v>0.72699999999999998</v>
      </c>
      <c r="BE326" s="1">
        <v>0.754</v>
      </c>
      <c r="BF326" s="1">
        <v>0.752</v>
      </c>
      <c r="BG326" s="1">
        <v>0.74299999999999999</v>
      </c>
      <c r="BH326" s="1">
        <v>0.76800000000000002</v>
      </c>
      <c r="BI326" s="1">
        <v>0.77500000000000002</v>
      </c>
      <c r="BJ326" s="1">
        <v>0.754</v>
      </c>
      <c r="BK326" s="1">
        <v>0.76900000000000002</v>
      </c>
      <c r="BL326" s="1">
        <v>0.77800000000000002</v>
      </c>
      <c r="BM326" s="1">
        <v>0.75</v>
      </c>
      <c r="BN326" s="1">
        <v>0.71799999999999997</v>
      </c>
      <c r="BO326" s="1">
        <v>0.76600000000000001</v>
      </c>
      <c r="BP326" s="1">
        <v>0.79600000000000004</v>
      </c>
      <c r="BQ326" s="1">
        <v>0.80500000000000005</v>
      </c>
      <c r="BR326" s="1">
        <v>0.83399999999999996</v>
      </c>
      <c r="BS326" s="1">
        <v>0.81499999999999995</v>
      </c>
      <c r="BT326" s="1">
        <v>0.76200000000000001</v>
      </c>
      <c r="BU326" s="1">
        <v>0.74199999999999999</v>
      </c>
      <c r="BV326" s="1">
        <v>0.76200000000000001</v>
      </c>
      <c r="BW326" s="1">
        <v>0.76</v>
      </c>
      <c r="BX326" s="1">
        <v>0.76</v>
      </c>
      <c r="BY326" s="1">
        <v>0.78</v>
      </c>
      <c r="BZ326" s="1">
        <v>0.76200000000000001</v>
      </c>
      <c r="CA326" s="1">
        <v>0.76200000000000001</v>
      </c>
      <c r="CB326" s="1">
        <v>0.82399999999999995</v>
      </c>
      <c r="CC326" s="1">
        <v>0.82399999999999995</v>
      </c>
      <c r="CD326" s="1">
        <v>0.83499999999999996</v>
      </c>
      <c r="CE326" s="1">
        <v>0.82399999999999995</v>
      </c>
      <c r="CF326" s="1">
        <v>0.81399999999999995</v>
      </c>
      <c r="CG326" s="1">
        <v>0.81200000000000006</v>
      </c>
      <c r="CH326" s="1">
        <v>0.79100000000000004</v>
      </c>
      <c r="CI326" s="1">
        <v>0.83299999999999996</v>
      </c>
      <c r="CJ326" s="1">
        <v>0.84299999999999997</v>
      </c>
      <c r="CK326" s="1">
        <v>0.85399999999999998</v>
      </c>
      <c r="CL326" s="1">
        <v>0.85099999999999998</v>
      </c>
      <c r="CM326" s="1">
        <v>0.84</v>
      </c>
      <c r="CN326" s="1">
        <v>0.82899999999999996</v>
      </c>
      <c r="CO326" s="1">
        <v>0.83799999999999997</v>
      </c>
      <c r="CP326" s="1">
        <v>0.82699999999999996</v>
      </c>
      <c r="CQ326" s="1">
        <v>0.80400000000000005</v>
      </c>
      <c r="CR326" s="1">
        <v>0.81499999999999995</v>
      </c>
      <c r="CS326" s="1">
        <v>0.83599999999999997</v>
      </c>
      <c r="CT326" s="1">
        <v>0.83599999999999997</v>
      </c>
      <c r="CU326" s="1">
        <v>0.84699999999999998</v>
      </c>
      <c r="CV326" s="1">
        <v>0.84699999999999998</v>
      </c>
      <c r="CW326" s="1">
        <v>0.82599999999999996</v>
      </c>
      <c r="CX326" s="1">
        <v>0.79100000000000004</v>
      </c>
      <c r="CY326" s="1">
        <v>0.76900000000000002</v>
      </c>
      <c r="CZ326" s="1">
        <v>0.80200000000000005</v>
      </c>
      <c r="DA326" s="1">
        <v>0.76900000000000002</v>
      </c>
      <c r="DB326" s="1">
        <v>0.78</v>
      </c>
      <c r="DC326" s="1">
        <v>0.78</v>
      </c>
      <c r="DD326" s="1">
        <v>0.78</v>
      </c>
      <c r="DE326" s="1">
        <v>0.76900000000000002</v>
      </c>
      <c r="DF326" s="1">
        <v>0.75800000000000001</v>
      </c>
      <c r="DG326" s="1">
        <v>0.747</v>
      </c>
      <c r="DH326" s="1">
        <v>0.76900000000000002</v>
      </c>
      <c r="DI326" s="1">
        <v>0.75800000000000001</v>
      </c>
      <c r="DJ326" s="1">
        <v>0.73299999999999998</v>
      </c>
      <c r="DK326" s="1">
        <v>0.78800000000000003</v>
      </c>
      <c r="DL326" s="1">
        <v>0.76600000000000001</v>
      </c>
      <c r="DM326" s="1">
        <v>0.71899999999999997</v>
      </c>
      <c r="DN326" s="1">
        <v>0.69299999999999995</v>
      </c>
      <c r="DO326" s="1">
        <v>0.69299999999999995</v>
      </c>
      <c r="DP326" s="1">
        <v>0.64300000000000002</v>
      </c>
      <c r="DQ326" s="1">
        <v>0.62</v>
      </c>
      <c r="DR326" s="1">
        <v>0.60899999999999999</v>
      </c>
      <c r="DS326" s="1">
        <v>0.58799999999999997</v>
      </c>
      <c r="DT326" s="1">
        <v>0.6</v>
      </c>
      <c r="DU326" s="1">
        <v>0.60699999999999998</v>
      </c>
    </row>
    <row r="327" spans="1:125" x14ac:dyDescent="0.2">
      <c r="A327" s="1" t="s">
        <v>253</v>
      </c>
      <c r="B327" s="1" t="s">
        <v>255</v>
      </c>
      <c r="C327" s="1" t="s">
        <v>129</v>
      </c>
      <c r="D327" s="1" t="s">
        <v>130</v>
      </c>
      <c r="F327" s="1">
        <v>0.82199999999999995</v>
      </c>
      <c r="G327" s="1">
        <v>0.73699999999999999</v>
      </c>
      <c r="H327" s="1">
        <v>0.745</v>
      </c>
      <c r="I327" s="1">
        <v>0.66100000000000003</v>
      </c>
      <c r="J327" s="1">
        <v>0.51600000000000001</v>
      </c>
      <c r="K327" s="1">
        <v>0.55900000000000005</v>
      </c>
      <c r="L327" s="1">
        <v>0.66100000000000003</v>
      </c>
      <c r="M327" s="1">
        <v>0.72</v>
      </c>
      <c r="N327" s="1">
        <v>0.86399999999999999</v>
      </c>
      <c r="O327" s="1">
        <v>0.89800000000000002</v>
      </c>
      <c r="P327" s="1">
        <v>0.90600000000000003</v>
      </c>
      <c r="Q327" s="1">
        <v>0.91500000000000004</v>
      </c>
      <c r="R327" s="1">
        <v>0.92300000000000004</v>
      </c>
      <c r="S327" s="1">
        <v>0.90600000000000003</v>
      </c>
      <c r="T327" s="1">
        <v>0.89800000000000002</v>
      </c>
      <c r="U327" s="1">
        <v>0.88900000000000001</v>
      </c>
      <c r="V327" s="1">
        <v>0.83</v>
      </c>
      <c r="W327" s="1">
        <v>0.88100000000000001</v>
      </c>
      <c r="X327" s="1">
        <v>0.82199999999999995</v>
      </c>
      <c r="Y327" s="1">
        <v>0.83</v>
      </c>
      <c r="Z327" s="1">
        <v>0.83799999999999997</v>
      </c>
      <c r="AA327" s="1">
        <v>0.84699999999999998</v>
      </c>
      <c r="AB327" s="1">
        <v>0.86399999999999999</v>
      </c>
      <c r="AC327" s="1">
        <v>0.84599999999999997</v>
      </c>
      <c r="AD327" s="1">
        <v>0.85399999999999998</v>
      </c>
      <c r="AE327" s="1">
        <v>0.871</v>
      </c>
      <c r="AF327" s="1">
        <v>0.85399999999999998</v>
      </c>
      <c r="AG327" s="1">
        <v>0.82</v>
      </c>
      <c r="AH327" s="1">
        <v>0.88</v>
      </c>
      <c r="AI327" s="1">
        <v>0.88800000000000001</v>
      </c>
      <c r="AJ327" s="1">
        <v>0.879</v>
      </c>
      <c r="AK327" s="1">
        <v>0.88700000000000001</v>
      </c>
      <c r="AL327" s="1">
        <v>0.88700000000000001</v>
      </c>
      <c r="AM327" s="1">
        <v>0.89600000000000002</v>
      </c>
      <c r="AN327" s="1">
        <v>0.89500000000000002</v>
      </c>
      <c r="AO327" s="1">
        <v>0.878</v>
      </c>
      <c r="AP327" s="1">
        <v>0.85899999999999999</v>
      </c>
      <c r="AQ327" s="1">
        <v>0.86799999999999999</v>
      </c>
      <c r="AR327" s="1">
        <v>0.90300000000000002</v>
      </c>
      <c r="AS327" s="1">
        <v>0.91800000000000004</v>
      </c>
      <c r="AT327" s="1">
        <v>0.92700000000000005</v>
      </c>
      <c r="AU327" s="1">
        <v>0.92700000000000005</v>
      </c>
      <c r="AV327" s="1">
        <v>0.96299999999999997</v>
      </c>
      <c r="AW327" s="1">
        <v>0.95399999999999996</v>
      </c>
      <c r="AX327" s="1">
        <v>0.92700000000000005</v>
      </c>
      <c r="AY327" s="1">
        <v>0.95399999999999996</v>
      </c>
      <c r="AZ327" s="1">
        <v>0.94499999999999995</v>
      </c>
      <c r="BA327" s="1">
        <v>0.96299999999999997</v>
      </c>
      <c r="BB327" s="1">
        <v>0.96299999999999997</v>
      </c>
      <c r="BC327" s="1">
        <v>0.96299999999999997</v>
      </c>
      <c r="BD327" s="1">
        <v>0.96299999999999997</v>
      </c>
      <c r="BE327" s="1">
        <v>0.96299999999999997</v>
      </c>
      <c r="BF327" s="1">
        <v>0.96299999999999997</v>
      </c>
      <c r="BG327" s="1">
        <v>0.96299999999999997</v>
      </c>
      <c r="BH327" s="1">
        <v>0.96199999999999997</v>
      </c>
      <c r="BI327" s="1">
        <v>0.96199999999999997</v>
      </c>
      <c r="BJ327" s="1">
        <v>0.96199999999999997</v>
      </c>
      <c r="BK327" s="1">
        <v>0.96099999999999997</v>
      </c>
      <c r="BL327" s="1">
        <v>0.96099999999999997</v>
      </c>
      <c r="BM327" s="1">
        <v>0.96099999999999997</v>
      </c>
      <c r="BN327" s="1">
        <v>0.97</v>
      </c>
      <c r="BO327" s="1">
        <v>0.96099999999999997</v>
      </c>
      <c r="BP327" s="1">
        <v>0.96099999999999997</v>
      </c>
      <c r="BQ327" s="1">
        <v>0.95099999999999996</v>
      </c>
      <c r="BR327" s="1">
        <v>0.94099999999999995</v>
      </c>
      <c r="BS327" s="1">
        <v>0.94099999999999995</v>
      </c>
      <c r="BT327" s="1">
        <v>0.94</v>
      </c>
      <c r="BU327" s="1">
        <v>0.94</v>
      </c>
      <c r="BV327" s="1">
        <v>0.93</v>
      </c>
      <c r="BW327" s="1">
        <v>0.92</v>
      </c>
      <c r="BX327" s="1">
        <v>0.91</v>
      </c>
      <c r="BY327" s="1">
        <v>0.91</v>
      </c>
      <c r="BZ327" s="1">
        <v>0.90700000000000003</v>
      </c>
      <c r="CA327" s="1">
        <v>0.89600000000000002</v>
      </c>
      <c r="CB327" s="1">
        <v>0.90700000000000003</v>
      </c>
      <c r="CC327" s="1">
        <v>0.90700000000000003</v>
      </c>
      <c r="CD327" s="1">
        <v>0.90700000000000003</v>
      </c>
      <c r="CE327" s="1">
        <v>0.89600000000000002</v>
      </c>
      <c r="CF327" s="1">
        <v>0.89600000000000002</v>
      </c>
      <c r="CG327" s="1">
        <v>0.89500000000000002</v>
      </c>
      <c r="CH327" s="1">
        <v>0.88500000000000001</v>
      </c>
      <c r="CI327" s="1">
        <v>0.89500000000000002</v>
      </c>
      <c r="CJ327" s="1">
        <v>0.89500000000000002</v>
      </c>
      <c r="CK327" s="1">
        <v>0.89500000000000002</v>
      </c>
      <c r="CL327" s="1">
        <v>0.90400000000000003</v>
      </c>
      <c r="CM327" s="1">
        <v>0.872</v>
      </c>
      <c r="CN327" s="1">
        <v>0.88200000000000001</v>
      </c>
      <c r="CO327" s="1">
        <v>0.88100000000000001</v>
      </c>
      <c r="CP327" s="1">
        <v>0.88100000000000001</v>
      </c>
      <c r="CQ327" s="1">
        <v>0.90200000000000002</v>
      </c>
      <c r="CR327" s="1">
        <v>0.86899999999999999</v>
      </c>
      <c r="CS327" s="1">
        <v>0.86899999999999999</v>
      </c>
      <c r="CT327" s="1">
        <v>0.89100000000000001</v>
      </c>
      <c r="CU327" s="1">
        <v>0.90200000000000002</v>
      </c>
      <c r="CV327" s="1">
        <v>0.90200000000000002</v>
      </c>
      <c r="CW327" s="1">
        <v>0.90200000000000002</v>
      </c>
      <c r="CX327" s="1">
        <v>0.879</v>
      </c>
      <c r="CY327" s="1">
        <v>0.86799999999999999</v>
      </c>
      <c r="CZ327" s="1">
        <v>0.86799999999999999</v>
      </c>
      <c r="DA327" s="1">
        <v>0.85699999999999998</v>
      </c>
      <c r="DB327" s="1">
        <v>0.879</v>
      </c>
      <c r="DC327" s="1">
        <v>0.879</v>
      </c>
      <c r="DD327" s="1">
        <v>0.86799999999999999</v>
      </c>
      <c r="DE327" s="1">
        <v>0.86799999999999999</v>
      </c>
      <c r="DF327" s="1">
        <v>0.89</v>
      </c>
      <c r="DG327" s="1">
        <v>0.879</v>
      </c>
      <c r="DH327" s="1">
        <v>0.90100000000000002</v>
      </c>
      <c r="DI327" s="1">
        <v>0.90100000000000002</v>
      </c>
      <c r="DJ327" s="1">
        <v>0.93300000000000005</v>
      </c>
      <c r="DK327" s="1">
        <v>0.93300000000000005</v>
      </c>
      <c r="DL327" s="1">
        <v>0.93300000000000005</v>
      </c>
      <c r="DM327" s="1">
        <v>0.93200000000000005</v>
      </c>
      <c r="DN327" s="1">
        <v>0.93100000000000005</v>
      </c>
      <c r="DO327" s="1">
        <v>0.92</v>
      </c>
      <c r="DP327" s="1">
        <v>0.93100000000000005</v>
      </c>
      <c r="DQ327" s="1">
        <v>0.93100000000000005</v>
      </c>
      <c r="DR327" s="1">
        <v>0.93100000000000005</v>
      </c>
      <c r="DS327" s="1">
        <v>0.92900000000000005</v>
      </c>
      <c r="DT327" s="1">
        <v>0.91700000000000004</v>
      </c>
      <c r="DU327" s="1">
        <v>0.92800000000000005</v>
      </c>
    </row>
    <row r="328" spans="1:125" x14ac:dyDescent="0.2">
      <c r="A328" s="1" t="s">
        <v>256</v>
      </c>
      <c r="B328" s="1" t="s">
        <v>257</v>
      </c>
      <c r="C328" s="1" t="s">
        <v>206</v>
      </c>
      <c r="D328" s="1" t="s">
        <v>130</v>
      </c>
      <c r="F328" s="1">
        <v>0.33</v>
      </c>
      <c r="G328" s="1">
        <v>0.372</v>
      </c>
      <c r="H328" s="1">
        <v>0.55000000000000004</v>
      </c>
      <c r="I328" s="1">
        <v>0.96599999999999997</v>
      </c>
      <c r="J328" s="1">
        <v>0.97399999999999998</v>
      </c>
      <c r="K328" s="1">
        <v>0.98299999999999998</v>
      </c>
      <c r="L328" s="1">
        <v>0.97399999999999998</v>
      </c>
      <c r="M328" s="1">
        <v>0.96599999999999997</v>
      </c>
      <c r="N328" s="1">
        <v>0.55000000000000004</v>
      </c>
      <c r="O328" s="1">
        <v>0.33800000000000002</v>
      </c>
      <c r="P328" s="1">
        <v>0.27100000000000002</v>
      </c>
      <c r="Q328" s="1">
        <v>0.22800000000000001</v>
      </c>
      <c r="R328" s="1">
        <v>0.754</v>
      </c>
      <c r="S328" s="1">
        <v>0.872</v>
      </c>
      <c r="T328" s="1">
        <v>0.84699999999999998</v>
      </c>
      <c r="U328" s="1">
        <v>0.83</v>
      </c>
      <c r="V328" s="1">
        <v>0.92300000000000004</v>
      </c>
      <c r="W328" s="1">
        <v>0.94</v>
      </c>
      <c r="X328" s="1">
        <v>0.97399999999999998</v>
      </c>
      <c r="Y328" s="1">
        <v>0.93200000000000005</v>
      </c>
      <c r="Z328" s="1">
        <v>0.97399999999999998</v>
      </c>
      <c r="AA328" s="1">
        <v>0.97399999999999998</v>
      </c>
      <c r="AB328" s="1">
        <v>0.99099999999999999</v>
      </c>
      <c r="AC328" s="1">
        <v>0.99099999999999999</v>
      </c>
      <c r="AD328" s="1">
        <v>0.97399999999999998</v>
      </c>
      <c r="AE328" s="1">
        <v>0.98199999999999998</v>
      </c>
      <c r="AF328" s="1">
        <v>0.98199999999999998</v>
      </c>
      <c r="AG328" s="1">
        <v>0.96499999999999997</v>
      </c>
      <c r="AH328" s="1">
        <v>0.97399999999999998</v>
      </c>
      <c r="AI328" s="1">
        <v>0.95699999999999996</v>
      </c>
      <c r="AJ328" s="1">
        <v>0.94799999999999995</v>
      </c>
      <c r="AK328" s="1">
        <v>0.92200000000000004</v>
      </c>
      <c r="AL328" s="1">
        <v>0.96499999999999997</v>
      </c>
      <c r="AM328" s="1">
        <v>0.99099999999999999</v>
      </c>
      <c r="AN328" s="1">
        <v>0.99099999999999999</v>
      </c>
      <c r="AO328" s="1">
        <v>0.99099999999999999</v>
      </c>
      <c r="AP328" s="1">
        <v>0.97299999999999998</v>
      </c>
      <c r="AQ328" s="1">
        <v>0.98199999999999998</v>
      </c>
      <c r="AR328" s="1">
        <v>0.98199999999999998</v>
      </c>
      <c r="AS328" s="1">
        <v>0.99</v>
      </c>
      <c r="AT328" s="1">
        <v>0.99</v>
      </c>
      <c r="AU328" s="1">
        <v>0.99</v>
      </c>
      <c r="AV328" s="1">
        <v>0.99</v>
      </c>
      <c r="AW328" s="1">
        <v>0.99</v>
      </c>
      <c r="AX328" s="1">
        <v>0.93600000000000005</v>
      </c>
      <c r="AY328" s="1">
        <v>0.97199999999999998</v>
      </c>
      <c r="AZ328" s="1">
        <v>0.97199999999999998</v>
      </c>
      <c r="BA328" s="1">
        <v>0.89</v>
      </c>
      <c r="BB328" s="1">
        <v>0.92700000000000005</v>
      </c>
      <c r="BC328" s="1">
        <v>0.95399999999999996</v>
      </c>
      <c r="BD328" s="1">
        <v>0.94499999999999995</v>
      </c>
      <c r="BE328" s="1">
        <v>0.92700000000000005</v>
      </c>
      <c r="BF328" s="1">
        <v>0.84399999999999997</v>
      </c>
      <c r="BG328" s="1">
        <v>0.77</v>
      </c>
      <c r="BH328" s="1">
        <v>0.71199999999999997</v>
      </c>
      <c r="BI328" s="1">
        <v>0.79400000000000004</v>
      </c>
      <c r="BJ328" s="1">
        <v>0.877</v>
      </c>
      <c r="BK328" s="1">
        <v>0.82599999999999996</v>
      </c>
      <c r="BL328" s="1">
        <v>0.875</v>
      </c>
      <c r="BM328" s="1">
        <v>0.875</v>
      </c>
      <c r="BN328" s="1">
        <v>0.83399999999999996</v>
      </c>
      <c r="BO328" s="1">
        <v>0.79600000000000004</v>
      </c>
      <c r="BP328" s="1">
        <v>0.76600000000000001</v>
      </c>
      <c r="BQ328" s="1">
        <v>0.82499999999999996</v>
      </c>
      <c r="BR328" s="1">
        <v>0.77600000000000002</v>
      </c>
      <c r="BS328" s="1">
        <v>0.78600000000000003</v>
      </c>
      <c r="BT328" s="1">
        <v>0.84099999999999997</v>
      </c>
      <c r="BU328" s="1">
        <v>0.88100000000000001</v>
      </c>
      <c r="BV328" s="1">
        <v>0.89100000000000001</v>
      </c>
      <c r="BW328" s="1">
        <v>0.86</v>
      </c>
      <c r="BX328" s="1">
        <v>0.83</v>
      </c>
      <c r="BY328" s="1">
        <v>0.77</v>
      </c>
      <c r="BZ328" s="1">
        <v>0.82399999999999995</v>
      </c>
      <c r="CA328" s="1">
        <v>0.88600000000000001</v>
      </c>
      <c r="CB328" s="1">
        <v>0.69</v>
      </c>
      <c r="CC328" s="1">
        <v>0.58699999999999997</v>
      </c>
      <c r="CD328" s="1">
        <v>0.69</v>
      </c>
      <c r="CE328" s="1">
        <v>0.79300000000000004</v>
      </c>
      <c r="CF328" s="1">
        <v>0.72099999999999997</v>
      </c>
      <c r="CG328" s="1">
        <v>0.73899999999999999</v>
      </c>
      <c r="CH328" s="1">
        <v>0.68700000000000006</v>
      </c>
      <c r="CI328" s="1">
        <v>0.56200000000000006</v>
      </c>
      <c r="CJ328" s="1">
        <v>0.51</v>
      </c>
      <c r="CK328" s="1">
        <v>0.40600000000000003</v>
      </c>
      <c r="CL328" s="1">
        <v>0.5</v>
      </c>
      <c r="CM328" s="1">
        <v>0.51</v>
      </c>
      <c r="CN328" s="1">
        <v>0.51</v>
      </c>
      <c r="CO328" s="1">
        <v>0.505</v>
      </c>
      <c r="CP328" s="1">
        <v>0.48299999999999998</v>
      </c>
      <c r="CQ328" s="1">
        <v>0.65200000000000002</v>
      </c>
      <c r="CR328" s="1">
        <v>0.68400000000000005</v>
      </c>
      <c r="CS328" s="1">
        <v>0.60799999999999998</v>
      </c>
      <c r="CT328" s="1">
        <v>0.58599999999999997</v>
      </c>
      <c r="CU328" s="1">
        <v>0.67300000000000004</v>
      </c>
      <c r="CV328" s="1">
        <v>0.66300000000000003</v>
      </c>
      <c r="CW328" s="1">
        <v>0.64100000000000001</v>
      </c>
      <c r="CX328" s="1">
        <v>0.60399999999999998</v>
      </c>
      <c r="CY328" s="1">
        <v>0.439</v>
      </c>
      <c r="CZ328" s="1">
        <v>0.40600000000000003</v>
      </c>
      <c r="DA328" s="1">
        <v>0.46100000000000002</v>
      </c>
      <c r="DB328" s="1">
        <v>0.505</v>
      </c>
      <c r="DC328" s="1">
        <v>0.39500000000000002</v>
      </c>
      <c r="DD328" s="1">
        <v>0.45</v>
      </c>
      <c r="DE328" s="1">
        <v>0.42799999999999999</v>
      </c>
      <c r="DF328" s="1">
        <v>0.51600000000000001</v>
      </c>
      <c r="DG328" s="1">
        <v>0.49399999999999999</v>
      </c>
      <c r="DH328" s="1">
        <v>0.41699999999999998</v>
      </c>
      <c r="DI328" s="1">
        <v>0.40600000000000003</v>
      </c>
      <c r="DJ328" s="1">
        <v>0.433</v>
      </c>
      <c r="DK328" s="1">
        <v>0.34399999999999997</v>
      </c>
      <c r="DL328" s="1">
        <v>0.44400000000000001</v>
      </c>
      <c r="DM328" s="1">
        <v>0.505</v>
      </c>
      <c r="DN328" s="1">
        <v>0.54500000000000004</v>
      </c>
      <c r="DO328" s="1">
        <v>0.56799999999999995</v>
      </c>
      <c r="DP328" s="1">
        <v>0.63200000000000001</v>
      </c>
      <c r="DQ328" s="1">
        <v>0.71199999999999997</v>
      </c>
      <c r="DR328" s="1">
        <v>0.59699999999999998</v>
      </c>
      <c r="DS328" s="1">
        <v>0.56399999999999995</v>
      </c>
      <c r="DT328" s="1">
        <v>0.55200000000000005</v>
      </c>
      <c r="DU328" s="1">
        <v>0.57099999999999995</v>
      </c>
    </row>
    <row r="329" spans="1:125" x14ac:dyDescent="0.2">
      <c r="A329" s="1" t="s">
        <v>258</v>
      </c>
      <c r="B329" s="1" t="s">
        <v>259</v>
      </c>
      <c r="C329" s="1" t="s">
        <v>129</v>
      </c>
      <c r="D329" s="1" t="s">
        <v>130</v>
      </c>
      <c r="F329" s="1">
        <v>8.0000000000000002E-3</v>
      </c>
      <c r="G329" s="1">
        <v>0.11</v>
      </c>
      <c r="H329" s="1">
        <v>0.35499999999999998</v>
      </c>
      <c r="I329" s="1">
        <v>0.17699999999999999</v>
      </c>
      <c r="J329" s="1">
        <v>0.23699999999999999</v>
      </c>
      <c r="K329" s="1">
        <v>0.54200000000000004</v>
      </c>
      <c r="L329" s="1">
        <v>0.47399999999999998</v>
      </c>
      <c r="M329" s="1">
        <v>0.38100000000000001</v>
      </c>
      <c r="N329" s="1">
        <v>0.48299999999999998</v>
      </c>
      <c r="O329" s="1">
        <v>0.48299999999999998</v>
      </c>
      <c r="P329" s="1">
        <v>0.54200000000000004</v>
      </c>
      <c r="Q329" s="1">
        <v>0.32200000000000001</v>
      </c>
      <c r="R329" s="1">
        <v>0.49099999999999999</v>
      </c>
      <c r="S329" s="1">
        <v>0.50800000000000001</v>
      </c>
      <c r="T329" s="1">
        <v>0.46600000000000003</v>
      </c>
      <c r="U329" s="1">
        <v>0.34699999999999998</v>
      </c>
      <c r="V329" s="1">
        <v>0.20300000000000001</v>
      </c>
      <c r="W329" s="1">
        <v>0.20300000000000001</v>
      </c>
      <c r="X329" s="1">
        <v>0.20300000000000001</v>
      </c>
      <c r="Y329" s="1">
        <v>0.20300000000000001</v>
      </c>
      <c r="Z329" s="1">
        <v>0.152</v>
      </c>
      <c r="AA329" s="1">
        <v>0.16900000000000001</v>
      </c>
      <c r="AB329" s="1">
        <v>0.19400000000000001</v>
      </c>
      <c r="AC329" s="1">
        <v>0.188</v>
      </c>
      <c r="AD329" s="1">
        <v>0.153</v>
      </c>
      <c r="AE329" s="1">
        <v>0.23899999999999999</v>
      </c>
      <c r="AF329" s="1">
        <v>0.27300000000000002</v>
      </c>
      <c r="AG329" s="1">
        <v>0.27300000000000002</v>
      </c>
      <c r="AH329" s="1">
        <v>0.316</v>
      </c>
      <c r="AI329" s="1">
        <v>0.25600000000000001</v>
      </c>
      <c r="AJ329" s="1">
        <v>0.30099999999999999</v>
      </c>
      <c r="AK329" s="1">
        <v>0.31</v>
      </c>
      <c r="AL329" s="1">
        <v>0.27500000000000002</v>
      </c>
      <c r="AM329" s="1">
        <v>0.27500000000000002</v>
      </c>
      <c r="AN329" s="1">
        <v>0.27800000000000002</v>
      </c>
      <c r="AO329" s="1">
        <v>0.24299999999999999</v>
      </c>
      <c r="AP329" s="1">
        <v>0.184</v>
      </c>
      <c r="AQ329" s="1">
        <v>0.14899999999999999</v>
      </c>
      <c r="AR329" s="1">
        <v>8.6999999999999994E-2</v>
      </c>
      <c r="AS329" s="1">
        <v>0.09</v>
      </c>
      <c r="AT329" s="1">
        <v>0.108</v>
      </c>
      <c r="AU329" s="1">
        <v>8.1000000000000003E-2</v>
      </c>
      <c r="AV329" s="1">
        <v>0.09</v>
      </c>
      <c r="AW329" s="1">
        <v>6.3E-2</v>
      </c>
      <c r="AX329" s="1">
        <v>0.127</v>
      </c>
      <c r="AY329" s="1">
        <v>0.1</v>
      </c>
      <c r="AZ329" s="1">
        <v>0.1</v>
      </c>
      <c r="BA329" s="1">
        <v>0.11799999999999999</v>
      </c>
      <c r="BB329" s="1">
        <v>8.1000000000000003E-2</v>
      </c>
      <c r="BC329" s="1">
        <v>0.1</v>
      </c>
      <c r="BD329" s="1">
        <v>0.13600000000000001</v>
      </c>
      <c r="BE329" s="1">
        <v>0.13600000000000001</v>
      </c>
      <c r="BF329" s="1">
        <v>0.155</v>
      </c>
      <c r="BG329" s="1">
        <v>0.16500000000000001</v>
      </c>
      <c r="BH329" s="1">
        <v>0.16600000000000001</v>
      </c>
      <c r="BI329" s="1">
        <v>0.17699999999999999</v>
      </c>
      <c r="BJ329" s="1">
        <v>0.16</v>
      </c>
      <c r="BK329" s="1">
        <v>0.13400000000000001</v>
      </c>
      <c r="BL329" s="1">
        <v>0.125</v>
      </c>
      <c r="BM329" s="1">
        <v>0.125</v>
      </c>
      <c r="BN329" s="1">
        <v>0.106</v>
      </c>
      <c r="BO329" s="1">
        <v>0.11600000000000001</v>
      </c>
      <c r="BP329" s="1">
        <v>0.106</v>
      </c>
      <c r="BQ329" s="1">
        <v>0.106</v>
      </c>
      <c r="BR329" s="1">
        <v>9.7000000000000003E-2</v>
      </c>
      <c r="BS329" s="1">
        <v>9.7000000000000003E-2</v>
      </c>
      <c r="BT329" s="1">
        <v>9.9000000000000005E-2</v>
      </c>
      <c r="BU329" s="1">
        <v>0.11799999999999999</v>
      </c>
      <c r="BV329" s="1">
        <v>4.9000000000000002E-2</v>
      </c>
      <c r="BW329" s="1">
        <v>0.08</v>
      </c>
      <c r="BX329" s="1">
        <v>7.0000000000000007E-2</v>
      </c>
      <c r="BY329" s="1">
        <v>7.0000000000000007E-2</v>
      </c>
      <c r="BZ329" s="1">
        <v>4.1000000000000002E-2</v>
      </c>
      <c r="CA329" s="1">
        <v>5.0999999999999997E-2</v>
      </c>
      <c r="CB329" s="1">
        <v>6.0999999999999999E-2</v>
      </c>
      <c r="CC329" s="1">
        <v>7.1999999999999995E-2</v>
      </c>
      <c r="CD329" s="1">
        <v>8.2000000000000003E-2</v>
      </c>
      <c r="CE329" s="1">
        <v>8.2000000000000003E-2</v>
      </c>
      <c r="CF329" s="1">
        <v>9.1999999999999998E-2</v>
      </c>
      <c r="CG329" s="1">
        <v>8.3000000000000004E-2</v>
      </c>
      <c r="CH329" s="1">
        <v>8.3000000000000004E-2</v>
      </c>
      <c r="CI329" s="1">
        <v>8.3000000000000004E-2</v>
      </c>
      <c r="CJ329" s="1">
        <v>6.2E-2</v>
      </c>
      <c r="CK329" s="1">
        <v>5.1999999999999998E-2</v>
      </c>
      <c r="CL329" s="1">
        <v>9.5000000000000001E-2</v>
      </c>
      <c r="CM329" s="1">
        <v>8.5000000000000006E-2</v>
      </c>
      <c r="CN329" s="1">
        <v>0.106</v>
      </c>
      <c r="CO329" s="1">
        <v>9.6000000000000002E-2</v>
      </c>
      <c r="CP329" s="1">
        <v>9.6000000000000002E-2</v>
      </c>
      <c r="CQ329" s="1">
        <v>0.108</v>
      </c>
      <c r="CR329" s="1">
        <v>0.11899999999999999</v>
      </c>
      <c r="CS329" s="1">
        <v>0.11899999999999999</v>
      </c>
      <c r="CT329" s="1">
        <v>0.152</v>
      </c>
      <c r="CU329" s="1">
        <v>0.13</v>
      </c>
      <c r="CV329" s="1">
        <v>0.13</v>
      </c>
      <c r="CW329" s="1">
        <v>0.11899999999999999</v>
      </c>
      <c r="CX329" s="1">
        <v>0.13100000000000001</v>
      </c>
      <c r="CY329" s="1">
        <v>0.109</v>
      </c>
      <c r="CZ329" s="1">
        <v>0.13100000000000001</v>
      </c>
      <c r="DA329" s="1">
        <v>0.13100000000000001</v>
      </c>
      <c r="DB329" s="1">
        <v>8.6999999999999994E-2</v>
      </c>
      <c r="DC329" s="1">
        <v>7.5999999999999998E-2</v>
      </c>
      <c r="DD329" s="1">
        <v>6.5000000000000002E-2</v>
      </c>
      <c r="DE329" s="1">
        <v>6.5000000000000002E-2</v>
      </c>
      <c r="DF329" s="1">
        <v>8.6999999999999994E-2</v>
      </c>
      <c r="DG329" s="1">
        <v>5.3999999999999999E-2</v>
      </c>
      <c r="DH329" s="1">
        <v>8.6999999999999994E-2</v>
      </c>
      <c r="DI329" s="1">
        <v>6.5000000000000002E-2</v>
      </c>
      <c r="DJ329" s="1">
        <v>7.6999999999999999E-2</v>
      </c>
      <c r="DK329" s="1">
        <v>4.3999999999999997E-2</v>
      </c>
      <c r="DL329" s="1">
        <v>5.5E-2</v>
      </c>
      <c r="DM329" s="1">
        <v>5.6000000000000001E-2</v>
      </c>
      <c r="DN329" s="1">
        <v>4.4999999999999998E-2</v>
      </c>
      <c r="DO329" s="1">
        <v>4.4999999999999998E-2</v>
      </c>
      <c r="DP329" s="1">
        <v>4.4999999999999998E-2</v>
      </c>
      <c r="DQ329" s="1">
        <v>4.4999999999999998E-2</v>
      </c>
      <c r="DR329" s="1">
        <v>4.4999999999999998E-2</v>
      </c>
      <c r="DS329" s="1">
        <v>7.0000000000000007E-2</v>
      </c>
      <c r="DT329" s="1">
        <v>7.0000000000000007E-2</v>
      </c>
      <c r="DU329" s="1">
        <v>7.0999999999999994E-2</v>
      </c>
    </row>
    <row r="330" spans="1:125" x14ac:dyDescent="0.2">
      <c r="A330" s="1" t="s">
        <v>260</v>
      </c>
      <c r="B330" s="1" t="s">
        <v>261</v>
      </c>
      <c r="C330" s="1" t="s">
        <v>129</v>
      </c>
      <c r="D330" s="1" t="s">
        <v>130</v>
      </c>
      <c r="F330" s="1">
        <v>0.94899999999999995</v>
      </c>
      <c r="G330" s="1">
        <v>0.83</v>
      </c>
      <c r="H330" s="1">
        <v>0.72799999999999998</v>
      </c>
      <c r="I330" s="1">
        <v>0.83</v>
      </c>
      <c r="J330" s="1">
        <v>0.55000000000000004</v>
      </c>
      <c r="K330" s="1">
        <v>0.13500000000000001</v>
      </c>
      <c r="L330" s="1">
        <v>0.11</v>
      </c>
      <c r="M330" s="1">
        <v>0.186</v>
      </c>
      <c r="N330" s="1">
        <v>4.2000000000000003E-2</v>
      </c>
      <c r="O330" s="1">
        <v>5.8999999999999997E-2</v>
      </c>
      <c r="P330" s="1">
        <v>8.0000000000000002E-3</v>
      </c>
      <c r="Q330" s="1">
        <v>2.5000000000000001E-2</v>
      </c>
      <c r="R330" s="1">
        <v>2.5000000000000001E-2</v>
      </c>
      <c r="S330" s="1">
        <v>8.0000000000000002E-3</v>
      </c>
      <c r="T330" s="1">
        <v>8.0000000000000002E-3</v>
      </c>
      <c r="U330" s="1">
        <v>8.0000000000000002E-3</v>
      </c>
      <c r="V330" s="1">
        <v>1.6E-2</v>
      </c>
      <c r="W330" s="1">
        <v>4.2000000000000003E-2</v>
      </c>
      <c r="X330" s="1">
        <v>5.8999999999999997E-2</v>
      </c>
      <c r="Y330" s="1">
        <v>0.127</v>
      </c>
      <c r="Z330" s="1">
        <v>0.26200000000000001</v>
      </c>
      <c r="AA330" s="1">
        <v>0.34699999999999998</v>
      </c>
      <c r="AB330" s="1">
        <v>0.44900000000000001</v>
      </c>
      <c r="AC330" s="1">
        <v>0.38400000000000001</v>
      </c>
      <c r="AD330" s="1">
        <v>0.53800000000000003</v>
      </c>
      <c r="AE330" s="1">
        <v>0.55500000000000005</v>
      </c>
      <c r="AF330" s="1">
        <v>0.63200000000000001</v>
      </c>
      <c r="AG330" s="1">
        <v>0.74299999999999999</v>
      </c>
      <c r="AH330" s="1">
        <v>0.73499999999999999</v>
      </c>
      <c r="AI330" s="1">
        <v>0.81100000000000005</v>
      </c>
      <c r="AJ330" s="1">
        <v>0.88700000000000001</v>
      </c>
      <c r="AK330" s="1">
        <v>0.90500000000000003</v>
      </c>
      <c r="AL330" s="1">
        <v>0.93100000000000005</v>
      </c>
      <c r="AM330" s="1">
        <v>0.95599999999999996</v>
      </c>
      <c r="AN330" s="1">
        <v>0.93899999999999995</v>
      </c>
      <c r="AO330" s="1">
        <v>0.93899999999999995</v>
      </c>
      <c r="AP330" s="1">
        <v>0.94699999999999995</v>
      </c>
      <c r="AQ330" s="1">
        <v>0.94699999999999995</v>
      </c>
      <c r="AR330" s="1">
        <v>0.95599999999999996</v>
      </c>
      <c r="AS330" s="1">
        <v>0.97199999999999998</v>
      </c>
      <c r="AT330" s="1">
        <v>0.97199999999999998</v>
      </c>
      <c r="AU330" s="1">
        <v>0.96299999999999997</v>
      </c>
      <c r="AV330" s="1">
        <v>0.98099999999999998</v>
      </c>
      <c r="AW330" s="1">
        <v>0.92700000000000005</v>
      </c>
      <c r="AX330" s="1">
        <v>0.9</v>
      </c>
      <c r="AY330" s="1">
        <v>0.92700000000000005</v>
      </c>
      <c r="AZ330" s="1">
        <v>0.90900000000000003</v>
      </c>
      <c r="BA330" s="1">
        <v>0.95399999999999996</v>
      </c>
      <c r="BB330" s="1">
        <v>0.97199999999999998</v>
      </c>
      <c r="BC330" s="1">
        <v>0.98099999999999998</v>
      </c>
      <c r="BD330" s="1">
        <v>0.99</v>
      </c>
      <c r="BE330" s="1">
        <v>0.99</v>
      </c>
      <c r="BF330" s="1">
        <v>0.99</v>
      </c>
      <c r="BG330" s="1">
        <v>0.99</v>
      </c>
      <c r="BH330" s="1">
        <v>0.99</v>
      </c>
      <c r="BI330" s="1">
        <v>0.99</v>
      </c>
      <c r="BJ330" s="1">
        <v>0.99</v>
      </c>
      <c r="BK330" s="1">
        <v>0.99</v>
      </c>
      <c r="BL330" s="1">
        <v>0.99</v>
      </c>
      <c r="BM330" s="1">
        <v>0.99</v>
      </c>
      <c r="BN330" s="1">
        <v>0.99</v>
      </c>
      <c r="BO330" s="1">
        <v>0.99</v>
      </c>
      <c r="BP330" s="1">
        <v>0.99</v>
      </c>
      <c r="BQ330" s="1">
        <v>0.99</v>
      </c>
      <c r="BR330" s="1">
        <v>0.99</v>
      </c>
      <c r="BS330" s="1">
        <v>0.99</v>
      </c>
      <c r="BT330" s="1">
        <v>0.99</v>
      </c>
      <c r="BU330" s="1">
        <v>0.99</v>
      </c>
      <c r="BV330" s="1">
        <v>0.99</v>
      </c>
      <c r="BW330" s="1">
        <v>0.99</v>
      </c>
      <c r="BX330" s="1">
        <v>0.99</v>
      </c>
      <c r="BY330" s="1">
        <v>0.99</v>
      </c>
      <c r="BZ330" s="1">
        <v>0.98899999999999999</v>
      </c>
      <c r="CA330" s="1">
        <v>0.98899999999999999</v>
      </c>
      <c r="CB330" s="1">
        <v>0.98899999999999999</v>
      </c>
      <c r="CC330" s="1">
        <v>0.98899999999999999</v>
      </c>
      <c r="CD330" s="1">
        <v>0.98899999999999999</v>
      </c>
      <c r="CE330" s="1">
        <v>0.98899999999999999</v>
      </c>
      <c r="CF330" s="1">
        <v>0.98899999999999999</v>
      </c>
      <c r="CG330" s="1">
        <v>0.98899999999999999</v>
      </c>
      <c r="CH330" s="1">
        <v>0.98899999999999999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1</v>
      </c>
      <c r="CP330" s="1">
        <v>1</v>
      </c>
      <c r="CQ330" s="1">
        <v>1</v>
      </c>
      <c r="CR330" s="1">
        <v>1</v>
      </c>
      <c r="CS330" s="1">
        <v>0.98899999999999999</v>
      </c>
      <c r="CT330" s="1">
        <v>0.98899999999999999</v>
      </c>
      <c r="CU330" s="1">
        <v>0.98899999999999999</v>
      </c>
      <c r="CV330" s="1">
        <v>1</v>
      </c>
      <c r="CW330" s="1">
        <v>1</v>
      </c>
      <c r="CX330" s="1">
        <v>0.98899999999999999</v>
      </c>
      <c r="CY330" s="1">
        <v>0.98899999999999999</v>
      </c>
      <c r="CZ330" s="1">
        <v>0.98899999999999999</v>
      </c>
      <c r="DA330" s="1">
        <v>0.98899999999999999</v>
      </c>
      <c r="DB330" s="1">
        <v>1</v>
      </c>
      <c r="DC330" s="1">
        <v>1</v>
      </c>
      <c r="DD330" s="1">
        <v>1</v>
      </c>
      <c r="DE330" s="1">
        <v>1</v>
      </c>
      <c r="DF330" s="1">
        <v>1</v>
      </c>
      <c r="DG330" s="1">
        <v>1</v>
      </c>
      <c r="DH330" s="1">
        <v>1</v>
      </c>
      <c r="DI330" s="1">
        <v>1</v>
      </c>
      <c r="DJ330" s="1">
        <v>1</v>
      </c>
      <c r="DK330" s="1">
        <v>1</v>
      </c>
      <c r="DL330" s="1">
        <v>1</v>
      </c>
      <c r="DM330" s="1">
        <v>1</v>
      </c>
      <c r="DN330" s="1">
        <v>1</v>
      </c>
      <c r="DO330" s="1">
        <v>1</v>
      </c>
      <c r="DP330" s="1">
        <v>1</v>
      </c>
      <c r="DQ330" s="1">
        <v>1</v>
      </c>
      <c r="DR330" s="1">
        <v>1</v>
      </c>
      <c r="DS330" s="1">
        <v>1</v>
      </c>
      <c r="DT330" s="1">
        <v>1</v>
      </c>
      <c r="DU330" s="1">
        <v>1</v>
      </c>
    </row>
    <row r="331" spans="1:125" x14ac:dyDescent="0.2">
      <c r="A331" s="1" t="s">
        <v>262</v>
      </c>
      <c r="B331" s="1" t="s">
        <v>140</v>
      </c>
      <c r="C331" s="1" t="s">
        <v>129</v>
      </c>
      <c r="D331" s="1" t="s">
        <v>130</v>
      </c>
      <c r="F331" s="1">
        <v>0.14399999999999999</v>
      </c>
      <c r="G331" s="1">
        <v>0.5</v>
      </c>
      <c r="H331" s="1">
        <v>0.41499999999999998</v>
      </c>
      <c r="I331" s="1">
        <v>0.313</v>
      </c>
      <c r="J331" s="1">
        <v>0.54200000000000004</v>
      </c>
      <c r="K331" s="1">
        <v>0.71099999999999997</v>
      </c>
      <c r="L331" s="1">
        <v>0.52500000000000002</v>
      </c>
      <c r="M331" s="1">
        <v>0.50800000000000001</v>
      </c>
      <c r="N331" s="1">
        <v>0.19400000000000001</v>
      </c>
      <c r="O331" s="1">
        <v>0.32200000000000001</v>
      </c>
      <c r="P331" s="1">
        <v>0.44900000000000001</v>
      </c>
      <c r="Q331" s="1">
        <v>0.47399999999999998</v>
      </c>
      <c r="R331" s="1">
        <v>0.5</v>
      </c>
      <c r="S331" s="1">
        <v>0.57599999999999996</v>
      </c>
      <c r="T331" s="1">
        <v>0.51600000000000001</v>
      </c>
      <c r="U331" s="1">
        <v>0.51600000000000001</v>
      </c>
      <c r="V331" s="1">
        <v>0.54200000000000004</v>
      </c>
      <c r="W331" s="1">
        <v>0.50800000000000001</v>
      </c>
      <c r="X331" s="1">
        <v>0.44</v>
      </c>
      <c r="Y331" s="1">
        <v>0.39800000000000002</v>
      </c>
      <c r="Z331" s="1">
        <v>0.40600000000000003</v>
      </c>
      <c r="AA331" s="1">
        <v>0.33</v>
      </c>
      <c r="AB331" s="1">
        <v>0.254</v>
      </c>
      <c r="AC331" s="1">
        <v>0.316</v>
      </c>
      <c r="AD331" s="1">
        <v>0.307</v>
      </c>
      <c r="AE331" s="1">
        <v>0.247</v>
      </c>
      <c r="AF331" s="1">
        <v>0.23</v>
      </c>
      <c r="AG331" s="1">
        <v>0.188</v>
      </c>
      <c r="AH331" s="1">
        <v>0.111</v>
      </c>
      <c r="AI331" s="1">
        <v>0.16200000000000001</v>
      </c>
      <c r="AJ331" s="1">
        <v>0.17199999999999999</v>
      </c>
      <c r="AK331" s="1">
        <v>0.18099999999999999</v>
      </c>
      <c r="AL331" s="1">
        <v>0.16300000000000001</v>
      </c>
      <c r="AM331" s="1">
        <v>0.112</v>
      </c>
      <c r="AN331" s="1">
        <v>0.13</v>
      </c>
      <c r="AO331" s="1">
        <v>0.13</v>
      </c>
      <c r="AP331" s="1">
        <v>0.122</v>
      </c>
      <c r="AQ331" s="1">
        <v>0.13100000000000001</v>
      </c>
      <c r="AR331" s="1">
        <v>7.8E-2</v>
      </c>
      <c r="AS331" s="1">
        <v>6.3E-2</v>
      </c>
      <c r="AT331" s="1">
        <v>7.1999999999999995E-2</v>
      </c>
      <c r="AU331" s="1">
        <v>7.1999999999999995E-2</v>
      </c>
      <c r="AV331" s="1">
        <v>7.1999999999999995E-2</v>
      </c>
      <c r="AW331" s="1">
        <v>8.1000000000000003E-2</v>
      </c>
      <c r="AX331" s="1">
        <v>0.09</v>
      </c>
      <c r="AY331" s="1">
        <v>0.09</v>
      </c>
      <c r="AZ331" s="1">
        <v>6.3E-2</v>
      </c>
      <c r="BA331" s="1">
        <v>7.1999999999999995E-2</v>
      </c>
      <c r="BB331" s="1">
        <v>0.09</v>
      </c>
      <c r="BC331" s="1">
        <v>6.3E-2</v>
      </c>
      <c r="BD331" s="1">
        <v>5.3999999999999999E-2</v>
      </c>
      <c r="BE331" s="1">
        <v>6.3E-2</v>
      </c>
      <c r="BF331" s="1">
        <v>6.4000000000000001E-2</v>
      </c>
      <c r="BG331" s="1">
        <v>8.2000000000000003E-2</v>
      </c>
      <c r="BH331" s="1">
        <v>9.1999999999999998E-2</v>
      </c>
      <c r="BI331" s="1">
        <v>8.4000000000000005E-2</v>
      </c>
      <c r="BJ331" s="1">
        <v>6.6000000000000003E-2</v>
      </c>
      <c r="BK331" s="1">
        <v>7.5999999999999998E-2</v>
      </c>
      <c r="BL331" s="1">
        <v>6.7000000000000004E-2</v>
      </c>
      <c r="BM331" s="1">
        <v>6.7000000000000004E-2</v>
      </c>
      <c r="BN331" s="1">
        <v>6.7000000000000004E-2</v>
      </c>
      <c r="BO331" s="1">
        <v>6.7000000000000004E-2</v>
      </c>
      <c r="BP331" s="1">
        <v>6.7000000000000004E-2</v>
      </c>
      <c r="BQ331" s="1">
        <v>5.8000000000000003E-2</v>
      </c>
      <c r="BR331" s="1">
        <v>4.8000000000000001E-2</v>
      </c>
      <c r="BS331" s="1">
        <v>4.8000000000000001E-2</v>
      </c>
      <c r="BT331" s="1">
        <v>3.9E-2</v>
      </c>
      <c r="BU331" s="1">
        <v>3.9E-2</v>
      </c>
      <c r="BV331" s="1">
        <v>3.9E-2</v>
      </c>
      <c r="BW331" s="1">
        <v>0.04</v>
      </c>
      <c r="BX331" s="1">
        <v>0.03</v>
      </c>
      <c r="BY331" s="1">
        <v>0.03</v>
      </c>
      <c r="BZ331" s="1">
        <v>0.02</v>
      </c>
      <c r="CA331" s="1">
        <v>0.02</v>
      </c>
      <c r="CB331" s="1">
        <v>0.02</v>
      </c>
      <c r="CC331" s="1">
        <v>0.02</v>
      </c>
      <c r="CD331" s="1">
        <v>0.02</v>
      </c>
      <c r="CE331" s="1">
        <v>0.02</v>
      </c>
      <c r="CF331" s="1">
        <v>0.02</v>
      </c>
      <c r="CG331" s="1">
        <v>0.02</v>
      </c>
      <c r="CH331" s="1">
        <v>0.02</v>
      </c>
      <c r="CI331" s="1">
        <v>0.02</v>
      </c>
      <c r="CJ331" s="1">
        <v>0.02</v>
      </c>
      <c r="CK331" s="1">
        <v>0.02</v>
      </c>
      <c r="CL331" s="1" t="s">
        <v>131</v>
      </c>
      <c r="CM331" s="1" t="s">
        <v>131</v>
      </c>
      <c r="CN331" s="1" t="s">
        <v>131</v>
      </c>
      <c r="CO331" s="1" t="s">
        <v>131</v>
      </c>
      <c r="CP331" s="1" t="s">
        <v>131</v>
      </c>
      <c r="CQ331" s="1" t="s">
        <v>131</v>
      </c>
      <c r="CR331" s="1" t="s">
        <v>131</v>
      </c>
      <c r="CS331" s="1" t="s">
        <v>131</v>
      </c>
      <c r="CT331" s="1" t="s">
        <v>131</v>
      </c>
      <c r="CU331" s="1" t="s">
        <v>131</v>
      </c>
      <c r="CV331" s="1" t="s">
        <v>131</v>
      </c>
      <c r="CW331" s="1" t="s">
        <v>131</v>
      </c>
      <c r="CX331" s="1" t="s">
        <v>131</v>
      </c>
      <c r="CY331" s="1" t="s">
        <v>131</v>
      </c>
      <c r="CZ331" s="1" t="s">
        <v>131</v>
      </c>
      <c r="DA331" s="1" t="s">
        <v>131</v>
      </c>
      <c r="DB331" s="1" t="s">
        <v>131</v>
      </c>
      <c r="DC331" s="1" t="s">
        <v>131</v>
      </c>
      <c r="DD331" s="1" t="s">
        <v>131</v>
      </c>
      <c r="DE331" s="1" t="s">
        <v>131</v>
      </c>
      <c r="DF331" s="1" t="s">
        <v>131</v>
      </c>
      <c r="DG331" s="1" t="s">
        <v>131</v>
      </c>
      <c r="DH331" s="1" t="s">
        <v>131</v>
      </c>
      <c r="DI331" s="1" t="s">
        <v>131</v>
      </c>
      <c r="DJ331" s="1" t="s">
        <v>131</v>
      </c>
      <c r="DK331" s="1" t="s">
        <v>131</v>
      </c>
      <c r="DL331" s="1" t="s">
        <v>131</v>
      </c>
      <c r="DM331" s="1" t="s">
        <v>131</v>
      </c>
      <c r="DN331" s="1" t="s">
        <v>131</v>
      </c>
      <c r="DO331" s="1" t="s">
        <v>131</v>
      </c>
      <c r="DP331" s="1" t="s">
        <v>131</v>
      </c>
      <c r="DQ331" s="1" t="s">
        <v>131</v>
      </c>
      <c r="DR331" s="1" t="s">
        <v>131</v>
      </c>
      <c r="DS331" s="1" t="s">
        <v>131</v>
      </c>
      <c r="DT331" s="1" t="s">
        <v>131</v>
      </c>
      <c r="DU331" s="1" t="s">
        <v>131</v>
      </c>
    </row>
    <row r="332" spans="1:125" x14ac:dyDescent="0.2">
      <c r="A332" s="1" t="s">
        <v>263</v>
      </c>
      <c r="B332" s="1" t="s">
        <v>264</v>
      </c>
      <c r="C332" s="1" t="s">
        <v>129</v>
      </c>
      <c r="D332" s="1" t="s">
        <v>130</v>
      </c>
      <c r="F332" s="1">
        <v>0.83</v>
      </c>
      <c r="G332" s="1">
        <v>0.93200000000000005</v>
      </c>
      <c r="H332" s="1">
        <v>0.86399999999999999</v>
      </c>
      <c r="I332" s="1">
        <v>0.84699999999999998</v>
      </c>
      <c r="J332" s="1">
        <v>0.82199999999999995</v>
      </c>
      <c r="K332" s="1">
        <v>0.69399999999999995</v>
      </c>
      <c r="L332" s="1">
        <v>0.82199999999999995</v>
      </c>
      <c r="M332" s="1">
        <v>0.83</v>
      </c>
      <c r="N332" s="1">
        <v>0.81299999999999994</v>
      </c>
      <c r="O332" s="1">
        <v>0.85499999999999998</v>
      </c>
      <c r="P332" s="1">
        <v>0.82199999999999995</v>
      </c>
      <c r="Q332" s="1">
        <v>0.78800000000000003</v>
      </c>
      <c r="R332" s="1">
        <v>0.73699999999999999</v>
      </c>
      <c r="S332" s="1">
        <v>0.627</v>
      </c>
      <c r="T332" s="1">
        <v>0.65200000000000002</v>
      </c>
      <c r="U332" s="1">
        <v>0.60099999999999998</v>
      </c>
      <c r="V332" s="1">
        <v>0.52500000000000002</v>
      </c>
      <c r="W332" s="1">
        <v>0.60099999999999998</v>
      </c>
      <c r="X332" s="1">
        <v>0.61799999999999999</v>
      </c>
      <c r="Y332" s="1">
        <v>0.55900000000000005</v>
      </c>
      <c r="Z332" s="1">
        <v>0.45700000000000002</v>
      </c>
      <c r="AA332" s="1">
        <v>0.61</v>
      </c>
      <c r="AB332" s="1">
        <v>0.59299999999999997</v>
      </c>
      <c r="AC332" s="1">
        <v>0.623</v>
      </c>
      <c r="AD332" s="1">
        <v>0.64100000000000001</v>
      </c>
      <c r="AE332" s="1">
        <v>0.64900000000000002</v>
      </c>
      <c r="AF332" s="1">
        <v>0.60599999999999998</v>
      </c>
      <c r="AG332" s="1">
        <v>0.58899999999999997</v>
      </c>
      <c r="AH332" s="1">
        <v>0.58899999999999997</v>
      </c>
      <c r="AI332" s="1">
        <v>0.58099999999999996</v>
      </c>
      <c r="AJ332" s="1">
        <v>0.64600000000000002</v>
      </c>
      <c r="AK332" s="1">
        <v>0.65500000000000003</v>
      </c>
      <c r="AL332" s="1">
        <v>0.68899999999999995</v>
      </c>
      <c r="AM332" s="1">
        <v>0.69799999999999995</v>
      </c>
      <c r="AN332" s="1">
        <v>0.72099999999999997</v>
      </c>
      <c r="AO332" s="1">
        <v>0.75600000000000001</v>
      </c>
      <c r="AP332" s="1">
        <v>0.68400000000000005</v>
      </c>
      <c r="AQ332" s="1">
        <v>0.65700000000000003</v>
      </c>
      <c r="AR332" s="1">
        <v>0.71</v>
      </c>
      <c r="AS332" s="1">
        <v>0.72</v>
      </c>
      <c r="AT332" s="1">
        <v>0.68400000000000005</v>
      </c>
      <c r="AU332" s="1">
        <v>0.71099999999999997</v>
      </c>
      <c r="AV332" s="1">
        <v>0.6</v>
      </c>
      <c r="AW332" s="1">
        <v>0.57199999999999995</v>
      </c>
      <c r="AX332" s="1">
        <v>0.51800000000000002</v>
      </c>
      <c r="AY332" s="1">
        <v>0.53600000000000003</v>
      </c>
      <c r="AZ332" s="1">
        <v>0.54500000000000004</v>
      </c>
      <c r="BA332" s="1">
        <v>0.51800000000000002</v>
      </c>
      <c r="BB332" s="1">
        <v>0.436</v>
      </c>
      <c r="BC332" s="1">
        <v>0.33600000000000002</v>
      </c>
      <c r="BD332" s="1">
        <v>0.23599999999999999</v>
      </c>
      <c r="BE332" s="1">
        <v>0.26300000000000001</v>
      </c>
      <c r="BF332" s="1">
        <v>0.22900000000000001</v>
      </c>
      <c r="BG332" s="1">
        <v>0.22900000000000001</v>
      </c>
      <c r="BH332" s="1">
        <v>0.21199999999999999</v>
      </c>
      <c r="BI332" s="1">
        <v>0.214</v>
      </c>
      <c r="BJ332" s="1">
        <v>0.19800000000000001</v>
      </c>
      <c r="BK332" s="1">
        <v>0.20100000000000001</v>
      </c>
      <c r="BL332" s="1">
        <v>0.182</v>
      </c>
      <c r="BM332" s="1">
        <v>0.21099999999999999</v>
      </c>
      <c r="BN332" s="1">
        <v>0.19400000000000001</v>
      </c>
      <c r="BO332" s="1">
        <v>0.23300000000000001</v>
      </c>
      <c r="BP332" s="1">
        <v>0.26200000000000001</v>
      </c>
      <c r="BQ332" s="1">
        <v>0.252</v>
      </c>
      <c r="BR332" s="1">
        <v>0.24199999999999999</v>
      </c>
      <c r="BS332" s="1">
        <v>0.252</v>
      </c>
      <c r="BT332" s="1">
        <v>0.25700000000000001</v>
      </c>
      <c r="BU332" s="1">
        <v>0.22700000000000001</v>
      </c>
      <c r="BV332" s="1">
        <v>0.20699999999999999</v>
      </c>
      <c r="BW332" s="1">
        <v>0.26</v>
      </c>
      <c r="BX332" s="1">
        <v>0.23</v>
      </c>
      <c r="BY332" s="1">
        <v>0.21</v>
      </c>
      <c r="BZ332" s="1">
        <v>0.216</v>
      </c>
      <c r="CA332" s="1">
        <v>0.216</v>
      </c>
      <c r="CB332" s="1">
        <v>0.23699999999999999</v>
      </c>
      <c r="CC332" s="1">
        <v>0.23699999999999999</v>
      </c>
      <c r="CD332" s="1">
        <v>0.22600000000000001</v>
      </c>
      <c r="CE332" s="1">
        <v>0.247</v>
      </c>
      <c r="CF332" s="1">
        <v>0.20599999999999999</v>
      </c>
      <c r="CG332" s="1">
        <v>0.16600000000000001</v>
      </c>
      <c r="CH332" s="1">
        <v>0.17699999999999999</v>
      </c>
      <c r="CI332" s="1">
        <v>0.187</v>
      </c>
      <c r="CJ332" s="1">
        <v>0.19700000000000001</v>
      </c>
      <c r="CK332" s="1">
        <v>0.20799999999999999</v>
      </c>
      <c r="CL332" s="1">
        <v>0.191</v>
      </c>
      <c r="CM332" s="1">
        <v>0.17</v>
      </c>
      <c r="CN332" s="1">
        <v>0.159</v>
      </c>
      <c r="CO332" s="1">
        <v>0.15</v>
      </c>
      <c r="CP332" s="1">
        <v>0.15</v>
      </c>
      <c r="CQ332" s="1">
        <v>0.14099999999999999</v>
      </c>
      <c r="CR332" s="1">
        <v>0.17299999999999999</v>
      </c>
      <c r="CS332" s="1">
        <v>0.14099999999999999</v>
      </c>
      <c r="CT332" s="1">
        <v>0.16300000000000001</v>
      </c>
      <c r="CU332" s="1">
        <v>0.11899999999999999</v>
      </c>
      <c r="CV332" s="1">
        <v>0.152</v>
      </c>
      <c r="CW332" s="1">
        <v>0.17299999999999999</v>
      </c>
      <c r="CX332" s="1">
        <v>0.23</v>
      </c>
      <c r="CY332" s="1">
        <v>0.24099999999999999</v>
      </c>
      <c r="CZ332" s="1">
        <v>0.19700000000000001</v>
      </c>
      <c r="DA332" s="1">
        <v>0.24099999999999999</v>
      </c>
      <c r="DB332" s="1">
        <v>0.23</v>
      </c>
      <c r="DC332" s="1">
        <v>0.24099999999999999</v>
      </c>
      <c r="DD332" s="1">
        <v>0.23</v>
      </c>
      <c r="DE332" s="1">
        <v>0.219</v>
      </c>
      <c r="DF332" s="1">
        <v>0.20799999999999999</v>
      </c>
      <c r="DG332" s="1">
        <v>0.20799999999999999</v>
      </c>
      <c r="DH332" s="1">
        <v>0.17499999999999999</v>
      </c>
      <c r="DI332" s="1">
        <v>0.186</v>
      </c>
      <c r="DJ332" s="1">
        <v>0.188</v>
      </c>
      <c r="DK332" s="1">
        <v>0.2</v>
      </c>
      <c r="DL332" s="1">
        <v>0.188</v>
      </c>
      <c r="DM332" s="1">
        <v>0.17899999999999999</v>
      </c>
      <c r="DN332" s="1">
        <v>0.193</v>
      </c>
      <c r="DO332" s="1">
        <v>0.193</v>
      </c>
      <c r="DP332" s="1">
        <v>0.183</v>
      </c>
      <c r="DQ332" s="1">
        <v>0.218</v>
      </c>
      <c r="DR332" s="1">
        <v>0.19500000000000001</v>
      </c>
      <c r="DS332" s="1">
        <v>0.16400000000000001</v>
      </c>
      <c r="DT332" s="1">
        <v>0.188</v>
      </c>
      <c r="DU332" s="1">
        <v>0.17799999999999999</v>
      </c>
    </row>
    <row r="333" spans="1:125" x14ac:dyDescent="0.2">
      <c r="A333" s="1" t="s">
        <v>265</v>
      </c>
      <c r="B333" s="1" t="s">
        <v>266</v>
      </c>
      <c r="C333" s="1" t="s">
        <v>129</v>
      </c>
      <c r="D333" s="1" t="s">
        <v>130</v>
      </c>
      <c r="F333" s="1">
        <v>6.7000000000000004E-2</v>
      </c>
      <c r="G333" s="1">
        <v>8.0000000000000002E-3</v>
      </c>
      <c r="H333" s="1">
        <v>8.0000000000000002E-3</v>
      </c>
      <c r="I333" s="1">
        <v>0.10100000000000001</v>
      </c>
      <c r="J333" s="1">
        <v>9.2999999999999999E-2</v>
      </c>
      <c r="K333" s="1">
        <v>8.0000000000000002E-3</v>
      </c>
      <c r="L333" s="1">
        <v>8.0000000000000002E-3</v>
      </c>
      <c r="M333" s="1">
        <v>1.6E-2</v>
      </c>
      <c r="N333" s="1">
        <v>0.14399999999999999</v>
      </c>
      <c r="O333" s="1">
        <v>0.245</v>
      </c>
      <c r="P333" s="1">
        <v>0.254</v>
      </c>
      <c r="Q333" s="1">
        <v>0.20300000000000001</v>
      </c>
      <c r="R333" s="1">
        <v>0.161</v>
      </c>
      <c r="S333" s="1">
        <v>0.161</v>
      </c>
      <c r="T333" s="1">
        <v>0.14399999999999999</v>
      </c>
      <c r="U333" s="1">
        <v>0.152</v>
      </c>
      <c r="V333" s="1">
        <v>0.186</v>
      </c>
      <c r="W333" s="1">
        <v>0.33</v>
      </c>
      <c r="X333" s="1">
        <v>0.35499999999999998</v>
      </c>
      <c r="Y333" s="1">
        <v>0.41499999999999998</v>
      </c>
      <c r="Z333" s="1">
        <v>0.42299999999999999</v>
      </c>
      <c r="AA333" s="1">
        <v>0.372</v>
      </c>
      <c r="AB333" s="1">
        <v>0.372</v>
      </c>
      <c r="AC333" s="1">
        <v>0.376</v>
      </c>
      <c r="AD333" s="1">
        <v>0.376</v>
      </c>
      <c r="AE333" s="1">
        <v>0.38400000000000001</v>
      </c>
      <c r="AF333" s="1">
        <v>0.376</v>
      </c>
      <c r="AG333" s="1">
        <v>0.38400000000000001</v>
      </c>
      <c r="AH333" s="1">
        <v>0.39300000000000002</v>
      </c>
      <c r="AI333" s="1">
        <v>0.376</v>
      </c>
      <c r="AJ333" s="1">
        <v>0.43099999999999999</v>
      </c>
      <c r="AK333" s="1">
        <v>0.40500000000000003</v>
      </c>
      <c r="AL333" s="1">
        <v>0.38700000000000001</v>
      </c>
      <c r="AM333" s="1">
        <v>0.37</v>
      </c>
      <c r="AN333" s="1">
        <v>0.33900000000000002</v>
      </c>
      <c r="AO333" s="1">
        <v>0.40799999999999997</v>
      </c>
      <c r="AP333" s="1">
        <v>0.42099999999999999</v>
      </c>
      <c r="AQ333" s="1">
        <v>0.42899999999999999</v>
      </c>
      <c r="AR333" s="1">
        <v>0.42099999999999999</v>
      </c>
      <c r="AS333" s="1">
        <v>0.432</v>
      </c>
      <c r="AT333" s="1">
        <v>0.40500000000000003</v>
      </c>
      <c r="AU333" s="1">
        <v>0.40500000000000003</v>
      </c>
      <c r="AV333" s="1">
        <v>0.35399999999999998</v>
      </c>
      <c r="AW333" s="1">
        <v>0.36299999999999999</v>
      </c>
      <c r="AX333" s="1">
        <v>0.45400000000000001</v>
      </c>
      <c r="AY333" s="1">
        <v>0.46300000000000002</v>
      </c>
      <c r="AZ333" s="1">
        <v>0.47199999999999998</v>
      </c>
      <c r="BA333" s="1">
        <v>0.5</v>
      </c>
      <c r="BB333" s="1">
        <v>0.50900000000000001</v>
      </c>
      <c r="BC333" s="1">
        <v>0.52700000000000002</v>
      </c>
      <c r="BD333" s="1">
        <v>0.56299999999999994</v>
      </c>
      <c r="BE333" s="1">
        <v>0.54500000000000004</v>
      </c>
      <c r="BF333" s="1">
        <v>0.48599999999999999</v>
      </c>
      <c r="BG333" s="1">
        <v>0.504</v>
      </c>
      <c r="BH333" s="1">
        <v>0.5</v>
      </c>
      <c r="BI333" s="1">
        <v>0.48499999999999999</v>
      </c>
      <c r="BJ333" s="1">
        <v>0.53700000000000003</v>
      </c>
      <c r="BK333" s="1">
        <v>0.57599999999999996</v>
      </c>
      <c r="BL333" s="1">
        <v>0.55700000000000005</v>
      </c>
      <c r="BM333" s="1">
        <v>0.55700000000000005</v>
      </c>
      <c r="BN333" s="1">
        <v>0.54300000000000004</v>
      </c>
      <c r="BO333" s="1">
        <v>0.53300000000000003</v>
      </c>
      <c r="BP333" s="1">
        <v>0.59199999999999997</v>
      </c>
      <c r="BQ333" s="1">
        <v>0.58199999999999996</v>
      </c>
      <c r="BR333" s="1">
        <v>0.59199999999999997</v>
      </c>
      <c r="BS333" s="1">
        <v>0.60099999999999998</v>
      </c>
      <c r="BT333" s="1">
        <v>0.63300000000000001</v>
      </c>
      <c r="BU333" s="1">
        <v>0.66300000000000003</v>
      </c>
      <c r="BV333" s="1">
        <v>0.68300000000000005</v>
      </c>
      <c r="BW333" s="1">
        <v>0.66</v>
      </c>
      <c r="BX333" s="1">
        <v>0.7</v>
      </c>
      <c r="BY333" s="1">
        <v>0.73</v>
      </c>
      <c r="BZ333" s="1">
        <v>0.70099999999999996</v>
      </c>
      <c r="CA333" s="1">
        <v>0.73099999999999998</v>
      </c>
      <c r="CB333" s="1">
        <v>0.73099999999999998</v>
      </c>
      <c r="CC333" s="1">
        <v>0.72099999999999997</v>
      </c>
      <c r="CD333" s="1">
        <v>0.74199999999999999</v>
      </c>
      <c r="CE333" s="1">
        <v>0.77300000000000002</v>
      </c>
      <c r="CF333" s="1">
        <v>0.80400000000000005</v>
      </c>
      <c r="CG333" s="1">
        <v>0.78100000000000003</v>
      </c>
      <c r="CH333" s="1">
        <v>0.80200000000000005</v>
      </c>
      <c r="CI333" s="1">
        <v>0.79100000000000004</v>
      </c>
      <c r="CJ333" s="1">
        <v>0.78100000000000003</v>
      </c>
      <c r="CK333" s="1">
        <v>0.78100000000000003</v>
      </c>
      <c r="CL333" s="1">
        <v>0.72299999999999998</v>
      </c>
      <c r="CM333" s="1">
        <v>0.755</v>
      </c>
      <c r="CN333" s="1">
        <v>0.70199999999999996</v>
      </c>
      <c r="CO333" s="1">
        <v>0.74099999999999999</v>
      </c>
      <c r="CP333" s="1">
        <v>0.74099999999999999</v>
      </c>
      <c r="CQ333" s="1">
        <v>0.75</v>
      </c>
      <c r="CR333" s="1">
        <v>0.67300000000000004</v>
      </c>
      <c r="CS333" s="1">
        <v>0.68400000000000005</v>
      </c>
      <c r="CT333" s="1">
        <v>0.63</v>
      </c>
      <c r="CU333" s="1">
        <v>0.61899999999999999</v>
      </c>
      <c r="CV333" s="1">
        <v>0.56499999999999995</v>
      </c>
      <c r="CW333" s="1">
        <v>0.55400000000000005</v>
      </c>
      <c r="CX333" s="1">
        <v>0.53800000000000003</v>
      </c>
      <c r="CY333" s="1">
        <v>0.54900000000000004</v>
      </c>
      <c r="CZ333" s="1">
        <v>0.53800000000000003</v>
      </c>
      <c r="DA333" s="1">
        <v>0.51600000000000001</v>
      </c>
      <c r="DB333" s="1">
        <v>0.52700000000000002</v>
      </c>
      <c r="DC333" s="1">
        <v>0.51600000000000001</v>
      </c>
      <c r="DD333" s="1">
        <v>0.52700000000000002</v>
      </c>
      <c r="DE333" s="1">
        <v>0.52700000000000002</v>
      </c>
      <c r="DF333" s="1">
        <v>0.56000000000000005</v>
      </c>
      <c r="DG333" s="1">
        <v>0.60399999999999998</v>
      </c>
      <c r="DH333" s="1">
        <v>0.71399999999999997</v>
      </c>
      <c r="DI333" s="1">
        <v>0.747</v>
      </c>
      <c r="DJ333" s="1">
        <v>0.71099999999999997</v>
      </c>
      <c r="DK333" s="1">
        <v>0.72199999999999998</v>
      </c>
      <c r="DL333" s="1">
        <v>0.7</v>
      </c>
      <c r="DM333" s="1">
        <v>0.66200000000000003</v>
      </c>
      <c r="DN333" s="1">
        <v>0.63600000000000001</v>
      </c>
      <c r="DO333" s="1">
        <v>0.63600000000000001</v>
      </c>
      <c r="DP333" s="1">
        <v>0.67800000000000005</v>
      </c>
      <c r="DQ333" s="1">
        <v>0.65500000000000003</v>
      </c>
      <c r="DR333" s="1">
        <v>0.71199999999999997</v>
      </c>
      <c r="DS333" s="1">
        <v>0.70499999999999996</v>
      </c>
      <c r="DT333" s="1">
        <v>0.72899999999999998</v>
      </c>
      <c r="DU333" s="1">
        <v>0.77300000000000002</v>
      </c>
    </row>
    <row r="334" spans="1:125" x14ac:dyDescent="0.2">
      <c r="A334" s="1" t="s">
        <v>267</v>
      </c>
      <c r="B334" s="1" t="s">
        <v>268</v>
      </c>
      <c r="C334" s="1" t="s">
        <v>129</v>
      </c>
      <c r="D334" s="1" t="s">
        <v>130</v>
      </c>
      <c r="F334" s="1">
        <v>0.64400000000000002</v>
      </c>
      <c r="G334" s="1">
        <v>0.627</v>
      </c>
      <c r="H334" s="1">
        <v>0.27100000000000002</v>
      </c>
      <c r="I334" s="1">
        <v>0.21099999999999999</v>
      </c>
      <c r="J334" s="1">
        <v>0.44900000000000001</v>
      </c>
      <c r="K334" s="1">
        <v>0.42299999999999999</v>
      </c>
      <c r="L334" s="1">
        <v>0.432</v>
      </c>
      <c r="M334" s="1">
        <v>0.51600000000000001</v>
      </c>
      <c r="N334" s="1">
        <v>0.27100000000000002</v>
      </c>
      <c r="O334" s="1">
        <v>0.20300000000000001</v>
      </c>
      <c r="P334" s="1">
        <v>0.22800000000000001</v>
      </c>
      <c r="Q334" s="1">
        <v>0.27100000000000002</v>
      </c>
      <c r="R334" s="1">
        <v>0.39800000000000002</v>
      </c>
      <c r="S334" s="1">
        <v>0.39800000000000002</v>
      </c>
      <c r="T334" s="1">
        <v>0.40600000000000003</v>
      </c>
      <c r="U334" s="1">
        <v>0.44</v>
      </c>
      <c r="V334" s="1">
        <v>0.46600000000000003</v>
      </c>
      <c r="W334" s="1">
        <v>0.48299999999999998</v>
      </c>
      <c r="X334" s="1">
        <v>0.5</v>
      </c>
      <c r="Y334" s="1">
        <v>0.64400000000000002</v>
      </c>
      <c r="Z334" s="1">
        <v>0.66100000000000003</v>
      </c>
      <c r="AA334" s="1">
        <v>0.627</v>
      </c>
      <c r="AB334" s="1">
        <v>0.63500000000000001</v>
      </c>
      <c r="AC334" s="1">
        <v>0.65800000000000003</v>
      </c>
      <c r="AD334" s="1">
        <v>0.66600000000000004</v>
      </c>
      <c r="AE334" s="1">
        <v>0.69199999999999995</v>
      </c>
      <c r="AF334" s="1">
        <v>0.69199999999999995</v>
      </c>
      <c r="AG334" s="1">
        <v>0.70899999999999996</v>
      </c>
      <c r="AH334" s="1">
        <v>0.76900000000000002</v>
      </c>
      <c r="AI334" s="1">
        <v>0.752</v>
      </c>
      <c r="AJ334" s="1">
        <v>0.68899999999999995</v>
      </c>
      <c r="AK334" s="1">
        <v>0.66300000000000003</v>
      </c>
      <c r="AL334" s="1">
        <v>0.69799999999999995</v>
      </c>
      <c r="AM334" s="1">
        <v>0.68100000000000005</v>
      </c>
      <c r="AN334" s="1">
        <v>0.71299999999999997</v>
      </c>
      <c r="AO334" s="1">
        <v>0.67800000000000005</v>
      </c>
      <c r="AP334" s="1">
        <v>0.67500000000000004</v>
      </c>
      <c r="AQ334" s="1">
        <v>0.69199999999999995</v>
      </c>
      <c r="AR334" s="1">
        <v>0.82399999999999995</v>
      </c>
      <c r="AS334" s="1">
        <v>0.81</v>
      </c>
      <c r="AT334" s="1">
        <v>0.78300000000000003</v>
      </c>
      <c r="AU334" s="1">
        <v>0.84599999999999997</v>
      </c>
      <c r="AV334" s="1">
        <v>0.80900000000000005</v>
      </c>
      <c r="AW334" s="1">
        <v>0.76300000000000001</v>
      </c>
      <c r="AX334" s="1">
        <v>0.67200000000000004</v>
      </c>
      <c r="AY334" s="1">
        <v>0.73599999999999999</v>
      </c>
      <c r="AZ334" s="1">
        <v>0.7</v>
      </c>
      <c r="BA334" s="1">
        <v>0.67200000000000004</v>
      </c>
      <c r="BB334" s="1">
        <v>0.63600000000000001</v>
      </c>
      <c r="BC334" s="1">
        <v>0.67200000000000004</v>
      </c>
      <c r="BD334" s="1">
        <v>0.68100000000000005</v>
      </c>
      <c r="BE334" s="1">
        <v>0.61799999999999999</v>
      </c>
      <c r="BF334" s="1">
        <v>0.495</v>
      </c>
      <c r="BG334" s="1">
        <v>0.51300000000000001</v>
      </c>
      <c r="BH334" s="1">
        <v>0.435</v>
      </c>
      <c r="BI334" s="1">
        <v>0.504</v>
      </c>
      <c r="BJ334" s="1">
        <v>0.48099999999999998</v>
      </c>
      <c r="BK334" s="1">
        <v>0.55700000000000005</v>
      </c>
      <c r="BL334" s="1">
        <v>0.63400000000000001</v>
      </c>
      <c r="BM334" s="1">
        <v>0.66300000000000003</v>
      </c>
      <c r="BN334" s="1">
        <v>0.70799999999999996</v>
      </c>
      <c r="BO334" s="1">
        <v>0.69899999999999995</v>
      </c>
      <c r="BP334" s="1">
        <v>0.78600000000000003</v>
      </c>
      <c r="BQ334" s="1">
        <v>0.72799999999999998</v>
      </c>
      <c r="BR334" s="1">
        <v>0.747</v>
      </c>
      <c r="BS334" s="1">
        <v>0.69899999999999995</v>
      </c>
      <c r="BT334" s="1">
        <v>0.72199999999999998</v>
      </c>
      <c r="BU334" s="1">
        <v>0.72199999999999998</v>
      </c>
      <c r="BV334" s="1">
        <v>0.752</v>
      </c>
      <c r="BW334" s="1">
        <v>0.75</v>
      </c>
      <c r="BX334" s="1">
        <v>0.75</v>
      </c>
      <c r="BY334" s="1">
        <v>0.72</v>
      </c>
      <c r="BZ334" s="1">
        <v>0.73099999999999998</v>
      </c>
      <c r="CA334" s="1">
        <v>0.71099999999999997</v>
      </c>
      <c r="CB334" s="1">
        <v>0.76200000000000001</v>
      </c>
      <c r="CC334" s="1">
        <v>0.73099999999999998</v>
      </c>
      <c r="CD334" s="1">
        <v>0.70099999999999996</v>
      </c>
      <c r="CE334" s="1">
        <v>0.76200000000000001</v>
      </c>
      <c r="CF334" s="1">
        <v>0.70099999999999996</v>
      </c>
      <c r="CG334" s="1">
        <v>0.72899999999999998</v>
      </c>
      <c r="CH334" s="1">
        <v>0.69699999999999995</v>
      </c>
      <c r="CI334" s="1">
        <v>0.65600000000000003</v>
      </c>
      <c r="CJ334" s="1">
        <v>0.69699999999999995</v>
      </c>
      <c r="CK334" s="1">
        <v>0.68700000000000006</v>
      </c>
      <c r="CL334" s="1">
        <v>0.76500000000000001</v>
      </c>
      <c r="CM334" s="1">
        <v>0.71199999999999997</v>
      </c>
      <c r="CN334" s="1">
        <v>0.79700000000000004</v>
      </c>
      <c r="CO334" s="1">
        <v>0.72</v>
      </c>
      <c r="CP334" s="1">
        <v>0.79500000000000004</v>
      </c>
      <c r="CQ334" s="1">
        <v>0.82599999999999996</v>
      </c>
      <c r="CR334" s="1">
        <v>0.82599999999999996</v>
      </c>
      <c r="CS334" s="1">
        <v>0.81499999999999995</v>
      </c>
      <c r="CT334" s="1">
        <v>0.85799999999999998</v>
      </c>
      <c r="CU334" s="1">
        <v>0.82599999999999996</v>
      </c>
      <c r="CV334" s="1">
        <v>0.81499999999999995</v>
      </c>
      <c r="CW334" s="1">
        <v>0.78200000000000003</v>
      </c>
      <c r="CX334" s="1">
        <v>0.747</v>
      </c>
      <c r="CY334" s="1">
        <v>0.72499999999999998</v>
      </c>
      <c r="CZ334" s="1">
        <v>0.70299999999999996</v>
      </c>
      <c r="DA334" s="1">
        <v>0.64800000000000002</v>
      </c>
      <c r="DB334" s="1">
        <v>0.57099999999999995</v>
      </c>
      <c r="DC334" s="1">
        <v>0.61499999999999999</v>
      </c>
      <c r="DD334" s="1">
        <v>0.63700000000000001</v>
      </c>
      <c r="DE334" s="1">
        <v>0.63700000000000001</v>
      </c>
      <c r="DF334" s="1">
        <v>0.71399999999999997</v>
      </c>
      <c r="DG334" s="1">
        <v>0.64800000000000002</v>
      </c>
      <c r="DH334" s="1">
        <v>0.63700000000000001</v>
      </c>
      <c r="DI334" s="1">
        <v>0.76900000000000002</v>
      </c>
      <c r="DJ334" s="1">
        <v>0.755</v>
      </c>
      <c r="DK334" s="1">
        <v>0.65500000000000003</v>
      </c>
      <c r="DL334" s="1">
        <v>0.67700000000000005</v>
      </c>
      <c r="DM334" s="1" t="s">
        <v>131</v>
      </c>
      <c r="DN334" s="1" t="s">
        <v>131</v>
      </c>
      <c r="DO334" s="1" t="s">
        <v>131</v>
      </c>
      <c r="DP334" s="1" t="s">
        <v>131</v>
      </c>
      <c r="DQ334" s="1" t="s">
        <v>131</v>
      </c>
      <c r="DR334" s="1" t="s">
        <v>131</v>
      </c>
      <c r="DS334" s="1" t="s">
        <v>131</v>
      </c>
      <c r="DT334" s="1" t="s">
        <v>131</v>
      </c>
      <c r="DU334" s="1" t="s">
        <v>131</v>
      </c>
    </row>
    <row r="335" spans="1:125" x14ac:dyDescent="0.2">
      <c r="A335" s="1" t="s">
        <v>267</v>
      </c>
      <c r="B335" s="1" t="s">
        <v>269</v>
      </c>
      <c r="C335" s="1" t="s">
        <v>129</v>
      </c>
      <c r="D335" s="1" t="s">
        <v>130</v>
      </c>
      <c r="F335" s="1">
        <v>0.27900000000000003</v>
      </c>
      <c r="G335" s="1">
        <v>0.41499999999999998</v>
      </c>
      <c r="H335" s="1">
        <v>0.17699999999999999</v>
      </c>
      <c r="I335" s="1">
        <v>0.33800000000000002</v>
      </c>
      <c r="J335" s="1">
        <v>0.66100000000000003</v>
      </c>
      <c r="K335" s="1">
        <v>0.78800000000000003</v>
      </c>
      <c r="L335" s="1">
        <v>0.53300000000000003</v>
      </c>
      <c r="M335" s="1">
        <v>0.41499999999999998</v>
      </c>
      <c r="N335" s="1">
        <v>0.33</v>
      </c>
      <c r="O335" s="1">
        <v>0.35499999999999998</v>
      </c>
      <c r="P335" s="1">
        <v>0.39800000000000002</v>
      </c>
      <c r="Q335" s="1">
        <v>0.40600000000000003</v>
      </c>
      <c r="R335" s="1">
        <v>0.38100000000000001</v>
      </c>
      <c r="S335" s="1">
        <v>0.42299999999999999</v>
      </c>
      <c r="T335" s="1">
        <v>0.38100000000000001</v>
      </c>
      <c r="U335" s="1">
        <v>0.21099999999999999</v>
      </c>
      <c r="V335" s="1">
        <v>0.14399999999999999</v>
      </c>
      <c r="W335" s="1">
        <v>0.161</v>
      </c>
      <c r="X335" s="1">
        <v>0.186</v>
      </c>
      <c r="Y335" s="1">
        <v>0.186</v>
      </c>
      <c r="Z335" s="1">
        <v>0.16900000000000001</v>
      </c>
      <c r="AA335" s="1">
        <v>0.13500000000000001</v>
      </c>
      <c r="AB335" s="1">
        <v>0.152</v>
      </c>
      <c r="AC335" s="1">
        <v>0.20499999999999999</v>
      </c>
      <c r="AD335" s="1">
        <v>0.23</v>
      </c>
      <c r="AE335" s="1">
        <v>0.23</v>
      </c>
      <c r="AF335" s="1">
        <v>0.23899999999999999</v>
      </c>
      <c r="AG335" s="1">
        <v>0.222</v>
      </c>
      <c r="AH335" s="1">
        <v>0.23</v>
      </c>
      <c r="AI335" s="1">
        <v>0.23899999999999999</v>
      </c>
      <c r="AJ335" s="1">
        <v>0.224</v>
      </c>
      <c r="AK335" s="1">
        <v>0.215</v>
      </c>
      <c r="AL335" s="1">
        <v>0.20599999999999999</v>
      </c>
      <c r="AM335" s="1">
        <v>0.24099999999999999</v>
      </c>
      <c r="AN335" s="1">
        <v>0.23400000000000001</v>
      </c>
      <c r="AO335" s="1">
        <v>0.22600000000000001</v>
      </c>
      <c r="AP335" s="1">
        <v>0.245</v>
      </c>
      <c r="AQ335" s="1">
        <v>0.22800000000000001</v>
      </c>
      <c r="AR335" s="1">
        <v>0.27100000000000002</v>
      </c>
      <c r="AS335" s="1">
        <v>0.252</v>
      </c>
      <c r="AT335" s="1">
        <v>0.216</v>
      </c>
      <c r="AU335" s="1">
        <v>0.20699999999999999</v>
      </c>
      <c r="AV335" s="1">
        <v>0.23599999999999999</v>
      </c>
      <c r="AW335" s="1">
        <v>0.28100000000000003</v>
      </c>
      <c r="AX335" s="1">
        <v>0.309</v>
      </c>
      <c r="AY335" s="1">
        <v>0.27200000000000002</v>
      </c>
      <c r="AZ335" s="1">
        <v>0.34499999999999997</v>
      </c>
      <c r="BA335" s="1">
        <v>0.372</v>
      </c>
      <c r="BB335" s="1">
        <v>0.3</v>
      </c>
      <c r="BC335" s="1">
        <v>0.309</v>
      </c>
      <c r="BD335" s="1">
        <v>0.309</v>
      </c>
      <c r="BE335" s="1">
        <v>0.35399999999999998</v>
      </c>
      <c r="BF335" s="1">
        <v>0.35699999999999998</v>
      </c>
      <c r="BG335" s="1">
        <v>0.39400000000000002</v>
      </c>
      <c r="BH335" s="1">
        <v>0.40699999999999997</v>
      </c>
      <c r="BI335" s="1">
        <v>0.439</v>
      </c>
      <c r="BJ335" s="1">
        <v>0.41499999999999998</v>
      </c>
      <c r="BK335" s="1">
        <v>0.38400000000000001</v>
      </c>
      <c r="BL335" s="1">
        <v>0.47099999999999997</v>
      </c>
      <c r="BM335" s="1">
        <v>0.46100000000000002</v>
      </c>
      <c r="BN335" s="1">
        <v>0.44600000000000001</v>
      </c>
      <c r="BO335" s="1">
        <v>0.44600000000000001</v>
      </c>
      <c r="BP335" s="1">
        <v>0.47499999999999998</v>
      </c>
      <c r="BQ335" s="1">
        <v>0.44600000000000001</v>
      </c>
      <c r="BR335" s="1">
        <v>0.48499999999999999</v>
      </c>
      <c r="BS335" s="1">
        <v>0.45600000000000002</v>
      </c>
      <c r="BT335" s="1">
        <v>0.47499999999999998</v>
      </c>
      <c r="BU335" s="1">
        <v>0.42499999999999999</v>
      </c>
      <c r="BV335" s="1">
        <v>0.44500000000000001</v>
      </c>
      <c r="BW335" s="1">
        <v>0.5</v>
      </c>
      <c r="BX335" s="1">
        <v>0.49</v>
      </c>
      <c r="BY335" s="1">
        <v>0.49</v>
      </c>
      <c r="BZ335" s="1">
        <v>0.52500000000000002</v>
      </c>
      <c r="CA335" s="1">
        <v>0.54600000000000004</v>
      </c>
      <c r="CB335" s="1">
        <v>0.505</v>
      </c>
      <c r="CC335" s="1">
        <v>0.51500000000000001</v>
      </c>
      <c r="CD335" s="1">
        <v>0.52500000000000002</v>
      </c>
      <c r="CE335" s="1">
        <v>0.51500000000000001</v>
      </c>
      <c r="CF335" s="1">
        <v>0.52500000000000002</v>
      </c>
      <c r="CG335" s="1">
        <v>0.55200000000000005</v>
      </c>
      <c r="CH335" s="1">
        <v>0.54100000000000004</v>
      </c>
      <c r="CI335" s="1">
        <v>0.60399999999999998</v>
      </c>
      <c r="CJ335" s="1">
        <v>0.61399999999999999</v>
      </c>
      <c r="CK335" s="1">
        <v>0.61399999999999999</v>
      </c>
      <c r="CL335" s="1">
        <v>0.61699999999999999</v>
      </c>
      <c r="CM335" s="1">
        <v>0.627</v>
      </c>
      <c r="CN335" s="1">
        <v>0.627</v>
      </c>
      <c r="CO335" s="1">
        <v>0.57999999999999996</v>
      </c>
      <c r="CP335" s="1">
        <v>0.56899999999999995</v>
      </c>
      <c r="CQ335" s="1">
        <v>0.58599999999999997</v>
      </c>
      <c r="CR335" s="1">
        <v>0.54300000000000004</v>
      </c>
      <c r="CS335" s="1">
        <v>0.54300000000000004</v>
      </c>
      <c r="CT335" s="1">
        <v>0.53200000000000003</v>
      </c>
      <c r="CU335" s="1">
        <v>0.48899999999999999</v>
      </c>
      <c r="CV335" s="1">
        <v>0.48899999999999999</v>
      </c>
      <c r="CW335" s="1">
        <v>0.48899999999999999</v>
      </c>
      <c r="CX335" s="1">
        <v>0.45</v>
      </c>
      <c r="CY335" s="1">
        <v>0.46100000000000002</v>
      </c>
      <c r="CZ335" s="1">
        <v>0.45</v>
      </c>
      <c r="DA335" s="1">
        <v>0.45</v>
      </c>
      <c r="DB335" s="1">
        <v>0.42799999999999999</v>
      </c>
      <c r="DC335" s="1">
        <v>0.40600000000000003</v>
      </c>
      <c r="DD335" s="1">
        <v>0.38400000000000001</v>
      </c>
      <c r="DE335" s="1">
        <v>0.39500000000000002</v>
      </c>
      <c r="DF335" s="1">
        <v>0.39500000000000002</v>
      </c>
      <c r="DG335" s="1">
        <v>0.45</v>
      </c>
      <c r="DH335" s="1">
        <v>0.48299999999999998</v>
      </c>
      <c r="DI335" s="1">
        <v>0.49399999999999999</v>
      </c>
      <c r="DJ335" s="1">
        <v>0.47699999999999998</v>
      </c>
      <c r="DK335" s="1">
        <v>0.47699999999999998</v>
      </c>
      <c r="DL335" s="1">
        <v>0.47699999999999998</v>
      </c>
      <c r="DM335" s="1">
        <v>0.48299999999999998</v>
      </c>
      <c r="DN335" s="1">
        <v>0.48799999999999999</v>
      </c>
      <c r="DO335" s="1">
        <v>0.48799999999999999</v>
      </c>
      <c r="DP335" s="1">
        <v>0.505</v>
      </c>
      <c r="DQ335" s="1">
        <v>0.52800000000000002</v>
      </c>
      <c r="DR335" s="1">
        <v>0.51700000000000002</v>
      </c>
      <c r="DS335" s="1">
        <v>0.49399999999999999</v>
      </c>
      <c r="DT335" s="1">
        <v>0.505</v>
      </c>
      <c r="DU335" s="1">
        <v>0.5</v>
      </c>
    </row>
    <row r="336" spans="1:125" x14ac:dyDescent="0.2">
      <c r="A336" s="1" t="s">
        <v>267</v>
      </c>
      <c r="B336" s="1" t="s">
        <v>270</v>
      </c>
      <c r="C336" s="1" t="s">
        <v>129</v>
      </c>
      <c r="D336" s="1" t="s">
        <v>130</v>
      </c>
      <c r="F336" s="1">
        <v>0.21099999999999999</v>
      </c>
      <c r="G336" s="1">
        <v>0.30499999999999999</v>
      </c>
      <c r="H336" s="1">
        <v>0.245</v>
      </c>
      <c r="I336" s="1">
        <v>0.254</v>
      </c>
      <c r="J336" s="1">
        <v>0.44</v>
      </c>
      <c r="K336" s="1">
        <v>0.66100000000000003</v>
      </c>
      <c r="L336" s="1">
        <v>0.40600000000000003</v>
      </c>
      <c r="M336" s="1">
        <v>0.35499999999999998</v>
      </c>
      <c r="N336" s="1">
        <v>0.38900000000000001</v>
      </c>
      <c r="O336" s="1">
        <v>0.42299999999999999</v>
      </c>
      <c r="P336" s="1">
        <v>0.47399999999999998</v>
      </c>
      <c r="Q336" s="1">
        <v>0.45700000000000002</v>
      </c>
      <c r="R336" s="1">
        <v>0.48299999999999998</v>
      </c>
      <c r="S336" s="1">
        <v>0.45700000000000002</v>
      </c>
      <c r="T336" s="1">
        <v>0.39800000000000002</v>
      </c>
      <c r="U336" s="1">
        <v>0.245</v>
      </c>
      <c r="V336" s="1">
        <v>0.13500000000000001</v>
      </c>
      <c r="W336" s="1">
        <v>0.16900000000000001</v>
      </c>
      <c r="X336" s="1">
        <v>0.16900000000000001</v>
      </c>
      <c r="Y336" s="1">
        <v>0.152</v>
      </c>
      <c r="Z336" s="1">
        <v>0.127</v>
      </c>
      <c r="AA336" s="1">
        <v>0.127</v>
      </c>
      <c r="AB336" s="1">
        <v>0.127</v>
      </c>
      <c r="AC336" s="1">
        <v>0.153</v>
      </c>
      <c r="AD336" s="1">
        <v>0.188</v>
      </c>
      <c r="AE336" s="1">
        <v>0.17899999999999999</v>
      </c>
      <c r="AF336" s="1">
        <v>0.17</v>
      </c>
      <c r="AG336" s="1">
        <v>0.14499999999999999</v>
      </c>
      <c r="AH336" s="1">
        <v>0.13600000000000001</v>
      </c>
      <c r="AI336" s="1">
        <v>0.17899999999999999</v>
      </c>
      <c r="AJ336" s="1">
        <v>0.14599999999999999</v>
      </c>
      <c r="AK336" s="1">
        <v>0.13700000000000001</v>
      </c>
      <c r="AL336" s="1">
        <v>0.155</v>
      </c>
      <c r="AM336" s="1">
        <v>0.18099999999999999</v>
      </c>
      <c r="AN336" s="1">
        <v>0.156</v>
      </c>
      <c r="AO336" s="1">
        <v>0.14699999999999999</v>
      </c>
      <c r="AP336" s="1">
        <v>0.157</v>
      </c>
      <c r="AQ336" s="1">
        <v>0.157</v>
      </c>
      <c r="AR336" s="1">
        <v>0.17499999999999999</v>
      </c>
      <c r="AS336" s="1">
        <v>0.14399999999999999</v>
      </c>
      <c r="AT336" s="1">
        <v>8.1000000000000003E-2</v>
      </c>
      <c r="AU336" s="1">
        <v>9.9000000000000005E-2</v>
      </c>
      <c r="AV336" s="1">
        <v>0.1</v>
      </c>
      <c r="AW336" s="1">
        <v>0.13600000000000001</v>
      </c>
      <c r="AX336" s="1">
        <v>0.18099999999999999</v>
      </c>
      <c r="AY336" s="1">
        <v>0.154</v>
      </c>
      <c r="AZ336" s="1">
        <v>0.19</v>
      </c>
      <c r="BA336" s="1">
        <v>0.23599999999999999</v>
      </c>
      <c r="BB336" s="1">
        <v>0.20899999999999999</v>
      </c>
      <c r="BC336" s="1">
        <v>0.18099999999999999</v>
      </c>
      <c r="BD336" s="1">
        <v>0.2</v>
      </c>
      <c r="BE336" s="1">
        <v>0.19</v>
      </c>
      <c r="BF336" s="1">
        <v>0.247</v>
      </c>
      <c r="BG336" s="1">
        <v>0.26600000000000001</v>
      </c>
      <c r="BH336" s="1">
        <v>0.28699999999999998</v>
      </c>
      <c r="BI336" s="1">
        <v>0.317</v>
      </c>
      <c r="BJ336" s="1">
        <v>0.30099999999999999</v>
      </c>
      <c r="BK336" s="1">
        <v>0.307</v>
      </c>
      <c r="BL336" s="1">
        <v>0.33600000000000002</v>
      </c>
      <c r="BM336" s="1">
        <v>0.317</v>
      </c>
      <c r="BN336" s="1">
        <v>0.3</v>
      </c>
      <c r="BO336" s="1">
        <v>0.33900000000000002</v>
      </c>
      <c r="BP336" s="1">
        <v>0.34899999999999998</v>
      </c>
      <c r="BQ336" s="1">
        <v>0.33</v>
      </c>
      <c r="BR336" s="1">
        <v>0.34899999999999998</v>
      </c>
      <c r="BS336" s="1">
        <v>0.33900000000000002</v>
      </c>
      <c r="BT336" s="1">
        <v>0.36599999999999999</v>
      </c>
      <c r="BU336" s="1">
        <v>0.316</v>
      </c>
      <c r="BV336" s="1">
        <v>0.32600000000000001</v>
      </c>
      <c r="BW336" s="1">
        <v>0.34</v>
      </c>
      <c r="BX336" s="1">
        <v>0.34</v>
      </c>
      <c r="BY336" s="1">
        <v>0.35</v>
      </c>
      <c r="BZ336" s="1">
        <v>0.34</v>
      </c>
      <c r="CA336" s="1">
        <v>0.35</v>
      </c>
      <c r="CB336" s="1">
        <v>0.36</v>
      </c>
      <c r="CC336" s="1">
        <v>0.38100000000000001</v>
      </c>
      <c r="CD336" s="1">
        <v>0.41199999999999998</v>
      </c>
      <c r="CE336" s="1">
        <v>0.39100000000000001</v>
      </c>
      <c r="CF336" s="1">
        <v>0.40200000000000002</v>
      </c>
      <c r="CG336" s="1">
        <v>0.42699999999999999</v>
      </c>
      <c r="CH336" s="1">
        <v>0.375</v>
      </c>
      <c r="CI336" s="1">
        <v>0.42699999999999999</v>
      </c>
      <c r="CJ336" s="1">
        <v>0.44700000000000001</v>
      </c>
      <c r="CK336" s="1">
        <v>0.437</v>
      </c>
      <c r="CL336" s="1">
        <v>0.47799999999999998</v>
      </c>
      <c r="CM336" s="1">
        <v>0.46800000000000003</v>
      </c>
      <c r="CN336" s="1">
        <v>0.46800000000000003</v>
      </c>
      <c r="CO336" s="1">
        <v>0.38700000000000001</v>
      </c>
      <c r="CP336" s="1">
        <v>0.40799999999999997</v>
      </c>
      <c r="CQ336" s="1">
        <v>0.39100000000000001</v>
      </c>
      <c r="CR336" s="1">
        <v>0.42299999999999999</v>
      </c>
      <c r="CS336" s="1">
        <v>0.40200000000000002</v>
      </c>
      <c r="CT336" s="1">
        <v>0.41299999999999998</v>
      </c>
      <c r="CU336" s="1">
        <v>0.39100000000000001</v>
      </c>
      <c r="CV336" s="1">
        <v>0.40200000000000002</v>
      </c>
      <c r="CW336" s="1">
        <v>0.39100000000000001</v>
      </c>
      <c r="CX336" s="1">
        <v>0.373</v>
      </c>
      <c r="CY336" s="1">
        <v>0.34</v>
      </c>
      <c r="CZ336" s="1">
        <v>0.35099999999999998</v>
      </c>
      <c r="DA336" s="1">
        <v>0.35099999999999998</v>
      </c>
      <c r="DB336" s="1">
        <v>0.318</v>
      </c>
      <c r="DC336" s="1">
        <v>0.28499999999999998</v>
      </c>
      <c r="DD336" s="1">
        <v>0.307</v>
      </c>
      <c r="DE336" s="1">
        <v>0.29599999999999999</v>
      </c>
      <c r="DF336" s="1">
        <v>0.32900000000000001</v>
      </c>
      <c r="DG336" s="1">
        <v>0.34</v>
      </c>
      <c r="DH336" s="1">
        <v>0.373</v>
      </c>
      <c r="DI336" s="1">
        <v>0.38400000000000001</v>
      </c>
      <c r="DJ336" s="1">
        <v>0.36599999999999999</v>
      </c>
      <c r="DK336" s="1">
        <v>0.38800000000000001</v>
      </c>
      <c r="DL336" s="1">
        <v>0.377</v>
      </c>
      <c r="DM336" s="1">
        <v>0.41499999999999998</v>
      </c>
      <c r="DN336" s="1">
        <v>0.38600000000000001</v>
      </c>
      <c r="DO336" s="1">
        <v>0.375</v>
      </c>
      <c r="DP336" s="1">
        <v>0.35599999999999998</v>
      </c>
      <c r="DQ336" s="1">
        <v>0.35599999999999998</v>
      </c>
      <c r="DR336" s="1">
        <v>0.41299999999999998</v>
      </c>
      <c r="DS336" s="1">
        <v>0.42299999999999999</v>
      </c>
      <c r="DT336" s="1">
        <v>0.435</v>
      </c>
      <c r="DU336" s="1">
        <v>0.45200000000000001</v>
      </c>
    </row>
    <row r="337" spans="1:125" x14ac:dyDescent="0.2">
      <c r="A337" s="1" t="s">
        <v>271</v>
      </c>
      <c r="B337" s="1" t="s">
        <v>272</v>
      </c>
      <c r="C337" s="1" t="s">
        <v>129</v>
      </c>
      <c r="D337" s="1" t="s">
        <v>130</v>
      </c>
      <c r="F337" s="1">
        <v>0.66900000000000004</v>
      </c>
      <c r="G337" s="1">
        <v>0.38100000000000001</v>
      </c>
      <c r="H337" s="1">
        <v>0.45700000000000002</v>
      </c>
      <c r="I337" s="1">
        <v>0.34699999999999998</v>
      </c>
      <c r="J337" s="1">
        <v>0.26200000000000001</v>
      </c>
      <c r="K337" s="1">
        <v>0.27100000000000002</v>
      </c>
      <c r="L337" s="1">
        <v>0.36399999999999999</v>
      </c>
      <c r="M337" s="1">
        <v>0.33800000000000002</v>
      </c>
      <c r="N337" s="1">
        <v>0.41499999999999998</v>
      </c>
      <c r="O337" s="1">
        <v>0.44</v>
      </c>
      <c r="P337" s="1">
        <v>0.41499999999999998</v>
      </c>
      <c r="Q337" s="1">
        <v>0.44900000000000001</v>
      </c>
      <c r="R337" s="1">
        <v>0.313</v>
      </c>
      <c r="S337" s="1">
        <v>0.21099999999999999</v>
      </c>
      <c r="T337" s="1">
        <v>0.22</v>
      </c>
      <c r="U337" s="1">
        <v>0.16900000000000001</v>
      </c>
      <c r="V337" s="1">
        <v>0.161</v>
      </c>
      <c r="W337" s="1">
        <v>0.21099999999999999</v>
      </c>
      <c r="X337" s="1">
        <v>0.17699999999999999</v>
      </c>
      <c r="Y337" s="1">
        <v>0.19400000000000001</v>
      </c>
      <c r="Z337" s="1">
        <v>0.161</v>
      </c>
      <c r="AA337" s="1">
        <v>0.19400000000000001</v>
      </c>
      <c r="AB337" s="1">
        <v>0.20300000000000001</v>
      </c>
      <c r="AC337" s="1">
        <v>0.21299999999999999</v>
      </c>
      <c r="AD337" s="1">
        <v>0.21299999999999999</v>
      </c>
      <c r="AE337" s="1">
        <v>0.21299999999999999</v>
      </c>
      <c r="AF337" s="1">
        <v>0.20499999999999999</v>
      </c>
      <c r="AG337" s="1">
        <v>0.23899999999999999</v>
      </c>
      <c r="AH337" s="1">
        <v>0.222</v>
      </c>
      <c r="AI337" s="1">
        <v>0.23</v>
      </c>
      <c r="AJ337" s="1">
        <v>0.24099999999999999</v>
      </c>
      <c r="AK337" s="1">
        <v>0.23200000000000001</v>
      </c>
      <c r="AL337" s="1">
        <v>0.224</v>
      </c>
      <c r="AM337" s="1">
        <v>0.215</v>
      </c>
      <c r="AN337" s="1">
        <v>0.217</v>
      </c>
      <c r="AO337" s="1">
        <v>0.217</v>
      </c>
      <c r="AP337" s="1">
        <v>0.22800000000000001</v>
      </c>
      <c r="AQ337" s="1">
        <v>0.23599999999999999</v>
      </c>
      <c r="AR337" s="1">
        <v>0.22800000000000001</v>
      </c>
      <c r="AS337" s="1">
        <v>0.22500000000000001</v>
      </c>
      <c r="AT337" s="1">
        <v>0.23400000000000001</v>
      </c>
      <c r="AU337" s="1">
        <v>0.24299999999999999</v>
      </c>
      <c r="AV337" s="1">
        <v>0.28100000000000003</v>
      </c>
      <c r="AW337" s="1">
        <v>0.309</v>
      </c>
      <c r="AX337" s="1">
        <v>0.3</v>
      </c>
      <c r="AY337" s="1">
        <v>0.309</v>
      </c>
      <c r="AZ337" s="1">
        <v>0.28999999999999998</v>
      </c>
      <c r="BA337" s="1">
        <v>0.28999999999999998</v>
      </c>
      <c r="BB337" s="1">
        <v>0.28999999999999998</v>
      </c>
      <c r="BC337" s="1">
        <v>0.35399999999999998</v>
      </c>
      <c r="BD337" s="1">
        <v>0.35399999999999998</v>
      </c>
      <c r="BE337" s="1">
        <v>0.372</v>
      </c>
      <c r="BF337" s="1">
        <v>0.38500000000000001</v>
      </c>
      <c r="BG337" s="1">
        <v>0.42199999999999999</v>
      </c>
      <c r="BH337" s="1">
        <v>0.38800000000000001</v>
      </c>
      <c r="BI337" s="1">
        <v>0.39200000000000002</v>
      </c>
      <c r="BJ337" s="1">
        <v>0.40500000000000003</v>
      </c>
      <c r="BK337" s="1">
        <v>0.432</v>
      </c>
      <c r="BL337" s="1">
        <v>0.40300000000000002</v>
      </c>
      <c r="BM337" s="1">
        <v>0.42299999999999999</v>
      </c>
      <c r="BN337" s="1">
        <v>0.436</v>
      </c>
      <c r="BO337" s="1">
        <v>0.42699999999999999</v>
      </c>
      <c r="BP337" s="1">
        <v>0.44600000000000001</v>
      </c>
      <c r="BQ337" s="1">
        <v>0.46600000000000003</v>
      </c>
      <c r="BR337" s="1">
        <v>0.45600000000000002</v>
      </c>
      <c r="BS337" s="1">
        <v>0.436</v>
      </c>
      <c r="BT337" s="1">
        <v>0.44500000000000001</v>
      </c>
      <c r="BU337" s="1">
        <v>0.46500000000000002</v>
      </c>
      <c r="BV337" s="1">
        <v>0.39600000000000002</v>
      </c>
      <c r="BW337" s="1">
        <v>0.42</v>
      </c>
      <c r="BX337" s="1">
        <v>0.46</v>
      </c>
      <c r="BY337" s="1">
        <v>0.45</v>
      </c>
      <c r="BZ337" s="1">
        <v>0.443</v>
      </c>
      <c r="CA337" s="1">
        <v>0.42199999999999999</v>
      </c>
      <c r="CB337" s="1">
        <v>0.45300000000000001</v>
      </c>
      <c r="CC337" s="1">
        <v>0.53600000000000003</v>
      </c>
      <c r="CD337" s="1">
        <v>0.54600000000000004</v>
      </c>
      <c r="CE337" s="1">
        <v>0.52500000000000002</v>
      </c>
      <c r="CF337" s="1">
        <v>0.55600000000000005</v>
      </c>
      <c r="CG337" s="1">
        <v>0.57199999999999995</v>
      </c>
      <c r="CH337" s="1">
        <v>0.58299999999999996</v>
      </c>
      <c r="CI337" s="1">
        <v>0.61399999999999999</v>
      </c>
      <c r="CJ337" s="1">
        <v>0.56200000000000006</v>
      </c>
      <c r="CK337" s="1">
        <v>0.55200000000000005</v>
      </c>
      <c r="CL337" s="1">
        <v>0.55300000000000005</v>
      </c>
      <c r="CM337" s="1">
        <v>0.57399999999999995</v>
      </c>
      <c r="CN337" s="1">
        <v>0.58499999999999996</v>
      </c>
      <c r="CO337" s="1">
        <v>0.59099999999999997</v>
      </c>
      <c r="CP337" s="1">
        <v>0.53700000000000003</v>
      </c>
      <c r="CQ337" s="1">
        <v>0.55400000000000005</v>
      </c>
      <c r="CR337" s="1">
        <v>0.52100000000000002</v>
      </c>
      <c r="CS337" s="1">
        <v>0.56499999999999995</v>
      </c>
      <c r="CT337" s="1">
        <v>0.59699999999999998</v>
      </c>
      <c r="CU337" s="1">
        <v>0.60799999999999998</v>
      </c>
      <c r="CV337" s="1">
        <v>0.57599999999999996</v>
      </c>
      <c r="CW337" s="1">
        <v>0.59699999999999998</v>
      </c>
      <c r="CX337" s="1">
        <v>0.63700000000000001</v>
      </c>
      <c r="CY337" s="1">
        <v>0.68100000000000005</v>
      </c>
      <c r="CZ337" s="1">
        <v>0.69199999999999995</v>
      </c>
      <c r="DA337" s="1">
        <v>0.68100000000000005</v>
      </c>
      <c r="DB337" s="1">
        <v>0.64800000000000002</v>
      </c>
      <c r="DC337" s="1">
        <v>0.64800000000000002</v>
      </c>
      <c r="DD337" s="1">
        <v>0.70299999999999996</v>
      </c>
      <c r="DE337" s="1">
        <v>0.69199999999999995</v>
      </c>
      <c r="DF337" s="1">
        <v>0.72499999999999998</v>
      </c>
      <c r="DG337" s="1">
        <v>0.71399999999999997</v>
      </c>
      <c r="DH337" s="1">
        <v>0.70299999999999996</v>
      </c>
      <c r="DI337" s="1">
        <v>0.72499999999999998</v>
      </c>
      <c r="DJ337" s="1">
        <v>0.64400000000000002</v>
      </c>
      <c r="DK337" s="1">
        <v>0.66600000000000004</v>
      </c>
      <c r="DL337" s="1">
        <v>0.66600000000000004</v>
      </c>
      <c r="DM337" s="1">
        <v>0.64</v>
      </c>
      <c r="DN337" s="1">
        <v>0.60199999999999998</v>
      </c>
      <c r="DO337" s="1">
        <v>0.60199999999999998</v>
      </c>
      <c r="DP337" s="1">
        <v>0.58599999999999997</v>
      </c>
      <c r="DQ337" s="1">
        <v>0.59699999999999998</v>
      </c>
      <c r="DR337" s="1">
        <v>0.62</v>
      </c>
      <c r="DS337" s="1">
        <v>0.6</v>
      </c>
      <c r="DT337" s="1">
        <v>0.65800000000000003</v>
      </c>
      <c r="DU337" s="1">
        <v>0.70199999999999996</v>
      </c>
    </row>
    <row r="338" spans="1:125" x14ac:dyDescent="0.2">
      <c r="A338" s="1" t="s">
        <v>271</v>
      </c>
      <c r="B338" s="1" t="s">
        <v>273</v>
      </c>
      <c r="C338" s="1" t="s">
        <v>129</v>
      </c>
      <c r="D338" s="1" t="s">
        <v>130</v>
      </c>
      <c r="F338" s="1">
        <v>0.68600000000000005</v>
      </c>
      <c r="G338" s="1">
        <v>0.42299999999999999</v>
      </c>
      <c r="H338" s="1">
        <v>0.42299999999999999</v>
      </c>
      <c r="I338" s="1">
        <v>0.38900000000000001</v>
      </c>
      <c r="J338" s="1">
        <v>0.35499999999999998</v>
      </c>
      <c r="K338" s="1">
        <v>0.36399999999999999</v>
      </c>
      <c r="L338" s="1">
        <v>0.39800000000000002</v>
      </c>
      <c r="M338" s="1">
        <v>0.36399999999999999</v>
      </c>
      <c r="N338" s="1">
        <v>0.36399999999999999</v>
      </c>
      <c r="O338" s="1">
        <v>0.39800000000000002</v>
      </c>
      <c r="P338" s="1">
        <v>0.32200000000000001</v>
      </c>
      <c r="Q338" s="1">
        <v>0.39800000000000002</v>
      </c>
      <c r="R338" s="1">
        <v>0.29599999999999999</v>
      </c>
      <c r="S338" s="1">
        <v>0.17699999999999999</v>
      </c>
      <c r="T338" s="1">
        <v>0.152</v>
      </c>
      <c r="U338" s="1">
        <v>0.161</v>
      </c>
      <c r="V338" s="1">
        <v>0.17699999999999999</v>
      </c>
      <c r="W338" s="1">
        <v>0.27900000000000003</v>
      </c>
      <c r="X338" s="1">
        <v>0.21099999999999999</v>
      </c>
      <c r="Y338" s="1">
        <v>0.245</v>
      </c>
      <c r="Z338" s="1">
        <v>0.23699999999999999</v>
      </c>
      <c r="AA338" s="1">
        <v>0.22</v>
      </c>
      <c r="AB338" s="1">
        <v>0.22800000000000001</v>
      </c>
      <c r="AC338" s="1">
        <v>0.23</v>
      </c>
      <c r="AD338" s="1">
        <v>0.25600000000000001</v>
      </c>
      <c r="AE338" s="1">
        <v>0.26400000000000001</v>
      </c>
      <c r="AF338" s="1">
        <v>0.26400000000000001</v>
      </c>
      <c r="AG338" s="1">
        <v>0.28199999999999997</v>
      </c>
      <c r="AH338" s="1">
        <v>0.28999999999999998</v>
      </c>
      <c r="AI338" s="1">
        <v>0.29899999999999999</v>
      </c>
      <c r="AJ338" s="1">
        <v>0.31</v>
      </c>
      <c r="AK338" s="1">
        <v>0.27500000000000002</v>
      </c>
      <c r="AL338" s="1">
        <v>0.26700000000000002</v>
      </c>
      <c r="AM338" s="1">
        <v>0.26700000000000002</v>
      </c>
      <c r="AN338" s="1">
        <v>0.28599999999999998</v>
      </c>
      <c r="AO338" s="1">
        <v>0.30399999999999999</v>
      </c>
      <c r="AP338" s="1">
        <v>0.33300000000000002</v>
      </c>
      <c r="AQ338" s="1">
        <v>0.377</v>
      </c>
      <c r="AR338" s="1">
        <v>0.377</v>
      </c>
      <c r="AS338" s="1">
        <v>0.38700000000000001</v>
      </c>
      <c r="AT338" s="1">
        <v>0.38700000000000001</v>
      </c>
      <c r="AU338" s="1">
        <v>0.39600000000000002</v>
      </c>
      <c r="AV338" s="1">
        <v>0.40899999999999997</v>
      </c>
      <c r="AW338" s="1">
        <v>0.436</v>
      </c>
      <c r="AX338" s="1">
        <v>0.48099999999999998</v>
      </c>
      <c r="AY338" s="1">
        <v>0.47199999999999998</v>
      </c>
      <c r="AZ338" s="1">
        <v>0.45400000000000001</v>
      </c>
      <c r="BA338" s="1">
        <v>0.45400000000000001</v>
      </c>
      <c r="BB338" s="1">
        <v>0.5</v>
      </c>
      <c r="BC338" s="1">
        <v>0.5</v>
      </c>
      <c r="BD338" s="1">
        <v>0.51800000000000002</v>
      </c>
      <c r="BE338" s="1">
        <v>0.49</v>
      </c>
      <c r="BF338" s="1">
        <v>0.53200000000000003</v>
      </c>
      <c r="BG338" s="1">
        <v>0.53200000000000003</v>
      </c>
      <c r="BH338" s="1">
        <v>0.49</v>
      </c>
      <c r="BI338" s="1">
        <v>0.52300000000000002</v>
      </c>
      <c r="BJ338" s="1">
        <v>0.51800000000000002</v>
      </c>
      <c r="BK338" s="1">
        <v>0.53800000000000003</v>
      </c>
      <c r="BL338" s="1">
        <v>0.52800000000000002</v>
      </c>
      <c r="BM338" s="1">
        <v>0.53800000000000003</v>
      </c>
      <c r="BN338" s="1">
        <v>0.56299999999999994</v>
      </c>
      <c r="BO338" s="1">
        <v>0.57199999999999995</v>
      </c>
      <c r="BP338" s="1">
        <v>0.621</v>
      </c>
      <c r="BQ338" s="1">
        <v>0.64</v>
      </c>
      <c r="BR338" s="1">
        <v>0.621</v>
      </c>
      <c r="BS338" s="1">
        <v>0.59199999999999997</v>
      </c>
      <c r="BT338" s="1">
        <v>0.59399999999999997</v>
      </c>
      <c r="BU338" s="1">
        <v>0.59399999999999997</v>
      </c>
      <c r="BV338" s="1">
        <v>0.57399999999999995</v>
      </c>
      <c r="BW338" s="1">
        <v>0.56999999999999995</v>
      </c>
      <c r="BX338" s="1">
        <v>0.59</v>
      </c>
      <c r="BY338" s="1">
        <v>0.59</v>
      </c>
      <c r="BZ338" s="1">
        <v>0.60799999999999998</v>
      </c>
      <c r="CA338" s="1">
        <v>0.628</v>
      </c>
      <c r="CB338" s="1">
        <v>0.64900000000000002</v>
      </c>
      <c r="CC338" s="1">
        <v>0.68</v>
      </c>
      <c r="CD338" s="1">
        <v>0.68</v>
      </c>
      <c r="CE338" s="1">
        <v>0.67</v>
      </c>
      <c r="CF338" s="1">
        <v>0.65900000000000003</v>
      </c>
      <c r="CG338" s="1">
        <v>0.67700000000000005</v>
      </c>
      <c r="CH338" s="1">
        <v>0.66600000000000004</v>
      </c>
      <c r="CI338" s="1">
        <v>0.72899999999999998</v>
      </c>
      <c r="CJ338" s="1">
        <v>0.67700000000000005</v>
      </c>
      <c r="CK338" s="1">
        <v>0.65600000000000003</v>
      </c>
      <c r="CL338" s="1">
        <v>0.69099999999999995</v>
      </c>
      <c r="CM338" s="1">
        <v>0.69099999999999995</v>
      </c>
      <c r="CN338" s="1">
        <v>0.67</v>
      </c>
      <c r="CO338" s="1">
        <v>0.69799999999999995</v>
      </c>
      <c r="CP338" s="1">
        <v>0.68799999999999994</v>
      </c>
      <c r="CQ338" s="1">
        <v>0.68400000000000005</v>
      </c>
      <c r="CR338" s="1">
        <v>0.61899999999999999</v>
      </c>
      <c r="CS338" s="1">
        <v>0.67300000000000004</v>
      </c>
      <c r="CT338" s="1">
        <v>0.68400000000000005</v>
      </c>
      <c r="CU338" s="1">
        <v>0.69499999999999995</v>
      </c>
      <c r="CV338" s="1">
        <v>0.70599999999999996</v>
      </c>
      <c r="CW338" s="1">
        <v>0.66300000000000003</v>
      </c>
      <c r="CX338" s="1">
        <v>0.70299999999999996</v>
      </c>
      <c r="CY338" s="1">
        <v>0.71399999999999997</v>
      </c>
      <c r="CZ338" s="1">
        <v>0.75800000000000001</v>
      </c>
      <c r="DA338" s="1">
        <v>0.747</v>
      </c>
      <c r="DB338" s="1">
        <v>0.747</v>
      </c>
      <c r="DC338" s="1">
        <v>0.73599999999999999</v>
      </c>
      <c r="DD338" s="1">
        <v>0.76900000000000002</v>
      </c>
      <c r="DE338" s="1">
        <v>0.78</v>
      </c>
      <c r="DF338" s="1">
        <v>0.78</v>
      </c>
      <c r="DG338" s="1">
        <v>0.78</v>
      </c>
      <c r="DH338" s="1">
        <v>0.84599999999999997</v>
      </c>
      <c r="DI338" s="1">
        <v>0.85699999999999998</v>
      </c>
      <c r="DJ338" s="1">
        <v>0.8</v>
      </c>
      <c r="DK338" s="1">
        <v>0.84399999999999997</v>
      </c>
      <c r="DL338" s="1">
        <v>0.81100000000000005</v>
      </c>
      <c r="DM338" s="1">
        <v>0.80800000000000005</v>
      </c>
      <c r="DN338" s="1">
        <v>0.71499999999999997</v>
      </c>
      <c r="DO338" s="1">
        <v>0.71499999999999997</v>
      </c>
      <c r="DP338" s="1">
        <v>0.72399999999999998</v>
      </c>
      <c r="DQ338" s="1">
        <v>0.72399999999999998</v>
      </c>
      <c r="DR338" s="1">
        <v>0.77</v>
      </c>
      <c r="DS338" s="1">
        <v>0.77600000000000002</v>
      </c>
      <c r="DT338" s="1">
        <v>0.78800000000000003</v>
      </c>
      <c r="DU338" s="1">
        <v>0.80900000000000005</v>
      </c>
    </row>
    <row r="339" spans="1:125" x14ac:dyDescent="0.2">
      <c r="A339" s="1" t="s">
        <v>274</v>
      </c>
      <c r="B339" s="1" t="s">
        <v>275</v>
      </c>
      <c r="C339" s="1" t="s">
        <v>129</v>
      </c>
      <c r="D339" s="1" t="s">
        <v>130</v>
      </c>
      <c r="F339" s="1">
        <v>0.89800000000000002</v>
      </c>
      <c r="G339" s="1">
        <v>0.72</v>
      </c>
      <c r="H339" s="1">
        <v>0.64400000000000002</v>
      </c>
      <c r="I339" s="1">
        <v>0.53300000000000003</v>
      </c>
      <c r="J339" s="1">
        <v>0.30499999999999999</v>
      </c>
      <c r="K339" s="1">
        <v>0.11</v>
      </c>
      <c r="L339" s="1">
        <v>0.313</v>
      </c>
      <c r="M339" s="1">
        <v>0.432</v>
      </c>
      <c r="N339" s="1">
        <v>0.60099999999999998</v>
      </c>
      <c r="O339" s="1">
        <v>0.54200000000000004</v>
      </c>
      <c r="P339" s="1">
        <v>0.52500000000000002</v>
      </c>
      <c r="Q339" s="1">
        <v>0.56699999999999995</v>
      </c>
      <c r="R339" s="1">
        <v>0.27100000000000002</v>
      </c>
      <c r="S339" s="1">
        <v>0.152</v>
      </c>
      <c r="T339" s="1">
        <v>0.16900000000000001</v>
      </c>
      <c r="U339" s="1">
        <v>0.33</v>
      </c>
      <c r="V339" s="1">
        <v>0.29599999999999999</v>
      </c>
      <c r="W339" s="1">
        <v>0.27100000000000002</v>
      </c>
      <c r="X339" s="1">
        <v>0.38100000000000001</v>
      </c>
      <c r="Y339" s="1">
        <v>0.627</v>
      </c>
      <c r="Z339" s="1">
        <v>0.59299999999999997</v>
      </c>
      <c r="AA339" s="1">
        <v>0.50800000000000001</v>
      </c>
      <c r="AB339" s="1">
        <v>0.49099999999999999</v>
      </c>
      <c r="AC339" s="1">
        <v>0.48699999999999999</v>
      </c>
      <c r="AD339" s="1">
        <v>0.58099999999999996</v>
      </c>
      <c r="AE339" s="1">
        <v>0.61499999999999999</v>
      </c>
      <c r="AF339" s="1">
        <v>0.64100000000000001</v>
      </c>
      <c r="AG339" s="1">
        <v>0.73499999999999999</v>
      </c>
      <c r="AH339" s="1">
        <v>0.72599999999999998</v>
      </c>
      <c r="AI339" s="1">
        <v>0.7</v>
      </c>
      <c r="AJ339" s="1">
        <v>0.74099999999999999</v>
      </c>
      <c r="AK339" s="1">
        <v>0.70599999999999996</v>
      </c>
      <c r="AL339" s="1">
        <v>0.70599999999999996</v>
      </c>
      <c r="AM339" s="1">
        <v>0.67200000000000004</v>
      </c>
      <c r="AN339" s="1">
        <v>0.70399999999999996</v>
      </c>
      <c r="AO339" s="1">
        <v>0.73</v>
      </c>
      <c r="AP339" s="1">
        <v>0.71</v>
      </c>
      <c r="AQ339" s="1">
        <v>0.745</v>
      </c>
      <c r="AR339" s="1">
        <v>0.78</v>
      </c>
      <c r="AS339" s="1">
        <v>0.77400000000000002</v>
      </c>
      <c r="AT339" s="1">
        <v>0.77400000000000002</v>
      </c>
      <c r="AU339" s="1">
        <v>0.78300000000000003</v>
      </c>
      <c r="AV339" s="1">
        <v>0.69</v>
      </c>
      <c r="AW339" s="1">
        <v>0.70899999999999996</v>
      </c>
      <c r="AX339" s="1">
        <v>0.76300000000000001</v>
      </c>
      <c r="AY339" s="1">
        <v>0.70899999999999996</v>
      </c>
      <c r="AZ339" s="1">
        <v>0.73599999999999999</v>
      </c>
      <c r="BA339" s="1">
        <v>0.76300000000000001</v>
      </c>
      <c r="BB339" s="1">
        <v>0.71799999999999997</v>
      </c>
      <c r="BC339" s="1">
        <v>0.69</v>
      </c>
      <c r="BD339" s="1">
        <v>0.69</v>
      </c>
      <c r="BE339" s="1">
        <v>0.69</v>
      </c>
      <c r="BF339" s="1">
        <v>0.73299999999999998</v>
      </c>
      <c r="BG339" s="1">
        <v>0.77900000000000003</v>
      </c>
      <c r="BH339" s="1">
        <v>0.77700000000000002</v>
      </c>
      <c r="BI339" s="1">
        <v>0.73799999999999999</v>
      </c>
      <c r="BJ339" s="1">
        <v>0.745</v>
      </c>
      <c r="BK339" s="1">
        <v>0.80700000000000005</v>
      </c>
      <c r="BL339" s="1">
        <v>0.76900000000000002</v>
      </c>
      <c r="BM339" s="1">
        <v>0.83599999999999997</v>
      </c>
      <c r="BN339" s="1">
        <v>0.86399999999999999</v>
      </c>
      <c r="BO339" s="1">
        <v>0.86399999999999999</v>
      </c>
      <c r="BP339" s="1">
        <v>0.873</v>
      </c>
      <c r="BQ339" s="1">
        <v>0.88300000000000001</v>
      </c>
      <c r="BR339" s="1">
        <v>0.90200000000000002</v>
      </c>
      <c r="BS339" s="1">
        <v>0.91200000000000003</v>
      </c>
      <c r="BT339" s="1">
        <v>0.92</v>
      </c>
      <c r="BU339" s="1">
        <v>0.89100000000000001</v>
      </c>
      <c r="BV339" s="1">
        <v>0.871</v>
      </c>
      <c r="BW339" s="1">
        <v>0.9</v>
      </c>
      <c r="BX339" s="1">
        <v>0.9</v>
      </c>
      <c r="BY339" s="1">
        <v>0.9</v>
      </c>
      <c r="BZ339" s="1">
        <v>0.88600000000000001</v>
      </c>
      <c r="CA339" s="1">
        <v>0.876</v>
      </c>
      <c r="CB339" s="1">
        <v>0.89600000000000002</v>
      </c>
      <c r="CC339" s="1">
        <v>0.89600000000000002</v>
      </c>
      <c r="CD339" s="1">
        <v>0.89600000000000002</v>
      </c>
      <c r="CE339" s="1">
        <v>0.90700000000000003</v>
      </c>
      <c r="CF339" s="1">
        <v>0.90700000000000003</v>
      </c>
      <c r="CG339" s="1">
        <v>0.90600000000000003</v>
      </c>
      <c r="CH339" s="1">
        <v>0.875</v>
      </c>
      <c r="CI339" s="1">
        <v>0.86399999999999999</v>
      </c>
      <c r="CJ339" s="1">
        <v>0.86399999999999999</v>
      </c>
      <c r="CK339" s="1">
        <v>0.875</v>
      </c>
      <c r="CL339" s="1">
        <v>0.82899999999999996</v>
      </c>
      <c r="CM339" s="1">
        <v>0.80800000000000005</v>
      </c>
      <c r="CN339" s="1">
        <v>0.78700000000000003</v>
      </c>
      <c r="CO339" s="1">
        <v>0.82699999999999996</v>
      </c>
      <c r="CP339" s="1">
        <v>0.78400000000000003</v>
      </c>
      <c r="CQ339" s="1" t="s">
        <v>131</v>
      </c>
      <c r="CR339" s="1" t="s">
        <v>131</v>
      </c>
      <c r="CS339" s="1" t="s">
        <v>131</v>
      </c>
      <c r="CT339" s="1" t="s">
        <v>131</v>
      </c>
      <c r="CU339" s="1" t="s">
        <v>131</v>
      </c>
      <c r="CV339" s="1" t="s">
        <v>131</v>
      </c>
      <c r="CW339" s="1" t="s">
        <v>131</v>
      </c>
      <c r="CX339" s="1" t="s">
        <v>131</v>
      </c>
      <c r="CY339" s="1" t="s">
        <v>131</v>
      </c>
      <c r="CZ339" s="1" t="s">
        <v>131</v>
      </c>
      <c r="DA339" s="1" t="s">
        <v>131</v>
      </c>
      <c r="DB339" s="1" t="s">
        <v>131</v>
      </c>
      <c r="DC339" s="1" t="s">
        <v>131</v>
      </c>
      <c r="DD339" s="1" t="s">
        <v>131</v>
      </c>
      <c r="DE339" s="1" t="s">
        <v>131</v>
      </c>
      <c r="DF339" s="1" t="s">
        <v>131</v>
      </c>
      <c r="DG339" s="1" t="s">
        <v>131</v>
      </c>
      <c r="DH339" s="1" t="s">
        <v>131</v>
      </c>
      <c r="DI339" s="1" t="s">
        <v>131</v>
      </c>
      <c r="DJ339" s="1" t="s">
        <v>131</v>
      </c>
      <c r="DK339" s="1" t="s">
        <v>131</v>
      </c>
      <c r="DL339" s="1" t="s">
        <v>131</v>
      </c>
      <c r="DM339" s="1" t="s">
        <v>131</v>
      </c>
      <c r="DN339" s="1" t="s">
        <v>131</v>
      </c>
      <c r="DO339" s="1" t="s">
        <v>131</v>
      </c>
      <c r="DP339" s="1" t="s">
        <v>131</v>
      </c>
      <c r="DQ339" s="1" t="s">
        <v>131</v>
      </c>
      <c r="DR339" s="1" t="s">
        <v>131</v>
      </c>
      <c r="DS339" s="1" t="s">
        <v>131</v>
      </c>
      <c r="DT339" s="1" t="s">
        <v>131</v>
      </c>
      <c r="DU339" s="1" t="s">
        <v>131</v>
      </c>
    </row>
    <row r="340" spans="1:125" x14ac:dyDescent="0.2">
      <c r="A340" s="1" t="s">
        <v>276</v>
      </c>
      <c r="B340" s="1" t="s">
        <v>277</v>
      </c>
      <c r="C340" s="1" t="s">
        <v>129</v>
      </c>
      <c r="D340" s="1" t="s">
        <v>130</v>
      </c>
      <c r="F340" s="1">
        <v>0.61</v>
      </c>
      <c r="G340" s="1">
        <v>0.72799999999999998</v>
      </c>
      <c r="H340" s="1">
        <v>0.71099999999999997</v>
      </c>
      <c r="I340" s="1">
        <v>0.59299999999999997</v>
      </c>
      <c r="J340" s="1">
        <v>0.53300000000000003</v>
      </c>
      <c r="K340" s="1">
        <v>0.47399999999999998</v>
      </c>
      <c r="L340" s="1">
        <v>0.58399999999999996</v>
      </c>
      <c r="M340" s="1">
        <v>0.58399999999999996</v>
      </c>
      <c r="N340" s="1">
        <v>0.69399999999999995</v>
      </c>
      <c r="O340" s="1">
        <v>0.66900000000000004</v>
      </c>
      <c r="P340" s="1">
        <v>0.66900000000000004</v>
      </c>
      <c r="Q340" s="1">
        <v>0.67700000000000005</v>
      </c>
      <c r="R340" s="1">
        <v>0.56699999999999995</v>
      </c>
      <c r="S340" s="1">
        <v>0.49099999999999999</v>
      </c>
      <c r="T340" s="1">
        <v>0.50800000000000001</v>
      </c>
      <c r="U340" s="1">
        <v>0.53300000000000003</v>
      </c>
      <c r="V340" s="1">
        <v>0.57599999999999996</v>
      </c>
      <c r="W340" s="1">
        <v>0.55000000000000004</v>
      </c>
      <c r="X340" s="1">
        <v>0.58399999999999996</v>
      </c>
      <c r="Y340" s="1">
        <v>0.54200000000000004</v>
      </c>
      <c r="Z340" s="1">
        <v>0.57599999999999996</v>
      </c>
      <c r="AA340" s="1">
        <v>0.56699999999999995</v>
      </c>
      <c r="AB340" s="1">
        <v>0.55000000000000004</v>
      </c>
      <c r="AC340" s="1">
        <v>0.55500000000000005</v>
      </c>
      <c r="AD340" s="1">
        <v>0.54700000000000004</v>
      </c>
      <c r="AE340" s="1">
        <v>0.53800000000000003</v>
      </c>
      <c r="AF340" s="1">
        <v>0.54700000000000004</v>
      </c>
      <c r="AG340" s="1">
        <v>0.54700000000000004</v>
      </c>
      <c r="AH340" s="1">
        <v>0.56399999999999995</v>
      </c>
      <c r="AI340" s="1">
        <v>0.59799999999999998</v>
      </c>
      <c r="AJ340" s="1">
        <v>0.62</v>
      </c>
      <c r="AK340" s="1">
        <v>0.63700000000000001</v>
      </c>
      <c r="AL340" s="1">
        <v>0.61199999999999999</v>
      </c>
      <c r="AM340" s="1">
        <v>0.59399999999999997</v>
      </c>
      <c r="AN340" s="1">
        <v>0.6</v>
      </c>
      <c r="AO340" s="1">
        <v>0.57299999999999995</v>
      </c>
      <c r="AP340" s="1">
        <v>0.5</v>
      </c>
      <c r="AQ340" s="1">
        <v>0.52600000000000002</v>
      </c>
      <c r="AR340" s="1">
        <v>0.54300000000000004</v>
      </c>
      <c r="AS340" s="1">
        <v>0.55800000000000005</v>
      </c>
      <c r="AT340" s="1">
        <v>0.48599999999999999</v>
      </c>
      <c r="AU340" s="1">
        <v>0.504</v>
      </c>
      <c r="AV340" s="1" t="s">
        <v>131</v>
      </c>
      <c r="AW340" s="1" t="s">
        <v>131</v>
      </c>
      <c r="AX340" s="1" t="s">
        <v>131</v>
      </c>
      <c r="AY340" s="1" t="s">
        <v>131</v>
      </c>
      <c r="AZ340" s="1" t="s">
        <v>131</v>
      </c>
      <c r="BA340" s="1" t="s">
        <v>131</v>
      </c>
      <c r="BB340" s="1" t="s">
        <v>131</v>
      </c>
      <c r="BC340" s="1" t="s">
        <v>131</v>
      </c>
      <c r="BD340" s="1" t="s">
        <v>131</v>
      </c>
      <c r="BE340" s="1" t="s">
        <v>131</v>
      </c>
      <c r="BF340" s="1" t="s">
        <v>131</v>
      </c>
      <c r="BG340" s="1" t="s">
        <v>131</v>
      </c>
      <c r="BH340" s="1" t="s">
        <v>131</v>
      </c>
      <c r="BI340" s="1" t="s">
        <v>131</v>
      </c>
      <c r="BJ340" s="1" t="s">
        <v>131</v>
      </c>
      <c r="BK340" s="1" t="s">
        <v>131</v>
      </c>
      <c r="BL340" s="1" t="s">
        <v>131</v>
      </c>
      <c r="BM340" s="1" t="s">
        <v>131</v>
      </c>
      <c r="BN340" s="1" t="s">
        <v>131</v>
      </c>
      <c r="BO340" s="1" t="s">
        <v>131</v>
      </c>
      <c r="BP340" s="1" t="s">
        <v>131</v>
      </c>
      <c r="BQ340" s="1" t="s">
        <v>131</v>
      </c>
      <c r="BR340" s="1" t="s">
        <v>131</v>
      </c>
      <c r="BS340" s="1" t="s">
        <v>131</v>
      </c>
      <c r="BT340" s="1" t="s">
        <v>131</v>
      </c>
      <c r="BU340" s="1" t="s">
        <v>131</v>
      </c>
      <c r="BV340" s="1" t="s">
        <v>131</v>
      </c>
      <c r="BW340" s="1" t="s">
        <v>131</v>
      </c>
      <c r="BX340" s="1" t="s">
        <v>131</v>
      </c>
      <c r="BY340" s="1" t="s">
        <v>131</v>
      </c>
      <c r="BZ340" s="1" t="s">
        <v>131</v>
      </c>
      <c r="CA340" s="1" t="s">
        <v>131</v>
      </c>
      <c r="CB340" s="1" t="s">
        <v>131</v>
      </c>
      <c r="CC340" s="1" t="s">
        <v>131</v>
      </c>
      <c r="CD340" s="1" t="s">
        <v>131</v>
      </c>
      <c r="CE340" s="1" t="s">
        <v>131</v>
      </c>
      <c r="CF340" s="1" t="s">
        <v>131</v>
      </c>
      <c r="CG340" s="1" t="s">
        <v>131</v>
      </c>
      <c r="CH340" s="1" t="s">
        <v>131</v>
      </c>
      <c r="CI340" s="1" t="s">
        <v>131</v>
      </c>
      <c r="CJ340" s="1" t="s">
        <v>131</v>
      </c>
      <c r="CK340" s="1" t="s">
        <v>131</v>
      </c>
      <c r="CL340" s="1" t="s">
        <v>131</v>
      </c>
      <c r="CM340" s="1" t="s">
        <v>131</v>
      </c>
      <c r="CN340" s="1" t="s">
        <v>131</v>
      </c>
      <c r="CO340" s="1" t="s">
        <v>131</v>
      </c>
      <c r="CP340" s="1" t="s">
        <v>131</v>
      </c>
      <c r="CQ340" s="1" t="s">
        <v>131</v>
      </c>
      <c r="CR340" s="1" t="s">
        <v>131</v>
      </c>
      <c r="CS340" s="1" t="s">
        <v>131</v>
      </c>
      <c r="CT340" s="1" t="s">
        <v>131</v>
      </c>
      <c r="CU340" s="1" t="s">
        <v>131</v>
      </c>
      <c r="CV340" s="1" t="s">
        <v>131</v>
      </c>
      <c r="CW340" s="1" t="s">
        <v>131</v>
      </c>
      <c r="CX340" s="1" t="s">
        <v>131</v>
      </c>
      <c r="CY340" s="1" t="s">
        <v>131</v>
      </c>
      <c r="CZ340" s="1" t="s">
        <v>131</v>
      </c>
      <c r="DA340" s="1" t="s">
        <v>131</v>
      </c>
      <c r="DB340" s="1" t="s">
        <v>131</v>
      </c>
      <c r="DC340" s="1" t="s">
        <v>131</v>
      </c>
      <c r="DD340" s="1" t="s">
        <v>131</v>
      </c>
      <c r="DE340" s="1" t="s">
        <v>131</v>
      </c>
      <c r="DF340" s="1" t="s">
        <v>131</v>
      </c>
      <c r="DG340" s="1" t="s">
        <v>131</v>
      </c>
      <c r="DH340" s="1" t="s">
        <v>131</v>
      </c>
      <c r="DI340" s="1" t="s">
        <v>131</v>
      </c>
      <c r="DJ340" s="1" t="s">
        <v>131</v>
      </c>
      <c r="DK340" s="1" t="s">
        <v>131</v>
      </c>
      <c r="DL340" s="1" t="s">
        <v>131</v>
      </c>
      <c r="DM340" s="1" t="s">
        <v>131</v>
      </c>
      <c r="DN340" s="1" t="s">
        <v>131</v>
      </c>
      <c r="DO340" s="1" t="s">
        <v>131</v>
      </c>
      <c r="DP340" s="1" t="s">
        <v>131</v>
      </c>
      <c r="DQ340" s="1" t="s">
        <v>131</v>
      </c>
      <c r="DR340" s="1" t="s">
        <v>131</v>
      </c>
      <c r="DS340" s="1" t="s">
        <v>131</v>
      </c>
      <c r="DT340" s="1" t="s">
        <v>131</v>
      </c>
      <c r="DU340" s="1" t="s">
        <v>131</v>
      </c>
    </row>
    <row r="341" spans="1:125" x14ac:dyDescent="0.2">
      <c r="A341" s="1" t="s">
        <v>276</v>
      </c>
      <c r="B341" s="1" t="s">
        <v>278</v>
      </c>
      <c r="C341" s="1" t="s">
        <v>129</v>
      </c>
      <c r="D341" s="1" t="s">
        <v>130</v>
      </c>
      <c r="F341" s="1">
        <v>0.54200000000000004</v>
      </c>
      <c r="G341" s="1">
        <v>0.872</v>
      </c>
      <c r="H341" s="1">
        <v>0.83</v>
      </c>
      <c r="I341" s="1">
        <v>0.94</v>
      </c>
      <c r="J341" s="1">
        <v>0.83</v>
      </c>
      <c r="K341" s="1">
        <v>0.73699999999999999</v>
      </c>
      <c r="L341" s="1">
        <v>0.72799999999999998</v>
      </c>
      <c r="M341" s="1">
        <v>0.78800000000000003</v>
      </c>
      <c r="N341" s="1">
        <v>0.432</v>
      </c>
      <c r="O341" s="1">
        <v>0.58399999999999996</v>
      </c>
      <c r="P341" s="1">
        <v>0.58399999999999996</v>
      </c>
      <c r="Q341" s="1">
        <v>0.53300000000000003</v>
      </c>
      <c r="R341" s="1">
        <v>0.64400000000000002</v>
      </c>
      <c r="S341" s="1">
        <v>0.69399999999999995</v>
      </c>
      <c r="T341" s="1">
        <v>0.66100000000000003</v>
      </c>
      <c r="U341" s="1">
        <v>0.64400000000000002</v>
      </c>
      <c r="V341" s="1">
        <v>0.66100000000000003</v>
      </c>
      <c r="W341" s="1">
        <v>0.66100000000000003</v>
      </c>
      <c r="X341" s="1">
        <v>0.66100000000000003</v>
      </c>
      <c r="Y341" s="1">
        <v>0.61799999999999999</v>
      </c>
      <c r="Z341" s="1">
        <v>0.627</v>
      </c>
      <c r="AA341" s="1">
        <v>0.61799999999999999</v>
      </c>
      <c r="AB341" s="1">
        <v>0.61799999999999999</v>
      </c>
      <c r="AC341" s="1">
        <v>0.66600000000000004</v>
      </c>
      <c r="AD341" s="1">
        <v>0.59799999999999998</v>
      </c>
      <c r="AE341" s="1">
        <v>0.623</v>
      </c>
      <c r="AF341" s="1">
        <v>0.623</v>
      </c>
      <c r="AG341" s="1">
        <v>0.59799999999999998</v>
      </c>
      <c r="AH341" s="1">
        <v>0.61499999999999999</v>
      </c>
      <c r="AI341" s="1">
        <v>0.61499999999999999</v>
      </c>
      <c r="AJ341" s="1">
        <v>0.63700000000000001</v>
      </c>
      <c r="AK341" s="1">
        <v>0.58599999999999997</v>
      </c>
      <c r="AL341" s="1">
        <v>0.59399999999999997</v>
      </c>
      <c r="AM341" s="1">
        <v>0.63700000000000001</v>
      </c>
      <c r="AN341" s="1">
        <v>0.626</v>
      </c>
      <c r="AO341" s="1">
        <v>0.59099999999999997</v>
      </c>
      <c r="AP341" s="1">
        <v>0.66600000000000004</v>
      </c>
      <c r="AQ341" s="1">
        <v>0.64900000000000002</v>
      </c>
      <c r="AR341" s="1">
        <v>0.64</v>
      </c>
      <c r="AS341" s="1">
        <v>0.58499999999999996</v>
      </c>
      <c r="AT341" s="1">
        <v>0.55800000000000005</v>
      </c>
      <c r="AU341" s="1">
        <v>0.621</v>
      </c>
      <c r="AV341" s="1">
        <v>0.66300000000000003</v>
      </c>
      <c r="AW341" s="1">
        <v>0.65400000000000003</v>
      </c>
      <c r="AX341" s="1">
        <v>0.59</v>
      </c>
      <c r="AY341" s="1">
        <v>0.56299999999999994</v>
      </c>
      <c r="AZ341" s="1">
        <v>0.57199999999999995</v>
      </c>
      <c r="BA341" s="1">
        <v>0.59</v>
      </c>
      <c r="BB341" s="1">
        <v>0.58099999999999996</v>
      </c>
      <c r="BC341" s="1">
        <v>0.61799999999999999</v>
      </c>
      <c r="BD341" s="1">
        <v>0.61799999999999999</v>
      </c>
      <c r="BE341" s="1">
        <v>0.68100000000000005</v>
      </c>
      <c r="BF341" s="1">
        <v>0.66</v>
      </c>
      <c r="BG341" s="1">
        <v>0.64200000000000002</v>
      </c>
      <c r="BH341" s="1">
        <v>0.68500000000000005</v>
      </c>
      <c r="BI341" s="1">
        <v>0.65400000000000003</v>
      </c>
      <c r="BJ341" s="1">
        <v>0.68799999999999994</v>
      </c>
      <c r="BK341" s="1">
        <v>0.72099999999999997</v>
      </c>
      <c r="BL341" s="1">
        <v>0.71099999999999997</v>
      </c>
      <c r="BM341" s="1">
        <v>0.68200000000000005</v>
      </c>
      <c r="BN341" s="1">
        <v>0.64</v>
      </c>
      <c r="BO341" s="1">
        <v>0.66</v>
      </c>
      <c r="BP341" s="1">
        <v>0.63100000000000001</v>
      </c>
      <c r="BQ341" s="1">
        <v>0.61099999999999999</v>
      </c>
      <c r="BR341" s="1">
        <v>0.56299999999999994</v>
      </c>
      <c r="BS341" s="1">
        <v>0.58199999999999996</v>
      </c>
      <c r="BT341" s="1">
        <v>0.55400000000000005</v>
      </c>
      <c r="BU341" s="1">
        <v>0.58399999999999996</v>
      </c>
      <c r="BV341" s="1">
        <v>0.64300000000000002</v>
      </c>
      <c r="BW341" s="1">
        <v>0.65</v>
      </c>
      <c r="BX341" s="1">
        <v>0.61</v>
      </c>
      <c r="BY341" s="1">
        <v>0.67</v>
      </c>
      <c r="BZ341" s="1">
        <v>0.65900000000000003</v>
      </c>
      <c r="CA341" s="1">
        <v>0.67</v>
      </c>
      <c r="CB341" s="1">
        <v>0.59699999999999998</v>
      </c>
      <c r="CC341" s="1">
        <v>0.56699999999999995</v>
      </c>
      <c r="CD341" s="1">
        <v>0.58699999999999997</v>
      </c>
      <c r="CE341" s="1">
        <v>0.63900000000000001</v>
      </c>
      <c r="CF341" s="1">
        <v>0.68</v>
      </c>
      <c r="CG341" s="1">
        <v>0.625</v>
      </c>
      <c r="CH341" s="1">
        <v>0.65600000000000003</v>
      </c>
      <c r="CI341" s="1">
        <v>0.66600000000000004</v>
      </c>
      <c r="CJ341" s="1">
        <v>0.60399999999999998</v>
      </c>
      <c r="CK341" s="1">
        <v>0.58299999999999996</v>
      </c>
      <c r="CL341" s="1">
        <v>0.57399999999999995</v>
      </c>
      <c r="CM341" s="1">
        <v>0.56299999999999994</v>
      </c>
      <c r="CN341" s="1">
        <v>0.63800000000000001</v>
      </c>
      <c r="CO341" s="1">
        <v>0.64500000000000002</v>
      </c>
      <c r="CP341" s="1">
        <v>0.57999999999999996</v>
      </c>
      <c r="CQ341" s="1">
        <v>0.59699999999999998</v>
      </c>
      <c r="CR341" s="1">
        <v>0.64100000000000001</v>
      </c>
      <c r="CS341" s="1">
        <v>0.65200000000000002</v>
      </c>
      <c r="CT341" s="1">
        <v>0.60799999999999998</v>
      </c>
      <c r="CU341" s="1">
        <v>0.64100000000000001</v>
      </c>
      <c r="CV341" s="1">
        <v>0.64100000000000001</v>
      </c>
      <c r="CW341" s="1">
        <v>0.58599999999999997</v>
      </c>
      <c r="CX341" s="1">
        <v>0.65900000000000003</v>
      </c>
      <c r="CY341" s="1">
        <v>0.59299999999999997</v>
      </c>
      <c r="CZ341" s="1">
        <v>0.59299999999999997</v>
      </c>
      <c r="DA341" s="1">
        <v>0.61499999999999999</v>
      </c>
      <c r="DB341" s="1">
        <v>0.63700000000000001</v>
      </c>
      <c r="DC341" s="1">
        <v>0.68100000000000005</v>
      </c>
      <c r="DD341" s="1">
        <v>0.68100000000000005</v>
      </c>
      <c r="DE341" s="1">
        <v>0.67</v>
      </c>
      <c r="DF341" s="1">
        <v>0.626</v>
      </c>
      <c r="DG341" s="1">
        <v>0.63700000000000001</v>
      </c>
      <c r="DH341" s="1">
        <v>0.54900000000000004</v>
      </c>
      <c r="DI341" s="1">
        <v>0.54900000000000004</v>
      </c>
      <c r="DJ341" s="1">
        <v>0.56599999999999995</v>
      </c>
      <c r="DK341" s="1">
        <v>0.57699999999999996</v>
      </c>
      <c r="DL341" s="1">
        <v>0.57699999999999996</v>
      </c>
      <c r="DM341" s="1">
        <v>0.57299999999999995</v>
      </c>
      <c r="DN341" s="1">
        <v>0.57899999999999996</v>
      </c>
      <c r="DO341" s="1">
        <v>0.57899999999999996</v>
      </c>
      <c r="DP341" s="1">
        <v>0.54</v>
      </c>
      <c r="DQ341" s="1">
        <v>0.54</v>
      </c>
      <c r="DR341" s="1">
        <v>0.54</v>
      </c>
      <c r="DS341" s="1">
        <v>0.505</v>
      </c>
      <c r="DT341" s="1">
        <v>0.48199999999999998</v>
      </c>
      <c r="DU341" s="1">
        <v>0.48799999999999999</v>
      </c>
    </row>
    <row r="342" spans="1:125" x14ac:dyDescent="0.2">
      <c r="A342" s="1" t="s">
        <v>279</v>
      </c>
      <c r="B342" s="1" t="s">
        <v>280</v>
      </c>
      <c r="C342" s="1" t="s">
        <v>129</v>
      </c>
      <c r="D342" s="1" t="s">
        <v>130</v>
      </c>
      <c r="F342" s="1">
        <v>0.58399999999999996</v>
      </c>
      <c r="G342" s="1">
        <v>0.63500000000000001</v>
      </c>
      <c r="H342" s="1">
        <v>0.46600000000000003</v>
      </c>
      <c r="I342" s="1">
        <v>0.186</v>
      </c>
      <c r="J342" s="1">
        <v>0.42299999999999999</v>
      </c>
      <c r="K342" s="1">
        <v>0.52500000000000002</v>
      </c>
      <c r="L342" s="1">
        <v>0.69399999999999995</v>
      </c>
      <c r="M342" s="1">
        <v>0.745</v>
      </c>
      <c r="N342" s="1">
        <v>0.83</v>
      </c>
      <c r="O342" s="1">
        <v>0.78800000000000003</v>
      </c>
      <c r="P342" s="1">
        <v>0.76200000000000001</v>
      </c>
      <c r="Q342" s="1">
        <v>0.81299999999999994</v>
      </c>
      <c r="R342" s="1">
        <v>0.76200000000000001</v>
      </c>
      <c r="S342" s="1">
        <v>0.66100000000000003</v>
      </c>
      <c r="T342" s="1">
        <v>0.70299999999999996</v>
      </c>
      <c r="U342" s="1">
        <v>0.73699999999999999</v>
      </c>
      <c r="V342" s="1">
        <v>0.72</v>
      </c>
      <c r="W342" s="1">
        <v>0.70299999999999996</v>
      </c>
      <c r="X342" s="1">
        <v>0.73699999999999999</v>
      </c>
      <c r="Y342" s="1">
        <v>0.72</v>
      </c>
      <c r="Z342" s="1">
        <v>0.64400000000000002</v>
      </c>
      <c r="AA342" s="1">
        <v>0.71099999999999997</v>
      </c>
      <c r="AB342" s="1">
        <v>0.71099999999999997</v>
      </c>
      <c r="AC342" s="1">
        <v>0.67500000000000004</v>
      </c>
      <c r="AD342" s="1">
        <v>0.64900000000000002</v>
      </c>
      <c r="AE342" s="1">
        <v>0.67500000000000004</v>
      </c>
      <c r="AF342" s="1">
        <v>0.67500000000000004</v>
      </c>
      <c r="AG342" s="1">
        <v>0.623</v>
      </c>
      <c r="AH342" s="1">
        <v>0.63200000000000001</v>
      </c>
      <c r="AI342" s="1">
        <v>0.65800000000000003</v>
      </c>
      <c r="AJ342" s="1">
        <v>0.66300000000000003</v>
      </c>
      <c r="AK342" s="1">
        <v>0.72399999999999998</v>
      </c>
      <c r="AL342" s="1">
        <v>0.75</v>
      </c>
      <c r="AM342" s="1">
        <v>0.72399999999999998</v>
      </c>
      <c r="AN342" s="1">
        <v>0.66</v>
      </c>
      <c r="AO342" s="1">
        <v>0.626</v>
      </c>
      <c r="AP342" s="1">
        <v>0.59599999999999997</v>
      </c>
      <c r="AQ342" s="1">
        <v>0.61399999999999999</v>
      </c>
      <c r="AR342" s="1">
        <v>0.56999999999999995</v>
      </c>
      <c r="AS342" s="1">
        <v>0.65700000000000003</v>
      </c>
      <c r="AT342" s="1">
        <v>0.71099999999999997</v>
      </c>
      <c r="AU342" s="1">
        <v>0.73799999999999999</v>
      </c>
      <c r="AV342" s="1">
        <v>0.67200000000000004</v>
      </c>
      <c r="AW342" s="1">
        <v>0.69</v>
      </c>
      <c r="AX342" s="1">
        <v>0.70899999999999996</v>
      </c>
      <c r="AY342" s="1">
        <v>0.78100000000000003</v>
      </c>
      <c r="AZ342" s="1">
        <v>0.78100000000000003</v>
      </c>
      <c r="BA342" s="1">
        <v>0.745</v>
      </c>
      <c r="BB342" s="1">
        <v>0.78100000000000003</v>
      </c>
      <c r="BC342" s="1">
        <v>0.8</v>
      </c>
      <c r="BD342" s="1">
        <v>0.73599999999999999</v>
      </c>
      <c r="BE342" s="1">
        <v>0.71799999999999997</v>
      </c>
      <c r="BF342" s="1">
        <v>0.66900000000000004</v>
      </c>
      <c r="BG342" s="1">
        <v>0.66</v>
      </c>
      <c r="BH342" s="1">
        <v>0.64800000000000002</v>
      </c>
      <c r="BI342" s="1">
        <v>0.66300000000000003</v>
      </c>
      <c r="BJ342" s="1">
        <v>0.60299999999999998</v>
      </c>
      <c r="BK342" s="1">
        <v>0.61499999999999999</v>
      </c>
      <c r="BL342" s="1">
        <v>0.57599999999999996</v>
      </c>
      <c r="BM342" s="1">
        <v>0.60499999999999998</v>
      </c>
      <c r="BN342" s="1">
        <v>0.60099999999999998</v>
      </c>
      <c r="BO342" s="1">
        <v>0.59199999999999997</v>
      </c>
      <c r="BP342" s="1">
        <v>0.56299999999999994</v>
      </c>
      <c r="BQ342" s="1">
        <v>0.55300000000000005</v>
      </c>
      <c r="BR342" s="1">
        <v>0.60099999999999998</v>
      </c>
      <c r="BS342" s="1">
        <v>0.61099999999999999</v>
      </c>
      <c r="BT342" s="1">
        <v>0.51400000000000001</v>
      </c>
      <c r="BU342" s="1">
        <v>0.48499999999999999</v>
      </c>
      <c r="BV342" s="1">
        <v>0.48499999999999999</v>
      </c>
      <c r="BW342" s="1">
        <v>0.46</v>
      </c>
      <c r="BX342" s="1">
        <v>0.5</v>
      </c>
      <c r="BY342" s="1">
        <v>0.52</v>
      </c>
      <c r="BZ342" s="1">
        <v>0.57699999999999996</v>
      </c>
      <c r="CA342" s="1">
        <v>0.55600000000000005</v>
      </c>
      <c r="CB342" s="1">
        <v>0.56699999999999995</v>
      </c>
      <c r="CC342" s="1">
        <v>0.54600000000000004</v>
      </c>
      <c r="CD342" s="1">
        <v>0.56699999999999995</v>
      </c>
      <c r="CE342" s="1">
        <v>0.59699999999999998</v>
      </c>
      <c r="CF342" s="1">
        <v>0.61799999999999999</v>
      </c>
      <c r="CG342" s="1">
        <v>0.65600000000000003</v>
      </c>
      <c r="CH342" s="1">
        <v>0.63500000000000001</v>
      </c>
      <c r="CI342" s="1">
        <v>0.67700000000000005</v>
      </c>
      <c r="CJ342" s="1">
        <v>0.64500000000000002</v>
      </c>
      <c r="CK342" s="1">
        <v>0.66600000000000004</v>
      </c>
      <c r="CL342" s="1">
        <v>0.58499999999999996</v>
      </c>
      <c r="CM342" s="1">
        <v>0.63800000000000001</v>
      </c>
      <c r="CN342" s="1">
        <v>0.56299999999999994</v>
      </c>
      <c r="CO342" s="1">
        <v>0.53700000000000003</v>
      </c>
      <c r="CP342" s="1">
        <v>0.60199999999999998</v>
      </c>
      <c r="CQ342" s="1">
        <v>0.53200000000000003</v>
      </c>
      <c r="CR342" s="1">
        <v>0.40200000000000002</v>
      </c>
      <c r="CS342" s="1">
        <v>0.41299999999999998</v>
      </c>
      <c r="CT342" s="1">
        <v>0.42299999999999999</v>
      </c>
      <c r="CU342" s="1">
        <v>0.42299999999999999</v>
      </c>
      <c r="CV342" s="1">
        <v>0.41299999999999998</v>
      </c>
      <c r="CW342" s="1">
        <v>0.33600000000000002</v>
      </c>
      <c r="CX342" s="1">
        <v>0.19700000000000001</v>
      </c>
      <c r="CY342" s="1">
        <v>0.20799999999999999</v>
      </c>
      <c r="CZ342" s="1">
        <v>0.219</v>
      </c>
      <c r="DA342" s="1">
        <v>0.19700000000000001</v>
      </c>
      <c r="DB342" s="1">
        <v>0.19700000000000001</v>
      </c>
      <c r="DC342" s="1">
        <v>0.153</v>
      </c>
      <c r="DD342" s="1">
        <v>0.16400000000000001</v>
      </c>
      <c r="DE342" s="1">
        <v>0.16400000000000001</v>
      </c>
      <c r="DF342" s="1">
        <v>0.16400000000000001</v>
      </c>
      <c r="DG342" s="1">
        <v>0.186</v>
      </c>
      <c r="DH342" s="1">
        <v>0.32900000000000001</v>
      </c>
      <c r="DI342" s="1">
        <v>0.41699999999999998</v>
      </c>
      <c r="DJ342" s="1">
        <v>0.377</v>
      </c>
      <c r="DK342" s="1">
        <v>0.44400000000000001</v>
      </c>
      <c r="DL342" s="1">
        <v>0.38800000000000001</v>
      </c>
      <c r="DM342" s="1">
        <v>0.39300000000000002</v>
      </c>
      <c r="DN342" s="1">
        <v>0.36299999999999999</v>
      </c>
      <c r="DO342" s="1">
        <v>0.42</v>
      </c>
      <c r="DP342" s="1">
        <v>0.39</v>
      </c>
      <c r="DQ342" s="1">
        <v>0.42499999999999999</v>
      </c>
      <c r="DR342" s="1">
        <v>0.49399999999999999</v>
      </c>
      <c r="DS342" s="1">
        <v>0.51700000000000002</v>
      </c>
      <c r="DT342" s="1">
        <v>0.51700000000000002</v>
      </c>
      <c r="DU342" s="1">
        <v>0.52300000000000002</v>
      </c>
    </row>
    <row r="343" spans="1:125" x14ac:dyDescent="0.2">
      <c r="A343" s="1" t="s">
        <v>282</v>
      </c>
      <c r="B343" s="1" t="s">
        <v>283</v>
      </c>
      <c r="C343" s="1" t="s">
        <v>129</v>
      </c>
      <c r="D343" s="1" t="s">
        <v>130</v>
      </c>
      <c r="F343" s="1">
        <v>4.2000000000000003E-2</v>
      </c>
      <c r="G343" s="1">
        <v>0.16900000000000001</v>
      </c>
      <c r="H343" s="1">
        <v>0.23699999999999999</v>
      </c>
      <c r="I343" s="1">
        <v>9.2999999999999999E-2</v>
      </c>
      <c r="J343" s="1">
        <v>0.19400000000000001</v>
      </c>
      <c r="K343" s="1">
        <v>0.38900000000000001</v>
      </c>
      <c r="L343" s="1">
        <v>0.33</v>
      </c>
      <c r="M343" s="1">
        <v>0.27900000000000003</v>
      </c>
      <c r="N343" s="1">
        <v>0.34699999999999998</v>
      </c>
      <c r="O343" s="1">
        <v>0.45700000000000002</v>
      </c>
      <c r="P343" s="1">
        <v>0.51600000000000001</v>
      </c>
      <c r="Q343" s="1">
        <v>0.48299999999999998</v>
      </c>
      <c r="R343" s="1">
        <v>0.55900000000000005</v>
      </c>
      <c r="S343" s="1">
        <v>0.67700000000000005</v>
      </c>
      <c r="T343" s="1">
        <v>0.60099999999999998</v>
      </c>
      <c r="U343" s="1">
        <v>0.50800000000000001</v>
      </c>
      <c r="V343" s="1">
        <v>0.38900000000000001</v>
      </c>
      <c r="W343" s="1">
        <v>0.41499999999999998</v>
      </c>
      <c r="X343" s="1">
        <v>0.39800000000000002</v>
      </c>
      <c r="Y343" s="1">
        <v>0.28799999999999998</v>
      </c>
      <c r="Z343" s="1">
        <v>0.27100000000000002</v>
      </c>
      <c r="AA343" s="1">
        <v>0.28799999999999998</v>
      </c>
      <c r="AB343" s="1">
        <v>0.27100000000000002</v>
      </c>
      <c r="AC343" s="1">
        <v>0.27300000000000002</v>
      </c>
      <c r="AD343" s="1">
        <v>0.247</v>
      </c>
      <c r="AE343" s="1">
        <v>0.316</v>
      </c>
      <c r="AF343" s="1">
        <v>0.28999999999999998</v>
      </c>
      <c r="AG343" s="1">
        <v>0.28999999999999998</v>
      </c>
      <c r="AH343" s="1">
        <v>0.27300000000000002</v>
      </c>
      <c r="AI343" s="1">
        <v>0.28199999999999997</v>
      </c>
      <c r="AJ343" s="1">
        <v>0.27500000000000002</v>
      </c>
      <c r="AK343" s="1">
        <v>0.25800000000000001</v>
      </c>
      <c r="AL343" s="1">
        <v>0.30099999999999999</v>
      </c>
      <c r="AM343" s="1">
        <v>0.34399999999999997</v>
      </c>
      <c r="AN343" s="1">
        <v>0.46899999999999997</v>
      </c>
      <c r="AO343" s="1">
        <v>0.45200000000000001</v>
      </c>
      <c r="AP343" s="1">
        <v>0.35899999999999999</v>
      </c>
      <c r="AQ343" s="1">
        <v>0.38500000000000001</v>
      </c>
      <c r="AR343" s="1">
        <v>0.42899999999999999</v>
      </c>
      <c r="AS343" s="1">
        <v>0.33300000000000002</v>
      </c>
      <c r="AT343" s="1">
        <v>0.33300000000000002</v>
      </c>
      <c r="AU343" s="1">
        <v>0.34200000000000003</v>
      </c>
      <c r="AV343" s="1">
        <v>0.3</v>
      </c>
      <c r="AW343" s="1">
        <v>0.27200000000000002</v>
      </c>
      <c r="AX343" s="1">
        <v>0.19</v>
      </c>
      <c r="AY343" s="1">
        <v>0.22700000000000001</v>
      </c>
      <c r="AZ343" s="1">
        <v>0.218</v>
      </c>
      <c r="BA343" s="1">
        <v>0.17199999999999999</v>
      </c>
      <c r="BB343" s="1">
        <v>0.218</v>
      </c>
      <c r="BC343" s="1">
        <v>0.28100000000000003</v>
      </c>
      <c r="BD343" s="1">
        <v>0.32700000000000001</v>
      </c>
      <c r="BE343" s="1">
        <v>0.33600000000000002</v>
      </c>
      <c r="BF343" s="1">
        <v>0.33</v>
      </c>
      <c r="BG343" s="1">
        <v>0.23799999999999999</v>
      </c>
      <c r="BH343" s="1">
        <v>0.25900000000000001</v>
      </c>
      <c r="BI343" s="1">
        <v>0.252</v>
      </c>
      <c r="BJ343" s="1">
        <v>0.254</v>
      </c>
      <c r="BK343" s="1">
        <v>0.221</v>
      </c>
      <c r="BL343" s="1">
        <v>0.21099999999999999</v>
      </c>
      <c r="BM343" s="1">
        <v>0.20100000000000001</v>
      </c>
      <c r="BN343" s="1">
        <v>0.16500000000000001</v>
      </c>
      <c r="BO343" s="1">
        <v>0.17399999999999999</v>
      </c>
      <c r="BP343" s="1">
        <v>0.184</v>
      </c>
      <c r="BQ343" s="1">
        <v>0.184</v>
      </c>
      <c r="BR343" s="1">
        <v>0.17399999999999999</v>
      </c>
      <c r="BS343" s="1">
        <v>0.16500000000000001</v>
      </c>
      <c r="BT343" s="1">
        <v>0.158</v>
      </c>
      <c r="BU343" s="1">
        <v>0.14799999999999999</v>
      </c>
      <c r="BV343" s="1">
        <v>0.14799999999999999</v>
      </c>
      <c r="BW343" s="1">
        <v>0.19</v>
      </c>
      <c r="BX343" s="1">
        <v>0.2</v>
      </c>
      <c r="BY343" s="1">
        <v>0.2</v>
      </c>
      <c r="BZ343" s="1">
        <v>0.19500000000000001</v>
      </c>
      <c r="CA343" s="1">
        <v>0.22600000000000001</v>
      </c>
      <c r="CB343" s="1">
        <v>0.19500000000000001</v>
      </c>
      <c r="CC343" s="1">
        <v>0.22600000000000001</v>
      </c>
      <c r="CD343" s="1">
        <v>0.247</v>
      </c>
      <c r="CE343" s="1">
        <v>0.25700000000000001</v>
      </c>
      <c r="CF343" s="1">
        <v>0.25700000000000001</v>
      </c>
      <c r="CG343" s="1">
        <v>0.25</v>
      </c>
      <c r="CH343" s="1">
        <v>0.23899999999999999</v>
      </c>
      <c r="CI343" s="1">
        <v>0.23899999999999999</v>
      </c>
      <c r="CJ343" s="1">
        <v>0.26</v>
      </c>
      <c r="CK343" s="1">
        <v>0.29099999999999998</v>
      </c>
      <c r="CL343" s="1">
        <v>0.31900000000000001</v>
      </c>
      <c r="CM343" s="1">
        <v>0.372</v>
      </c>
      <c r="CN343" s="1">
        <v>0.44600000000000001</v>
      </c>
      <c r="CO343" s="1">
        <v>0.376</v>
      </c>
      <c r="CP343" s="1">
        <v>0.376</v>
      </c>
      <c r="CQ343" s="1">
        <v>0.40200000000000002</v>
      </c>
      <c r="CR343" s="1">
        <v>0.32600000000000001</v>
      </c>
      <c r="CS343" s="1">
        <v>0.30399999999999999</v>
      </c>
      <c r="CT343" s="1">
        <v>0.23899999999999999</v>
      </c>
      <c r="CU343" s="1">
        <v>0.28199999999999997</v>
      </c>
      <c r="CV343" s="1">
        <v>0.315</v>
      </c>
      <c r="CW343" s="1">
        <v>0.29299999999999998</v>
      </c>
      <c r="CX343" s="1">
        <v>0.252</v>
      </c>
      <c r="CY343" s="1">
        <v>0.23</v>
      </c>
      <c r="CZ343" s="1">
        <v>0.24099999999999999</v>
      </c>
      <c r="DA343" s="1">
        <v>0.219</v>
      </c>
      <c r="DB343" s="1">
        <v>0.219</v>
      </c>
      <c r="DC343" s="1">
        <v>0.219</v>
      </c>
      <c r="DD343" s="1">
        <v>0.20799999999999999</v>
      </c>
      <c r="DE343" s="1">
        <v>0.20799999999999999</v>
      </c>
      <c r="DF343" s="1">
        <v>0.219</v>
      </c>
      <c r="DG343" s="1">
        <v>0.16400000000000001</v>
      </c>
      <c r="DH343" s="1">
        <v>0.186</v>
      </c>
      <c r="DI343" s="1">
        <v>0.16400000000000001</v>
      </c>
      <c r="DJ343" s="1">
        <v>0.17699999999999999</v>
      </c>
      <c r="DK343" s="1">
        <v>0.155</v>
      </c>
      <c r="DL343" s="1">
        <v>0.14399999999999999</v>
      </c>
      <c r="DM343" s="1">
        <v>0.14599999999999999</v>
      </c>
      <c r="DN343" s="1">
        <v>0.113</v>
      </c>
      <c r="DO343" s="1">
        <v>0.113</v>
      </c>
      <c r="DP343" s="1">
        <v>0.10299999999999999</v>
      </c>
      <c r="DQ343" s="1">
        <v>0.10299999999999999</v>
      </c>
      <c r="DR343" s="1">
        <v>0.10299999999999999</v>
      </c>
      <c r="DS343" s="1">
        <v>0.14099999999999999</v>
      </c>
      <c r="DT343" s="1">
        <v>0.152</v>
      </c>
      <c r="DU343" s="1">
        <v>0.11899999999999999</v>
      </c>
    </row>
    <row r="344" spans="1:125" x14ac:dyDescent="0.2">
      <c r="A344" s="1" t="s">
        <v>284</v>
      </c>
      <c r="B344" s="1" t="s">
        <v>285</v>
      </c>
      <c r="C344" s="1" t="s">
        <v>129</v>
      </c>
      <c r="D344" s="1" t="s">
        <v>130</v>
      </c>
      <c r="F344" s="1">
        <v>0.432</v>
      </c>
      <c r="G344" s="1">
        <v>0.56699999999999995</v>
      </c>
      <c r="H344" s="1">
        <v>0.69399999999999995</v>
      </c>
      <c r="I344" s="1">
        <v>0.50800000000000001</v>
      </c>
      <c r="J344" s="1">
        <v>0.72</v>
      </c>
      <c r="K344" s="1">
        <v>0.76200000000000001</v>
      </c>
      <c r="L344" s="1">
        <v>0.66900000000000004</v>
      </c>
      <c r="M344" s="1">
        <v>0.79600000000000004</v>
      </c>
      <c r="N344" s="1">
        <v>0.872</v>
      </c>
      <c r="O344" s="1">
        <v>0.82199999999999995</v>
      </c>
      <c r="P344" s="1">
        <v>0.81299999999999994</v>
      </c>
      <c r="Q344" s="1">
        <v>0.85499999999999998</v>
      </c>
      <c r="R344" s="1">
        <v>0.79600000000000004</v>
      </c>
      <c r="S344" s="1">
        <v>0.77100000000000002</v>
      </c>
      <c r="T344" s="1">
        <v>0.77900000000000003</v>
      </c>
      <c r="U344" s="1">
        <v>0.81299999999999994</v>
      </c>
      <c r="V344" s="1">
        <v>0.81299999999999994</v>
      </c>
      <c r="W344" s="1">
        <v>0.80500000000000005</v>
      </c>
      <c r="X344" s="1">
        <v>0.80500000000000005</v>
      </c>
      <c r="Y344" s="1">
        <v>0.80500000000000005</v>
      </c>
      <c r="Z344" s="1">
        <v>0.80500000000000005</v>
      </c>
      <c r="AA344" s="1">
        <v>0.80500000000000005</v>
      </c>
      <c r="AB344" s="1">
        <v>0.78800000000000003</v>
      </c>
      <c r="AC344" s="1">
        <v>0.77700000000000002</v>
      </c>
      <c r="AD344" s="1">
        <v>0.752</v>
      </c>
      <c r="AE344" s="1">
        <v>0.73499999999999999</v>
      </c>
      <c r="AF344" s="1">
        <v>0.74299999999999999</v>
      </c>
      <c r="AG344" s="1">
        <v>0.68300000000000005</v>
      </c>
      <c r="AH344" s="1">
        <v>0.68300000000000005</v>
      </c>
      <c r="AI344" s="1">
        <v>0.73499999999999999</v>
      </c>
      <c r="AJ344" s="1">
        <v>0.72399999999999998</v>
      </c>
      <c r="AK344" s="1">
        <v>0.78400000000000003</v>
      </c>
      <c r="AL344" s="1">
        <v>0.71499999999999997</v>
      </c>
      <c r="AM344" s="1">
        <v>0.70599999999999996</v>
      </c>
      <c r="AN344" s="1">
        <v>0.65200000000000002</v>
      </c>
      <c r="AO344" s="1">
        <v>0.70399999999999996</v>
      </c>
      <c r="AP344" s="1">
        <v>0.754</v>
      </c>
      <c r="AQ344" s="1">
        <v>0.78900000000000003</v>
      </c>
      <c r="AR344" s="1">
        <v>0.745</v>
      </c>
      <c r="AS344" s="1">
        <v>0.72899999999999998</v>
      </c>
      <c r="AT344" s="1">
        <v>0.72899999999999998</v>
      </c>
      <c r="AU344" s="1">
        <v>0.64800000000000002</v>
      </c>
      <c r="AV344" s="1">
        <v>0.627</v>
      </c>
      <c r="AW344" s="1">
        <v>0.59</v>
      </c>
      <c r="AX344" s="1">
        <v>0.6</v>
      </c>
      <c r="AY344" s="1">
        <v>0.627</v>
      </c>
      <c r="AZ344" s="1">
        <v>0.60899999999999999</v>
      </c>
      <c r="BA344" s="1">
        <v>0.63600000000000001</v>
      </c>
      <c r="BB344" s="1">
        <v>0.59</v>
      </c>
      <c r="BC344" s="1">
        <v>0.59</v>
      </c>
      <c r="BD344" s="1">
        <v>0.58099999999999996</v>
      </c>
      <c r="BE344" s="1">
        <v>0.58099999999999996</v>
      </c>
      <c r="BF344" s="1">
        <v>0.55900000000000005</v>
      </c>
      <c r="BG344" s="1">
        <v>0.56799999999999995</v>
      </c>
      <c r="BH344" s="1">
        <v>0.56399999999999995</v>
      </c>
      <c r="BI344" s="1">
        <v>0.56000000000000005</v>
      </c>
      <c r="BJ344" s="1">
        <v>0.54700000000000004</v>
      </c>
      <c r="BK344" s="1">
        <v>0.46100000000000002</v>
      </c>
      <c r="BL344" s="1">
        <v>0.48</v>
      </c>
      <c r="BM344" s="1">
        <v>0.50900000000000001</v>
      </c>
      <c r="BN344" s="1">
        <v>0.58199999999999996</v>
      </c>
      <c r="BO344" s="1">
        <v>0.58199999999999996</v>
      </c>
      <c r="BP344" s="1">
        <v>0.60099999999999998</v>
      </c>
      <c r="BQ344" s="1">
        <v>0.59199999999999997</v>
      </c>
      <c r="BR344" s="1">
        <v>0.66900000000000004</v>
      </c>
      <c r="BS344" s="1">
        <v>0.67900000000000005</v>
      </c>
      <c r="BT344" s="1">
        <v>0.67300000000000004</v>
      </c>
      <c r="BU344" s="1">
        <v>0.69299999999999995</v>
      </c>
      <c r="BV344" s="1">
        <v>0.67300000000000004</v>
      </c>
      <c r="BW344" s="1">
        <v>0.61</v>
      </c>
      <c r="BX344" s="1">
        <v>0.6</v>
      </c>
      <c r="BY344" s="1">
        <v>0.56999999999999995</v>
      </c>
      <c r="BZ344" s="1">
        <v>0.56699999999999995</v>
      </c>
      <c r="CA344" s="1">
        <v>0.58699999999999997</v>
      </c>
      <c r="CB344" s="1">
        <v>0.63900000000000001</v>
      </c>
      <c r="CC344" s="1">
        <v>0.64900000000000002</v>
      </c>
      <c r="CD344" s="1">
        <v>0.64900000000000002</v>
      </c>
      <c r="CE344" s="1">
        <v>0.64900000000000002</v>
      </c>
      <c r="CF344" s="1">
        <v>0.67</v>
      </c>
      <c r="CG344" s="1">
        <v>0.64500000000000002</v>
      </c>
      <c r="CH344" s="1">
        <v>0.59299999999999997</v>
      </c>
      <c r="CI344" s="1">
        <v>0.53100000000000003</v>
      </c>
      <c r="CJ344" s="1">
        <v>0.48899999999999999</v>
      </c>
      <c r="CK344" s="1">
        <v>0.47899999999999998</v>
      </c>
      <c r="CL344" s="1">
        <v>0.38200000000000001</v>
      </c>
      <c r="CM344" s="1">
        <v>0.39300000000000002</v>
      </c>
      <c r="CN344" s="1">
        <v>0.38200000000000001</v>
      </c>
      <c r="CO344" s="1">
        <v>0.36499999999999999</v>
      </c>
      <c r="CP344" s="1">
        <v>0.36499999999999999</v>
      </c>
      <c r="CQ344" s="1">
        <v>0.36899999999999999</v>
      </c>
      <c r="CR344" s="1">
        <v>0.39100000000000001</v>
      </c>
      <c r="CS344" s="1">
        <v>0.38</v>
      </c>
      <c r="CT344" s="1">
        <v>0.27100000000000002</v>
      </c>
      <c r="CU344" s="1">
        <v>0.34699999999999998</v>
      </c>
      <c r="CV344" s="1">
        <v>0.28199999999999997</v>
      </c>
      <c r="CW344" s="1">
        <v>0.23899999999999999</v>
      </c>
      <c r="CX344" s="1">
        <v>0.28499999999999998</v>
      </c>
      <c r="CY344" s="1">
        <v>0.27400000000000002</v>
      </c>
      <c r="CZ344" s="1">
        <v>0.28499999999999998</v>
      </c>
      <c r="DA344" s="1">
        <v>0.318</v>
      </c>
      <c r="DB344" s="1">
        <v>0.32900000000000001</v>
      </c>
      <c r="DC344" s="1">
        <v>0.307</v>
      </c>
      <c r="DD344" s="1">
        <v>0.28499999999999998</v>
      </c>
      <c r="DE344" s="1">
        <v>0.28499999999999998</v>
      </c>
      <c r="DF344" s="1">
        <v>0.28499999999999998</v>
      </c>
      <c r="DG344" s="1">
        <v>0.29599999999999999</v>
      </c>
      <c r="DH344" s="1">
        <v>0.28499999999999998</v>
      </c>
      <c r="DI344" s="1">
        <v>0.32900000000000001</v>
      </c>
      <c r="DJ344" s="1" t="s">
        <v>131</v>
      </c>
      <c r="DK344" s="1" t="s">
        <v>131</v>
      </c>
      <c r="DL344" s="1" t="s">
        <v>131</v>
      </c>
      <c r="DM344" s="1" t="s">
        <v>131</v>
      </c>
      <c r="DN344" s="1" t="s">
        <v>131</v>
      </c>
      <c r="DO344" s="1" t="s">
        <v>131</v>
      </c>
      <c r="DP344" s="1" t="s">
        <v>131</v>
      </c>
      <c r="DQ344" s="1" t="s">
        <v>131</v>
      </c>
      <c r="DR344" s="1" t="s">
        <v>131</v>
      </c>
      <c r="DS344" s="1" t="s">
        <v>131</v>
      </c>
      <c r="DT344" s="1" t="s">
        <v>131</v>
      </c>
      <c r="DU344" s="1" t="s">
        <v>131</v>
      </c>
    </row>
    <row r="345" spans="1:125" x14ac:dyDescent="0.2">
      <c r="A345" s="1" t="s">
        <v>284</v>
      </c>
      <c r="B345" s="1" t="s">
        <v>286</v>
      </c>
      <c r="C345" s="1" t="s">
        <v>129</v>
      </c>
      <c r="D345" s="1" t="s">
        <v>130</v>
      </c>
      <c r="F345" s="1">
        <v>0.38900000000000001</v>
      </c>
      <c r="G345" s="1">
        <v>0.55000000000000004</v>
      </c>
      <c r="H345" s="1">
        <v>0.73699999999999999</v>
      </c>
      <c r="I345" s="1">
        <v>0.5</v>
      </c>
      <c r="J345" s="1">
        <v>0.50800000000000001</v>
      </c>
      <c r="K345" s="1">
        <v>0.64400000000000002</v>
      </c>
      <c r="L345" s="1">
        <v>0.90600000000000003</v>
      </c>
      <c r="M345" s="1">
        <v>0.92300000000000004</v>
      </c>
      <c r="N345" s="1">
        <v>0.93200000000000005</v>
      </c>
      <c r="O345" s="1">
        <v>0.84699999999999998</v>
      </c>
      <c r="P345" s="1">
        <v>0.70299999999999996</v>
      </c>
      <c r="Q345" s="1">
        <v>0.69399999999999995</v>
      </c>
      <c r="R345" s="1">
        <v>0.59299999999999997</v>
      </c>
      <c r="S345" s="1">
        <v>0.82199999999999995</v>
      </c>
      <c r="T345" s="1">
        <v>0.90600000000000003</v>
      </c>
      <c r="U345" s="1">
        <v>0.93200000000000005</v>
      </c>
      <c r="V345" s="1">
        <v>0.94</v>
      </c>
      <c r="W345" s="1">
        <v>0.94899999999999995</v>
      </c>
      <c r="X345" s="1">
        <v>0.94</v>
      </c>
      <c r="Y345" s="1">
        <v>0.90600000000000003</v>
      </c>
      <c r="Z345" s="1">
        <v>0.93200000000000005</v>
      </c>
      <c r="AA345" s="1">
        <v>0.88900000000000001</v>
      </c>
      <c r="AB345" s="1">
        <v>0.88100000000000001</v>
      </c>
      <c r="AC345" s="1">
        <v>0.92300000000000004</v>
      </c>
      <c r="AD345" s="1">
        <v>0.88800000000000001</v>
      </c>
      <c r="AE345" s="1">
        <v>0.89700000000000002</v>
      </c>
      <c r="AF345" s="1">
        <v>0.88</v>
      </c>
      <c r="AG345" s="1">
        <v>0.81100000000000005</v>
      </c>
      <c r="AH345" s="1">
        <v>0.82</v>
      </c>
      <c r="AI345" s="1">
        <v>0.76900000000000002</v>
      </c>
      <c r="AJ345" s="1">
        <v>0.76700000000000002</v>
      </c>
      <c r="AK345" s="1">
        <v>0.71499999999999997</v>
      </c>
      <c r="AL345" s="1">
        <v>0.74099999999999999</v>
      </c>
      <c r="AM345" s="1">
        <v>0.75800000000000001</v>
      </c>
      <c r="AN345" s="1">
        <v>0.747</v>
      </c>
      <c r="AO345" s="1">
        <v>0.66900000000000004</v>
      </c>
      <c r="AP345" s="1">
        <v>0.72799999999999998</v>
      </c>
      <c r="AQ345" s="1">
        <v>0.70099999999999996</v>
      </c>
      <c r="AR345" s="1">
        <v>0.66600000000000004</v>
      </c>
      <c r="AS345" s="1">
        <v>0.621</v>
      </c>
      <c r="AT345" s="1">
        <v>0.63900000000000001</v>
      </c>
      <c r="AU345" s="1">
        <v>0.63900000000000001</v>
      </c>
      <c r="AV345" s="1">
        <v>0.79</v>
      </c>
      <c r="AW345" s="1">
        <v>0.745</v>
      </c>
      <c r="AX345" s="1">
        <v>0.7</v>
      </c>
      <c r="AY345" s="1">
        <v>0.69</v>
      </c>
      <c r="AZ345" s="1">
        <v>0.67200000000000004</v>
      </c>
      <c r="BA345" s="1">
        <v>0.68100000000000005</v>
      </c>
      <c r="BB345" s="1">
        <v>0.70899999999999996</v>
      </c>
      <c r="BC345" s="1">
        <v>0.7</v>
      </c>
      <c r="BD345" s="1">
        <v>0.754</v>
      </c>
      <c r="BE345" s="1">
        <v>0.78100000000000003</v>
      </c>
      <c r="BF345" s="1">
        <v>0.77900000000000003</v>
      </c>
      <c r="BG345" s="1">
        <v>0.81599999999999995</v>
      </c>
      <c r="BH345" s="1">
        <v>0.84199999999999997</v>
      </c>
      <c r="BI345" s="1">
        <v>0.86899999999999999</v>
      </c>
      <c r="BJ345" s="1">
        <v>0.85799999999999998</v>
      </c>
      <c r="BK345" s="1">
        <v>0.79800000000000004</v>
      </c>
      <c r="BL345" s="1">
        <v>0.85499999999999998</v>
      </c>
      <c r="BM345" s="1">
        <v>0.81699999999999995</v>
      </c>
      <c r="BN345" s="1">
        <v>0.82499999999999996</v>
      </c>
      <c r="BO345" s="1">
        <v>0.82499999999999996</v>
      </c>
      <c r="BP345" s="1">
        <v>0.73699999999999999</v>
      </c>
      <c r="BQ345" s="1">
        <v>0.68899999999999995</v>
      </c>
      <c r="BR345" s="1">
        <v>0.76600000000000001</v>
      </c>
      <c r="BS345" s="1">
        <v>0.76600000000000001</v>
      </c>
      <c r="BT345" s="1">
        <v>0.78200000000000003</v>
      </c>
      <c r="BU345" s="1">
        <v>0.81100000000000005</v>
      </c>
      <c r="BV345" s="1">
        <v>0.83099999999999996</v>
      </c>
      <c r="BW345" s="1">
        <v>0.81</v>
      </c>
      <c r="BX345" s="1">
        <v>0.84</v>
      </c>
      <c r="BY345" s="1">
        <v>0.83</v>
      </c>
      <c r="BZ345" s="1">
        <v>0.83499999999999996</v>
      </c>
      <c r="CA345" s="1">
        <v>0.77300000000000002</v>
      </c>
      <c r="CB345" s="1">
        <v>0.77300000000000002</v>
      </c>
      <c r="CC345" s="1">
        <v>0.67</v>
      </c>
      <c r="CD345" s="1">
        <v>0.71099999999999997</v>
      </c>
      <c r="CE345" s="1">
        <v>0.752</v>
      </c>
      <c r="CF345" s="1">
        <v>0.85499999999999998</v>
      </c>
      <c r="CG345" s="1">
        <v>0.84299999999999997</v>
      </c>
      <c r="CH345" s="1">
        <v>0.86399999999999999</v>
      </c>
      <c r="CI345" s="1">
        <v>0.875</v>
      </c>
      <c r="CJ345" s="1">
        <v>0.88500000000000001</v>
      </c>
      <c r="CK345" s="1">
        <v>0.86399999999999999</v>
      </c>
      <c r="CL345" s="1">
        <v>0.86099999999999999</v>
      </c>
      <c r="CM345" s="1">
        <v>0.88200000000000001</v>
      </c>
      <c r="CN345" s="1">
        <v>0.84</v>
      </c>
      <c r="CO345" s="1">
        <v>0.87</v>
      </c>
      <c r="CP345" s="1">
        <v>0.84899999999999998</v>
      </c>
      <c r="CQ345" s="1">
        <v>0.83599999999999997</v>
      </c>
      <c r="CR345" s="1">
        <v>0.89100000000000001</v>
      </c>
      <c r="CS345" s="1">
        <v>0.85799999999999998</v>
      </c>
      <c r="CT345" s="1">
        <v>0.78200000000000003</v>
      </c>
      <c r="CU345" s="1">
        <v>0.88</v>
      </c>
      <c r="CV345" s="1">
        <v>0.86899999999999999</v>
      </c>
      <c r="CW345" s="1">
        <v>0.86899999999999999</v>
      </c>
      <c r="CX345" s="1">
        <v>0.82399999999999995</v>
      </c>
      <c r="CY345" s="1">
        <v>0.83499999999999996</v>
      </c>
      <c r="CZ345" s="1">
        <v>0.82399999999999995</v>
      </c>
      <c r="DA345" s="1">
        <v>0.82399999999999995</v>
      </c>
      <c r="DB345" s="1">
        <v>0.82399999999999995</v>
      </c>
      <c r="DC345" s="1">
        <v>0.75800000000000001</v>
      </c>
      <c r="DD345" s="1">
        <v>0.83499999999999996</v>
      </c>
      <c r="DE345" s="1">
        <v>0.83499999999999996</v>
      </c>
      <c r="DF345" s="1">
        <v>0.84599999999999997</v>
      </c>
      <c r="DG345" s="1">
        <v>0.79100000000000004</v>
      </c>
      <c r="DH345" s="1">
        <v>0.626</v>
      </c>
      <c r="DI345" s="1">
        <v>0.64800000000000002</v>
      </c>
      <c r="DJ345" s="1">
        <v>0.82199999999999995</v>
      </c>
      <c r="DK345" s="1">
        <v>0.81100000000000005</v>
      </c>
      <c r="DL345" s="1">
        <v>0.85499999999999998</v>
      </c>
      <c r="DM345" s="1">
        <v>0.85299999999999998</v>
      </c>
      <c r="DN345" s="1">
        <v>0.76100000000000001</v>
      </c>
      <c r="DO345" s="1">
        <v>0.84</v>
      </c>
      <c r="DP345" s="1">
        <v>0.85</v>
      </c>
      <c r="DQ345" s="1">
        <v>0.85</v>
      </c>
      <c r="DR345" s="1">
        <v>0.82699999999999996</v>
      </c>
      <c r="DS345" s="1">
        <v>0.74099999999999999</v>
      </c>
      <c r="DT345" s="1">
        <v>0.64700000000000002</v>
      </c>
      <c r="DU345" s="1">
        <v>0.61899999999999999</v>
      </c>
    </row>
    <row r="346" spans="1:125" x14ac:dyDescent="0.2">
      <c r="A346" s="1" t="s">
        <v>284</v>
      </c>
      <c r="B346" s="1" t="s">
        <v>287</v>
      </c>
      <c r="C346" s="1" t="s">
        <v>129</v>
      </c>
      <c r="D346" s="1" t="s">
        <v>130</v>
      </c>
      <c r="F346" s="1">
        <v>0.42299999999999999</v>
      </c>
      <c r="G346" s="1">
        <v>0.57599999999999996</v>
      </c>
      <c r="H346" s="1">
        <v>0.65200000000000002</v>
      </c>
      <c r="I346" s="1">
        <v>0.60099999999999998</v>
      </c>
      <c r="J346" s="1">
        <v>0.70299999999999996</v>
      </c>
      <c r="K346" s="1">
        <v>0.65200000000000002</v>
      </c>
      <c r="L346" s="1">
        <v>0.80500000000000005</v>
      </c>
      <c r="M346" s="1">
        <v>0.82199999999999995</v>
      </c>
      <c r="N346" s="1">
        <v>0.80500000000000005</v>
      </c>
      <c r="O346" s="1">
        <v>0.69399999999999995</v>
      </c>
      <c r="P346" s="1">
        <v>0.57599999999999996</v>
      </c>
      <c r="Q346" s="1">
        <v>0.61799999999999999</v>
      </c>
      <c r="R346" s="1">
        <v>0.61799999999999999</v>
      </c>
      <c r="S346" s="1">
        <v>0.64400000000000002</v>
      </c>
      <c r="T346" s="1">
        <v>0.76200000000000001</v>
      </c>
      <c r="U346" s="1">
        <v>0.82199999999999995</v>
      </c>
      <c r="V346" s="1">
        <v>0.82199999999999995</v>
      </c>
      <c r="W346" s="1">
        <v>0.86399999999999999</v>
      </c>
      <c r="X346" s="1">
        <v>0.83799999999999997</v>
      </c>
      <c r="Y346" s="1">
        <v>0.81299999999999994</v>
      </c>
      <c r="Z346" s="1">
        <v>0.82199999999999995</v>
      </c>
      <c r="AA346" s="1">
        <v>0.76200000000000001</v>
      </c>
      <c r="AB346" s="1">
        <v>0.754</v>
      </c>
      <c r="AC346" s="1">
        <v>0.752</v>
      </c>
      <c r="AD346" s="1">
        <v>0.74299999999999999</v>
      </c>
      <c r="AE346" s="1">
        <v>0.72599999999999998</v>
      </c>
      <c r="AF346" s="1">
        <v>0.752</v>
      </c>
      <c r="AG346" s="1">
        <v>0.67500000000000004</v>
      </c>
      <c r="AH346" s="1">
        <v>0.66600000000000004</v>
      </c>
      <c r="AI346" s="1">
        <v>0.64100000000000001</v>
      </c>
      <c r="AJ346" s="1">
        <v>0.65500000000000003</v>
      </c>
      <c r="AK346" s="1">
        <v>0.64600000000000002</v>
      </c>
      <c r="AL346" s="1">
        <v>0.60299999999999998</v>
      </c>
      <c r="AM346" s="1">
        <v>0.629</v>
      </c>
      <c r="AN346" s="1">
        <v>0.57299999999999995</v>
      </c>
      <c r="AO346" s="1">
        <v>0.54700000000000004</v>
      </c>
      <c r="AP346" s="1">
        <v>0.63100000000000001</v>
      </c>
      <c r="AQ346" s="1">
        <v>0.59599999999999997</v>
      </c>
      <c r="AR346" s="1">
        <v>0.52600000000000002</v>
      </c>
      <c r="AS346" s="1">
        <v>0.46800000000000003</v>
      </c>
      <c r="AT346" s="1">
        <v>0.45900000000000002</v>
      </c>
      <c r="AU346" s="1">
        <v>0.42299999999999999</v>
      </c>
      <c r="AV346" s="1">
        <v>0.50900000000000001</v>
      </c>
      <c r="AW346" s="1">
        <v>0.49</v>
      </c>
      <c r="AX346" s="1">
        <v>0.46300000000000002</v>
      </c>
      <c r="AY346" s="1">
        <v>0.48099999999999998</v>
      </c>
      <c r="AZ346" s="1">
        <v>0.436</v>
      </c>
      <c r="BA346" s="1">
        <v>0.41799999999999998</v>
      </c>
      <c r="BB346" s="1">
        <v>0.44500000000000001</v>
      </c>
      <c r="BC346" s="1">
        <v>0.47199999999999998</v>
      </c>
      <c r="BD346" s="1">
        <v>0.49</v>
      </c>
      <c r="BE346" s="1">
        <v>0.46300000000000002</v>
      </c>
      <c r="BF346" s="1">
        <v>0.43099999999999999</v>
      </c>
      <c r="BG346" s="1">
        <v>0.44</v>
      </c>
      <c r="BH346" s="1">
        <v>0.41599999999999998</v>
      </c>
      <c r="BI346" s="1">
        <v>0.42899999999999999</v>
      </c>
      <c r="BJ346" s="1">
        <v>0.443</v>
      </c>
      <c r="BK346" s="1">
        <v>0.36499999999999999</v>
      </c>
      <c r="BL346" s="1">
        <v>0.42299999999999999</v>
      </c>
      <c r="BM346" s="1">
        <v>0.45100000000000001</v>
      </c>
      <c r="BN346" s="1">
        <v>0.47499999999999998</v>
      </c>
      <c r="BO346" s="1">
        <v>0.47499999999999998</v>
      </c>
      <c r="BP346" s="1">
        <v>0.45600000000000002</v>
      </c>
      <c r="BQ346" s="1">
        <v>0.40699999999999997</v>
      </c>
      <c r="BR346" s="1">
        <v>0.52400000000000002</v>
      </c>
      <c r="BS346" s="1">
        <v>0.51400000000000001</v>
      </c>
      <c r="BT346" s="1">
        <v>0.54400000000000004</v>
      </c>
      <c r="BU346" s="1">
        <v>0.60299999999999998</v>
      </c>
      <c r="BV346" s="1">
        <v>0.58399999999999996</v>
      </c>
      <c r="BW346" s="1">
        <v>0.55000000000000004</v>
      </c>
      <c r="BX346" s="1">
        <v>0.53</v>
      </c>
      <c r="BY346" s="1">
        <v>0.5</v>
      </c>
      <c r="BZ346" s="1">
        <v>0.505</v>
      </c>
      <c r="CA346" s="1">
        <v>0.48399999999999999</v>
      </c>
      <c r="CB346" s="1">
        <v>0.49399999999999999</v>
      </c>
      <c r="CC346" s="1">
        <v>0.45300000000000001</v>
      </c>
      <c r="CD346" s="1">
        <v>0.46300000000000002</v>
      </c>
      <c r="CE346" s="1">
        <v>0.49399999999999999</v>
      </c>
      <c r="CF346" s="1">
        <v>0.56699999999999995</v>
      </c>
      <c r="CG346" s="1">
        <v>0.56200000000000006</v>
      </c>
      <c r="CH346" s="1">
        <v>0.53100000000000003</v>
      </c>
      <c r="CI346" s="1">
        <v>0.52</v>
      </c>
      <c r="CJ346" s="1">
        <v>0.52</v>
      </c>
      <c r="CK346" s="1">
        <v>0.5</v>
      </c>
      <c r="CL346" s="1">
        <v>0.41399999999999998</v>
      </c>
      <c r="CM346" s="1">
        <v>0.41399999999999998</v>
      </c>
      <c r="CN346" s="1">
        <v>0.41399999999999998</v>
      </c>
      <c r="CO346" s="1">
        <v>0.43</v>
      </c>
      <c r="CP346" s="1">
        <v>0.39700000000000002</v>
      </c>
      <c r="CQ346" s="1">
        <v>0.41299999999999998</v>
      </c>
      <c r="CR346" s="1">
        <v>0.45600000000000002</v>
      </c>
      <c r="CS346" s="1">
        <v>0.44500000000000001</v>
      </c>
      <c r="CT346" s="1">
        <v>0.35799999999999998</v>
      </c>
      <c r="CU346" s="1">
        <v>0.41299999999999998</v>
      </c>
      <c r="CV346" s="1">
        <v>0.36899999999999999</v>
      </c>
      <c r="CW346" s="1">
        <v>0.32600000000000001</v>
      </c>
      <c r="CX346" s="1">
        <v>0.32900000000000001</v>
      </c>
      <c r="CY346" s="1">
        <v>0.318</v>
      </c>
      <c r="CZ346" s="1">
        <v>0.29599999999999999</v>
      </c>
      <c r="DA346" s="1">
        <v>0.32900000000000001</v>
      </c>
      <c r="DB346" s="1">
        <v>0.35099999999999998</v>
      </c>
      <c r="DC346" s="1">
        <v>0.32900000000000001</v>
      </c>
      <c r="DD346" s="1">
        <v>0.34</v>
      </c>
      <c r="DE346" s="1">
        <v>0.373</v>
      </c>
      <c r="DF346" s="1">
        <v>0.373</v>
      </c>
      <c r="DG346" s="1">
        <v>0.41699999999999998</v>
      </c>
      <c r="DH346" s="1">
        <v>0.36199999999999999</v>
      </c>
      <c r="DI346" s="1">
        <v>0.373</v>
      </c>
      <c r="DJ346" s="1">
        <v>0.4</v>
      </c>
      <c r="DK346" s="1">
        <v>0.42199999999999999</v>
      </c>
      <c r="DL346" s="1">
        <v>0.42199999999999999</v>
      </c>
      <c r="DM346" s="1">
        <v>0.46</v>
      </c>
      <c r="DN346" s="1">
        <v>0.40899999999999997</v>
      </c>
      <c r="DO346" s="1">
        <v>0.39700000000000002</v>
      </c>
      <c r="DP346" s="1">
        <v>0.436</v>
      </c>
      <c r="DQ346" s="1">
        <v>0.379</v>
      </c>
      <c r="DR346" s="1">
        <v>0.39</v>
      </c>
      <c r="DS346" s="1">
        <v>0.4</v>
      </c>
      <c r="DT346" s="1">
        <v>0.36399999999999999</v>
      </c>
      <c r="DU346" s="1">
        <v>0.36899999999999999</v>
      </c>
    </row>
    <row r="347" spans="1:125" x14ac:dyDescent="0.2">
      <c r="A347" s="1" t="s">
        <v>284</v>
      </c>
      <c r="B347" s="1" t="s">
        <v>288</v>
      </c>
      <c r="C347" s="1" t="s">
        <v>129</v>
      </c>
      <c r="D347" s="1" t="s">
        <v>130</v>
      </c>
      <c r="F347" s="1">
        <v>0.53300000000000003</v>
      </c>
      <c r="G347" s="1">
        <v>0.78800000000000003</v>
      </c>
      <c r="H347" s="1">
        <v>0.78800000000000003</v>
      </c>
      <c r="I347" s="1">
        <v>0.73699999999999999</v>
      </c>
      <c r="J347" s="1">
        <v>0.745</v>
      </c>
      <c r="K347" s="1">
        <v>0.77900000000000003</v>
      </c>
      <c r="L347" s="1">
        <v>0.88100000000000001</v>
      </c>
      <c r="M347" s="1">
        <v>0.85499999999999998</v>
      </c>
      <c r="N347" s="1">
        <v>0.88100000000000001</v>
      </c>
      <c r="O347" s="1">
        <v>0.92300000000000004</v>
      </c>
      <c r="P347" s="1">
        <v>0.84699999999999998</v>
      </c>
      <c r="Q347" s="1">
        <v>0.83799999999999997</v>
      </c>
      <c r="R347" s="1">
        <v>0.85499999999999998</v>
      </c>
      <c r="S347" s="1">
        <v>0.91500000000000004</v>
      </c>
      <c r="T347" s="1">
        <v>0.91500000000000004</v>
      </c>
      <c r="U347" s="1">
        <v>0.91500000000000004</v>
      </c>
      <c r="V347" s="1">
        <v>0.90600000000000003</v>
      </c>
      <c r="W347" s="1">
        <v>0.91500000000000004</v>
      </c>
      <c r="X347" s="1">
        <v>0.92300000000000004</v>
      </c>
      <c r="Y347" s="1">
        <v>0.94</v>
      </c>
      <c r="Z347" s="1">
        <v>0.91500000000000004</v>
      </c>
      <c r="AA347" s="1">
        <v>0.872</v>
      </c>
      <c r="AB347" s="1">
        <v>0.872</v>
      </c>
      <c r="AC347" s="1">
        <v>0.88</v>
      </c>
      <c r="AD347" s="1">
        <v>0.86299999999999999</v>
      </c>
      <c r="AE347" s="1">
        <v>0.85399999999999998</v>
      </c>
      <c r="AF347" s="1">
        <v>0.871</v>
      </c>
      <c r="AG347" s="1">
        <v>0.83699999999999997</v>
      </c>
      <c r="AH347" s="1">
        <v>0.85399999999999998</v>
      </c>
      <c r="AI347" s="1">
        <v>0.83699999999999997</v>
      </c>
      <c r="AJ347" s="1">
        <v>0.79300000000000004</v>
      </c>
      <c r="AK347" s="1">
        <v>0.76700000000000002</v>
      </c>
      <c r="AL347" s="1">
        <v>0.68100000000000005</v>
      </c>
      <c r="AM347" s="1">
        <v>0.68899999999999995</v>
      </c>
      <c r="AN347" s="1">
        <v>0.67800000000000005</v>
      </c>
      <c r="AO347" s="1">
        <v>0.69499999999999995</v>
      </c>
      <c r="AP347" s="1">
        <v>0.76300000000000001</v>
      </c>
      <c r="AQ347" s="1">
        <v>0.71</v>
      </c>
      <c r="AR347" s="1">
        <v>0.67500000000000004</v>
      </c>
      <c r="AS347" s="1">
        <v>0.59399999999999997</v>
      </c>
      <c r="AT347" s="1">
        <v>0.54900000000000004</v>
      </c>
      <c r="AU347" s="1">
        <v>0.54</v>
      </c>
      <c r="AV347" s="1">
        <v>0.56299999999999994</v>
      </c>
      <c r="AW347" s="1">
        <v>0.52700000000000002</v>
      </c>
      <c r="AX347" s="1">
        <v>0.5</v>
      </c>
      <c r="AY347" s="1">
        <v>0.54500000000000004</v>
      </c>
      <c r="AZ347" s="1">
        <v>0.51800000000000002</v>
      </c>
      <c r="BA347" s="1">
        <v>0.48099999999999998</v>
      </c>
      <c r="BB347" s="1">
        <v>0.52700000000000002</v>
      </c>
      <c r="BC347" s="1">
        <v>0.55400000000000005</v>
      </c>
      <c r="BD347" s="1">
        <v>0.57199999999999995</v>
      </c>
      <c r="BE347" s="1">
        <v>0.53600000000000003</v>
      </c>
      <c r="BF347" s="1">
        <v>0.54100000000000004</v>
      </c>
      <c r="BG347" s="1">
        <v>0.495</v>
      </c>
      <c r="BH347" s="1">
        <v>0.52700000000000002</v>
      </c>
      <c r="BI347" s="1">
        <v>0.51400000000000001</v>
      </c>
      <c r="BJ347" s="1">
        <v>0.50900000000000001</v>
      </c>
      <c r="BK347" s="1" t="s">
        <v>131</v>
      </c>
      <c r="BL347" s="1" t="s">
        <v>131</v>
      </c>
      <c r="BM347" s="1" t="s">
        <v>131</v>
      </c>
      <c r="BN347" s="1" t="s">
        <v>131</v>
      </c>
      <c r="BO347" s="1" t="s">
        <v>131</v>
      </c>
      <c r="BP347" s="1" t="s">
        <v>131</v>
      </c>
      <c r="BQ347" s="1" t="s">
        <v>131</v>
      </c>
      <c r="BR347" s="1" t="s">
        <v>131</v>
      </c>
      <c r="BS347" s="1" t="s">
        <v>131</v>
      </c>
      <c r="BT347" s="1" t="s">
        <v>131</v>
      </c>
      <c r="BU347" s="1" t="s">
        <v>131</v>
      </c>
      <c r="BV347" s="1" t="s">
        <v>131</v>
      </c>
      <c r="BW347" s="1" t="s">
        <v>131</v>
      </c>
      <c r="BX347" s="1" t="s">
        <v>131</v>
      </c>
      <c r="BY347" s="1" t="s">
        <v>131</v>
      </c>
      <c r="BZ347" s="1" t="s">
        <v>131</v>
      </c>
      <c r="CA347" s="1" t="s">
        <v>131</v>
      </c>
      <c r="CB347" s="1" t="s">
        <v>131</v>
      </c>
      <c r="CC347" s="1" t="s">
        <v>131</v>
      </c>
      <c r="CD347" s="1" t="s">
        <v>131</v>
      </c>
      <c r="CE347" s="1" t="s">
        <v>131</v>
      </c>
      <c r="CF347" s="1" t="s">
        <v>131</v>
      </c>
      <c r="CG347" s="1" t="s">
        <v>131</v>
      </c>
      <c r="CH347" s="1" t="s">
        <v>131</v>
      </c>
      <c r="CI347" s="1" t="s">
        <v>131</v>
      </c>
      <c r="CJ347" s="1" t="s">
        <v>131</v>
      </c>
      <c r="CK347" s="1" t="s">
        <v>131</v>
      </c>
      <c r="CL347" s="1" t="s">
        <v>131</v>
      </c>
      <c r="CM347" s="1" t="s">
        <v>131</v>
      </c>
      <c r="CN347" s="1" t="s">
        <v>131</v>
      </c>
      <c r="CO347" s="1" t="s">
        <v>131</v>
      </c>
      <c r="CP347" s="1" t="s">
        <v>131</v>
      </c>
      <c r="CQ347" s="1" t="s">
        <v>131</v>
      </c>
      <c r="CR347" s="1" t="s">
        <v>131</v>
      </c>
      <c r="CS347" s="1" t="s">
        <v>131</v>
      </c>
      <c r="CT347" s="1" t="s">
        <v>131</v>
      </c>
      <c r="CU347" s="1" t="s">
        <v>131</v>
      </c>
      <c r="CV347" s="1" t="s">
        <v>131</v>
      </c>
      <c r="CW347" s="1" t="s">
        <v>131</v>
      </c>
      <c r="CX347" s="1" t="s">
        <v>131</v>
      </c>
      <c r="CY347" s="1" t="s">
        <v>131</v>
      </c>
      <c r="CZ347" s="1" t="s">
        <v>131</v>
      </c>
      <c r="DA347" s="1" t="s">
        <v>131</v>
      </c>
      <c r="DB347" s="1" t="s">
        <v>131</v>
      </c>
      <c r="DC347" s="1" t="s">
        <v>131</v>
      </c>
      <c r="DD347" s="1" t="s">
        <v>131</v>
      </c>
      <c r="DE347" s="1" t="s">
        <v>131</v>
      </c>
      <c r="DF347" s="1" t="s">
        <v>131</v>
      </c>
      <c r="DG347" s="1" t="s">
        <v>131</v>
      </c>
      <c r="DH347" s="1" t="s">
        <v>131</v>
      </c>
      <c r="DI347" s="1" t="s">
        <v>131</v>
      </c>
      <c r="DJ347" s="1" t="s">
        <v>131</v>
      </c>
      <c r="DK347" s="1" t="s">
        <v>131</v>
      </c>
      <c r="DL347" s="1" t="s">
        <v>131</v>
      </c>
      <c r="DM347" s="1" t="s">
        <v>131</v>
      </c>
      <c r="DN347" s="1" t="s">
        <v>131</v>
      </c>
      <c r="DO347" s="1" t="s">
        <v>131</v>
      </c>
      <c r="DP347" s="1" t="s">
        <v>131</v>
      </c>
      <c r="DQ347" s="1" t="s">
        <v>131</v>
      </c>
      <c r="DR347" s="1" t="s">
        <v>131</v>
      </c>
      <c r="DS347" s="1" t="s">
        <v>131</v>
      </c>
      <c r="DT347" s="1" t="s">
        <v>131</v>
      </c>
      <c r="DU347" s="1" t="s">
        <v>131</v>
      </c>
    </row>
    <row r="348" spans="1:125" x14ac:dyDescent="0.2">
      <c r="A348" s="1" t="s">
        <v>284</v>
      </c>
      <c r="B348" s="1" t="s">
        <v>289</v>
      </c>
      <c r="C348" s="1" t="s">
        <v>129</v>
      </c>
      <c r="D348" s="1" t="s">
        <v>130</v>
      </c>
      <c r="F348" s="1" t="s">
        <v>332</v>
      </c>
      <c r="G348" s="1" t="s">
        <v>332</v>
      </c>
      <c r="H348" s="1" t="s">
        <v>332</v>
      </c>
      <c r="I348" s="1" t="s">
        <v>332</v>
      </c>
      <c r="J348" s="1" t="s">
        <v>332</v>
      </c>
      <c r="K348" s="1" t="s">
        <v>332</v>
      </c>
      <c r="L348" s="1" t="s">
        <v>332</v>
      </c>
      <c r="M348" s="1" t="s">
        <v>332</v>
      </c>
      <c r="N348" s="1" t="s">
        <v>332</v>
      </c>
      <c r="O348" s="1" t="s">
        <v>332</v>
      </c>
      <c r="P348" s="1" t="s">
        <v>332</v>
      </c>
      <c r="Q348" s="1" t="s">
        <v>332</v>
      </c>
      <c r="R348" s="1" t="s">
        <v>332</v>
      </c>
      <c r="S348" s="1" t="s">
        <v>332</v>
      </c>
      <c r="T348" s="1" t="s">
        <v>332</v>
      </c>
      <c r="U348" s="1" t="s">
        <v>332</v>
      </c>
      <c r="V348" s="1" t="s">
        <v>332</v>
      </c>
      <c r="W348" s="1" t="s">
        <v>332</v>
      </c>
      <c r="X348" s="1" t="s">
        <v>332</v>
      </c>
      <c r="Y348" s="1" t="s">
        <v>332</v>
      </c>
      <c r="Z348" s="1" t="s">
        <v>332</v>
      </c>
      <c r="AA348" s="1" t="s">
        <v>332</v>
      </c>
      <c r="AB348" s="1" t="s">
        <v>332</v>
      </c>
      <c r="AC348" s="1" t="s">
        <v>332</v>
      </c>
      <c r="AD348" s="1" t="s">
        <v>332</v>
      </c>
      <c r="AE348" s="1" t="s">
        <v>332</v>
      </c>
      <c r="AF348" s="1" t="s">
        <v>332</v>
      </c>
      <c r="AG348" s="1" t="s">
        <v>332</v>
      </c>
      <c r="AH348" s="1" t="s">
        <v>332</v>
      </c>
      <c r="AI348" s="1" t="s">
        <v>332</v>
      </c>
      <c r="AJ348" s="1" t="s">
        <v>332</v>
      </c>
      <c r="AK348" s="1" t="s">
        <v>332</v>
      </c>
      <c r="AL348" s="1" t="s">
        <v>332</v>
      </c>
      <c r="AM348" s="1" t="s">
        <v>332</v>
      </c>
      <c r="AN348" s="1" t="s">
        <v>332</v>
      </c>
      <c r="AO348" s="1" t="s">
        <v>332</v>
      </c>
      <c r="AP348" s="1" t="s">
        <v>332</v>
      </c>
      <c r="AQ348" s="1" t="s">
        <v>332</v>
      </c>
      <c r="AR348" s="1" t="s">
        <v>332</v>
      </c>
      <c r="AS348" s="1" t="s">
        <v>332</v>
      </c>
      <c r="AT348" s="1" t="s">
        <v>332</v>
      </c>
      <c r="AU348" s="1" t="s">
        <v>332</v>
      </c>
      <c r="AV348" s="1" t="s">
        <v>332</v>
      </c>
      <c r="AW348" s="1" t="s">
        <v>332</v>
      </c>
      <c r="AX348" s="1" t="s">
        <v>332</v>
      </c>
      <c r="AY348" s="1" t="s">
        <v>332</v>
      </c>
      <c r="AZ348" s="1" t="s">
        <v>332</v>
      </c>
      <c r="BA348" s="1" t="s">
        <v>332</v>
      </c>
      <c r="BB348" s="1" t="s">
        <v>332</v>
      </c>
      <c r="BC348" s="1" t="s">
        <v>332</v>
      </c>
      <c r="BD348" s="1" t="s">
        <v>332</v>
      </c>
      <c r="BE348" s="1" t="s">
        <v>332</v>
      </c>
      <c r="BF348" s="1" t="s">
        <v>332</v>
      </c>
      <c r="BG348" s="1" t="s">
        <v>332</v>
      </c>
      <c r="BH348" s="1" t="s">
        <v>332</v>
      </c>
      <c r="BI348" s="1" t="s">
        <v>332</v>
      </c>
      <c r="BJ348" s="1" t="s">
        <v>332</v>
      </c>
      <c r="BK348" s="1" t="s">
        <v>332</v>
      </c>
      <c r="BL348" s="1" t="s">
        <v>332</v>
      </c>
      <c r="BM348" s="1" t="s">
        <v>332</v>
      </c>
      <c r="BN348" s="1" t="s">
        <v>332</v>
      </c>
      <c r="BO348" s="1" t="s">
        <v>332</v>
      </c>
      <c r="BP348" s="1" t="s">
        <v>332</v>
      </c>
      <c r="BQ348" s="1" t="s">
        <v>332</v>
      </c>
      <c r="BR348" s="1" t="s">
        <v>332</v>
      </c>
      <c r="BS348" s="1" t="s">
        <v>332</v>
      </c>
      <c r="BT348" s="1" t="s">
        <v>332</v>
      </c>
      <c r="BU348" s="1" t="s">
        <v>332</v>
      </c>
      <c r="BV348" s="1" t="s">
        <v>332</v>
      </c>
      <c r="BW348" s="1" t="s">
        <v>332</v>
      </c>
      <c r="BX348" s="1" t="s">
        <v>332</v>
      </c>
      <c r="BY348" s="1" t="s">
        <v>332</v>
      </c>
      <c r="BZ348" s="1" t="s">
        <v>332</v>
      </c>
      <c r="CA348" s="1" t="s">
        <v>332</v>
      </c>
      <c r="CB348" s="1" t="s">
        <v>332</v>
      </c>
      <c r="CC348" s="1" t="s">
        <v>332</v>
      </c>
      <c r="CD348" s="1" t="s">
        <v>332</v>
      </c>
      <c r="CE348" s="1" t="s">
        <v>332</v>
      </c>
      <c r="CF348" s="1" t="s">
        <v>332</v>
      </c>
      <c r="CG348" s="1" t="s">
        <v>332</v>
      </c>
      <c r="CH348" s="1" t="s">
        <v>332</v>
      </c>
      <c r="CI348" s="1" t="s">
        <v>332</v>
      </c>
      <c r="CJ348" s="1" t="s">
        <v>332</v>
      </c>
      <c r="CK348" s="1" t="s">
        <v>332</v>
      </c>
      <c r="CL348" s="1" t="s">
        <v>332</v>
      </c>
      <c r="CM348" s="1" t="s">
        <v>332</v>
      </c>
      <c r="CN348" s="1" t="s">
        <v>332</v>
      </c>
      <c r="CO348" s="1" t="s">
        <v>332</v>
      </c>
      <c r="CP348" s="1" t="s">
        <v>332</v>
      </c>
      <c r="CQ348" s="1" t="s">
        <v>332</v>
      </c>
      <c r="CR348" s="1" t="s">
        <v>332</v>
      </c>
      <c r="CS348" s="1" t="s">
        <v>332</v>
      </c>
      <c r="CT348" s="1" t="s">
        <v>332</v>
      </c>
      <c r="CU348" s="1" t="s">
        <v>332</v>
      </c>
      <c r="CV348" s="1" t="s">
        <v>332</v>
      </c>
      <c r="CW348" s="1" t="s">
        <v>332</v>
      </c>
      <c r="CX348" s="1" t="s">
        <v>332</v>
      </c>
      <c r="CY348" s="1" t="s">
        <v>332</v>
      </c>
      <c r="CZ348" s="1" t="s">
        <v>332</v>
      </c>
      <c r="DA348" s="1" t="s">
        <v>332</v>
      </c>
      <c r="DB348" s="1" t="s">
        <v>332</v>
      </c>
      <c r="DC348" s="1" t="s">
        <v>332</v>
      </c>
      <c r="DD348" s="1" t="s">
        <v>332</v>
      </c>
      <c r="DE348" s="1" t="s">
        <v>332</v>
      </c>
      <c r="DF348" s="1" t="s">
        <v>332</v>
      </c>
      <c r="DG348" s="1" t="s">
        <v>332</v>
      </c>
      <c r="DH348" s="1" t="s">
        <v>332</v>
      </c>
      <c r="DI348" s="1" t="s">
        <v>332</v>
      </c>
      <c r="DJ348" s="1" t="s">
        <v>332</v>
      </c>
      <c r="DK348" s="1" t="s">
        <v>332</v>
      </c>
      <c r="DL348" s="1" t="s">
        <v>332</v>
      </c>
      <c r="DM348" s="1" t="s">
        <v>332</v>
      </c>
      <c r="DN348" s="1" t="s">
        <v>332</v>
      </c>
      <c r="DO348" s="1" t="s">
        <v>332</v>
      </c>
      <c r="DP348" s="1" t="s">
        <v>332</v>
      </c>
      <c r="DQ348" s="1" t="s">
        <v>332</v>
      </c>
      <c r="DR348" s="1" t="s">
        <v>332</v>
      </c>
      <c r="DS348" s="1" t="s">
        <v>332</v>
      </c>
      <c r="DT348" s="1" t="s">
        <v>332</v>
      </c>
      <c r="DU348" s="1" t="s">
        <v>332</v>
      </c>
    </row>
    <row r="349" spans="1:125" x14ac:dyDescent="0.2">
      <c r="A349" s="1" t="s">
        <v>290</v>
      </c>
      <c r="B349" s="1" t="s">
        <v>291</v>
      </c>
      <c r="C349" s="1" t="s">
        <v>129</v>
      </c>
      <c r="D349" s="1" t="s">
        <v>130</v>
      </c>
      <c r="F349" s="1">
        <v>0.96599999999999997</v>
      </c>
      <c r="G349" s="1">
        <v>0.97399999999999998</v>
      </c>
      <c r="H349" s="1">
        <v>0.89800000000000002</v>
      </c>
      <c r="I349" s="1">
        <v>0.71099999999999997</v>
      </c>
      <c r="J349" s="1">
        <v>0.64400000000000002</v>
      </c>
      <c r="K349" s="1">
        <v>0.84699999999999998</v>
      </c>
      <c r="L349" s="1">
        <v>0.83</v>
      </c>
      <c r="M349" s="1">
        <v>0.64400000000000002</v>
      </c>
      <c r="N349" s="1">
        <v>0.77100000000000002</v>
      </c>
      <c r="O349" s="1">
        <v>0.83799999999999997</v>
      </c>
      <c r="P349" s="1">
        <v>0.94</v>
      </c>
      <c r="Q349" s="1">
        <v>0.98299999999999998</v>
      </c>
      <c r="R349" s="1">
        <v>0.96599999999999997</v>
      </c>
      <c r="S349" s="1">
        <v>0.98299999999999998</v>
      </c>
      <c r="T349" s="1">
        <v>0.98299999999999998</v>
      </c>
      <c r="U349" s="1">
        <v>0.95699999999999996</v>
      </c>
      <c r="V349" s="1">
        <v>0.98299999999999998</v>
      </c>
      <c r="W349" s="1">
        <v>0.97399999999999998</v>
      </c>
      <c r="X349" s="1">
        <v>0.95699999999999996</v>
      </c>
      <c r="Y349" s="1">
        <v>0.91500000000000004</v>
      </c>
      <c r="Z349" s="1">
        <v>0.872</v>
      </c>
      <c r="AA349" s="1">
        <v>0.89800000000000002</v>
      </c>
      <c r="AB349" s="1">
        <v>0.93200000000000005</v>
      </c>
      <c r="AC349" s="1">
        <v>0.86299999999999999</v>
      </c>
      <c r="AD349" s="1">
        <v>0.84599999999999997</v>
      </c>
      <c r="AE349" s="1">
        <v>0.81100000000000005</v>
      </c>
      <c r="AF349" s="1">
        <v>0.66600000000000004</v>
      </c>
      <c r="AG349" s="1">
        <v>0.64100000000000001</v>
      </c>
      <c r="AH349" s="1">
        <v>0.79400000000000004</v>
      </c>
      <c r="AI349" s="1">
        <v>0.93100000000000005</v>
      </c>
      <c r="AJ349" s="1">
        <v>0.86199999999999999</v>
      </c>
      <c r="AK349" s="1">
        <v>0.96499999999999997</v>
      </c>
      <c r="AL349" s="1">
        <v>0.91300000000000003</v>
      </c>
      <c r="AM349" s="1">
        <v>0.86199999999999999</v>
      </c>
      <c r="AN349" s="1">
        <v>0.84299999999999997</v>
      </c>
      <c r="AO349" s="1">
        <v>0.78200000000000003</v>
      </c>
      <c r="AP349" s="1">
        <v>0.50800000000000001</v>
      </c>
      <c r="AQ349" s="1">
        <v>0.54300000000000004</v>
      </c>
      <c r="AR349" s="1">
        <v>0.56100000000000005</v>
      </c>
      <c r="AS349" s="1">
        <v>0.71099999999999997</v>
      </c>
      <c r="AT349" s="1">
        <v>0.66600000000000004</v>
      </c>
      <c r="AU349" s="1">
        <v>0.68400000000000005</v>
      </c>
      <c r="AV349" s="1">
        <v>0.73599999999999999</v>
      </c>
      <c r="AW349" s="1">
        <v>0.94499999999999995</v>
      </c>
      <c r="AX349" s="1">
        <v>0.97199999999999998</v>
      </c>
      <c r="AY349" s="1">
        <v>0.90900000000000003</v>
      </c>
      <c r="AZ349" s="1">
        <v>0.93600000000000005</v>
      </c>
      <c r="BA349" s="1">
        <v>0.94499999999999995</v>
      </c>
      <c r="BB349" s="1">
        <v>0.89</v>
      </c>
      <c r="BC349" s="1">
        <v>0.78100000000000003</v>
      </c>
      <c r="BD349" s="1">
        <v>0.64500000000000002</v>
      </c>
      <c r="BE349" s="1">
        <v>0.67200000000000004</v>
      </c>
      <c r="BF349" s="1">
        <v>0.86199999999999999</v>
      </c>
      <c r="BG349" s="1">
        <v>0.88</v>
      </c>
      <c r="BH349" s="1">
        <v>0.87</v>
      </c>
      <c r="BI349" s="1">
        <v>0.83099999999999996</v>
      </c>
      <c r="BJ349" s="1">
        <v>0.82</v>
      </c>
      <c r="BK349" s="1">
        <v>0.81699999999999995</v>
      </c>
      <c r="BL349" s="1">
        <v>0.68200000000000005</v>
      </c>
      <c r="BM349" s="1">
        <v>0.625</v>
      </c>
      <c r="BN349" s="1">
        <v>0.504</v>
      </c>
      <c r="BO349" s="1">
        <v>0.504</v>
      </c>
      <c r="BP349" s="1">
        <v>0.51400000000000001</v>
      </c>
      <c r="BQ349" s="1">
        <v>0.47499999999999998</v>
      </c>
      <c r="BR349" s="1">
        <v>0.33900000000000002</v>
      </c>
      <c r="BS349" s="1">
        <v>0.32</v>
      </c>
      <c r="BT349" s="1">
        <v>0.26700000000000002</v>
      </c>
      <c r="BU349" s="1">
        <v>0.27700000000000002</v>
      </c>
      <c r="BV349" s="1">
        <v>0.16800000000000001</v>
      </c>
      <c r="BW349" s="1">
        <v>0.16</v>
      </c>
      <c r="BX349" s="1">
        <v>0.14000000000000001</v>
      </c>
      <c r="BY349" s="1">
        <v>0.14000000000000001</v>
      </c>
      <c r="BZ349" s="1">
        <v>0.13400000000000001</v>
      </c>
      <c r="CA349" s="1">
        <v>8.2000000000000003E-2</v>
      </c>
      <c r="CB349" s="1">
        <v>0.13400000000000001</v>
      </c>
      <c r="CC349" s="1">
        <v>0.14399999999999999</v>
      </c>
      <c r="CD349" s="1">
        <v>0.13400000000000001</v>
      </c>
      <c r="CE349" s="1">
        <v>0.14399999999999999</v>
      </c>
      <c r="CF349" s="1">
        <v>0.14399999999999999</v>
      </c>
      <c r="CG349" s="1">
        <v>0.114</v>
      </c>
      <c r="CH349" s="1">
        <v>0.125</v>
      </c>
      <c r="CI349" s="1">
        <v>0.104</v>
      </c>
      <c r="CJ349" s="1">
        <v>0.114</v>
      </c>
      <c r="CK349" s="1">
        <v>0.104</v>
      </c>
      <c r="CL349" s="1">
        <v>6.3E-2</v>
      </c>
      <c r="CM349" s="1">
        <v>3.1E-2</v>
      </c>
      <c r="CN349" s="1">
        <v>3.1E-2</v>
      </c>
      <c r="CO349" s="1">
        <v>3.2000000000000001E-2</v>
      </c>
      <c r="CP349" s="1">
        <v>3.2000000000000001E-2</v>
      </c>
      <c r="CQ349" s="1">
        <v>2.1000000000000001E-2</v>
      </c>
      <c r="CR349" s="1">
        <v>2.1000000000000001E-2</v>
      </c>
      <c r="CS349" s="1">
        <v>2.1000000000000001E-2</v>
      </c>
      <c r="CT349" s="1">
        <v>2.1000000000000001E-2</v>
      </c>
      <c r="CU349" s="1">
        <v>2.1000000000000001E-2</v>
      </c>
      <c r="CV349" s="1">
        <v>2.1000000000000001E-2</v>
      </c>
      <c r="CW349" s="1">
        <v>2.1000000000000001E-2</v>
      </c>
      <c r="CX349" s="1">
        <v>5.3999999999999999E-2</v>
      </c>
      <c r="CY349" s="1">
        <v>7.5999999999999998E-2</v>
      </c>
      <c r="CZ349" s="1">
        <v>6.5000000000000002E-2</v>
      </c>
      <c r="DA349" s="1">
        <v>5.3999999999999999E-2</v>
      </c>
      <c r="DB349" s="1">
        <v>5.3999999999999999E-2</v>
      </c>
      <c r="DC349" s="1">
        <v>0.13100000000000001</v>
      </c>
      <c r="DD349" s="1">
        <v>7.5999999999999998E-2</v>
      </c>
      <c r="DE349" s="1">
        <v>7.5999999999999998E-2</v>
      </c>
      <c r="DF349" s="1">
        <v>7.5999999999999998E-2</v>
      </c>
      <c r="DG349" s="1">
        <v>7.5999999999999998E-2</v>
      </c>
      <c r="DH349" s="1">
        <v>7.5999999999999998E-2</v>
      </c>
      <c r="DI349" s="1">
        <v>8.6999999999999994E-2</v>
      </c>
      <c r="DJ349" s="1">
        <v>4.3999999999999997E-2</v>
      </c>
      <c r="DK349" s="1">
        <v>5.5E-2</v>
      </c>
      <c r="DL349" s="1">
        <v>4.3999999999999997E-2</v>
      </c>
      <c r="DM349" s="1">
        <v>2.1999999999999999E-2</v>
      </c>
      <c r="DN349" s="1">
        <v>2.1999999999999999E-2</v>
      </c>
      <c r="DO349" s="1">
        <v>2.1999999999999999E-2</v>
      </c>
      <c r="DP349" s="1">
        <v>2.1999999999999999E-2</v>
      </c>
      <c r="DQ349" s="1">
        <v>2.1999999999999999E-2</v>
      </c>
      <c r="DR349" s="1">
        <v>2.1999999999999999E-2</v>
      </c>
      <c r="DS349" s="1">
        <v>2.3E-2</v>
      </c>
      <c r="DT349" s="1">
        <v>2.3E-2</v>
      </c>
      <c r="DU349" s="1">
        <v>2.3E-2</v>
      </c>
    </row>
    <row r="350" spans="1:125" x14ac:dyDescent="0.2">
      <c r="A350" s="1" t="s">
        <v>292</v>
      </c>
      <c r="B350" s="1" t="s">
        <v>293</v>
      </c>
      <c r="C350" s="1" t="s">
        <v>129</v>
      </c>
      <c r="D350" s="1" t="s">
        <v>130</v>
      </c>
      <c r="F350" s="1">
        <v>0.71099999999999997</v>
      </c>
      <c r="G350" s="1">
        <v>0.89800000000000002</v>
      </c>
      <c r="H350" s="1">
        <v>0.94</v>
      </c>
      <c r="I350" s="1">
        <v>0.88900000000000001</v>
      </c>
      <c r="J350" s="1">
        <v>0.92300000000000004</v>
      </c>
      <c r="K350" s="1">
        <v>0.92300000000000004</v>
      </c>
      <c r="L350" s="1">
        <v>0.85499999999999998</v>
      </c>
      <c r="M350" s="1">
        <v>0.89800000000000002</v>
      </c>
      <c r="N350" s="1">
        <v>0.95699999999999996</v>
      </c>
      <c r="O350" s="1">
        <v>0.94899999999999995</v>
      </c>
      <c r="P350" s="1">
        <v>0.96599999999999997</v>
      </c>
      <c r="Q350" s="1">
        <v>0.95699999999999996</v>
      </c>
      <c r="R350" s="1">
        <v>0.94899999999999995</v>
      </c>
      <c r="S350" s="1">
        <v>0.94</v>
      </c>
      <c r="T350" s="1">
        <v>0.93200000000000005</v>
      </c>
      <c r="U350" s="1">
        <v>0.90600000000000003</v>
      </c>
      <c r="V350" s="1">
        <v>0.89800000000000002</v>
      </c>
      <c r="W350" s="1">
        <v>0.88900000000000001</v>
      </c>
      <c r="X350" s="1">
        <v>0.88100000000000001</v>
      </c>
      <c r="Y350" s="1">
        <v>0.83799999999999997</v>
      </c>
      <c r="Z350" s="1">
        <v>0.86399999999999999</v>
      </c>
      <c r="AA350" s="1">
        <v>0.93200000000000005</v>
      </c>
      <c r="AB350" s="1">
        <v>0.91500000000000004</v>
      </c>
      <c r="AC350" s="1">
        <v>0.89700000000000002</v>
      </c>
      <c r="AD350" s="1">
        <v>0.92300000000000004</v>
      </c>
      <c r="AE350" s="1">
        <v>0.92300000000000004</v>
      </c>
      <c r="AF350" s="1">
        <v>0.83699999999999997</v>
      </c>
      <c r="AG350" s="1">
        <v>0.88800000000000001</v>
      </c>
      <c r="AH350" s="1">
        <v>0.88800000000000001</v>
      </c>
      <c r="AI350" s="1">
        <v>0.92300000000000004</v>
      </c>
      <c r="AJ350" s="1">
        <v>0.93100000000000005</v>
      </c>
      <c r="AK350" s="1">
        <v>0.94799999999999995</v>
      </c>
      <c r="AL350" s="1">
        <v>0.92200000000000004</v>
      </c>
      <c r="AM350" s="1">
        <v>0.879</v>
      </c>
      <c r="AN350" s="1">
        <v>0.85199999999999998</v>
      </c>
      <c r="AO350" s="1">
        <v>0.80800000000000005</v>
      </c>
      <c r="AP350" s="1">
        <v>0.77100000000000002</v>
      </c>
      <c r="AQ350" s="1">
        <v>0.71899999999999997</v>
      </c>
      <c r="AR350" s="1">
        <v>0.81499999999999995</v>
      </c>
      <c r="AS350" s="1">
        <v>0.83699999999999997</v>
      </c>
      <c r="AT350" s="1">
        <v>0.873</v>
      </c>
      <c r="AU350" s="1">
        <v>0.9</v>
      </c>
      <c r="AV350" s="1">
        <v>0.88100000000000001</v>
      </c>
      <c r="AW350" s="1">
        <v>0.91800000000000004</v>
      </c>
      <c r="AX350" s="1">
        <v>0.94499999999999995</v>
      </c>
      <c r="AY350" s="1">
        <v>0.94499999999999995</v>
      </c>
      <c r="AZ350" s="1">
        <v>0.95399999999999996</v>
      </c>
      <c r="BA350" s="1">
        <v>0.97199999999999998</v>
      </c>
      <c r="BB350" s="1">
        <v>0.95399999999999996</v>
      </c>
      <c r="BC350" s="1">
        <v>0.91800000000000004</v>
      </c>
      <c r="BD350" s="1">
        <v>0.9</v>
      </c>
      <c r="BE350" s="1">
        <v>0.90900000000000003</v>
      </c>
      <c r="BF350" s="1">
        <v>0.92600000000000005</v>
      </c>
      <c r="BG350" s="1">
        <v>0.91700000000000004</v>
      </c>
      <c r="BH350" s="1">
        <v>0.91600000000000004</v>
      </c>
      <c r="BI350" s="1">
        <v>0.89700000000000002</v>
      </c>
      <c r="BJ350" s="1">
        <v>0.88600000000000001</v>
      </c>
      <c r="BK350" s="1">
        <v>0.85499999999999998</v>
      </c>
      <c r="BL350" s="1">
        <v>0.84599999999999997</v>
      </c>
      <c r="BM350" s="1">
        <v>0.84599999999999997</v>
      </c>
      <c r="BN350" s="1">
        <v>0.873</v>
      </c>
      <c r="BO350" s="1">
        <v>0.873</v>
      </c>
      <c r="BP350" s="1">
        <v>0.82499999999999996</v>
      </c>
      <c r="BQ350" s="1">
        <v>0.84399999999999997</v>
      </c>
      <c r="BR350" s="1">
        <v>0.71799999999999997</v>
      </c>
      <c r="BS350" s="1">
        <v>0.747</v>
      </c>
      <c r="BT350" s="1">
        <v>0.70199999999999996</v>
      </c>
      <c r="BU350" s="1">
        <v>0.71199999999999997</v>
      </c>
      <c r="BV350" s="1">
        <v>0.73199999999999998</v>
      </c>
      <c r="BW350" s="1">
        <v>0.64</v>
      </c>
      <c r="BX350" s="1">
        <v>0.57999999999999996</v>
      </c>
      <c r="BY350" s="1">
        <v>0.69</v>
      </c>
      <c r="BZ350" s="1">
        <v>0.64900000000000002</v>
      </c>
      <c r="CA350" s="1">
        <v>0.61799999999999999</v>
      </c>
      <c r="CB350" s="1">
        <v>0.58699999999999997</v>
      </c>
      <c r="CC350" s="1">
        <v>0.59699999999999998</v>
      </c>
      <c r="CD350" s="1">
        <v>0.55600000000000005</v>
      </c>
      <c r="CE350" s="1">
        <v>0.53600000000000003</v>
      </c>
      <c r="CF350" s="1">
        <v>0.49399999999999999</v>
      </c>
      <c r="CG350" s="1">
        <v>0.44700000000000001</v>
      </c>
      <c r="CH350" s="1">
        <v>0.45800000000000002</v>
      </c>
      <c r="CI350" s="1">
        <v>0.375</v>
      </c>
      <c r="CJ350" s="1">
        <v>0.32200000000000001</v>
      </c>
      <c r="CK350" s="1">
        <v>0.32200000000000001</v>
      </c>
      <c r="CL350" s="1">
        <v>0.32900000000000001</v>
      </c>
      <c r="CM350" s="1">
        <v>0.29699999999999999</v>
      </c>
      <c r="CN350" s="1">
        <v>0.26500000000000001</v>
      </c>
      <c r="CO350" s="1">
        <v>0.32200000000000001</v>
      </c>
      <c r="CP350" s="1">
        <v>0.28999999999999998</v>
      </c>
      <c r="CQ350" s="1">
        <v>0.26</v>
      </c>
      <c r="CR350" s="1">
        <v>0.27100000000000002</v>
      </c>
      <c r="CS350" s="1">
        <v>0.26</v>
      </c>
      <c r="CT350" s="1">
        <v>0.33600000000000002</v>
      </c>
      <c r="CU350" s="1">
        <v>0.38</v>
      </c>
      <c r="CV350" s="1">
        <v>0.38</v>
      </c>
      <c r="CW350" s="1">
        <v>0.47799999999999998</v>
      </c>
      <c r="CX350" s="1">
        <v>0.61499999999999999</v>
      </c>
      <c r="CY350" s="1">
        <v>0.58199999999999996</v>
      </c>
      <c r="CZ350" s="1">
        <v>0.61499999999999999</v>
      </c>
      <c r="DA350" s="1">
        <v>0.626</v>
      </c>
      <c r="DB350" s="1">
        <v>0.626</v>
      </c>
      <c r="DC350" s="1">
        <v>0.71399999999999997</v>
      </c>
      <c r="DD350" s="1">
        <v>0.626</v>
      </c>
      <c r="DE350" s="1">
        <v>0.56000000000000005</v>
      </c>
      <c r="DF350" s="1">
        <v>0.53800000000000003</v>
      </c>
      <c r="DG350" s="1">
        <v>0.53800000000000003</v>
      </c>
      <c r="DH350" s="1">
        <v>0.439</v>
      </c>
      <c r="DI350" s="1">
        <v>0.439</v>
      </c>
      <c r="DJ350" s="1">
        <v>0.42199999999999999</v>
      </c>
      <c r="DK350" s="1">
        <v>0.4</v>
      </c>
      <c r="DL350" s="1">
        <v>0.45500000000000002</v>
      </c>
      <c r="DM350" s="1">
        <v>0.438</v>
      </c>
      <c r="DN350" s="1">
        <v>0.46500000000000002</v>
      </c>
      <c r="DO350" s="1">
        <v>0.443</v>
      </c>
      <c r="DP350" s="1">
        <v>0.41299999999999998</v>
      </c>
      <c r="DQ350" s="1">
        <v>0.36699999999999999</v>
      </c>
      <c r="DR350" s="1">
        <v>0.35599999999999998</v>
      </c>
      <c r="DS350" s="1">
        <v>0.317</v>
      </c>
      <c r="DT350" s="1">
        <v>0.28199999999999997</v>
      </c>
      <c r="DU350" s="1">
        <v>0.214</v>
      </c>
    </row>
    <row r="351" spans="1:125" x14ac:dyDescent="0.2">
      <c r="A351" s="1" t="s">
        <v>294</v>
      </c>
      <c r="B351" s="1" t="s">
        <v>169</v>
      </c>
      <c r="C351" s="1" t="s">
        <v>129</v>
      </c>
      <c r="D351" s="1" t="s">
        <v>130</v>
      </c>
      <c r="F351" s="1">
        <v>0.33800000000000002</v>
      </c>
      <c r="G351" s="1">
        <v>0.254</v>
      </c>
      <c r="H351" s="1">
        <v>0.54200000000000004</v>
      </c>
      <c r="I351" s="1">
        <v>0.64400000000000002</v>
      </c>
      <c r="J351" s="1">
        <v>0.56699999999999995</v>
      </c>
      <c r="K351" s="1">
        <v>0.57599999999999996</v>
      </c>
      <c r="L351" s="1">
        <v>0.63500000000000001</v>
      </c>
      <c r="M351" s="1">
        <v>0.63500000000000001</v>
      </c>
      <c r="N351" s="1">
        <v>0.46600000000000003</v>
      </c>
      <c r="O351" s="1">
        <v>9.2999999999999999E-2</v>
      </c>
      <c r="P351" s="1">
        <v>7.5999999999999998E-2</v>
      </c>
      <c r="Q351" s="1">
        <v>0.11</v>
      </c>
      <c r="R351" s="1">
        <v>0.20300000000000001</v>
      </c>
      <c r="S351" s="1">
        <v>0.313</v>
      </c>
      <c r="T351" s="1">
        <v>0.372</v>
      </c>
      <c r="U351" s="1">
        <v>0.49099999999999999</v>
      </c>
      <c r="V351" s="1">
        <v>0.55900000000000005</v>
      </c>
      <c r="W351" s="1">
        <v>0.52500000000000002</v>
      </c>
      <c r="X351" s="1">
        <v>0.59299999999999997</v>
      </c>
      <c r="Y351" s="1">
        <v>0.60099999999999998</v>
      </c>
      <c r="Z351" s="1">
        <v>0.54200000000000004</v>
      </c>
      <c r="AA351" s="1">
        <v>0.54200000000000004</v>
      </c>
      <c r="AB351" s="1">
        <v>0.54200000000000004</v>
      </c>
      <c r="AC351" s="1">
        <v>0.504</v>
      </c>
      <c r="AD351" s="1">
        <v>0.435</v>
      </c>
      <c r="AE351" s="1">
        <v>0.40100000000000002</v>
      </c>
      <c r="AF351" s="1">
        <v>0.504</v>
      </c>
      <c r="AG351" s="1">
        <v>0.495</v>
      </c>
      <c r="AH351" s="1">
        <v>0.42699999999999999</v>
      </c>
      <c r="AI351" s="1">
        <v>0.41799999999999998</v>
      </c>
      <c r="AJ351" s="1">
        <v>0.35299999999999998</v>
      </c>
      <c r="AK351" s="1">
        <v>0.29299999999999998</v>
      </c>
      <c r="AL351" s="1">
        <v>0.29299999999999998</v>
      </c>
      <c r="AM351" s="1">
        <v>0.318</v>
      </c>
      <c r="AN351" s="1">
        <v>0.30399999999999999</v>
      </c>
      <c r="AO351" s="1">
        <v>0.443</v>
      </c>
      <c r="AP351" s="1">
        <v>0.438</v>
      </c>
      <c r="AQ351" s="1">
        <v>0.5</v>
      </c>
      <c r="AR351" s="1">
        <v>0.35899999999999999</v>
      </c>
      <c r="AS351" s="1">
        <v>0.315</v>
      </c>
      <c r="AT351" s="1">
        <v>0.30599999999999999</v>
      </c>
      <c r="AU351" s="1">
        <v>0.35099999999999998</v>
      </c>
      <c r="AV351" s="1">
        <v>0.309</v>
      </c>
      <c r="AW351" s="1">
        <v>0.16300000000000001</v>
      </c>
      <c r="AX351" s="1">
        <v>0.1</v>
      </c>
      <c r="AY351" s="1">
        <v>0.23599999999999999</v>
      </c>
      <c r="AZ351" s="1">
        <v>0.154</v>
      </c>
      <c r="BA351" s="1">
        <v>0.127</v>
      </c>
      <c r="BB351" s="1">
        <v>0.13600000000000001</v>
      </c>
      <c r="BC351" s="1">
        <v>0.14499999999999999</v>
      </c>
      <c r="BD351" s="1">
        <v>0.14499999999999999</v>
      </c>
      <c r="BE351" s="1">
        <v>0.14499999999999999</v>
      </c>
      <c r="BF351" s="1">
        <v>7.2999999999999995E-2</v>
      </c>
      <c r="BG351" s="1">
        <v>4.4999999999999998E-2</v>
      </c>
      <c r="BH351" s="1">
        <v>5.5E-2</v>
      </c>
      <c r="BI351" s="1">
        <v>9.2999999999999999E-2</v>
      </c>
      <c r="BJ351" s="1">
        <v>7.4999999999999997E-2</v>
      </c>
      <c r="BK351" s="1">
        <v>9.6000000000000002E-2</v>
      </c>
      <c r="BL351" s="1">
        <v>0.115</v>
      </c>
      <c r="BM351" s="1">
        <v>8.5999999999999993E-2</v>
      </c>
      <c r="BN351" s="1">
        <v>0.11600000000000001</v>
      </c>
      <c r="BO351" s="1">
        <v>9.7000000000000003E-2</v>
      </c>
      <c r="BP351" s="1">
        <v>0.11600000000000001</v>
      </c>
      <c r="BQ351" s="1">
        <v>0.11600000000000001</v>
      </c>
      <c r="BR351" s="1">
        <v>0.13500000000000001</v>
      </c>
      <c r="BS351" s="1">
        <v>0.126</v>
      </c>
      <c r="BT351" s="1">
        <v>0.14799999999999999</v>
      </c>
      <c r="BU351" s="1">
        <v>0.158</v>
      </c>
      <c r="BV351" s="1">
        <v>0.19800000000000001</v>
      </c>
      <c r="BW351" s="1">
        <v>0.23</v>
      </c>
      <c r="BX351" s="1">
        <v>0.22</v>
      </c>
      <c r="BY351" s="1">
        <v>0.28999999999999998</v>
      </c>
      <c r="BZ351" s="1">
        <v>0.32900000000000001</v>
      </c>
      <c r="CA351" s="1">
        <v>0.371</v>
      </c>
      <c r="CB351" s="1">
        <v>0.309</v>
      </c>
      <c r="CC351" s="1">
        <v>0.25700000000000001</v>
      </c>
      <c r="CD351" s="1">
        <v>0.27800000000000002</v>
      </c>
      <c r="CE351" s="1">
        <v>0.32900000000000001</v>
      </c>
      <c r="CF351" s="1">
        <v>0.34</v>
      </c>
      <c r="CG351" s="1">
        <v>0.33300000000000002</v>
      </c>
      <c r="CH351" s="1">
        <v>0.34300000000000003</v>
      </c>
      <c r="CI351" s="1">
        <v>0.34300000000000003</v>
      </c>
      <c r="CJ351" s="1">
        <v>0.35399999999999998</v>
      </c>
      <c r="CK351" s="1">
        <v>0.375</v>
      </c>
      <c r="CL351" s="1">
        <v>0.42499999999999999</v>
      </c>
      <c r="CM351" s="1">
        <v>0.45700000000000002</v>
      </c>
      <c r="CN351" s="1">
        <v>0.52100000000000002</v>
      </c>
      <c r="CO351" s="1">
        <v>0.61199999999999999</v>
      </c>
      <c r="CP351" s="1">
        <v>0.66600000000000004</v>
      </c>
      <c r="CQ351" s="1">
        <v>0.69499999999999995</v>
      </c>
      <c r="CR351" s="1">
        <v>0.63</v>
      </c>
      <c r="CS351" s="1">
        <v>0.57599999999999996</v>
      </c>
      <c r="CT351" s="1">
        <v>0.51</v>
      </c>
      <c r="CU351" s="1">
        <v>0.52100000000000002</v>
      </c>
      <c r="CV351" s="1">
        <v>0.58599999999999997</v>
      </c>
      <c r="CW351" s="1">
        <v>0.56499999999999995</v>
      </c>
      <c r="CX351" s="1">
        <v>0.47199999999999998</v>
      </c>
      <c r="CY351" s="1">
        <v>0.38400000000000001</v>
      </c>
      <c r="CZ351" s="1">
        <v>0.47199999999999998</v>
      </c>
      <c r="DA351" s="1">
        <v>0.49399999999999999</v>
      </c>
      <c r="DB351" s="1">
        <v>0.58199999999999996</v>
      </c>
      <c r="DC351" s="1">
        <v>0.52700000000000002</v>
      </c>
      <c r="DD351" s="1">
        <v>0.59299999999999997</v>
      </c>
      <c r="DE351" s="1">
        <v>0.61499999999999999</v>
      </c>
      <c r="DF351" s="1">
        <v>0.70299999999999996</v>
      </c>
      <c r="DG351" s="1">
        <v>0.75800000000000001</v>
      </c>
      <c r="DH351" s="1">
        <v>0.80200000000000005</v>
      </c>
      <c r="DI351" s="1">
        <v>0.69199999999999995</v>
      </c>
      <c r="DJ351" s="1">
        <v>0.74399999999999999</v>
      </c>
      <c r="DK351" s="1">
        <v>0.71099999999999997</v>
      </c>
      <c r="DL351" s="1">
        <v>0.72199999999999998</v>
      </c>
      <c r="DM351" s="1">
        <v>0.77500000000000002</v>
      </c>
      <c r="DN351" s="1">
        <v>0.79500000000000004</v>
      </c>
      <c r="DO351" s="1">
        <v>0.81799999999999995</v>
      </c>
      <c r="DP351" s="1">
        <v>0.75800000000000001</v>
      </c>
      <c r="DQ351" s="1">
        <v>0.81599999999999995</v>
      </c>
      <c r="DR351" s="1">
        <v>0.78100000000000003</v>
      </c>
      <c r="DS351" s="1">
        <v>0.85799999999999998</v>
      </c>
      <c r="DT351" s="1">
        <v>0.87</v>
      </c>
      <c r="DU351" s="1">
        <v>0.86899999999999999</v>
      </c>
    </row>
    <row r="352" spans="1:125" x14ac:dyDescent="0.2">
      <c r="A352" s="1" t="s">
        <v>295</v>
      </c>
      <c r="B352" s="1" t="s">
        <v>296</v>
      </c>
      <c r="C352" s="1" t="s">
        <v>206</v>
      </c>
      <c r="D352" s="1" t="s">
        <v>130</v>
      </c>
      <c r="F352" s="1">
        <v>0.26200000000000001</v>
      </c>
      <c r="G352" s="1">
        <v>0.13500000000000001</v>
      </c>
      <c r="H352" s="1">
        <v>0.44</v>
      </c>
      <c r="I352" s="1">
        <v>0.30499999999999999</v>
      </c>
      <c r="J352" s="1">
        <v>0.127</v>
      </c>
      <c r="K352" s="1">
        <v>0.17699999999999999</v>
      </c>
      <c r="L352" s="1">
        <v>0.13500000000000001</v>
      </c>
      <c r="M352" s="1">
        <v>0.14399999999999999</v>
      </c>
      <c r="N352" s="1">
        <v>0.245</v>
      </c>
      <c r="O352" s="1">
        <v>0.28799999999999998</v>
      </c>
      <c r="P352" s="1">
        <v>0.372</v>
      </c>
      <c r="Q352" s="1">
        <v>0.313</v>
      </c>
      <c r="R352" s="1">
        <v>0.254</v>
      </c>
      <c r="S352" s="1">
        <v>0.20300000000000001</v>
      </c>
      <c r="T352" s="1">
        <v>0.21099999999999999</v>
      </c>
      <c r="U352" s="1">
        <v>0.17699999999999999</v>
      </c>
      <c r="V352" s="1">
        <v>0.22</v>
      </c>
      <c r="W352" s="1">
        <v>0.23699999999999999</v>
      </c>
      <c r="X352" s="1">
        <v>0.19400000000000001</v>
      </c>
      <c r="Y352" s="1">
        <v>0.23699999999999999</v>
      </c>
      <c r="Z352" s="1">
        <v>0.22800000000000001</v>
      </c>
      <c r="AA352" s="1">
        <v>0.26200000000000001</v>
      </c>
      <c r="AB352" s="1">
        <v>0.245</v>
      </c>
      <c r="AC352" s="1">
        <v>0.28199999999999997</v>
      </c>
      <c r="AD352" s="1">
        <v>0.32400000000000001</v>
      </c>
      <c r="AE352" s="1">
        <v>0.36699999999999999</v>
      </c>
      <c r="AF352" s="1">
        <v>0.33300000000000002</v>
      </c>
      <c r="AG352" s="1">
        <v>0.42699999999999999</v>
      </c>
      <c r="AH352" s="1">
        <v>0.435</v>
      </c>
      <c r="AI352" s="1">
        <v>0.45200000000000001</v>
      </c>
      <c r="AJ352" s="1">
        <v>0.439</v>
      </c>
      <c r="AK352" s="1">
        <v>0.45600000000000002</v>
      </c>
      <c r="AL352" s="1">
        <v>0.44800000000000001</v>
      </c>
      <c r="AM352" s="1">
        <v>0.439</v>
      </c>
      <c r="AN352" s="1">
        <v>0.42599999999999999</v>
      </c>
      <c r="AO352" s="1">
        <v>0.39100000000000001</v>
      </c>
      <c r="AP352" s="1">
        <v>0.39400000000000002</v>
      </c>
      <c r="AQ352" s="1">
        <v>0.41199999999999998</v>
      </c>
      <c r="AR352" s="1">
        <v>0.47299999999999998</v>
      </c>
      <c r="AS352" s="1">
        <v>0.48599999999999999</v>
      </c>
      <c r="AT352" s="1">
        <v>0.51300000000000001</v>
      </c>
      <c r="AU352" s="1">
        <v>0.45900000000000002</v>
      </c>
      <c r="AV352" s="1">
        <v>0.4</v>
      </c>
      <c r="AW352" s="1">
        <v>0.54500000000000004</v>
      </c>
      <c r="AX352" s="1">
        <v>0.64500000000000002</v>
      </c>
      <c r="AY352" s="1">
        <v>0.58099999999999996</v>
      </c>
      <c r="AZ352" s="1">
        <v>0.55400000000000005</v>
      </c>
      <c r="BA352" s="1">
        <v>0.60899999999999999</v>
      </c>
      <c r="BB352" s="1">
        <v>0.56299999999999994</v>
      </c>
      <c r="BC352" s="1">
        <v>0.53600000000000003</v>
      </c>
      <c r="BD352" s="1">
        <v>0.53600000000000003</v>
      </c>
      <c r="BE352" s="1">
        <v>0.60899999999999999</v>
      </c>
      <c r="BF352" s="1">
        <v>0.60499999999999998</v>
      </c>
      <c r="BG352" s="1">
        <v>0.623</v>
      </c>
      <c r="BH352" s="1">
        <v>0.60099999999999998</v>
      </c>
      <c r="BI352" s="1">
        <v>0.55100000000000005</v>
      </c>
      <c r="BJ352" s="1">
        <v>0.52800000000000002</v>
      </c>
      <c r="BK352" s="1">
        <v>0.58599999999999997</v>
      </c>
      <c r="BL352" s="1">
        <v>0.5</v>
      </c>
      <c r="BM352" s="1">
        <v>0.5</v>
      </c>
      <c r="BN352" s="1">
        <v>0.51400000000000001</v>
      </c>
      <c r="BO352" s="1">
        <v>0.52400000000000002</v>
      </c>
      <c r="BP352" s="1">
        <v>0.61099999999999999</v>
      </c>
      <c r="BQ352" s="1">
        <v>0.621</v>
      </c>
      <c r="BR352" s="1">
        <v>0.65</v>
      </c>
      <c r="BS352" s="1">
        <v>0.65</v>
      </c>
      <c r="BT352" s="1">
        <v>0.65300000000000002</v>
      </c>
      <c r="BU352" s="1">
        <v>0.63300000000000001</v>
      </c>
      <c r="BV352" s="1">
        <v>0.59399999999999997</v>
      </c>
      <c r="BW352" s="1">
        <v>0.6</v>
      </c>
      <c r="BX352" s="1">
        <v>0.62</v>
      </c>
      <c r="BY352" s="1">
        <v>0.63</v>
      </c>
      <c r="BZ352" s="1">
        <v>0.59699999999999998</v>
      </c>
      <c r="CA352" s="1">
        <v>0.60799999999999998</v>
      </c>
      <c r="CB352" s="1">
        <v>0.67</v>
      </c>
      <c r="CC352" s="1">
        <v>0.65900000000000003</v>
      </c>
      <c r="CD352" s="1">
        <v>0.67</v>
      </c>
      <c r="CE352" s="1">
        <v>0.65900000000000003</v>
      </c>
      <c r="CF352" s="1">
        <v>0.63900000000000001</v>
      </c>
      <c r="CG352" s="1">
        <v>0.68700000000000006</v>
      </c>
      <c r="CH352" s="1">
        <v>0.73899999999999999</v>
      </c>
      <c r="CI352" s="1">
        <v>0.73899999999999999</v>
      </c>
      <c r="CJ352" s="1">
        <v>0.75</v>
      </c>
      <c r="CK352" s="1">
        <v>0.69699999999999995</v>
      </c>
      <c r="CL352" s="1">
        <v>0.78700000000000003</v>
      </c>
      <c r="CM352" s="1">
        <v>0.68</v>
      </c>
      <c r="CN352" s="1">
        <v>0.68</v>
      </c>
      <c r="CO352" s="1">
        <v>0.56899999999999995</v>
      </c>
      <c r="CP352" s="1">
        <v>0.67700000000000005</v>
      </c>
      <c r="CQ352" s="1">
        <v>0.66300000000000003</v>
      </c>
      <c r="CR352" s="1">
        <v>0.75</v>
      </c>
      <c r="CS352" s="1">
        <v>0.75</v>
      </c>
      <c r="CT352" s="1">
        <v>0.82599999999999996</v>
      </c>
      <c r="CU352" s="1">
        <v>0.78200000000000003</v>
      </c>
      <c r="CV352" s="1">
        <v>0.80400000000000005</v>
      </c>
      <c r="CW352" s="1">
        <v>0.84699999999999998</v>
      </c>
      <c r="CX352" s="1">
        <v>0.91200000000000003</v>
      </c>
      <c r="CY352" s="1">
        <v>0.90100000000000002</v>
      </c>
      <c r="CZ352" s="1">
        <v>0.89</v>
      </c>
      <c r="DA352" s="1">
        <v>0.86799999999999999</v>
      </c>
      <c r="DB352" s="1">
        <v>0.84599999999999997</v>
      </c>
      <c r="DC352" s="1">
        <v>0.91200000000000003</v>
      </c>
      <c r="DD352" s="1">
        <v>0.90100000000000002</v>
      </c>
      <c r="DE352" s="1">
        <v>0.89</v>
      </c>
      <c r="DF352" s="1">
        <v>0.90100000000000002</v>
      </c>
      <c r="DG352" s="1">
        <v>0.89</v>
      </c>
      <c r="DH352" s="1">
        <v>0.91200000000000003</v>
      </c>
      <c r="DI352" s="1">
        <v>0.93400000000000005</v>
      </c>
      <c r="DJ352" s="1">
        <v>0.92200000000000004</v>
      </c>
      <c r="DK352" s="1">
        <v>0.92200000000000004</v>
      </c>
      <c r="DL352" s="1">
        <v>0.92200000000000004</v>
      </c>
      <c r="DM352" s="1">
        <v>0.92100000000000004</v>
      </c>
      <c r="DN352" s="1">
        <v>0.86299999999999999</v>
      </c>
      <c r="DO352" s="1">
        <v>0.86299999999999999</v>
      </c>
      <c r="DP352" s="1">
        <v>0.86199999999999999</v>
      </c>
      <c r="DQ352" s="1">
        <v>0.86199999999999999</v>
      </c>
      <c r="DR352" s="1">
        <v>0.86199999999999999</v>
      </c>
      <c r="DS352" s="1">
        <v>0.90500000000000003</v>
      </c>
      <c r="DT352" s="1">
        <v>0.92900000000000005</v>
      </c>
      <c r="DU352" s="1">
        <v>0.89200000000000002</v>
      </c>
    </row>
    <row r="353" spans="1:125" x14ac:dyDescent="0.2">
      <c r="A353" s="1" t="s">
        <v>297</v>
      </c>
      <c r="B353" s="1" t="s">
        <v>298</v>
      </c>
      <c r="C353" s="1" t="s">
        <v>129</v>
      </c>
      <c r="D353" s="1" t="s">
        <v>130</v>
      </c>
      <c r="F353" s="1">
        <v>0.38100000000000001</v>
      </c>
      <c r="G353" s="1">
        <v>0.33</v>
      </c>
      <c r="H353" s="1">
        <v>0.53300000000000003</v>
      </c>
      <c r="I353" s="1">
        <v>0.57599999999999996</v>
      </c>
      <c r="J353" s="1">
        <v>0.34699999999999998</v>
      </c>
      <c r="K353" s="1">
        <v>0.38100000000000001</v>
      </c>
      <c r="L353" s="1">
        <v>0.38100000000000001</v>
      </c>
      <c r="M353" s="1">
        <v>0.45700000000000002</v>
      </c>
      <c r="N353" s="1">
        <v>0.42299999999999999</v>
      </c>
      <c r="O353" s="1">
        <v>0.49099999999999999</v>
      </c>
      <c r="P353" s="1">
        <v>0.45700000000000002</v>
      </c>
      <c r="Q353" s="1">
        <v>0.41499999999999998</v>
      </c>
      <c r="R353" s="1">
        <v>0.22</v>
      </c>
      <c r="S353" s="1">
        <v>0.27100000000000002</v>
      </c>
      <c r="T353" s="1">
        <v>0.27100000000000002</v>
      </c>
      <c r="U353" s="1">
        <v>0.27100000000000002</v>
      </c>
      <c r="V353" s="1">
        <v>0.21099999999999999</v>
      </c>
      <c r="W353" s="1">
        <v>0.19400000000000001</v>
      </c>
      <c r="X353" s="1">
        <v>0.29599999999999999</v>
      </c>
      <c r="Y353" s="1">
        <v>0.36399999999999999</v>
      </c>
      <c r="Z353" s="1">
        <v>0.36399999999999999</v>
      </c>
      <c r="AA353" s="1">
        <v>0.39800000000000002</v>
      </c>
      <c r="AB353" s="1">
        <v>0.33</v>
      </c>
      <c r="AC353" s="1">
        <v>0.35799999999999998</v>
      </c>
      <c r="AD353" s="1">
        <v>0.33300000000000002</v>
      </c>
      <c r="AE353" s="1">
        <v>0.45200000000000001</v>
      </c>
      <c r="AF353" s="1">
        <v>0.46100000000000002</v>
      </c>
      <c r="AG353" s="1">
        <v>0.47799999999999998</v>
      </c>
      <c r="AH353" s="1">
        <v>0.52100000000000002</v>
      </c>
      <c r="AI353" s="1">
        <v>0.495</v>
      </c>
      <c r="AJ353" s="1">
        <v>0.56000000000000005</v>
      </c>
      <c r="AK353" s="1">
        <v>0.60299999999999998</v>
      </c>
      <c r="AL353" s="1">
        <v>0.64600000000000002</v>
      </c>
      <c r="AM353" s="1">
        <v>0.54300000000000004</v>
      </c>
      <c r="AN353" s="1">
        <v>0.504</v>
      </c>
      <c r="AO353" s="1">
        <v>0.58199999999999996</v>
      </c>
      <c r="AP353" s="1">
        <v>0.53500000000000003</v>
      </c>
      <c r="AQ353" s="1">
        <v>0.57799999999999996</v>
      </c>
      <c r="AR353" s="1">
        <v>0.64900000000000002</v>
      </c>
      <c r="AS353" s="1">
        <v>0.63900000000000001</v>
      </c>
      <c r="AT353" s="1">
        <v>0.61199999999999999</v>
      </c>
      <c r="AU353" s="1">
        <v>0.61199999999999999</v>
      </c>
      <c r="AV353" s="1">
        <v>0.47199999999999998</v>
      </c>
      <c r="AW353" s="1">
        <v>0.41799999999999998</v>
      </c>
      <c r="AX353" s="1">
        <v>0.39</v>
      </c>
      <c r="AY353" s="1">
        <v>0.35399999999999998</v>
      </c>
      <c r="AZ353" s="1">
        <v>0.22700000000000001</v>
      </c>
      <c r="BA353" s="1">
        <v>0.2</v>
      </c>
      <c r="BB353" s="1">
        <v>0.19</v>
      </c>
      <c r="BC353" s="1">
        <v>0.23599999999999999</v>
      </c>
      <c r="BD353" s="1">
        <v>0.28100000000000003</v>
      </c>
      <c r="BE353" s="1">
        <v>0.245</v>
      </c>
      <c r="BF353" s="1">
        <v>0.26600000000000001</v>
      </c>
      <c r="BG353" s="1">
        <v>0.27500000000000002</v>
      </c>
      <c r="BH353" s="1">
        <v>0.35099999999999998</v>
      </c>
      <c r="BI353" s="1">
        <v>0.29899999999999999</v>
      </c>
      <c r="BJ353" s="1">
        <v>0.28299999999999997</v>
      </c>
      <c r="BK353" s="1">
        <v>0.25900000000000001</v>
      </c>
      <c r="BL353" s="1">
        <v>0.27800000000000002</v>
      </c>
      <c r="BM353" s="1">
        <v>0.27800000000000002</v>
      </c>
      <c r="BN353" s="1">
        <v>0.29099999999999998</v>
      </c>
      <c r="BO353" s="1">
        <v>0.223</v>
      </c>
      <c r="BP353" s="1">
        <v>0.20300000000000001</v>
      </c>
      <c r="BQ353" s="1">
        <v>0.20300000000000001</v>
      </c>
      <c r="BR353" s="1">
        <v>0.16500000000000001</v>
      </c>
      <c r="BS353" s="1">
        <v>0.17399999999999999</v>
      </c>
      <c r="BT353" s="1">
        <v>0.17799999999999999</v>
      </c>
      <c r="BU353" s="1">
        <v>0.17799999999999999</v>
      </c>
      <c r="BV353" s="1">
        <v>0.17799999999999999</v>
      </c>
      <c r="BW353" s="1">
        <v>0.2</v>
      </c>
      <c r="BX353" s="1">
        <v>0.18</v>
      </c>
      <c r="BY353" s="1">
        <v>0.19</v>
      </c>
      <c r="BZ353" s="1">
        <v>0.154</v>
      </c>
      <c r="CA353" s="1">
        <v>0.17499999999999999</v>
      </c>
      <c r="CB353" s="1">
        <v>0.154</v>
      </c>
      <c r="CC353" s="1">
        <v>0.13400000000000001</v>
      </c>
      <c r="CD353" s="1">
        <v>0.14399999999999999</v>
      </c>
      <c r="CE353" s="1">
        <v>0.13400000000000001</v>
      </c>
      <c r="CF353" s="1">
        <v>0.13400000000000001</v>
      </c>
      <c r="CG353" s="1">
        <v>0.13500000000000001</v>
      </c>
      <c r="CH353" s="1">
        <v>0.13500000000000001</v>
      </c>
      <c r="CI353" s="1">
        <v>0.125</v>
      </c>
      <c r="CJ353" s="1">
        <v>0.13500000000000001</v>
      </c>
      <c r="CK353" s="1">
        <v>0.13500000000000001</v>
      </c>
      <c r="CL353" s="1">
        <v>0.106</v>
      </c>
      <c r="CM353" s="1">
        <v>0.106</v>
      </c>
      <c r="CN353" s="1">
        <v>0.11700000000000001</v>
      </c>
      <c r="CO353" s="1">
        <v>0.107</v>
      </c>
      <c r="CP353" s="1">
        <v>0.107</v>
      </c>
      <c r="CQ353" s="1">
        <v>9.7000000000000003E-2</v>
      </c>
      <c r="CR353" s="1">
        <v>8.5999999999999993E-2</v>
      </c>
      <c r="CS353" s="1">
        <v>9.7000000000000003E-2</v>
      </c>
      <c r="CT353" s="1">
        <v>0.108</v>
      </c>
      <c r="CU353" s="1">
        <v>0.16300000000000001</v>
      </c>
      <c r="CV353" s="1">
        <v>0.16300000000000001</v>
      </c>
      <c r="CW353" s="1">
        <v>0.16300000000000001</v>
      </c>
      <c r="CX353" s="1">
        <v>0.16400000000000001</v>
      </c>
      <c r="CY353" s="1">
        <v>0.153</v>
      </c>
      <c r="CZ353" s="1">
        <v>0.153</v>
      </c>
      <c r="DA353" s="1">
        <v>0.186</v>
      </c>
      <c r="DB353" s="1">
        <v>0.24099999999999999</v>
      </c>
      <c r="DC353" s="1">
        <v>0.19700000000000001</v>
      </c>
      <c r="DD353" s="1">
        <v>0.219</v>
      </c>
      <c r="DE353" s="1">
        <v>0.23</v>
      </c>
      <c r="DF353" s="1">
        <v>0.23</v>
      </c>
      <c r="DG353" s="1">
        <v>0.23</v>
      </c>
      <c r="DH353" s="1">
        <v>0.20799999999999999</v>
      </c>
      <c r="DI353" s="1">
        <v>0.219</v>
      </c>
      <c r="DJ353" s="1">
        <v>0.24399999999999999</v>
      </c>
      <c r="DK353" s="1">
        <v>0.3</v>
      </c>
      <c r="DL353" s="1">
        <v>0.24399999999999999</v>
      </c>
      <c r="DM353" s="1">
        <v>0.23499999999999999</v>
      </c>
      <c r="DN353" s="1">
        <v>0.20399999999999999</v>
      </c>
      <c r="DO353" s="1">
        <v>0.22700000000000001</v>
      </c>
      <c r="DP353" s="1">
        <v>0.218</v>
      </c>
      <c r="DQ353" s="1">
        <v>0.16</v>
      </c>
      <c r="DR353" s="1">
        <v>0.16</v>
      </c>
      <c r="DS353" s="1">
        <v>0.129</v>
      </c>
      <c r="DT353" s="1">
        <v>0.16400000000000001</v>
      </c>
      <c r="DU353" s="1">
        <v>0.19</v>
      </c>
    </row>
    <row r="354" spans="1:125" x14ac:dyDescent="0.2">
      <c r="A354" s="1" t="s">
        <v>299</v>
      </c>
      <c r="B354" s="1" t="s">
        <v>300</v>
      </c>
      <c r="C354" s="1" t="s">
        <v>129</v>
      </c>
      <c r="D354" s="1" t="s">
        <v>130</v>
      </c>
      <c r="F354" s="1">
        <v>0.313</v>
      </c>
      <c r="G354" s="1">
        <v>6.7000000000000004E-2</v>
      </c>
      <c r="H354" s="1">
        <v>0.13500000000000001</v>
      </c>
      <c r="I354" s="1">
        <v>2.5000000000000001E-2</v>
      </c>
      <c r="J354" s="1">
        <v>2.5000000000000001E-2</v>
      </c>
      <c r="K354" s="1">
        <v>0.05</v>
      </c>
      <c r="L354" s="1">
        <v>9.2999999999999999E-2</v>
      </c>
      <c r="M354" s="1">
        <v>4.2000000000000003E-2</v>
      </c>
      <c r="N354" s="1">
        <v>0.11</v>
      </c>
      <c r="O354" s="1">
        <v>0.10100000000000001</v>
      </c>
      <c r="P354" s="1">
        <v>0.127</v>
      </c>
      <c r="Q354" s="1">
        <v>0.13500000000000001</v>
      </c>
      <c r="R354" s="1">
        <v>0.127</v>
      </c>
      <c r="S354" s="1">
        <v>0.14399999999999999</v>
      </c>
      <c r="T354" s="1">
        <v>0.20300000000000001</v>
      </c>
      <c r="U354" s="1">
        <v>0.59299999999999997</v>
      </c>
      <c r="V354" s="1">
        <v>0.70299999999999996</v>
      </c>
      <c r="W354" s="1">
        <v>0.77100000000000002</v>
      </c>
      <c r="X354" s="1">
        <v>0.754</v>
      </c>
      <c r="Y354" s="1">
        <v>0.77900000000000003</v>
      </c>
      <c r="Z354" s="1">
        <v>0.78800000000000003</v>
      </c>
      <c r="AA354" s="1">
        <v>0.66900000000000004</v>
      </c>
      <c r="AB354" s="1">
        <v>0.73699999999999999</v>
      </c>
      <c r="AC354" s="1">
        <v>0.76900000000000002</v>
      </c>
      <c r="AD354" s="1">
        <v>0.80300000000000005</v>
      </c>
      <c r="AE354" s="1">
        <v>0.752</v>
      </c>
      <c r="AF354" s="1">
        <v>0.81100000000000005</v>
      </c>
      <c r="AG354" s="1">
        <v>0.80300000000000005</v>
      </c>
      <c r="AH354" s="1">
        <v>0.74299999999999999</v>
      </c>
      <c r="AI354" s="1">
        <v>0.71699999999999997</v>
      </c>
      <c r="AJ354" s="1">
        <v>0.68100000000000005</v>
      </c>
      <c r="AK354" s="1">
        <v>0.629</v>
      </c>
      <c r="AL354" s="1">
        <v>0.56000000000000005</v>
      </c>
      <c r="AM354" s="1">
        <v>0.58599999999999997</v>
      </c>
      <c r="AN354" s="1">
        <v>0.443</v>
      </c>
      <c r="AO354" s="1">
        <v>0.61699999999999999</v>
      </c>
      <c r="AP354" s="1">
        <v>0.80700000000000005</v>
      </c>
      <c r="AQ354" s="1">
        <v>0.84199999999999997</v>
      </c>
      <c r="AR354" s="1">
        <v>0.80700000000000005</v>
      </c>
      <c r="AS354" s="1">
        <v>0.60299999999999998</v>
      </c>
      <c r="AT354" s="1">
        <v>0.64800000000000002</v>
      </c>
      <c r="AU354" s="1">
        <v>0.57599999999999996</v>
      </c>
      <c r="AV354" s="1">
        <v>0.54500000000000004</v>
      </c>
      <c r="AW354" s="1">
        <v>0.18099999999999999</v>
      </c>
      <c r="AX354" s="1">
        <v>0.11799999999999999</v>
      </c>
      <c r="AY354" s="1">
        <v>0.11799999999999999</v>
      </c>
      <c r="AZ354" s="1">
        <v>4.4999999999999998E-2</v>
      </c>
      <c r="BA354" s="1">
        <v>3.5999999999999997E-2</v>
      </c>
      <c r="BB354" s="1">
        <v>7.1999999999999995E-2</v>
      </c>
      <c r="BC354" s="1">
        <v>0.09</v>
      </c>
      <c r="BD354" s="1">
        <v>8.1000000000000003E-2</v>
      </c>
      <c r="BE354" s="1">
        <v>5.3999999999999999E-2</v>
      </c>
      <c r="BF354" s="1">
        <v>1.7999999999999999E-2</v>
      </c>
      <c r="BG354" s="1">
        <v>1.7999999999999999E-2</v>
      </c>
      <c r="BH354" s="1">
        <v>1.7999999999999999E-2</v>
      </c>
      <c r="BI354" s="1">
        <v>1.7999999999999999E-2</v>
      </c>
      <c r="BJ354" s="1">
        <v>1.7999999999999999E-2</v>
      </c>
      <c r="BK354" s="1">
        <v>1.9E-2</v>
      </c>
      <c r="BL354" s="1">
        <v>1.9E-2</v>
      </c>
      <c r="BM354" s="1">
        <v>1.9E-2</v>
      </c>
      <c r="BN354" s="1">
        <v>2.9000000000000001E-2</v>
      </c>
      <c r="BO354" s="1">
        <v>8.9999999999999993E-3</v>
      </c>
      <c r="BP354" s="1">
        <v>2.9000000000000001E-2</v>
      </c>
      <c r="BQ354" s="1">
        <v>3.7999999999999999E-2</v>
      </c>
      <c r="BR354" s="1">
        <v>5.8000000000000003E-2</v>
      </c>
      <c r="BS354" s="1">
        <v>2.9000000000000001E-2</v>
      </c>
      <c r="BT354" s="1">
        <v>2.9000000000000001E-2</v>
      </c>
      <c r="BU354" s="1">
        <v>5.8999999999999997E-2</v>
      </c>
      <c r="BV354" s="1">
        <v>7.9000000000000001E-2</v>
      </c>
      <c r="BW354" s="1">
        <v>7.0000000000000007E-2</v>
      </c>
      <c r="BX354" s="1">
        <v>0.05</v>
      </c>
      <c r="BY354" s="1">
        <v>0.08</v>
      </c>
      <c r="BZ354" s="1">
        <v>7.1999999999999995E-2</v>
      </c>
      <c r="CA354" s="1">
        <v>0.10299999999999999</v>
      </c>
      <c r="CB354" s="1">
        <v>8.2000000000000003E-2</v>
      </c>
      <c r="CC354" s="1">
        <v>0.10299999999999999</v>
      </c>
      <c r="CD354" s="1">
        <v>6.0999999999999999E-2</v>
      </c>
      <c r="CE354" s="1">
        <v>7.1999999999999995E-2</v>
      </c>
      <c r="CF354" s="1">
        <v>7.1999999999999995E-2</v>
      </c>
      <c r="CG354" s="1">
        <v>6.2E-2</v>
      </c>
      <c r="CH354" s="1">
        <v>6.2E-2</v>
      </c>
      <c r="CI354" s="1">
        <v>5.1999999999999998E-2</v>
      </c>
      <c r="CJ354" s="1">
        <v>9.2999999999999999E-2</v>
      </c>
      <c r="CK354" s="1">
        <v>8.3000000000000004E-2</v>
      </c>
      <c r="CL354" s="1">
        <v>8.5000000000000006E-2</v>
      </c>
      <c r="CM354" s="1">
        <v>7.3999999999999996E-2</v>
      </c>
      <c r="CN354" s="1">
        <v>7.3999999999999996E-2</v>
      </c>
      <c r="CO354" s="1">
        <v>0.129</v>
      </c>
      <c r="CP354" s="1">
        <v>0.129</v>
      </c>
      <c r="CQ354" s="1">
        <v>0.13</v>
      </c>
      <c r="CR354" s="1">
        <v>0.14099999999999999</v>
      </c>
      <c r="CS354" s="1">
        <v>0.17299999999999999</v>
      </c>
      <c r="CT354" s="1">
        <v>0.14099999999999999</v>
      </c>
      <c r="CU354" s="1">
        <v>8.5999999999999993E-2</v>
      </c>
      <c r="CV354" s="1">
        <v>9.7000000000000003E-2</v>
      </c>
      <c r="CW354" s="1">
        <v>0.13</v>
      </c>
      <c r="CX354" s="1">
        <v>0.12</v>
      </c>
      <c r="CY354" s="1">
        <v>8.6999999999999994E-2</v>
      </c>
      <c r="CZ354" s="1">
        <v>9.8000000000000004E-2</v>
      </c>
      <c r="DA354" s="1">
        <v>9.8000000000000004E-2</v>
      </c>
      <c r="DB354" s="1">
        <v>0.13100000000000001</v>
      </c>
      <c r="DC354" s="1">
        <v>0.14199999999999999</v>
      </c>
      <c r="DD354" s="1">
        <v>0.13100000000000001</v>
      </c>
      <c r="DE354" s="1">
        <v>0.13100000000000001</v>
      </c>
      <c r="DF354" s="1">
        <v>0.153</v>
      </c>
      <c r="DG354" s="1">
        <v>0.153</v>
      </c>
      <c r="DH354" s="1">
        <v>0.13100000000000001</v>
      </c>
      <c r="DI354" s="1">
        <v>0.13100000000000001</v>
      </c>
      <c r="DJ354" s="1">
        <v>0.122</v>
      </c>
      <c r="DK354" s="1">
        <v>0.122</v>
      </c>
      <c r="DL354" s="1">
        <v>0.16600000000000001</v>
      </c>
      <c r="DM354" s="1">
        <v>0.20200000000000001</v>
      </c>
      <c r="DN354" s="1">
        <v>0.26100000000000001</v>
      </c>
      <c r="DO354" s="1">
        <v>0.29499999999999998</v>
      </c>
      <c r="DP354" s="1">
        <v>0.27500000000000002</v>
      </c>
      <c r="DQ354" s="1">
        <v>0.31</v>
      </c>
      <c r="DR354" s="1">
        <v>0.27500000000000002</v>
      </c>
      <c r="DS354" s="1">
        <v>0.2</v>
      </c>
      <c r="DT354" s="1">
        <v>0.17599999999999999</v>
      </c>
      <c r="DU354" s="1">
        <v>0.14199999999999999</v>
      </c>
    </row>
    <row r="355" spans="1:125" x14ac:dyDescent="0.2">
      <c r="A355" s="1" t="s">
        <v>301</v>
      </c>
      <c r="B355" s="1" t="s">
        <v>302</v>
      </c>
      <c r="C355" s="1" t="s">
        <v>129</v>
      </c>
      <c r="D355" s="1" t="s">
        <v>130</v>
      </c>
      <c r="F355" s="1">
        <v>0.57599999999999996</v>
      </c>
      <c r="G355" s="1">
        <v>0.59299999999999997</v>
      </c>
      <c r="H355" s="1">
        <v>0.40600000000000003</v>
      </c>
      <c r="I355" s="1">
        <v>0.48299999999999998</v>
      </c>
      <c r="J355" s="1">
        <v>0.48299999999999998</v>
      </c>
      <c r="K355" s="1">
        <v>0.60099999999999998</v>
      </c>
      <c r="L355" s="1">
        <v>0.55900000000000005</v>
      </c>
      <c r="M355" s="1">
        <v>0.245</v>
      </c>
      <c r="N355" s="1">
        <v>0.10100000000000001</v>
      </c>
      <c r="O355" s="1">
        <v>0.11799999999999999</v>
      </c>
      <c r="P355" s="1">
        <v>0.19400000000000001</v>
      </c>
      <c r="Q355" s="1">
        <v>0.19400000000000001</v>
      </c>
      <c r="R355" s="1">
        <v>0.186</v>
      </c>
      <c r="S355" s="1">
        <v>0.22800000000000001</v>
      </c>
      <c r="T355" s="1">
        <v>0.35499999999999998</v>
      </c>
      <c r="U355" s="1">
        <v>0.28799999999999998</v>
      </c>
      <c r="V355" s="1">
        <v>0.313</v>
      </c>
      <c r="W355" s="1">
        <v>0.22800000000000001</v>
      </c>
      <c r="X355" s="1">
        <v>0.38900000000000001</v>
      </c>
      <c r="Y355" s="1">
        <v>0.22800000000000001</v>
      </c>
      <c r="Z355" s="1">
        <v>0.22</v>
      </c>
      <c r="AA355" s="1">
        <v>0.254</v>
      </c>
      <c r="AB355" s="1">
        <v>0.38900000000000001</v>
      </c>
      <c r="AC355" s="1">
        <v>0.32400000000000001</v>
      </c>
      <c r="AD355" s="1">
        <v>0.34100000000000003</v>
      </c>
      <c r="AE355" s="1">
        <v>0.33300000000000002</v>
      </c>
      <c r="AF355" s="1">
        <v>0.35799999999999998</v>
      </c>
      <c r="AG355" s="1">
        <v>0.52900000000000003</v>
      </c>
      <c r="AH355" s="1">
        <v>0.48699999999999999</v>
      </c>
      <c r="AI355" s="1">
        <v>0.52100000000000002</v>
      </c>
      <c r="AJ355" s="1">
        <v>0.47399999999999998</v>
      </c>
      <c r="AK355" s="1">
        <v>0.61199999999999999</v>
      </c>
      <c r="AL355" s="1">
        <v>0.629</v>
      </c>
      <c r="AM355" s="1">
        <v>0.62</v>
      </c>
      <c r="AN355" s="1">
        <v>0.61699999999999999</v>
      </c>
      <c r="AO355" s="1">
        <v>0.64300000000000002</v>
      </c>
      <c r="AP355" s="1">
        <v>0.51700000000000002</v>
      </c>
      <c r="AQ355" s="1">
        <v>0.51700000000000002</v>
      </c>
      <c r="AR355" s="1">
        <v>0.59599999999999997</v>
      </c>
      <c r="AS355" s="1">
        <v>0.63</v>
      </c>
      <c r="AT355" s="1">
        <v>0.621</v>
      </c>
      <c r="AU355" s="1">
        <v>0.59399999999999997</v>
      </c>
      <c r="AV355" s="1">
        <v>0.57199999999999995</v>
      </c>
      <c r="AW355" s="1">
        <v>0.64500000000000002</v>
      </c>
      <c r="AX355" s="1">
        <v>0.52700000000000002</v>
      </c>
      <c r="AY355" s="1">
        <v>0.57199999999999995</v>
      </c>
      <c r="AZ355" s="1">
        <v>0.56299999999999994</v>
      </c>
      <c r="BA355" s="1">
        <v>0.56299999999999994</v>
      </c>
      <c r="BB355" s="1">
        <v>0.60899999999999999</v>
      </c>
      <c r="BC355" s="1">
        <v>0.46300000000000002</v>
      </c>
      <c r="BD355" s="1">
        <v>0.3</v>
      </c>
      <c r="BE355" s="1">
        <v>0.36299999999999999</v>
      </c>
      <c r="BF355" s="1">
        <v>0.33900000000000002</v>
      </c>
      <c r="BG355" s="1">
        <v>0.33</v>
      </c>
      <c r="BH355" s="1">
        <v>0.32400000000000001</v>
      </c>
      <c r="BI355" s="1">
        <v>0.308</v>
      </c>
      <c r="BJ355" s="1">
        <v>0.32</v>
      </c>
      <c r="BK355" s="1">
        <v>0.39400000000000002</v>
      </c>
      <c r="BL355" s="1">
        <v>0.35499999999999998</v>
      </c>
      <c r="BM355" s="1">
        <v>0.36499999999999999</v>
      </c>
      <c r="BN355" s="1">
        <v>0.35899999999999999</v>
      </c>
      <c r="BO355" s="1">
        <v>0.28100000000000003</v>
      </c>
      <c r="BP355" s="1">
        <v>0.29099999999999998</v>
      </c>
      <c r="BQ355" s="1">
        <v>0.23300000000000001</v>
      </c>
      <c r="BR355" s="1">
        <v>0.23300000000000001</v>
      </c>
      <c r="BS355" s="1">
        <v>0.223</v>
      </c>
      <c r="BT355" s="1">
        <v>0.22700000000000001</v>
      </c>
      <c r="BU355" s="1">
        <v>0.23699999999999999</v>
      </c>
      <c r="BV355" s="1">
        <v>0.23699999999999999</v>
      </c>
      <c r="BW355" s="1">
        <v>0.28999999999999998</v>
      </c>
      <c r="BX355" s="1">
        <v>0.33</v>
      </c>
      <c r="BY355" s="1">
        <v>0.36</v>
      </c>
      <c r="BZ355" s="1">
        <v>0.42199999999999999</v>
      </c>
      <c r="CA355" s="1">
        <v>0.49399999999999999</v>
      </c>
      <c r="CB355" s="1">
        <v>0.47399999999999998</v>
      </c>
      <c r="CC355" s="1">
        <v>0.52500000000000002</v>
      </c>
      <c r="CD355" s="1">
        <v>0.505</v>
      </c>
      <c r="CE355" s="1">
        <v>0.55600000000000005</v>
      </c>
      <c r="CF355" s="1">
        <v>0.48399999999999999</v>
      </c>
      <c r="CG355" s="1">
        <v>0.5</v>
      </c>
      <c r="CH355" s="1">
        <v>0.437</v>
      </c>
      <c r="CI355" s="1">
        <v>0.48899999999999999</v>
      </c>
      <c r="CJ355" s="1">
        <v>0.63500000000000001</v>
      </c>
      <c r="CK355" s="1">
        <v>0.76</v>
      </c>
      <c r="CL355" s="1">
        <v>0.77600000000000002</v>
      </c>
      <c r="CM355" s="1">
        <v>0.82899999999999996</v>
      </c>
      <c r="CN355" s="1">
        <v>0.73399999999999999</v>
      </c>
      <c r="CO355" s="1">
        <v>0.77400000000000002</v>
      </c>
      <c r="CP355" s="1">
        <v>0.77400000000000002</v>
      </c>
      <c r="CQ355" s="1">
        <v>0.73899999999999999</v>
      </c>
      <c r="CR355" s="1">
        <v>0.70599999999999996</v>
      </c>
      <c r="CS355" s="1">
        <v>0.63</v>
      </c>
      <c r="CT355" s="1">
        <v>0.48899999999999999</v>
      </c>
      <c r="CU355" s="1">
        <v>0.56499999999999995</v>
      </c>
      <c r="CV355" s="1">
        <v>0.55400000000000005</v>
      </c>
      <c r="CW355" s="1">
        <v>0.67300000000000004</v>
      </c>
      <c r="CX355" s="1">
        <v>0.52700000000000002</v>
      </c>
      <c r="CY355" s="1">
        <v>0.52700000000000002</v>
      </c>
      <c r="CZ355" s="1">
        <v>0.505</v>
      </c>
      <c r="DA355" s="1">
        <v>0.48299999999999998</v>
      </c>
      <c r="DB355" s="1">
        <v>0.46100000000000002</v>
      </c>
      <c r="DC355" s="1">
        <v>0.38400000000000001</v>
      </c>
      <c r="DD355" s="1">
        <v>0.439</v>
      </c>
      <c r="DE355" s="1">
        <v>0.46100000000000002</v>
      </c>
      <c r="DF355" s="1">
        <v>0.46100000000000002</v>
      </c>
      <c r="DG355" s="1">
        <v>0.39500000000000002</v>
      </c>
      <c r="DH355" s="1">
        <v>0.49399999999999999</v>
      </c>
      <c r="DI355" s="1">
        <v>0.45</v>
      </c>
      <c r="DJ355" s="1">
        <v>0.44400000000000001</v>
      </c>
      <c r="DK355" s="1">
        <v>0.433</v>
      </c>
      <c r="DL355" s="1">
        <v>0.433</v>
      </c>
      <c r="DM355" s="1">
        <v>0.33700000000000002</v>
      </c>
      <c r="DN355" s="1">
        <v>0.30599999999999999</v>
      </c>
      <c r="DO355" s="1">
        <v>0.36299999999999999</v>
      </c>
      <c r="DP355" s="1">
        <v>0.32100000000000001</v>
      </c>
      <c r="DQ355" s="1">
        <v>0.28699999999999998</v>
      </c>
      <c r="DR355" s="1">
        <v>0.33300000000000002</v>
      </c>
      <c r="DS355" s="1">
        <v>0.27</v>
      </c>
      <c r="DT355" s="1">
        <v>0.2</v>
      </c>
      <c r="DU355" s="1">
        <v>0.20200000000000001</v>
      </c>
    </row>
    <row r="356" spans="1:125" x14ac:dyDescent="0.2">
      <c r="A356" s="1" t="s">
        <v>303</v>
      </c>
      <c r="B356" s="1" t="s">
        <v>304</v>
      </c>
      <c r="C356" s="1" t="s">
        <v>129</v>
      </c>
      <c r="D356" s="1" t="s">
        <v>130</v>
      </c>
      <c r="F356" s="1">
        <v>0.58399999999999996</v>
      </c>
      <c r="G356" s="1">
        <v>0.63500000000000001</v>
      </c>
      <c r="H356" s="1">
        <v>0.46600000000000003</v>
      </c>
      <c r="I356" s="1">
        <v>0.186</v>
      </c>
      <c r="J356" s="1">
        <v>0.42299999999999999</v>
      </c>
      <c r="K356" s="1">
        <v>0.52500000000000002</v>
      </c>
      <c r="L356" s="1">
        <v>0.69399999999999995</v>
      </c>
      <c r="M356" s="1">
        <v>0.745</v>
      </c>
      <c r="N356" s="1">
        <v>0.83</v>
      </c>
      <c r="O356" s="1">
        <v>0.78800000000000003</v>
      </c>
      <c r="P356" s="1">
        <v>0.76200000000000001</v>
      </c>
      <c r="Q356" s="1">
        <v>0.81299999999999994</v>
      </c>
      <c r="R356" s="1">
        <v>0.76200000000000001</v>
      </c>
      <c r="S356" s="1">
        <v>0.66100000000000003</v>
      </c>
      <c r="T356" s="1">
        <v>0.70299999999999996</v>
      </c>
      <c r="U356" s="1">
        <v>0.73699999999999999</v>
      </c>
      <c r="V356" s="1">
        <v>0.72</v>
      </c>
      <c r="W356" s="1">
        <v>0.70299999999999996</v>
      </c>
      <c r="X356" s="1">
        <v>0.73699999999999999</v>
      </c>
      <c r="Y356" s="1">
        <v>0.72</v>
      </c>
      <c r="Z356" s="1">
        <v>0.64400000000000002</v>
      </c>
      <c r="AA356" s="1">
        <v>0.71099999999999997</v>
      </c>
      <c r="AB356" s="1">
        <v>0.71099999999999997</v>
      </c>
      <c r="AC356" s="1">
        <v>0.67500000000000004</v>
      </c>
      <c r="AD356" s="1">
        <v>0.64900000000000002</v>
      </c>
      <c r="AE356" s="1">
        <v>0.67500000000000004</v>
      </c>
      <c r="AF356" s="1">
        <v>0.67500000000000004</v>
      </c>
      <c r="AG356" s="1">
        <v>0.623</v>
      </c>
      <c r="AH356" s="1">
        <v>0.63200000000000001</v>
      </c>
      <c r="AI356" s="1">
        <v>0.65800000000000003</v>
      </c>
      <c r="AJ356" s="1">
        <v>0.66300000000000003</v>
      </c>
      <c r="AK356" s="1">
        <v>0.72399999999999998</v>
      </c>
      <c r="AL356" s="1">
        <v>0.75</v>
      </c>
      <c r="AM356" s="1">
        <v>0.72399999999999998</v>
      </c>
      <c r="AN356" s="1">
        <v>0.66</v>
      </c>
      <c r="AO356" s="1">
        <v>0.626</v>
      </c>
      <c r="AP356" s="1">
        <v>0.59599999999999997</v>
      </c>
      <c r="AQ356" s="1">
        <v>0.61399999999999999</v>
      </c>
      <c r="AR356" s="1">
        <v>0.56999999999999995</v>
      </c>
      <c r="AS356" s="1">
        <v>0.65700000000000003</v>
      </c>
      <c r="AT356" s="1">
        <v>0.71099999999999997</v>
      </c>
      <c r="AU356" s="1">
        <v>0.73799999999999999</v>
      </c>
      <c r="AV356" s="1">
        <v>0.67200000000000004</v>
      </c>
      <c r="AW356" s="1">
        <v>0.69</v>
      </c>
      <c r="AX356" s="1">
        <v>0.70899999999999996</v>
      </c>
      <c r="AY356" s="1">
        <v>0.78100000000000003</v>
      </c>
      <c r="AZ356" s="1">
        <v>0.78100000000000003</v>
      </c>
      <c r="BA356" s="1">
        <v>0.745</v>
      </c>
      <c r="BB356" s="1">
        <v>0.78100000000000003</v>
      </c>
      <c r="BC356" s="1">
        <v>0.8</v>
      </c>
      <c r="BD356" s="1">
        <v>0.73599999999999999</v>
      </c>
      <c r="BE356" s="1">
        <v>0.71799999999999997</v>
      </c>
      <c r="BF356" s="1">
        <v>0.66900000000000004</v>
      </c>
      <c r="BG356" s="1">
        <v>0.66</v>
      </c>
      <c r="BH356" s="1">
        <v>0.64800000000000002</v>
      </c>
      <c r="BI356" s="1">
        <v>0.66300000000000003</v>
      </c>
      <c r="BJ356" s="1">
        <v>0.60299999999999998</v>
      </c>
      <c r="BK356" s="1">
        <v>0.61499999999999999</v>
      </c>
      <c r="BL356" s="1">
        <v>0.57599999999999996</v>
      </c>
      <c r="BM356" s="1">
        <v>0.60499999999999998</v>
      </c>
      <c r="BN356" s="1">
        <v>0.60099999999999998</v>
      </c>
      <c r="BO356" s="1">
        <v>0.59199999999999997</v>
      </c>
      <c r="BP356" s="1">
        <v>0.56299999999999994</v>
      </c>
      <c r="BQ356" s="1">
        <v>0.55300000000000005</v>
      </c>
      <c r="BR356" s="1">
        <v>0.60099999999999998</v>
      </c>
      <c r="BS356" s="1">
        <v>0.61099999999999999</v>
      </c>
      <c r="BT356" s="1">
        <v>0.51400000000000001</v>
      </c>
      <c r="BU356" s="1">
        <v>0.48499999999999999</v>
      </c>
      <c r="BV356" s="1">
        <v>0.48499999999999999</v>
      </c>
      <c r="BW356" s="1">
        <v>0.46</v>
      </c>
      <c r="BX356" s="1">
        <v>0.5</v>
      </c>
      <c r="BY356" s="1">
        <v>0.52</v>
      </c>
      <c r="BZ356" s="1">
        <v>0.57699999999999996</v>
      </c>
      <c r="CA356" s="1">
        <v>0.55600000000000005</v>
      </c>
      <c r="CB356" s="1">
        <v>0.56699999999999995</v>
      </c>
      <c r="CC356" s="1">
        <v>0.54600000000000004</v>
      </c>
      <c r="CD356" s="1">
        <v>0.56699999999999995</v>
      </c>
      <c r="CE356" s="1">
        <v>0.59699999999999998</v>
      </c>
      <c r="CF356" s="1">
        <v>0.61799999999999999</v>
      </c>
      <c r="CG356" s="1">
        <v>0.65600000000000003</v>
      </c>
      <c r="CH356" s="1">
        <v>0.63500000000000001</v>
      </c>
      <c r="CI356" s="1">
        <v>0.67700000000000005</v>
      </c>
      <c r="CJ356" s="1">
        <v>0.64500000000000002</v>
      </c>
      <c r="CK356" s="1">
        <v>0.66600000000000004</v>
      </c>
      <c r="CL356" s="1">
        <v>0.58499999999999996</v>
      </c>
      <c r="CM356" s="1">
        <v>0.63800000000000001</v>
      </c>
      <c r="CN356" s="1">
        <v>0.56299999999999994</v>
      </c>
      <c r="CO356" s="1">
        <v>0.53700000000000003</v>
      </c>
      <c r="CP356" s="1">
        <v>0.60199999999999998</v>
      </c>
      <c r="CQ356" s="1">
        <v>0.53200000000000003</v>
      </c>
      <c r="CR356" s="1">
        <v>0.40200000000000002</v>
      </c>
      <c r="CS356" s="1">
        <v>0.41299999999999998</v>
      </c>
      <c r="CT356" s="1">
        <v>0.42299999999999999</v>
      </c>
      <c r="CU356" s="1">
        <v>0.42299999999999999</v>
      </c>
      <c r="CV356" s="1">
        <v>0.41299999999999998</v>
      </c>
      <c r="CW356" s="1">
        <v>0.33600000000000002</v>
      </c>
      <c r="CX356" s="1">
        <v>0.19700000000000001</v>
      </c>
      <c r="CY356" s="1">
        <v>0.20799999999999999</v>
      </c>
      <c r="CZ356" s="1">
        <v>0.219</v>
      </c>
      <c r="DA356" s="1">
        <v>0.19700000000000001</v>
      </c>
      <c r="DB356" s="1">
        <v>0.19700000000000001</v>
      </c>
      <c r="DC356" s="1">
        <v>0.153</v>
      </c>
      <c r="DD356" s="1">
        <v>0.16400000000000001</v>
      </c>
      <c r="DE356" s="1">
        <v>0.16400000000000001</v>
      </c>
      <c r="DF356" s="1">
        <v>0.16400000000000001</v>
      </c>
      <c r="DG356" s="1">
        <v>0.186</v>
      </c>
      <c r="DH356" s="1">
        <v>0.32900000000000001</v>
      </c>
      <c r="DI356" s="1">
        <v>0.41699999999999998</v>
      </c>
      <c r="DJ356" s="1">
        <v>0.377</v>
      </c>
      <c r="DK356" s="1">
        <v>0.44400000000000001</v>
      </c>
      <c r="DL356" s="1">
        <v>0.38800000000000001</v>
      </c>
      <c r="DM356" s="1">
        <v>0.39300000000000002</v>
      </c>
      <c r="DN356" s="1">
        <v>0.36299999999999999</v>
      </c>
      <c r="DO356" s="1">
        <v>0.42</v>
      </c>
      <c r="DP356" s="1">
        <v>0.39</v>
      </c>
      <c r="DQ356" s="1">
        <v>0.42499999999999999</v>
      </c>
      <c r="DR356" s="1">
        <v>0.49399999999999999</v>
      </c>
      <c r="DS356" s="1">
        <v>0.51700000000000002</v>
      </c>
      <c r="DT356" s="1">
        <v>0.51700000000000002</v>
      </c>
      <c r="DU356" s="1">
        <v>0.52300000000000002</v>
      </c>
    </row>
    <row r="357" spans="1:125" x14ac:dyDescent="0.2">
      <c r="A357" s="1" t="s">
        <v>305</v>
      </c>
      <c r="B357" s="1" t="s">
        <v>306</v>
      </c>
      <c r="C357" s="1" t="s">
        <v>129</v>
      </c>
      <c r="D357" s="1" t="s">
        <v>130</v>
      </c>
      <c r="F357" s="1">
        <v>0.51600000000000001</v>
      </c>
      <c r="G357" s="1">
        <v>0.22</v>
      </c>
      <c r="H357" s="1">
        <v>0.76200000000000001</v>
      </c>
      <c r="I357" s="1">
        <v>0.91500000000000004</v>
      </c>
      <c r="J357" s="1">
        <v>0.86399999999999999</v>
      </c>
      <c r="K357" s="1">
        <v>0.85499999999999998</v>
      </c>
      <c r="L357" s="1">
        <v>0.78800000000000003</v>
      </c>
      <c r="M357" s="1">
        <v>0.77900000000000003</v>
      </c>
      <c r="N357" s="1">
        <v>0.45700000000000002</v>
      </c>
      <c r="O357" s="1">
        <v>0.60099999999999998</v>
      </c>
      <c r="P357" s="1">
        <v>0.40600000000000003</v>
      </c>
      <c r="Q357" s="1">
        <v>0.33800000000000002</v>
      </c>
      <c r="R357" s="1">
        <v>0.42299999999999999</v>
      </c>
      <c r="S357" s="1">
        <v>0.59299999999999997</v>
      </c>
      <c r="T357" s="1">
        <v>0.61</v>
      </c>
      <c r="U357" s="1">
        <v>0.67700000000000005</v>
      </c>
      <c r="V357" s="1">
        <v>0.66900000000000004</v>
      </c>
      <c r="W357" s="1">
        <v>0.65200000000000002</v>
      </c>
      <c r="X357" s="1">
        <v>0.56699999999999995</v>
      </c>
      <c r="Y357" s="1">
        <v>0.51600000000000001</v>
      </c>
      <c r="Z357" s="1">
        <v>0.55000000000000004</v>
      </c>
      <c r="AA357" s="1">
        <v>0.64400000000000002</v>
      </c>
      <c r="AB357" s="1">
        <v>0.68600000000000005</v>
      </c>
      <c r="AC357" s="1">
        <v>0.70899999999999996</v>
      </c>
      <c r="AD357" s="1">
        <v>0.68300000000000005</v>
      </c>
      <c r="AE357" s="1">
        <v>0.58899999999999997</v>
      </c>
      <c r="AF357" s="1">
        <v>0.56399999999999995</v>
      </c>
      <c r="AG357" s="1">
        <v>0.56399999999999995</v>
      </c>
      <c r="AH357" s="1">
        <v>0.55500000000000005</v>
      </c>
      <c r="AI357" s="1">
        <v>0.56399999999999995</v>
      </c>
      <c r="AJ357" s="1">
        <v>0.50800000000000001</v>
      </c>
      <c r="AK357" s="1">
        <v>0.53400000000000003</v>
      </c>
      <c r="AL357" s="1">
        <v>0.58599999999999997</v>
      </c>
      <c r="AM357" s="1">
        <v>0.60299999999999998</v>
      </c>
      <c r="AN357" s="1">
        <v>0.69499999999999995</v>
      </c>
      <c r="AO357" s="1">
        <v>0.66</v>
      </c>
      <c r="AP357" s="1">
        <v>0.58699999999999997</v>
      </c>
      <c r="AQ357" s="1">
        <v>0.63100000000000001</v>
      </c>
      <c r="AR357" s="1">
        <v>0.60499999999999998</v>
      </c>
      <c r="AS357" s="1">
        <v>0.57599999999999996</v>
      </c>
      <c r="AT357" s="1">
        <v>0.63</v>
      </c>
      <c r="AU357" s="1">
        <v>0.69299999999999995</v>
      </c>
      <c r="AV357" s="1">
        <v>0.71799999999999997</v>
      </c>
      <c r="AW357" s="1">
        <v>0.71799999999999997</v>
      </c>
      <c r="AX357" s="1">
        <v>0.68100000000000005</v>
      </c>
      <c r="AY357" s="1">
        <v>0.68100000000000005</v>
      </c>
      <c r="AZ357" s="1">
        <v>0.65400000000000003</v>
      </c>
      <c r="BA357" s="1">
        <v>0.6</v>
      </c>
      <c r="BB357" s="1">
        <v>0.67200000000000004</v>
      </c>
      <c r="BC357" s="1">
        <v>0.77200000000000002</v>
      </c>
      <c r="BD357" s="1">
        <v>0.83599999999999997</v>
      </c>
      <c r="BE357" s="1">
        <v>0.85399999999999998</v>
      </c>
      <c r="BF357" s="1">
        <v>0.78800000000000003</v>
      </c>
      <c r="BG357" s="1">
        <v>0.752</v>
      </c>
      <c r="BH357" s="1">
        <v>0.69399999999999995</v>
      </c>
      <c r="BI357" s="1">
        <v>0.75700000000000001</v>
      </c>
      <c r="BJ357" s="1">
        <v>0.78300000000000003</v>
      </c>
      <c r="BK357" s="1">
        <v>0.71099999999999997</v>
      </c>
      <c r="BL357" s="1">
        <v>0.79800000000000004</v>
      </c>
      <c r="BM357" s="1">
        <v>0.76900000000000002</v>
      </c>
      <c r="BN357" s="1">
        <v>0.77600000000000002</v>
      </c>
      <c r="BO357" s="1">
        <v>0.78600000000000003</v>
      </c>
      <c r="BP357" s="1">
        <v>0.72799999999999998</v>
      </c>
      <c r="BQ357" s="1">
        <v>0.73699999999999999</v>
      </c>
      <c r="BR357" s="1">
        <v>0.73699999999999999</v>
      </c>
      <c r="BS357" s="1">
        <v>0.73699999999999999</v>
      </c>
      <c r="BT357" s="1">
        <v>0.752</v>
      </c>
      <c r="BU357" s="1">
        <v>0.84099999999999997</v>
      </c>
      <c r="BV357" s="1">
        <v>0.85099999999999998</v>
      </c>
      <c r="BW357" s="1">
        <v>0.85</v>
      </c>
      <c r="BX357" s="1">
        <v>0.85</v>
      </c>
      <c r="BY357" s="1">
        <v>0.86</v>
      </c>
      <c r="BZ357" s="1">
        <v>0.89600000000000002</v>
      </c>
      <c r="CA357" s="1">
        <v>0.90700000000000003</v>
      </c>
      <c r="CB357" s="1">
        <v>0.85499999999999998</v>
      </c>
      <c r="CC357" s="1">
        <v>0.81399999999999995</v>
      </c>
      <c r="CD357" s="1">
        <v>0.86499999999999999</v>
      </c>
      <c r="CE357" s="1">
        <v>0.86499999999999999</v>
      </c>
      <c r="CF357" s="1">
        <v>0.86499999999999999</v>
      </c>
      <c r="CG357" s="1">
        <v>0.88500000000000001</v>
      </c>
      <c r="CH357" s="1">
        <v>0.90600000000000003</v>
      </c>
      <c r="CI357" s="1">
        <v>0.90600000000000003</v>
      </c>
      <c r="CJ357" s="1">
        <v>0.90600000000000003</v>
      </c>
      <c r="CK357" s="1">
        <v>0.90600000000000003</v>
      </c>
      <c r="CL357" s="1">
        <v>0.89300000000000002</v>
      </c>
      <c r="CM357" s="1">
        <v>0.90400000000000003</v>
      </c>
      <c r="CN357" s="1">
        <v>0.92500000000000004</v>
      </c>
      <c r="CO357" s="1">
        <v>0.93500000000000005</v>
      </c>
      <c r="CP357" s="1">
        <v>0.92400000000000004</v>
      </c>
      <c r="CQ357" s="1">
        <v>0.93400000000000005</v>
      </c>
      <c r="CR357" s="1">
        <v>0.94499999999999995</v>
      </c>
      <c r="CS357" s="1">
        <v>0.93400000000000005</v>
      </c>
      <c r="CT357" s="1">
        <v>0.91300000000000003</v>
      </c>
      <c r="CU357" s="1">
        <v>0.93400000000000005</v>
      </c>
      <c r="CV357" s="1">
        <v>0.95599999999999996</v>
      </c>
      <c r="CW357" s="1">
        <v>0.95599999999999996</v>
      </c>
      <c r="CX357" s="1">
        <v>0.92300000000000004</v>
      </c>
      <c r="CY357" s="1">
        <v>0.91200000000000003</v>
      </c>
      <c r="CZ357" s="1">
        <v>0.90100000000000002</v>
      </c>
      <c r="DA357" s="1">
        <v>0.89</v>
      </c>
      <c r="DB357" s="1">
        <v>0.90100000000000002</v>
      </c>
      <c r="DC357" s="1">
        <v>0.86799999999999999</v>
      </c>
      <c r="DD357" s="1">
        <v>0.89</v>
      </c>
      <c r="DE357" s="1">
        <v>0.90100000000000002</v>
      </c>
      <c r="DF357" s="1">
        <v>0.86799999999999999</v>
      </c>
      <c r="DG357" s="1">
        <v>0.86799999999999999</v>
      </c>
      <c r="DH357" s="1">
        <v>0.86799999999999999</v>
      </c>
      <c r="DI357" s="1">
        <v>0.83499999999999996</v>
      </c>
      <c r="DJ357" s="1">
        <v>0.86599999999999999</v>
      </c>
      <c r="DK357" s="1">
        <v>0.86599999999999999</v>
      </c>
      <c r="DL357" s="1">
        <v>0.86599999999999999</v>
      </c>
      <c r="DM357" s="1">
        <v>0.88700000000000001</v>
      </c>
      <c r="DN357" s="1">
        <v>0.88600000000000001</v>
      </c>
      <c r="DO357" s="1">
        <v>0.89700000000000002</v>
      </c>
      <c r="DP357" s="1">
        <v>0.91900000000000004</v>
      </c>
      <c r="DQ357" s="1">
        <v>0.91900000000000004</v>
      </c>
      <c r="DR357" s="1">
        <v>0.91900000000000004</v>
      </c>
      <c r="DS357" s="1">
        <v>0.91700000000000004</v>
      </c>
      <c r="DT357" s="1">
        <v>0.90500000000000003</v>
      </c>
      <c r="DU357" s="1">
        <v>0.91600000000000004</v>
      </c>
    </row>
    <row r="358" spans="1:125" x14ac:dyDescent="0.2">
      <c r="A358" s="1" t="s">
        <v>305</v>
      </c>
      <c r="B358" s="1" t="s">
        <v>307</v>
      </c>
      <c r="C358" s="1" t="s">
        <v>129</v>
      </c>
      <c r="D358" s="1" t="s">
        <v>130</v>
      </c>
      <c r="F358" s="1">
        <v>0.93200000000000005</v>
      </c>
      <c r="G358" s="1">
        <v>0.432</v>
      </c>
      <c r="H358" s="1">
        <v>0.56699999999999995</v>
      </c>
      <c r="I358" s="1">
        <v>0.42299999999999999</v>
      </c>
      <c r="J358" s="1">
        <v>0.38100000000000001</v>
      </c>
      <c r="K358" s="1">
        <v>0.152</v>
      </c>
      <c r="L358" s="1">
        <v>0.22</v>
      </c>
      <c r="M358" s="1">
        <v>0.5</v>
      </c>
      <c r="N358" s="1">
        <v>0.53300000000000003</v>
      </c>
      <c r="O358" s="1">
        <v>0.38900000000000001</v>
      </c>
      <c r="P358" s="1">
        <v>0.26200000000000001</v>
      </c>
      <c r="Q358" s="1">
        <v>0.22</v>
      </c>
      <c r="R358" s="1">
        <v>0.11799999999999999</v>
      </c>
      <c r="S358" s="1">
        <v>0.127</v>
      </c>
      <c r="T358" s="1">
        <v>0.11</v>
      </c>
      <c r="U358" s="1">
        <v>0.32200000000000001</v>
      </c>
      <c r="V358" s="1">
        <v>0.30499999999999999</v>
      </c>
      <c r="W358" s="1">
        <v>0.30499999999999999</v>
      </c>
      <c r="X358" s="1">
        <v>0.27900000000000003</v>
      </c>
      <c r="Y358" s="1">
        <v>0.33800000000000002</v>
      </c>
      <c r="Z358" s="1">
        <v>0.44</v>
      </c>
      <c r="AA358" s="1">
        <v>0.42299999999999999</v>
      </c>
      <c r="AB358" s="1">
        <v>0.42299999999999999</v>
      </c>
      <c r="AC358" s="1">
        <v>0.435</v>
      </c>
      <c r="AD358" s="1">
        <v>0.47</v>
      </c>
      <c r="AE358" s="1">
        <v>0.47</v>
      </c>
      <c r="AF358" s="1">
        <v>0.44400000000000001</v>
      </c>
      <c r="AG358" s="1">
        <v>0.46100000000000002</v>
      </c>
      <c r="AH358" s="1">
        <v>0.38400000000000001</v>
      </c>
      <c r="AI358" s="1">
        <v>0.35799999999999998</v>
      </c>
      <c r="AJ358" s="1">
        <v>0.51700000000000002</v>
      </c>
      <c r="AK358" s="1">
        <v>0.39600000000000002</v>
      </c>
      <c r="AL358" s="1">
        <v>0.34399999999999997</v>
      </c>
      <c r="AM358" s="1">
        <v>0.31</v>
      </c>
      <c r="AN358" s="1">
        <v>0.26900000000000002</v>
      </c>
      <c r="AO358" s="1">
        <v>0.27800000000000002</v>
      </c>
      <c r="AP358" s="1">
        <v>0.307</v>
      </c>
      <c r="AQ358" s="1">
        <v>0.28000000000000003</v>
      </c>
      <c r="AR358" s="1">
        <v>0.20100000000000001</v>
      </c>
      <c r="AS358" s="1">
        <v>0.23400000000000001</v>
      </c>
      <c r="AT358" s="1">
        <v>0.252</v>
      </c>
      <c r="AU358" s="1">
        <v>0.216</v>
      </c>
      <c r="AV358" s="1">
        <v>0.19</v>
      </c>
      <c r="AW358" s="1">
        <v>0.2</v>
      </c>
      <c r="AX358" s="1">
        <v>0.17199999999999999</v>
      </c>
      <c r="AY358" s="1">
        <v>0.17199999999999999</v>
      </c>
      <c r="AZ358" s="1">
        <v>0.14499999999999999</v>
      </c>
      <c r="BA358" s="1">
        <v>0.18099999999999999</v>
      </c>
      <c r="BB358" s="1">
        <v>0.254</v>
      </c>
      <c r="BC358" s="1">
        <v>0.254</v>
      </c>
      <c r="BD358" s="1">
        <v>0.22700000000000001</v>
      </c>
      <c r="BE358" s="1">
        <v>0.154</v>
      </c>
      <c r="BF358" s="1">
        <v>0.14599999999999999</v>
      </c>
      <c r="BG358" s="1">
        <v>0.14599999999999999</v>
      </c>
      <c r="BH358" s="1">
        <v>0.12</v>
      </c>
      <c r="BI358" s="1">
        <v>0.14899999999999999</v>
      </c>
      <c r="BJ358" s="1">
        <v>0.15</v>
      </c>
      <c r="BK358" s="1">
        <v>0.153</v>
      </c>
      <c r="BL358" s="1">
        <v>0.153</v>
      </c>
      <c r="BM358" s="1">
        <v>0.16300000000000001</v>
      </c>
      <c r="BN358" s="1">
        <v>0.17399999999999999</v>
      </c>
      <c r="BO358" s="1">
        <v>0.184</v>
      </c>
      <c r="BP358" s="1">
        <v>0.223</v>
      </c>
      <c r="BQ358" s="1">
        <v>0.3</v>
      </c>
      <c r="BR358" s="1">
        <v>0.28100000000000003</v>
      </c>
      <c r="BS358" s="1">
        <v>0.29099999999999998</v>
      </c>
      <c r="BT358" s="1">
        <v>0.29699999999999999</v>
      </c>
      <c r="BU358" s="1">
        <v>0.30599999999999999</v>
      </c>
      <c r="BV358" s="1">
        <v>0.26700000000000002</v>
      </c>
      <c r="BW358" s="1" t="s">
        <v>131</v>
      </c>
      <c r="BX358" s="1" t="s">
        <v>131</v>
      </c>
      <c r="BY358" s="1" t="s">
        <v>131</v>
      </c>
      <c r="BZ358" s="1" t="s">
        <v>131</v>
      </c>
      <c r="CA358" s="1" t="s">
        <v>131</v>
      </c>
      <c r="CB358" s="1" t="s">
        <v>131</v>
      </c>
      <c r="CC358" s="1" t="s">
        <v>131</v>
      </c>
      <c r="CD358" s="1" t="s">
        <v>131</v>
      </c>
      <c r="CE358" s="1" t="s">
        <v>131</v>
      </c>
      <c r="CF358" s="1" t="s">
        <v>131</v>
      </c>
      <c r="CG358" s="1" t="s">
        <v>131</v>
      </c>
      <c r="CH358" s="1" t="s">
        <v>131</v>
      </c>
      <c r="CI358" s="1" t="s">
        <v>131</v>
      </c>
      <c r="CJ358" s="1" t="s">
        <v>131</v>
      </c>
      <c r="CK358" s="1" t="s">
        <v>131</v>
      </c>
      <c r="CL358" s="1" t="s">
        <v>131</v>
      </c>
      <c r="CM358" s="1" t="s">
        <v>131</v>
      </c>
      <c r="CN358" s="1" t="s">
        <v>131</v>
      </c>
      <c r="CO358" s="1" t="s">
        <v>131</v>
      </c>
      <c r="CP358" s="1" t="s">
        <v>131</v>
      </c>
      <c r="CQ358" s="1" t="s">
        <v>131</v>
      </c>
      <c r="CR358" s="1" t="s">
        <v>131</v>
      </c>
      <c r="CS358" s="1" t="s">
        <v>131</v>
      </c>
      <c r="CT358" s="1" t="s">
        <v>131</v>
      </c>
      <c r="CU358" s="1" t="s">
        <v>131</v>
      </c>
      <c r="CV358" s="1" t="s">
        <v>131</v>
      </c>
      <c r="CW358" s="1" t="s">
        <v>131</v>
      </c>
      <c r="CX358" s="1" t="s">
        <v>131</v>
      </c>
      <c r="CY358" s="1" t="s">
        <v>131</v>
      </c>
      <c r="CZ358" s="1" t="s">
        <v>131</v>
      </c>
      <c r="DA358" s="1" t="s">
        <v>131</v>
      </c>
      <c r="DB358" s="1" t="s">
        <v>131</v>
      </c>
      <c r="DC358" s="1" t="s">
        <v>131</v>
      </c>
      <c r="DD358" s="1" t="s">
        <v>131</v>
      </c>
      <c r="DE358" s="1" t="s">
        <v>131</v>
      </c>
      <c r="DF358" s="1" t="s">
        <v>131</v>
      </c>
      <c r="DG358" s="1" t="s">
        <v>131</v>
      </c>
      <c r="DH358" s="1" t="s">
        <v>131</v>
      </c>
      <c r="DI358" s="1" t="s">
        <v>131</v>
      </c>
      <c r="DJ358" s="1" t="s">
        <v>131</v>
      </c>
      <c r="DK358" s="1" t="s">
        <v>131</v>
      </c>
      <c r="DL358" s="1" t="s">
        <v>131</v>
      </c>
      <c r="DM358" s="1" t="s">
        <v>131</v>
      </c>
      <c r="DN358" s="1" t="s">
        <v>131</v>
      </c>
      <c r="DO358" s="1" t="s">
        <v>131</v>
      </c>
      <c r="DP358" s="1" t="s">
        <v>131</v>
      </c>
      <c r="DQ358" s="1" t="s">
        <v>131</v>
      </c>
      <c r="DR358" s="1" t="s">
        <v>131</v>
      </c>
      <c r="DS358" s="1" t="s">
        <v>131</v>
      </c>
      <c r="DT358" s="1" t="s">
        <v>131</v>
      </c>
      <c r="DU358" s="1" t="s">
        <v>131</v>
      </c>
    </row>
    <row r="359" spans="1:125" x14ac:dyDescent="0.2">
      <c r="A359" s="1" t="s">
        <v>308</v>
      </c>
      <c r="B359" s="1" t="s">
        <v>309</v>
      </c>
      <c r="C359" s="1" t="s">
        <v>206</v>
      </c>
      <c r="D359" s="1" t="s">
        <v>130</v>
      </c>
      <c r="F359" s="1">
        <v>0.77100000000000002</v>
      </c>
      <c r="G359" s="1">
        <v>0.85499999999999998</v>
      </c>
      <c r="H359" s="1">
        <v>0.93200000000000005</v>
      </c>
      <c r="I359" s="1">
        <v>0.90600000000000003</v>
      </c>
      <c r="J359" s="1">
        <v>0.83799999999999997</v>
      </c>
      <c r="K359" s="1">
        <v>0.86399999999999999</v>
      </c>
      <c r="L359" s="1">
        <v>0.91500000000000004</v>
      </c>
      <c r="M359" s="1">
        <v>0.93200000000000005</v>
      </c>
      <c r="N359" s="1">
        <v>0.98299999999999998</v>
      </c>
      <c r="O359" s="1">
        <v>0.98299999999999998</v>
      </c>
      <c r="P359" s="1">
        <v>0.98299999999999998</v>
      </c>
      <c r="Q359" s="1">
        <v>0.97399999999999998</v>
      </c>
      <c r="R359" s="1">
        <v>0.98299999999999998</v>
      </c>
      <c r="S359" s="1">
        <v>0.97399999999999998</v>
      </c>
      <c r="T359" s="1">
        <v>0.97399999999999998</v>
      </c>
      <c r="U359" s="1">
        <v>0.97399999999999998</v>
      </c>
      <c r="V359" s="1">
        <v>0.96599999999999997</v>
      </c>
      <c r="W359" s="1">
        <v>0.96599999999999997</v>
      </c>
      <c r="X359" s="1">
        <v>0.94899999999999995</v>
      </c>
      <c r="Y359" s="1">
        <v>0.96599999999999997</v>
      </c>
      <c r="Z359" s="1">
        <v>0.94899999999999995</v>
      </c>
      <c r="AA359" s="1">
        <v>0.95699999999999996</v>
      </c>
      <c r="AB359" s="1">
        <v>0.96599999999999997</v>
      </c>
      <c r="AC359" s="1">
        <v>0.95699999999999996</v>
      </c>
      <c r="AD359" s="1">
        <v>0.95699999999999996</v>
      </c>
      <c r="AE359" s="1">
        <v>0.95699999999999996</v>
      </c>
      <c r="AF359" s="1">
        <v>0.94</v>
      </c>
      <c r="AG359" s="1">
        <v>0.95699999999999996</v>
      </c>
      <c r="AH359" s="1">
        <v>0.96499999999999997</v>
      </c>
      <c r="AI359" s="1">
        <v>0.97399999999999998</v>
      </c>
      <c r="AJ359" s="1">
        <v>0.97399999999999998</v>
      </c>
      <c r="AK359" s="1">
        <v>0.97399999999999998</v>
      </c>
      <c r="AL359" s="1">
        <v>0.97399999999999998</v>
      </c>
      <c r="AM359" s="1">
        <v>0.96499999999999997</v>
      </c>
      <c r="AN359" s="1">
        <v>0.96499999999999997</v>
      </c>
      <c r="AO359" s="1">
        <v>0.94699999999999995</v>
      </c>
      <c r="AP359" s="1">
        <v>0.92900000000000005</v>
      </c>
      <c r="AQ359" s="1">
        <v>0.92900000000000005</v>
      </c>
      <c r="AR359" s="1">
        <v>0.92100000000000004</v>
      </c>
      <c r="AS359" s="1">
        <v>0.94499999999999995</v>
      </c>
      <c r="AT359" s="1">
        <v>0.95399999999999996</v>
      </c>
      <c r="AU359" s="1">
        <v>0.97199999999999998</v>
      </c>
      <c r="AV359" s="1">
        <v>0.94499999999999995</v>
      </c>
      <c r="AW359" s="1">
        <v>0.98099999999999998</v>
      </c>
      <c r="AX359" s="1">
        <v>0.99</v>
      </c>
      <c r="AY359" s="1">
        <v>0.99</v>
      </c>
      <c r="AZ359" s="1">
        <v>0.99</v>
      </c>
      <c r="BA359" s="1">
        <v>0.99</v>
      </c>
      <c r="BB359" s="1">
        <v>0.99</v>
      </c>
      <c r="BC359" s="1">
        <v>0.99</v>
      </c>
      <c r="BD359" s="1">
        <v>0.98099999999999998</v>
      </c>
      <c r="BE359" s="1">
        <v>0.98099999999999998</v>
      </c>
      <c r="BF359" s="1">
        <v>0.98099999999999998</v>
      </c>
      <c r="BG359" s="1">
        <v>0.98099999999999998</v>
      </c>
      <c r="BH359" s="1">
        <v>0.98099999999999998</v>
      </c>
      <c r="BI359" s="1">
        <v>0.98099999999999998</v>
      </c>
      <c r="BJ359" s="1">
        <v>0.98099999999999998</v>
      </c>
      <c r="BK359" s="1">
        <v>0.98</v>
      </c>
      <c r="BL359" s="1">
        <v>0.98</v>
      </c>
      <c r="BM359" s="1">
        <v>0.98</v>
      </c>
      <c r="BN359" s="1">
        <v>0.98</v>
      </c>
      <c r="BO359" s="1">
        <v>0.98</v>
      </c>
      <c r="BP359" s="1">
        <v>0.98</v>
      </c>
      <c r="BQ359" s="1">
        <v>0.98</v>
      </c>
      <c r="BR359" s="1">
        <v>0.97</v>
      </c>
      <c r="BS359" s="1">
        <v>0.97</v>
      </c>
      <c r="BT359" s="1">
        <v>0.96</v>
      </c>
      <c r="BU359" s="1">
        <v>0.97</v>
      </c>
      <c r="BV359" s="1">
        <v>0.96</v>
      </c>
      <c r="BW359" s="1">
        <v>0.96</v>
      </c>
      <c r="BX359" s="1">
        <v>0.96</v>
      </c>
      <c r="BY359" s="1">
        <v>0.95</v>
      </c>
      <c r="BZ359" s="1">
        <v>0.93799999999999994</v>
      </c>
      <c r="CA359" s="1">
        <v>0.93799999999999994</v>
      </c>
      <c r="CB359" s="1">
        <v>0.95799999999999996</v>
      </c>
      <c r="CC359" s="1">
        <v>0.95799999999999996</v>
      </c>
      <c r="CD359" s="1">
        <v>0.92700000000000005</v>
      </c>
      <c r="CE359" s="1">
        <v>0.92700000000000005</v>
      </c>
      <c r="CF359" s="1">
        <v>0.92700000000000005</v>
      </c>
      <c r="CG359" s="1">
        <v>0.92700000000000005</v>
      </c>
      <c r="CH359" s="1">
        <v>0.92700000000000005</v>
      </c>
      <c r="CI359" s="1">
        <v>0.93700000000000006</v>
      </c>
      <c r="CJ359" s="1">
        <v>0.93700000000000006</v>
      </c>
      <c r="CK359" s="1">
        <v>0.93700000000000006</v>
      </c>
      <c r="CL359" s="1">
        <v>0.93600000000000005</v>
      </c>
      <c r="CM359" s="1">
        <v>0.93600000000000005</v>
      </c>
      <c r="CN359" s="1">
        <v>0.93600000000000005</v>
      </c>
      <c r="CO359" s="1">
        <v>0.92400000000000004</v>
      </c>
      <c r="CP359" s="1">
        <v>0.90300000000000002</v>
      </c>
      <c r="CQ359" s="1">
        <v>0.85799999999999998</v>
      </c>
      <c r="CR359" s="1">
        <v>0.91300000000000003</v>
      </c>
      <c r="CS359" s="1">
        <v>0.92300000000000004</v>
      </c>
      <c r="CT359" s="1">
        <v>0.93400000000000005</v>
      </c>
      <c r="CU359" s="1">
        <v>0.92300000000000004</v>
      </c>
      <c r="CV359" s="1">
        <v>0.92300000000000004</v>
      </c>
      <c r="CW359" s="1">
        <v>0.93400000000000005</v>
      </c>
      <c r="CX359" s="1">
        <v>0.97799999999999998</v>
      </c>
      <c r="CY359" s="1">
        <v>0.97799999999999998</v>
      </c>
      <c r="CZ359" s="1">
        <v>0.97799999999999998</v>
      </c>
      <c r="DA359" s="1">
        <v>0.97799999999999998</v>
      </c>
      <c r="DB359" s="1">
        <v>0.97799999999999998</v>
      </c>
      <c r="DC359" s="1">
        <v>0.97799999999999998</v>
      </c>
      <c r="DD359" s="1">
        <v>0.97799999999999998</v>
      </c>
      <c r="DE359" s="1">
        <v>0.97799999999999998</v>
      </c>
      <c r="DF359" s="1">
        <v>0.95599999999999996</v>
      </c>
      <c r="DG359" s="1">
        <v>0.94499999999999995</v>
      </c>
      <c r="DH359" s="1">
        <v>0.93400000000000005</v>
      </c>
      <c r="DI359" s="1">
        <v>0.92300000000000004</v>
      </c>
      <c r="DJ359" s="1">
        <v>0.91100000000000003</v>
      </c>
      <c r="DK359" s="1">
        <v>0.91100000000000003</v>
      </c>
      <c r="DL359" s="1">
        <v>0.91100000000000003</v>
      </c>
      <c r="DM359" s="1">
        <v>0.91</v>
      </c>
      <c r="DN359" s="1">
        <v>0.92</v>
      </c>
      <c r="DO359" s="1">
        <v>0.93100000000000005</v>
      </c>
      <c r="DP359" s="1">
        <v>0.90800000000000003</v>
      </c>
      <c r="DQ359" s="1">
        <v>0.89600000000000002</v>
      </c>
      <c r="DR359" s="1">
        <v>0.89600000000000002</v>
      </c>
      <c r="DS359" s="1">
        <v>0.83499999999999996</v>
      </c>
      <c r="DT359" s="1">
        <v>0.85799999999999998</v>
      </c>
      <c r="DU359" s="1">
        <v>0.85699999999999998</v>
      </c>
    </row>
    <row r="360" spans="1:125" x14ac:dyDescent="0.2">
      <c r="A360" s="1" t="s">
        <v>308</v>
      </c>
      <c r="B360" s="1" t="s">
        <v>311</v>
      </c>
      <c r="C360" s="1" t="s">
        <v>206</v>
      </c>
      <c r="D360" s="1" t="s">
        <v>130</v>
      </c>
      <c r="F360" s="1">
        <v>0.754</v>
      </c>
      <c r="G360" s="1">
        <v>0.45700000000000002</v>
      </c>
      <c r="H360" s="1">
        <v>0.66900000000000004</v>
      </c>
      <c r="I360" s="1">
        <v>0.69399999999999995</v>
      </c>
      <c r="J360" s="1">
        <v>0.73699999999999999</v>
      </c>
      <c r="K360" s="1">
        <v>0.44900000000000001</v>
      </c>
      <c r="L360" s="1">
        <v>0.41499999999999998</v>
      </c>
      <c r="M360" s="1">
        <v>0.49099999999999999</v>
      </c>
      <c r="N360" s="1">
        <v>0.59299999999999997</v>
      </c>
      <c r="O360" s="1">
        <v>0.40600000000000003</v>
      </c>
      <c r="P360" s="1">
        <v>0.36399999999999999</v>
      </c>
      <c r="Q360" s="1">
        <v>0.372</v>
      </c>
      <c r="R360" s="1">
        <v>0.28799999999999998</v>
      </c>
      <c r="S360" s="1">
        <v>0.22</v>
      </c>
      <c r="T360" s="1">
        <v>0.17699999999999999</v>
      </c>
      <c r="U360" s="1">
        <v>0.127</v>
      </c>
      <c r="V360" s="1">
        <v>0.11799999999999999</v>
      </c>
      <c r="W360" s="1">
        <v>0.10100000000000001</v>
      </c>
      <c r="X360" s="1">
        <v>0.11</v>
      </c>
      <c r="Y360" s="1">
        <v>9.2999999999999999E-2</v>
      </c>
      <c r="Z360" s="1">
        <v>7.5999999999999998E-2</v>
      </c>
      <c r="AA360" s="1">
        <v>9.2999999999999999E-2</v>
      </c>
      <c r="AB360" s="1">
        <v>0.10100000000000001</v>
      </c>
      <c r="AC360" s="1">
        <v>0.111</v>
      </c>
      <c r="AD360" s="1">
        <v>0.11899999999999999</v>
      </c>
      <c r="AE360" s="1">
        <v>0.111</v>
      </c>
      <c r="AF360" s="1">
        <v>0.13600000000000001</v>
      </c>
      <c r="AG360" s="1">
        <v>0.13600000000000001</v>
      </c>
      <c r="AH360" s="1">
        <v>0.153</v>
      </c>
      <c r="AI360" s="1">
        <v>0.19600000000000001</v>
      </c>
      <c r="AJ360" s="1">
        <v>0.19800000000000001</v>
      </c>
      <c r="AK360" s="1">
        <v>0.17199999999999999</v>
      </c>
      <c r="AL360" s="1">
        <v>0.13700000000000001</v>
      </c>
      <c r="AM360" s="1">
        <v>0.12</v>
      </c>
      <c r="AN360" s="1">
        <v>0.13900000000000001</v>
      </c>
      <c r="AO360" s="1">
        <v>0.121</v>
      </c>
      <c r="AP360" s="1">
        <v>0.114</v>
      </c>
      <c r="AQ360" s="1">
        <v>0.122</v>
      </c>
      <c r="AR360" s="1">
        <v>0.14000000000000001</v>
      </c>
      <c r="AS360" s="1">
        <v>0.11700000000000001</v>
      </c>
      <c r="AT360" s="1">
        <v>9.9000000000000005E-2</v>
      </c>
      <c r="AU360" s="1">
        <v>0.126</v>
      </c>
      <c r="AV360" s="1">
        <v>0.14499999999999999</v>
      </c>
      <c r="AW360" s="1">
        <v>0.22700000000000001</v>
      </c>
      <c r="AX360" s="1">
        <v>0.23599999999999999</v>
      </c>
      <c r="AY360" s="1">
        <v>0.16300000000000001</v>
      </c>
      <c r="AZ360" s="1">
        <v>0.20899999999999999</v>
      </c>
      <c r="BA360" s="1">
        <v>0.245</v>
      </c>
      <c r="BB360" s="1">
        <v>0.2</v>
      </c>
      <c r="BC360" s="1">
        <v>0.2</v>
      </c>
      <c r="BD360" s="1">
        <v>0.20899999999999999</v>
      </c>
      <c r="BE360" s="1">
        <v>0.254</v>
      </c>
      <c r="BF360" s="1">
        <v>0.30199999999999999</v>
      </c>
      <c r="BG360" s="1">
        <v>0.34799999999999998</v>
      </c>
      <c r="BH360" s="1">
        <v>0.37</v>
      </c>
      <c r="BI360" s="1">
        <v>0.35499999999999998</v>
      </c>
      <c r="BJ360" s="1">
        <v>0.311</v>
      </c>
      <c r="BK360" s="1">
        <v>0.33600000000000002</v>
      </c>
      <c r="BL360" s="1">
        <v>0.317</v>
      </c>
      <c r="BM360" s="1">
        <v>0.32600000000000001</v>
      </c>
      <c r="BN360" s="1">
        <v>0.31</v>
      </c>
      <c r="BO360" s="1">
        <v>0.33</v>
      </c>
      <c r="BP360" s="1">
        <v>0.33900000000000002</v>
      </c>
      <c r="BQ360" s="1">
        <v>0.33900000000000002</v>
      </c>
      <c r="BR360" s="1">
        <v>0.33</v>
      </c>
      <c r="BS360" s="1">
        <v>0.33</v>
      </c>
      <c r="BT360" s="1">
        <v>0.316</v>
      </c>
      <c r="BU360" s="1">
        <v>0.32600000000000001</v>
      </c>
      <c r="BV360" s="1">
        <v>0.30599999999999999</v>
      </c>
      <c r="BW360" s="1">
        <v>0.3</v>
      </c>
      <c r="BX360" s="1">
        <v>0.28999999999999998</v>
      </c>
      <c r="BY360" s="1">
        <v>0.28000000000000003</v>
      </c>
      <c r="BZ360" s="1">
        <v>0.29799999999999999</v>
      </c>
      <c r="CA360" s="1">
        <v>0.27800000000000002</v>
      </c>
      <c r="CB360" s="1">
        <v>0.27800000000000002</v>
      </c>
      <c r="CC360" s="1">
        <v>0.29799999999999999</v>
      </c>
      <c r="CD360" s="1">
        <v>0.309</v>
      </c>
      <c r="CE360" s="1">
        <v>0.28799999999999998</v>
      </c>
      <c r="CF360" s="1">
        <v>0.309</v>
      </c>
      <c r="CG360" s="1">
        <v>0.30199999999999999</v>
      </c>
      <c r="CH360" s="1">
        <v>0.312</v>
      </c>
      <c r="CI360" s="1">
        <v>0.33300000000000002</v>
      </c>
      <c r="CJ360" s="1">
        <v>0.34300000000000003</v>
      </c>
      <c r="CK360" s="1">
        <v>0.33300000000000002</v>
      </c>
      <c r="CL360" s="1">
        <v>0.35099999999999998</v>
      </c>
      <c r="CM360" s="1">
        <v>0.31900000000000001</v>
      </c>
      <c r="CN360" s="1">
        <v>0.32900000000000001</v>
      </c>
      <c r="CO360" s="1">
        <v>0.311</v>
      </c>
      <c r="CP360" s="1">
        <v>0.32200000000000001</v>
      </c>
      <c r="CQ360" s="1">
        <v>0.315</v>
      </c>
      <c r="CR360" s="1">
        <v>0.34699999999999998</v>
      </c>
      <c r="CS360" s="1">
        <v>0.34699999999999998</v>
      </c>
      <c r="CT360" s="1">
        <v>0.40200000000000002</v>
      </c>
      <c r="CU360" s="1">
        <v>0.40200000000000002</v>
      </c>
      <c r="CV360" s="1">
        <v>0.434</v>
      </c>
      <c r="CW360" s="1">
        <v>0.45600000000000002</v>
      </c>
      <c r="CX360" s="1">
        <v>0.46100000000000002</v>
      </c>
      <c r="CY360" s="1">
        <v>0.505</v>
      </c>
      <c r="CZ360" s="1">
        <v>0.51600000000000001</v>
      </c>
      <c r="DA360" s="1">
        <v>0.505</v>
      </c>
      <c r="DB360" s="1">
        <v>0.47199999999999998</v>
      </c>
      <c r="DC360" s="1">
        <v>0.53800000000000003</v>
      </c>
      <c r="DD360" s="1">
        <v>0.51600000000000001</v>
      </c>
      <c r="DE360" s="1">
        <v>0.505</v>
      </c>
      <c r="DF360" s="1">
        <v>0.505</v>
      </c>
      <c r="DG360" s="1">
        <v>0.48299999999999998</v>
      </c>
      <c r="DH360" s="1">
        <v>0.505</v>
      </c>
      <c r="DI360" s="1">
        <v>0.505</v>
      </c>
      <c r="DJ360" s="1">
        <v>0.5</v>
      </c>
      <c r="DK360" s="1">
        <v>0.5</v>
      </c>
      <c r="DL360" s="1">
        <v>0.51100000000000001</v>
      </c>
      <c r="DM360" s="1">
        <v>0.47099999999999997</v>
      </c>
      <c r="DN360" s="1">
        <v>0.51100000000000001</v>
      </c>
      <c r="DO360" s="1">
        <v>0.47699999999999998</v>
      </c>
      <c r="DP360" s="1">
        <v>0.48199999999999998</v>
      </c>
      <c r="DQ360" s="1">
        <v>0.49399999999999999</v>
      </c>
      <c r="DR360" s="1">
        <v>0.47099999999999997</v>
      </c>
      <c r="DS360" s="1">
        <v>0.45800000000000002</v>
      </c>
      <c r="DT360" s="1">
        <v>0.44700000000000001</v>
      </c>
      <c r="DU360" s="1">
        <v>0.46400000000000002</v>
      </c>
    </row>
    <row r="361" spans="1:125" x14ac:dyDescent="0.2">
      <c r="A361" s="1" t="s">
        <v>312</v>
      </c>
      <c r="B361" s="1" t="s">
        <v>313</v>
      </c>
      <c r="C361" s="1" t="s">
        <v>129</v>
      </c>
      <c r="D361" s="1" t="s">
        <v>130</v>
      </c>
      <c r="F361" s="1">
        <v>0.17699999999999999</v>
      </c>
      <c r="G361" s="1">
        <v>0.46600000000000003</v>
      </c>
      <c r="H361" s="1">
        <v>0.627</v>
      </c>
      <c r="I361" s="1">
        <v>0.52500000000000002</v>
      </c>
      <c r="J361" s="1">
        <v>0.67700000000000005</v>
      </c>
      <c r="K361" s="1">
        <v>0.90600000000000003</v>
      </c>
      <c r="L361" s="1">
        <v>0.93200000000000005</v>
      </c>
      <c r="M361" s="1">
        <v>0.88900000000000001</v>
      </c>
      <c r="N361" s="1">
        <v>0.76200000000000001</v>
      </c>
      <c r="O361" s="1">
        <v>0.68600000000000005</v>
      </c>
      <c r="P361" s="1">
        <v>0.61</v>
      </c>
      <c r="Q361" s="1">
        <v>0.5</v>
      </c>
      <c r="R361" s="1">
        <v>0.27900000000000003</v>
      </c>
      <c r="S361" s="1">
        <v>0.46600000000000003</v>
      </c>
      <c r="T361" s="1">
        <v>0.59299999999999997</v>
      </c>
      <c r="U361" s="1">
        <v>0.61799999999999999</v>
      </c>
      <c r="V361" s="1">
        <v>0.59299999999999997</v>
      </c>
      <c r="W361" s="1">
        <v>0.54200000000000004</v>
      </c>
      <c r="X361" s="1">
        <v>0.57599999999999996</v>
      </c>
      <c r="Y361" s="1">
        <v>0.52500000000000002</v>
      </c>
      <c r="Z361" s="1">
        <v>0.56699999999999995</v>
      </c>
      <c r="AA361" s="1">
        <v>0.46600000000000003</v>
      </c>
      <c r="AB361" s="1">
        <v>0.39800000000000002</v>
      </c>
      <c r="AC361" s="1">
        <v>0.47</v>
      </c>
      <c r="AD361" s="1">
        <v>0.51200000000000001</v>
      </c>
      <c r="AE361" s="1">
        <v>0.495</v>
      </c>
      <c r="AF361" s="1">
        <v>0.36699999999999999</v>
      </c>
      <c r="AG361" s="1">
        <v>0.39300000000000002</v>
      </c>
      <c r="AH361" s="1">
        <v>0.28199999999999997</v>
      </c>
      <c r="AI361" s="1">
        <v>0.26400000000000001</v>
      </c>
      <c r="AJ361" s="1">
        <v>0.25800000000000001</v>
      </c>
      <c r="AK361" s="1">
        <v>0.34399999999999997</v>
      </c>
      <c r="AL361" s="1">
        <v>0.32700000000000001</v>
      </c>
      <c r="AM361" s="1">
        <v>0.29299999999999998</v>
      </c>
      <c r="AN361" s="1">
        <v>0.29499999999999998</v>
      </c>
      <c r="AO361" s="1">
        <v>0.36499999999999999</v>
      </c>
      <c r="AP361" s="1">
        <v>0.36799999999999999</v>
      </c>
      <c r="AQ361" s="1">
        <v>0.315</v>
      </c>
      <c r="AR361" s="1">
        <v>0.245</v>
      </c>
      <c r="AS361" s="1">
        <v>0.216</v>
      </c>
      <c r="AT361" s="1">
        <v>0.16200000000000001</v>
      </c>
      <c r="AU361" s="1">
        <v>0.108</v>
      </c>
      <c r="AV361" s="1">
        <v>0.127</v>
      </c>
      <c r="AW361" s="1">
        <v>0.09</v>
      </c>
      <c r="AX361" s="1">
        <v>6.3E-2</v>
      </c>
      <c r="AY361" s="1">
        <v>8.1000000000000003E-2</v>
      </c>
      <c r="AZ361" s="1">
        <v>0.109</v>
      </c>
      <c r="BA361" s="1">
        <v>0.13600000000000001</v>
      </c>
      <c r="BB361" s="1">
        <v>0.127</v>
      </c>
      <c r="BC361" s="1">
        <v>0.11799999999999999</v>
      </c>
      <c r="BD361" s="1">
        <v>0.11799999999999999</v>
      </c>
      <c r="BE361" s="1">
        <v>0.109</v>
      </c>
      <c r="BF361" s="1">
        <v>0.1</v>
      </c>
      <c r="BG361" s="1">
        <v>0.11</v>
      </c>
      <c r="BH361" s="1">
        <v>0.13800000000000001</v>
      </c>
      <c r="BI361" s="1">
        <v>0.14000000000000001</v>
      </c>
      <c r="BJ361" s="1">
        <v>0.122</v>
      </c>
      <c r="BK361" s="1">
        <v>0.125</v>
      </c>
      <c r="BL361" s="1">
        <v>0.13400000000000001</v>
      </c>
      <c r="BM361" s="1">
        <v>0.153</v>
      </c>
      <c r="BN361" s="1">
        <v>0.155</v>
      </c>
      <c r="BO361" s="1">
        <v>0.14499999999999999</v>
      </c>
      <c r="BP361" s="1">
        <v>0.14499999999999999</v>
      </c>
      <c r="BQ361" s="1">
        <v>0.155</v>
      </c>
      <c r="BR361" s="1">
        <v>0.19400000000000001</v>
      </c>
      <c r="BS361" s="1">
        <v>0.19400000000000001</v>
      </c>
      <c r="BT361" s="1">
        <v>0.23699999999999999</v>
      </c>
      <c r="BU361" s="1">
        <v>0.26700000000000002</v>
      </c>
      <c r="BV361" s="1">
        <v>0.25700000000000001</v>
      </c>
      <c r="BW361" s="1">
        <v>0.21</v>
      </c>
      <c r="BX361" s="1">
        <v>0.19</v>
      </c>
      <c r="BY361" s="1">
        <v>0.18</v>
      </c>
      <c r="BZ361" s="1">
        <v>0.14399999999999999</v>
      </c>
      <c r="CA361" s="1">
        <v>0.14399999999999999</v>
      </c>
      <c r="CB361" s="1">
        <v>0.14399999999999999</v>
      </c>
      <c r="CC361" s="1">
        <v>0.17499999999999999</v>
      </c>
      <c r="CD361" s="1">
        <v>0.154</v>
      </c>
      <c r="CE361" s="1">
        <v>0.17499999999999999</v>
      </c>
      <c r="CF361" s="1">
        <v>0.22600000000000001</v>
      </c>
      <c r="CG361" s="1">
        <v>0.156</v>
      </c>
      <c r="CH361" s="1">
        <v>0.187</v>
      </c>
      <c r="CI361" s="1">
        <v>0.14499999999999999</v>
      </c>
      <c r="CJ361" s="1">
        <v>0.16600000000000001</v>
      </c>
      <c r="CK361" s="1">
        <v>0.17699999999999999</v>
      </c>
      <c r="CL361" s="1">
        <v>0.13800000000000001</v>
      </c>
      <c r="CM361" s="1">
        <v>0.127</v>
      </c>
      <c r="CN361" s="1">
        <v>9.5000000000000001E-2</v>
      </c>
      <c r="CO361" s="1">
        <v>7.4999999999999997E-2</v>
      </c>
      <c r="CP361" s="1">
        <v>5.2999999999999999E-2</v>
      </c>
      <c r="CQ361" s="1">
        <v>7.5999999999999998E-2</v>
      </c>
      <c r="CR361" s="1">
        <v>0.108</v>
      </c>
      <c r="CS361" s="1">
        <v>0.13</v>
      </c>
      <c r="CT361" s="1">
        <v>0.11899999999999999</v>
      </c>
      <c r="CU361" s="1">
        <v>0.14099999999999999</v>
      </c>
      <c r="CV361" s="1">
        <v>0.11899999999999999</v>
      </c>
      <c r="CW361" s="1">
        <v>7.5999999999999998E-2</v>
      </c>
      <c r="CX361" s="1">
        <v>0.109</v>
      </c>
      <c r="CY361" s="1">
        <v>0.12</v>
      </c>
      <c r="CZ361" s="1">
        <v>8.6999999999999994E-2</v>
      </c>
      <c r="DA361" s="1">
        <v>8.6999999999999994E-2</v>
      </c>
      <c r="DB361" s="1">
        <v>6.5000000000000002E-2</v>
      </c>
      <c r="DC361" s="1">
        <v>0.12</v>
      </c>
      <c r="DD361" s="1">
        <v>0.109</v>
      </c>
      <c r="DE361" s="1">
        <v>8.6999999999999994E-2</v>
      </c>
      <c r="DF361" s="1">
        <v>4.2999999999999997E-2</v>
      </c>
      <c r="DG361" s="1">
        <v>6.5000000000000002E-2</v>
      </c>
      <c r="DH361" s="1">
        <v>5.3999999999999999E-2</v>
      </c>
      <c r="DI361" s="1">
        <v>4.2999999999999997E-2</v>
      </c>
      <c r="DJ361" s="1">
        <v>2.1999999999999999E-2</v>
      </c>
      <c r="DK361" s="1">
        <v>2.1999999999999999E-2</v>
      </c>
      <c r="DL361" s="1">
        <v>2.1999999999999999E-2</v>
      </c>
      <c r="DM361" s="1">
        <v>3.3000000000000002E-2</v>
      </c>
      <c r="DN361" s="1" t="s">
        <v>131</v>
      </c>
      <c r="DO361" s="1" t="s">
        <v>131</v>
      </c>
      <c r="DP361" s="1" t="s">
        <v>131</v>
      </c>
      <c r="DQ361" s="1" t="s">
        <v>131</v>
      </c>
      <c r="DR361" s="1" t="s">
        <v>131</v>
      </c>
      <c r="DS361" s="1" t="s">
        <v>131</v>
      </c>
      <c r="DT361" s="1" t="s">
        <v>131</v>
      </c>
      <c r="DU361" s="1" t="s">
        <v>131</v>
      </c>
    </row>
    <row r="362" spans="1:125" x14ac:dyDescent="0.2">
      <c r="A362" s="1" t="s">
        <v>312</v>
      </c>
      <c r="B362" s="1" t="s">
        <v>314</v>
      </c>
      <c r="C362" s="1" t="s">
        <v>129</v>
      </c>
      <c r="D362" s="1" t="s">
        <v>130</v>
      </c>
      <c r="F362" s="1">
        <v>0.80500000000000005</v>
      </c>
      <c r="G362" s="1">
        <v>0.94</v>
      </c>
      <c r="H362" s="1">
        <v>0.91500000000000004</v>
      </c>
      <c r="I362" s="1">
        <v>0.92300000000000004</v>
      </c>
      <c r="J362" s="1">
        <v>0.95699999999999996</v>
      </c>
      <c r="K362" s="1">
        <v>0.96599999999999997</v>
      </c>
      <c r="L362" s="1">
        <v>0.95699999999999996</v>
      </c>
      <c r="M362" s="1">
        <v>0.95699999999999996</v>
      </c>
      <c r="N362" s="1">
        <v>0.79600000000000004</v>
      </c>
      <c r="O362" s="1">
        <v>0.53300000000000003</v>
      </c>
      <c r="P362" s="1">
        <v>0.53300000000000003</v>
      </c>
      <c r="Q362" s="1">
        <v>0.63500000000000001</v>
      </c>
      <c r="R362" s="1">
        <v>0.36399999999999999</v>
      </c>
      <c r="S362" s="1">
        <v>0.28799999999999998</v>
      </c>
      <c r="T362" s="1">
        <v>0.29599999999999999</v>
      </c>
      <c r="U362" s="1">
        <v>0.38900000000000001</v>
      </c>
      <c r="V362" s="1">
        <v>0.48299999999999998</v>
      </c>
      <c r="W362" s="1">
        <v>0.44900000000000001</v>
      </c>
      <c r="X362" s="1">
        <v>0.44900000000000001</v>
      </c>
      <c r="Y362" s="1">
        <v>0.46600000000000003</v>
      </c>
      <c r="Z362" s="1">
        <v>0.50800000000000001</v>
      </c>
      <c r="AA362" s="1">
        <v>0.51600000000000001</v>
      </c>
      <c r="AB362" s="1">
        <v>0.50800000000000001</v>
      </c>
      <c r="AC362" s="1">
        <v>0.52100000000000002</v>
      </c>
      <c r="AD362" s="1">
        <v>0.47799999999999998</v>
      </c>
      <c r="AE362" s="1">
        <v>0.504</v>
      </c>
      <c r="AF362" s="1">
        <v>0.41</v>
      </c>
      <c r="AG362" s="1">
        <v>0.36699999999999999</v>
      </c>
      <c r="AH362" s="1">
        <v>0.307</v>
      </c>
      <c r="AI362" s="1">
        <v>0.34100000000000003</v>
      </c>
      <c r="AJ362" s="1">
        <v>0.318</v>
      </c>
      <c r="AK362" s="1">
        <v>0.62</v>
      </c>
      <c r="AL362" s="1">
        <v>0.51700000000000002</v>
      </c>
      <c r="AM362" s="1">
        <v>0.47399999999999998</v>
      </c>
      <c r="AN362" s="1">
        <v>0.51300000000000001</v>
      </c>
      <c r="AO362" s="1">
        <v>0.6</v>
      </c>
      <c r="AP362" s="1">
        <v>0.64900000000000002</v>
      </c>
      <c r="AQ362" s="1">
        <v>0.64</v>
      </c>
      <c r="AR362" s="1">
        <v>0.61399999999999999</v>
      </c>
      <c r="AS362" s="1">
        <v>0.53100000000000003</v>
      </c>
      <c r="AT362" s="1">
        <v>0.29699999999999999</v>
      </c>
      <c r="AU362" s="1">
        <v>0.26100000000000001</v>
      </c>
      <c r="AV362" s="1">
        <v>0.26300000000000001</v>
      </c>
      <c r="AW362" s="1">
        <v>0.218</v>
      </c>
      <c r="AX362" s="1">
        <v>0.20899999999999999</v>
      </c>
      <c r="AY362" s="1">
        <v>0.127</v>
      </c>
      <c r="AZ362" s="1">
        <v>0.127</v>
      </c>
      <c r="BA362" s="1">
        <v>6.3E-2</v>
      </c>
      <c r="BB362" s="1">
        <v>4.4999999999999998E-2</v>
      </c>
      <c r="BC362" s="1">
        <v>3.5999999999999997E-2</v>
      </c>
      <c r="BD362" s="1">
        <v>1.7999999999999999E-2</v>
      </c>
      <c r="BE362" s="1">
        <v>1.7999999999999999E-2</v>
      </c>
      <c r="BF362" s="1">
        <v>2.7E-2</v>
      </c>
      <c r="BG362" s="1">
        <v>2.7E-2</v>
      </c>
      <c r="BH362" s="1">
        <v>2.7E-2</v>
      </c>
      <c r="BI362" s="1">
        <v>2.8000000000000001E-2</v>
      </c>
      <c r="BJ362" s="1" t="s">
        <v>131</v>
      </c>
      <c r="BK362" s="1" t="s">
        <v>131</v>
      </c>
      <c r="BL362" s="1" t="s">
        <v>131</v>
      </c>
      <c r="BM362" s="1" t="s">
        <v>131</v>
      </c>
      <c r="BN362" s="1" t="s">
        <v>131</v>
      </c>
      <c r="BO362" s="1" t="s">
        <v>131</v>
      </c>
      <c r="BP362" s="1" t="s">
        <v>131</v>
      </c>
      <c r="BQ362" s="1" t="s">
        <v>131</v>
      </c>
      <c r="BR362" s="1" t="s">
        <v>131</v>
      </c>
      <c r="BS362" s="1" t="s">
        <v>131</v>
      </c>
      <c r="BT362" s="1" t="s">
        <v>131</v>
      </c>
      <c r="BU362" s="1" t="s">
        <v>131</v>
      </c>
      <c r="BV362" s="1" t="s">
        <v>131</v>
      </c>
      <c r="BW362" s="1" t="s">
        <v>131</v>
      </c>
      <c r="BX362" s="1" t="s">
        <v>131</v>
      </c>
      <c r="BY362" s="1" t="s">
        <v>131</v>
      </c>
      <c r="BZ362" s="1" t="s">
        <v>131</v>
      </c>
      <c r="CA362" s="1" t="s">
        <v>131</v>
      </c>
      <c r="CB362" s="1" t="s">
        <v>131</v>
      </c>
      <c r="CC362" s="1" t="s">
        <v>131</v>
      </c>
      <c r="CD362" s="1" t="s">
        <v>131</v>
      </c>
      <c r="CE362" s="1" t="s">
        <v>131</v>
      </c>
      <c r="CF362" s="1" t="s">
        <v>131</v>
      </c>
      <c r="CG362" s="1" t="s">
        <v>131</v>
      </c>
      <c r="CH362" s="1" t="s">
        <v>131</v>
      </c>
      <c r="CI362" s="1" t="s">
        <v>131</v>
      </c>
      <c r="CJ362" s="1" t="s">
        <v>131</v>
      </c>
      <c r="CK362" s="1" t="s">
        <v>131</v>
      </c>
      <c r="CL362" s="1" t="s">
        <v>131</v>
      </c>
      <c r="CM362" s="1" t="s">
        <v>131</v>
      </c>
      <c r="CN362" s="1" t="s">
        <v>131</v>
      </c>
      <c r="CO362" s="1" t="s">
        <v>131</v>
      </c>
      <c r="CP362" s="1" t="s">
        <v>131</v>
      </c>
      <c r="CQ362" s="1" t="s">
        <v>131</v>
      </c>
      <c r="CR362" s="1" t="s">
        <v>131</v>
      </c>
      <c r="CS362" s="1" t="s">
        <v>131</v>
      </c>
      <c r="CT362" s="1" t="s">
        <v>131</v>
      </c>
      <c r="CU362" s="1" t="s">
        <v>131</v>
      </c>
      <c r="CV362" s="1" t="s">
        <v>131</v>
      </c>
      <c r="CW362" s="1" t="s">
        <v>131</v>
      </c>
      <c r="CX362" s="1" t="s">
        <v>131</v>
      </c>
      <c r="CY362" s="1" t="s">
        <v>131</v>
      </c>
      <c r="CZ362" s="1" t="s">
        <v>131</v>
      </c>
      <c r="DA362" s="1" t="s">
        <v>131</v>
      </c>
      <c r="DB362" s="1" t="s">
        <v>131</v>
      </c>
      <c r="DC362" s="1" t="s">
        <v>131</v>
      </c>
      <c r="DD362" s="1" t="s">
        <v>131</v>
      </c>
      <c r="DE362" s="1" t="s">
        <v>131</v>
      </c>
      <c r="DF362" s="1" t="s">
        <v>131</v>
      </c>
      <c r="DG362" s="1" t="s">
        <v>131</v>
      </c>
      <c r="DH362" s="1" t="s">
        <v>131</v>
      </c>
      <c r="DI362" s="1" t="s">
        <v>131</v>
      </c>
      <c r="DJ362" s="1" t="s">
        <v>131</v>
      </c>
      <c r="DK362" s="1" t="s">
        <v>131</v>
      </c>
      <c r="DL362" s="1" t="s">
        <v>131</v>
      </c>
      <c r="DM362" s="1" t="s">
        <v>131</v>
      </c>
      <c r="DN362" s="1" t="s">
        <v>131</v>
      </c>
      <c r="DO362" s="1" t="s">
        <v>131</v>
      </c>
      <c r="DP362" s="1" t="s">
        <v>131</v>
      </c>
      <c r="DQ362" s="1" t="s">
        <v>131</v>
      </c>
      <c r="DR362" s="1" t="s">
        <v>131</v>
      </c>
      <c r="DS362" s="1" t="s">
        <v>131</v>
      </c>
      <c r="DT362" s="1" t="s">
        <v>131</v>
      </c>
      <c r="DU362" s="1" t="s">
        <v>131</v>
      </c>
    </row>
    <row r="363" spans="1:125" x14ac:dyDescent="0.2">
      <c r="A363" s="1" t="s">
        <v>315</v>
      </c>
      <c r="B363" s="1" t="s">
        <v>316</v>
      </c>
      <c r="C363" s="1" t="s">
        <v>129</v>
      </c>
      <c r="D363" s="1" t="s">
        <v>130</v>
      </c>
      <c r="F363" s="1">
        <v>0.10100000000000001</v>
      </c>
      <c r="G363" s="1">
        <v>8.4000000000000005E-2</v>
      </c>
      <c r="H363" s="1">
        <v>0.30499999999999999</v>
      </c>
      <c r="I363" s="1">
        <v>0.33</v>
      </c>
      <c r="J363" s="1">
        <v>0.33800000000000002</v>
      </c>
      <c r="K363" s="1">
        <v>0.49099999999999999</v>
      </c>
      <c r="L363" s="1">
        <v>0.48299999999999998</v>
      </c>
      <c r="M363" s="1">
        <v>0.44900000000000001</v>
      </c>
      <c r="N363" s="1">
        <v>0.38100000000000001</v>
      </c>
      <c r="O363" s="1">
        <v>0.50800000000000001</v>
      </c>
      <c r="P363" s="1">
        <v>0.42299999999999999</v>
      </c>
      <c r="Q363" s="1">
        <v>0.432</v>
      </c>
      <c r="R363" s="1">
        <v>0.38900000000000001</v>
      </c>
      <c r="S363" s="1">
        <v>0.47399999999999998</v>
      </c>
      <c r="T363" s="1">
        <v>0.48299999999999998</v>
      </c>
      <c r="U363" s="1">
        <v>0.55900000000000005</v>
      </c>
      <c r="V363" s="1">
        <v>0.63500000000000001</v>
      </c>
      <c r="W363" s="1">
        <v>0.61799999999999999</v>
      </c>
      <c r="X363" s="1">
        <v>0.61</v>
      </c>
      <c r="Y363" s="1">
        <v>0.59299999999999997</v>
      </c>
      <c r="Z363" s="1">
        <v>0.60099999999999998</v>
      </c>
      <c r="AA363" s="1">
        <v>0.60099999999999998</v>
      </c>
      <c r="AB363" s="1">
        <v>0.58399999999999996</v>
      </c>
      <c r="AC363" s="1">
        <v>0.58099999999999996</v>
      </c>
      <c r="AD363" s="1">
        <v>0.57199999999999995</v>
      </c>
      <c r="AE363" s="1">
        <v>0.56399999999999995</v>
      </c>
      <c r="AF363" s="1">
        <v>0.55500000000000005</v>
      </c>
      <c r="AG363" s="1">
        <v>0.55500000000000005</v>
      </c>
      <c r="AH363" s="1">
        <v>0.59799999999999998</v>
      </c>
      <c r="AI363" s="1">
        <v>0.623</v>
      </c>
      <c r="AJ363" s="1" t="s">
        <v>131</v>
      </c>
      <c r="AK363" s="1" t="s">
        <v>131</v>
      </c>
      <c r="AL363" s="1" t="s">
        <v>131</v>
      </c>
      <c r="AM363" s="1" t="s">
        <v>131</v>
      </c>
      <c r="AN363" s="1" t="s">
        <v>131</v>
      </c>
      <c r="AO363" s="1" t="s">
        <v>131</v>
      </c>
      <c r="AP363" s="1" t="s">
        <v>131</v>
      </c>
      <c r="AQ363" s="1" t="s">
        <v>131</v>
      </c>
      <c r="AR363" s="1" t="s">
        <v>131</v>
      </c>
      <c r="AS363" s="1" t="s">
        <v>131</v>
      </c>
      <c r="AT363" s="1" t="s">
        <v>131</v>
      </c>
      <c r="AU363" s="1" t="s">
        <v>131</v>
      </c>
      <c r="AV363" s="1" t="s">
        <v>131</v>
      </c>
      <c r="AW363" s="1" t="s">
        <v>131</v>
      </c>
      <c r="AX363" s="1" t="s">
        <v>131</v>
      </c>
      <c r="AY363" s="1" t="s">
        <v>131</v>
      </c>
      <c r="AZ363" s="1" t="s">
        <v>131</v>
      </c>
      <c r="BA363" s="1" t="s">
        <v>131</v>
      </c>
      <c r="BB363" s="1" t="s">
        <v>131</v>
      </c>
      <c r="BC363" s="1" t="s">
        <v>131</v>
      </c>
      <c r="BD363" s="1" t="s">
        <v>131</v>
      </c>
      <c r="BE363" s="1" t="s">
        <v>131</v>
      </c>
      <c r="BF363" s="1" t="s">
        <v>131</v>
      </c>
      <c r="BG363" s="1" t="s">
        <v>131</v>
      </c>
      <c r="BH363" s="1" t="s">
        <v>131</v>
      </c>
      <c r="BI363" s="1" t="s">
        <v>131</v>
      </c>
      <c r="BJ363" s="1" t="s">
        <v>131</v>
      </c>
      <c r="BK363" s="1" t="s">
        <v>131</v>
      </c>
      <c r="BL363" s="1" t="s">
        <v>131</v>
      </c>
      <c r="BM363" s="1" t="s">
        <v>131</v>
      </c>
      <c r="BN363" s="1" t="s">
        <v>131</v>
      </c>
      <c r="BO363" s="1" t="s">
        <v>131</v>
      </c>
      <c r="BP363" s="1" t="s">
        <v>131</v>
      </c>
      <c r="BQ363" s="1" t="s">
        <v>131</v>
      </c>
      <c r="BR363" s="1" t="s">
        <v>131</v>
      </c>
      <c r="BS363" s="1" t="s">
        <v>131</v>
      </c>
      <c r="BT363" s="1" t="s">
        <v>131</v>
      </c>
      <c r="BU363" s="1" t="s">
        <v>131</v>
      </c>
      <c r="BV363" s="1" t="s">
        <v>131</v>
      </c>
      <c r="BW363" s="1" t="s">
        <v>131</v>
      </c>
      <c r="BX363" s="1" t="s">
        <v>131</v>
      </c>
      <c r="BY363" s="1" t="s">
        <v>131</v>
      </c>
      <c r="BZ363" s="1" t="s">
        <v>131</v>
      </c>
      <c r="CA363" s="1" t="s">
        <v>131</v>
      </c>
      <c r="CB363" s="1" t="s">
        <v>131</v>
      </c>
      <c r="CC363" s="1" t="s">
        <v>131</v>
      </c>
      <c r="CD363" s="1" t="s">
        <v>131</v>
      </c>
      <c r="CE363" s="1" t="s">
        <v>131</v>
      </c>
      <c r="CF363" s="1" t="s">
        <v>131</v>
      </c>
      <c r="CG363" s="1" t="s">
        <v>131</v>
      </c>
      <c r="CH363" s="1" t="s">
        <v>131</v>
      </c>
      <c r="CI363" s="1" t="s">
        <v>131</v>
      </c>
      <c r="CJ363" s="1" t="s">
        <v>131</v>
      </c>
      <c r="CK363" s="1" t="s">
        <v>131</v>
      </c>
      <c r="CL363" s="1" t="s">
        <v>131</v>
      </c>
      <c r="CM363" s="1" t="s">
        <v>131</v>
      </c>
      <c r="CN363" s="1" t="s">
        <v>131</v>
      </c>
      <c r="CO363" s="1" t="s">
        <v>131</v>
      </c>
      <c r="CP363" s="1" t="s">
        <v>131</v>
      </c>
      <c r="CQ363" s="1" t="s">
        <v>131</v>
      </c>
      <c r="CR363" s="1" t="s">
        <v>131</v>
      </c>
      <c r="CS363" s="1" t="s">
        <v>131</v>
      </c>
      <c r="CT363" s="1" t="s">
        <v>131</v>
      </c>
      <c r="CU363" s="1" t="s">
        <v>131</v>
      </c>
      <c r="CV363" s="1" t="s">
        <v>131</v>
      </c>
      <c r="CW363" s="1" t="s">
        <v>131</v>
      </c>
      <c r="CX363" s="1" t="s">
        <v>131</v>
      </c>
      <c r="CY363" s="1" t="s">
        <v>131</v>
      </c>
      <c r="CZ363" s="1" t="s">
        <v>131</v>
      </c>
      <c r="DA363" s="1" t="s">
        <v>131</v>
      </c>
      <c r="DB363" s="1" t="s">
        <v>131</v>
      </c>
      <c r="DC363" s="1" t="s">
        <v>131</v>
      </c>
      <c r="DD363" s="1" t="s">
        <v>131</v>
      </c>
      <c r="DE363" s="1" t="s">
        <v>131</v>
      </c>
      <c r="DF363" s="1" t="s">
        <v>131</v>
      </c>
      <c r="DG363" s="1" t="s">
        <v>131</v>
      </c>
      <c r="DH363" s="1" t="s">
        <v>131</v>
      </c>
      <c r="DI363" s="1" t="s">
        <v>131</v>
      </c>
      <c r="DJ363" s="1" t="s">
        <v>131</v>
      </c>
      <c r="DK363" s="1" t="s">
        <v>131</v>
      </c>
      <c r="DL363" s="1" t="s">
        <v>131</v>
      </c>
      <c r="DM363" s="1" t="s">
        <v>131</v>
      </c>
      <c r="DN363" s="1" t="s">
        <v>131</v>
      </c>
      <c r="DO363" s="1" t="s">
        <v>131</v>
      </c>
      <c r="DP363" s="1" t="s">
        <v>131</v>
      </c>
      <c r="DQ363" s="1" t="s">
        <v>131</v>
      </c>
      <c r="DR363" s="1" t="s">
        <v>131</v>
      </c>
      <c r="DS363" s="1" t="s">
        <v>131</v>
      </c>
      <c r="DT363" s="1" t="s">
        <v>131</v>
      </c>
      <c r="DU363" s="1" t="s">
        <v>131</v>
      </c>
    </row>
    <row r="364" spans="1:125" x14ac:dyDescent="0.2">
      <c r="A364" s="1" t="s">
        <v>317</v>
      </c>
      <c r="B364" s="1" t="s">
        <v>318</v>
      </c>
      <c r="C364" s="1" t="s">
        <v>129</v>
      </c>
      <c r="D364" s="1" t="s">
        <v>130</v>
      </c>
      <c r="F364" s="1">
        <v>0.32200000000000001</v>
      </c>
      <c r="G364" s="1">
        <v>0.22800000000000001</v>
      </c>
      <c r="H364" s="1">
        <v>0.10100000000000001</v>
      </c>
      <c r="I364" s="1">
        <v>0.11799999999999999</v>
      </c>
      <c r="J364" s="1">
        <v>0.254</v>
      </c>
      <c r="K364" s="1">
        <v>0.34699999999999998</v>
      </c>
      <c r="L364" s="1">
        <v>0.16900000000000001</v>
      </c>
      <c r="M364" s="1">
        <v>0.20300000000000001</v>
      </c>
      <c r="N364" s="1">
        <v>0.21099999999999999</v>
      </c>
      <c r="O364" s="1">
        <v>0.14399999999999999</v>
      </c>
      <c r="P364" s="1">
        <v>0.16900000000000001</v>
      </c>
      <c r="Q364" s="1">
        <v>0.23699999999999999</v>
      </c>
      <c r="R364" s="1">
        <v>0.23699999999999999</v>
      </c>
      <c r="S364" s="1">
        <v>0.254</v>
      </c>
      <c r="T364" s="1">
        <v>0.23699999999999999</v>
      </c>
      <c r="U364" s="1">
        <v>0.19400000000000001</v>
      </c>
      <c r="V364" s="1">
        <v>0.245</v>
      </c>
      <c r="W364" s="1">
        <v>0.186</v>
      </c>
      <c r="X364" s="1">
        <v>0.14399999999999999</v>
      </c>
      <c r="Y364" s="1">
        <v>0.17699999999999999</v>
      </c>
      <c r="Z364" s="1">
        <v>0.186</v>
      </c>
      <c r="AA364" s="1">
        <v>0.186</v>
      </c>
      <c r="AB364" s="1">
        <v>0.186</v>
      </c>
      <c r="AC364" s="1">
        <v>0.19600000000000001</v>
      </c>
      <c r="AD364" s="1">
        <v>0.20499999999999999</v>
      </c>
      <c r="AE364" s="1">
        <v>0.19600000000000001</v>
      </c>
      <c r="AF364" s="1">
        <v>0.21299999999999999</v>
      </c>
      <c r="AG364" s="1">
        <v>0.17899999999999999</v>
      </c>
      <c r="AH364" s="1">
        <v>0.17</v>
      </c>
      <c r="AI364" s="1">
        <v>0.188</v>
      </c>
      <c r="AJ364" s="1">
        <v>0.189</v>
      </c>
      <c r="AK364" s="1">
        <v>0.19800000000000001</v>
      </c>
      <c r="AL364" s="1">
        <v>0.24099999999999999</v>
      </c>
      <c r="AM364" s="1">
        <v>0.25800000000000001</v>
      </c>
      <c r="AN364" s="1" t="s">
        <v>131</v>
      </c>
      <c r="AO364" s="1" t="s">
        <v>131</v>
      </c>
      <c r="AP364" s="1" t="s">
        <v>131</v>
      </c>
      <c r="AQ364" s="1" t="s">
        <v>131</v>
      </c>
      <c r="AR364" s="1" t="s">
        <v>131</v>
      </c>
      <c r="AS364" s="1" t="s">
        <v>131</v>
      </c>
      <c r="AT364" s="1" t="s">
        <v>131</v>
      </c>
      <c r="AU364" s="1" t="s">
        <v>131</v>
      </c>
      <c r="AV364" s="1" t="s">
        <v>131</v>
      </c>
      <c r="AW364" s="1" t="s">
        <v>131</v>
      </c>
      <c r="AX364" s="1" t="s">
        <v>131</v>
      </c>
      <c r="AY364" s="1" t="s">
        <v>131</v>
      </c>
      <c r="AZ364" s="1" t="s">
        <v>131</v>
      </c>
      <c r="BA364" s="1" t="s">
        <v>131</v>
      </c>
      <c r="BB364" s="1" t="s">
        <v>131</v>
      </c>
      <c r="BC364" s="1" t="s">
        <v>131</v>
      </c>
      <c r="BD364" s="1" t="s">
        <v>131</v>
      </c>
      <c r="BE364" s="1" t="s">
        <v>131</v>
      </c>
      <c r="BF364" s="1" t="s">
        <v>131</v>
      </c>
      <c r="BG364" s="1" t="s">
        <v>131</v>
      </c>
      <c r="BH364" s="1" t="s">
        <v>131</v>
      </c>
      <c r="BI364" s="1" t="s">
        <v>131</v>
      </c>
      <c r="BJ364" s="1" t="s">
        <v>131</v>
      </c>
      <c r="BK364" s="1" t="s">
        <v>131</v>
      </c>
      <c r="BL364" s="1" t="s">
        <v>131</v>
      </c>
      <c r="BM364" s="1" t="s">
        <v>131</v>
      </c>
      <c r="BN364" s="1" t="s">
        <v>131</v>
      </c>
      <c r="BO364" s="1" t="s">
        <v>131</v>
      </c>
      <c r="BP364" s="1" t="s">
        <v>131</v>
      </c>
      <c r="BQ364" s="1" t="s">
        <v>131</v>
      </c>
      <c r="BR364" s="1" t="s">
        <v>131</v>
      </c>
      <c r="BS364" s="1" t="s">
        <v>131</v>
      </c>
      <c r="BT364" s="1" t="s">
        <v>131</v>
      </c>
      <c r="BU364" s="1" t="s">
        <v>131</v>
      </c>
      <c r="BV364" s="1" t="s">
        <v>131</v>
      </c>
      <c r="BW364" s="1" t="s">
        <v>131</v>
      </c>
      <c r="BX364" s="1" t="s">
        <v>131</v>
      </c>
      <c r="BY364" s="1" t="s">
        <v>131</v>
      </c>
      <c r="BZ364" s="1" t="s">
        <v>131</v>
      </c>
      <c r="CA364" s="1" t="s">
        <v>131</v>
      </c>
      <c r="CB364" s="1" t="s">
        <v>131</v>
      </c>
      <c r="CC364" s="1" t="s">
        <v>131</v>
      </c>
      <c r="CD364" s="1" t="s">
        <v>131</v>
      </c>
      <c r="CE364" s="1" t="s">
        <v>131</v>
      </c>
      <c r="CF364" s="1" t="s">
        <v>131</v>
      </c>
      <c r="CG364" s="1" t="s">
        <v>131</v>
      </c>
      <c r="CH364" s="1" t="s">
        <v>131</v>
      </c>
      <c r="CI364" s="1" t="s">
        <v>131</v>
      </c>
      <c r="CJ364" s="1" t="s">
        <v>131</v>
      </c>
      <c r="CK364" s="1" t="s">
        <v>131</v>
      </c>
      <c r="CL364" s="1" t="s">
        <v>131</v>
      </c>
      <c r="CM364" s="1" t="s">
        <v>131</v>
      </c>
      <c r="CN364" s="1" t="s">
        <v>131</v>
      </c>
      <c r="CO364" s="1" t="s">
        <v>131</v>
      </c>
      <c r="CP364" s="1" t="s">
        <v>131</v>
      </c>
      <c r="CQ364" s="1" t="s">
        <v>131</v>
      </c>
      <c r="CR364" s="1" t="s">
        <v>131</v>
      </c>
      <c r="CS364" s="1" t="s">
        <v>131</v>
      </c>
      <c r="CT364" s="1" t="s">
        <v>131</v>
      </c>
      <c r="CU364" s="1" t="s">
        <v>131</v>
      </c>
      <c r="CV364" s="1" t="s">
        <v>131</v>
      </c>
      <c r="CW364" s="1" t="s">
        <v>131</v>
      </c>
      <c r="CX364" s="1" t="s">
        <v>131</v>
      </c>
      <c r="CY364" s="1" t="s">
        <v>131</v>
      </c>
      <c r="CZ364" s="1" t="s">
        <v>131</v>
      </c>
      <c r="DA364" s="1" t="s">
        <v>131</v>
      </c>
      <c r="DB364" s="1" t="s">
        <v>131</v>
      </c>
      <c r="DC364" s="1" t="s">
        <v>131</v>
      </c>
      <c r="DD364" s="1" t="s">
        <v>131</v>
      </c>
      <c r="DE364" s="1" t="s">
        <v>131</v>
      </c>
      <c r="DF364" s="1" t="s">
        <v>131</v>
      </c>
      <c r="DG364" s="1" t="s">
        <v>131</v>
      </c>
      <c r="DH364" s="1" t="s">
        <v>131</v>
      </c>
      <c r="DI364" s="1" t="s">
        <v>131</v>
      </c>
      <c r="DJ364" s="1" t="s">
        <v>131</v>
      </c>
      <c r="DK364" s="1" t="s">
        <v>131</v>
      </c>
      <c r="DL364" s="1" t="s">
        <v>131</v>
      </c>
      <c r="DM364" s="1" t="s">
        <v>131</v>
      </c>
      <c r="DN364" s="1" t="s">
        <v>131</v>
      </c>
      <c r="DO364" s="1" t="s">
        <v>131</v>
      </c>
      <c r="DP364" s="1" t="s">
        <v>131</v>
      </c>
      <c r="DQ364" s="1" t="s">
        <v>131</v>
      </c>
      <c r="DR364" s="1" t="s">
        <v>131</v>
      </c>
      <c r="DS364" s="1" t="s">
        <v>131</v>
      </c>
      <c r="DT364" s="1" t="s">
        <v>131</v>
      </c>
      <c r="DU364" s="1" t="s">
        <v>131</v>
      </c>
    </row>
    <row r="365" spans="1:125" x14ac:dyDescent="0.2">
      <c r="A365" s="1" t="s">
        <v>317</v>
      </c>
      <c r="B365" s="1" t="s">
        <v>319</v>
      </c>
      <c r="C365" s="1" t="s">
        <v>129</v>
      </c>
      <c r="D365" s="1" t="s">
        <v>130</v>
      </c>
      <c r="F365" s="1">
        <v>0.72799999999999998</v>
      </c>
      <c r="G365" s="1">
        <v>0.84699999999999998</v>
      </c>
      <c r="H365" s="1">
        <v>0.92300000000000004</v>
      </c>
      <c r="I365" s="1">
        <v>0.89800000000000002</v>
      </c>
      <c r="J365" s="1">
        <v>0.84699999999999998</v>
      </c>
      <c r="K365" s="1">
        <v>0.872</v>
      </c>
      <c r="L365" s="1">
        <v>0.92300000000000004</v>
      </c>
      <c r="M365" s="1">
        <v>0.94</v>
      </c>
      <c r="N365" s="1">
        <v>0.97399999999999998</v>
      </c>
      <c r="O365" s="1">
        <v>0.97399999999999998</v>
      </c>
      <c r="P365" s="1">
        <v>0.97399999999999998</v>
      </c>
      <c r="Q365" s="1">
        <v>0.96599999999999997</v>
      </c>
      <c r="R365" s="1">
        <v>0.97399999999999998</v>
      </c>
      <c r="S365" s="1">
        <v>0.96599999999999997</v>
      </c>
      <c r="T365" s="1">
        <v>0.96599999999999997</v>
      </c>
      <c r="U365" s="1">
        <v>0.96599999999999997</v>
      </c>
      <c r="V365" s="1">
        <v>0.95699999999999996</v>
      </c>
      <c r="W365" s="1">
        <v>0.95699999999999996</v>
      </c>
      <c r="X365" s="1">
        <v>0.93200000000000005</v>
      </c>
      <c r="Y365" s="1">
        <v>0.95699999999999996</v>
      </c>
      <c r="Z365" s="1">
        <v>0.94</v>
      </c>
      <c r="AA365" s="1">
        <v>0.94899999999999995</v>
      </c>
      <c r="AB365" s="1">
        <v>0.95699999999999996</v>
      </c>
      <c r="AC365" s="1">
        <v>0.94799999999999995</v>
      </c>
      <c r="AD365" s="1">
        <v>0.94799999999999995</v>
      </c>
      <c r="AE365" s="1">
        <v>0.94799999999999995</v>
      </c>
      <c r="AF365" s="1">
        <v>0.93100000000000005</v>
      </c>
      <c r="AG365" s="1">
        <v>0.94</v>
      </c>
      <c r="AH365" s="1">
        <v>0.95699999999999996</v>
      </c>
      <c r="AI365" s="1">
        <v>0.96499999999999997</v>
      </c>
      <c r="AJ365" s="1">
        <v>0.96499999999999997</v>
      </c>
      <c r="AK365" s="1">
        <v>0.95599999999999996</v>
      </c>
      <c r="AL365" s="1">
        <v>0.95599999999999996</v>
      </c>
      <c r="AM365" s="1">
        <v>0.94799999999999995</v>
      </c>
      <c r="AN365" s="1">
        <v>0.94699999999999995</v>
      </c>
      <c r="AO365" s="1">
        <v>0.93</v>
      </c>
      <c r="AP365" s="1">
        <v>0.91200000000000003</v>
      </c>
      <c r="AQ365" s="1">
        <v>0.91200000000000003</v>
      </c>
      <c r="AR365" s="1">
        <v>0.91200000000000003</v>
      </c>
      <c r="AS365" s="1">
        <v>0.92700000000000005</v>
      </c>
      <c r="AT365" s="1">
        <v>0.94499999999999995</v>
      </c>
      <c r="AU365" s="1">
        <v>0.94499999999999995</v>
      </c>
      <c r="AV365" s="1">
        <v>0.93600000000000005</v>
      </c>
      <c r="AW365" s="1">
        <v>0.97199999999999998</v>
      </c>
      <c r="AX365" s="1">
        <v>0.98099999999999998</v>
      </c>
      <c r="AY365" s="1">
        <v>0.98099999999999998</v>
      </c>
      <c r="AZ365" s="1">
        <v>0.98099999999999998</v>
      </c>
      <c r="BA365" s="1">
        <v>0.98099999999999998</v>
      </c>
      <c r="BB365" s="1">
        <v>0.98099999999999998</v>
      </c>
      <c r="BC365" s="1">
        <v>0.97199999999999998</v>
      </c>
      <c r="BD365" s="1">
        <v>0.97199999999999998</v>
      </c>
      <c r="BE365" s="1">
        <v>0.97199999999999998</v>
      </c>
      <c r="BF365" s="1">
        <v>0.97199999999999998</v>
      </c>
      <c r="BG365" s="1">
        <v>0.97199999999999998</v>
      </c>
      <c r="BH365" s="1">
        <v>0.97199999999999998</v>
      </c>
      <c r="BI365" s="1">
        <v>0.97099999999999997</v>
      </c>
      <c r="BJ365" s="1">
        <v>0.97099999999999997</v>
      </c>
      <c r="BK365" s="1">
        <v>0.97099999999999997</v>
      </c>
      <c r="BL365" s="1">
        <v>0.97099999999999997</v>
      </c>
      <c r="BM365" s="1">
        <v>0.97099999999999997</v>
      </c>
      <c r="BN365" s="1">
        <v>0.96099999999999997</v>
      </c>
      <c r="BO365" s="1">
        <v>0.97</v>
      </c>
      <c r="BP365" s="1">
        <v>0.97</v>
      </c>
      <c r="BQ365" s="1">
        <v>0.97</v>
      </c>
      <c r="BR365" s="1">
        <v>0.96099999999999997</v>
      </c>
      <c r="BS365" s="1">
        <v>0.96099999999999997</v>
      </c>
      <c r="BT365" s="1">
        <v>0.95</v>
      </c>
      <c r="BU365" s="1">
        <v>0.96</v>
      </c>
      <c r="BV365" s="1">
        <v>0.95</v>
      </c>
      <c r="BW365" s="1">
        <v>0.95</v>
      </c>
      <c r="BX365" s="1">
        <v>0.95</v>
      </c>
      <c r="BY365" s="1">
        <v>0.94</v>
      </c>
      <c r="BZ365" s="1">
        <v>0.91700000000000004</v>
      </c>
      <c r="CA365" s="1">
        <v>0.91700000000000004</v>
      </c>
      <c r="CB365" s="1">
        <v>0.93799999999999994</v>
      </c>
      <c r="CC365" s="1">
        <v>0.94799999999999995</v>
      </c>
      <c r="CD365" s="1">
        <v>0.91700000000000004</v>
      </c>
      <c r="CE365" s="1">
        <v>0.91700000000000004</v>
      </c>
      <c r="CF365" s="1">
        <v>0.91700000000000004</v>
      </c>
      <c r="CG365" s="1">
        <v>0.91600000000000004</v>
      </c>
      <c r="CH365" s="1">
        <v>0.91600000000000004</v>
      </c>
      <c r="CI365" s="1">
        <v>0.92700000000000005</v>
      </c>
      <c r="CJ365" s="1">
        <v>0.92700000000000005</v>
      </c>
      <c r="CK365" s="1">
        <v>0.92700000000000005</v>
      </c>
      <c r="CL365" s="1">
        <v>0.92500000000000004</v>
      </c>
      <c r="CM365" s="1">
        <v>0.91400000000000003</v>
      </c>
      <c r="CN365" s="1">
        <v>0.91400000000000003</v>
      </c>
      <c r="CO365" s="1">
        <v>0.91300000000000003</v>
      </c>
      <c r="CP365" s="1">
        <v>0.89200000000000002</v>
      </c>
      <c r="CQ365" s="1">
        <v>0.84699999999999998</v>
      </c>
      <c r="CR365" s="1">
        <v>0.90200000000000002</v>
      </c>
      <c r="CS365" s="1">
        <v>0.91300000000000003</v>
      </c>
      <c r="CT365" s="1">
        <v>0.92300000000000004</v>
      </c>
      <c r="CU365" s="1">
        <v>0.91300000000000003</v>
      </c>
      <c r="CV365" s="1">
        <v>0.91300000000000003</v>
      </c>
      <c r="CW365" s="1">
        <v>0.92300000000000004</v>
      </c>
      <c r="CX365" s="1">
        <v>0.96699999999999997</v>
      </c>
      <c r="CY365" s="1">
        <v>0.96699999999999997</v>
      </c>
      <c r="CZ365" s="1">
        <v>0.96699999999999997</v>
      </c>
      <c r="DA365" s="1">
        <v>0.96699999999999997</v>
      </c>
      <c r="DB365" s="1">
        <v>0.95599999999999996</v>
      </c>
      <c r="DC365" s="1">
        <v>0.96699999999999997</v>
      </c>
      <c r="DD365" s="1">
        <v>0.96699999999999997</v>
      </c>
      <c r="DE365" s="1">
        <v>0.96699999999999997</v>
      </c>
      <c r="DF365" s="1">
        <v>0.93400000000000005</v>
      </c>
      <c r="DG365" s="1">
        <v>0.93400000000000005</v>
      </c>
      <c r="DH365" s="1">
        <v>0.92300000000000004</v>
      </c>
      <c r="DI365" s="1">
        <v>0.91200000000000003</v>
      </c>
      <c r="DJ365" s="1">
        <v>0.9</v>
      </c>
      <c r="DK365" s="1">
        <v>0.9</v>
      </c>
      <c r="DL365" s="1">
        <v>0.9</v>
      </c>
      <c r="DM365" s="1">
        <v>0.89800000000000002</v>
      </c>
      <c r="DN365" s="1">
        <v>0.90900000000000003</v>
      </c>
      <c r="DO365" s="1">
        <v>0.90900000000000003</v>
      </c>
      <c r="DP365" s="1">
        <v>0.88500000000000001</v>
      </c>
      <c r="DQ365" s="1">
        <v>0.873</v>
      </c>
      <c r="DR365" s="1">
        <v>0.88500000000000001</v>
      </c>
      <c r="DS365" s="1">
        <v>0.82299999999999995</v>
      </c>
      <c r="DT365" s="1">
        <v>0.84699999999999998</v>
      </c>
      <c r="DU365" s="1">
        <v>0.84499999999999997</v>
      </c>
    </row>
    <row r="366" spans="1:125" x14ac:dyDescent="0.2">
      <c r="A366" s="1" t="s">
        <v>317</v>
      </c>
      <c r="B366" s="1" t="s">
        <v>320</v>
      </c>
      <c r="C366" s="1" t="s">
        <v>129</v>
      </c>
      <c r="D366" s="1" t="s">
        <v>130</v>
      </c>
      <c r="F366" s="1">
        <v>0.45700000000000002</v>
      </c>
      <c r="G366" s="1">
        <v>0.19400000000000001</v>
      </c>
      <c r="H366" s="1">
        <v>9.2999999999999999E-2</v>
      </c>
      <c r="I366" s="1">
        <v>0.28799999999999998</v>
      </c>
      <c r="J366" s="1">
        <v>8.4000000000000005E-2</v>
      </c>
      <c r="K366" s="1">
        <v>3.3000000000000002E-2</v>
      </c>
      <c r="L366" s="1">
        <v>0.05</v>
      </c>
      <c r="M366" s="1">
        <v>0.11799999999999999</v>
      </c>
      <c r="N366" s="1">
        <v>5.8999999999999997E-2</v>
      </c>
      <c r="O366" s="1">
        <v>4.2000000000000003E-2</v>
      </c>
      <c r="P366" s="1">
        <v>0.05</v>
      </c>
      <c r="Q366" s="1">
        <v>4.2000000000000003E-2</v>
      </c>
      <c r="R366" s="1">
        <v>3.3000000000000002E-2</v>
      </c>
      <c r="S366" s="1">
        <v>0.05</v>
      </c>
      <c r="T366" s="1">
        <v>7.5999999999999998E-2</v>
      </c>
      <c r="U366" s="1">
        <v>0.13500000000000001</v>
      </c>
      <c r="V366" s="1">
        <v>0.23699999999999999</v>
      </c>
      <c r="W366" s="1">
        <v>0.245</v>
      </c>
      <c r="X366" s="1">
        <v>0.245</v>
      </c>
      <c r="Y366" s="1">
        <v>0.30499999999999999</v>
      </c>
      <c r="Z366" s="1">
        <v>0.38900000000000001</v>
      </c>
      <c r="AA366" s="1">
        <v>0.41499999999999998</v>
      </c>
      <c r="AB366" s="1">
        <v>0.46600000000000003</v>
      </c>
      <c r="AC366" s="1">
        <v>0.47799999999999998</v>
      </c>
      <c r="AD366" s="1">
        <v>0.495</v>
      </c>
      <c r="AE366" s="1">
        <v>0.46100000000000002</v>
      </c>
      <c r="AF366" s="1">
        <v>0.51200000000000001</v>
      </c>
      <c r="AG366" s="1">
        <v>0.48699999999999999</v>
      </c>
      <c r="AH366" s="1">
        <v>0.46100000000000002</v>
      </c>
      <c r="AI366" s="1">
        <v>0.35</v>
      </c>
      <c r="AJ366" s="1">
        <v>0.46500000000000002</v>
      </c>
      <c r="AK366" s="1">
        <v>0.379</v>
      </c>
      <c r="AL366" s="1">
        <v>0.39600000000000002</v>
      </c>
      <c r="AM366" s="1">
        <v>0.49099999999999999</v>
      </c>
      <c r="AN366" s="1">
        <v>0.47799999999999998</v>
      </c>
      <c r="AO366" s="1">
        <v>0.51300000000000001</v>
      </c>
      <c r="AP366" s="1">
        <v>0.56100000000000005</v>
      </c>
      <c r="AQ366" s="1">
        <v>0.53500000000000003</v>
      </c>
      <c r="AR366" s="1">
        <v>0.49099999999999999</v>
      </c>
      <c r="AS366" s="1">
        <v>0.441</v>
      </c>
      <c r="AT366" s="1">
        <v>0.41399999999999998</v>
      </c>
      <c r="AU366" s="1">
        <v>0.36</v>
      </c>
      <c r="AV366" s="1">
        <v>0.34499999999999997</v>
      </c>
      <c r="AW366" s="1">
        <v>0.318</v>
      </c>
      <c r="AX366" s="1">
        <v>0.36299999999999999</v>
      </c>
      <c r="AY366" s="1">
        <v>0.32700000000000001</v>
      </c>
      <c r="AZ366" s="1">
        <v>0.33600000000000002</v>
      </c>
      <c r="BA366" s="1">
        <v>0.47199999999999998</v>
      </c>
      <c r="BB366" s="1">
        <v>0.45400000000000001</v>
      </c>
      <c r="BC366" s="1">
        <v>0.41799999999999998</v>
      </c>
      <c r="BD366" s="1">
        <v>0.45400000000000001</v>
      </c>
      <c r="BE366" s="1">
        <v>0.41799999999999998</v>
      </c>
      <c r="BF366" s="1" t="s">
        <v>131</v>
      </c>
      <c r="BG366" s="1" t="s">
        <v>131</v>
      </c>
      <c r="BH366" s="1" t="s">
        <v>131</v>
      </c>
      <c r="BI366" s="1" t="s">
        <v>131</v>
      </c>
      <c r="BJ366" s="1" t="s">
        <v>131</v>
      </c>
      <c r="BK366" s="1" t="s">
        <v>131</v>
      </c>
      <c r="BL366" s="1" t="s">
        <v>131</v>
      </c>
      <c r="BM366" s="1" t="s">
        <v>131</v>
      </c>
      <c r="BN366" s="1" t="s">
        <v>131</v>
      </c>
      <c r="BO366" s="1" t="s">
        <v>131</v>
      </c>
      <c r="BP366" s="1" t="s">
        <v>131</v>
      </c>
      <c r="BQ366" s="1" t="s">
        <v>131</v>
      </c>
      <c r="BR366" s="1" t="s">
        <v>131</v>
      </c>
      <c r="BS366" s="1" t="s">
        <v>131</v>
      </c>
      <c r="BT366" s="1" t="s">
        <v>131</v>
      </c>
      <c r="BU366" s="1" t="s">
        <v>131</v>
      </c>
      <c r="BV366" s="1" t="s">
        <v>131</v>
      </c>
      <c r="BW366" s="1" t="s">
        <v>131</v>
      </c>
      <c r="BX366" s="1" t="s">
        <v>131</v>
      </c>
      <c r="BY366" s="1" t="s">
        <v>131</v>
      </c>
      <c r="BZ366" s="1" t="s">
        <v>131</v>
      </c>
      <c r="CA366" s="1" t="s">
        <v>131</v>
      </c>
      <c r="CB366" s="1" t="s">
        <v>131</v>
      </c>
      <c r="CC366" s="1" t="s">
        <v>131</v>
      </c>
      <c r="CD366" s="1" t="s">
        <v>131</v>
      </c>
      <c r="CE366" s="1" t="s">
        <v>131</v>
      </c>
      <c r="CF366" s="1" t="s">
        <v>131</v>
      </c>
      <c r="CG366" s="1" t="s">
        <v>131</v>
      </c>
      <c r="CH366" s="1" t="s">
        <v>131</v>
      </c>
      <c r="CI366" s="1" t="s">
        <v>131</v>
      </c>
      <c r="CJ366" s="1" t="s">
        <v>131</v>
      </c>
      <c r="CK366" s="1" t="s">
        <v>131</v>
      </c>
      <c r="CL366" s="1" t="s">
        <v>131</v>
      </c>
      <c r="CM366" s="1" t="s">
        <v>131</v>
      </c>
      <c r="CN366" s="1" t="s">
        <v>131</v>
      </c>
      <c r="CO366" s="1" t="s">
        <v>131</v>
      </c>
      <c r="CP366" s="1" t="s">
        <v>131</v>
      </c>
      <c r="CQ366" s="1" t="s">
        <v>131</v>
      </c>
      <c r="CR366" s="1" t="s">
        <v>131</v>
      </c>
      <c r="CS366" s="1" t="s">
        <v>131</v>
      </c>
      <c r="CT366" s="1" t="s">
        <v>131</v>
      </c>
      <c r="CU366" s="1" t="s">
        <v>131</v>
      </c>
      <c r="CV366" s="1" t="s">
        <v>131</v>
      </c>
      <c r="CW366" s="1" t="s">
        <v>131</v>
      </c>
      <c r="CX366" s="1" t="s">
        <v>131</v>
      </c>
      <c r="CY366" s="1" t="s">
        <v>131</v>
      </c>
      <c r="CZ366" s="1" t="s">
        <v>131</v>
      </c>
      <c r="DA366" s="1" t="s">
        <v>131</v>
      </c>
      <c r="DB366" s="1" t="s">
        <v>131</v>
      </c>
      <c r="DC366" s="1" t="s">
        <v>131</v>
      </c>
      <c r="DD366" s="1" t="s">
        <v>131</v>
      </c>
      <c r="DE366" s="1" t="s">
        <v>131</v>
      </c>
      <c r="DF366" s="1" t="s">
        <v>131</v>
      </c>
      <c r="DG366" s="1" t="s">
        <v>131</v>
      </c>
      <c r="DH366" s="1" t="s">
        <v>131</v>
      </c>
      <c r="DI366" s="1" t="s">
        <v>131</v>
      </c>
      <c r="DJ366" s="1" t="s">
        <v>131</v>
      </c>
      <c r="DK366" s="1" t="s">
        <v>131</v>
      </c>
      <c r="DL366" s="1" t="s">
        <v>131</v>
      </c>
      <c r="DM366" s="1" t="s">
        <v>131</v>
      </c>
      <c r="DN366" s="1" t="s">
        <v>131</v>
      </c>
      <c r="DO366" s="1" t="s">
        <v>131</v>
      </c>
      <c r="DP366" s="1" t="s">
        <v>131</v>
      </c>
      <c r="DQ366" s="1" t="s">
        <v>131</v>
      </c>
      <c r="DR366" s="1" t="s">
        <v>131</v>
      </c>
      <c r="DS366" s="1" t="s">
        <v>131</v>
      </c>
      <c r="DT366" s="1" t="s">
        <v>131</v>
      </c>
      <c r="DU366" s="1" t="s">
        <v>131</v>
      </c>
    </row>
    <row r="367" spans="1:125" x14ac:dyDescent="0.2">
      <c r="A367" s="1" t="s">
        <v>317</v>
      </c>
      <c r="B367" s="1" t="s">
        <v>321</v>
      </c>
      <c r="C367" s="1" t="s">
        <v>129</v>
      </c>
      <c r="D367" s="1" t="s">
        <v>130</v>
      </c>
      <c r="F367" s="1">
        <v>0.27100000000000002</v>
      </c>
      <c r="G367" s="1">
        <v>0.32200000000000001</v>
      </c>
      <c r="H367" s="1">
        <v>0.28799999999999998</v>
      </c>
      <c r="I367" s="1">
        <v>0.39800000000000002</v>
      </c>
      <c r="J367" s="1">
        <v>0.36399999999999999</v>
      </c>
      <c r="K367" s="1">
        <v>0.5</v>
      </c>
      <c r="L367" s="1">
        <v>0.30499999999999999</v>
      </c>
      <c r="M367" s="1">
        <v>0.30499999999999999</v>
      </c>
      <c r="N367" s="1">
        <v>0.20300000000000001</v>
      </c>
      <c r="O367" s="1">
        <v>0.17699999999999999</v>
      </c>
      <c r="P367" s="1">
        <v>0.14399999999999999</v>
      </c>
      <c r="Q367" s="1">
        <v>0.152</v>
      </c>
      <c r="R367" s="1">
        <v>0.152</v>
      </c>
      <c r="S367" s="1">
        <v>0.16900000000000001</v>
      </c>
      <c r="T367" s="1">
        <v>0.19400000000000001</v>
      </c>
      <c r="U367" s="1">
        <v>0.26200000000000001</v>
      </c>
      <c r="V367" s="1">
        <v>0.39800000000000002</v>
      </c>
      <c r="W367" s="1">
        <v>0.35499999999999998</v>
      </c>
      <c r="X367" s="1">
        <v>0.32200000000000001</v>
      </c>
      <c r="Y367" s="1">
        <v>0.29599999999999999</v>
      </c>
      <c r="Z367" s="1">
        <v>0.372</v>
      </c>
      <c r="AA367" s="1">
        <v>0.38100000000000001</v>
      </c>
      <c r="AB367" s="1">
        <v>0.40600000000000003</v>
      </c>
      <c r="AC367" s="1">
        <v>0.40100000000000002</v>
      </c>
      <c r="AD367" s="1">
        <v>0.36699999999999999</v>
      </c>
      <c r="AE367" s="1">
        <v>0.32400000000000001</v>
      </c>
      <c r="AF367" s="1">
        <v>0.40100000000000002</v>
      </c>
      <c r="AG367" s="1">
        <v>0.35</v>
      </c>
      <c r="AH367" s="1">
        <v>0.35</v>
      </c>
      <c r="AI367" s="1">
        <v>0.32400000000000001</v>
      </c>
      <c r="AJ367" s="1">
        <v>0.32700000000000001</v>
      </c>
      <c r="AK367" s="1">
        <v>0.44800000000000001</v>
      </c>
      <c r="AL367" s="1">
        <v>0.45600000000000002</v>
      </c>
      <c r="AM367" s="1">
        <v>0.44800000000000001</v>
      </c>
      <c r="AN367" s="1">
        <v>0.40799999999999997</v>
      </c>
      <c r="AO367" s="1">
        <v>0.41699999999999998</v>
      </c>
      <c r="AP367" s="1">
        <v>0.42899999999999999</v>
      </c>
      <c r="AQ367" s="1">
        <v>0.44700000000000001</v>
      </c>
      <c r="AR367" s="1">
        <v>0.44700000000000001</v>
      </c>
      <c r="AS367" s="1">
        <v>0.495</v>
      </c>
      <c r="AT367" s="1">
        <v>0.52200000000000002</v>
      </c>
      <c r="AU367" s="1">
        <v>0.48599999999999999</v>
      </c>
      <c r="AV367" s="1">
        <v>0.48099999999999998</v>
      </c>
      <c r="AW367" s="1">
        <v>0.5</v>
      </c>
      <c r="AX367" s="1">
        <v>0.56299999999999994</v>
      </c>
      <c r="AY367" s="1">
        <v>0.5</v>
      </c>
      <c r="AZ367" s="1">
        <v>0.52700000000000002</v>
      </c>
      <c r="BA367" s="1">
        <v>0.55400000000000005</v>
      </c>
      <c r="BB367" s="1">
        <v>0.57199999999999995</v>
      </c>
      <c r="BC367" s="1">
        <v>0.65400000000000003</v>
      </c>
      <c r="BD367" s="1">
        <v>0.7</v>
      </c>
      <c r="BE367" s="1">
        <v>0.73599999999999999</v>
      </c>
      <c r="BF367" s="1">
        <v>0.68799999999999994</v>
      </c>
      <c r="BG367" s="1">
        <v>0.69699999999999995</v>
      </c>
      <c r="BH367" s="1">
        <v>0.73099999999999998</v>
      </c>
      <c r="BI367" s="1">
        <v>0.72799999999999998</v>
      </c>
      <c r="BJ367" s="1">
        <v>0.69799999999999995</v>
      </c>
      <c r="BK367" s="1">
        <v>0.69199999999999995</v>
      </c>
      <c r="BL367" s="1">
        <v>0.74</v>
      </c>
      <c r="BM367" s="1">
        <v>0.74</v>
      </c>
      <c r="BN367" s="1">
        <v>0.747</v>
      </c>
      <c r="BO367" s="1">
        <v>0.747</v>
      </c>
      <c r="BP367" s="1">
        <v>0.71799999999999997</v>
      </c>
      <c r="BQ367" s="1">
        <v>0.75700000000000001</v>
      </c>
      <c r="BR367" s="1">
        <v>0.75700000000000001</v>
      </c>
      <c r="BS367" s="1">
        <v>0.77600000000000002</v>
      </c>
      <c r="BT367" s="1">
        <v>0.82099999999999995</v>
      </c>
      <c r="BU367" s="1">
        <v>0.80100000000000005</v>
      </c>
      <c r="BV367" s="1">
        <v>0.81100000000000005</v>
      </c>
      <c r="BW367" s="1">
        <v>0.82</v>
      </c>
      <c r="BX367" s="1">
        <v>0.78</v>
      </c>
      <c r="BY367" s="1">
        <v>0.79</v>
      </c>
      <c r="BZ367" s="1">
        <v>0.78300000000000003</v>
      </c>
      <c r="CA367" s="1">
        <v>0.84499999999999997</v>
      </c>
      <c r="CB367" s="1">
        <v>0.80400000000000005</v>
      </c>
      <c r="CC367" s="1">
        <v>0.85499999999999998</v>
      </c>
      <c r="CD367" s="1">
        <v>0.85499999999999998</v>
      </c>
      <c r="CE367" s="1">
        <v>0.85499999999999998</v>
      </c>
      <c r="CF367" s="1">
        <v>0.84499999999999997</v>
      </c>
      <c r="CG367" s="1">
        <v>0.82199999999999995</v>
      </c>
      <c r="CH367" s="1">
        <v>0.84299999999999997</v>
      </c>
      <c r="CI367" s="1">
        <v>0.85399999999999998</v>
      </c>
      <c r="CJ367" s="1">
        <v>0.85399999999999998</v>
      </c>
      <c r="CK367" s="1">
        <v>0.84299999999999997</v>
      </c>
      <c r="CL367" s="1">
        <v>0.88200000000000001</v>
      </c>
      <c r="CM367" s="1">
        <v>0.89300000000000002</v>
      </c>
      <c r="CN367" s="1">
        <v>0.872</v>
      </c>
      <c r="CO367" s="1">
        <v>0.86</v>
      </c>
      <c r="CP367" s="1">
        <v>0.87</v>
      </c>
      <c r="CQ367" s="1">
        <v>0.88</v>
      </c>
      <c r="CR367" s="1">
        <v>0.88</v>
      </c>
      <c r="CS367" s="1">
        <v>0.89100000000000001</v>
      </c>
      <c r="CT367" s="1">
        <v>0.90200000000000002</v>
      </c>
      <c r="CU367" s="1">
        <v>0.89100000000000001</v>
      </c>
      <c r="CV367" s="1">
        <v>0.89100000000000001</v>
      </c>
      <c r="CW367" s="1">
        <v>0.89100000000000001</v>
      </c>
      <c r="CX367" s="1">
        <v>0.86799999999999999</v>
      </c>
      <c r="CY367" s="1">
        <v>0.85699999999999998</v>
      </c>
      <c r="CZ367" s="1">
        <v>0.85699999999999998</v>
      </c>
      <c r="DA367" s="1">
        <v>0.90100000000000002</v>
      </c>
      <c r="DB367" s="1">
        <v>0.89</v>
      </c>
      <c r="DC367" s="1">
        <v>0.89</v>
      </c>
      <c r="DD367" s="1">
        <v>0.879</v>
      </c>
      <c r="DE367" s="1">
        <v>0.879</v>
      </c>
      <c r="DF367" s="1">
        <v>0.879</v>
      </c>
      <c r="DG367" s="1">
        <v>0.90100000000000002</v>
      </c>
      <c r="DH367" s="1">
        <v>0.879</v>
      </c>
      <c r="DI367" s="1">
        <v>0.879</v>
      </c>
      <c r="DJ367" s="1">
        <v>0.88800000000000001</v>
      </c>
      <c r="DK367" s="1">
        <v>0.88800000000000001</v>
      </c>
      <c r="DL367" s="1">
        <v>0.88800000000000001</v>
      </c>
      <c r="DM367" s="1">
        <v>0.876</v>
      </c>
      <c r="DN367" s="1">
        <v>0.89700000000000002</v>
      </c>
      <c r="DO367" s="1">
        <v>0.875</v>
      </c>
      <c r="DP367" s="1">
        <v>0.89600000000000002</v>
      </c>
      <c r="DQ367" s="1">
        <v>0.90800000000000003</v>
      </c>
      <c r="DR367" s="1">
        <v>0.873</v>
      </c>
      <c r="DS367" s="1">
        <v>0.87</v>
      </c>
      <c r="DT367" s="1">
        <v>0.82299999999999995</v>
      </c>
      <c r="DU367" s="1">
        <v>0.82099999999999995</v>
      </c>
    </row>
    <row r="368" spans="1:125" x14ac:dyDescent="0.2">
      <c r="A368" s="1" t="s">
        <v>317</v>
      </c>
      <c r="B368" s="1" t="s">
        <v>322</v>
      </c>
      <c r="C368" s="1" t="s">
        <v>129</v>
      </c>
      <c r="D368" s="1" t="s">
        <v>130</v>
      </c>
      <c r="F368" s="1">
        <v>0.39800000000000002</v>
      </c>
      <c r="G368" s="1">
        <v>0.77900000000000003</v>
      </c>
      <c r="H368" s="1">
        <v>0.61799999999999999</v>
      </c>
      <c r="I368" s="1">
        <v>0.72799999999999998</v>
      </c>
      <c r="J368" s="1">
        <v>0.79600000000000004</v>
      </c>
      <c r="K368" s="1">
        <v>0.754</v>
      </c>
      <c r="L368" s="1">
        <v>0.61799999999999999</v>
      </c>
      <c r="M368" s="1">
        <v>0.59299999999999997</v>
      </c>
      <c r="N368" s="1">
        <v>0.56699999999999995</v>
      </c>
      <c r="O368" s="1">
        <v>0.30499999999999999</v>
      </c>
      <c r="P368" s="1">
        <v>0.21099999999999999</v>
      </c>
      <c r="Q368" s="1">
        <v>0.16900000000000001</v>
      </c>
      <c r="R368" s="1">
        <v>0.19400000000000001</v>
      </c>
      <c r="S368" s="1">
        <v>0.245</v>
      </c>
      <c r="T368" s="1">
        <v>0.27900000000000003</v>
      </c>
      <c r="U368" s="1">
        <v>0.46600000000000003</v>
      </c>
      <c r="V368" s="1">
        <v>0.56699999999999995</v>
      </c>
      <c r="W368" s="1">
        <v>0.42299999999999999</v>
      </c>
      <c r="X368" s="1">
        <v>0.52500000000000002</v>
      </c>
      <c r="Y368" s="1">
        <v>0.63500000000000001</v>
      </c>
      <c r="Z368" s="1">
        <v>0.72799999999999998</v>
      </c>
      <c r="AA368" s="1">
        <v>0.67700000000000005</v>
      </c>
      <c r="AB368" s="1">
        <v>0.67700000000000005</v>
      </c>
      <c r="AC368" s="1">
        <v>0.64900000000000002</v>
      </c>
      <c r="AD368" s="1">
        <v>0.67500000000000004</v>
      </c>
      <c r="AE368" s="1">
        <v>0.65800000000000003</v>
      </c>
      <c r="AF368" s="1">
        <v>0.7</v>
      </c>
      <c r="AG368" s="1">
        <v>0.66600000000000004</v>
      </c>
      <c r="AH368" s="1">
        <v>0.64900000000000002</v>
      </c>
      <c r="AI368" s="1">
        <v>0.53800000000000003</v>
      </c>
      <c r="AJ368" s="1">
        <v>0.629</v>
      </c>
      <c r="AK368" s="1">
        <v>0.56799999999999995</v>
      </c>
      <c r="AL368" s="1">
        <v>0.65500000000000003</v>
      </c>
      <c r="AM368" s="1">
        <v>0.66300000000000003</v>
      </c>
      <c r="AN368" s="1">
        <v>0.68600000000000005</v>
      </c>
      <c r="AO368" s="1">
        <v>0.71299999999999997</v>
      </c>
      <c r="AP368" s="1">
        <v>0.69199999999999995</v>
      </c>
      <c r="AQ368" s="1">
        <v>0.73599999999999999</v>
      </c>
      <c r="AR368" s="1">
        <v>0.71899999999999997</v>
      </c>
      <c r="AS368" s="1">
        <v>0.70199999999999996</v>
      </c>
      <c r="AT368" s="1">
        <v>0.57599999999999996</v>
      </c>
      <c r="AU368" s="1">
        <v>0.46800000000000003</v>
      </c>
      <c r="AV368" s="1">
        <v>0.51800000000000002</v>
      </c>
      <c r="AW368" s="1">
        <v>0.4</v>
      </c>
      <c r="AX368" s="1">
        <v>0.16300000000000001</v>
      </c>
      <c r="AY368" s="1">
        <v>0.372</v>
      </c>
      <c r="AZ368" s="1">
        <v>0.309</v>
      </c>
      <c r="BA368" s="1">
        <v>0.28100000000000003</v>
      </c>
      <c r="BB368" s="1">
        <v>0.40899999999999997</v>
      </c>
      <c r="BC368" s="1">
        <v>0.44500000000000001</v>
      </c>
      <c r="BD368" s="1">
        <v>0.36299999999999999</v>
      </c>
      <c r="BE368" s="1">
        <v>0.3</v>
      </c>
      <c r="BF368" s="1">
        <v>0.20100000000000001</v>
      </c>
      <c r="BG368" s="1">
        <v>0.183</v>
      </c>
      <c r="BH368" s="1">
        <v>0.17499999999999999</v>
      </c>
      <c r="BI368" s="1">
        <v>0.19600000000000001</v>
      </c>
      <c r="BJ368" s="1">
        <v>0.216</v>
      </c>
      <c r="BK368" s="1">
        <v>0.21099999999999999</v>
      </c>
      <c r="BL368" s="1">
        <v>0.23</v>
      </c>
      <c r="BM368" s="1">
        <v>0.24</v>
      </c>
      <c r="BN368" s="1">
        <v>0.27100000000000002</v>
      </c>
      <c r="BO368" s="1">
        <v>0.27100000000000002</v>
      </c>
      <c r="BP368" s="1">
        <v>0.23300000000000001</v>
      </c>
      <c r="BQ368" s="1">
        <v>0.223</v>
      </c>
      <c r="BR368" s="1">
        <v>0.252</v>
      </c>
      <c r="BS368" s="1">
        <v>0.26200000000000001</v>
      </c>
      <c r="BT368" s="1">
        <v>0.27700000000000002</v>
      </c>
      <c r="BU368" s="1">
        <v>0.28699999999999998</v>
      </c>
      <c r="BV368" s="1">
        <v>0.316</v>
      </c>
      <c r="BW368" s="1">
        <v>0.31</v>
      </c>
      <c r="BX368" s="1">
        <v>0.31</v>
      </c>
      <c r="BY368" s="1">
        <v>0.33</v>
      </c>
      <c r="BZ368" s="1" t="s">
        <v>131</v>
      </c>
      <c r="CA368" s="1" t="s">
        <v>131</v>
      </c>
      <c r="CB368" s="1" t="s">
        <v>131</v>
      </c>
      <c r="CC368" s="1" t="s">
        <v>131</v>
      </c>
      <c r="CD368" s="1" t="s">
        <v>131</v>
      </c>
      <c r="CE368" s="1" t="s">
        <v>131</v>
      </c>
      <c r="CF368" s="1" t="s">
        <v>131</v>
      </c>
      <c r="CG368" s="1" t="s">
        <v>131</v>
      </c>
      <c r="CH368" s="1" t="s">
        <v>131</v>
      </c>
      <c r="CI368" s="1" t="s">
        <v>131</v>
      </c>
      <c r="CJ368" s="1" t="s">
        <v>131</v>
      </c>
      <c r="CK368" s="1" t="s">
        <v>131</v>
      </c>
      <c r="CL368" s="1" t="s">
        <v>131</v>
      </c>
      <c r="CM368" s="1" t="s">
        <v>131</v>
      </c>
      <c r="CN368" s="1" t="s">
        <v>131</v>
      </c>
      <c r="CO368" s="1" t="s">
        <v>131</v>
      </c>
      <c r="CP368" s="1" t="s">
        <v>131</v>
      </c>
      <c r="CQ368" s="1" t="s">
        <v>131</v>
      </c>
      <c r="CR368" s="1" t="s">
        <v>131</v>
      </c>
      <c r="CS368" s="1" t="s">
        <v>131</v>
      </c>
      <c r="CT368" s="1" t="s">
        <v>131</v>
      </c>
      <c r="CU368" s="1" t="s">
        <v>131</v>
      </c>
      <c r="CV368" s="1" t="s">
        <v>131</v>
      </c>
      <c r="CW368" s="1" t="s">
        <v>131</v>
      </c>
      <c r="CX368" s="1" t="s">
        <v>131</v>
      </c>
      <c r="CY368" s="1" t="s">
        <v>131</v>
      </c>
      <c r="CZ368" s="1" t="s">
        <v>131</v>
      </c>
      <c r="DA368" s="1" t="s">
        <v>131</v>
      </c>
      <c r="DB368" s="1" t="s">
        <v>131</v>
      </c>
      <c r="DC368" s="1" t="s">
        <v>131</v>
      </c>
      <c r="DD368" s="1" t="s">
        <v>131</v>
      </c>
      <c r="DE368" s="1" t="s">
        <v>131</v>
      </c>
      <c r="DF368" s="1" t="s">
        <v>131</v>
      </c>
      <c r="DG368" s="1" t="s">
        <v>131</v>
      </c>
      <c r="DH368" s="1" t="s">
        <v>131</v>
      </c>
      <c r="DI368" s="1" t="s">
        <v>131</v>
      </c>
      <c r="DJ368" s="1" t="s">
        <v>131</v>
      </c>
      <c r="DK368" s="1" t="s">
        <v>131</v>
      </c>
      <c r="DL368" s="1" t="s">
        <v>131</v>
      </c>
      <c r="DM368" s="1" t="s">
        <v>131</v>
      </c>
      <c r="DN368" s="1" t="s">
        <v>131</v>
      </c>
      <c r="DO368" s="1" t="s">
        <v>131</v>
      </c>
      <c r="DP368" s="1" t="s">
        <v>131</v>
      </c>
      <c r="DQ368" s="1" t="s">
        <v>131</v>
      </c>
      <c r="DR368" s="1" t="s">
        <v>131</v>
      </c>
      <c r="DS368" s="1" t="s">
        <v>131</v>
      </c>
      <c r="DT368" s="1" t="s">
        <v>131</v>
      </c>
      <c r="DU368" s="1" t="s">
        <v>131</v>
      </c>
    </row>
    <row r="369" spans="1:125" x14ac:dyDescent="0.2">
      <c r="A369" s="1" t="s">
        <v>317</v>
      </c>
      <c r="B369" s="1" t="s">
        <v>323</v>
      </c>
      <c r="C369" s="1" t="s">
        <v>129</v>
      </c>
      <c r="D369" s="1" t="s">
        <v>130</v>
      </c>
      <c r="F369" s="1">
        <v>0.77900000000000003</v>
      </c>
      <c r="G369" s="1">
        <v>0.88900000000000001</v>
      </c>
      <c r="H369" s="1">
        <v>0.872</v>
      </c>
      <c r="I369" s="1">
        <v>0.83799999999999997</v>
      </c>
      <c r="J369" s="1">
        <v>0.80500000000000005</v>
      </c>
      <c r="K369" s="1">
        <v>0.80500000000000005</v>
      </c>
      <c r="L369" s="1">
        <v>0.72</v>
      </c>
      <c r="M369" s="1">
        <v>0.72799999999999998</v>
      </c>
      <c r="N369" s="1">
        <v>0.77900000000000003</v>
      </c>
      <c r="O369" s="1">
        <v>0.77100000000000002</v>
      </c>
      <c r="P369" s="1">
        <v>0.86399999999999999</v>
      </c>
      <c r="Q369" s="1">
        <v>0.89800000000000002</v>
      </c>
      <c r="R369" s="1">
        <v>0.88100000000000001</v>
      </c>
      <c r="S369" s="1">
        <v>0.78800000000000003</v>
      </c>
      <c r="T369" s="1">
        <v>0.79600000000000004</v>
      </c>
      <c r="U369" s="1">
        <v>0.77100000000000002</v>
      </c>
      <c r="V369" s="1">
        <v>0.83799999999999997</v>
      </c>
      <c r="W369" s="1">
        <v>0.79600000000000004</v>
      </c>
      <c r="X369" s="1">
        <v>0.78800000000000003</v>
      </c>
      <c r="Y369" s="1">
        <v>0.79600000000000004</v>
      </c>
      <c r="Z369" s="1">
        <v>0.77900000000000003</v>
      </c>
      <c r="AA369" s="1">
        <v>0.81299999999999994</v>
      </c>
      <c r="AB369" s="1">
        <v>0.81299999999999994</v>
      </c>
      <c r="AC369" s="1">
        <v>0.78600000000000003</v>
      </c>
      <c r="AD369" s="1">
        <v>0.82</v>
      </c>
      <c r="AE369" s="1">
        <v>0.77700000000000002</v>
      </c>
      <c r="AF369" s="1">
        <v>0.78600000000000003</v>
      </c>
      <c r="AG369" s="1">
        <v>0.79400000000000004</v>
      </c>
      <c r="AH369" s="1">
        <v>0.78600000000000003</v>
      </c>
      <c r="AI369" s="1">
        <v>0.78600000000000003</v>
      </c>
      <c r="AJ369" s="1">
        <v>0.80100000000000005</v>
      </c>
      <c r="AK369" s="1">
        <v>0.82699999999999996</v>
      </c>
      <c r="AL369" s="1">
        <v>0.80100000000000005</v>
      </c>
      <c r="AM369" s="1">
        <v>0.78400000000000003</v>
      </c>
      <c r="AN369" s="1">
        <v>0.73</v>
      </c>
      <c r="AO369" s="1">
        <v>0.79100000000000004</v>
      </c>
      <c r="AP369" s="1">
        <v>0.83299999999999996</v>
      </c>
      <c r="AQ369" s="1">
        <v>0.82399999999999995</v>
      </c>
      <c r="AR369" s="1">
        <v>0.83299999999999996</v>
      </c>
      <c r="AS369" s="1">
        <v>0.81899999999999995</v>
      </c>
      <c r="AT369" s="1">
        <v>0.81</v>
      </c>
      <c r="AU369" s="1">
        <v>0.81</v>
      </c>
      <c r="AV369" s="1">
        <v>0.72699999999999998</v>
      </c>
      <c r="AW369" s="1">
        <v>0.72699999999999998</v>
      </c>
      <c r="AX369" s="1">
        <v>0.8</v>
      </c>
      <c r="AY369" s="1">
        <v>0.72699999999999998</v>
      </c>
      <c r="AZ369" s="1">
        <v>0.745</v>
      </c>
      <c r="BA369" s="1">
        <v>0.80900000000000005</v>
      </c>
      <c r="BB369" s="1">
        <v>0.77200000000000002</v>
      </c>
      <c r="BC369" s="1">
        <v>0.73599999999999999</v>
      </c>
      <c r="BD369" s="1">
        <v>0.71799999999999997</v>
      </c>
      <c r="BE369" s="1">
        <v>0.7</v>
      </c>
      <c r="BF369" s="1">
        <v>0.71499999999999997</v>
      </c>
      <c r="BG369" s="1">
        <v>0.78800000000000003</v>
      </c>
      <c r="BH369" s="1">
        <v>0.78700000000000003</v>
      </c>
      <c r="BI369" s="1">
        <v>0.71</v>
      </c>
      <c r="BJ369" s="1">
        <v>0.72599999999999998</v>
      </c>
      <c r="BK369" s="1">
        <v>0.77800000000000002</v>
      </c>
      <c r="BL369" s="1">
        <v>0.72099999999999997</v>
      </c>
      <c r="BM369" s="1">
        <v>0.72099999999999997</v>
      </c>
      <c r="BN369" s="1">
        <v>0.73699999999999999</v>
      </c>
      <c r="BO369" s="1">
        <v>0.73699999999999999</v>
      </c>
      <c r="BP369" s="1">
        <v>0.747</v>
      </c>
      <c r="BQ369" s="1">
        <v>0.77600000000000002</v>
      </c>
      <c r="BR369" s="1">
        <v>0.78600000000000003</v>
      </c>
      <c r="BS369" s="1">
        <v>0.83399999999999996</v>
      </c>
      <c r="BT369" s="1">
        <v>0.77200000000000002</v>
      </c>
      <c r="BU369" s="1">
        <v>0.752</v>
      </c>
      <c r="BV369" s="1">
        <v>0.74199999999999999</v>
      </c>
      <c r="BW369" s="1">
        <v>0.72</v>
      </c>
      <c r="BX369" s="1">
        <v>0.72</v>
      </c>
      <c r="BY369" s="1">
        <v>0.71</v>
      </c>
      <c r="BZ369" s="1">
        <v>0.72099999999999997</v>
      </c>
      <c r="CA369" s="1">
        <v>0.69</v>
      </c>
      <c r="CB369" s="1">
        <v>0.72099999999999997</v>
      </c>
      <c r="CC369" s="1">
        <v>0.80400000000000005</v>
      </c>
      <c r="CD369" s="1">
        <v>0.72099999999999997</v>
      </c>
      <c r="CE369" s="1">
        <v>0.73099999999999998</v>
      </c>
      <c r="CF369" s="1">
        <v>0.73099999999999998</v>
      </c>
      <c r="CG369" s="1">
        <v>0.69699999999999995</v>
      </c>
      <c r="CH369" s="1">
        <v>0.70799999999999996</v>
      </c>
      <c r="CI369" s="1">
        <v>0.69699999999999995</v>
      </c>
      <c r="CJ369" s="1">
        <v>0.68700000000000006</v>
      </c>
      <c r="CK369" s="1">
        <v>0.63500000000000001</v>
      </c>
      <c r="CL369" s="1">
        <v>0.56299999999999994</v>
      </c>
      <c r="CM369" s="1">
        <v>0.54200000000000004</v>
      </c>
      <c r="CN369" s="1">
        <v>0.54200000000000004</v>
      </c>
      <c r="CO369" s="1">
        <v>0.65500000000000003</v>
      </c>
      <c r="CP369" s="1">
        <v>0.55900000000000005</v>
      </c>
      <c r="CQ369" s="1">
        <v>0.52100000000000002</v>
      </c>
      <c r="CR369" s="1">
        <v>0.53200000000000003</v>
      </c>
      <c r="CS369" s="1">
        <v>0.53200000000000003</v>
      </c>
      <c r="CT369" s="1">
        <v>0.55400000000000005</v>
      </c>
      <c r="CU369" s="1">
        <v>0.55400000000000005</v>
      </c>
      <c r="CV369" s="1">
        <v>0.53200000000000003</v>
      </c>
      <c r="CW369" s="1">
        <v>0.53200000000000003</v>
      </c>
      <c r="CX369" s="1">
        <v>0.59299999999999997</v>
      </c>
      <c r="CY369" s="1">
        <v>0.64800000000000002</v>
      </c>
      <c r="CZ369" s="1">
        <v>0.65900000000000003</v>
      </c>
      <c r="DA369" s="1">
        <v>0.69199999999999995</v>
      </c>
      <c r="DB369" s="1">
        <v>0.70299999999999996</v>
      </c>
      <c r="DC369" s="1">
        <v>0.69199999999999995</v>
      </c>
      <c r="DD369" s="1">
        <v>0.65900000000000003</v>
      </c>
      <c r="DE369" s="1">
        <v>0.64800000000000002</v>
      </c>
      <c r="DF369" s="1">
        <v>0.64800000000000002</v>
      </c>
      <c r="DG369" s="1">
        <v>0.70299999999999996</v>
      </c>
      <c r="DH369" s="1">
        <v>0.79100000000000004</v>
      </c>
      <c r="DI369" s="1">
        <v>0.82399999999999995</v>
      </c>
      <c r="DJ369" s="1">
        <v>0.78800000000000003</v>
      </c>
      <c r="DK369" s="1">
        <v>0.74399999999999999</v>
      </c>
      <c r="DL369" s="1">
        <v>0.71099999999999997</v>
      </c>
      <c r="DM369" s="1">
        <v>0.65100000000000002</v>
      </c>
      <c r="DN369" s="1">
        <v>0.625</v>
      </c>
      <c r="DO369" s="1">
        <v>0.68100000000000005</v>
      </c>
      <c r="DP369" s="1">
        <v>0.59699999999999998</v>
      </c>
      <c r="DQ369" s="1">
        <v>0.56299999999999994</v>
      </c>
      <c r="DR369" s="1">
        <v>0.58599999999999997</v>
      </c>
      <c r="DS369" s="1">
        <v>0.55200000000000005</v>
      </c>
      <c r="DT369" s="1">
        <v>0.56399999999999995</v>
      </c>
      <c r="DU369" s="1">
        <v>0.59499999999999997</v>
      </c>
    </row>
    <row r="370" spans="1:125" x14ac:dyDescent="0.2">
      <c r="A370" s="1" t="s">
        <v>324</v>
      </c>
      <c r="B370" s="1" t="s">
        <v>325</v>
      </c>
      <c r="C370" s="1" t="s">
        <v>129</v>
      </c>
      <c r="D370" s="1" t="s">
        <v>130</v>
      </c>
      <c r="F370" s="1">
        <v>0.35499999999999998</v>
      </c>
      <c r="G370" s="1">
        <v>0.34699999999999998</v>
      </c>
      <c r="H370" s="1">
        <v>0.39800000000000002</v>
      </c>
      <c r="I370" s="1">
        <v>0.27900000000000003</v>
      </c>
      <c r="J370" s="1">
        <v>0.41499999999999998</v>
      </c>
      <c r="K370" s="1">
        <v>0.40600000000000003</v>
      </c>
      <c r="L370" s="1">
        <v>0.32200000000000001</v>
      </c>
      <c r="M370" s="1">
        <v>0.46600000000000003</v>
      </c>
      <c r="N370" s="1">
        <v>0.57599999999999996</v>
      </c>
      <c r="O370" s="1">
        <v>0.76200000000000001</v>
      </c>
      <c r="P370" s="1">
        <v>0.78800000000000003</v>
      </c>
      <c r="Q370" s="1">
        <v>0.77100000000000002</v>
      </c>
      <c r="R370" s="1">
        <v>0.83799999999999997</v>
      </c>
      <c r="S370" s="1">
        <v>0.83799999999999997</v>
      </c>
      <c r="T370" s="1">
        <v>0.80500000000000005</v>
      </c>
      <c r="U370" s="1">
        <v>0.57599999999999996</v>
      </c>
      <c r="V370" s="1">
        <v>0.53300000000000003</v>
      </c>
      <c r="W370" s="1">
        <v>0.59299999999999997</v>
      </c>
      <c r="X370" s="1">
        <v>0.50800000000000001</v>
      </c>
      <c r="Y370" s="1">
        <v>0.49099999999999999</v>
      </c>
      <c r="Z370" s="1">
        <v>0.5</v>
      </c>
      <c r="AA370" s="1">
        <v>0.5</v>
      </c>
      <c r="AB370" s="1">
        <v>0.44</v>
      </c>
      <c r="AC370" s="1">
        <v>0.36699999999999999</v>
      </c>
      <c r="AD370" s="1">
        <v>0.41799999999999998</v>
      </c>
      <c r="AE370" s="1">
        <v>0.39300000000000002</v>
      </c>
      <c r="AF370" s="1">
        <v>0.34100000000000003</v>
      </c>
      <c r="AG370" s="1">
        <v>0.32400000000000001</v>
      </c>
      <c r="AH370" s="1">
        <v>0.34100000000000003</v>
      </c>
      <c r="AI370" s="1">
        <v>0.41</v>
      </c>
      <c r="AJ370" s="1">
        <v>0.28399999999999997</v>
      </c>
      <c r="AK370" s="1">
        <v>0.25</v>
      </c>
      <c r="AL370" s="1">
        <v>0.25</v>
      </c>
      <c r="AM370" s="1">
        <v>0.20599999999999999</v>
      </c>
      <c r="AN370" s="1">
        <v>0.24299999999999999</v>
      </c>
      <c r="AO370" s="1">
        <v>0.26</v>
      </c>
      <c r="AP370" s="1">
        <v>0.26300000000000001</v>
      </c>
      <c r="AQ370" s="1">
        <v>0.26300000000000001</v>
      </c>
      <c r="AR370" s="1">
        <v>0.23599999999999999</v>
      </c>
      <c r="AS370" s="1">
        <v>0.28799999999999998</v>
      </c>
      <c r="AT370" s="1">
        <v>0.27900000000000003</v>
      </c>
      <c r="AU370" s="1">
        <v>0.30599999999999999</v>
      </c>
      <c r="AV370" s="1">
        <v>0.28999999999999998</v>
      </c>
      <c r="AW370" s="1">
        <v>0.17199999999999999</v>
      </c>
      <c r="AX370" s="1">
        <v>0.2</v>
      </c>
      <c r="AY370" s="1">
        <v>0.254</v>
      </c>
      <c r="AZ370" s="1">
        <v>0.254</v>
      </c>
      <c r="BA370" s="1">
        <v>0.27200000000000002</v>
      </c>
      <c r="BB370" s="1">
        <v>0.38100000000000001</v>
      </c>
      <c r="BC370" s="1">
        <v>0.4</v>
      </c>
      <c r="BD370" s="1">
        <v>0.42699999999999999</v>
      </c>
      <c r="BE370" s="1">
        <v>0.48099999999999998</v>
      </c>
      <c r="BF370" s="1">
        <v>0.51300000000000001</v>
      </c>
      <c r="BG370" s="1">
        <v>0.52200000000000002</v>
      </c>
      <c r="BH370" s="1">
        <v>0.50900000000000001</v>
      </c>
      <c r="BI370" s="1">
        <v>0.47599999999999998</v>
      </c>
      <c r="BJ370" s="1">
        <v>0.377</v>
      </c>
      <c r="BK370" s="1">
        <v>0.42299999999999999</v>
      </c>
      <c r="BL370" s="1">
        <v>0.41299999999999998</v>
      </c>
      <c r="BM370" s="1">
        <v>0.35499999999999998</v>
      </c>
      <c r="BN370" s="1">
        <v>0.45600000000000002</v>
      </c>
      <c r="BO370" s="1">
        <v>0.495</v>
      </c>
      <c r="BP370" s="1">
        <v>0.46600000000000003</v>
      </c>
      <c r="BQ370" s="1">
        <v>0.42699999999999999</v>
      </c>
      <c r="BR370" s="1">
        <v>0.57199999999999995</v>
      </c>
      <c r="BS370" s="1">
        <v>0.56299999999999994</v>
      </c>
      <c r="BT370" s="1">
        <v>0.66300000000000003</v>
      </c>
      <c r="BU370" s="1">
        <v>0.623</v>
      </c>
      <c r="BV370" s="1">
        <v>0.61299999999999999</v>
      </c>
      <c r="BW370" s="1">
        <v>0.62</v>
      </c>
      <c r="BX370" s="1">
        <v>0.69</v>
      </c>
      <c r="BY370" s="1">
        <v>0.74</v>
      </c>
      <c r="BZ370" s="1">
        <v>0.752</v>
      </c>
      <c r="CA370" s="1">
        <v>0.74199999999999999</v>
      </c>
      <c r="CB370" s="1">
        <v>0.74199999999999999</v>
      </c>
      <c r="CC370" s="1">
        <v>0.77300000000000002</v>
      </c>
      <c r="CD370" s="1">
        <v>0.81399999999999995</v>
      </c>
      <c r="CE370" s="1">
        <v>0.70099999999999996</v>
      </c>
      <c r="CF370" s="1">
        <v>0.79300000000000004</v>
      </c>
      <c r="CG370" s="1">
        <v>0.85399999999999998</v>
      </c>
      <c r="CH370" s="1">
        <v>0.81200000000000006</v>
      </c>
      <c r="CI370" s="1">
        <v>0.75</v>
      </c>
      <c r="CJ370" s="1">
        <v>0.80200000000000005</v>
      </c>
      <c r="CK370" s="1">
        <v>0.80200000000000005</v>
      </c>
      <c r="CL370" s="1">
        <v>0.80800000000000005</v>
      </c>
      <c r="CM370" s="1">
        <v>0.81899999999999995</v>
      </c>
      <c r="CN370" s="1">
        <v>0.86099999999999999</v>
      </c>
      <c r="CO370" s="1">
        <v>0.80600000000000005</v>
      </c>
      <c r="CP370" s="1">
        <v>0.83799999999999997</v>
      </c>
      <c r="CQ370" s="1">
        <v>0.89100000000000001</v>
      </c>
      <c r="CR370" s="1">
        <v>0.79300000000000004</v>
      </c>
      <c r="CS370" s="1">
        <v>0.80400000000000005</v>
      </c>
      <c r="CT370" s="1">
        <v>0.79300000000000004</v>
      </c>
      <c r="CU370" s="1">
        <v>0.79300000000000004</v>
      </c>
      <c r="CV370" s="1">
        <v>0.78200000000000003</v>
      </c>
      <c r="CW370" s="1">
        <v>0.77100000000000002</v>
      </c>
      <c r="CX370" s="1">
        <v>0.68100000000000005</v>
      </c>
      <c r="CY370" s="1">
        <v>0.67</v>
      </c>
      <c r="CZ370" s="1">
        <v>0.64800000000000002</v>
      </c>
      <c r="DA370" s="1">
        <v>0.52700000000000002</v>
      </c>
      <c r="DB370" s="1">
        <v>0.51600000000000001</v>
      </c>
      <c r="DC370" s="1">
        <v>0.46100000000000002</v>
      </c>
      <c r="DD370" s="1">
        <v>0.48299999999999998</v>
      </c>
      <c r="DE370" s="1">
        <v>0.49399999999999999</v>
      </c>
      <c r="DF370" s="1">
        <v>0.47199999999999998</v>
      </c>
      <c r="DG370" s="1">
        <v>0.505</v>
      </c>
      <c r="DH370" s="1">
        <v>0.64800000000000002</v>
      </c>
      <c r="DI370" s="1">
        <v>0.73599999999999999</v>
      </c>
      <c r="DJ370" s="1">
        <v>0.65500000000000003</v>
      </c>
      <c r="DK370" s="1">
        <v>0.68799999999999994</v>
      </c>
      <c r="DL370" s="1">
        <v>0.65500000000000003</v>
      </c>
      <c r="DM370" s="1">
        <v>0.629</v>
      </c>
      <c r="DN370" s="1">
        <v>0.64700000000000002</v>
      </c>
      <c r="DO370" s="1">
        <v>0.64700000000000002</v>
      </c>
      <c r="DP370" s="1">
        <v>0.66600000000000004</v>
      </c>
      <c r="DQ370" s="1">
        <v>0.63200000000000001</v>
      </c>
      <c r="DR370" s="1">
        <v>0.747</v>
      </c>
      <c r="DS370" s="1">
        <v>0.78800000000000003</v>
      </c>
      <c r="DT370" s="1">
        <v>0.81100000000000005</v>
      </c>
      <c r="DU370" s="1">
        <v>0.79700000000000004</v>
      </c>
    </row>
    <row r="371" spans="1:125" x14ac:dyDescent="0.2">
      <c r="A371" s="1" t="s">
        <v>326</v>
      </c>
      <c r="B371" s="1" t="s">
        <v>327</v>
      </c>
      <c r="C371" s="1" t="s">
        <v>129</v>
      </c>
      <c r="D371" s="1" t="s">
        <v>130</v>
      </c>
      <c r="F371" s="1">
        <v>0.28799999999999998</v>
      </c>
      <c r="G371" s="1">
        <v>0.161</v>
      </c>
      <c r="H371" s="1">
        <v>0.26200000000000001</v>
      </c>
      <c r="I371" s="1">
        <v>0.51600000000000001</v>
      </c>
      <c r="J371" s="1">
        <v>0.47399999999999998</v>
      </c>
      <c r="K371" s="1">
        <v>0.33</v>
      </c>
      <c r="L371" s="1">
        <v>0.21099999999999999</v>
      </c>
      <c r="M371" s="1">
        <v>0.26200000000000001</v>
      </c>
      <c r="N371" s="1">
        <v>0.152</v>
      </c>
      <c r="O371" s="1">
        <v>0.11</v>
      </c>
      <c r="P371" s="1">
        <v>0.10100000000000001</v>
      </c>
      <c r="Q371" s="1">
        <v>0.10100000000000001</v>
      </c>
      <c r="R371" s="1">
        <v>8.4000000000000005E-2</v>
      </c>
      <c r="S371" s="1">
        <v>9.2999999999999999E-2</v>
      </c>
      <c r="T371" s="1">
        <v>0.10100000000000001</v>
      </c>
      <c r="U371" s="1">
        <v>0.10100000000000001</v>
      </c>
      <c r="V371" s="1">
        <v>0.11</v>
      </c>
      <c r="W371" s="1">
        <v>0.11</v>
      </c>
      <c r="X371" s="1">
        <v>0.127</v>
      </c>
      <c r="Y371" s="1">
        <v>0.14399999999999999</v>
      </c>
      <c r="Z371" s="1">
        <v>0.20300000000000001</v>
      </c>
      <c r="AA371" s="1">
        <v>0.161</v>
      </c>
      <c r="AB371" s="1">
        <v>0.14399999999999999</v>
      </c>
      <c r="AC371" s="1">
        <v>0.17</v>
      </c>
      <c r="AD371" s="1">
        <v>0.16200000000000001</v>
      </c>
      <c r="AE371" s="1">
        <v>0.17</v>
      </c>
      <c r="AF371" s="1">
        <v>0.17899999999999999</v>
      </c>
      <c r="AG371" s="1">
        <v>0.153</v>
      </c>
      <c r="AH371" s="1">
        <v>0.11899999999999999</v>
      </c>
      <c r="AI371" s="1">
        <v>0.11899999999999999</v>
      </c>
      <c r="AJ371" s="1">
        <v>0.18099999999999999</v>
      </c>
      <c r="AK371" s="1">
        <v>0.16300000000000001</v>
      </c>
      <c r="AL371" s="1">
        <v>0.189</v>
      </c>
      <c r="AM371" s="1">
        <v>0.189</v>
      </c>
      <c r="AN371" s="1">
        <v>0.17299999999999999</v>
      </c>
      <c r="AO371" s="1">
        <v>0.17299999999999999</v>
      </c>
      <c r="AP371" s="1">
        <v>0.14000000000000001</v>
      </c>
      <c r="AQ371" s="1">
        <v>0.16600000000000001</v>
      </c>
      <c r="AR371" s="1">
        <v>0.14899999999999999</v>
      </c>
      <c r="AS371" s="1">
        <v>0.126</v>
      </c>
      <c r="AT371" s="1">
        <v>0.11700000000000001</v>
      </c>
      <c r="AU371" s="1">
        <v>0.13500000000000001</v>
      </c>
      <c r="AV371" s="1">
        <v>0.154</v>
      </c>
      <c r="AW371" s="1">
        <v>0.20899999999999999</v>
      </c>
      <c r="AX371" s="1">
        <v>0.218</v>
      </c>
      <c r="AY371" s="1">
        <v>0.218</v>
      </c>
      <c r="AZ371" s="1">
        <v>0.23599999999999999</v>
      </c>
      <c r="BA371" s="1">
        <v>0.20899999999999999</v>
      </c>
      <c r="BB371" s="1">
        <v>0.22700000000000001</v>
      </c>
      <c r="BC371" s="1">
        <v>0.218</v>
      </c>
      <c r="BD371" s="1">
        <v>0.218</v>
      </c>
      <c r="BE371" s="1">
        <v>0.18099999999999999</v>
      </c>
      <c r="BF371" s="1">
        <v>0.183</v>
      </c>
      <c r="BG371" s="1">
        <v>0.192</v>
      </c>
      <c r="BH371" s="1">
        <v>0.23100000000000001</v>
      </c>
      <c r="BI371" s="1">
        <v>0.23300000000000001</v>
      </c>
      <c r="BJ371" s="1">
        <v>0.23499999999999999</v>
      </c>
      <c r="BK371" s="1">
        <v>0.23</v>
      </c>
      <c r="BL371" s="1">
        <v>0.192</v>
      </c>
      <c r="BM371" s="1">
        <v>0.221</v>
      </c>
      <c r="BN371" s="1">
        <v>0.21299999999999999</v>
      </c>
      <c r="BO371" s="1">
        <v>0.20300000000000001</v>
      </c>
      <c r="BP371" s="1">
        <v>0.19400000000000001</v>
      </c>
      <c r="BQ371" s="1">
        <v>0.21299999999999999</v>
      </c>
      <c r="BR371" s="1">
        <v>0.223</v>
      </c>
      <c r="BS371" s="1">
        <v>0.23300000000000001</v>
      </c>
      <c r="BT371" s="1" t="s">
        <v>131</v>
      </c>
      <c r="BU371" s="1" t="s">
        <v>131</v>
      </c>
      <c r="BV371" s="1" t="s">
        <v>131</v>
      </c>
      <c r="BW371" s="1" t="s">
        <v>131</v>
      </c>
      <c r="BX371" s="1" t="s">
        <v>131</v>
      </c>
      <c r="BY371" s="1" t="s">
        <v>131</v>
      </c>
      <c r="BZ371" s="1" t="s">
        <v>131</v>
      </c>
      <c r="CA371" s="1" t="s">
        <v>131</v>
      </c>
      <c r="CB371" s="1" t="s">
        <v>131</v>
      </c>
      <c r="CC371" s="1" t="s">
        <v>131</v>
      </c>
      <c r="CD371" s="1" t="s">
        <v>131</v>
      </c>
      <c r="CE371" s="1" t="s">
        <v>131</v>
      </c>
      <c r="CF371" s="1" t="s">
        <v>131</v>
      </c>
      <c r="CG371" s="1" t="s">
        <v>131</v>
      </c>
      <c r="CH371" s="1" t="s">
        <v>131</v>
      </c>
      <c r="CI371" s="1" t="s">
        <v>131</v>
      </c>
      <c r="CJ371" s="1" t="s">
        <v>131</v>
      </c>
      <c r="CK371" s="1" t="s">
        <v>131</v>
      </c>
      <c r="CL371" s="1" t="s">
        <v>131</v>
      </c>
      <c r="CM371" s="1" t="s">
        <v>131</v>
      </c>
      <c r="CN371" s="1" t="s">
        <v>131</v>
      </c>
      <c r="CO371" s="1" t="s">
        <v>131</v>
      </c>
      <c r="CP371" s="1" t="s">
        <v>131</v>
      </c>
      <c r="CQ371" s="1" t="s">
        <v>131</v>
      </c>
      <c r="CR371" s="1" t="s">
        <v>131</v>
      </c>
      <c r="CS371" s="1" t="s">
        <v>131</v>
      </c>
      <c r="CT371" s="1" t="s">
        <v>131</v>
      </c>
      <c r="CU371" s="1" t="s">
        <v>131</v>
      </c>
      <c r="CV371" s="1" t="s">
        <v>131</v>
      </c>
      <c r="CW371" s="1" t="s">
        <v>131</v>
      </c>
      <c r="CX371" s="1" t="s">
        <v>131</v>
      </c>
      <c r="CY371" s="1" t="s">
        <v>131</v>
      </c>
      <c r="CZ371" s="1" t="s">
        <v>131</v>
      </c>
      <c r="DA371" s="1" t="s">
        <v>131</v>
      </c>
      <c r="DB371" s="1" t="s">
        <v>131</v>
      </c>
      <c r="DC371" s="1" t="s">
        <v>131</v>
      </c>
      <c r="DD371" s="1" t="s">
        <v>131</v>
      </c>
      <c r="DE371" s="1" t="s">
        <v>131</v>
      </c>
      <c r="DF371" s="1" t="s">
        <v>131</v>
      </c>
      <c r="DG371" s="1" t="s">
        <v>131</v>
      </c>
      <c r="DH371" s="1" t="s">
        <v>131</v>
      </c>
      <c r="DI371" s="1" t="s">
        <v>131</v>
      </c>
      <c r="DJ371" s="1" t="s">
        <v>131</v>
      </c>
      <c r="DK371" s="1" t="s">
        <v>131</v>
      </c>
      <c r="DL371" s="1" t="s">
        <v>131</v>
      </c>
      <c r="DM371" s="1" t="s">
        <v>131</v>
      </c>
      <c r="DN371" s="1" t="s">
        <v>131</v>
      </c>
      <c r="DO371" s="1" t="s">
        <v>131</v>
      </c>
      <c r="DP371" s="1" t="s">
        <v>131</v>
      </c>
      <c r="DQ371" s="1" t="s">
        <v>131</v>
      </c>
      <c r="DR371" s="1" t="s">
        <v>131</v>
      </c>
      <c r="DS371" s="1" t="s">
        <v>131</v>
      </c>
      <c r="DT371" s="1" t="s">
        <v>131</v>
      </c>
      <c r="DU371" s="1" t="s">
        <v>131</v>
      </c>
    </row>
    <row r="373" spans="1:125" x14ac:dyDescent="0.2">
      <c r="F373" s="1">
        <v>39478</v>
      </c>
      <c r="G373" s="1">
        <v>39507</v>
      </c>
      <c r="H373" s="1">
        <v>39538</v>
      </c>
      <c r="I373" s="1">
        <v>39568</v>
      </c>
      <c r="J373" s="1">
        <v>39599</v>
      </c>
      <c r="K373" s="1">
        <v>39629</v>
      </c>
      <c r="L373" s="1">
        <v>39660</v>
      </c>
      <c r="M373" s="1">
        <v>39691</v>
      </c>
      <c r="N373" s="1">
        <v>39721</v>
      </c>
      <c r="O373" s="1">
        <v>39752</v>
      </c>
      <c r="P373" s="1">
        <v>39782</v>
      </c>
      <c r="Q373" s="1">
        <v>39813</v>
      </c>
      <c r="R373" s="1">
        <v>39844</v>
      </c>
      <c r="S373" s="1">
        <v>39872</v>
      </c>
      <c r="T373" s="1">
        <v>39903</v>
      </c>
      <c r="U373" s="1">
        <v>39933</v>
      </c>
      <c r="V373" s="1">
        <v>39964</v>
      </c>
      <c r="W373" s="1">
        <v>39994</v>
      </c>
      <c r="X373" s="1">
        <v>40025</v>
      </c>
      <c r="Y373" s="1">
        <v>40056</v>
      </c>
      <c r="Z373" s="1">
        <v>40086</v>
      </c>
      <c r="AA373" s="1">
        <v>40117</v>
      </c>
      <c r="AB373" s="1">
        <v>40147</v>
      </c>
      <c r="AC373" s="1">
        <v>40178</v>
      </c>
      <c r="AD373" s="1">
        <v>40209</v>
      </c>
      <c r="AE373" s="1">
        <v>40237</v>
      </c>
      <c r="AF373" s="1">
        <v>40268</v>
      </c>
      <c r="AG373" s="1">
        <v>40298</v>
      </c>
      <c r="AH373" s="1">
        <v>40329</v>
      </c>
      <c r="AI373" s="1">
        <v>40359</v>
      </c>
      <c r="AJ373" s="1">
        <v>40390</v>
      </c>
      <c r="AK373" s="1">
        <v>40421</v>
      </c>
      <c r="AL373" s="1">
        <v>40451</v>
      </c>
      <c r="AM373" s="1">
        <v>40482</v>
      </c>
      <c r="AN373" s="1">
        <v>40512</v>
      </c>
      <c r="AO373" s="1">
        <v>40543</v>
      </c>
      <c r="AP373" s="1">
        <v>40574</v>
      </c>
      <c r="AQ373" s="1">
        <v>40602</v>
      </c>
      <c r="AR373" s="1">
        <v>40633</v>
      </c>
      <c r="AS373" s="1">
        <v>40663</v>
      </c>
      <c r="AT373" s="1">
        <v>40694</v>
      </c>
      <c r="AU373" s="1">
        <v>40724</v>
      </c>
      <c r="AV373" s="1">
        <v>40755</v>
      </c>
      <c r="AW373" s="1">
        <v>40786</v>
      </c>
      <c r="AX373" s="1">
        <v>40816</v>
      </c>
      <c r="AY373" s="1">
        <v>40847</v>
      </c>
      <c r="AZ373" s="1">
        <v>40877</v>
      </c>
      <c r="BA373" s="1">
        <v>40908</v>
      </c>
      <c r="BB373" s="1">
        <v>40939</v>
      </c>
      <c r="BC373" s="1">
        <v>40968</v>
      </c>
      <c r="BD373" s="1">
        <v>40999</v>
      </c>
      <c r="BE373" s="1">
        <v>41029</v>
      </c>
      <c r="BF373" s="1">
        <v>41060</v>
      </c>
      <c r="BG373" s="1">
        <v>41090</v>
      </c>
      <c r="BH373" s="1">
        <v>41121</v>
      </c>
      <c r="BI373" s="1">
        <v>41152</v>
      </c>
      <c r="BJ373" s="1">
        <v>41182</v>
      </c>
      <c r="BK373" s="1">
        <v>41213</v>
      </c>
      <c r="BL373" s="1">
        <v>41243</v>
      </c>
      <c r="BM373" s="1">
        <v>41274</v>
      </c>
      <c r="BN373" s="1">
        <v>41305</v>
      </c>
      <c r="BO373" s="1">
        <v>41333</v>
      </c>
      <c r="BP373" s="1">
        <v>41364</v>
      </c>
      <c r="BQ373" s="1">
        <v>41394</v>
      </c>
      <c r="BR373" s="1">
        <v>41425</v>
      </c>
      <c r="BS373" s="1">
        <v>41455</v>
      </c>
      <c r="BT373" s="1">
        <v>41486</v>
      </c>
      <c r="BU373" s="1">
        <v>41517</v>
      </c>
      <c r="BV373" s="1">
        <v>41547</v>
      </c>
      <c r="BW373" s="1">
        <v>41578</v>
      </c>
      <c r="BX373" s="1">
        <v>41608</v>
      </c>
      <c r="BY373" s="1">
        <v>41639</v>
      </c>
      <c r="BZ373" s="1">
        <v>41670</v>
      </c>
      <c r="CA373" s="1">
        <v>41698</v>
      </c>
      <c r="CB373" s="1">
        <v>41729</v>
      </c>
      <c r="CC373" s="1">
        <v>41759</v>
      </c>
      <c r="CD373" s="1">
        <v>41790</v>
      </c>
      <c r="CE373" s="1">
        <v>41820</v>
      </c>
      <c r="CF373" s="1">
        <v>41851</v>
      </c>
      <c r="CG373" s="1">
        <v>41882</v>
      </c>
      <c r="CH373" s="1">
        <v>41912</v>
      </c>
      <c r="CI373" s="1">
        <v>41943</v>
      </c>
      <c r="CJ373" s="1">
        <v>41973</v>
      </c>
      <c r="CK373" s="1">
        <v>42004</v>
      </c>
      <c r="CL373" s="1">
        <v>42035</v>
      </c>
      <c r="CM373" s="1">
        <v>42063</v>
      </c>
      <c r="CN373" s="1">
        <v>42094</v>
      </c>
      <c r="CO373" s="1">
        <v>42124</v>
      </c>
      <c r="CP373" s="1">
        <v>42155</v>
      </c>
      <c r="CQ373" s="1">
        <v>42185</v>
      </c>
      <c r="CR373" s="1">
        <v>42216</v>
      </c>
      <c r="CS373" s="1">
        <v>42247</v>
      </c>
      <c r="CT373" s="1">
        <v>42277</v>
      </c>
      <c r="CU373" s="1">
        <v>42308</v>
      </c>
      <c r="CV373" s="1">
        <v>42338</v>
      </c>
      <c r="CW373" s="1">
        <v>42369</v>
      </c>
      <c r="CX373" s="1">
        <v>42400</v>
      </c>
      <c r="CY373" s="1">
        <v>42429</v>
      </c>
      <c r="CZ373" s="1">
        <v>42460</v>
      </c>
      <c r="DA373" s="1">
        <v>42490</v>
      </c>
      <c r="DB373" s="1">
        <v>42521</v>
      </c>
      <c r="DC373" s="1">
        <v>42551</v>
      </c>
      <c r="DD373" s="1">
        <v>42582</v>
      </c>
      <c r="DE373" s="1">
        <v>42613</v>
      </c>
      <c r="DF373" s="1">
        <v>42643</v>
      </c>
      <c r="DG373" s="1">
        <v>42674</v>
      </c>
      <c r="DH373" s="1">
        <v>42704</v>
      </c>
      <c r="DI373" s="1">
        <v>42735</v>
      </c>
      <c r="DJ373" s="1">
        <v>42766</v>
      </c>
      <c r="DK373" s="1">
        <v>42794</v>
      </c>
      <c r="DL373" s="1">
        <v>42825</v>
      </c>
      <c r="DM373" s="1">
        <v>42855</v>
      </c>
      <c r="DN373" s="1">
        <v>42886</v>
      </c>
      <c r="DO373" s="1">
        <v>42916</v>
      </c>
      <c r="DP373" s="1">
        <v>42947</v>
      </c>
      <c r="DQ373" s="1">
        <v>42978</v>
      </c>
      <c r="DR373" s="1">
        <v>43008</v>
      </c>
      <c r="DS373" s="1">
        <v>43039</v>
      </c>
      <c r="DT373" s="1">
        <v>43069</v>
      </c>
      <c r="DU373" s="1">
        <v>43100</v>
      </c>
    </row>
    <row r="374" spans="1:125" x14ac:dyDescent="0.2">
      <c r="E374" s="1" t="s">
        <v>333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  <c r="AD374" s="1">
        <v>1</v>
      </c>
      <c r="AE374" s="1">
        <v>1</v>
      </c>
      <c r="AF374" s="1">
        <v>1</v>
      </c>
      <c r="AG374" s="1">
        <v>1</v>
      </c>
      <c r="AH374" s="1">
        <v>1</v>
      </c>
      <c r="AI374" s="1">
        <v>1</v>
      </c>
      <c r="AJ374" s="1">
        <v>2</v>
      </c>
      <c r="AK374" s="1">
        <v>2</v>
      </c>
      <c r="AL374" s="1">
        <v>2</v>
      </c>
      <c r="AM374" s="1">
        <v>2</v>
      </c>
      <c r="AN374" s="1">
        <v>3</v>
      </c>
      <c r="AO374" s="1">
        <v>3</v>
      </c>
      <c r="AP374" s="1">
        <v>4</v>
      </c>
      <c r="AQ374" s="1">
        <v>4</v>
      </c>
      <c r="AR374" s="1">
        <v>4</v>
      </c>
      <c r="AS374" s="1">
        <v>7</v>
      </c>
      <c r="AT374" s="1">
        <v>7</v>
      </c>
      <c r="AU374" s="1">
        <v>7</v>
      </c>
      <c r="AV374" s="1">
        <v>8</v>
      </c>
      <c r="AW374" s="1">
        <v>8</v>
      </c>
      <c r="AX374" s="1">
        <v>8</v>
      </c>
      <c r="AY374" s="1">
        <v>8</v>
      </c>
      <c r="AZ374" s="1">
        <v>8</v>
      </c>
      <c r="BA374" s="1">
        <v>8</v>
      </c>
      <c r="BB374" s="1">
        <v>8</v>
      </c>
      <c r="BC374" s="1">
        <v>8</v>
      </c>
      <c r="BD374" s="1">
        <v>8</v>
      </c>
      <c r="BE374" s="1">
        <v>8</v>
      </c>
      <c r="BF374" s="1">
        <v>9</v>
      </c>
      <c r="BG374" s="1">
        <v>9</v>
      </c>
      <c r="BH374" s="1">
        <v>10</v>
      </c>
      <c r="BI374" s="1">
        <v>11</v>
      </c>
      <c r="BJ374" s="1">
        <v>12</v>
      </c>
      <c r="BK374" s="1">
        <v>14</v>
      </c>
      <c r="BL374" s="1">
        <v>14</v>
      </c>
      <c r="BM374" s="1">
        <v>14</v>
      </c>
      <c r="BN374" s="1">
        <v>15</v>
      </c>
      <c r="BO374" s="1">
        <v>15</v>
      </c>
      <c r="BP374" s="1">
        <v>15</v>
      </c>
      <c r="BQ374" s="1">
        <v>15</v>
      </c>
      <c r="BR374" s="1">
        <v>15</v>
      </c>
      <c r="BS374" s="1">
        <v>15</v>
      </c>
      <c r="BT374" s="1">
        <v>17</v>
      </c>
      <c r="BU374" s="1">
        <v>17</v>
      </c>
      <c r="BV374" s="1">
        <v>17</v>
      </c>
      <c r="BW374" s="1">
        <v>18</v>
      </c>
      <c r="BX374" s="1">
        <v>18</v>
      </c>
      <c r="BY374" s="1">
        <v>18</v>
      </c>
      <c r="BZ374" s="1">
        <v>21</v>
      </c>
      <c r="CA374" s="1">
        <v>21</v>
      </c>
      <c r="CB374" s="1">
        <v>21</v>
      </c>
      <c r="CC374" s="1">
        <v>21</v>
      </c>
      <c r="CD374" s="1">
        <v>21</v>
      </c>
      <c r="CE374" s="1">
        <v>21</v>
      </c>
      <c r="CF374" s="1">
        <v>21</v>
      </c>
      <c r="CG374" s="1">
        <v>22</v>
      </c>
      <c r="CH374" s="1">
        <v>22</v>
      </c>
      <c r="CI374" s="1">
        <v>22</v>
      </c>
      <c r="CJ374" s="1">
        <v>22</v>
      </c>
      <c r="CK374" s="1">
        <v>22</v>
      </c>
      <c r="CL374" s="1">
        <v>24</v>
      </c>
      <c r="CM374" s="1">
        <v>24</v>
      </c>
      <c r="CN374" s="1">
        <v>24</v>
      </c>
      <c r="CO374" s="1">
        <v>25</v>
      </c>
      <c r="CP374" s="1">
        <v>25</v>
      </c>
      <c r="CQ374" s="1">
        <v>26</v>
      </c>
      <c r="CR374" s="1">
        <v>26</v>
      </c>
      <c r="CS374" s="1">
        <v>26</v>
      </c>
      <c r="CT374" s="1">
        <v>26</v>
      </c>
      <c r="CU374" s="1">
        <v>26</v>
      </c>
      <c r="CV374" s="1">
        <v>26</v>
      </c>
      <c r="CW374" s="1">
        <v>26</v>
      </c>
      <c r="CX374" s="1">
        <v>27</v>
      </c>
      <c r="CY374" s="1">
        <v>27</v>
      </c>
      <c r="CZ374" s="1">
        <v>27</v>
      </c>
      <c r="DA374" s="1">
        <v>27</v>
      </c>
      <c r="DB374" s="1">
        <v>27</v>
      </c>
      <c r="DC374" s="1">
        <v>27</v>
      </c>
      <c r="DD374" s="1">
        <v>27</v>
      </c>
      <c r="DE374" s="1">
        <v>27</v>
      </c>
      <c r="DF374" s="1">
        <v>27</v>
      </c>
      <c r="DG374" s="1">
        <v>27</v>
      </c>
      <c r="DH374" s="1">
        <v>27</v>
      </c>
      <c r="DI374" s="1">
        <v>27</v>
      </c>
      <c r="DJ374" s="1">
        <v>28</v>
      </c>
      <c r="DK374" s="1">
        <v>28</v>
      </c>
      <c r="DL374" s="1">
        <v>28</v>
      </c>
      <c r="DM374" s="1">
        <v>29</v>
      </c>
      <c r="DN374" s="1">
        <v>30</v>
      </c>
      <c r="DO374" s="1">
        <v>30</v>
      </c>
      <c r="DP374" s="1">
        <v>31</v>
      </c>
      <c r="DQ374" s="1">
        <v>31</v>
      </c>
      <c r="DR374" s="1">
        <v>31</v>
      </c>
      <c r="DS374" s="1">
        <v>33</v>
      </c>
      <c r="DT374" s="1">
        <v>33</v>
      </c>
      <c r="DU374" s="1">
        <v>34</v>
      </c>
    </row>
    <row r="375" spans="1:125" x14ac:dyDescent="0.2">
      <c r="A375" s="1" t="s">
        <v>334</v>
      </c>
    </row>
    <row r="376" spans="1:125" x14ac:dyDescent="0.2">
      <c r="A376" s="1" t="s">
        <v>2</v>
      </c>
      <c r="B376" s="1" t="s">
        <v>3</v>
      </c>
      <c r="C376" s="1" t="s">
        <v>4</v>
      </c>
      <c r="D376" s="1" t="s">
        <v>5</v>
      </c>
    </row>
    <row r="377" spans="1:125" x14ac:dyDescent="0.2">
      <c r="A377" s="1" t="s">
        <v>127</v>
      </c>
      <c r="B377" s="1" t="s">
        <v>128</v>
      </c>
      <c r="C377" s="1" t="s">
        <v>129</v>
      </c>
      <c r="D377" s="1" t="s">
        <v>130</v>
      </c>
      <c r="E377" s="1">
        <v>2</v>
      </c>
      <c r="F377" s="1" t="s">
        <v>131</v>
      </c>
      <c r="G377" s="1" t="s">
        <v>131</v>
      </c>
      <c r="H377" s="1" t="s">
        <v>131</v>
      </c>
      <c r="I377" s="1" t="s">
        <v>131</v>
      </c>
      <c r="J377" s="1" t="s">
        <v>131</v>
      </c>
      <c r="K377" s="1" t="s">
        <v>131</v>
      </c>
      <c r="L377" s="1" t="s">
        <v>131</v>
      </c>
      <c r="M377" s="1" t="s">
        <v>131</v>
      </c>
      <c r="N377" s="1" t="s">
        <v>131</v>
      </c>
      <c r="O377" s="1" t="s">
        <v>131</v>
      </c>
      <c r="P377" s="1" t="s">
        <v>131</v>
      </c>
      <c r="Q377" s="1" t="s">
        <v>131</v>
      </c>
      <c r="R377" s="1" t="s">
        <v>131</v>
      </c>
      <c r="S377" s="1" t="s">
        <v>131</v>
      </c>
      <c r="T377" s="1" t="s">
        <v>131</v>
      </c>
      <c r="U377" s="1" t="s">
        <v>131</v>
      </c>
      <c r="V377" s="1" t="s">
        <v>131</v>
      </c>
      <c r="W377" s="1" t="s">
        <v>131</v>
      </c>
      <c r="X377" s="1" t="s">
        <v>131</v>
      </c>
      <c r="Y377" s="1" t="s">
        <v>131</v>
      </c>
      <c r="Z377" s="1" t="s">
        <v>131</v>
      </c>
      <c r="AA377" s="1" t="s">
        <v>131</v>
      </c>
      <c r="AB377" s="1" t="s">
        <v>131</v>
      </c>
      <c r="AC377" s="1" t="s">
        <v>131</v>
      </c>
      <c r="AD377" s="1" t="s">
        <v>131</v>
      </c>
      <c r="AE377" s="1" t="s">
        <v>131</v>
      </c>
      <c r="AF377" s="1" t="s">
        <v>131</v>
      </c>
      <c r="AG377" s="1" t="s">
        <v>131</v>
      </c>
      <c r="AH377" s="1" t="s">
        <v>131</v>
      </c>
      <c r="AI377" s="1" t="s">
        <v>131</v>
      </c>
      <c r="AJ377" s="1" t="s">
        <v>131</v>
      </c>
      <c r="AK377" s="1" t="s">
        <v>131</v>
      </c>
      <c r="AL377" s="1" t="s">
        <v>131</v>
      </c>
      <c r="AM377" s="1" t="s">
        <v>131</v>
      </c>
      <c r="AN377" s="1" t="s">
        <v>131</v>
      </c>
      <c r="AO377" s="1" t="s">
        <v>131</v>
      </c>
      <c r="AP377" s="1" t="s">
        <v>131</v>
      </c>
      <c r="AQ377" s="1" t="s">
        <v>131</v>
      </c>
      <c r="AR377" s="1" t="s">
        <v>131</v>
      </c>
      <c r="AS377" s="1" t="s">
        <v>131</v>
      </c>
      <c r="AT377" s="1" t="s">
        <v>131</v>
      </c>
      <c r="AU377" s="1" t="s">
        <v>131</v>
      </c>
      <c r="AV377" s="1" t="s">
        <v>131</v>
      </c>
      <c r="AW377" s="1" t="s">
        <v>131</v>
      </c>
      <c r="AX377" s="1" t="s">
        <v>131</v>
      </c>
      <c r="AY377" s="1" t="s">
        <v>131</v>
      </c>
      <c r="AZ377" s="1" t="s">
        <v>131</v>
      </c>
      <c r="BA377" s="1" t="s">
        <v>131</v>
      </c>
      <c r="BB377" s="1" t="s">
        <v>131</v>
      </c>
      <c r="BC377" s="1" t="s">
        <v>131</v>
      </c>
      <c r="BD377" s="1" t="s">
        <v>131</v>
      </c>
      <c r="BE377" s="1" t="s">
        <v>131</v>
      </c>
      <c r="BF377" s="1" t="s">
        <v>131</v>
      </c>
      <c r="BG377" s="1" t="s">
        <v>131</v>
      </c>
      <c r="BH377" s="1" t="s">
        <v>131</v>
      </c>
      <c r="BI377" s="1" t="s">
        <v>131</v>
      </c>
      <c r="BJ377" s="1" t="s">
        <v>131</v>
      </c>
      <c r="BK377" s="1" t="s">
        <v>131</v>
      </c>
      <c r="BL377" s="1" t="s">
        <v>131</v>
      </c>
      <c r="BM377" s="1" t="s">
        <v>131</v>
      </c>
      <c r="BN377" s="1" t="s">
        <v>131</v>
      </c>
      <c r="BO377" s="1" t="s">
        <v>131</v>
      </c>
      <c r="BP377" s="1" t="s">
        <v>131</v>
      </c>
      <c r="BQ377" s="1" t="s">
        <v>131</v>
      </c>
      <c r="BR377" s="1" t="s">
        <v>131</v>
      </c>
      <c r="BS377" s="1" t="s">
        <v>131</v>
      </c>
      <c r="BT377" s="1" t="s">
        <v>131</v>
      </c>
      <c r="BU377" s="1" t="s">
        <v>131</v>
      </c>
      <c r="BV377" s="1" t="s">
        <v>131</v>
      </c>
      <c r="BW377" s="1" t="s">
        <v>131</v>
      </c>
      <c r="BX377" s="1" t="s">
        <v>131</v>
      </c>
      <c r="BY377" s="1" t="s">
        <v>131</v>
      </c>
      <c r="BZ377" s="1" t="s">
        <v>131</v>
      </c>
      <c r="CA377" s="1" t="s">
        <v>131</v>
      </c>
      <c r="CB377" s="1" t="s">
        <v>131</v>
      </c>
      <c r="CC377" s="1" t="s">
        <v>131</v>
      </c>
      <c r="CD377" s="1" t="s">
        <v>131</v>
      </c>
      <c r="CE377" s="1" t="s">
        <v>131</v>
      </c>
      <c r="CF377" s="1" t="s">
        <v>131</v>
      </c>
      <c r="CG377" s="1" t="s">
        <v>131</v>
      </c>
      <c r="CH377" s="1" t="s">
        <v>131</v>
      </c>
      <c r="CI377" s="1" t="s">
        <v>131</v>
      </c>
      <c r="CJ377" s="1" t="s">
        <v>131</v>
      </c>
      <c r="CK377" s="1" t="s">
        <v>131</v>
      </c>
      <c r="CL377" s="1" t="s">
        <v>131</v>
      </c>
      <c r="CM377" s="1" t="s">
        <v>131</v>
      </c>
      <c r="CN377" s="1" t="s">
        <v>131</v>
      </c>
      <c r="CO377" s="1" t="s">
        <v>131</v>
      </c>
      <c r="CP377" s="1" t="s">
        <v>131</v>
      </c>
      <c r="CQ377" s="1" t="s">
        <v>131</v>
      </c>
      <c r="CR377" s="1" t="s">
        <v>131</v>
      </c>
      <c r="CS377" s="1" t="s">
        <v>131</v>
      </c>
      <c r="CT377" s="1" t="s">
        <v>131</v>
      </c>
      <c r="CU377" s="1" t="s">
        <v>131</v>
      </c>
      <c r="CV377" s="1" t="s">
        <v>131</v>
      </c>
      <c r="CW377" s="1" t="s">
        <v>131</v>
      </c>
      <c r="CX377" s="1" t="s">
        <v>131</v>
      </c>
      <c r="CY377" s="1" t="s">
        <v>131</v>
      </c>
      <c r="CZ377" s="1" t="s">
        <v>131</v>
      </c>
      <c r="DA377" s="1" t="s">
        <v>131</v>
      </c>
      <c r="DB377" s="1" t="s">
        <v>131</v>
      </c>
      <c r="DC377" s="1" t="s">
        <v>131</v>
      </c>
      <c r="DD377" s="1" t="s">
        <v>131</v>
      </c>
      <c r="DE377" s="1" t="s">
        <v>131</v>
      </c>
      <c r="DF377" s="1" t="s">
        <v>131</v>
      </c>
      <c r="DG377" s="1" t="s">
        <v>131</v>
      </c>
      <c r="DH377" s="1" t="s">
        <v>131</v>
      </c>
      <c r="DI377" s="1" t="s">
        <v>131</v>
      </c>
      <c r="DJ377" s="1" t="s">
        <v>131</v>
      </c>
      <c r="DK377" s="1" t="s">
        <v>131</v>
      </c>
      <c r="DL377" s="1" t="s">
        <v>131</v>
      </c>
      <c r="DM377" s="1" t="s">
        <v>131</v>
      </c>
      <c r="DN377" s="1" t="s">
        <v>131</v>
      </c>
      <c r="DO377" s="1" t="s">
        <v>131</v>
      </c>
      <c r="DP377" s="1" t="s">
        <v>131</v>
      </c>
      <c r="DQ377" s="1" t="s">
        <v>131</v>
      </c>
      <c r="DR377" s="1" t="s">
        <v>131</v>
      </c>
      <c r="DS377" s="1">
        <v>2</v>
      </c>
      <c r="DT377" s="1">
        <v>0</v>
      </c>
      <c r="DU377" s="1">
        <v>0</v>
      </c>
    </row>
    <row r="378" spans="1:125" x14ac:dyDescent="0.2">
      <c r="A378" s="1" t="s">
        <v>133</v>
      </c>
      <c r="B378" s="1" t="s">
        <v>134</v>
      </c>
      <c r="C378" s="1" t="s">
        <v>129</v>
      </c>
      <c r="D378" s="1" t="s">
        <v>130</v>
      </c>
      <c r="E378" s="1">
        <v>2</v>
      </c>
      <c r="F378" s="1" t="s">
        <v>131</v>
      </c>
      <c r="G378" s="1" t="s">
        <v>131</v>
      </c>
      <c r="H378" s="1" t="s">
        <v>131</v>
      </c>
      <c r="I378" s="1" t="s">
        <v>131</v>
      </c>
      <c r="J378" s="1" t="s">
        <v>131</v>
      </c>
      <c r="K378" s="1" t="s">
        <v>131</v>
      </c>
      <c r="L378" s="1" t="s">
        <v>131</v>
      </c>
      <c r="M378" s="1" t="s">
        <v>131</v>
      </c>
      <c r="N378" s="1" t="s">
        <v>131</v>
      </c>
      <c r="O378" s="1" t="s">
        <v>131</v>
      </c>
      <c r="P378" s="1" t="s">
        <v>131</v>
      </c>
      <c r="Q378" s="1" t="s">
        <v>131</v>
      </c>
      <c r="R378" s="1" t="s">
        <v>131</v>
      </c>
      <c r="S378" s="1" t="s">
        <v>131</v>
      </c>
      <c r="T378" s="1" t="s">
        <v>131</v>
      </c>
      <c r="U378" s="1" t="s">
        <v>131</v>
      </c>
      <c r="V378" s="1" t="s">
        <v>131</v>
      </c>
      <c r="W378" s="1" t="s">
        <v>131</v>
      </c>
      <c r="X378" s="1" t="s">
        <v>131</v>
      </c>
      <c r="Y378" s="1" t="s">
        <v>131</v>
      </c>
      <c r="Z378" s="1" t="s">
        <v>131</v>
      </c>
      <c r="AA378" s="1" t="s">
        <v>131</v>
      </c>
      <c r="AB378" s="1" t="s">
        <v>131</v>
      </c>
      <c r="AC378" s="1" t="s">
        <v>131</v>
      </c>
      <c r="AD378" s="1" t="s">
        <v>131</v>
      </c>
      <c r="AE378" s="1" t="s">
        <v>131</v>
      </c>
      <c r="AF378" s="1" t="s">
        <v>131</v>
      </c>
      <c r="AG378" s="1" t="s">
        <v>131</v>
      </c>
      <c r="AH378" s="1" t="s">
        <v>131</v>
      </c>
      <c r="AI378" s="1" t="s">
        <v>131</v>
      </c>
      <c r="AJ378" s="1" t="s">
        <v>131</v>
      </c>
      <c r="AK378" s="1" t="s">
        <v>131</v>
      </c>
      <c r="AL378" s="1" t="s">
        <v>131</v>
      </c>
      <c r="AM378" s="1" t="s">
        <v>131</v>
      </c>
      <c r="AN378" s="1" t="s">
        <v>131</v>
      </c>
      <c r="AO378" s="1" t="s">
        <v>131</v>
      </c>
      <c r="AP378" s="1" t="s">
        <v>131</v>
      </c>
      <c r="AQ378" s="1" t="s">
        <v>131</v>
      </c>
      <c r="AR378" s="1" t="s">
        <v>131</v>
      </c>
      <c r="AS378" s="1" t="s">
        <v>131</v>
      </c>
      <c r="AT378" s="1" t="s">
        <v>131</v>
      </c>
      <c r="AU378" s="1" t="s">
        <v>131</v>
      </c>
      <c r="AV378" s="1" t="s">
        <v>131</v>
      </c>
      <c r="AW378" s="1" t="s">
        <v>131</v>
      </c>
      <c r="AX378" s="1" t="s">
        <v>131</v>
      </c>
      <c r="AY378" s="1" t="s">
        <v>131</v>
      </c>
      <c r="AZ378" s="1" t="s">
        <v>131</v>
      </c>
      <c r="BA378" s="1" t="s">
        <v>131</v>
      </c>
      <c r="BB378" s="1" t="s">
        <v>131</v>
      </c>
      <c r="BC378" s="1" t="s">
        <v>131</v>
      </c>
      <c r="BD378" s="1" t="s">
        <v>131</v>
      </c>
      <c r="BE378" s="1" t="s">
        <v>131</v>
      </c>
      <c r="BF378" s="1" t="s">
        <v>131</v>
      </c>
      <c r="BG378" s="1" t="s">
        <v>131</v>
      </c>
      <c r="BH378" s="1" t="s">
        <v>131</v>
      </c>
      <c r="BI378" s="1" t="s">
        <v>131</v>
      </c>
      <c r="BJ378" s="1" t="s">
        <v>131</v>
      </c>
      <c r="BK378" s="1" t="s">
        <v>131</v>
      </c>
      <c r="BL378" s="1" t="s">
        <v>131</v>
      </c>
      <c r="BM378" s="1" t="s">
        <v>131</v>
      </c>
      <c r="BN378" s="1" t="s">
        <v>131</v>
      </c>
      <c r="BO378" s="1" t="s">
        <v>131</v>
      </c>
      <c r="BP378" s="1" t="s">
        <v>131</v>
      </c>
      <c r="BQ378" s="1" t="s">
        <v>131</v>
      </c>
      <c r="BR378" s="1" t="s">
        <v>131</v>
      </c>
      <c r="BS378" s="1" t="s">
        <v>131</v>
      </c>
      <c r="BT378" s="1" t="s">
        <v>131</v>
      </c>
      <c r="BU378" s="1" t="s">
        <v>131</v>
      </c>
      <c r="BV378" s="1" t="s">
        <v>131</v>
      </c>
      <c r="BW378" s="1" t="s">
        <v>131</v>
      </c>
      <c r="BX378" s="1" t="s">
        <v>131</v>
      </c>
      <c r="BY378" s="1" t="s">
        <v>131</v>
      </c>
      <c r="BZ378" s="1" t="s">
        <v>131</v>
      </c>
      <c r="CA378" s="1" t="s">
        <v>131</v>
      </c>
      <c r="CB378" s="1" t="s">
        <v>131</v>
      </c>
      <c r="CC378" s="1" t="s">
        <v>131</v>
      </c>
      <c r="CD378" s="1" t="s">
        <v>131</v>
      </c>
      <c r="CE378" s="1" t="s">
        <v>131</v>
      </c>
      <c r="CF378" s="1" t="s">
        <v>131</v>
      </c>
      <c r="CG378" s="1" t="s">
        <v>131</v>
      </c>
      <c r="CH378" s="1" t="s">
        <v>131</v>
      </c>
      <c r="CI378" s="1" t="s">
        <v>131</v>
      </c>
      <c r="CJ378" s="1" t="s">
        <v>131</v>
      </c>
      <c r="CK378" s="1" t="s">
        <v>131</v>
      </c>
      <c r="CL378" s="1" t="s">
        <v>131</v>
      </c>
      <c r="CM378" s="1" t="s">
        <v>131</v>
      </c>
      <c r="CN378" s="1" t="s">
        <v>131</v>
      </c>
      <c r="CO378" s="1" t="s">
        <v>131</v>
      </c>
      <c r="CP378" s="1" t="s">
        <v>131</v>
      </c>
      <c r="CQ378" s="1" t="s">
        <v>131</v>
      </c>
      <c r="CR378" s="1" t="s">
        <v>131</v>
      </c>
      <c r="CS378" s="1" t="s">
        <v>131</v>
      </c>
      <c r="CT378" s="1" t="s">
        <v>131</v>
      </c>
      <c r="CU378" s="1" t="s">
        <v>131</v>
      </c>
      <c r="CV378" s="1" t="s">
        <v>131</v>
      </c>
      <c r="CW378" s="1" t="s">
        <v>131</v>
      </c>
      <c r="CX378" s="1" t="s">
        <v>131</v>
      </c>
      <c r="CY378" s="1" t="s">
        <v>131</v>
      </c>
      <c r="CZ378" s="1" t="s">
        <v>131</v>
      </c>
      <c r="DA378" s="1" t="s">
        <v>131</v>
      </c>
      <c r="DB378" s="1" t="s">
        <v>131</v>
      </c>
      <c r="DC378" s="1" t="s">
        <v>131</v>
      </c>
      <c r="DD378" s="1" t="s">
        <v>131</v>
      </c>
      <c r="DE378" s="1" t="s">
        <v>131</v>
      </c>
      <c r="DF378" s="1" t="s">
        <v>131</v>
      </c>
      <c r="DG378" s="1" t="s">
        <v>131</v>
      </c>
      <c r="DH378" s="1" t="s">
        <v>131</v>
      </c>
      <c r="DI378" s="1" t="s">
        <v>131</v>
      </c>
      <c r="DJ378" s="1" t="s">
        <v>131</v>
      </c>
      <c r="DK378" s="1" t="s">
        <v>131</v>
      </c>
      <c r="DL378" s="1" t="s">
        <v>131</v>
      </c>
      <c r="DM378" s="1" t="s">
        <v>131</v>
      </c>
      <c r="DN378" s="1" t="s">
        <v>131</v>
      </c>
      <c r="DO378" s="1" t="s">
        <v>131</v>
      </c>
      <c r="DP378" s="1" t="s">
        <v>131</v>
      </c>
      <c r="DQ378" s="1" t="s">
        <v>131</v>
      </c>
      <c r="DR378" s="1" t="s">
        <v>131</v>
      </c>
      <c r="DS378" s="1">
        <v>2</v>
      </c>
      <c r="DT378" s="1">
        <v>0</v>
      </c>
      <c r="DU378" s="1">
        <v>0</v>
      </c>
    </row>
    <row r="379" spans="1:125" x14ac:dyDescent="0.2">
      <c r="A379" s="1" t="s">
        <v>135</v>
      </c>
      <c r="B379" s="1" t="s">
        <v>136</v>
      </c>
      <c r="C379" s="1" t="s">
        <v>129</v>
      </c>
      <c r="D379" s="1" t="s">
        <v>130</v>
      </c>
      <c r="E379" s="1">
        <v>0</v>
      </c>
      <c r="F379" s="1" t="s">
        <v>131</v>
      </c>
      <c r="G379" s="1" t="s">
        <v>131</v>
      </c>
      <c r="H379" s="1" t="s">
        <v>131</v>
      </c>
      <c r="I379" s="1" t="s">
        <v>131</v>
      </c>
      <c r="J379" s="1" t="s">
        <v>131</v>
      </c>
      <c r="K379" s="1" t="s">
        <v>131</v>
      </c>
      <c r="L379" s="1" t="s">
        <v>131</v>
      </c>
      <c r="M379" s="1" t="s">
        <v>131</v>
      </c>
      <c r="N379" s="1" t="s">
        <v>131</v>
      </c>
      <c r="O379" s="1" t="s">
        <v>131</v>
      </c>
      <c r="P379" s="1" t="s">
        <v>131</v>
      </c>
      <c r="Q379" s="1" t="s">
        <v>131</v>
      </c>
      <c r="R379" s="1" t="s">
        <v>131</v>
      </c>
      <c r="S379" s="1" t="s">
        <v>131</v>
      </c>
      <c r="T379" s="1" t="s">
        <v>131</v>
      </c>
      <c r="U379" s="1" t="s">
        <v>131</v>
      </c>
      <c r="V379" s="1" t="s">
        <v>131</v>
      </c>
      <c r="W379" s="1" t="s">
        <v>131</v>
      </c>
      <c r="X379" s="1" t="s">
        <v>131</v>
      </c>
      <c r="Y379" s="1" t="s">
        <v>131</v>
      </c>
      <c r="Z379" s="1" t="s">
        <v>131</v>
      </c>
      <c r="AA379" s="1" t="s">
        <v>131</v>
      </c>
      <c r="AB379" s="1" t="s">
        <v>131</v>
      </c>
      <c r="AC379" s="1" t="s">
        <v>131</v>
      </c>
      <c r="AD379" s="1" t="s">
        <v>131</v>
      </c>
      <c r="AE379" s="1" t="s">
        <v>131</v>
      </c>
      <c r="AF379" s="1" t="s">
        <v>131</v>
      </c>
      <c r="AG379" s="1" t="s">
        <v>131</v>
      </c>
      <c r="AH379" s="1" t="s">
        <v>131</v>
      </c>
      <c r="AI379" s="1" t="s">
        <v>131</v>
      </c>
      <c r="AJ379" s="1" t="s">
        <v>131</v>
      </c>
      <c r="AK379" s="1" t="s">
        <v>131</v>
      </c>
      <c r="AL379" s="1" t="s">
        <v>131</v>
      </c>
      <c r="AM379" s="1" t="s">
        <v>131</v>
      </c>
      <c r="AN379" s="1" t="s">
        <v>131</v>
      </c>
      <c r="AO379" s="1" t="s">
        <v>131</v>
      </c>
      <c r="AP379" s="1" t="s">
        <v>131</v>
      </c>
      <c r="AQ379" s="1" t="s">
        <v>131</v>
      </c>
      <c r="AR379" s="1" t="s">
        <v>131</v>
      </c>
      <c r="AS379" s="1" t="s">
        <v>131</v>
      </c>
      <c r="AT379" s="1" t="s">
        <v>131</v>
      </c>
      <c r="AU379" s="1" t="s">
        <v>131</v>
      </c>
      <c r="AV379" s="1" t="s">
        <v>131</v>
      </c>
      <c r="AW379" s="1" t="s">
        <v>131</v>
      </c>
      <c r="AX379" s="1" t="s">
        <v>131</v>
      </c>
      <c r="AY379" s="1" t="s">
        <v>131</v>
      </c>
      <c r="AZ379" s="1" t="s">
        <v>131</v>
      </c>
      <c r="BA379" s="1" t="s">
        <v>131</v>
      </c>
      <c r="BB379" s="1" t="s">
        <v>131</v>
      </c>
      <c r="BC379" s="1" t="s">
        <v>131</v>
      </c>
      <c r="BD379" s="1" t="s">
        <v>131</v>
      </c>
      <c r="BE379" s="1" t="s">
        <v>131</v>
      </c>
      <c r="BF379" s="1" t="s">
        <v>131</v>
      </c>
      <c r="BG379" s="1" t="s">
        <v>131</v>
      </c>
      <c r="BH379" s="1" t="s">
        <v>131</v>
      </c>
      <c r="BI379" s="1" t="s">
        <v>131</v>
      </c>
      <c r="BJ379" s="1" t="s">
        <v>131</v>
      </c>
      <c r="BK379" s="1" t="s">
        <v>131</v>
      </c>
      <c r="BL379" s="1" t="s">
        <v>131</v>
      </c>
      <c r="BM379" s="1" t="s">
        <v>131</v>
      </c>
      <c r="BN379" s="1" t="s">
        <v>131</v>
      </c>
      <c r="BO379" s="1" t="s">
        <v>131</v>
      </c>
      <c r="BP379" s="1" t="s">
        <v>131</v>
      </c>
      <c r="BQ379" s="1" t="s">
        <v>131</v>
      </c>
      <c r="BR379" s="1" t="s">
        <v>131</v>
      </c>
      <c r="BS379" s="1" t="s">
        <v>131</v>
      </c>
      <c r="BT379" s="1" t="s">
        <v>131</v>
      </c>
      <c r="BU379" s="1" t="s">
        <v>131</v>
      </c>
      <c r="BV379" s="1" t="s">
        <v>131</v>
      </c>
      <c r="BW379" s="1" t="s">
        <v>131</v>
      </c>
      <c r="BX379" s="1" t="s">
        <v>131</v>
      </c>
      <c r="BY379" s="1" t="s">
        <v>131</v>
      </c>
      <c r="BZ379" s="1" t="s">
        <v>131</v>
      </c>
      <c r="CA379" s="1" t="s">
        <v>131</v>
      </c>
      <c r="CB379" s="1" t="s">
        <v>131</v>
      </c>
      <c r="CC379" s="1" t="s">
        <v>131</v>
      </c>
      <c r="CD379" s="1" t="s">
        <v>131</v>
      </c>
      <c r="CE379" s="1" t="s">
        <v>131</v>
      </c>
      <c r="CF379" s="1" t="s">
        <v>131</v>
      </c>
      <c r="CG379" s="1" t="s">
        <v>131</v>
      </c>
      <c r="CH379" s="1" t="s">
        <v>131</v>
      </c>
      <c r="CI379" s="1" t="s">
        <v>131</v>
      </c>
      <c r="CJ379" s="1" t="s">
        <v>131</v>
      </c>
      <c r="CK379" s="1" t="s">
        <v>131</v>
      </c>
      <c r="CL379" s="1" t="s">
        <v>131</v>
      </c>
      <c r="CM379" s="1" t="s">
        <v>131</v>
      </c>
      <c r="CN379" s="1" t="s">
        <v>131</v>
      </c>
      <c r="CO379" s="1" t="s">
        <v>131</v>
      </c>
      <c r="CP379" s="1" t="s">
        <v>131</v>
      </c>
      <c r="CQ379" s="1" t="s">
        <v>131</v>
      </c>
      <c r="CR379" s="1" t="s">
        <v>131</v>
      </c>
      <c r="CS379" s="1" t="s">
        <v>131</v>
      </c>
      <c r="CT379" s="1" t="s">
        <v>131</v>
      </c>
      <c r="CU379" s="1" t="s">
        <v>131</v>
      </c>
      <c r="CV379" s="1" t="s">
        <v>131</v>
      </c>
      <c r="CW379" s="1" t="s">
        <v>131</v>
      </c>
      <c r="CX379" s="1" t="s">
        <v>131</v>
      </c>
      <c r="CY379" s="1" t="s">
        <v>131</v>
      </c>
      <c r="CZ379" s="1" t="s">
        <v>131</v>
      </c>
      <c r="DA379" s="1" t="s">
        <v>131</v>
      </c>
      <c r="DB379" s="1" t="s">
        <v>131</v>
      </c>
      <c r="DC379" s="1" t="s">
        <v>131</v>
      </c>
      <c r="DD379" s="1" t="s">
        <v>131</v>
      </c>
      <c r="DE379" s="1" t="s">
        <v>131</v>
      </c>
      <c r="DF379" s="1" t="s">
        <v>131</v>
      </c>
      <c r="DG379" s="1" t="s">
        <v>131</v>
      </c>
      <c r="DH379" s="1" t="s">
        <v>131</v>
      </c>
      <c r="DI379" s="1" t="s">
        <v>131</v>
      </c>
      <c r="DJ379" s="1" t="s">
        <v>131</v>
      </c>
      <c r="DK379" s="1" t="s">
        <v>131</v>
      </c>
      <c r="DL379" s="1" t="s">
        <v>131</v>
      </c>
      <c r="DM379" s="1" t="s">
        <v>131</v>
      </c>
      <c r="DN379" s="1" t="s">
        <v>131</v>
      </c>
      <c r="DO379" s="1" t="s">
        <v>131</v>
      </c>
      <c r="DP379" s="1" t="s">
        <v>131</v>
      </c>
      <c r="DQ379" s="1" t="s">
        <v>131</v>
      </c>
      <c r="DR379" s="1" t="s">
        <v>131</v>
      </c>
      <c r="DS379" s="1" t="s">
        <v>131</v>
      </c>
      <c r="DT379" s="1" t="s">
        <v>131</v>
      </c>
      <c r="DU379" s="1" t="s">
        <v>131</v>
      </c>
    </row>
    <row r="380" spans="1:125" x14ac:dyDescent="0.2">
      <c r="A380" s="1" t="s">
        <v>137</v>
      </c>
      <c r="B380" s="1" t="s">
        <v>138</v>
      </c>
      <c r="C380" s="1" t="s">
        <v>129</v>
      </c>
      <c r="D380" s="1" t="s">
        <v>130</v>
      </c>
      <c r="E380" s="1">
        <v>0</v>
      </c>
      <c r="F380" s="1" t="s">
        <v>131</v>
      </c>
      <c r="G380" s="1" t="s">
        <v>131</v>
      </c>
      <c r="H380" s="1" t="s">
        <v>131</v>
      </c>
      <c r="I380" s="1" t="s">
        <v>131</v>
      </c>
      <c r="J380" s="1" t="s">
        <v>131</v>
      </c>
      <c r="K380" s="1" t="s">
        <v>131</v>
      </c>
      <c r="L380" s="1" t="s">
        <v>131</v>
      </c>
      <c r="M380" s="1" t="s">
        <v>131</v>
      </c>
      <c r="N380" s="1" t="s">
        <v>131</v>
      </c>
      <c r="O380" s="1" t="s">
        <v>131</v>
      </c>
      <c r="P380" s="1" t="s">
        <v>131</v>
      </c>
      <c r="Q380" s="1" t="s">
        <v>131</v>
      </c>
      <c r="R380" s="1" t="s">
        <v>131</v>
      </c>
      <c r="S380" s="1" t="s">
        <v>131</v>
      </c>
      <c r="T380" s="1" t="s">
        <v>131</v>
      </c>
      <c r="U380" s="1" t="s">
        <v>131</v>
      </c>
      <c r="V380" s="1" t="s">
        <v>131</v>
      </c>
      <c r="W380" s="1" t="s">
        <v>131</v>
      </c>
      <c r="X380" s="1" t="s">
        <v>131</v>
      </c>
      <c r="Y380" s="1" t="s">
        <v>131</v>
      </c>
      <c r="Z380" s="1" t="s">
        <v>131</v>
      </c>
      <c r="AA380" s="1" t="s">
        <v>131</v>
      </c>
      <c r="AB380" s="1" t="s">
        <v>131</v>
      </c>
      <c r="AC380" s="1" t="s">
        <v>131</v>
      </c>
      <c r="AD380" s="1" t="s">
        <v>131</v>
      </c>
      <c r="AE380" s="1" t="s">
        <v>131</v>
      </c>
      <c r="AF380" s="1" t="s">
        <v>131</v>
      </c>
      <c r="AG380" s="1" t="s">
        <v>131</v>
      </c>
      <c r="AH380" s="1" t="s">
        <v>131</v>
      </c>
      <c r="AI380" s="1" t="s">
        <v>131</v>
      </c>
      <c r="AJ380" s="1" t="s">
        <v>131</v>
      </c>
      <c r="AK380" s="1" t="s">
        <v>131</v>
      </c>
      <c r="AL380" s="1" t="s">
        <v>131</v>
      </c>
      <c r="AM380" s="1" t="s">
        <v>131</v>
      </c>
      <c r="AN380" s="1" t="s">
        <v>131</v>
      </c>
      <c r="AO380" s="1" t="s">
        <v>131</v>
      </c>
      <c r="AP380" s="1" t="s">
        <v>131</v>
      </c>
      <c r="AQ380" s="1" t="s">
        <v>131</v>
      </c>
      <c r="AR380" s="1" t="s">
        <v>131</v>
      </c>
      <c r="AS380" s="1" t="s">
        <v>131</v>
      </c>
      <c r="AT380" s="1" t="s">
        <v>131</v>
      </c>
      <c r="AU380" s="1" t="s">
        <v>131</v>
      </c>
      <c r="AV380" s="1" t="s">
        <v>131</v>
      </c>
      <c r="AW380" s="1" t="s">
        <v>131</v>
      </c>
      <c r="AX380" s="1" t="s">
        <v>131</v>
      </c>
      <c r="AY380" s="1" t="s">
        <v>131</v>
      </c>
      <c r="AZ380" s="1" t="s">
        <v>131</v>
      </c>
      <c r="BA380" s="1" t="s">
        <v>131</v>
      </c>
      <c r="BB380" s="1" t="s">
        <v>131</v>
      </c>
      <c r="BC380" s="1" t="s">
        <v>131</v>
      </c>
      <c r="BD380" s="1" t="s">
        <v>131</v>
      </c>
      <c r="BE380" s="1" t="s">
        <v>131</v>
      </c>
      <c r="BF380" s="1" t="s">
        <v>131</v>
      </c>
      <c r="BG380" s="1" t="s">
        <v>131</v>
      </c>
      <c r="BH380" s="1" t="s">
        <v>131</v>
      </c>
      <c r="BI380" s="1" t="s">
        <v>131</v>
      </c>
      <c r="BJ380" s="1" t="s">
        <v>131</v>
      </c>
      <c r="BK380" s="1" t="s">
        <v>131</v>
      </c>
      <c r="BL380" s="1" t="s">
        <v>131</v>
      </c>
      <c r="BM380" s="1" t="s">
        <v>131</v>
      </c>
      <c r="BN380" s="1" t="s">
        <v>131</v>
      </c>
      <c r="BO380" s="1" t="s">
        <v>131</v>
      </c>
      <c r="BP380" s="1" t="s">
        <v>131</v>
      </c>
      <c r="BQ380" s="1" t="s">
        <v>131</v>
      </c>
      <c r="BR380" s="1" t="s">
        <v>131</v>
      </c>
      <c r="BS380" s="1" t="s">
        <v>131</v>
      </c>
      <c r="BT380" s="1" t="s">
        <v>131</v>
      </c>
      <c r="BU380" s="1" t="s">
        <v>131</v>
      </c>
      <c r="BV380" s="1" t="s">
        <v>131</v>
      </c>
      <c r="BW380" s="1" t="s">
        <v>131</v>
      </c>
      <c r="BX380" s="1" t="s">
        <v>131</v>
      </c>
      <c r="BY380" s="1" t="s">
        <v>131</v>
      </c>
      <c r="BZ380" s="1" t="s">
        <v>131</v>
      </c>
      <c r="CA380" s="1" t="s">
        <v>131</v>
      </c>
      <c r="CB380" s="1" t="s">
        <v>131</v>
      </c>
      <c r="CC380" s="1" t="s">
        <v>131</v>
      </c>
      <c r="CD380" s="1" t="s">
        <v>131</v>
      </c>
      <c r="CE380" s="1" t="s">
        <v>131</v>
      </c>
      <c r="CF380" s="1" t="s">
        <v>131</v>
      </c>
      <c r="CG380" s="1" t="s">
        <v>131</v>
      </c>
      <c r="CH380" s="1" t="s">
        <v>131</v>
      </c>
      <c r="CI380" s="1" t="s">
        <v>131</v>
      </c>
      <c r="CJ380" s="1" t="s">
        <v>131</v>
      </c>
      <c r="CK380" s="1" t="s">
        <v>131</v>
      </c>
      <c r="CL380" s="1" t="s">
        <v>131</v>
      </c>
      <c r="CM380" s="1" t="s">
        <v>131</v>
      </c>
      <c r="CN380" s="1" t="s">
        <v>131</v>
      </c>
      <c r="CO380" s="1" t="s">
        <v>131</v>
      </c>
      <c r="CP380" s="1" t="s">
        <v>131</v>
      </c>
      <c r="CQ380" s="1" t="s">
        <v>131</v>
      </c>
      <c r="CR380" s="1" t="s">
        <v>131</v>
      </c>
      <c r="CS380" s="1" t="s">
        <v>131</v>
      </c>
      <c r="CT380" s="1" t="s">
        <v>131</v>
      </c>
      <c r="CU380" s="1" t="s">
        <v>131</v>
      </c>
      <c r="CV380" s="1" t="s">
        <v>131</v>
      </c>
      <c r="CW380" s="1" t="s">
        <v>131</v>
      </c>
      <c r="CX380" s="1" t="s">
        <v>131</v>
      </c>
      <c r="CY380" s="1" t="s">
        <v>131</v>
      </c>
      <c r="CZ380" s="1" t="s">
        <v>131</v>
      </c>
      <c r="DA380" s="1" t="s">
        <v>131</v>
      </c>
      <c r="DB380" s="1" t="s">
        <v>131</v>
      </c>
      <c r="DC380" s="1" t="s">
        <v>131</v>
      </c>
      <c r="DD380" s="1" t="s">
        <v>131</v>
      </c>
      <c r="DE380" s="1" t="s">
        <v>131</v>
      </c>
      <c r="DF380" s="1" t="s">
        <v>131</v>
      </c>
      <c r="DG380" s="1" t="s">
        <v>131</v>
      </c>
      <c r="DH380" s="1" t="s">
        <v>131</v>
      </c>
      <c r="DI380" s="1" t="s">
        <v>131</v>
      </c>
      <c r="DJ380" s="1" t="s">
        <v>131</v>
      </c>
      <c r="DK380" s="1" t="s">
        <v>131</v>
      </c>
      <c r="DL380" s="1" t="s">
        <v>131</v>
      </c>
      <c r="DM380" s="1" t="s">
        <v>131</v>
      </c>
      <c r="DN380" s="1" t="s">
        <v>131</v>
      </c>
      <c r="DO380" s="1" t="s">
        <v>131</v>
      </c>
      <c r="DP380" s="1" t="s">
        <v>131</v>
      </c>
      <c r="DQ380" s="1" t="s">
        <v>131</v>
      </c>
      <c r="DR380" s="1" t="s">
        <v>131</v>
      </c>
      <c r="DS380" s="1" t="s">
        <v>131</v>
      </c>
      <c r="DT380" s="1" t="s">
        <v>131</v>
      </c>
      <c r="DU380" s="1" t="s">
        <v>131</v>
      </c>
    </row>
    <row r="381" spans="1:125" x14ac:dyDescent="0.2">
      <c r="A381" s="1" t="s">
        <v>139</v>
      </c>
      <c r="B381" s="1" t="s">
        <v>140</v>
      </c>
      <c r="C381" s="1" t="s">
        <v>129</v>
      </c>
      <c r="D381" s="1" t="s">
        <v>130</v>
      </c>
      <c r="E381" s="1">
        <v>0</v>
      </c>
      <c r="F381" s="1" t="s">
        <v>131</v>
      </c>
      <c r="G381" s="1" t="s">
        <v>131</v>
      </c>
      <c r="H381" s="1" t="s">
        <v>131</v>
      </c>
      <c r="I381" s="1" t="s">
        <v>131</v>
      </c>
      <c r="J381" s="1" t="s">
        <v>131</v>
      </c>
      <c r="K381" s="1" t="s">
        <v>131</v>
      </c>
      <c r="L381" s="1" t="s">
        <v>131</v>
      </c>
      <c r="M381" s="1" t="s">
        <v>131</v>
      </c>
      <c r="N381" s="1" t="s">
        <v>131</v>
      </c>
      <c r="O381" s="1" t="s">
        <v>131</v>
      </c>
      <c r="P381" s="1" t="s">
        <v>131</v>
      </c>
      <c r="Q381" s="1" t="s">
        <v>131</v>
      </c>
      <c r="R381" s="1" t="s">
        <v>131</v>
      </c>
      <c r="S381" s="1" t="s">
        <v>131</v>
      </c>
      <c r="T381" s="1" t="s">
        <v>131</v>
      </c>
      <c r="U381" s="1" t="s">
        <v>131</v>
      </c>
      <c r="V381" s="1" t="s">
        <v>131</v>
      </c>
      <c r="W381" s="1" t="s">
        <v>131</v>
      </c>
      <c r="X381" s="1" t="s">
        <v>131</v>
      </c>
      <c r="Y381" s="1" t="s">
        <v>131</v>
      </c>
      <c r="Z381" s="1" t="s">
        <v>131</v>
      </c>
      <c r="AA381" s="1" t="s">
        <v>131</v>
      </c>
      <c r="AB381" s="1" t="s">
        <v>131</v>
      </c>
      <c r="AC381" s="1" t="s">
        <v>131</v>
      </c>
      <c r="AD381" s="1" t="s">
        <v>131</v>
      </c>
      <c r="AE381" s="1" t="s">
        <v>131</v>
      </c>
      <c r="AF381" s="1" t="s">
        <v>131</v>
      </c>
      <c r="AG381" s="1" t="s">
        <v>131</v>
      </c>
      <c r="AH381" s="1" t="s">
        <v>131</v>
      </c>
      <c r="AI381" s="1" t="s">
        <v>131</v>
      </c>
      <c r="AJ381" s="1" t="s">
        <v>131</v>
      </c>
      <c r="AK381" s="1" t="s">
        <v>131</v>
      </c>
      <c r="AL381" s="1" t="s">
        <v>131</v>
      </c>
      <c r="AM381" s="1" t="s">
        <v>131</v>
      </c>
      <c r="AN381" s="1" t="s">
        <v>131</v>
      </c>
      <c r="AO381" s="1" t="s">
        <v>131</v>
      </c>
      <c r="AP381" s="1" t="s">
        <v>131</v>
      </c>
      <c r="AQ381" s="1" t="s">
        <v>131</v>
      </c>
      <c r="AR381" s="1" t="s">
        <v>131</v>
      </c>
      <c r="AS381" s="1" t="s">
        <v>131</v>
      </c>
      <c r="AT381" s="1" t="s">
        <v>131</v>
      </c>
      <c r="AU381" s="1" t="s">
        <v>131</v>
      </c>
      <c r="AV381" s="1" t="s">
        <v>131</v>
      </c>
      <c r="AW381" s="1" t="s">
        <v>131</v>
      </c>
      <c r="AX381" s="1" t="s">
        <v>131</v>
      </c>
      <c r="AY381" s="1" t="s">
        <v>131</v>
      </c>
      <c r="AZ381" s="1" t="s">
        <v>131</v>
      </c>
      <c r="BA381" s="1" t="s">
        <v>131</v>
      </c>
      <c r="BB381" s="1" t="s">
        <v>131</v>
      </c>
      <c r="BC381" s="1" t="s">
        <v>131</v>
      </c>
      <c r="BD381" s="1" t="s">
        <v>131</v>
      </c>
      <c r="BE381" s="1" t="s">
        <v>131</v>
      </c>
      <c r="BF381" s="1" t="s">
        <v>131</v>
      </c>
      <c r="BG381" s="1" t="s">
        <v>131</v>
      </c>
      <c r="BH381" s="1" t="s">
        <v>131</v>
      </c>
      <c r="BI381" s="1" t="s">
        <v>131</v>
      </c>
      <c r="BJ381" s="1" t="s">
        <v>131</v>
      </c>
      <c r="BK381" s="1" t="s">
        <v>131</v>
      </c>
      <c r="BL381" s="1" t="s">
        <v>131</v>
      </c>
      <c r="BM381" s="1" t="s">
        <v>131</v>
      </c>
      <c r="BN381" s="1" t="s">
        <v>131</v>
      </c>
      <c r="BO381" s="1" t="s">
        <v>131</v>
      </c>
      <c r="BP381" s="1" t="s">
        <v>131</v>
      </c>
      <c r="BQ381" s="1" t="s">
        <v>131</v>
      </c>
      <c r="BR381" s="1" t="s">
        <v>131</v>
      </c>
      <c r="BS381" s="1" t="s">
        <v>131</v>
      </c>
      <c r="BT381" s="1" t="s">
        <v>131</v>
      </c>
      <c r="BU381" s="1" t="s">
        <v>131</v>
      </c>
      <c r="BV381" s="1" t="s">
        <v>131</v>
      </c>
      <c r="BW381" s="1" t="s">
        <v>131</v>
      </c>
      <c r="BX381" s="1" t="s">
        <v>131</v>
      </c>
      <c r="BY381" s="1" t="s">
        <v>131</v>
      </c>
      <c r="BZ381" s="1" t="s">
        <v>131</v>
      </c>
      <c r="CA381" s="1" t="s">
        <v>131</v>
      </c>
      <c r="CB381" s="1" t="s">
        <v>131</v>
      </c>
      <c r="CC381" s="1" t="s">
        <v>131</v>
      </c>
      <c r="CD381" s="1" t="s">
        <v>131</v>
      </c>
      <c r="CE381" s="1" t="s">
        <v>131</v>
      </c>
      <c r="CF381" s="1" t="s">
        <v>131</v>
      </c>
      <c r="CG381" s="1" t="s">
        <v>131</v>
      </c>
      <c r="CH381" s="1" t="s">
        <v>131</v>
      </c>
      <c r="CI381" s="1" t="s">
        <v>131</v>
      </c>
      <c r="CJ381" s="1" t="s">
        <v>131</v>
      </c>
      <c r="CK381" s="1" t="s">
        <v>131</v>
      </c>
      <c r="CL381" s="1" t="s">
        <v>131</v>
      </c>
      <c r="CM381" s="1" t="s">
        <v>131</v>
      </c>
      <c r="CN381" s="1" t="s">
        <v>131</v>
      </c>
      <c r="CO381" s="1" t="s">
        <v>131</v>
      </c>
      <c r="CP381" s="1" t="s">
        <v>131</v>
      </c>
      <c r="CQ381" s="1" t="s">
        <v>131</v>
      </c>
      <c r="CR381" s="1" t="s">
        <v>131</v>
      </c>
      <c r="CS381" s="1" t="s">
        <v>131</v>
      </c>
      <c r="CT381" s="1" t="s">
        <v>131</v>
      </c>
      <c r="CU381" s="1" t="s">
        <v>131</v>
      </c>
      <c r="CV381" s="1" t="s">
        <v>131</v>
      </c>
      <c r="CW381" s="1" t="s">
        <v>131</v>
      </c>
      <c r="CX381" s="1" t="s">
        <v>131</v>
      </c>
      <c r="CY381" s="1" t="s">
        <v>131</v>
      </c>
      <c r="CZ381" s="1" t="s">
        <v>131</v>
      </c>
      <c r="DA381" s="1" t="s">
        <v>131</v>
      </c>
      <c r="DB381" s="1" t="s">
        <v>131</v>
      </c>
      <c r="DC381" s="1" t="s">
        <v>131</v>
      </c>
      <c r="DD381" s="1" t="s">
        <v>131</v>
      </c>
      <c r="DE381" s="1" t="s">
        <v>131</v>
      </c>
      <c r="DF381" s="1" t="s">
        <v>131</v>
      </c>
      <c r="DG381" s="1" t="s">
        <v>131</v>
      </c>
      <c r="DH381" s="1" t="s">
        <v>131</v>
      </c>
      <c r="DI381" s="1" t="s">
        <v>131</v>
      </c>
      <c r="DJ381" s="1" t="s">
        <v>131</v>
      </c>
      <c r="DK381" s="1" t="s">
        <v>131</v>
      </c>
      <c r="DL381" s="1" t="s">
        <v>131</v>
      </c>
      <c r="DM381" s="1" t="s">
        <v>131</v>
      </c>
      <c r="DN381" s="1" t="s">
        <v>131</v>
      </c>
      <c r="DO381" s="1" t="s">
        <v>131</v>
      </c>
      <c r="DP381" s="1" t="s">
        <v>131</v>
      </c>
      <c r="DQ381" s="1" t="s">
        <v>131</v>
      </c>
      <c r="DR381" s="1" t="s">
        <v>131</v>
      </c>
      <c r="DS381" s="1" t="s">
        <v>131</v>
      </c>
      <c r="DT381" s="1" t="s">
        <v>131</v>
      </c>
      <c r="DU381" s="1" t="s">
        <v>131</v>
      </c>
    </row>
    <row r="382" spans="1:125" x14ac:dyDescent="0.2">
      <c r="A382" s="1" t="s">
        <v>141</v>
      </c>
      <c r="B382" s="1" t="s">
        <v>142</v>
      </c>
      <c r="C382" s="1" t="s">
        <v>129</v>
      </c>
      <c r="D382" s="1" t="s">
        <v>130</v>
      </c>
      <c r="E382" s="1">
        <v>0</v>
      </c>
      <c r="F382" s="1" t="s">
        <v>131</v>
      </c>
      <c r="G382" s="1" t="s">
        <v>131</v>
      </c>
      <c r="H382" s="1" t="s">
        <v>131</v>
      </c>
      <c r="I382" s="1" t="s">
        <v>131</v>
      </c>
      <c r="J382" s="1" t="s">
        <v>131</v>
      </c>
      <c r="K382" s="1" t="s">
        <v>131</v>
      </c>
      <c r="L382" s="1" t="s">
        <v>131</v>
      </c>
      <c r="M382" s="1" t="s">
        <v>131</v>
      </c>
      <c r="N382" s="1" t="s">
        <v>131</v>
      </c>
      <c r="O382" s="1" t="s">
        <v>131</v>
      </c>
      <c r="P382" s="1" t="s">
        <v>131</v>
      </c>
      <c r="Q382" s="1" t="s">
        <v>131</v>
      </c>
      <c r="R382" s="1" t="s">
        <v>131</v>
      </c>
      <c r="S382" s="1" t="s">
        <v>131</v>
      </c>
      <c r="T382" s="1" t="s">
        <v>131</v>
      </c>
      <c r="U382" s="1" t="s">
        <v>131</v>
      </c>
      <c r="V382" s="1" t="s">
        <v>131</v>
      </c>
      <c r="W382" s="1" t="s">
        <v>131</v>
      </c>
      <c r="X382" s="1" t="s">
        <v>131</v>
      </c>
      <c r="Y382" s="1" t="s">
        <v>131</v>
      </c>
      <c r="Z382" s="1" t="s">
        <v>131</v>
      </c>
      <c r="AA382" s="1" t="s">
        <v>131</v>
      </c>
      <c r="AB382" s="1" t="s">
        <v>131</v>
      </c>
      <c r="AC382" s="1" t="s">
        <v>131</v>
      </c>
      <c r="AD382" s="1" t="s">
        <v>131</v>
      </c>
      <c r="AE382" s="1" t="s">
        <v>131</v>
      </c>
      <c r="AF382" s="1" t="s">
        <v>131</v>
      </c>
      <c r="AG382" s="1" t="s">
        <v>131</v>
      </c>
      <c r="AH382" s="1" t="s">
        <v>131</v>
      </c>
      <c r="AI382" s="1" t="s">
        <v>131</v>
      </c>
      <c r="AJ382" s="1" t="s">
        <v>131</v>
      </c>
      <c r="AK382" s="1" t="s">
        <v>131</v>
      </c>
      <c r="AL382" s="1" t="s">
        <v>131</v>
      </c>
      <c r="AM382" s="1" t="s">
        <v>131</v>
      </c>
      <c r="AN382" s="1" t="s">
        <v>131</v>
      </c>
      <c r="AO382" s="1" t="s">
        <v>131</v>
      </c>
      <c r="AP382" s="1" t="s">
        <v>131</v>
      </c>
      <c r="AQ382" s="1" t="s">
        <v>131</v>
      </c>
      <c r="AR382" s="1" t="s">
        <v>131</v>
      </c>
      <c r="AS382" s="1" t="s">
        <v>131</v>
      </c>
      <c r="AT382" s="1" t="s">
        <v>131</v>
      </c>
      <c r="AU382" s="1" t="s">
        <v>131</v>
      </c>
      <c r="AV382" s="1" t="s">
        <v>131</v>
      </c>
      <c r="AW382" s="1" t="s">
        <v>131</v>
      </c>
      <c r="AX382" s="1" t="s">
        <v>131</v>
      </c>
      <c r="AY382" s="1" t="s">
        <v>131</v>
      </c>
      <c r="AZ382" s="1" t="s">
        <v>131</v>
      </c>
      <c r="BA382" s="1" t="s">
        <v>131</v>
      </c>
      <c r="BB382" s="1" t="s">
        <v>131</v>
      </c>
      <c r="BC382" s="1" t="s">
        <v>131</v>
      </c>
      <c r="BD382" s="1" t="s">
        <v>131</v>
      </c>
      <c r="BE382" s="1" t="s">
        <v>131</v>
      </c>
      <c r="BF382" s="1" t="s">
        <v>131</v>
      </c>
      <c r="BG382" s="1" t="s">
        <v>131</v>
      </c>
      <c r="BH382" s="1" t="s">
        <v>131</v>
      </c>
      <c r="BI382" s="1" t="s">
        <v>131</v>
      </c>
      <c r="BJ382" s="1" t="s">
        <v>131</v>
      </c>
      <c r="BK382" s="1" t="s">
        <v>131</v>
      </c>
      <c r="BL382" s="1" t="s">
        <v>131</v>
      </c>
      <c r="BM382" s="1" t="s">
        <v>131</v>
      </c>
      <c r="BN382" s="1" t="s">
        <v>131</v>
      </c>
      <c r="BO382" s="1" t="s">
        <v>131</v>
      </c>
      <c r="BP382" s="1" t="s">
        <v>131</v>
      </c>
      <c r="BQ382" s="1" t="s">
        <v>131</v>
      </c>
      <c r="BR382" s="1" t="s">
        <v>131</v>
      </c>
      <c r="BS382" s="1" t="s">
        <v>131</v>
      </c>
      <c r="BT382" s="1" t="s">
        <v>131</v>
      </c>
      <c r="BU382" s="1" t="s">
        <v>131</v>
      </c>
      <c r="BV382" s="1" t="s">
        <v>131</v>
      </c>
      <c r="BW382" s="1" t="s">
        <v>131</v>
      </c>
      <c r="BX382" s="1" t="s">
        <v>131</v>
      </c>
      <c r="BY382" s="1" t="s">
        <v>131</v>
      </c>
      <c r="BZ382" s="1" t="s">
        <v>131</v>
      </c>
      <c r="CA382" s="1" t="s">
        <v>131</v>
      </c>
      <c r="CB382" s="1" t="s">
        <v>131</v>
      </c>
      <c r="CC382" s="1" t="s">
        <v>131</v>
      </c>
      <c r="CD382" s="1" t="s">
        <v>131</v>
      </c>
      <c r="CE382" s="1" t="s">
        <v>131</v>
      </c>
      <c r="CF382" s="1" t="s">
        <v>131</v>
      </c>
      <c r="CG382" s="1" t="s">
        <v>131</v>
      </c>
      <c r="CH382" s="1" t="s">
        <v>131</v>
      </c>
      <c r="CI382" s="1" t="s">
        <v>131</v>
      </c>
      <c r="CJ382" s="1" t="s">
        <v>131</v>
      </c>
      <c r="CK382" s="1" t="s">
        <v>131</v>
      </c>
      <c r="CL382" s="1" t="s">
        <v>131</v>
      </c>
      <c r="CM382" s="1" t="s">
        <v>131</v>
      </c>
      <c r="CN382" s="1" t="s">
        <v>131</v>
      </c>
      <c r="CO382" s="1" t="s">
        <v>131</v>
      </c>
      <c r="CP382" s="1" t="s">
        <v>131</v>
      </c>
      <c r="CQ382" s="1" t="s">
        <v>131</v>
      </c>
      <c r="CR382" s="1" t="s">
        <v>131</v>
      </c>
      <c r="CS382" s="1" t="s">
        <v>131</v>
      </c>
      <c r="CT382" s="1" t="s">
        <v>131</v>
      </c>
      <c r="CU382" s="1" t="s">
        <v>131</v>
      </c>
      <c r="CV382" s="1" t="s">
        <v>131</v>
      </c>
      <c r="CW382" s="1" t="s">
        <v>131</v>
      </c>
      <c r="CX382" s="1" t="s">
        <v>131</v>
      </c>
      <c r="CY382" s="1" t="s">
        <v>131</v>
      </c>
      <c r="CZ382" s="1" t="s">
        <v>131</v>
      </c>
      <c r="DA382" s="1" t="s">
        <v>131</v>
      </c>
      <c r="DB382" s="1" t="s">
        <v>131</v>
      </c>
      <c r="DC382" s="1" t="s">
        <v>131</v>
      </c>
      <c r="DD382" s="1" t="s">
        <v>131</v>
      </c>
      <c r="DE382" s="1" t="s">
        <v>131</v>
      </c>
      <c r="DF382" s="1" t="s">
        <v>131</v>
      </c>
      <c r="DG382" s="1" t="s">
        <v>131</v>
      </c>
      <c r="DH382" s="1" t="s">
        <v>131</v>
      </c>
      <c r="DI382" s="1" t="s">
        <v>131</v>
      </c>
      <c r="DJ382" s="1" t="s">
        <v>131</v>
      </c>
      <c r="DK382" s="1" t="s">
        <v>131</v>
      </c>
      <c r="DL382" s="1" t="s">
        <v>131</v>
      </c>
      <c r="DM382" s="1" t="s">
        <v>131</v>
      </c>
      <c r="DN382" s="1" t="s">
        <v>131</v>
      </c>
      <c r="DO382" s="1" t="s">
        <v>131</v>
      </c>
      <c r="DP382" s="1" t="s">
        <v>131</v>
      </c>
      <c r="DQ382" s="1" t="s">
        <v>131</v>
      </c>
      <c r="DR382" s="1" t="s">
        <v>131</v>
      </c>
      <c r="DS382" s="1" t="s">
        <v>131</v>
      </c>
      <c r="DT382" s="1" t="s">
        <v>131</v>
      </c>
      <c r="DU382" s="1" t="s">
        <v>131</v>
      </c>
    </row>
    <row r="383" spans="1:125" x14ac:dyDescent="0.2">
      <c r="A383" s="1" t="s">
        <v>143</v>
      </c>
      <c r="B383" s="1" t="s">
        <v>144</v>
      </c>
      <c r="C383" s="1" t="s">
        <v>145</v>
      </c>
      <c r="D383" s="1" t="s">
        <v>130</v>
      </c>
      <c r="E383" s="1">
        <v>0</v>
      </c>
      <c r="F383" s="1" t="s">
        <v>131</v>
      </c>
      <c r="G383" s="1" t="s">
        <v>131</v>
      </c>
      <c r="H383" s="1" t="s">
        <v>131</v>
      </c>
      <c r="I383" s="1" t="s">
        <v>131</v>
      </c>
      <c r="J383" s="1" t="s">
        <v>131</v>
      </c>
      <c r="K383" s="1" t="s">
        <v>131</v>
      </c>
      <c r="L383" s="1" t="s">
        <v>131</v>
      </c>
      <c r="M383" s="1" t="s">
        <v>131</v>
      </c>
      <c r="N383" s="1" t="s">
        <v>131</v>
      </c>
      <c r="O383" s="1" t="s">
        <v>131</v>
      </c>
      <c r="P383" s="1" t="s">
        <v>131</v>
      </c>
      <c r="Q383" s="1" t="s">
        <v>131</v>
      </c>
      <c r="R383" s="1" t="s">
        <v>131</v>
      </c>
      <c r="S383" s="1" t="s">
        <v>131</v>
      </c>
      <c r="T383" s="1" t="s">
        <v>131</v>
      </c>
      <c r="U383" s="1" t="s">
        <v>131</v>
      </c>
      <c r="V383" s="1" t="s">
        <v>131</v>
      </c>
      <c r="W383" s="1" t="s">
        <v>131</v>
      </c>
      <c r="X383" s="1" t="s">
        <v>131</v>
      </c>
      <c r="Y383" s="1" t="s">
        <v>131</v>
      </c>
      <c r="Z383" s="1" t="s">
        <v>131</v>
      </c>
      <c r="AA383" s="1" t="s">
        <v>131</v>
      </c>
      <c r="AB383" s="1" t="s">
        <v>131</v>
      </c>
      <c r="AC383" s="1" t="s">
        <v>131</v>
      </c>
      <c r="AD383" s="1" t="s">
        <v>131</v>
      </c>
      <c r="AE383" s="1" t="s">
        <v>131</v>
      </c>
      <c r="AF383" s="1" t="s">
        <v>131</v>
      </c>
      <c r="AG383" s="1" t="s">
        <v>131</v>
      </c>
      <c r="AH383" s="1" t="s">
        <v>131</v>
      </c>
      <c r="AI383" s="1" t="s">
        <v>131</v>
      </c>
      <c r="AJ383" s="1" t="s">
        <v>131</v>
      </c>
      <c r="AK383" s="1" t="s">
        <v>131</v>
      </c>
      <c r="AL383" s="1" t="s">
        <v>131</v>
      </c>
      <c r="AM383" s="1" t="s">
        <v>131</v>
      </c>
      <c r="AN383" s="1" t="s">
        <v>131</v>
      </c>
      <c r="AO383" s="1" t="s">
        <v>131</v>
      </c>
      <c r="AP383" s="1" t="s">
        <v>131</v>
      </c>
      <c r="AQ383" s="1" t="s">
        <v>131</v>
      </c>
      <c r="AR383" s="1" t="s">
        <v>131</v>
      </c>
      <c r="AS383" s="1" t="s">
        <v>131</v>
      </c>
      <c r="AT383" s="1" t="s">
        <v>131</v>
      </c>
      <c r="AU383" s="1" t="s">
        <v>131</v>
      </c>
      <c r="AV383" s="1" t="s">
        <v>131</v>
      </c>
      <c r="AW383" s="1" t="s">
        <v>131</v>
      </c>
      <c r="AX383" s="1" t="s">
        <v>131</v>
      </c>
      <c r="AY383" s="1" t="s">
        <v>131</v>
      </c>
      <c r="AZ383" s="1" t="s">
        <v>131</v>
      </c>
      <c r="BA383" s="1" t="s">
        <v>131</v>
      </c>
      <c r="BB383" s="1" t="s">
        <v>131</v>
      </c>
      <c r="BC383" s="1" t="s">
        <v>131</v>
      </c>
      <c r="BD383" s="1" t="s">
        <v>131</v>
      </c>
      <c r="BE383" s="1" t="s">
        <v>131</v>
      </c>
      <c r="BF383" s="1" t="s">
        <v>131</v>
      </c>
      <c r="BG383" s="1" t="s">
        <v>131</v>
      </c>
      <c r="BH383" s="1" t="s">
        <v>131</v>
      </c>
      <c r="BI383" s="1" t="s">
        <v>131</v>
      </c>
      <c r="BJ383" s="1" t="s">
        <v>131</v>
      </c>
      <c r="BK383" s="1" t="s">
        <v>131</v>
      </c>
      <c r="BL383" s="1" t="s">
        <v>131</v>
      </c>
      <c r="BM383" s="1" t="s">
        <v>131</v>
      </c>
      <c r="BN383" s="1" t="s">
        <v>131</v>
      </c>
      <c r="BO383" s="1" t="s">
        <v>131</v>
      </c>
      <c r="BP383" s="1" t="s">
        <v>131</v>
      </c>
      <c r="BQ383" s="1" t="s">
        <v>131</v>
      </c>
      <c r="BR383" s="1" t="s">
        <v>131</v>
      </c>
      <c r="BS383" s="1" t="s">
        <v>131</v>
      </c>
      <c r="BT383" s="1" t="s">
        <v>131</v>
      </c>
      <c r="BU383" s="1" t="s">
        <v>131</v>
      </c>
      <c r="BV383" s="1" t="s">
        <v>131</v>
      </c>
      <c r="BW383" s="1" t="s">
        <v>131</v>
      </c>
      <c r="BX383" s="1" t="s">
        <v>131</v>
      </c>
      <c r="BY383" s="1" t="s">
        <v>131</v>
      </c>
      <c r="BZ383" s="1" t="s">
        <v>131</v>
      </c>
      <c r="CA383" s="1" t="s">
        <v>131</v>
      </c>
      <c r="CB383" s="1" t="s">
        <v>131</v>
      </c>
      <c r="CC383" s="1" t="s">
        <v>131</v>
      </c>
      <c r="CD383" s="1" t="s">
        <v>131</v>
      </c>
      <c r="CE383" s="1" t="s">
        <v>131</v>
      </c>
      <c r="CF383" s="1" t="s">
        <v>131</v>
      </c>
      <c r="CG383" s="1" t="s">
        <v>131</v>
      </c>
      <c r="CH383" s="1" t="s">
        <v>131</v>
      </c>
      <c r="CI383" s="1" t="s">
        <v>131</v>
      </c>
      <c r="CJ383" s="1" t="s">
        <v>131</v>
      </c>
      <c r="CK383" s="1" t="s">
        <v>131</v>
      </c>
      <c r="CL383" s="1" t="s">
        <v>131</v>
      </c>
      <c r="CM383" s="1" t="s">
        <v>131</v>
      </c>
      <c r="CN383" s="1" t="s">
        <v>131</v>
      </c>
      <c r="CO383" s="1" t="s">
        <v>131</v>
      </c>
      <c r="CP383" s="1" t="s">
        <v>131</v>
      </c>
      <c r="CQ383" s="1" t="s">
        <v>131</v>
      </c>
      <c r="CR383" s="1" t="s">
        <v>131</v>
      </c>
      <c r="CS383" s="1" t="s">
        <v>131</v>
      </c>
      <c r="CT383" s="1" t="s">
        <v>131</v>
      </c>
      <c r="CU383" s="1" t="s">
        <v>131</v>
      </c>
      <c r="CV383" s="1" t="s">
        <v>131</v>
      </c>
      <c r="CW383" s="1" t="s">
        <v>131</v>
      </c>
      <c r="CX383" s="1" t="s">
        <v>131</v>
      </c>
      <c r="CY383" s="1" t="s">
        <v>131</v>
      </c>
      <c r="CZ383" s="1" t="s">
        <v>131</v>
      </c>
      <c r="DA383" s="1" t="s">
        <v>131</v>
      </c>
      <c r="DB383" s="1" t="s">
        <v>131</v>
      </c>
      <c r="DC383" s="1" t="s">
        <v>131</v>
      </c>
      <c r="DD383" s="1" t="s">
        <v>131</v>
      </c>
      <c r="DE383" s="1" t="s">
        <v>131</v>
      </c>
      <c r="DF383" s="1" t="s">
        <v>131</v>
      </c>
      <c r="DG383" s="1" t="s">
        <v>131</v>
      </c>
      <c r="DH383" s="1" t="s">
        <v>131</v>
      </c>
      <c r="DI383" s="1" t="s">
        <v>131</v>
      </c>
      <c r="DJ383" s="1" t="s">
        <v>131</v>
      </c>
      <c r="DK383" s="1" t="s">
        <v>131</v>
      </c>
      <c r="DL383" s="1" t="s">
        <v>131</v>
      </c>
      <c r="DM383" s="1" t="s">
        <v>131</v>
      </c>
      <c r="DN383" s="1" t="s">
        <v>131</v>
      </c>
      <c r="DO383" s="1" t="s">
        <v>131</v>
      </c>
      <c r="DP383" s="1" t="s">
        <v>131</v>
      </c>
      <c r="DQ383" s="1" t="s">
        <v>131</v>
      </c>
      <c r="DR383" s="1" t="s">
        <v>131</v>
      </c>
      <c r="DS383" s="1" t="s">
        <v>131</v>
      </c>
      <c r="DT383" s="1" t="s">
        <v>131</v>
      </c>
      <c r="DU383" s="1" t="s">
        <v>131</v>
      </c>
    </row>
    <row r="384" spans="1:125" x14ac:dyDescent="0.2">
      <c r="A384" s="1" t="s">
        <v>143</v>
      </c>
      <c r="B384" s="1" t="s">
        <v>146</v>
      </c>
      <c r="C384" s="1" t="s">
        <v>129</v>
      </c>
      <c r="D384" s="1" t="s">
        <v>130</v>
      </c>
      <c r="E384" s="1">
        <v>0</v>
      </c>
      <c r="F384" s="1" t="s">
        <v>131</v>
      </c>
      <c r="G384" s="1" t="s">
        <v>131</v>
      </c>
      <c r="H384" s="1" t="s">
        <v>131</v>
      </c>
      <c r="I384" s="1" t="s">
        <v>131</v>
      </c>
      <c r="J384" s="1" t="s">
        <v>131</v>
      </c>
      <c r="K384" s="1" t="s">
        <v>131</v>
      </c>
      <c r="L384" s="1" t="s">
        <v>131</v>
      </c>
      <c r="M384" s="1" t="s">
        <v>131</v>
      </c>
      <c r="N384" s="1" t="s">
        <v>131</v>
      </c>
      <c r="O384" s="1" t="s">
        <v>131</v>
      </c>
      <c r="P384" s="1" t="s">
        <v>131</v>
      </c>
      <c r="Q384" s="1" t="s">
        <v>131</v>
      </c>
      <c r="R384" s="1" t="s">
        <v>131</v>
      </c>
      <c r="S384" s="1" t="s">
        <v>131</v>
      </c>
      <c r="T384" s="1" t="s">
        <v>131</v>
      </c>
      <c r="U384" s="1" t="s">
        <v>131</v>
      </c>
      <c r="V384" s="1" t="s">
        <v>131</v>
      </c>
      <c r="W384" s="1" t="s">
        <v>131</v>
      </c>
      <c r="X384" s="1" t="s">
        <v>131</v>
      </c>
      <c r="Y384" s="1" t="s">
        <v>131</v>
      </c>
      <c r="Z384" s="1" t="s">
        <v>131</v>
      </c>
      <c r="AA384" s="1" t="s">
        <v>131</v>
      </c>
      <c r="AB384" s="1" t="s">
        <v>131</v>
      </c>
      <c r="AC384" s="1" t="s">
        <v>131</v>
      </c>
      <c r="AD384" s="1" t="s">
        <v>131</v>
      </c>
      <c r="AE384" s="1" t="s">
        <v>131</v>
      </c>
      <c r="AF384" s="1" t="s">
        <v>131</v>
      </c>
      <c r="AG384" s="1" t="s">
        <v>131</v>
      </c>
      <c r="AH384" s="1" t="s">
        <v>131</v>
      </c>
      <c r="AI384" s="1" t="s">
        <v>131</v>
      </c>
      <c r="AJ384" s="1" t="s">
        <v>131</v>
      </c>
      <c r="AK384" s="1" t="s">
        <v>131</v>
      </c>
      <c r="AL384" s="1" t="s">
        <v>131</v>
      </c>
      <c r="AM384" s="1" t="s">
        <v>131</v>
      </c>
      <c r="AN384" s="1" t="s">
        <v>131</v>
      </c>
      <c r="AO384" s="1" t="s">
        <v>131</v>
      </c>
      <c r="AP384" s="1" t="s">
        <v>131</v>
      </c>
      <c r="AQ384" s="1" t="s">
        <v>131</v>
      </c>
      <c r="AR384" s="1" t="s">
        <v>131</v>
      </c>
      <c r="AS384" s="1" t="s">
        <v>131</v>
      </c>
      <c r="AT384" s="1" t="s">
        <v>131</v>
      </c>
      <c r="AU384" s="1" t="s">
        <v>131</v>
      </c>
      <c r="AV384" s="1" t="s">
        <v>131</v>
      </c>
      <c r="AW384" s="1" t="s">
        <v>131</v>
      </c>
      <c r="AX384" s="1" t="s">
        <v>131</v>
      </c>
      <c r="AY384" s="1" t="s">
        <v>131</v>
      </c>
      <c r="AZ384" s="1" t="s">
        <v>131</v>
      </c>
      <c r="BA384" s="1" t="s">
        <v>131</v>
      </c>
      <c r="BB384" s="1" t="s">
        <v>131</v>
      </c>
      <c r="BC384" s="1" t="s">
        <v>131</v>
      </c>
      <c r="BD384" s="1" t="s">
        <v>131</v>
      </c>
      <c r="BE384" s="1" t="s">
        <v>131</v>
      </c>
      <c r="BF384" s="1" t="s">
        <v>131</v>
      </c>
      <c r="BG384" s="1" t="s">
        <v>131</v>
      </c>
      <c r="BH384" s="1" t="s">
        <v>131</v>
      </c>
      <c r="BI384" s="1" t="s">
        <v>131</v>
      </c>
      <c r="BJ384" s="1" t="s">
        <v>131</v>
      </c>
      <c r="BK384" s="1" t="s">
        <v>131</v>
      </c>
      <c r="BL384" s="1" t="s">
        <v>131</v>
      </c>
      <c r="BM384" s="1" t="s">
        <v>131</v>
      </c>
      <c r="BN384" s="1" t="s">
        <v>131</v>
      </c>
      <c r="BO384" s="1" t="s">
        <v>131</v>
      </c>
      <c r="BP384" s="1" t="s">
        <v>131</v>
      </c>
      <c r="BQ384" s="1" t="s">
        <v>131</v>
      </c>
      <c r="BR384" s="1" t="s">
        <v>131</v>
      </c>
      <c r="BS384" s="1" t="s">
        <v>131</v>
      </c>
      <c r="BT384" s="1" t="s">
        <v>131</v>
      </c>
      <c r="BU384" s="1" t="s">
        <v>131</v>
      </c>
      <c r="BV384" s="1" t="s">
        <v>131</v>
      </c>
      <c r="BW384" s="1" t="s">
        <v>131</v>
      </c>
      <c r="BX384" s="1" t="s">
        <v>131</v>
      </c>
      <c r="BY384" s="1" t="s">
        <v>131</v>
      </c>
      <c r="BZ384" s="1" t="s">
        <v>131</v>
      </c>
      <c r="CA384" s="1" t="s">
        <v>131</v>
      </c>
      <c r="CB384" s="1" t="s">
        <v>131</v>
      </c>
      <c r="CC384" s="1" t="s">
        <v>131</v>
      </c>
      <c r="CD384" s="1" t="s">
        <v>131</v>
      </c>
      <c r="CE384" s="1" t="s">
        <v>131</v>
      </c>
      <c r="CF384" s="1" t="s">
        <v>131</v>
      </c>
      <c r="CG384" s="1" t="s">
        <v>131</v>
      </c>
      <c r="CH384" s="1" t="s">
        <v>131</v>
      </c>
      <c r="CI384" s="1" t="s">
        <v>131</v>
      </c>
      <c r="CJ384" s="1" t="s">
        <v>131</v>
      </c>
      <c r="CK384" s="1" t="s">
        <v>131</v>
      </c>
      <c r="CL384" s="1" t="s">
        <v>131</v>
      </c>
      <c r="CM384" s="1" t="s">
        <v>131</v>
      </c>
      <c r="CN384" s="1" t="s">
        <v>131</v>
      </c>
      <c r="CO384" s="1" t="s">
        <v>131</v>
      </c>
      <c r="CP384" s="1" t="s">
        <v>131</v>
      </c>
      <c r="CQ384" s="1" t="s">
        <v>131</v>
      </c>
      <c r="CR384" s="1" t="s">
        <v>131</v>
      </c>
      <c r="CS384" s="1" t="s">
        <v>131</v>
      </c>
      <c r="CT384" s="1" t="s">
        <v>131</v>
      </c>
      <c r="CU384" s="1" t="s">
        <v>131</v>
      </c>
      <c r="CV384" s="1" t="s">
        <v>131</v>
      </c>
      <c r="CW384" s="1" t="s">
        <v>131</v>
      </c>
      <c r="CX384" s="1" t="s">
        <v>131</v>
      </c>
      <c r="CY384" s="1" t="s">
        <v>131</v>
      </c>
      <c r="CZ384" s="1" t="s">
        <v>131</v>
      </c>
      <c r="DA384" s="1" t="s">
        <v>131</v>
      </c>
      <c r="DB384" s="1" t="s">
        <v>131</v>
      </c>
      <c r="DC384" s="1" t="s">
        <v>131</v>
      </c>
      <c r="DD384" s="1" t="s">
        <v>131</v>
      </c>
      <c r="DE384" s="1" t="s">
        <v>131</v>
      </c>
      <c r="DF384" s="1" t="s">
        <v>131</v>
      </c>
      <c r="DG384" s="1" t="s">
        <v>131</v>
      </c>
      <c r="DH384" s="1" t="s">
        <v>131</v>
      </c>
      <c r="DI384" s="1" t="s">
        <v>131</v>
      </c>
      <c r="DJ384" s="1" t="s">
        <v>131</v>
      </c>
      <c r="DK384" s="1" t="s">
        <v>131</v>
      </c>
      <c r="DL384" s="1" t="s">
        <v>131</v>
      </c>
      <c r="DM384" s="1" t="s">
        <v>131</v>
      </c>
      <c r="DN384" s="1" t="s">
        <v>131</v>
      </c>
      <c r="DO384" s="1" t="s">
        <v>131</v>
      </c>
      <c r="DP384" s="1" t="s">
        <v>131</v>
      </c>
      <c r="DQ384" s="1" t="s">
        <v>131</v>
      </c>
      <c r="DR384" s="1" t="s">
        <v>131</v>
      </c>
      <c r="DS384" s="1" t="s">
        <v>131</v>
      </c>
      <c r="DT384" s="1" t="s">
        <v>131</v>
      </c>
      <c r="DU384" s="1" t="s">
        <v>131</v>
      </c>
    </row>
    <row r="385" spans="1:125" x14ac:dyDescent="0.2">
      <c r="A385" s="1" t="s">
        <v>143</v>
      </c>
      <c r="B385" s="1" t="s">
        <v>148</v>
      </c>
      <c r="C385" s="1" t="s">
        <v>145</v>
      </c>
      <c r="D385" s="1" t="s">
        <v>130</v>
      </c>
      <c r="E385" s="1">
        <v>0</v>
      </c>
      <c r="F385" s="1" t="s">
        <v>131</v>
      </c>
      <c r="G385" s="1" t="s">
        <v>131</v>
      </c>
      <c r="H385" s="1" t="s">
        <v>131</v>
      </c>
      <c r="I385" s="1" t="s">
        <v>131</v>
      </c>
      <c r="J385" s="1" t="s">
        <v>131</v>
      </c>
      <c r="K385" s="1" t="s">
        <v>131</v>
      </c>
      <c r="L385" s="1" t="s">
        <v>131</v>
      </c>
      <c r="M385" s="1" t="s">
        <v>131</v>
      </c>
      <c r="N385" s="1" t="s">
        <v>131</v>
      </c>
      <c r="O385" s="1" t="s">
        <v>131</v>
      </c>
      <c r="P385" s="1" t="s">
        <v>131</v>
      </c>
      <c r="Q385" s="1" t="s">
        <v>131</v>
      </c>
      <c r="R385" s="1" t="s">
        <v>131</v>
      </c>
      <c r="S385" s="1" t="s">
        <v>131</v>
      </c>
      <c r="T385" s="1" t="s">
        <v>131</v>
      </c>
      <c r="U385" s="1" t="s">
        <v>131</v>
      </c>
      <c r="V385" s="1" t="s">
        <v>131</v>
      </c>
      <c r="W385" s="1" t="s">
        <v>131</v>
      </c>
      <c r="X385" s="1" t="s">
        <v>131</v>
      </c>
      <c r="Y385" s="1" t="s">
        <v>131</v>
      </c>
      <c r="Z385" s="1" t="s">
        <v>131</v>
      </c>
      <c r="AA385" s="1" t="s">
        <v>131</v>
      </c>
      <c r="AB385" s="1" t="s">
        <v>131</v>
      </c>
      <c r="AC385" s="1" t="s">
        <v>131</v>
      </c>
      <c r="AD385" s="1" t="s">
        <v>131</v>
      </c>
      <c r="AE385" s="1" t="s">
        <v>131</v>
      </c>
      <c r="AF385" s="1" t="s">
        <v>131</v>
      </c>
      <c r="AG385" s="1" t="s">
        <v>131</v>
      </c>
      <c r="AH385" s="1" t="s">
        <v>131</v>
      </c>
      <c r="AI385" s="1" t="s">
        <v>131</v>
      </c>
      <c r="AJ385" s="1" t="s">
        <v>131</v>
      </c>
      <c r="AK385" s="1" t="s">
        <v>131</v>
      </c>
      <c r="AL385" s="1" t="s">
        <v>131</v>
      </c>
      <c r="AM385" s="1" t="s">
        <v>131</v>
      </c>
      <c r="AN385" s="1" t="s">
        <v>131</v>
      </c>
      <c r="AO385" s="1" t="s">
        <v>131</v>
      </c>
      <c r="AP385" s="1" t="s">
        <v>131</v>
      </c>
      <c r="AQ385" s="1" t="s">
        <v>131</v>
      </c>
      <c r="AR385" s="1" t="s">
        <v>131</v>
      </c>
      <c r="AS385" s="1" t="s">
        <v>131</v>
      </c>
      <c r="AT385" s="1" t="s">
        <v>131</v>
      </c>
      <c r="AU385" s="1" t="s">
        <v>131</v>
      </c>
      <c r="AV385" s="1" t="s">
        <v>131</v>
      </c>
      <c r="AW385" s="1" t="s">
        <v>131</v>
      </c>
      <c r="AX385" s="1" t="s">
        <v>131</v>
      </c>
      <c r="AY385" s="1" t="s">
        <v>131</v>
      </c>
      <c r="AZ385" s="1" t="s">
        <v>131</v>
      </c>
      <c r="BA385" s="1" t="s">
        <v>131</v>
      </c>
      <c r="BB385" s="1" t="s">
        <v>131</v>
      </c>
      <c r="BC385" s="1" t="s">
        <v>131</v>
      </c>
      <c r="BD385" s="1" t="s">
        <v>131</v>
      </c>
      <c r="BE385" s="1" t="s">
        <v>131</v>
      </c>
      <c r="BF385" s="1" t="s">
        <v>131</v>
      </c>
      <c r="BG385" s="1" t="s">
        <v>131</v>
      </c>
      <c r="BH385" s="1" t="s">
        <v>131</v>
      </c>
      <c r="BI385" s="1" t="s">
        <v>131</v>
      </c>
      <c r="BJ385" s="1" t="s">
        <v>131</v>
      </c>
      <c r="BK385" s="1" t="s">
        <v>131</v>
      </c>
      <c r="BL385" s="1" t="s">
        <v>131</v>
      </c>
      <c r="BM385" s="1" t="s">
        <v>131</v>
      </c>
      <c r="BN385" s="1" t="s">
        <v>131</v>
      </c>
      <c r="BO385" s="1" t="s">
        <v>131</v>
      </c>
      <c r="BP385" s="1" t="s">
        <v>131</v>
      </c>
      <c r="BQ385" s="1" t="s">
        <v>131</v>
      </c>
      <c r="BR385" s="1" t="s">
        <v>131</v>
      </c>
      <c r="BS385" s="1" t="s">
        <v>131</v>
      </c>
      <c r="BT385" s="1" t="s">
        <v>131</v>
      </c>
      <c r="BU385" s="1" t="s">
        <v>131</v>
      </c>
      <c r="BV385" s="1" t="s">
        <v>131</v>
      </c>
      <c r="BW385" s="1" t="s">
        <v>131</v>
      </c>
      <c r="BX385" s="1" t="s">
        <v>131</v>
      </c>
      <c r="BY385" s="1" t="s">
        <v>131</v>
      </c>
      <c r="BZ385" s="1" t="s">
        <v>131</v>
      </c>
      <c r="CA385" s="1" t="s">
        <v>131</v>
      </c>
      <c r="CB385" s="1" t="s">
        <v>131</v>
      </c>
      <c r="CC385" s="1" t="s">
        <v>131</v>
      </c>
      <c r="CD385" s="1" t="s">
        <v>131</v>
      </c>
      <c r="CE385" s="1" t="s">
        <v>131</v>
      </c>
      <c r="CF385" s="1" t="s">
        <v>131</v>
      </c>
      <c r="CG385" s="1" t="s">
        <v>131</v>
      </c>
      <c r="CH385" s="1" t="s">
        <v>131</v>
      </c>
      <c r="CI385" s="1" t="s">
        <v>131</v>
      </c>
      <c r="CJ385" s="1" t="s">
        <v>131</v>
      </c>
      <c r="CK385" s="1" t="s">
        <v>131</v>
      </c>
      <c r="CL385" s="1" t="s">
        <v>131</v>
      </c>
      <c r="CM385" s="1" t="s">
        <v>131</v>
      </c>
      <c r="CN385" s="1" t="s">
        <v>131</v>
      </c>
      <c r="CO385" s="1" t="s">
        <v>131</v>
      </c>
      <c r="CP385" s="1" t="s">
        <v>131</v>
      </c>
      <c r="CQ385" s="1" t="s">
        <v>131</v>
      </c>
      <c r="CR385" s="1" t="s">
        <v>131</v>
      </c>
      <c r="CS385" s="1" t="s">
        <v>131</v>
      </c>
      <c r="CT385" s="1" t="s">
        <v>131</v>
      </c>
      <c r="CU385" s="1" t="s">
        <v>131</v>
      </c>
      <c r="CV385" s="1" t="s">
        <v>131</v>
      </c>
      <c r="CW385" s="1" t="s">
        <v>131</v>
      </c>
      <c r="CX385" s="1" t="s">
        <v>131</v>
      </c>
      <c r="CY385" s="1" t="s">
        <v>131</v>
      </c>
      <c r="CZ385" s="1" t="s">
        <v>131</v>
      </c>
      <c r="DA385" s="1" t="s">
        <v>131</v>
      </c>
      <c r="DB385" s="1" t="s">
        <v>131</v>
      </c>
      <c r="DC385" s="1" t="s">
        <v>131</v>
      </c>
      <c r="DD385" s="1" t="s">
        <v>131</v>
      </c>
      <c r="DE385" s="1" t="s">
        <v>131</v>
      </c>
      <c r="DF385" s="1" t="s">
        <v>131</v>
      </c>
      <c r="DG385" s="1" t="s">
        <v>131</v>
      </c>
      <c r="DH385" s="1" t="s">
        <v>131</v>
      </c>
      <c r="DI385" s="1" t="s">
        <v>131</v>
      </c>
      <c r="DJ385" s="1" t="s">
        <v>131</v>
      </c>
      <c r="DK385" s="1" t="s">
        <v>131</v>
      </c>
      <c r="DL385" s="1" t="s">
        <v>131</v>
      </c>
      <c r="DM385" s="1" t="s">
        <v>131</v>
      </c>
      <c r="DN385" s="1" t="s">
        <v>131</v>
      </c>
      <c r="DO385" s="1" t="s">
        <v>131</v>
      </c>
      <c r="DP385" s="1" t="s">
        <v>131</v>
      </c>
      <c r="DQ385" s="1" t="s">
        <v>131</v>
      </c>
      <c r="DR385" s="1" t="s">
        <v>131</v>
      </c>
      <c r="DS385" s="1" t="s">
        <v>131</v>
      </c>
      <c r="DT385" s="1" t="s">
        <v>131</v>
      </c>
      <c r="DU385" s="1" t="s">
        <v>131</v>
      </c>
    </row>
    <row r="386" spans="1:125" x14ac:dyDescent="0.2">
      <c r="A386" s="1" t="s">
        <v>149</v>
      </c>
      <c r="B386" s="1" t="s">
        <v>150</v>
      </c>
      <c r="C386" s="1" t="s">
        <v>129</v>
      </c>
      <c r="D386" s="1" t="s">
        <v>130</v>
      </c>
      <c r="E386" s="1">
        <v>0</v>
      </c>
      <c r="F386" s="1" t="s">
        <v>131</v>
      </c>
      <c r="G386" s="1" t="s">
        <v>131</v>
      </c>
      <c r="H386" s="1" t="s">
        <v>131</v>
      </c>
      <c r="I386" s="1" t="s">
        <v>131</v>
      </c>
      <c r="J386" s="1" t="s">
        <v>131</v>
      </c>
      <c r="K386" s="1" t="s">
        <v>131</v>
      </c>
      <c r="L386" s="1" t="s">
        <v>131</v>
      </c>
      <c r="M386" s="1" t="s">
        <v>131</v>
      </c>
      <c r="N386" s="1" t="s">
        <v>131</v>
      </c>
      <c r="O386" s="1" t="s">
        <v>131</v>
      </c>
      <c r="P386" s="1" t="s">
        <v>131</v>
      </c>
      <c r="Q386" s="1" t="s">
        <v>131</v>
      </c>
      <c r="R386" s="1" t="s">
        <v>131</v>
      </c>
      <c r="S386" s="1" t="s">
        <v>131</v>
      </c>
      <c r="T386" s="1" t="s">
        <v>131</v>
      </c>
      <c r="U386" s="1" t="s">
        <v>131</v>
      </c>
      <c r="V386" s="1" t="s">
        <v>131</v>
      </c>
      <c r="W386" s="1" t="s">
        <v>131</v>
      </c>
      <c r="X386" s="1" t="s">
        <v>131</v>
      </c>
      <c r="Y386" s="1" t="s">
        <v>131</v>
      </c>
      <c r="Z386" s="1" t="s">
        <v>131</v>
      </c>
      <c r="AA386" s="1" t="s">
        <v>131</v>
      </c>
      <c r="AB386" s="1" t="s">
        <v>131</v>
      </c>
      <c r="AC386" s="1" t="s">
        <v>131</v>
      </c>
      <c r="AD386" s="1" t="s">
        <v>131</v>
      </c>
      <c r="AE386" s="1" t="s">
        <v>131</v>
      </c>
      <c r="AF386" s="1" t="s">
        <v>131</v>
      </c>
      <c r="AG386" s="1" t="s">
        <v>131</v>
      </c>
      <c r="AH386" s="1" t="s">
        <v>131</v>
      </c>
      <c r="AI386" s="1" t="s">
        <v>131</v>
      </c>
      <c r="AJ386" s="1" t="s">
        <v>131</v>
      </c>
      <c r="AK386" s="1" t="s">
        <v>131</v>
      </c>
      <c r="AL386" s="1" t="s">
        <v>131</v>
      </c>
      <c r="AM386" s="1" t="s">
        <v>131</v>
      </c>
      <c r="AN386" s="1" t="s">
        <v>131</v>
      </c>
      <c r="AO386" s="1" t="s">
        <v>131</v>
      </c>
      <c r="AP386" s="1" t="s">
        <v>131</v>
      </c>
      <c r="AQ386" s="1" t="s">
        <v>131</v>
      </c>
      <c r="AR386" s="1" t="s">
        <v>131</v>
      </c>
      <c r="AS386" s="1" t="s">
        <v>131</v>
      </c>
      <c r="AT386" s="1" t="s">
        <v>131</v>
      </c>
      <c r="AU386" s="1" t="s">
        <v>131</v>
      </c>
      <c r="AV386" s="1" t="s">
        <v>131</v>
      </c>
      <c r="AW386" s="1" t="s">
        <v>131</v>
      </c>
      <c r="AX386" s="1" t="s">
        <v>131</v>
      </c>
      <c r="AY386" s="1" t="s">
        <v>131</v>
      </c>
      <c r="AZ386" s="1" t="s">
        <v>131</v>
      </c>
      <c r="BA386" s="1" t="s">
        <v>131</v>
      </c>
      <c r="BB386" s="1" t="s">
        <v>131</v>
      </c>
      <c r="BC386" s="1" t="s">
        <v>131</v>
      </c>
      <c r="BD386" s="1" t="s">
        <v>131</v>
      </c>
      <c r="BE386" s="1" t="s">
        <v>131</v>
      </c>
      <c r="BF386" s="1" t="s">
        <v>131</v>
      </c>
      <c r="BG386" s="1" t="s">
        <v>131</v>
      </c>
      <c r="BH386" s="1" t="s">
        <v>131</v>
      </c>
      <c r="BI386" s="1" t="s">
        <v>131</v>
      </c>
      <c r="BJ386" s="1" t="s">
        <v>131</v>
      </c>
      <c r="BK386" s="1" t="s">
        <v>131</v>
      </c>
      <c r="BL386" s="1" t="s">
        <v>131</v>
      </c>
      <c r="BM386" s="1" t="s">
        <v>131</v>
      </c>
      <c r="BN386" s="1" t="s">
        <v>131</v>
      </c>
      <c r="BO386" s="1" t="s">
        <v>131</v>
      </c>
      <c r="BP386" s="1" t="s">
        <v>131</v>
      </c>
      <c r="BQ386" s="1" t="s">
        <v>131</v>
      </c>
      <c r="BR386" s="1" t="s">
        <v>131</v>
      </c>
      <c r="BS386" s="1" t="s">
        <v>131</v>
      </c>
      <c r="BT386" s="1" t="s">
        <v>131</v>
      </c>
      <c r="BU386" s="1" t="s">
        <v>131</v>
      </c>
      <c r="BV386" s="1" t="s">
        <v>131</v>
      </c>
      <c r="BW386" s="1" t="s">
        <v>131</v>
      </c>
      <c r="BX386" s="1" t="s">
        <v>131</v>
      </c>
      <c r="BY386" s="1" t="s">
        <v>131</v>
      </c>
      <c r="BZ386" s="1" t="s">
        <v>131</v>
      </c>
      <c r="CA386" s="1" t="s">
        <v>131</v>
      </c>
      <c r="CB386" s="1" t="s">
        <v>131</v>
      </c>
      <c r="CC386" s="1" t="s">
        <v>131</v>
      </c>
      <c r="CD386" s="1" t="s">
        <v>131</v>
      </c>
      <c r="CE386" s="1" t="s">
        <v>131</v>
      </c>
      <c r="CF386" s="1" t="s">
        <v>131</v>
      </c>
      <c r="CG386" s="1" t="s">
        <v>131</v>
      </c>
      <c r="CH386" s="1" t="s">
        <v>131</v>
      </c>
      <c r="CI386" s="1" t="s">
        <v>131</v>
      </c>
      <c r="CJ386" s="1" t="s">
        <v>131</v>
      </c>
      <c r="CK386" s="1" t="s">
        <v>131</v>
      </c>
      <c r="CL386" s="1" t="s">
        <v>131</v>
      </c>
      <c r="CM386" s="1" t="s">
        <v>131</v>
      </c>
      <c r="CN386" s="1" t="s">
        <v>131</v>
      </c>
      <c r="CO386" s="1" t="s">
        <v>131</v>
      </c>
      <c r="CP386" s="1" t="s">
        <v>131</v>
      </c>
      <c r="CQ386" s="1" t="s">
        <v>131</v>
      </c>
      <c r="CR386" s="1" t="s">
        <v>131</v>
      </c>
      <c r="CS386" s="1" t="s">
        <v>131</v>
      </c>
      <c r="CT386" s="1" t="s">
        <v>131</v>
      </c>
      <c r="CU386" s="1" t="s">
        <v>131</v>
      </c>
      <c r="CV386" s="1" t="s">
        <v>131</v>
      </c>
      <c r="CW386" s="1" t="s">
        <v>131</v>
      </c>
      <c r="CX386" s="1" t="s">
        <v>131</v>
      </c>
      <c r="CY386" s="1" t="s">
        <v>131</v>
      </c>
      <c r="CZ386" s="1" t="s">
        <v>131</v>
      </c>
      <c r="DA386" s="1" t="s">
        <v>131</v>
      </c>
      <c r="DB386" s="1" t="s">
        <v>131</v>
      </c>
      <c r="DC386" s="1" t="s">
        <v>131</v>
      </c>
      <c r="DD386" s="1" t="s">
        <v>131</v>
      </c>
      <c r="DE386" s="1" t="s">
        <v>131</v>
      </c>
      <c r="DF386" s="1" t="s">
        <v>131</v>
      </c>
      <c r="DG386" s="1" t="s">
        <v>131</v>
      </c>
      <c r="DH386" s="1" t="s">
        <v>131</v>
      </c>
      <c r="DI386" s="1" t="s">
        <v>131</v>
      </c>
      <c r="DJ386" s="1" t="s">
        <v>131</v>
      </c>
      <c r="DK386" s="1" t="s">
        <v>131</v>
      </c>
      <c r="DL386" s="1" t="s">
        <v>131</v>
      </c>
      <c r="DM386" s="1" t="s">
        <v>131</v>
      </c>
      <c r="DN386" s="1" t="s">
        <v>131</v>
      </c>
      <c r="DO386" s="1" t="s">
        <v>131</v>
      </c>
      <c r="DP386" s="1" t="s">
        <v>131</v>
      </c>
      <c r="DQ386" s="1" t="s">
        <v>131</v>
      </c>
      <c r="DR386" s="1" t="s">
        <v>131</v>
      </c>
      <c r="DS386" s="1" t="s">
        <v>131</v>
      </c>
      <c r="DT386" s="1" t="s">
        <v>131</v>
      </c>
      <c r="DU386" s="1" t="s">
        <v>131</v>
      </c>
    </row>
    <row r="387" spans="1:125" x14ac:dyDescent="0.2">
      <c r="A387" s="1" t="s">
        <v>149</v>
      </c>
      <c r="B387" s="1" t="s">
        <v>151</v>
      </c>
      <c r="C387" s="1" t="s">
        <v>129</v>
      </c>
      <c r="D387" s="1" t="s">
        <v>130</v>
      </c>
      <c r="E387" s="1">
        <v>2</v>
      </c>
      <c r="F387" s="1" t="s">
        <v>131</v>
      </c>
      <c r="G387" s="1" t="s">
        <v>131</v>
      </c>
      <c r="H387" s="1" t="s">
        <v>131</v>
      </c>
      <c r="I387" s="1" t="s">
        <v>131</v>
      </c>
      <c r="J387" s="1" t="s">
        <v>131</v>
      </c>
      <c r="K387" s="1" t="s">
        <v>131</v>
      </c>
      <c r="L387" s="1" t="s">
        <v>131</v>
      </c>
      <c r="M387" s="1" t="s">
        <v>131</v>
      </c>
      <c r="N387" s="1" t="s">
        <v>131</v>
      </c>
      <c r="O387" s="1" t="s">
        <v>131</v>
      </c>
      <c r="P387" s="1" t="s">
        <v>131</v>
      </c>
      <c r="Q387" s="1" t="s">
        <v>131</v>
      </c>
      <c r="R387" s="1" t="s">
        <v>131</v>
      </c>
      <c r="S387" s="1" t="s">
        <v>131</v>
      </c>
      <c r="T387" s="1" t="s">
        <v>131</v>
      </c>
      <c r="U387" s="1" t="s">
        <v>131</v>
      </c>
      <c r="V387" s="1" t="s">
        <v>131</v>
      </c>
      <c r="W387" s="1" t="s">
        <v>131</v>
      </c>
      <c r="X387" s="1" t="s">
        <v>131</v>
      </c>
      <c r="Y387" s="1" t="s">
        <v>131</v>
      </c>
      <c r="Z387" s="1" t="s">
        <v>131</v>
      </c>
      <c r="AA387" s="1" t="s">
        <v>131</v>
      </c>
      <c r="AB387" s="1" t="s">
        <v>131</v>
      </c>
      <c r="AC387" s="1" t="s">
        <v>131</v>
      </c>
      <c r="AD387" s="1" t="s">
        <v>131</v>
      </c>
      <c r="AE387" s="1" t="s">
        <v>131</v>
      </c>
      <c r="AF387" s="1" t="s">
        <v>131</v>
      </c>
      <c r="AG387" s="1" t="s">
        <v>131</v>
      </c>
      <c r="AH387" s="1" t="s">
        <v>131</v>
      </c>
      <c r="AI387" s="1" t="s">
        <v>131</v>
      </c>
      <c r="AJ387" s="1" t="s">
        <v>131</v>
      </c>
      <c r="AK387" s="1" t="s">
        <v>131</v>
      </c>
      <c r="AL387" s="1" t="s">
        <v>131</v>
      </c>
      <c r="AM387" s="1" t="s">
        <v>131</v>
      </c>
      <c r="AN387" s="1" t="s">
        <v>131</v>
      </c>
      <c r="AO387" s="1" t="s">
        <v>131</v>
      </c>
      <c r="AP387" s="1" t="s">
        <v>131</v>
      </c>
      <c r="AQ387" s="1" t="s">
        <v>131</v>
      </c>
      <c r="AR387" s="1" t="s">
        <v>131</v>
      </c>
      <c r="AS387" s="1" t="s">
        <v>131</v>
      </c>
      <c r="AT387" s="1" t="s">
        <v>131</v>
      </c>
      <c r="AU387" s="1" t="s">
        <v>131</v>
      </c>
      <c r="AV387" s="1" t="s">
        <v>131</v>
      </c>
      <c r="AW387" s="1" t="s">
        <v>131</v>
      </c>
      <c r="AX387" s="1" t="s">
        <v>131</v>
      </c>
      <c r="AY387" s="1" t="s">
        <v>131</v>
      </c>
      <c r="AZ387" s="1" t="s">
        <v>131</v>
      </c>
      <c r="BA387" s="1" t="s">
        <v>131</v>
      </c>
      <c r="BB387" s="1" t="s">
        <v>131</v>
      </c>
      <c r="BC387" s="1" t="s">
        <v>131</v>
      </c>
      <c r="BD387" s="1" t="s">
        <v>131</v>
      </c>
      <c r="BE387" s="1" t="s">
        <v>131</v>
      </c>
      <c r="BF387" s="1" t="s">
        <v>131</v>
      </c>
      <c r="BG387" s="1" t="s">
        <v>131</v>
      </c>
      <c r="BH387" s="1">
        <v>2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</row>
    <row r="388" spans="1:125" x14ac:dyDescent="0.2">
      <c r="A388" s="1" t="s">
        <v>152</v>
      </c>
      <c r="B388" s="1" t="s">
        <v>153</v>
      </c>
      <c r="C388" s="1" t="s">
        <v>129</v>
      </c>
      <c r="D388" s="1" t="s">
        <v>130</v>
      </c>
      <c r="E388" s="1">
        <v>0</v>
      </c>
      <c r="F388" s="1" t="s">
        <v>131</v>
      </c>
      <c r="G388" s="1" t="s">
        <v>131</v>
      </c>
      <c r="H388" s="1" t="s">
        <v>131</v>
      </c>
      <c r="I388" s="1" t="s">
        <v>131</v>
      </c>
      <c r="J388" s="1" t="s">
        <v>131</v>
      </c>
      <c r="K388" s="1" t="s">
        <v>131</v>
      </c>
      <c r="L388" s="1" t="s">
        <v>131</v>
      </c>
      <c r="M388" s="1" t="s">
        <v>131</v>
      </c>
      <c r="N388" s="1" t="s">
        <v>131</v>
      </c>
      <c r="O388" s="1" t="s">
        <v>131</v>
      </c>
      <c r="P388" s="1" t="s">
        <v>131</v>
      </c>
      <c r="Q388" s="1" t="s">
        <v>131</v>
      </c>
      <c r="R388" s="1" t="s">
        <v>131</v>
      </c>
      <c r="S388" s="1" t="s">
        <v>131</v>
      </c>
      <c r="T388" s="1" t="s">
        <v>131</v>
      </c>
      <c r="U388" s="1" t="s">
        <v>131</v>
      </c>
      <c r="V388" s="1" t="s">
        <v>131</v>
      </c>
      <c r="W388" s="1" t="s">
        <v>131</v>
      </c>
      <c r="X388" s="1" t="s">
        <v>131</v>
      </c>
      <c r="Y388" s="1" t="s">
        <v>131</v>
      </c>
      <c r="Z388" s="1" t="s">
        <v>131</v>
      </c>
      <c r="AA388" s="1" t="s">
        <v>131</v>
      </c>
      <c r="AB388" s="1" t="s">
        <v>131</v>
      </c>
      <c r="AC388" s="1" t="s">
        <v>131</v>
      </c>
      <c r="AD388" s="1" t="s">
        <v>131</v>
      </c>
      <c r="AE388" s="1" t="s">
        <v>131</v>
      </c>
      <c r="AF388" s="1" t="s">
        <v>131</v>
      </c>
      <c r="AG388" s="1" t="s">
        <v>131</v>
      </c>
      <c r="AH388" s="1" t="s">
        <v>131</v>
      </c>
      <c r="AI388" s="1" t="s">
        <v>131</v>
      </c>
      <c r="AJ388" s="1" t="s">
        <v>131</v>
      </c>
      <c r="AK388" s="1" t="s">
        <v>131</v>
      </c>
      <c r="AL388" s="1" t="s">
        <v>131</v>
      </c>
      <c r="AM388" s="1" t="s">
        <v>131</v>
      </c>
      <c r="AN388" s="1" t="s">
        <v>131</v>
      </c>
      <c r="AO388" s="1" t="s">
        <v>131</v>
      </c>
      <c r="AP388" s="1" t="s">
        <v>131</v>
      </c>
      <c r="AQ388" s="1" t="s">
        <v>131</v>
      </c>
      <c r="AR388" s="1" t="s">
        <v>131</v>
      </c>
      <c r="AS388" s="1" t="s">
        <v>131</v>
      </c>
      <c r="AT388" s="1" t="s">
        <v>131</v>
      </c>
      <c r="AU388" s="1" t="s">
        <v>131</v>
      </c>
      <c r="AV388" s="1" t="s">
        <v>131</v>
      </c>
      <c r="AW388" s="1" t="s">
        <v>131</v>
      </c>
      <c r="AX388" s="1" t="s">
        <v>131</v>
      </c>
      <c r="AY388" s="1" t="s">
        <v>131</v>
      </c>
      <c r="AZ388" s="1" t="s">
        <v>131</v>
      </c>
      <c r="BA388" s="1" t="s">
        <v>131</v>
      </c>
      <c r="BB388" s="1" t="s">
        <v>131</v>
      </c>
      <c r="BC388" s="1" t="s">
        <v>131</v>
      </c>
      <c r="BD388" s="1" t="s">
        <v>131</v>
      </c>
      <c r="BE388" s="1" t="s">
        <v>131</v>
      </c>
      <c r="BF388" s="1" t="s">
        <v>131</v>
      </c>
      <c r="BG388" s="1" t="s">
        <v>131</v>
      </c>
      <c r="BH388" s="1" t="s">
        <v>131</v>
      </c>
      <c r="BI388" s="1" t="s">
        <v>131</v>
      </c>
      <c r="BJ388" s="1" t="s">
        <v>131</v>
      </c>
      <c r="BK388" s="1" t="s">
        <v>131</v>
      </c>
      <c r="BL388" s="1" t="s">
        <v>131</v>
      </c>
      <c r="BM388" s="1" t="s">
        <v>131</v>
      </c>
      <c r="BN388" s="1" t="s">
        <v>131</v>
      </c>
      <c r="BO388" s="1" t="s">
        <v>131</v>
      </c>
      <c r="BP388" s="1" t="s">
        <v>131</v>
      </c>
      <c r="BQ388" s="1" t="s">
        <v>131</v>
      </c>
      <c r="BR388" s="1" t="s">
        <v>131</v>
      </c>
      <c r="BS388" s="1" t="s">
        <v>131</v>
      </c>
      <c r="BT388" s="1" t="s">
        <v>131</v>
      </c>
      <c r="BU388" s="1" t="s">
        <v>131</v>
      </c>
      <c r="BV388" s="1" t="s">
        <v>131</v>
      </c>
      <c r="BW388" s="1" t="s">
        <v>131</v>
      </c>
      <c r="BX388" s="1" t="s">
        <v>131</v>
      </c>
      <c r="BY388" s="1" t="s">
        <v>131</v>
      </c>
      <c r="BZ388" s="1" t="s">
        <v>131</v>
      </c>
      <c r="CA388" s="1" t="s">
        <v>131</v>
      </c>
      <c r="CB388" s="1" t="s">
        <v>131</v>
      </c>
      <c r="CC388" s="1" t="s">
        <v>131</v>
      </c>
      <c r="CD388" s="1" t="s">
        <v>131</v>
      </c>
      <c r="CE388" s="1" t="s">
        <v>131</v>
      </c>
      <c r="CF388" s="1" t="s">
        <v>131</v>
      </c>
      <c r="CG388" s="1" t="s">
        <v>131</v>
      </c>
      <c r="CH388" s="1" t="s">
        <v>131</v>
      </c>
      <c r="CI388" s="1" t="s">
        <v>131</v>
      </c>
      <c r="CJ388" s="1" t="s">
        <v>131</v>
      </c>
      <c r="CK388" s="1" t="s">
        <v>131</v>
      </c>
      <c r="CL388" s="1" t="s">
        <v>131</v>
      </c>
      <c r="CM388" s="1" t="s">
        <v>131</v>
      </c>
      <c r="CN388" s="1" t="s">
        <v>131</v>
      </c>
      <c r="CO388" s="1" t="s">
        <v>131</v>
      </c>
      <c r="CP388" s="1" t="s">
        <v>131</v>
      </c>
      <c r="CQ388" s="1" t="s">
        <v>131</v>
      </c>
      <c r="CR388" s="1" t="s">
        <v>131</v>
      </c>
      <c r="CS388" s="1" t="s">
        <v>131</v>
      </c>
      <c r="CT388" s="1" t="s">
        <v>131</v>
      </c>
      <c r="CU388" s="1" t="s">
        <v>131</v>
      </c>
      <c r="CV388" s="1" t="s">
        <v>131</v>
      </c>
      <c r="CW388" s="1" t="s">
        <v>131</v>
      </c>
      <c r="CX388" s="1" t="s">
        <v>131</v>
      </c>
      <c r="CY388" s="1" t="s">
        <v>131</v>
      </c>
      <c r="CZ388" s="1" t="s">
        <v>131</v>
      </c>
      <c r="DA388" s="1" t="s">
        <v>131</v>
      </c>
      <c r="DB388" s="1" t="s">
        <v>131</v>
      </c>
      <c r="DC388" s="1" t="s">
        <v>131</v>
      </c>
      <c r="DD388" s="1" t="s">
        <v>131</v>
      </c>
      <c r="DE388" s="1" t="s">
        <v>131</v>
      </c>
      <c r="DF388" s="1" t="s">
        <v>131</v>
      </c>
      <c r="DG388" s="1" t="s">
        <v>131</v>
      </c>
      <c r="DH388" s="1" t="s">
        <v>131</v>
      </c>
      <c r="DI388" s="1" t="s">
        <v>131</v>
      </c>
      <c r="DJ388" s="1" t="s">
        <v>131</v>
      </c>
      <c r="DK388" s="1" t="s">
        <v>131</v>
      </c>
      <c r="DL388" s="1" t="s">
        <v>131</v>
      </c>
      <c r="DM388" s="1" t="s">
        <v>131</v>
      </c>
      <c r="DN388" s="1" t="s">
        <v>131</v>
      </c>
      <c r="DO388" s="1" t="s">
        <v>131</v>
      </c>
      <c r="DP388" s="1" t="s">
        <v>131</v>
      </c>
      <c r="DQ388" s="1" t="s">
        <v>131</v>
      </c>
      <c r="DR388" s="1" t="s">
        <v>131</v>
      </c>
      <c r="DS388" s="1" t="s">
        <v>131</v>
      </c>
      <c r="DT388" s="1" t="s">
        <v>131</v>
      </c>
      <c r="DU388" s="1" t="s">
        <v>131</v>
      </c>
    </row>
    <row r="389" spans="1:125" x14ac:dyDescent="0.2">
      <c r="A389" s="1" t="s">
        <v>152</v>
      </c>
      <c r="B389" s="1" t="s">
        <v>155</v>
      </c>
      <c r="C389" s="1" t="s">
        <v>129</v>
      </c>
      <c r="D389" s="1" t="s">
        <v>130</v>
      </c>
      <c r="E389" s="1">
        <v>2</v>
      </c>
      <c r="F389" s="1" t="s">
        <v>131</v>
      </c>
      <c r="G389" s="1" t="s">
        <v>131</v>
      </c>
      <c r="H389" s="1" t="s">
        <v>131</v>
      </c>
      <c r="I389" s="1" t="s">
        <v>131</v>
      </c>
      <c r="J389" s="1" t="s">
        <v>131</v>
      </c>
      <c r="K389" s="1" t="s">
        <v>131</v>
      </c>
      <c r="L389" s="1" t="s">
        <v>131</v>
      </c>
      <c r="M389" s="1" t="s">
        <v>131</v>
      </c>
      <c r="N389" s="1" t="s">
        <v>131</v>
      </c>
      <c r="O389" s="1" t="s">
        <v>131</v>
      </c>
      <c r="P389" s="1" t="s">
        <v>131</v>
      </c>
      <c r="Q389" s="1" t="s">
        <v>131</v>
      </c>
      <c r="R389" s="1" t="s">
        <v>131</v>
      </c>
      <c r="S389" s="1" t="s">
        <v>131</v>
      </c>
      <c r="T389" s="1" t="s">
        <v>131</v>
      </c>
      <c r="U389" s="1" t="s">
        <v>131</v>
      </c>
      <c r="V389" s="1" t="s">
        <v>131</v>
      </c>
      <c r="W389" s="1" t="s">
        <v>131</v>
      </c>
      <c r="X389" s="1" t="s">
        <v>131</v>
      </c>
      <c r="Y389" s="1" t="s">
        <v>131</v>
      </c>
      <c r="Z389" s="1" t="s">
        <v>131</v>
      </c>
      <c r="AA389" s="1" t="s">
        <v>131</v>
      </c>
      <c r="AB389" s="1" t="s">
        <v>131</v>
      </c>
      <c r="AC389" s="1" t="s">
        <v>131</v>
      </c>
      <c r="AD389" s="1" t="s">
        <v>131</v>
      </c>
      <c r="AE389" s="1" t="s">
        <v>131</v>
      </c>
      <c r="AF389" s="1" t="s">
        <v>131</v>
      </c>
      <c r="AG389" s="1" t="s">
        <v>131</v>
      </c>
      <c r="AH389" s="1" t="s">
        <v>131</v>
      </c>
      <c r="AI389" s="1" t="s">
        <v>131</v>
      </c>
      <c r="AJ389" s="1" t="s">
        <v>131</v>
      </c>
      <c r="AK389" s="1" t="s">
        <v>131</v>
      </c>
      <c r="AL389" s="1" t="s">
        <v>131</v>
      </c>
      <c r="AM389" s="1" t="s">
        <v>131</v>
      </c>
      <c r="AN389" s="1" t="s">
        <v>131</v>
      </c>
      <c r="AO389" s="1" t="s">
        <v>131</v>
      </c>
      <c r="AP389" s="1" t="s">
        <v>131</v>
      </c>
      <c r="AQ389" s="1" t="s">
        <v>131</v>
      </c>
      <c r="AR389" s="1" t="s">
        <v>131</v>
      </c>
      <c r="AS389" s="1" t="s">
        <v>131</v>
      </c>
      <c r="AT389" s="1" t="s">
        <v>131</v>
      </c>
      <c r="AU389" s="1" t="s">
        <v>131</v>
      </c>
      <c r="AV389" s="1" t="s">
        <v>131</v>
      </c>
      <c r="AW389" s="1" t="s">
        <v>131</v>
      </c>
      <c r="AX389" s="1" t="s">
        <v>131</v>
      </c>
      <c r="AY389" s="1" t="s">
        <v>131</v>
      </c>
      <c r="AZ389" s="1" t="s">
        <v>131</v>
      </c>
      <c r="BA389" s="1" t="s">
        <v>131</v>
      </c>
      <c r="BB389" s="1" t="s">
        <v>131</v>
      </c>
      <c r="BC389" s="1" t="s">
        <v>131</v>
      </c>
      <c r="BD389" s="1" t="s">
        <v>131</v>
      </c>
      <c r="BE389" s="1" t="s">
        <v>131</v>
      </c>
      <c r="BF389" s="1" t="s">
        <v>131</v>
      </c>
      <c r="BG389" s="1" t="s">
        <v>131</v>
      </c>
      <c r="BH389" s="1" t="s">
        <v>131</v>
      </c>
      <c r="BI389" s="1" t="s">
        <v>131</v>
      </c>
      <c r="BJ389" s="1" t="s">
        <v>131</v>
      </c>
      <c r="BK389" s="1" t="s">
        <v>131</v>
      </c>
      <c r="BL389" s="1" t="s">
        <v>131</v>
      </c>
      <c r="BM389" s="1" t="s">
        <v>131</v>
      </c>
      <c r="BN389" s="1" t="s">
        <v>131</v>
      </c>
      <c r="BO389" s="1" t="s">
        <v>131</v>
      </c>
      <c r="BP389" s="1" t="s">
        <v>131</v>
      </c>
      <c r="BQ389" s="1" t="s">
        <v>131</v>
      </c>
      <c r="BR389" s="1" t="s">
        <v>131</v>
      </c>
      <c r="BS389" s="1" t="s">
        <v>131</v>
      </c>
      <c r="BT389" s="1" t="s">
        <v>131</v>
      </c>
      <c r="BU389" s="1" t="s">
        <v>131</v>
      </c>
      <c r="BV389" s="1" t="s">
        <v>131</v>
      </c>
      <c r="BW389" s="1" t="s">
        <v>131</v>
      </c>
      <c r="BX389" s="1" t="s">
        <v>131</v>
      </c>
      <c r="BY389" s="1" t="s">
        <v>131</v>
      </c>
      <c r="BZ389" s="1" t="s">
        <v>131</v>
      </c>
      <c r="CA389" s="1" t="s">
        <v>131</v>
      </c>
      <c r="CB389" s="1" t="s">
        <v>131</v>
      </c>
      <c r="CC389" s="1" t="s">
        <v>131</v>
      </c>
      <c r="CD389" s="1" t="s">
        <v>131</v>
      </c>
      <c r="CE389" s="1" t="s">
        <v>131</v>
      </c>
      <c r="CF389" s="1" t="s">
        <v>131</v>
      </c>
      <c r="CG389" s="1" t="s">
        <v>131</v>
      </c>
      <c r="CH389" s="1" t="s">
        <v>131</v>
      </c>
      <c r="CI389" s="1" t="s">
        <v>131</v>
      </c>
      <c r="CJ389" s="1" t="s">
        <v>131</v>
      </c>
      <c r="CK389" s="1" t="s">
        <v>131</v>
      </c>
      <c r="CL389" s="1" t="s">
        <v>131</v>
      </c>
      <c r="CM389" s="1" t="s">
        <v>131</v>
      </c>
      <c r="CN389" s="1" t="s">
        <v>131</v>
      </c>
      <c r="CO389" s="1">
        <v>2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</row>
    <row r="390" spans="1:125" x14ac:dyDescent="0.2">
      <c r="A390" s="1" t="s">
        <v>156</v>
      </c>
      <c r="B390" s="1" t="s">
        <v>157</v>
      </c>
      <c r="C390" s="1" t="s">
        <v>129</v>
      </c>
      <c r="D390" s="1" t="s">
        <v>130</v>
      </c>
      <c r="E390" s="1">
        <v>2</v>
      </c>
      <c r="F390" s="1" t="s">
        <v>131</v>
      </c>
      <c r="G390" s="1" t="s">
        <v>131</v>
      </c>
      <c r="H390" s="1" t="s">
        <v>131</v>
      </c>
      <c r="I390" s="1" t="s">
        <v>131</v>
      </c>
      <c r="J390" s="1" t="s">
        <v>131</v>
      </c>
      <c r="K390" s="1" t="s">
        <v>131</v>
      </c>
      <c r="L390" s="1" t="s">
        <v>131</v>
      </c>
      <c r="M390" s="1" t="s">
        <v>131</v>
      </c>
      <c r="N390" s="1" t="s">
        <v>131</v>
      </c>
      <c r="O390" s="1" t="s">
        <v>131</v>
      </c>
      <c r="P390" s="1" t="s">
        <v>131</v>
      </c>
      <c r="Q390" s="1" t="s">
        <v>131</v>
      </c>
      <c r="R390" s="1" t="s">
        <v>131</v>
      </c>
      <c r="S390" s="1" t="s">
        <v>131</v>
      </c>
      <c r="T390" s="1" t="s">
        <v>131</v>
      </c>
      <c r="U390" s="1" t="s">
        <v>131</v>
      </c>
      <c r="V390" s="1" t="s">
        <v>131</v>
      </c>
      <c r="W390" s="1" t="s">
        <v>131</v>
      </c>
      <c r="X390" s="1" t="s">
        <v>131</v>
      </c>
      <c r="Y390" s="1" t="s">
        <v>131</v>
      </c>
      <c r="Z390" s="1" t="s">
        <v>131</v>
      </c>
      <c r="AA390" s="1" t="s">
        <v>131</v>
      </c>
      <c r="AB390" s="1" t="s">
        <v>131</v>
      </c>
      <c r="AC390" s="1" t="s">
        <v>131</v>
      </c>
      <c r="AD390" s="1" t="s">
        <v>131</v>
      </c>
      <c r="AE390" s="1" t="s">
        <v>131</v>
      </c>
      <c r="AF390" s="1" t="s">
        <v>131</v>
      </c>
      <c r="AG390" s="1" t="s">
        <v>131</v>
      </c>
      <c r="AH390" s="1" t="s">
        <v>131</v>
      </c>
      <c r="AI390" s="1" t="s">
        <v>131</v>
      </c>
      <c r="AJ390" s="1" t="s">
        <v>131</v>
      </c>
      <c r="AK390" s="1" t="s">
        <v>131</v>
      </c>
      <c r="AL390" s="1" t="s">
        <v>131</v>
      </c>
      <c r="AM390" s="1" t="s">
        <v>131</v>
      </c>
      <c r="AN390" s="1" t="s">
        <v>131</v>
      </c>
      <c r="AO390" s="1" t="s">
        <v>131</v>
      </c>
      <c r="AP390" s="1" t="s">
        <v>131</v>
      </c>
      <c r="AQ390" s="1" t="s">
        <v>131</v>
      </c>
      <c r="AR390" s="1" t="s">
        <v>131</v>
      </c>
      <c r="AS390" s="1" t="s">
        <v>131</v>
      </c>
      <c r="AT390" s="1" t="s">
        <v>131</v>
      </c>
      <c r="AU390" s="1" t="s">
        <v>131</v>
      </c>
      <c r="AV390" s="1" t="s">
        <v>131</v>
      </c>
      <c r="AW390" s="1" t="s">
        <v>131</v>
      </c>
      <c r="AX390" s="1" t="s">
        <v>131</v>
      </c>
      <c r="AY390" s="1" t="s">
        <v>131</v>
      </c>
      <c r="AZ390" s="1" t="s">
        <v>131</v>
      </c>
      <c r="BA390" s="1" t="s">
        <v>131</v>
      </c>
      <c r="BB390" s="1" t="s">
        <v>131</v>
      </c>
      <c r="BC390" s="1" t="s">
        <v>131</v>
      </c>
      <c r="BD390" s="1" t="s">
        <v>131</v>
      </c>
      <c r="BE390" s="1" t="s">
        <v>131</v>
      </c>
      <c r="BF390" s="1" t="s">
        <v>131</v>
      </c>
      <c r="BG390" s="1" t="s">
        <v>131</v>
      </c>
      <c r="BH390" s="1" t="s">
        <v>131</v>
      </c>
      <c r="BI390" s="1" t="s">
        <v>131</v>
      </c>
      <c r="BJ390" s="1" t="s">
        <v>131</v>
      </c>
      <c r="BK390" s="1" t="s">
        <v>131</v>
      </c>
      <c r="BL390" s="1" t="s">
        <v>131</v>
      </c>
      <c r="BM390" s="1" t="s">
        <v>131</v>
      </c>
      <c r="BN390" s="1" t="s">
        <v>131</v>
      </c>
      <c r="BO390" s="1" t="s">
        <v>131</v>
      </c>
      <c r="BP390" s="1" t="s">
        <v>131</v>
      </c>
      <c r="BQ390" s="1" t="s">
        <v>131</v>
      </c>
      <c r="BR390" s="1" t="s">
        <v>131</v>
      </c>
      <c r="BS390" s="1" t="s">
        <v>131</v>
      </c>
      <c r="BT390" s="1">
        <v>2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</row>
    <row r="391" spans="1:125" x14ac:dyDescent="0.2">
      <c r="A391" s="1" t="s">
        <v>158</v>
      </c>
      <c r="B391" s="1" t="s">
        <v>159</v>
      </c>
      <c r="C391" s="1" t="s">
        <v>129</v>
      </c>
      <c r="D391" s="1" t="s">
        <v>130</v>
      </c>
      <c r="E391" s="1">
        <v>0</v>
      </c>
      <c r="F391" s="1" t="s">
        <v>131</v>
      </c>
      <c r="G391" s="1" t="s">
        <v>131</v>
      </c>
      <c r="H391" s="1" t="s">
        <v>131</v>
      </c>
      <c r="I391" s="1" t="s">
        <v>131</v>
      </c>
      <c r="J391" s="1" t="s">
        <v>131</v>
      </c>
      <c r="K391" s="1" t="s">
        <v>131</v>
      </c>
      <c r="L391" s="1" t="s">
        <v>131</v>
      </c>
      <c r="M391" s="1" t="s">
        <v>131</v>
      </c>
      <c r="N391" s="1" t="s">
        <v>131</v>
      </c>
      <c r="O391" s="1" t="s">
        <v>131</v>
      </c>
      <c r="P391" s="1" t="s">
        <v>131</v>
      </c>
      <c r="Q391" s="1" t="s">
        <v>131</v>
      </c>
      <c r="R391" s="1" t="s">
        <v>131</v>
      </c>
      <c r="S391" s="1" t="s">
        <v>131</v>
      </c>
      <c r="T391" s="1" t="s">
        <v>131</v>
      </c>
      <c r="U391" s="1" t="s">
        <v>131</v>
      </c>
      <c r="V391" s="1" t="s">
        <v>131</v>
      </c>
      <c r="W391" s="1" t="s">
        <v>131</v>
      </c>
      <c r="X391" s="1" t="s">
        <v>131</v>
      </c>
      <c r="Y391" s="1" t="s">
        <v>131</v>
      </c>
      <c r="Z391" s="1" t="s">
        <v>131</v>
      </c>
      <c r="AA391" s="1" t="s">
        <v>131</v>
      </c>
      <c r="AB391" s="1" t="s">
        <v>131</v>
      </c>
      <c r="AC391" s="1" t="s">
        <v>131</v>
      </c>
      <c r="AD391" s="1" t="s">
        <v>131</v>
      </c>
      <c r="AE391" s="1" t="s">
        <v>131</v>
      </c>
      <c r="AF391" s="1" t="s">
        <v>131</v>
      </c>
      <c r="AG391" s="1" t="s">
        <v>131</v>
      </c>
      <c r="AH391" s="1" t="s">
        <v>131</v>
      </c>
      <c r="AI391" s="1" t="s">
        <v>131</v>
      </c>
      <c r="AJ391" s="1" t="s">
        <v>131</v>
      </c>
      <c r="AK391" s="1" t="s">
        <v>131</v>
      </c>
      <c r="AL391" s="1" t="s">
        <v>131</v>
      </c>
      <c r="AM391" s="1" t="s">
        <v>131</v>
      </c>
      <c r="AN391" s="1" t="s">
        <v>131</v>
      </c>
      <c r="AO391" s="1" t="s">
        <v>131</v>
      </c>
      <c r="AP391" s="1" t="s">
        <v>131</v>
      </c>
      <c r="AQ391" s="1" t="s">
        <v>131</v>
      </c>
      <c r="AR391" s="1" t="s">
        <v>131</v>
      </c>
      <c r="AS391" s="1" t="s">
        <v>131</v>
      </c>
      <c r="AT391" s="1" t="s">
        <v>131</v>
      </c>
      <c r="AU391" s="1" t="s">
        <v>131</v>
      </c>
      <c r="AV391" s="1" t="s">
        <v>131</v>
      </c>
      <c r="AW391" s="1" t="s">
        <v>131</v>
      </c>
      <c r="AX391" s="1" t="s">
        <v>131</v>
      </c>
      <c r="AY391" s="1" t="s">
        <v>131</v>
      </c>
      <c r="AZ391" s="1" t="s">
        <v>131</v>
      </c>
      <c r="BA391" s="1" t="s">
        <v>131</v>
      </c>
      <c r="BB391" s="1" t="s">
        <v>131</v>
      </c>
      <c r="BC391" s="1" t="s">
        <v>131</v>
      </c>
      <c r="BD391" s="1" t="s">
        <v>131</v>
      </c>
      <c r="BE391" s="1" t="s">
        <v>131</v>
      </c>
      <c r="BF391" s="1" t="s">
        <v>131</v>
      </c>
      <c r="BG391" s="1" t="s">
        <v>131</v>
      </c>
      <c r="BH391" s="1" t="s">
        <v>131</v>
      </c>
      <c r="BI391" s="1" t="s">
        <v>131</v>
      </c>
      <c r="BJ391" s="1" t="s">
        <v>131</v>
      </c>
      <c r="BK391" s="1" t="s">
        <v>131</v>
      </c>
      <c r="BL391" s="1" t="s">
        <v>131</v>
      </c>
      <c r="BM391" s="1" t="s">
        <v>131</v>
      </c>
      <c r="BN391" s="1" t="s">
        <v>131</v>
      </c>
      <c r="BO391" s="1" t="s">
        <v>131</v>
      </c>
      <c r="BP391" s="1" t="s">
        <v>131</v>
      </c>
      <c r="BQ391" s="1" t="s">
        <v>131</v>
      </c>
      <c r="BR391" s="1" t="s">
        <v>131</v>
      </c>
      <c r="BS391" s="1" t="s">
        <v>131</v>
      </c>
      <c r="BT391" s="1" t="s">
        <v>131</v>
      </c>
      <c r="BU391" s="1" t="s">
        <v>131</v>
      </c>
      <c r="BV391" s="1" t="s">
        <v>131</v>
      </c>
      <c r="BW391" s="1" t="s">
        <v>131</v>
      </c>
      <c r="BX391" s="1" t="s">
        <v>131</v>
      </c>
      <c r="BY391" s="1" t="s">
        <v>131</v>
      </c>
      <c r="BZ391" s="1" t="s">
        <v>131</v>
      </c>
      <c r="CA391" s="1" t="s">
        <v>131</v>
      </c>
      <c r="CB391" s="1" t="s">
        <v>131</v>
      </c>
      <c r="CC391" s="1" t="s">
        <v>131</v>
      </c>
      <c r="CD391" s="1" t="s">
        <v>131</v>
      </c>
      <c r="CE391" s="1" t="s">
        <v>131</v>
      </c>
      <c r="CF391" s="1" t="s">
        <v>131</v>
      </c>
      <c r="CG391" s="1" t="s">
        <v>131</v>
      </c>
      <c r="CH391" s="1" t="s">
        <v>131</v>
      </c>
      <c r="CI391" s="1" t="s">
        <v>131</v>
      </c>
      <c r="CJ391" s="1" t="s">
        <v>131</v>
      </c>
      <c r="CK391" s="1" t="s">
        <v>131</v>
      </c>
      <c r="CL391" s="1" t="s">
        <v>131</v>
      </c>
      <c r="CM391" s="1" t="s">
        <v>131</v>
      </c>
      <c r="CN391" s="1" t="s">
        <v>131</v>
      </c>
      <c r="CO391" s="1" t="s">
        <v>131</v>
      </c>
      <c r="CP391" s="1" t="s">
        <v>131</v>
      </c>
      <c r="CQ391" s="1" t="s">
        <v>131</v>
      </c>
      <c r="CR391" s="1" t="s">
        <v>131</v>
      </c>
      <c r="CS391" s="1" t="s">
        <v>131</v>
      </c>
      <c r="CT391" s="1" t="s">
        <v>131</v>
      </c>
      <c r="CU391" s="1" t="s">
        <v>131</v>
      </c>
      <c r="CV391" s="1" t="s">
        <v>131</v>
      </c>
      <c r="CW391" s="1" t="s">
        <v>131</v>
      </c>
      <c r="CX391" s="1" t="s">
        <v>131</v>
      </c>
      <c r="CY391" s="1" t="s">
        <v>131</v>
      </c>
      <c r="CZ391" s="1" t="s">
        <v>131</v>
      </c>
      <c r="DA391" s="1" t="s">
        <v>131</v>
      </c>
      <c r="DB391" s="1" t="s">
        <v>131</v>
      </c>
      <c r="DC391" s="1" t="s">
        <v>131</v>
      </c>
      <c r="DD391" s="1" t="s">
        <v>131</v>
      </c>
      <c r="DE391" s="1" t="s">
        <v>131</v>
      </c>
      <c r="DF391" s="1" t="s">
        <v>131</v>
      </c>
      <c r="DG391" s="1" t="s">
        <v>131</v>
      </c>
      <c r="DH391" s="1" t="s">
        <v>131</v>
      </c>
      <c r="DI391" s="1" t="s">
        <v>131</v>
      </c>
      <c r="DJ391" s="1" t="s">
        <v>131</v>
      </c>
      <c r="DK391" s="1" t="s">
        <v>131</v>
      </c>
      <c r="DL391" s="1" t="s">
        <v>131</v>
      </c>
      <c r="DM391" s="1" t="s">
        <v>131</v>
      </c>
      <c r="DN391" s="1" t="s">
        <v>131</v>
      </c>
      <c r="DO391" s="1" t="s">
        <v>131</v>
      </c>
      <c r="DP391" s="1" t="s">
        <v>131</v>
      </c>
      <c r="DQ391" s="1" t="s">
        <v>131</v>
      </c>
      <c r="DR391" s="1" t="s">
        <v>131</v>
      </c>
      <c r="DS391" s="1" t="s">
        <v>131</v>
      </c>
      <c r="DT391" s="1" t="s">
        <v>131</v>
      </c>
      <c r="DU391" s="1" t="s">
        <v>131</v>
      </c>
    </row>
    <row r="392" spans="1:125" x14ac:dyDescent="0.2">
      <c r="A392" s="1" t="s">
        <v>160</v>
      </c>
      <c r="B392" s="1" t="s">
        <v>161</v>
      </c>
      <c r="C392" s="1" t="s">
        <v>129</v>
      </c>
      <c r="D392" s="1" t="s">
        <v>130</v>
      </c>
      <c r="E392" s="1">
        <v>0</v>
      </c>
      <c r="F392" s="1" t="s">
        <v>131</v>
      </c>
      <c r="G392" s="1" t="s">
        <v>131</v>
      </c>
      <c r="H392" s="1" t="s">
        <v>131</v>
      </c>
      <c r="I392" s="1" t="s">
        <v>131</v>
      </c>
      <c r="J392" s="1" t="s">
        <v>131</v>
      </c>
      <c r="K392" s="1" t="s">
        <v>131</v>
      </c>
      <c r="L392" s="1" t="s">
        <v>131</v>
      </c>
      <c r="M392" s="1" t="s">
        <v>131</v>
      </c>
      <c r="N392" s="1" t="s">
        <v>131</v>
      </c>
      <c r="O392" s="1" t="s">
        <v>131</v>
      </c>
      <c r="P392" s="1" t="s">
        <v>131</v>
      </c>
      <c r="Q392" s="1" t="s">
        <v>131</v>
      </c>
      <c r="R392" s="1" t="s">
        <v>131</v>
      </c>
      <c r="S392" s="1" t="s">
        <v>131</v>
      </c>
      <c r="T392" s="1" t="s">
        <v>131</v>
      </c>
      <c r="U392" s="1" t="s">
        <v>131</v>
      </c>
      <c r="V392" s="1" t="s">
        <v>131</v>
      </c>
      <c r="W392" s="1" t="s">
        <v>131</v>
      </c>
      <c r="X392" s="1" t="s">
        <v>131</v>
      </c>
      <c r="Y392" s="1" t="s">
        <v>131</v>
      </c>
      <c r="Z392" s="1" t="s">
        <v>131</v>
      </c>
      <c r="AA392" s="1" t="s">
        <v>131</v>
      </c>
      <c r="AB392" s="1" t="s">
        <v>131</v>
      </c>
      <c r="AC392" s="1" t="s">
        <v>131</v>
      </c>
      <c r="AD392" s="1" t="s">
        <v>131</v>
      </c>
      <c r="AE392" s="1" t="s">
        <v>131</v>
      </c>
      <c r="AF392" s="1" t="s">
        <v>131</v>
      </c>
      <c r="AG392" s="1" t="s">
        <v>131</v>
      </c>
      <c r="AH392" s="1" t="s">
        <v>131</v>
      </c>
      <c r="AI392" s="1" t="s">
        <v>131</v>
      </c>
      <c r="AJ392" s="1" t="s">
        <v>131</v>
      </c>
      <c r="AK392" s="1" t="s">
        <v>131</v>
      </c>
      <c r="AL392" s="1" t="s">
        <v>131</v>
      </c>
      <c r="AM392" s="1" t="s">
        <v>131</v>
      </c>
      <c r="AN392" s="1" t="s">
        <v>131</v>
      </c>
      <c r="AO392" s="1" t="s">
        <v>131</v>
      </c>
      <c r="AP392" s="1" t="s">
        <v>131</v>
      </c>
      <c r="AQ392" s="1" t="s">
        <v>131</v>
      </c>
      <c r="AR392" s="1" t="s">
        <v>131</v>
      </c>
      <c r="AS392" s="1" t="s">
        <v>131</v>
      </c>
      <c r="AT392" s="1" t="s">
        <v>131</v>
      </c>
      <c r="AU392" s="1" t="s">
        <v>131</v>
      </c>
      <c r="AV392" s="1" t="s">
        <v>131</v>
      </c>
      <c r="AW392" s="1" t="s">
        <v>131</v>
      </c>
      <c r="AX392" s="1" t="s">
        <v>131</v>
      </c>
      <c r="AY392" s="1" t="s">
        <v>131</v>
      </c>
      <c r="AZ392" s="1" t="s">
        <v>131</v>
      </c>
      <c r="BA392" s="1" t="s">
        <v>131</v>
      </c>
      <c r="BB392" s="1" t="s">
        <v>131</v>
      </c>
      <c r="BC392" s="1" t="s">
        <v>131</v>
      </c>
      <c r="BD392" s="1" t="s">
        <v>131</v>
      </c>
      <c r="BE392" s="1" t="s">
        <v>131</v>
      </c>
      <c r="BF392" s="1" t="s">
        <v>131</v>
      </c>
      <c r="BG392" s="1" t="s">
        <v>131</v>
      </c>
      <c r="BH392" s="1" t="s">
        <v>131</v>
      </c>
      <c r="BI392" s="1" t="s">
        <v>131</v>
      </c>
      <c r="BJ392" s="1" t="s">
        <v>131</v>
      </c>
      <c r="BK392" s="1" t="s">
        <v>131</v>
      </c>
      <c r="BL392" s="1" t="s">
        <v>131</v>
      </c>
      <c r="BM392" s="1" t="s">
        <v>131</v>
      </c>
      <c r="BN392" s="1" t="s">
        <v>131</v>
      </c>
      <c r="BO392" s="1" t="s">
        <v>131</v>
      </c>
      <c r="BP392" s="1" t="s">
        <v>131</v>
      </c>
      <c r="BQ392" s="1" t="s">
        <v>131</v>
      </c>
      <c r="BR392" s="1" t="s">
        <v>131</v>
      </c>
      <c r="BS392" s="1" t="s">
        <v>131</v>
      </c>
      <c r="BT392" s="1" t="s">
        <v>131</v>
      </c>
      <c r="BU392" s="1" t="s">
        <v>131</v>
      </c>
      <c r="BV392" s="1" t="s">
        <v>131</v>
      </c>
      <c r="BW392" s="1" t="s">
        <v>131</v>
      </c>
      <c r="BX392" s="1" t="s">
        <v>131</v>
      </c>
      <c r="BY392" s="1" t="s">
        <v>131</v>
      </c>
      <c r="BZ392" s="1" t="s">
        <v>131</v>
      </c>
      <c r="CA392" s="1" t="s">
        <v>131</v>
      </c>
      <c r="CB392" s="1" t="s">
        <v>131</v>
      </c>
      <c r="CC392" s="1" t="s">
        <v>131</v>
      </c>
      <c r="CD392" s="1" t="s">
        <v>131</v>
      </c>
      <c r="CE392" s="1" t="s">
        <v>131</v>
      </c>
      <c r="CF392" s="1" t="s">
        <v>131</v>
      </c>
      <c r="CG392" s="1" t="s">
        <v>131</v>
      </c>
      <c r="CH392" s="1" t="s">
        <v>131</v>
      </c>
      <c r="CI392" s="1" t="s">
        <v>131</v>
      </c>
      <c r="CJ392" s="1" t="s">
        <v>131</v>
      </c>
      <c r="CK392" s="1" t="s">
        <v>131</v>
      </c>
      <c r="CL392" s="1" t="s">
        <v>131</v>
      </c>
      <c r="CM392" s="1" t="s">
        <v>131</v>
      </c>
      <c r="CN392" s="1" t="s">
        <v>131</v>
      </c>
      <c r="CO392" s="1" t="s">
        <v>131</v>
      </c>
      <c r="CP392" s="1" t="s">
        <v>131</v>
      </c>
      <c r="CQ392" s="1" t="s">
        <v>131</v>
      </c>
      <c r="CR392" s="1" t="s">
        <v>131</v>
      </c>
      <c r="CS392" s="1" t="s">
        <v>131</v>
      </c>
      <c r="CT392" s="1" t="s">
        <v>131</v>
      </c>
      <c r="CU392" s="1" t="s">
        <v>131</v>
      </c>
      <c r="CV392" s="1" t="s">
        <v>131</v>
      </c>
      <c r="CW392" s="1" t="s">
        <v>131</v>
      </c>
      <c r="CX392" s="1" t="s">
        <v>131</v>
      </c>
      <c r="CY392" s="1" t="s">
        <v>131</v>
      </c>
      <c r="CZ392" s="1" t="s">
        <v>131</v>
      </c>
      <c r="DA392" s="1" t="s">
        <v>131</v>
      </c>
      <c r="DB392" s="1" t="s">
        <v>131</v>
      </c>
      <c r="DC392" s="1" t="s">
        <v>131</v>
      </c>
      <c r="DD392" s="1" t="s">
        <v>131</v>
      </c>
      <c r="DE392" s="1" t="s">
        <v>131</v>
      </c>
      <c r="DF392" s="1" t="s">
        <v>131</v>
      </c>
      <c r="DG392" s="1" t="s">
        <v>131</v>
      </c>
      <c r="DH392" s="1" t="s">
        <v>131</v>
      </c>
      <c r="DI392" s="1" t="s">
        <v>131</v>
      </c>
      <c r="DJ392" s="1" t="s">
        <v>131</v>
      </c>
      <c r="DK392" s="1" t="s">
        <v>131</v>
      </c>
      <c r="DL392" s="1" t="s">
        <v>131</v>
      </c>
      <c r="DM392" s="1" t="s">
        <v>131</v>
      </c>
      <c r="DN392" s="1" t="s">
        <v>131</v>
      </c>
      <c r="DO392" s="1" t="s">
        <v>131</v>
      </c>
      <c r="DP392" s="1" t="s">
        <v>131</v>
      </c>
      <c r="DQ392" s="1" t="s">
        <v>131</v>
      </c>
      <c r="DR392" s="1" t="s">
        <v>131</v>
      </c>
      <c r="DS392" s="1" t="s">
        <v>131</v>
      </c>
      <c r="DT392" s="1" t="s">
        <v>131</v>
      </c>
      <c r="DU392" s="1" t="s">
        <v>131</v>
      </c>
    </row>
    <row r="393" spans="1:125" x14ac:dyDescent="0.2">
      <c r="A393" s="1" t="s">
        <v>162</v>
      </c>
      <c r="B393" s="1" t="s">
        <v>163</v>
      </c>
      <c r="C393" s="1" t="s">
        <v>129</v>
      </c>
      <c r="D393" s="1" t="s">
        <v>130</v>
      </c>
      <c r="E393" s="1">
        <v>0</v>
      </c>
      <c r="F393" s="1" t="s">
        <v>131</v>
      </c>
      <c r="G393" s="1" t="s">
        <v>131</v>
      </c>
      <c r="H393" s="1" t="s">
        <v>131</v>
      </c>
      <c r="I393" s="1" t="s">
        <v>131</v>
      </c>
      <c r="J393" s="1" t="s">
        <v>131</v>
      </c>
      <c r="K393" s="1" t="s">
        <v>131</v>
      </c>
      <c r="L393" s="1" t="s">
        <v>131</v>
      </c>
      <c r="M393" s="1" t="s">
        <v>131</v>
      </c>
      <c r="N393" s="1" t="s">
        <v>131</v>
      </c>
      <c r="O393" s="1" t="s">
        <v>131</v>
      </c>
      <c r="P393" s="1" t="s">
        <v>131</v>
      </c>
      <c r="Q393" s="1" t="s">
        <v>131</v>
      </c>
      <c r="R393" s="1" t="s">
        <v>131</v>
      </c>
      <c r="S393" s="1" t="s">
        <v>131</v>
      </c>
      <c r="T393" s="1" t="s">
        <v>131</v>
      </c>
      <c r="U393" s="1" t="s">
        <v>131</v>
      </c>
      <c r="V393" s="1" t="s">
        <v>131</v>
      </c>
      <c r="W393" s="1" t="s">
        <v>131</v>
      </c>
      <c r="X393" s="1" t="s">
        <v>131</v>
      </c>
      <c r="Y393" s="1" t="s">
        <v>131</v>
      </c>
      <c r="Z393" s="1" t="s">
        <v>131</v>
      </c>
      <c r="AA393" s="1" t="s">
        <v>131</v>
      </c>
      <c r="AB393" s="1" t="s">
        <v>131</v>
      </c>
      <c r="AC393" s="1" t="s">
        <v>131</v>
      </c>
      <c r="AD393" s="1" t="s">
        <v>131</v>
      </c>
      <c r="AE393" s="1" t="s">
        <v>131</v>
      </c>
      <c r="AF393" s="1" t="s">
        <v>131</v>
      </c>
      <c r="AG393" s="1" t="s">
        <v>131</v>
      </c>
      <c r="AH393" s="1" t="s">
        <v>131</v>
      </c>
      <c r="AI393" s="1" t="s">
        <v>131</v>
      </c>
      <c r="AJ393" s="1" t="s">
        <v>131</v>
      </c>
      <c r="AK393" s="1" t="s">
        <v>131</v>
      </c>
      <c r="AL393" s="1" t="s">
        <v>131</v>
      </c>
      <c r="AM393" s="1" t="s">
        <v>131</v>
      </c>
      <c r="AN393" s="1" t="s">
        <v>131</v>
      </c>
      <c r="AO393" s="1" t="s">
        <v>131</v>
      </c>
      <c r="AP393" s="1" t="s">
        <v>131</v>
      </c>
      <c r="AQ393" s="1" t="s">
        <v>131</v>
      </c>
      <c r="AR393" s="1" t="s">
        <v>131</v>
      </c>
      <c r="AS393" s="1" t="s">
        <v>131</v>
      </c>
      <c r="AT393" s="1" t="s">
        <v>131</v>
      </c>
      <c r="AU393" s="1" t="s">
        <v>131</v>
      </c>
      <c r="AV393" s="1" t="s">
        <v>131</v>
      </c>
      <c r="AW393" s="1" t="s">
        <v>131</v>
      </c>
      <c r="AX393" s="1" t="s">
        <v>131</v>
      </c>
      <c r="AY393" s="1" t="s">
        <v>131</v>
      </c>
      <c r="AZ393" s="1" t="s">
        <v>131</v>
      </c>
      <c r="BA393" s="1" t="s">
        <v>131</v>
      </c>
      <c r="BB393" s="1" t="s">
        <v>131</v>
      </c>
      <c r="BC393" s="1" t="s">
        <v>131</v>
      </c>
      <c r="BD393" s="1" t="s">
        <v>131</v>
      </c>
      <c r="BE393" s="1" t="s">
        <v>131</v>
      </c>
      <c r="BF393" s="1" t="s">
        <v>131</v>
      </c>
      <c r="BG393" s="1" t="s">
        <v>131</v>
      </c>
      <c r="BH393" s="1" t="s">
        <v>131</v>
      </c>
      <c r="BI393" s="1" t="s">
        <v>131</v>
      </c>
      <c r="BJ393" s="1" t="s">
        <v>131</v>
      </c>
      <c r="BK393" s="1" t="s">
        <v>131</v>
      </c>
      <c r="BL393" s="1" t="s">
        <v>131</v>
      </c>
      <c r="BM393" s="1" t="s">
        <v>131</v>
      </c>
      <c r="BN393" s="1" t="s">
        <v>131</v>
      </c>
      <c r="BO393" s="1" t="s">
        <v>131</v>
      </c>
      <c r="BP393" s="1" t="s">
        <v>131</v>
      </c>
      <c r="BQ393" s="1" t="s">
        <v>131</v>
      </c>
      <c r="BR393" s="1" t="s">
        <v>131</v>
      </c>
      <c r="BS393" s="1" t="s">
        <v>131</v>
      </c>
      <c r="BT393" s="1" t="s">
        <v>131</v>
      </c>
      <c r="BU393" s="1" t="s">
        <v>131</v>
      </c>
      <c r="BV393" s="1" t="s">
        <v>131</v>
      </c>
      <c r="BW393" s="1" t="s">
        <v>131</v>
      </c>
      <c r="BX393" s="1" t="s">
        <v>131</v>
      </c>
      <c r="BY393" s="1" t="s">
        <v>131</v>
      </c>
      <c r="BZ393" s="1" t="s">
        <v>131</v>
      </c>
      <c r="CA393" s="1" t="s">
        <v>131</v>
      </c>
      <c r="CB393" s="1" t="s">
        <v>131</v>
      </c>
      <c r="CC393" s="1" t="s">
        <v>131</v>
      </c>
      <c r="CD393" s="1" t="s">
        <v>131</v>
      </c>
      <c r="CE393" s="1" t="s">
        <v>131</v>
      </c>
      <c r="CF393" s="1" t="s">
        <v>131</v>
      </c>
      <c r="CG393" s="1" t="s">
        <v>131</v>
      </c>
      <c r="CH393" s="1" t="s">
        <v>131</v>
      </c>
      <c r="CI393" s="1" t="s">
        <v>131</v>
      </c>
      <c r="CJ393" s="1" t="s">
        <v>131</v>
      </c>
      <c r="CK393" s="1" t="s">
        <v>131</v>
      </c>
      <c r="CL393" s="1" t="s">
        <v>131</v>
      </c>
      <c r="CM393" s="1" t="s">
        <v>131</v>
      </c>
      <c r="CN393" s="1" t="s">
        <v>131</v>
      </c>
      <c r="CO393" s="1" t="s">
        <v>131</v>
      </c>
      <c r="CP393" s="1" t="s">
        <v>131</v>
      </c>
      <c r="CQ393" s="1" t="s">
        <v>131</v>
      </c>
      <c r="CR393" s="1" t="s">
        <v>131</v>
      </c>
      <c r="CS393" s="1" t="s">
        <v>131</v>
      </c>
      <c r="CT393" s="1" t="s">
        <v>131</v>
      </c>
      <c r="CU393" s="1" t="s">
        <v>131</v>
      </c>
      <c r="CV393" s="1" t="s">
        <v>131</v>
      </c>
      <c r="CW393" s="1" t="s">
        <v>131</v>
      </c>
      <c r="CX393" s="1" t="s">
        <v>131</v>
      </c>
      <c r="CY393" s="1" t="s">
        <v>131</v>
      </c>
      <c r="CZ393" s="1" t="s">
        <v>131</v>
      </c>
      <c r="DA393" s="1" t="s">
        <v>131</v>
      </c>
      <c r="DB393" s="1" t="s">
        <v>131</v>
      </c>
      <c r="DC393" s="1" t="s">
        <v>131</v>
      </c>
      <c r="DD393" s="1" t="s">
        <v>131</v>
      </c>
      <c r="DE393" s="1" t="s">
        <v>131</v>
      </c>
      <c r="DF393" s="1" t="s">
        <v>131</v>
      </c>
      <c r="DG393" s="1" t="s">
        <v>131</v>
      </c>
      <c r="DH393" s="1" t="s">
        <v>131</v>
      </c>
      <c r="DI393" s="1" t="s">
        <v>131</v>
      </c>
      <c r="DJ393" s="1" t="s">
        <v>131</v>
      </c>
      <c r="DK393" s="1" t="s">
        <v>131</v>
      </c>
      <c r="DL393" s="1" t="s">
        <v>131</v>
      </c>
      <c r="DM393" s="1" t="s">
        <v>131</v>
      </c>
      <c r="DN393" s="1" t="s">
        <v>131</v>
      </c>
      <c r="DO393" s="1" t="s">
        <v>131</v>
      </c>
      <c r="DP393" s="1" t="s">
        <v>131</v>
      </c>
      <c r="DQ393" s="1" t="s">
        <v>131</v>
      </c>
      <c r="DR393" s="1" t="s">
        <v>131</v>
      </c>
      <c r="DS393" s="1" t="s">
        <v>131</v>
      </c>
      <c r="DT393" s="1" t="s">
        <v>131</v>
      </c>
      <c r="DU393" s="1" t="s">
        <v>131</v>
      </c>
    </row>
    <row r="394" spans="1:125" x14ac:dyDescent="0.2">
      <c r="A394" s="1" t="s">
        <v>164</v>
      </c>
      <c r="B394" s="1" t="s">
        <v>165</v>
      </c>
      <c r="C394" s="1" t="s">
        <v>129</v>
      </c>
      <c r="D394" s="1" t="s">
        <v>130</v>
      </c>
      <c r="E394" s="1">
        <v>0</v>
      </c>
      <c r="F394" s="1" t="s">
        <v>131</v>
      </c>
      <c r="G394" s="1" t="s">
        <v>131</v>
      </c>
      <c r="H394" s="1" t="s">
        <v>131</v>
      </c>
      <c r="I394" s="1" t="s">
        <v>131</v>
      </c>
      <c r="J394" s="1" t="s">
        <v>131</v>
      </c>
      <c r="K394" s="1" t="s">
        <v>131</v>
      </c>
      <c r="L394" s="1" t="s">
        <v>131</v>
      </c>
      <c r="M394" s="1" t="s">
        <v>131</v>
      </c>
      <c r="N394" s="1" t="s">
        <v>131</v>
      </c>
      <c r="O394" s="1" t="s">
        <v>131</v>
      </c>
      <c r="P394" s="1" t="s">
        <v>131</v>
      </c>
      <c r="Q394" s="1" t="s">
        <v>131</v>
      </c>
      <c r="R394" s="1" t="s">
        <v>131</v>
      </c>
      <c r="S394" s="1" t="s">
        <v>131</v>
      </c>
      <c r="T394" s="1" t="s">
        <v>131</v>
      </c>
      <c r="U394" s="1" t="s">
        <v>131</v>
      </c>
      <c r="V394" s="1" t="s">
        <v>131</v>
      </c>
      <c r="W394" s="1" t="s">
        <v>131</v>
      </c>
      <c r="X394" s="1" t="s">
        <v>131</v>
      </c>
      <c r="Y394" s="1" t="s">
        <v>131</v>
      </c>
      <c r="Z394" s="1" t="s">
        <v>131</v>
      </c>
      <c r="AA394" s="1" t="s">
        <v>131</v>
      </c>
      <c r="AB394" s="1" t="s">
        <v>131</v>
      </c>
      <c r="AC394" s="1" t="s">
        <v>131</v>
      </c>
      <c r="AD394" s="1" t="s">
        <v>131</v>
      </c>
      <c r="AE394" s="1" t="s">
        <v>131</v>
      </c>
      <c r="AF394" s="1" t="s">
        <v>131</v>
      </c>
      <c r="AG394" s="1" t="s">
        <v>131</v>
      </c>
      <c r="AH394" s="1" t="s">
        <v>131</v>
      </c>
      <c r="AI394" s="1" t="s">
        <v>131</v>
      </c>
      <c r="AJ394" s="1" t="s">
        <v>131</v>
      </c>
      <c r="AK394" s="1" t="s">
        <v>131</v>
      </c>
      <c r="AL394" s="1" t="s">
        <v>131</v>
      </c>
      <c r="AM394" s="1" t="s">
        <v>131</v>
      </c>
      <c r="AN394" s="1" t="s">
        <v>131</v>
      </c>
      <c r="AO394" s="1" t="s">
        <v>131</v>
      </c>
      <c r="AP394" s="1" t="s">
        <v>131</v>
      </c>
      <c r="AQ394" s="1" t="s">
        <v>131</v>
      </c>
      <c r="AR394" s="1" t="s">
        <v>131</v>
      </c>
      <c r="AS394" s="1" t="s">
        <v>131</v>
      </c>
      <c r="AT394" s="1" t="s">
        <v>131</v>
      </c>
      <c r="AU394" s="1" t="s">
        <v>131</v>
      </c>
      <c r="AV394" s="1" t="s">
        <v>131</v>
      </c>
      <c r="AW394" s="1" t="s">
        <v>131</v>
      </c>
      <c r="AX394" s="1" t="s">
        <v>131</v>
      </c>
      <c r="AY394" s="1" t="s">
        <v>131</v>
      </c>
      <c r="AZ394" s="1" t="s">
        <v>131</v>
      </c>
      <c r="BA394" s="1" t="s">
        <v>131</v>
      </c>
      <c r="BB394" s="1" t="s">
        <v>131</v>
      </c>
      <c r="BC394" s="1" t="s">
        <v>131</v>
      </c>
      <c r="BD394" s="1" t="s">
        <v>131</v>
      </c>
      <c r="BE394" s="1" t="s">
        <v>131</v>
      </c>
      <c r="BF394" s="1" t="s">
        <v>131</v>
      </c>
      <c r="BG394" s="1" t="s">
        <v>131</v>
      </c>
      <c r="BH394" s="1" t="s">
        <v>131</v>
      </c>
      <c r="BI394" s="1" t="s">
        <v>131</v>
      </c>
      <c r="BJ394" s="1" t="s">
        <v>131</v>
      </c>
      <c r="BK394" s="1" t="s">
        <v>131</v>
      </c>
      <c r="BL394" s="1" t="s">
        <v>131</v>
      </c>
      <c r="BM394" s="1" t="s">
        <v>131</v>
      </c>
      <c r="BN394" s="1" t="s">
        <v>131</v>
      </c>
      <c r="BO394" s="1" t="s">
        <v>131</v>
      </c>
      <c r="BP394" s="1" t="s">
        <v>131</v>
      </c>
      <c r="BQ394" s="1" t="s">
        <v>131</v>
      </c>
      <c r="BR394" s="1" t="s">
        <v>131</v>
      </c>
      <c r="BS394" s="1" t="s">
        <v>131</v>
      </c>
      <c r="BT394" s="1" t="s">
        <v>131</v>
      </c>
      <c r="BU394" s="1" t="s">
        <v>131</v>
      </c>
      <c r="BV394" s="1" t="s">
        <v>131</v>
      </c>
      <c r="BW394" s="1" t="s">
        <v>131</v>
      </c>
      <c r="BX394" s="1" t="s">
        <v>131</v>
      </c>
      <c r="BY394" s="1" t="s">
        <v>131</v>
      </c>
      <c r="BZ394" s="1" t="s">
        <v>131</v>
      </c>
      <c r="CA394" s="1" t="s">
        <v>131</v>
      </c>
      <c r="CB394" s="1" t="s">
        <v>131</v>
      </c>
      <c r="CC394" s="1" t="s">
        <v>131</v>
      </c>
      <c r="CD394" s="1" t="s">
        <v>131</v>
      </c>
      <c r="CE394" s="1" t="s">
        <v>131</v>
      </c>
      <c r="CF394" s="1" t="s">
        <v>131</v>
      </c>
      <c r="CG394" s="1" t="s">
        <v>131</v>
      </c>
      <c r="CH394" s="1" t="s">
        <v>131</v>
      </c>
      <c r="CI394" s="1" t="s">
        <v>131</v>
      </c>
      <c r="CJ394" s="1" t="s">
        <v>131</v>
      </c>
      <c r="CK394" s="1" t="s">
        <v>131</v>
      </c>
      <c r="CL394" s="1" t="s">
        <v>131</v>
      </c>
      <c r="CM394" s="1" t="s">
        <v>131</v>
      </c>
      <c r="CN394" s="1" t="s">
        <v>131</v>
      </c>
      <c r="CO394" s="1" t="s">
        <v>131</v>
      </c>
      <c r="CP394" s="1" t="s">
        <v>131</v>
      </c>
      <c r="CQ394" s="1" t="s">
        <v>131</v>
      </c>
      <c r="CR394" s="1" t="s">
        <v>131</v>
      </c>
      <c r="CS394" s="1" t="s">
        <v>131</v>
      </c>
      <c r="CT394" s="1" t="s">
        <v>131</v>
      </c>
      <c r="CU394" s="1" t="s">
        <v>131</v>
      </c>
      <c r="CV394" s="1" t="s">
        <v>131</v>
      </c>
      <c r="CW394" s="1" t="s">
        <v>131</v>
      </c>
      <c r="CX394" s="1" t="s">
        <v>131</v>
      </c>
      <c r="CY394" s="1" t="s">
        <v>131</v>
      </c>
      <c r="CZ394" s="1" t="s">
        <v>131</v>
      </c>
      <c r="DA394" s="1" t="s">
        <v>131</v>
      </c>
      <c r="DB394" s="1" t="s">
        <v>131</v>
      </c>
      <c r="DC394" s="1" t="s">
        <v>131</v>
      </c>
      <c r="DD394" s="1" t="s">
        <v>131</v>
      </c>
      <c r="DE394" s="1" t="s">
        <v>131</v>
      </c>
      <c r="DF394" s="1" t="s">
        <v>131</v>
      </c>
      <c r="DG394" s="1" t="s">
        <v>131</v>
      </c>
      <c r="DH394" s="1" t="s">
        <v>131</v>
      </c>
      <c r="DI394" s="1" t="s">
        <v>131</v>
      </c>
      <c r="DJ394" s="1" t="s">
        <v>131</v>
      </c>
      <c r="DK394" s="1" t="s">
        <v>131</v>
      </c>
      <c r="DL394" s="1" t="s">
        <v>131</v>
      </c>
      <c r="DM394" s="1" t="s">
        <v>131</v>
      </c>
      <c r="DN394" s="1" t="s">
        <v>131</v>
      </c>
      <c r="DO394" s="1" t="s">
        <v>131</v>
      </c>
      <c r="DP394" s="1" t="s">
        <v>131</v>
      </c>
      <c r="DQ394" s="1" t="s">
        <v>131</v>
      </c>
      <c r="DR394" s="1" t="s">
        <v>131</v>
      </c>
      <c r="DS394" s="1" t="s">
        <v>131</v>
      </c>
      <c r="DT394" s="1" t="s">
        <v>131</v>
      </c>
      <c r="DU394" s="1" t="s">
        <v>131</v>
      </c>
    </row>
    <row r="395" spans="1:125" x14ac:dyDescent="0.2">
      <c r="A395" s="1" t="s">
        <v>164</v>
      </c>
      <c r="B395" s="1" t="s">
        <v>166</v>
      </c>
      <c r="C395" s="1" t="s">
        <v>129</v>
      </c>
      <c r="D395" s="1" t="s">
        <v>130</v>
      </c>
      <c r="E395" s="1">
        <v>0</v>
      </c>
      <c r="F395" s="1" t="s">
        <v>131</v>
      </c>
      <c r="G395" s="1" t="s">
        <v>131</v>
      </c>
      <c r="H395" s="1" t="s">
        <v>131</v>
      </c>
      <c r="I395" s="1" t="s">
        <v>131</v>
      </c>
      <c r="J395" s="1" t="s">
        <v>131</v>
      </c>
      <c r="K395" s="1" t="s">
        <v>131</v>
      </c>
      <c r="L395" s="1" t="s">
        <v>131</v>
      </c>
      <c r="M395" s="1" t="s">
        <v>131</v>
      </c>
      <c r="N395" s="1" t="s">
        <v>131</v>
      </c>
      <c r="O395" s="1" t="s">
        <v>131</v>
      </c>
      <c r="P395" s="1" t="s">
        <v>131</v>
      </c>
      <c r="Q395" s="1" t="s">
        <v>131</v>
      </c>
      <c r="R395" s="1" t="s">
        <v>131</v>
      </c>
      <c r="S395" s="1" t="s">
        <v>131</v>
      </c>
      <c r="T395" s="1" t="s">
        <v>131</v>
      </c>
      <c r="U395" s="1" t="s">
        <v>131</v>
      </c>
      <c r="V395" s="1" t="s">
        <v>131</v>
      </c>
      <c r="W395" s="1" t="s">
        <v>131</v>
      </c>
      <c r="X395" s="1" t="s">
        <v>131</v>
      </c>
      <c r="Y395" s="1" t="s">
        <v>131</v>
      </c>
      <c r="Z395" s="1" t="s">
        <v>131</v>
      </c>
      <c r="AA395" s="1" t="s">
        <v>131</v>
      </c>
      <c r="AB395" s="1" t="s">
        <v>131</v>
      </c>
      <c r="AC395" s="1" t="s">
        <v>131</v>
      </c>
      <c r="AD395" s="1" t="s">
        <v>131</v>
      </c>
      <c r="AE395" s="1" t="s">
        <v>131</v>
      </c>
      <c r="AF395" s="1" t="s">
        <v>131</v>
      </c>
      <c r="AG395" s="1" t="s">
        <v>131</v>
      </c>
      <c r="AH395" s="1" t="s">
        <v>131</v>
      </c>
      <c r="AI395" s="1" t="s">
        <v>131</v>
      </c>
      <c r="AJ395" s="1" t="s">
        <v>131</v>
      </c>
      <c r="AK395" s="1" t="s">
        <v>131</v>
      </c>
      <c r="AL395" s="1" t="s">
        <v>131</v>
      </c>
      <c r="AM395" s="1" t="s">
        <v>131</v>
      </c>
      <c r="AN395" s="1" t="s">
        <v>131</v>
      </c>
      <c r="AO395" s="1" t="s">
        <v>131</v>
      </c>
      <c r="AP395" s="1" t="s">
        <v>131</v>
      </c>
      <c r="AQ395" s="1" t="s">
        <v>131</v>
      </c>
      <c r="AR395" s="1" t="s">
        <v>131</v>
      </c>
      <c r="AS395" s="1" t="s">
        <v>131</v>
      </c>
      <c r="AT395" s="1" t="s">
        <v>131</v>
      </c>
      <c r="AU395" s="1" t="s">
        <v>131</v>
      </c>
      <c r="AV395" s="1" t="s">
        <v>131</v>
      </c>
      <c r="AW395" s="1" t="s">
        <v>131</v>
      </c>
      <c r="AX395" s="1" t="s">
        <v>131</v>
      </c>
      <c r="AY395" s="1" t="s">
        <v>131</v>
      </c>
      <c r="AZ395" s="1" t="s">
        <v>131</v>
      </c>
      <c r="BA395" s="1" t="s">
        <v>131</v>
      </c>
      <c r="BB395" s="1" t="s">
        <v>131</v>
      </c>
      <c r="BC395" s="1" t="s">
        <v>131</v>
      </c>
      <c r="BD395" s="1" t="s">
        <v>131</v>
      </c>
      <c r="BE395" s="1" t="s">
        <v>131</v>
      </c>
      <c r="BF395" s="1" t="s">
        <v>131</v>
      </c>
      <c r="BG395" s="1" t="s">
        <v>131</v>
      </c>
      <c r="BH395" s="1" t="s">
        <v>131</v>
      </c>
      <c r="BI395" s="1" t="s">
        <v>131</v>
      </c>
      <c r="BJ395" s="1" t="s">
        <v>131</v>
      </c>
      <c r="BK395" s="1" t="s">
        <v>131</v>
      </c>
      <c r="BL395" s="1" t="s">
        <v>131</v>
      </c>
      <c r="BM395" s="1" t="s">
        <v>131</v>
      </c>
      <c r="BN395" s="1" t="s">
        <v>131</v>
      </c>
      <c r="BO395" s="1" t="s">
        <v>131</v>
      </c>
      <c r="BP395" s="1" t="s">
        <v>131</v>
      </c>
      <c r="BQ395" s="1" t="s">
        <v>131</v>
      </c>
      <c r="BR395" s="1" t="s">
        <v>131</v>
      </c>
      <c r="BS395" s="1" t="s">
        <v>131</v>
      </c>
      <c r="BT395" s="1" t="s">
        <v>131</v>
      </c>
      <c r="BU395" s="1" t="s">
        <v>131</v>
      </c>
      <c r="BV395" s="1" t="s">
        <v>131</v>
      </c>
      <c r="BW395" s="1" t="s">
        <v>131</v>
      </c>
      <c r="BX395" s="1" t="s">
        <v>131</v>
      </c>
      <c r="BY395" s="1" t="s">
        <v>131</v>
      </c>
      <c r="BZ395" s="1" t="s">
        <v>131</v>
      </c>
      <c r="CA395" s="1" t="s">
        <v>131</v>
      </c>
      <c r="CB395" s="1" t="s">
        <v>131</v>
      </c>
      <c r="CC395" s="1" t="s">
        <v>131</v>
      </c>
      <c r="CD395" s="1" t="s">
        <v>131</v>
      </c>
      <c r="CE395" s="1" t="s">
        <v>131</v>
      </c>
      <c r="CF395" s="1" t="s">
        <v>131</v>
      </c>
      <c r="CG395" s="1" t="s">
        <v>131</v>
      </c>
      <c r="CH395" s="1" t="s">
        <v>131</v>
      </c>
      <c r="CI395" s="1" t="s">
        <v>131</v>
      </c>
      <c r="CJ395" s="1" t="s">
        <v>131</v>
      </c>
      <c r="CK395" s="1" t="s">
        <v>131</v>
      </c>
      <c r="CL395" s="1" t="s">
        <v>131</v>
      </c>
      <c r="CM395" s="1" t="s">
        <v>131</v>
      </c>
      <c r="CN395" s="1" t="s">
        <v>131</v>
      </c>
      <c r="CO395" s="1" t="s">
        <v>131</v>
      </c>
      <c r="CP395" s="1" t="s">
        <v>131</v>
      </c>
      <c r="CQ395" s="1" t="s">
        <v>131</v>
      </c>
      <c r="CR395" s="1" t="s">
        <v>131</v>
      </c>
      <c r="CS395" s="1" t="s">
        <v>131</v>
      </c>
      <c r="CT395" s="1" t="s">
        <v>131</v>
      </c>
      <c r="CU395" s="1" t="s">
        <v>131</v>
      </c>
      <c r="CV395" s="1" t="s">
        <v>131</v>
      </c>
      <c r="CW395" s="1" t="s">
        <v>131</v>
      </c>
      <c r="CX395" s="1" t="s">
        <v>131</v>
      </c>
      <c r="CY395" s="1" t="s">
        <v>131</v>
      </c>
      <c r="CZ395" s="1" t="s">
        <v>131</v>
      </c>
      <c r="DA395" s="1" t="s">
        <v>131</v>
      </c>
      <c r="DB395" s="1" t="s">
        <v>131</v>
      </c>
      <c r="DC395" s="1" t="s">
        <v>131</v>
      </c>
      <c r="DD395" s="1" t="s">
        <v>131</v>
      </c>
      <c r="DE395" s="1" t="s">
        <v>131</v>
      </c>
      <c r="DF395" s="1" t="s">
        <v>131</v>
      </c>
      <c r="DG395" s="1" t="s">
        <v>131</v>
      </c>
      <c r="DH395" s="1" t="s">
        <v>131</v>
      </c>
      <c r="DI395" s="1" t="s">
        <v>131</v>
      </c>
      <c r="DJ395" s="1" t="s">
        <v>131</v>
      </c>
      <c r="DK395" s="1" t="s">
        <v>131</v>
      </c>
      <c r="DL395" s="1" t="s">
        <v>131</v>
      </c>
      <c r="DM395" s="1" t="s">
        <v>131</v>
      </c>
      <c r="DN395" s="1" t="s">
        <v>131</v>
      </c>
      <c r="DO395" s="1" t="s">
        <v>131</v>
      </c>
      <c r="DP395" s="1" t="s">
        <v>131</v>
      </c>
      <c r="DQ395" s="1" t="s">
        <v>131</v>
      </c>
      <c r="DR395" s="1" t="s">
        <v>131</v>
      </c>
      <c r="DS395" s="1" t="s">
        <v>131</v>
      </c>
      <c r="DT395" s="1" t="s">
        <v>131</v>
      </c>
      <c r="DU395" s="1" t="s">
        <v>131</v>
      </c>
    </row>
    <row r="396" spans="1:125" x14ac:dyDescent="0.2">
      <c r="A396" s="1" t="s">
        <v>164</v>
      </c>
      <c r="B396" s="1" t="s">
        <v>167</v>
      </c>
      <c r="C396" s="1" t="s">
        <v>129</v>
      </c>
      <c r="D396" s="1" t="s">
        <v>130</v>
      </c>
      <c r="E396" s="1">
        <v>1</v>
      </c>
      <c r="F396" s="1" t="s">
        <v>131</v>
      </c>
      <c r="G396" s="1" t="s">
        <v>131</v>
      </c>
      <c r="H396" s="1" t="s">
        <v>131</v>
      </c>
      <c r="I396" s="1" t="s">
        <v>131</v>
      </c>
      <c r="J396" s="1" t="s">
        <v>131</v>
      </c>
      <c r="K396" s="1" t="s">
        <v>131</v>
      </c>
      <c r="L396" s="1" t="s">
        <v>131</v>
      </c>
      <c r="M396" s="1" t="s">
        <v>131</v>
      </c>
      <c r="N396" s="1" t="s">
        <v>131</v>
      </c>
      <c r="O396" s="1" t="s">
        <v>131</v>
      </c>
      <c r="P396" s="1" t="s">
        <v>131</v>
      </c>
      <c r="Q396" s="1" t="s">
        <v>131</v>
      </c>
      <c r="R396" s="1" t="s">
        <v>131</v>
      </c>
      <c r="S396" s="1" t="s">
        <v>131</v>
      </c>
      <c r="T396" s="1" t="s">
        <v>131</v>
      </c>
      <c r="U396" s="1" t="s">
        <v>131</v>
      </c>
      <c r="V396" s="1" t="s">
        <v>131</v>
      </c>
      <c r="W396" s="1" t="s">
        <v>131</v>
      </c>
      <c r="X396" s="1" t="s">
        <v>131</v>
      </c>
      <c r="Y396" s="1" t="s">
        <v>131</v>
      </c>
      <c r="Z396" s="1" t="s">
        <v>131</v>
      </c>
      <c r="AA396" s="1" t="s">
        <v>131</v>
      </c>
      <c r="AB396" s="1" t="s">
        <v>131</v>
      </c>
      <c r="AC396" s="1" t="s">
        <v>131</v>
      </c>
      <c r="AD396" s="1" t="s">
        <v>131</v>
      </c>
      <c r="AE396" s="1" t="s">
        <v>131</v>
      </c>
      <c r="AF396" s="1" t="s">
        <v>131</v>
      </c>
      <c r="AG396" s="1" t="s">
        <v>131</v>
      </c>
      <c r="AH396" s="1" t="s">
        <v>131</v>
      </c>
      <c r="AI396" s="1" t="s">
        <v>131</v>
      </c>
      <c r="AJ396" s="1" t="s">
        <v>131</v>
      </c>
      <c r="AK396" s="1" t="s">
        <v>131</v>
      </c>
      <c r="AL396" s="1" t="s">
        <v>131</v>
      </c>
      <c r="AM396" s="1" t="s">
        <v>131</v>
      </c>
      <c r="AN396" s="1" t="s">
        <v>131</v>
      </c>
      <c r="AO396" s="1" t="s">
        <v>131</v>
      </c>
      <c r="AP396" s="1" t="s">
        <v>131</v>
      </c>
      <c r="AQ396" s="1" t="s">
        <v>131</v>
      </c>
      <c r="AR396" s="1" t="s">
        <v>131</v>
      </c>
      <c r="AS396" s="1" t="s">
        <v>131</v>
      </c>
      <c r="AT396" s="1" t="s">
        <v>131</v>
      </c>
      <c r="AU396" s="1" t="s">
        <v>131</v>
      </c>
      <c r="AV396" s="1" t="s">
        <v>131</v>
      </c>
      <c r="AW396" s="1" t="s">
        <v>131</v>
      </c>
      <c r="AX396" s="1" t="s">
        <v>131</v>
      </c>
      <c r="AY396" s="1" t="s">
        <v>131</v>
      </c>
      <c r="AZ396" s="1" t="s">
        <v>131</v>
      </c>
      <c r="BA396" s="1" t="s">
        <v>131</v>
      </c>
      <c r="BB396" s="1" t="s">
        <v>131</v>
      </c>
      <c r="BC396" s="1" t="s">
        <v>131</v>
      </c>
      <c r="BD396" s="1" t="s">
        <v>131</v>
      </c>
      <c r="BE396" s="1" t="s">
        <v>131</v>
      </c>
      <c r="BF396" s="1" t="s">
        <v>131</v>
      </c>
      <c r="BG396" s="1" t="s">
        <v>131</v>
      </c>
      <c r="BH396" s="1" t="s">
        <v>131</v>
      </c>
      <c r="BI396" s="1" t="s">
        <v>131</v>
      </c>
      <c r="BJ396" s="1" t="s">
        <v>131</v>
      </c>
      <c r="BK396" s="1" t="s">
        <v>131</v>
      </c>
      <c r="BL396" s="1" t="s">
        <v>131</v>
      </c>
      <c r="BM396" s="1" t="s">
        <v>131</v>
      </c>
      <c r="BN396" s="1" t="s">
        <v>131</v>
      </c>
      <c r="BO396" s="1" t="s">
        <v>131</v>
      </c>
      <c r="BP396" s="1" t="s">
        <v>131</v>
      </c>
      <c r="BQ396" s="1" t="s">
        <v>131</v>
      </c>
      <c r="BR396" s="1" t="s">
        <v>131</v>
      </c>
      <c r="BS396" s="1" t="s">
        <v>131</v>
      </c>
      <c r="BT396" s="1" t="s">
        <v>131</v>
      </c>
      <c r="BU396" s="1" t="s">
        <v>131</v>
      </c>
      <c r="BV396" s="1" t="s">
        <v>131</v>
      </c>
      <c r="BW396" s="1" t="s">
        <v>131</v>
      </c>
      <c r="BX396" s="1" t="s">
        <v>131</v>
      </c>
      <c r="BY396" s="1" t="s">
        <v>131</v>
      </c>
      <c r="BZ396" s="1" t="s">
        <v>131</v>
      </c>
      <c r="CA396" s="1" t="s">
        <v>131</v>
      </c>
      <c r="CB396" s="1" t="s">
        <v>131</v>
      </c>
      <c r="CC396" s="1" t="s">
        <v>131</v>
      </c>
      <c r="CD396" s="1" t="s">
        <v>131</v>
      </c>
      <c r="CE396" s="1" t="s">
        <v>131</v>
      </c>
      <c r="CF396" s="1" t="s">
        <v>131</v>
      </c>
      <c r="CG396" s="1" t="s">
        <v>131</v>
      </c>
      <c r="CH396" s="1" t="s">
        <v>131</v>
      </c>
      <c r="CI396" s="1" t="s">
        <v>131</v>
      </c>
      <c r="CJ396" s="1" t="s">
        <v>131</v>
      </c>
      <c r="CK396" s="1" t="s">
        <v>131</v>
      </c>
      <c r="CL396" s="1" t="s">
        <v>131</v>
      </c>
      <c r="CM396" s="1" t="s">
        <v>131</v>
      </c>
      <c r="CN396" s="1" t="s">
        <v>131</v>
      </c>
      <c r="CO396" s="1" t="s">
        <v>131</v>
      </c>
      <c r="CP396" s="1" t="s">
        <v>131</v>
      </c>
      <c r="CQ396" s="1" t="s">
        <v>131</v>
      </c>
      <c r="CR396" s="1" t="s">
        <v>131</v>
      </c>
      <c r="CS396" s="1" t="s">
        <v>131</v>
      </c>
      <c r="CT396" s="1" t="s">
        <v>131</v>
      </c>
      <c r="CU396" s="1" t="s">
        <v>131</v>
      </c>
      <c r="CV396" s="1" t="s">
        <v>131</v>
      </c>
      <c r="CW396" s="1" t="s">
        <v>131</v>
      </c>
      <c r="CX396" s="1">
        <v>1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</row>
    <row r="397" spans="1:125" x14ac:dyDescent="0.2">
      <c r="A397" s="1" t="s">
        <v>168</v>
      </c>
      <c r="B397" s="1" t="s">
        <v>169</v>
      </c>
      <c r="C397" s="1" t="s">
        <v>129</v>
      </c>
      <c r="D397" s="1" t="s">
        <v>130</v>
      </c>
      <c r="E397" s="1">
        <v>0</v>
      </c>
      <c r="F397" s="1" t="s">
        <v>131</v>
      </c>
      <c r="G397" s="1" t="s">
        <v>131</v>
      </c>
      <c r="H397" s="1" t="s">
        <v>131</v>
      </c>
      <c r="I397" s="1" t="s">
        <v>131</v>
      </c>
      <c r="J397" s="1" t="s">
        <v>131</v>
      </c>
      <c r="K397" s="1" t="s">
        <v>131</v>
      </c>
      <c r="L397" s="1" t="s">
        <v>131</v>
      </c>
      <c r="M397" s="1" t="s">
        <v>131</v>
      </c>
      <c r="N397" s="1" t="s">
        <v>131</v>
      </c>
      <c r="O397" s="1" t="s">
        <v>131</v>
      </c>
      <c r="P397" s="1" t="s">
        <v>131</v>
      </c>
      <c r="Q397" s="1" t="s">
        <v>131</v>
      </c>
      <c r="R397" s="1" t="s">
        <v>131</v>
      </c>
      <c r="S397" s="1" t="s">
        <v>131</v>
      </c>
      <c r="T397" s="1" t="s">
        <v>131</v>
      </c>
      <c r="U397" s="1" t="s">
        <v>131</v>
      </c>
      <c r="V397" s="1" t="s">
        <v>131</v>
      </c>
      <c r="W397" s="1" t="s">
        <v>131</v>
      </c>
      <c r="X397" s="1" t="s">
        <v>131</v>
      </c>
      <c r="Y397" s="1" t="s">
        <v>131</v>
      </c>
      <c r="Z397" s="1" t="s">
        <v>131</v>
      </c>
      <c r="AA397" s="1" t="s">
        <v>131</v>
      </c>
      <c r="AB397" s="1" t="s">
        <v>131</v>
      </c>
      <c r="AC397" s="1" t="s">
        <v>131</v>
      </c>
      <c r="AD397" s="1" t="s">
        <v>131</v>
      </c>
      <c r="AE397" s="1" t="s">
        <v>131</v>
      </c>
      <c r="AF397" s="1" t="s">
        <v>131</v>
      </c>
      <c r="AG397" s="1" t="s">
        <v>131</v>
      </c>
      <c r="AH397" s="1" t="s">
        <v>131</v>
      </c>
      <c r="AI397" s="1" t="s">
        <v>131</v>
      </c>
      <c r="AJ397" s="1" t="s">
        <v>131</v>
      </c>
      <c r="AK397" s="1" t="s">
        <v>131</v>
      </c>
      <c r="AL397" s="1" t="s">
        <v>131</v>
      </c>
      <c r="AM397" s="1" t="s">
        <v>131</v>
      </c>
      <c r="AN397" s="1" t="s">
        <v>131</v>
      </c>
      <c r="AO397" s="1" t="s">
        <v>131</v>
      </c>
      <c r="AP397" s="1" t="s">
        <v>131</v>
      </c>
      <c r="AQ397" s="1" t="s">
        <v>131</v>
      </c>
      <c r="AR397" s="1" t="s">
        <v>131</v>
      </c>
      <c r="AS397" s="1" t="s">
        <v>131</v>
      </c>
      <c r="AT397" s="1" t="s">
        <v>131</v>
      </c>
      <c r="AU397" s="1" t="s">
        <v>131</v>
      </c>
      <c r="AV397" s="1" t="s">
        <v>131</v>
      </c>
      <c r="AW397" s="1" t="s">
        <v>131</v>
      </c>
      <c r="AX397" s="1" t="s">
        <v>131</v>
      </c>
      <c r="AY397" s="1" t="s">
        <v>131</v>
      </c>
      <c r="AZ397" s="1" t="s">
        <v>131</v>
      </c>
      <c r="BA397" s="1" t="s">
        <v>131</v>
      </c>
      <c r="BB397" s="1" t="s">
        <v>131</v>
      </c>
      <c r="BC397" s="1" t="s">
        <v>131</v>
      </c>
      <c r="BD397" s="1" t="s">
        <v>131</v>
      </c>
      <c r="BE397" s="1" t="s">
        <v>131</v>
      </c>
      <c r="BF397" s="1" t="s">
        <v>131</v>
      </c>
      <c r="BG397" s="1" t="s">
        <v>131</v>
      </c>
      <c r="BH397" s="1" t="s">
        <v>131</v>
      </c>
      <c r="BI397" s="1" t="s">
        <v>131</v>
      </c>
      <c r="BJ397" s="1" t="s">
        <v>131</v>
      </c>
      <c r="BK397" s="1" t="s">
        <v>131</v>
      </c>
      <c r="BL397" s="1" t="s">
        <v>131</v>
      </c>
      <c r="BM397" s="1" t="s">
        <v>131</v>
      </c>
      <c r="BN397" s="1" t="s">
        <v>131</v>
      </c>
      <c r="BO397" s="1" t="s">
        <v>131</v>
      </c>
      <c r="BP397" s="1" t="s">
        <v>131</v>
      </c>
      <c r="BQ397" s="1" t="s">
        <v>131</v>
      </c>
      <c r="BR397" s="1" t="s">
        <v>131</v>
      </c>
      <c r="BS397" s="1" t="s">
        <v>131</v>
      </c>
      <c r="BT397" s="1" t="s">
        <v>131</v>
      </c>
      <c r="BU397" s="1" t="s">
        <v>131</v>
      </c>
      <c r="BV397" s="1" t="s">
        <v>131</v>
      </c>
      <c r="BW397" s="1" t="s">
        <v>131</v>
      </c>
      <c r="BX397" s="1" t="s">
        <v>131</v>
      </c>
      <c r="BY397" s="1" t="s">
        <v>131</v>
      </c>
      <c r="BZ397" s="1" t="s">
        <v>131</v>
      </c>
      <c r="CA397" s="1" t="s">
        <v>131</v>
      </c>
      <c r="CB397" s="1" t="s">
        <v>131</v>
      </c>
      <c r="CC397" s="1" t="s">
        <v>131</v>
      </c>
      <c r="CD397" s="1" t="s">
        <v>131</v>
      </c>
      <c r="CE397" s="1" t="s">
        <v>131</v>
      </c>
      <c r="CF397" s="1" t="s">
        <v>131</v>
      </c>
      <c r="CG397" s="1" t="s">
        <v>131</v>
      </c>
      <c r="CH397" s="1" t="s">
        <v>131</v>
      </c>
      <c r="CI397" s="1" t="s">
        <v>131</v>
      </c>
      <c r="CJ397" s="1" t="s">
        <v>131</v>
      </c>
      <c r="CK397" s="1" t="s">
        <v>131</v>
      </c>
      <c r="CL397" s="1" t="s">
        <v>131</v>
      </c>
      <c r="CM397" s="1" t="s">
        <v>131</v>
      </c>
      <c r="CN397" s="1" t="s">
        <v>131</v>
      </c>
      <c r="CO397" s="1" t="s">
        <v>131</v>
      </c>
      <c r="CP397" s="1" t="s">
        <v>131</v>
      </c>
      <c r="CQ397" s="1" t="s">
        <v>131</v>
      </c>
      <c r="CR397" s="1" t="s">
        <v>131</v>
      </c>
      <c r="CS397" s="1" t="s">
        <v>131</v>
      </c>
      <c r="CT397" s="1" t="s">
        <v>131</v>
      </c>
      <c r="CU397" s="1" t="s">
        <v>131</v>
      </c>
      <c r="CV397" s="1" t="s">
        <v>131</v>
      </c>
      <c r="CW397" s="1" t="s">
        <v>131</v>
      </c>
      <c r="CX397" s="1" t="s">
        <v>131</v>
      </c>
      <c r="CY397" s="1" t="s">
        <v>131</v>
      </c>
      <c r="CZ397" s="1" t="s">
        <v>131</v>
      </c>
      <c r="DA397" s="1" t="s">
        <v>131</v>
      </c>
      <c r="DB397" s="1" t="s">
        <v>131</v>
      </c>
      <c r="DC397" s="1" t="s">
        <v>131</v>
      </c>
      <c r="DD397" s="1" t="s">
        <v>131</v>
      </c>
      <c r="DE397" s="1" t="s">
        <v>131</v>
      </c>
      <c r="DF397" s="1" t="s">
        <v>131</v>
      </c>
      <c r="DG397" s="1" t="s">
        <v>131</v>
      </c>
      <c r="DH397" s="1" t="s">
        <v>131</v>
      </c>
      <c r="DI397" s="1" t="s">
        <v>131</v>
      </c>
      <c r="DJ397" s="1" t="s">
        <v>131</v>
      </c>
      <c r="DK397" s="1" t="s">
        <v>131</v>
      </c>
      <c r="DL397" s="1" t="s">
        <v>131</v>
      </c>
      <c r="DM397" s="1" t="s">
        <v>131</v>
      </c>
      <c r="DN397" s="1" t="s">
        <v>131</v>
      </c>
      <c r="DO397" s="1" t="s">
        <v>131</v>
      </c>
      <c r="DP397" s="1" t="s">
        <v>131</v>
      </c>
      <c r="DQ397" s="1" t="s">
        <v>131</v>
      </c>
      <c r="DR397" s="1" t="s">
        <v>131</v>
      </c>
      <c r="DS397" s="1" t="s">
        <v>131</v>
      </c>
      <c r="DT397" s="1" t="s">
        <v>131</v>
      </c>
      <c r="DU397" s="1" t="s">
        <v>131</v>
      </c>
    </row>
    <row r="398" spans="1:125" x14ac:dyDescent="0.2">
      <c r="A398" s="1" t="s">
        <v>168</v>
      </c>
      <c r="B398" s="1" t="s">
        <v>170</v>
      </c>
      <c r="C398" s="1" t="s">
        <v>129</v>
      </c>
      <c r="D398" s="1" t="s">
        <v>130</v>
      </c>
      <c r="E398" s="1">
        <v>0</v>
      </c>
      <c r="F398" s="1" t="s">
        <v>131</v>
      </c>
      <c r="G398" s="1" t="s">
        <v>131</v>
      </c>
      <c r="H398" s="1" t="s">
        <v>131</v>
      </c>
      <c r="I398" s="1" t="s">
        <v>131</v>
      </c>
      <c r="J398" s="1" t="s">
        <v>131</v>
      </c>
      <c r="K398" s="1" t="s">
        <v>131</v>
      </c>
      <c r="L398" s="1" t="s">
        <v>131</v>
      </c>
      <c r="M398" s="1" t="s">
        <v>131</v>
      </c>
      <c r="N398" s="1" t="s">
        <v>131</v>
      </c>
      <c r="O398" s="1" t="s">
        <v>131</v>
      </c>
      <c r="P398" s="1" t="s">
        <v>131</v>
      </c>
      <c r="Q398" s="1" t="s">
        <v>131</v>
      </c>
      <c r="R398" s="1" t="s">
        <v>131</v>
      </c>
      <c r="S398" s="1" t="s">
        <v>131</v>
      </c>
      <c r="T398" s="1" t="s">
        <v>131</v>
      </c>
      <c r="U398" s="1" t="s">
        <v>131</v>
      </c>
      <c r="V398" s="1" t="s">
        <v>131</v>
      </c>
      <c r="W398" s="1" t="s">
        <v>131</v>
      </c>
      <c r="X398" s="1" t="s">
        <v>131</v>
      </c>
      <c r="Y398" s="1" t="s">
        <v>131</v>
      </c>
      <c r="Z398" s="1" t="s">
        <v>131</v>
      </c>
      <c r="AA398" s="1" t="s">
        <v>131</v>
      </c>
      <c r="AB398" s="1" t="s">
        <v>131</v>
      </c>
      <c r="AC398" s="1" t="s">
        <v>131</v>
      </c>
      <c r="AD398" s="1" t="s">
        <v>131</v>
      </c>
      <c r="AE398" s="1" t="s">
        <v>131</v>
      </c>
      <c r="AF398" s="1" t="s">
        <v>131</v>
      </c>
      <c r="AG398" s="1" t="s">
        <v>131</v>
      </c>
      <c r="AH398" s="1" t="s">
        <v>131</v>
      </c>
      <c r="AI398" s="1" t="s">
        <v>131</v>
      </c>
      <c r="AJ398" s="1" t="s">
        <v>131</v>
      </c>
      <c r="AK398" s="1" t="s">
        <v>131</v>
      </c>
      <c r="AL398" s="1" t="s">
        <v>131</v>
      </c>
      <c r="AM398" s="1" t="s">
        <v>131</v>
      </c>
      <c r="AN398" s="1" t="s">
        <v>131</v>
      </c>
      <c r="AO398" s="1" t="s">
        <v>131</v>
      </c>
      <c r="AP398" s="1" t="s">
        <v>131</v>
      </c>
      <c r="AQ398" s="1" t="s">
        <v>131</v>
      </c>
      <c r="AR398" s="1" t="s">
        <v>131</v>
      </c>
      <c r="AS398" s="1" t="s">
        <v>131</v>
      </c>
      <c r="AT398" s="1" t="s">
        <v>131</v>
      </c>
      <c r="AU398" s="1" t="s">
        <v>131</v>
      </c>
      <c r="AV398" s="1" t="s">
        <v>131</v>
      </c>
      <c r="AW398" s="1" t="s">
        <v>131</v>
      </c>
      <c r="AX398" s="1" t="s">
        <v>131</v>
      </c>
      <c r="AY398" s="1" t="s">
        <v>131</v>
      </c>
      <c r="AZ398" s="1" t="s">
        <v>131</v>
      </c>
      <c r="BA398" s="1" t="s">
        <v>131</v>
      </c>
      <c r="BB398" s="1" t="s">
        <v>131</v>
      </c>
      <c r="BC398" s="1" t="s">
        <v>131</v>
      </c>
      <c r="BD398" s="1" t="s">
        <v>131</v>
      </c>
      <c r="BE398" s="1" t="s">
        <v>131</v>
      </c>
      <c r="BF398" s="1" t="s">
        <v>131</v>
      </c>
      <c r="BG398" s="1" t="s">
        <v>131</v>
      </c>
      <c r="BH398" s="1" t="s">
        <v>131</v>
      </c>
      <c r="BI398" s="1" t="s">
        <v>131</v>
      </c>
      <c r="BJ398" s="1" t="s">
        <v>131</v>
      </c>
      <c r="BK398" s="1" t="s">
        <v>131</v>
      </c>
      <c r="BL398" s="1" t="s">
        <v>131</v>
      </c>
      <c r="BM398" s="1" t="s">
        <v>131</v>
      </c>
      <c r="BN398" s="1" t="s">
        <v>131</v>
      </c>
      <c r="BO398" s="1" t="s">
        <v>131</v>
      </c>
      <c r="BP398" s="1" t="s">
        <v>131</v>
      </c>
      <c r="BQ398" s="1" t="s">
        <v>131</v>
      </c>
      <c r="BR398" s="1" t="s">
        <v>131</v>
      </c>
      <c r="BS398" s="1" t="s">
        <v>131</v>
      </c>
      <c r="BT398" s="1" t="s">
        <v>131</v>
      </c>
      <c r="BU398" s="1" t="s">
        <v>131</v>
      </c>
      <c r="BV398" s="1" t="s">
        <v>131</v>
      </c>
      <c r="BW398" s="1" t="s">
        <v>131</v>
      </c>
      <c r="BX398" s="1" t="s">
        <v>131</v>
      </c>
      <c r="BY398" s="1" t="s">
        <v>131</v>
      </c>
      <c r="BZ398" s="1" t="s">
        <v>131</v>
      </c>
      <c r="CA398" s="1" t="s">
        <v>131</v>
      </c>
      <c r="CB398" s="1" t="s">
        <v>131</v>
      </c>
      <c r="CC398" s="1" t="s">
        <v>131</v>
      </c>
      <c r="CD398" s="1" t="s">
        <v>131</v>
      </c>
      <c r="CE398" s="1" t="s">
        <v>131</v>
      </c>
      <c r="CF398" s="1" t="s">
        <v>131</v>
      </c>
      <c r="CG398" s="1" t="s">
        <v>131</v>
      </c>
      <c r="CH398" s="1" t="s">
        <v>131</v>
      </c>
      <c r="CI398" s="1" t="s">
        <v>131</v>
      </c>
      <c r="CJ398" s="1" t="s">
        <v>131</v>
      </c>
      <c r="CK398" s="1" t="s">
        <v>131</v>
      </c>
      <c r="CL398" s="1" t="s">
        <v>131</v>
      </c>
      <c r="CM398" s="1" t="s">
        <v>131</v>
      </c>
      <c r="CN398" s="1" t="s">
        <v>131</v>
      </c>
      <c r="CO398" s="1" t="s">
        <v>131</v>
      </c>
      <c r="CP398" s="1" t="s">
        <v>131</v>
      </c>
      <c r="CQ398" s="1" t="s">
        <v>131</v>
      </c>
      <c r="CR398" s="1" t="s">
        <v>131</v>
      </c>
      <c r="CS398" s="1" t="s">
        <v>131</v>
      </c>
      <c r="CT398" s="1" t="s">
        <v>131</v>
      </c>
      <c r="CU398" s="1" t="s">
        <v>131</v>
      </c>
      <c r="CV398" s="1" t="s">
        <v>131</v>
      </c>
      <c r="CW398" s="1" t="s">
        <v>131</v>
      </c>
      <c r="CX398" s="1" t="s">
        <v>131</v>
      </c>
      <c r="CY398" s="1" t="s">
        <v>131</v>
      </c>
      <c r="CZ398" s="1" t="s">
        <v>131</v>
      </c>
      <c r="DA398" s="1" t="s">
        <v>131</v>
      </c>
      <c r="DB398" s="1" t="s">
        <v>131</v>
      </c>
      <c r="DC398" s="1" t="s">
        <v>131</v>
      </c>
      <c r="DD398" s="1" t="s">
        <v>131</v>
      </c>
      <c r="DE398" s="1" t="s">
        <v>131</v>
      </c>
      <c r="DF398" s="1" t="s">
        <v>131</v>
      </c>
      <c r="DG398" s="1" t="s">
        <v>131</v>
      </c>
      <c r="DH398" s="1" t="s">
        <v>131</v>
      </c>
      <c r="DI398" s="1" t="s">
        <v>131</v>
      </c>
      <c r="DJ398" s="1" t="s">
        <v>131</v>
      </c>
      <c r="DK398" s="1" t="s">
        <v>131</v>
      </c>
      <c r="DL398" s="1" t="s">
        <v>131</v>
      </c>
      <c r="DM398" s="1" t="s">
        <v>131</v>
      </c>
      <c r="DN398" s="1" t="s">
        <v>131</v>
      </c>
      <c r="DO398" s="1" t="s">
        <v>131</v>
      </c>
      <c r="DP398" s="1" t="s">
        <v>131</v>
      </c>
      <c r="DQ398" s="1" t="s">
        <v>131</v>
      </c>
      <c r="DR398" s="1" t="s">
        <v>131</v>
      </c>
      <c r="DS398" s="1" t="s">
        <v>131</v>
      </c>
      <c r="DT398" s="1" t="s">
        <v>131</v>
      </c>
      <c r="DU398" s="1" t="s">
        <v>131</v>
      </c>
    </row>
    <row r="399" spans="1:125" x14ac:dyDescent="0.2">
      <c r="A399" s="1" t="s">
        <v>171</v>
      </c>
      <c r="B399" s="1" t="s">
        <v>172</v>
      </c>
      <c r="C399" s="1" t="s">
        <v>129</v>
      </c>
      <c r="D399" s="1" t="s">
        <v>130</v>
      </c>
      <c r="E399" s="1">
        <v>0</v>
      </c>
      <c r="F399" s="1" t="s">
        <v>131</v>
      </c>
      <c r="G399" s="1" t="s">
        <v>131</v>
      </c>
      <c r="H399" s="1" t="s">
        <v>131</v>
      </c>
      <c r="I399" s="1" t="s">
        <v>131</v>
      </c>
      <c r="J399" s="1" t="s">
        <v>131</v>
      </c>
      <c r="K399" s="1" t="s">
        <v>131</v>
      </c>
      <c r="L399" s="1" t="s">
        <v>131</v>
      </c>
      <c r="M399" s="1" t="s">
        <v>131</v>
      </c>
      <c r="N399" s="1" t="s">
        <v>131</v>
      </c>
      <c r="O399" s="1" t="s">
        <v>131</v>
      </c>
      <c r="P399" s="1" t="s">
        <v>131</v>
      </c>
      <c r="Q399" s="1" t="s">
        <v>131</v>
      </c>
      <c r="R399" s="1" t="s">
        <v>131</v>
      </c>
      <c r="S399" s="1" t="s">
        <v>131</v>
      </c>
      <c r="T399" s="1" t="s">
        <v>131</v>
      </c>
      <c r="U399" s="1" t="s">
        <v>131</v>
      </c>
      <c r="V399" s="1" t="s">
        <v>131</v>
      </c>
      <c r="W399" s="1" t="s">
        <v>131</v>
      </c>
      <c r="X399" s="1" t="s">
        <v>131</v>
      </c>
      <c r="Y399" s="1" t="s">
        <v>131</v>
      </c>
      <c r="Z399" s="1" t="s">
        <v>131</v>
      </c>
      <c r="AA399" s="1" t="s">
        <v>131</v>
      </c>
      <c r="AB399" s="1" t="s">
        <v>131</v>
      </c>
      <c r="AC399" s="1" t="s">
        <v>131</v>
      </c>
      <c r="AD399" s="1" t="s">
        <v>131</v>
      </c>
      <c r="AE399" s="1" t="s">
        <v>131</v>
      </c>
      <c r="AF399" s="1" t="s">
        <v>131</v>
      </c>
      <c r="AG399" s="1" t="s">
        <v>131</v>
      </c>
      <c r="AH399" s="1" t="s">
        <v>131</v>
      </c>
      <c r="AI399" s="1" t="s">
        <v>131</v>
      </c>
      <c r="AJ399" s="1" t="s">
        <v>131</v>
      </c>
      <c r="AK399" s="1" t="s">
        <v>131</v>
      </c>
      <c r="AL399" s="1" t="s">
        <v>131</v>
      </c>
      <c r="AM399" s="1" t="s">
        <v>131</v>
      </c>
      <c r="AN399" s="1" t="s">
        <v>131</v>
      </c>
      <c r="AO399" s="1" t="s">
        <v>131</v>
      </c>
      <c r="AP399" s="1" t="s">
        <v>131</v>
      </c>
      <c r="AQ399" s="1" t="s">
        <v>131</v>
      </c>
      <c r="AR399" s="1" t="s">
        <v>131</v>
      </c>
      <c r="AS399" s="1" t="s">
        <v>131</v>
      </c>
      <c r="AT399" s="1" t="s">
        <v>131</v>
      </c>
      <c r="AU399" s="1" t="s">
        <v>131</v>
      </c>
      <c r="AV399" s="1" t="s">
        <v>131</v>
      </c>
      <c r="AW399" s="1" t="s">
        <v>131</v>
      </c>
      <c r="AX399" s="1" t="s">
        <v>131</v>
      </c>
      <c r="AY399" s="1" t="s">
        <v>131</v>
      </c>
      <c r="AZ399" s="1" t="s">
        <v>131</v>
      </c>
      <c r="BA399" s="1" t="s">
        <v>131</v>
      </c>
      <c r="BB399" s="1" t="s">
        <v>131</v>
      </c>
      <c r="BC399" s="1" t="s">
        <v>131</v>
      </c>
      <c r="BD399" s="1" t="s">
        <v>131</v>
      </c>
      <c r="BE399" s="1" t="s">
        <v>131</v>
      </c>
      <c r="BF399" s="1" t="s">
        <v>131</v>
      </c>
      <c r="BG399" s="1" t="s">
        <v>131</v>
      </c>
      <c r="BH399" s="1" t="s">
        <v>131</v>
      </c>
      <c r="BI399" s="1" t="s">
        <v>131</v>
      </c>
      <c r="BJ399" s="1" t="s">
        <v>131</v>
      </c>
      <c r="BK399" s="1" t="s">
        <v>131</v>
      </c>
      <c r="BL399" s="1" t="s">
        <v>131</v>
      </c>
      <c r="BM399" s="1" t="s">
        <v>131</v>
      </c>
      <c r="BN399" s="1" t="s">
        <v>131</v>
      </c>
      <c r="BO399" s="1" t="s">
        <v>131</v>
      </c>
      <c r="BP399" s="1" t="s">
        <v>131</v>
      </c>
      <c r="BQ399" s="1" t="s">
        <v>131</v>
      </c>
      <c r="BR399" s="1" t="s">
        <v>131</v>
      </c>
      <c r="BS399" s="1" t="s">
        <v>131</v>
      </c>
      <c r="BT399" s="1" t="s">
        <v>131</v>
      </c>
      <c r="BU399" s="1" t="s">
        <v>131</v>
      </c>
      <c r="BV399" s="1" t="s">
        <v>131</v>
      </c>
      <c r="BW399" s="1" t="s">
        <v>131</v>
      </c>
      <c r="BX399" s="1" t="s">
        <v>131</v>
      </c>
      <c r="BY399" s="1" t="s">
        <v>131</v>
      </c>
      <c r="BZ399" s="1" t="s">
        <v>131</v>
      </c>
      <c r="CA399" s="1" t="s">
        <v>131</v>
      </c>
      <c r="CB399" s="1" t="s">
        <v>131</v>
      </c>
      <c r="CC399" s="1" t="s">
        <v>131</v>
      </c>
      <c r="CD399" s="1" t="s">
        <v>131</v>
      </c>
      <c r="CE399" s="1" t="s">
        <v>131</v>
      </c>
      <c r="CF399" s="1" t="s">
        <v>131</v>
      </c>
      <c r="CG399" s="1" t="s">
        <v>131</v>
      </c>
      <c r="CH399" s="1" t="s">
        <v>131</v>
      </c>
      <c r="CI399" s="1" t="s">
        <v>131</v>
      </c>
      <c r="CJ399" s="1" t="s">
        <v>131</v>
      </c>
      <c r="CK399" s="1" t="s">
        <v>131</v>
      </c>
      <c r="CL399" s="1" t="s">
        <v>131</v>
      </c>
      <c r="CM399" s="1" t="s">
        <v>131</v>
      </c>
      <c r="CN399" s="1" t="s">
        <v>131</v>
      </c>
      <c r="CO399" s="1" t="s">
        <v>131</v>
      </c>
      <c r="CP399" s="1" t="s">
        <v>131</v>
      </c>
      <c r="CQ399" s="1" t="s">
        <v>131</v>
      </c>
      <c r="CR399" s="1" t="s">
        <v>131</v>
      </c>
      <c r="CS399" s="1" t="s">
        <v>131</v>
      </c>
      <c r="CT399" s="1" t="s">
        <v>131</v>
      </c>
      <c r="CU399" s="1" t="s">
        <v>131</v>
      </c>
      <c r="CV399" s="1" t="s">
        <v>131</v>
      </c>
      <c r="CW399" s="1" t="s">
        <v>131</v>
      </c>
      <c r="CX399" s="1" t="s">
        <v>131</v>
      </c>
      <c r="CY399" s="1" t="s">
        <v>131</v>
      </c>
      <c r="CZ399" s="1" t="s">
        <v>131</v>
      </c>
      <c r="DA399" s="1" t="s">
        <v>131</v>
      </c>
      <c r="DB399" s="1" t="s">
        <v>131</v>
      </c>
      <c r="DC399" s="1" t="s">
        <v>131</v>
      </c>
      <c r="DD399" s="1" t="s">
        <v>131</v>
      </c>
      <c r="DE399" s="1" t="s">
        <v>131</v>
      </c>
      <c r="DF399" s="1" t="s">
        <v>131</v>
      </c>
      <c r="DG399" s="1" t="s">
        <v>131</v>
      </c>
      <c r="DH399" s="1" t="s">
        <v>131</v>
      </c>
      <c r="DI399" s="1" t="s">
        <v>131</v>
      </c>
      <c r="DJ399" s="1" t="s">
        <v>131</v>
      </c>
      <c r="DK399" s="1" t="s">
        <v>131</v>
      </c>
      <c r="DL399" s="1" t="s">
        <v>131</v>
      </c>
      <c r="DM399" s="1" t="s">
        <v>131</v>
      </c>
      <c r="DN399" s="1" t="s">
        <v>131</v>
      </c>
      <c r="DO399" s="1" t="s">
        <v>131</v>
      </c>
      <c r="DP399" s="1" t="s">
        <v>131</v>
      </c>
      <c r="DQ399" s="1" t="s">
        <v>131</v>
      </c>
      <c r="DR399" s="1" t="s">
        <v>131</v>
      </c>
      <c r="DS399" s="1" t="s">
        <v>131</v>
      </c>
      <c r="DT399" s="1" t="s">
        <v>131</v>
      </c>
      <c r="DU399" s="1" t="s">
        <v>131</v>
      </c>
    </row>
    <row r="400" spans="1:125" x14ac:dyDescent="0.2">
      <c r="A400" s="1" t="s">
        <v>171</v>
      </c>
      <c r="B400" s="1" t="s">
        <v>173</v>
      </c>
      <c r="C400" s="1" t="s">
        <v>129</v>
      </c>
      <c r="D400" s="1" t="s">
        <v>130</v>
      </c>
      <c r="E400" s="1">
        <v>2</v>
      </c>
      <c r="F400" s="1" t="s">
        <v>131</v>
      </c>
      <c r="G400" s="1" t="s">
        <v>131</v>
      </c>
      <c r="H400" s="1" t="s">
        <v>131</v>
      </c>
      <c r="I400" s="1" t="s">
        <v>131</v>
      </c>
      <c r="J400" s="1" t="s">
        <v>131</v>
      </c>
      <c r="K400" s="1" t="s">
        <v>131</v>
      </c>
      <c r="L400" s="1" t="s">
        <v>131</v>
      </c>
      <c r="M400" s="1" t="s">
        <v>131</v>
      </c>
      <c r="N400" s="1" t="s">
        <v>131</v>
      </c>
      <c r="O400" s="1" t="s">
        <v>131</v>
      </c>
      <c r="P400" s="1" t="s">
        <v>131</v>
      </c>
      <c r="Q400" s="1" t="s">
        <v>131</v>
      </c>
      <c r="R400" s="1" t="s">
        <v>131</v>
      </c>
      <c r="S400" s="1" t="s">
        <v>131</v>
      </c>
      <c r="T400" s="1" t="s">
        <v>131</v>
      </c>
      <c r="U400" s="1" t="s">
        <v>131</v>
      </c>
      <c r="V400" s="1" t="s">
        <v>131</v>
      </c>
      <c r="W400" s="1" t="s">
        <v>131</v>
      </c>
      <c r="X400" s="1" t="s">
        <v>131</v>
      </c>
      <c r="Y400" s="1" t="s">
        <v>131</v>
      </c>
      <c r="Z400" s="1" t="s">
        <v>131</v>
      </c>
      <c r="AA400" s="1" t="s">
        <v>131</v>
      </c>
      <c r="AB400" s="1" t="s">
        <v>131</v>
      </c>
      <c r="AC400" s="1" t="s">
        <v>131</v>
      </c>
      <c r="AD400" s="1" t="s">
        <v>131</v>
      </c>
      <c r="AE400" s="1" t="s">
        <v>131</v>
      </c>
      <c r="AF400" s="1" t="s">
        <v>131</v>
      </c>
      <c r="AG400" s="1" t="s">
        <v>131</v>
      </c>
      <c r="AH400" s="1" t="s">
        <v>131</v>
      </c>
      <c r="AI400" s="1" t="s">
        <v>131</v>
      </c>
      <c r="AJ400" s="1" t="s">
        <v>131</v>
      </c>
      <c r="AK400" s="1" t="s">
        <v>131</v>
      </c>
      <c r="AL400" s="1" t="s">
        <v>131</v>
      </c>
      <c r="AM400" s="1" t="s">
        <v>131</v>
      </c>
      <c r="AN400" s="1" t="s">
        <v>131</v>
      </c>
      <c r="AO400" s="1" t="s">
        <v>131</v>
      </c>
      <c r="AP400" s="1" t="s">
        <v>131</v>
      </c>
      <c r="AQ400" s="1" t="s">
        <v>131</v>
      </c>
      <c r="AR400" s="1" t="s">
        <v>131</v>
      </c>
      <c r="AS400" s="1" t="s">
        <v>131</v>
      </c>
      <c r="AT400" s="1" t="s">
        <v>131</v>
      </c>
      <c r="AU400" s="1" t="s">
        <v>131</v>
      </c>
      <c r="AV400" s="1" t="s">
        <v>131</v>
      </c>
      <c r="AW400" s="1" t="s">
        <v>131</v>
      </c>
      <c r="AX400" s="1" t="s">
        <v>131</v>
      </c>
      <c r="AY400" s="1" t="s">
        <v>131</v>
      </c>
      <c r="AZ400" s="1" t="s">
        <v>131</v>
      </c>
      <c r="BA400" s="1" t="s">
        <v>131</v>
      </c>
      <c r="BB400" s="1" t="s">
        <v>131</v>
      </c>
      <c r="BC400" s="1" t="s">
        <v>131</v>
      </c>
      <c r="BD400" s="1" t="s">
        <v>131</v>
      </c>
      <c r="BE400" s="1" t="s">
        <v>131</v>
      </c>
      <c r="BF400" s="1" t="s">
        <v>131</v>
      </c>
      <c r="BG400" s="1" t="s">
        <v>131</v>
      </c>
      <c r="BH400" s="1" t="s">
        <v>131</v>
      </c>
      <c r="BI400" s="1" t="s">
        <v>131</v>
      </c>
      <c r="BJ400" s="1" t="s">
        <v>131</v>
      </c>
      <c r="BK400" s="1" t="s">
        <v>131</v>
      </c>
      <c r="BL400" s="1" t="s">
        <v>131</v>
      </c>
      <c r="BM400" s="1" t="s">
        <v>131</v>
      </c>
      <c r="BN400" s="1" t="s">
        <v>131</v>
      </c>
      <c r="BO400" s="1" t="s">
        <v>131</v>
      </c>
      <c r="BP400" s="1" t="s">
        <v>131</v>
      </c>
      <c r="BQ400" s="1" t="s">
        <v>131</v>
      </c>
      <c r="BR400" s="1" t="s">
        <v>131</v>
      </c>
      <c r="BS400" s="1" t="s">
        <v>131</v>
      </c>
      <c r="BT400" s="1" t="s">
        <v>131</v>
      </c>
      <c r="BU400" s="1" t="s">
        <v>131</v>
      </c>
      <c r="BV400" s="1" t="s">
        <v>131</v>
      </c>
      <c r="BW400" s="1" t="s">
        <v>131</v>
      </c>
      <c r="BX400" s="1" t="s">
        <v>131</v>
      </c>
      <c r="BY400" s="1" t="s">
        <v>131</v>
      </c>
      <c r="BZ400" s="1" t="s">
        <v>131</v>
      </c>
      <c r="CA400" s="1" t="s">
        <v>131</v>
      </c>
      <c r="CB400" s="1" t="s">
        <v>131</v>
      </c>
      <c r="CC400" s="1" t="s">
        <v>131</v>
      </c>
      <c r="CD400" s="1" t="s">
        <v>131</v>
      </c>
      <c r="CE400" s="1" t="s">
        <v>131</v>
      </c>
      <c r="CF400" s="1" t="s">
        <v>131</v>
      </c>
      <c r="CG400" s="1" t="s">
        <v>131</v>
      </c>
      <c r="CH400" s="1" t="s">
        <v>131</v>
      </c>
      <c r="CI400" s="1" t="s">
        <v>131</v>
      </c>
      <c r="CJ400" s="1" t="s">
        <v>131</v>
      </c>
      <c r="CK400" s="1" t="s">
        <v>131</v>
      </c>
      <c r="CL400" s="1">
        <v>2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</row>
    <row r="401" spans="1:125" x14ac:dyDescent="0.2">
      <c r="A401" s="1" t="s">
        <v>171</v>
      </c>
      <c r="B401" s="1" t="s">
        <v>174</v>
      </c>
      <c r="C401" s="1" t="s">
        <v>129</v>
      </c>
      <c r="D401" s="1" t="s">
        <v>130</v>
      </c>
      <c r="E401" s="1">
        <v>0</v>
      </c>
      <c r="F401" s="1" t="s">
        <v>131</v>
      </c>
      <c r="G401" s="1" t="s">
        <v>131</v>
      </c>
      <c r="H401" s="1" t="s">
        <v>131</v>
      </c>
      <c r="I401" s="1" t="s">
        <v>131</v>
      </c>
      <c r="J401" s="1" t="s">
        <v>131</v>
      </c>
      <c r="K401" s="1" t="s">
        <v>131</v>
      </c>
      <c r="L401" s="1" t="s">
        <v>131</v>
      </c>
      <c r="M401" s="1" t="s">
        <v>131</v>
      </c>
      <c r="N401" s="1" t="s">
        <v>131</v>
      </c>
      <c r="O401" s="1" t="s">
        <v>131</v>
      </c>
      <c r="P401" s="1" t="s">
        <v>131</v>
      </c>
      <c r="Q401" s="1" t="s">
        <v>131</v>
      </c>
      <c r="R401" s="1" t="s">
        <v>131</v>
      </c>
      <c r="S401" s="1" t="s">
        <v>131</v>
      </c>
      <c r="T401" s="1" t="s">
        <v>131</v>
      </c>
      <c r="U401" s="1" t="s">
        <v>131</v>
      </c>
      <c r="V401" s="1" t="s">
        <v>131</v>
      </c>
      <c r="W401" s="1" t="s">
        <v>131</v>
      </c>
      <c r="X401" s="1" t="s">
        <v>131</v>
      </c>
      <c r="Y401" s="1" t="s">
        <v>131</v>
      </c>
      <c r="Z401" s="1" t="s">
        <v>131</v>
      </c>
      <c r="AA401" s="1" t="s">
        <v>131</v>
      </c>
      <c r="AB401" s="1" t="s">
        <v>131</v>
      </c>
      <c r="AC401" s="1" t="s">
        <v>131</v>
      </c>
      <c r="AD401" s="1" t="s">
        <v>131</v>
      </c>
      <c r="AE401" s="1" t="s">
        <v>131</v>
      </c>
      <c r="AF401" s="1" t="s">
        <v>131</v>
      </c>
      <c r="AG401" s="1" t="s">
        <v>131</v>
      </c>
      <c r="AH401" s="1" t="s">
        <v>131</v>
      </c>
      <c r="AI401" s="1" t="s">
        <v>131</v>
      </c>
      <c r="AJ401" s="1" t="s">
        <v>131</v>
      </c>
      <c r="AK401" s="1" t="s">
        <v>131</v>
      </c>
      <c r="AL401" s="1" t="s">
        <v>131</v>
      </c>
      <c r="AM401" s="1" t="s">
        <v>131</v>
      </c>
      <c r="AN401" s="1" t="s">
        <v>131</v>
      </c>
      <c r="AO401" s="1" t="s">
        <v>131</v>
      </c>
      <c r="AP401" s="1" t="s">
        <v>131</v>
      </c>
      <c r="AQ401" s="1" t="s">
        <v>131</v>
      </c>
      <c r="AR401" s="1" t="s">
        <v>131</v>
      </c>
      <c r="AS401" s="1" t="s">
        <v>131</v>
      </c>
      <c r="AT401" s="1" t="s">
        <v>131</v>
      </c>
      <c r="AU401" s="1" t="s">
        <v>131</v>
      </c>
      <c r="AV401" s="1" t="s">
        <v>131</v>
      </c>
      <c r="AW401" s="1" t="s">
        <v>131</v>
      </c>
      <c r="AX401" s="1" t="s">
        <v>131</v>
      </c>
      <c r="AY401" s="1" t="s">
        <v>131</v>
      </c>
      <c r="AZ401" s="1" t="s">
        <v>131</v>
      </c>
      <c r="BA401" s="1" t="s">
        <v>131</v>
      </c>
      <c r="BB401" s="1" t="s">
        <v>131</v>
      </c>
      <c r="BC401" s="1" t="s">
        <v>131</v>
      </c>
      <c r="BD401" s="1" t="s">
        <v>131</v>
      </c>
      <c r="BE401" s="1" t="s">
        <v>131</v>
      </c>
      <c r="BF401" s="1" t="s">
        <v>131</v>
      </c>
      <c r="BG401" s="1" t="s">
        <v>131</v>
      </c>
      <c r="BH401" s="1" t="s">
        <v>131</v>
      </c>
      <c r="BI401" s="1" t="s">
        <v>131</v>
      </c>
      <c r="BJ401" s="1" t="s">
        <v>131</v>
      </c>
      <c r="BK401" s="1" t="s">
        <v>131</v>
      </c>
      <c r="BL401" s="1" t="s">
        <v>131</v>
      </c>
      <c r="BM401" s="1" t="s">
        <v>131</v>
      </c>
      <c r="BN401" s="1" t="s">
        <v>131</v>
      </c>
      <c r="BO401" s="1" t="s">
        <v>131</v>
      </c>
      <c r="BP401" s="1" t="s">
        <v>131</v>
      </c>
      <c r="BQ401" s="1" t="s">
        <v>131</v>
      </c>
      <c r="BR401" s="1" t="s">
        <v>131</v>
      </c>
      <c r="BS401" s="1" t="s">
        <v>131</v>
      </c>
      <c r="BT401" s="1" t="s">
        <v>131</v>
      </c>
      <c r="BU401" s="1" t="s">
        <v>131</v>
      </c>
      <c r="BV401" s="1" t="s">
        <v>131</v>
      </c>
      <c r="BW401" s="1" t="s">
        <v>131</v>
      </c>
      <c r="BX401" s="1" t="s">
        <v>131</v>
      </c>
      <c r="BY401" s="1" t="s">
        <v>131</v>
      </c>
      <c r="BZ401" s="1" t="s">
        <v>131</v>
      </c>
      <c r="CA401" s="1" t="s">
        <v>131</v>
      </c>
      <c r="CB401" s="1" t="s">
        <v>131</v>
      </c>
      <c r="CC401" s="1" t="s">
        <v>131</v>
      </c>
      <c r="CD401" s="1" t="s">
        <v>131</v>
      </c>
      <c r="CE401" s="1" t="s">
        <v>131</v>
      </c>
      <c r="CF401" s="1" t="s">
        <v>131</v>
      </c>
      <c r="CG401" s="1" t="s">
        <v>131</v>
      </c>
      <c r="CH401" s="1" t="s">
        <v>131</v>
      </c>
      <c r="CI401" s="1" t="s">
        <v>131</v>
      </c>
      <c r="CJ401" s="1" t="s">
        <v>131</v>
      </c>
      <c r="CK401" s="1" t="s">
        <v>131</v>
      </c>
      <c r="CL401" s="1" t="s">
        <v>131</v>
      </c>
      <c r="CM401" s="1" t="s">
        <v>131</v>
      </c>
      <c r="CN401" s="1" t="s">
        <v>131</v>
      </c>
      <c r="CO401" s="1" t="s">
        <v>131</v>
      </c>
      <c r="CP401" s="1" t="s">
        <v>131</v>
      </c>
      <c r="CQ401" s="1" t="s">
        <v>131</v>
      </c>
      <c r="CR401" s="1" t="s">
        <v>131</v>
      </c>
      <c r="CS401" s="1" t="s">
        <v>131</v>
      </c>
      <c r="CT401" s="1" t="s">
        <v>131</v>
      </c>
      <c r="CU401" s="1" t="s">
        <v>131</v>
      </c>
      <c r="CV401" s="1" t="s">
        <v>131</v>
      </c>
      <c r="CW401" s="1" t="s">
        <v>131</v>
      </c>
      <c r="CX401" s="1" t="s">
        <v>131</v>
      </c>
      <c r="CY401" s="1" t="s">
        <v>131</v>
      </c>
      <c r="CZ401" s="1" t="s">
        <v>131</v>
      </c>
      <c r="DA401" s="1" t="s">
        <v>131</v>
      </c>
      <c r="DB401" s="1" t="s">
        <v>131</v>
      </c>
      <c r="DC401" s="1" t="s">
        <v>131</v>
      </c>
      <c r="DD401" s="1" t="s">
        <v>131</v>
      </c>
      <c r="DE401" s="1" t="s">
        <v>131</v>
      </c>
      <c r="DF401" s="1" t="s">
        <v>131</v>
      </c>
      <c r="DG401" s="1" t="s">
        <v>131</v>
      </c>
      <c r="DH401" s="1" t="s">
        <v>131</v>
      </c>
      <c r="DI401" s="1" t="s">
        <v>131</v>
      </c>
      <c r="DJ401" s="1" t="s">
        <v>131</v>
      </c>
      <c r="DK401" s="1" t="s">
        <v>131</v>
      </c>
      <c r="DL401" s="1" t="s">
        <v>131</v>
      </c>
      <c r="DM401" s="1" t="s">
        <v>131</v>
      </c>
      <c r="DN401" s="1" t="s">
        <v>131</v>
      </c>
      <c r="DO401" s="1" t="s">
        <v>131</v>
      </c>
      <c r="DP401" s="1" t="s">
        <v>131</v>
      </c>
      <c r="DQ401" s="1" t="s">
        <v>131</v>
      </c>
      <c r="DR401" s="1" t="s">
        <v>131</v>
      </c>
      <c r="DS401" s="1" t="s">
        <v>131</v>
      </c>
      <c r="DT401" s="1" t="s">
        <v>131</v>
      </c>
      <c r="DU401" s="1" t="s">
        <v>131</v>
      </c>
    </row>
    <row r="402" spans="1:125" x14ac:dyDescent="0.2">
      <c r="A402" s="1" t="s">
        <v>175</v>
      </c>
      <c r="B402" s="1" t="s">
        <v>176</v>
      </c>
      <c r="C402" s="1" t="s">
        <v>129</v>
      </c>
      <c r="D402" s="1" t="s">
        <v>130</v>
      </c>
      <c r="E402" s="1">
        <v>2</v>
      </c>
      <c r="F402" s="1" t="s">
        <v>131</v>
      </c>
      <c r="G402" s="1" t="s">
        <v>131</v>
      </c>
      <c r="H402" s="1" t="s">
        <v>131</v>
      </c>
      <c r="I402" s="1" t="s">
        <v>131</v>
      </c>
      <c r="J402" s="1" t="s">
        <v>131</v>
      </c>
      <c r="K402" s="1" t="s">
        <v>131</v>
      </c>
      <c r="L402" s="1" t="s">
        <v>131</v>
      </c>
      <c r="M402" s="1" t="s">
        <v>131</v>
      </c>
      <c r="N402" s="1" t="s">
        <v>131</v>
      </c>
      <c r="O402" s="1" t="s">
        <v>131</v>
      </c>
      <c r="P402" s="1" t="s">
        <v>131</v>
      </c>
      <c r="Q402" s="1" t="s">
        <v>131</v>
      </c>
      <c r="R402" s="1" t="s">
        <v>131</v>
      </c>
      <c r="S402" s="1" t="s">
        <v>131</v>
      </c>
      <c r="T402" s="1" t="s">
        <v>131</v>
      </c>
      <c r="U402" s="1" t="s">
        <v>131</v>
      </c>
      <c r="V402" s="1" t="s">
        <v>131</v>
      </c>
      <c r="W402" s="1" t="s">
        <v>131</v>
      </c>
      <c r="X402" s="1" t="s">
        <v>131</v>
      </c>
      <c r="Y402" s="1" t="s">
        <v>131</v>
      </c>
      <c r="Z402" s="1" t="s">
        <v>131</v>
      </c>
      <c r="AA402" s="1" t="s">
        <v>131</v>
      </c>
      <c r="AB402" s="1" t="s">
        <v>131</v>
      </c>
      <c r="AC402" s="1" t="s">
        <v>131</v>
      </c>
      <c r="AD402" s="1" t="s">
        <v>131</v>
      </c>
      <c r="AE402" s="1" t="s">
        <v>131</v>
      </c>
      <c r="AF402" s="1" t="s">
        <v>131</v>
      </c>
      <c r="AG402" s="1" t="s">
        <v>131</v>
      </c>
      <c r="AH402" s="1" t="s">
        <v>131</v>
      </c>
      <c r="AI402" s="1" t="s">
        <v>131</v>
      </c>
      <c r="AJ402" s="1" t="s">
        <v>131</v>
      </c>
      <c r="AK402" s="1" t="s">
        <v>131</v>
      </c>
      <c r="AL402" s="1" t="s">
        <v>131</v>
      </c>
      <c r="AM402" s="1" t="s">
        <v>131</v>
      </c>
      <c r="AN402" s="1" t="s">
        <v>131</v>
      </c>
      <c r="AO402" s="1" t="s">
        <v>131</v>
      </c>
      <c r="AP402" s="1">
        <v>2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</row>
    <row r="403" spans="1:125" x14ac:dyDescent="0.2">
      <c r="A403" s="1" t="s">
        <v>175</v>
      </c>
      <c r="B403" s="1" t="s">
        <v>177</v>
      </c>
      <c r="C403" s="1" t="s">
        <v>129</v>
      </c>
      <c r="D403" s="1" t="s">
        <v>130</v>
      </c>
      <c r="E403" s="1">
        <v>0</v>
      </c>
      <c r="F403" s="1" t="s">
        <v>131</v>
      </c>
      <c r="G403" s="1" t="s">
        <v>131</v>
      </c>
      <c r="H403" s="1" t="s">
        <v>131</v>
      </c>
      <c r="I403" s="1" t="s">
        <v>131</v>
      </c>
      <c r="J403" s="1" t="s">
        <v>131</v>
      </c>
      <c r="K403" s="1" t="s">
        <v>131</v>
      </c>
      <c r="L403" s="1" t="s">
        <v>131</v>
      </c>
      <c r="M403" s="1" t="s">
        <v>131</v>
      </c>
      <c r="N403" s="1" t="s">
        <v>131</v>
      </c>
      <c r="O403" s="1" t="s">
        <v>131</v>
      </c>
      <c r="P403" s="1" t="s">
        <v>131</v>
      </c>
      <c r="Q403" s="1" t="s">
        <v>131</v>
      </c>
      <c r="R403" s="1" t="s">
        <v>131</v>
      </c>
      <c r="S403" s="1" t="s">
        <v>131</v>
      </c>
      <c r="T403" s="1" t="s">
        <v>131</v>
      </c>
      <c r="U403" s="1" t="s">
        <v>131</v>
      </c>
      <c r="V403" s="1" t="s">
        <v>131</v>
      </c>
      <c r="W403" s="1" t="s">
        <v>131</v>
      </c>
      <c r="X403" s="1" t="s">
        <v>131</v>
      </c>
      <c r="Y403" s="1" t="s">
        <v>131</v>
      </c>
      <c r="Z403" s="1" t="s">
        <v>131</v>
      </c>
      <c r="AA403" s="1" t="s">
        <v>131</v>
      </c>
      <c r="AB403" s="1" t="s">
        <v>131</v>
      </c>
      <c r="AC403" s="1" t="s">
        <v>131</v>
      </c>
      <c r="AD403" s="1" t="s">
        <v>131</v>
      </c>
      <c r="AE403" s="1" t="s">
        <v>131</v>
      </c>
      <c r="AF403" s="1" t="s">
        <v>131</v>
      </c>
      <c r="AG403" s="1" t="s">
        <v>131</v>
      </c>
      <c r="AH403" s="1" t="s">
        <v>131</v>
      </c>
      <c r="AI403" s="1" t="s">
        <v>131</v>
      </c>
      <c r="AJ403" s="1" t="s">
        <v>131</v>
      </c>
      <c r="AK403" s="1" t="s">
        <v>131</v>
      </c>
      <c r="AL403" s="1" t="s">
        <v>131</v>
      </c>
      <c r="AM403" s="1" t="s">
        <v>131</v>
      </c>
      <c r="AN403" s="1" t="s">
        <v>131</v>
      </c>
      <c r="AO403" s="1" t="s">
        <v>131</v>
      </c>
      <c r="AP403" s="1" t="s">
        <v>131</v>
      </c>
      <c r="AQ403" s="1" t="s">
        <v>131</v>
      </c>
      <c r="AR403" s="1" t="s">
        <v>131</v>
      </c>
      <c r="AS403" s="1" t="s">
        <v>131</v>
      </c>
      <c r="AT403" s="1" t="s">
        <v>131</v>
      </c>
      <c r="AU403" s="1" t="s">
        <v>131</v>
      </c>
      <c r="AV403" s="1" t="s">
        <v>131</v>
      </c>
      <c r="AW403" s="1" t="s">
        <v>131</v>
      </c>
      <c r="AX403" s="1" t="s">
        <v>131</v>
      </c>
      <c r="AY403" s="1" t="s">
        <v>131</v>
      </c>
      <c r="AZ403" s="1" t="s">
        <v>131</v>
      </c>
      <c r="BA403" s="1" t="s">
        <v>131</v>
      </c>
      <c r="BB403" s="1" t="s">
        <v>131</v>
      </c>
      <c r="BC403" s="1" t="s">
        <v>131</v>
      </c>
      <c r="BD403" s="1" t="s">
        <v>131</v>
      </c>
      <c r="BE403" s="1" t="s">
        <v>131</v>
      </c>
      <c r="BF403" s="1" t="s">
        <v>131</v>
      </c>
      <c r="BG403" s="1" t="s">
        <v>131</v>
      </c>
      <c r="BH403" s="1" t="s">
        <v>131</v>
      </c>
      <c r="BI403" s="1" t="s">
        <v>131</v>
      </c>
      <c r="BJ403" s="1" t="s">
        <v>131</v>
      </c>
      <c r="BK403" s="1" t="s">
        <v>131</v>
      </c>
      <c r="BL403" s="1" t="s">
        <v>131</v>
      </c>
      <c r="BM403" s="1" t="s">
        <v>131</v>
      </c>
      <c r="BN403" s="1" t="s">
        <v>131</v>
      </c>
      <c r="BO403" s="1" t="s">
        <v>131</v>
      </c>
      <c r="BP403" s="1" t="s">
        <v>131</v>
      </c>
      <c r="BQ403" s="1" t="s">
        <v>131</v>
      </c>
      <c r="BR403" s="1" t="s">
        <v>131</v>
      </c>
      <c r="BS403" s="1" t="s">
        <v>131</v>
      </c>
      <c r="BT403" s="1" t="s">
        <v>131</v>
      </c>
      <c r="BU403" s="1" t="s">
        <v>131</v>
      </c>
      <c r="BV403" s="1" t="s">
        <v>131</v>
      </c>
      <c r="BW403" s="1" t="s">
        <v>131</v>
      </c>
      <c r="BX403" s="1" t="s">
        <v>131</v>
      </c>
      <c r="BY403" s="1" t="s">
        <v>131</v>
      </c>
      <c r="BZ403" s="1" t="s">
        <v>131</v>
      </c>
      <c r="CA403" s="1" t="s">
        <v>131</v>
      </c>
      <c r="CB403" s="1" t="s">
        <v>131</v>
      </c>
      <c r="CC403" s="1" t="s">
        <v>131</v>
      </c>
      <c r="CD403" s="1" t="s">
        <v>131</v>
      </c>
      <c r="CE403" s="1" t="s">
        <v>131</v>
      </c>
      <c r="CF403" s="1" t="s">
        <v>131</v>
      </c>
      <c r="CG403" s="1" t="s">
        <v>131</v>
      </c>
      <c r="CH403" s="1" t="s">
        <v>131</v>
      </c>
      <c r="CI403" s="1" t="s">
        <v>131</v>
      </c>
      <c r="CJ403" s="1" t="s">
        <v>131</v>
      </c>
      <c r="CK403" s="1" t="s">
        <v>131</v>
      </c>
      <c r="CL403" s="1" t="s">
        <v>131</v>
      </c>
      <c r="CM403" s="1" t="s">
        <v>131</v>
      </c>
      <c r="CN403" s="1" t="s">
        <v>131</v>
      </c>
      <c r="CO403" s="1" t="s">
        <v>131</v>
      </c>
      <c r="CP403" s="1" t="s">
        <v>131</v>
      </c>
      <c r="CQ403" s="1" t="s">
        <v>131</v>
      </c>
      <c r="CR403" s="1" t="s">
        <v>131</v>
      </c>
      <c r="CS403" s="1" t="s">
        <v>131</v>
      </c>
      <c r="CT403" s="1" t="s">
        <v>131</v>
      </c>
      <c r="CU403" s="1" t="s">
        <v>131</v>
      </c>
      <c r="CV403" s="1" t="s">
        <v>131</v>
      </c>
      <c r="CW403" s="1" t="s">
        <v>131</v>
      </c>
      <c r="CX403" s="1" t="s">
        <v>131</v>
      </c>
      <c r="CY403" s="1" t="s">
        <v>131</v>
      </c>
      <c r="CZ403" s="1" t="s">
        <v>131</v>
      </c>
      <c r="DA403" s="1" t="s">
        <v>131</v>
      </c>
      <c r="DB403" s="1" t="s">
        <v>131</v>
      </c>
      <c r="DC403" s="1" t="s">
        <v>131</v>
      </c>
      <c r="DD403" s="1" t="s">
        <v>131</v>
      </c>
      <c r="DE403" s="1" t="s">
        <v>131</v>
      </c>
      <c r="DF403" s="1" t="s">
        <v>131</v>
      </c>
      <c r="DG403" s="1" t="s">
        <v>131</v>
      </c>
      <c r="DH403" s="1" t="s">
        <v>131</v>
      </c>
      <c r="DI403" s="1" t="s">
        <v>131</v>
      </c>
      <c r="DJ403" s="1" t="s">
        <v>131</v>
      </c>
      <c r="DK403" s="1" t="s">
        <v>131</v>
      </c>
      <c r="DL403" s="1" t="s">
        <v>131</v>
      </c>
      <c r="DM403" s="1" t="s">
        <v>131</v>
      </c>
      <c r="DN403" s="1" t="s">
        <v>131</v>
      </c>
      <c r="DO403" s="1" t="s">
        <v>131</v>
      </c>
      <c r="DP403" s="1" t="s">
        <v>131</v>
      </c>
      <c r="DQ403" s="1" t="s">
        <v>131</v>
      </c>
      <c r="DR403" s="1" t="s">
        <v>131</v>
      </c>
      <c r="DS403" s="1" t="s">
        <v>131</v>
      </c>
      <c r="DT403" s="1" t="s">
        <v>131</v>
      </c>
      <c r="DU403" s="1" t="s">
        <v>131</v>
      </c>
    </row>
    <row r="404" spans="1:125" x14ac:dyDescent="0.2">
      <c r="A404" s="1" t="s">
        <v>178</v>
      </c>
      <c r="B404" s="1" t="s">
        <v>169</v>
      </c>
      <c r="C404" s="1" t="s">
        <v>129</v>
      </c>
      <c r="D404" s="1" t="s">
        <v>130</v>
      </c>
      <c r="E404" s="1">
        <v>0</v>
      </c>
      <c r="F404" s="1" t="s">
        <v>131</v>
      </c>
      <c r="G404" s="1" t="s">
        <v>131</v>
      </c>
      <c r="H404" s="1" t="s">
        <v>131</v>
      </c>
      <c r="I404" s="1" t="s">
        <v>131</v>
      </c>
      <c r="J404" s="1" t="s">
        <v>131</v>
      </c>
      <c r="K404" s="1" t="s">
        <v>131</v>
      </c>
      <c r="L404" s="1" t="s">
        <v>131</v>
      </c>
      <c r="M404" s="1" t="s">
        <v>131</v>
      </c>
      <c r="N404" s="1" t="s">
        <v>131</v>
      </c>
      <c r="O404" s="1" t="s">
        <v>131</v>
      </c>
      <c r="P404" s="1" t="s">
        <v>131</v>
      </c>
      <c r="Q404" s="1" t="s">
        <v>131</v>
      </c>
      <c r="R404" s="1" t="s">
        <v>131</v>
      </c>
      <c r="S404" s="1" t="s">
        <v>131</v>
      </c>
      <c r="T404" s="1" t="s">
        <v>131</v>
      </c>
      <c r="U404" s="1" t="s">
        <v>131</v>
      </c>
      <c r="V404" s="1" t="s">
        <v>131</v>
      </c>
      <c r="W404" s="1" t="s">
        <v>131</v>
      </c>
      <c r="X404" s="1" t="s">
        <v>131</v>
      </c>
      <c r="Y404" s="1" t="s">
        <v>131</v>
      </c>
      <c r="Z404" s="1" t="s">
        <v>131</v>
      </c>
      <c r="AA404" s="1" t="s">
        <v>131</v>
      </c>
      <c r="AB404" s="1" t="s">
        <v>131</v>
      </c>
      <c r="AC404" s="1" t="s">
        <v>131</v>
      </c>
      <c r="AD404" s="1" t="s">
        <v>131</v>
      </c>
      <c r="AE404" s="1" t="s">
        <v>131</v>
      </c>
      <c r="AF404" s="1" t="s">
        <v>131</v>
      </c>
      <c r="AG404" s="1" t="s">
        <v>131</v>
      </c>
      <c r="AH404" s="1" t="s">
        <v>131</v>
      </c>
      <c r="AI404" s="1" t="s">
        <v>131</v>
      </c>
      <c r="AJ404" s="1" t="s">
        <v>131</v>
      </c>
      <c r="AK404" s="1" t="s">
        <v>131</v>
      </c>
      <c r="AL404" s="1" t="s">
        <v>131</v>
      </c>
      <c r="AM404" s="1" t="s">
        <v>131</v>
      </c>
      <c r="AN404" s="1" t="s">
        <v>131</v>
      </c>
      <c r="AO404" s="1" t="s">
        <v>131</v>
      </c>
      <c r="AP404" s="1" t="s">
        <v>131</v>
      </c>
      <c r="AQ404" s="1" t="s">
        <v>131</v>
      </c>
      <c r="AR404" s="1" t="s">
        <v>131</v>
      </c>
      <c r="AS404" s="1" t="s">
        <v>131</v>
      </c>
      <c r="AT404" s="1" t="s">
        <v>131</v>
      </c>
      <c r="AU404" s="1" t="s">
        <v>131</v>
      </c>
      <c r="AV404" s="1" t="s">
        <v>131</v>
      </c>
      <c r="AW404" s="1" t="s">
        <v>131</v>
      </c>
      <c r="AX404" s="1" t="s">
        <v>131</v>
      </c>
      <c r="AY404" s="1" t="s">
        <v>131</v>
      </c>
      <c r="AZ404" s="1" t="s">
        <v>131</v>
      </c>
      <c r="BA404" s="1" t="s">
        <v>131</v>
      </c>
      <c r="BB404" s="1" t="s">
        <v>131</v>
      </c>
      <c r="BC404" s="1" t="s">
        <v>131</v>
      </c>
      <c r="BD404" s="1" t="s">
        <v>131</v>
      </c>
      <c r="BE404" s="1" t="s">
        <v>131</v>
      </c>
      <c r="BF404" s="1" t="s">
        <v>131</v>
      </c>
      <c r="BG404" s="1" t="s">
        <v>131</v>
      </c>
      <c r="BH404" s="1" t="s">
        <v>131</v>
      </c>
      <c r="BI404" s="1" t="s">
        <v>131</v>
      </c>
      <c r="BJ404" s="1" t="s">
        <v>131</v>
      </c>
      <c r="BK404" s="1" t="s">
        <v>131</v>
      </c>
      <c r="BL404" s="1" t="s">
        <v>131</v>
      </c>
      <c r="BM404" s="1" t="s">
        <v>131</v>
      </c>
      <c r="BN404" s="1" t="s">
        <v>131</v>
      </c>
      <c r="BO404" s="1" t="s">
        <v>131</v>
      </c>
      <c r="BP404" s="1" t="s">
        <v>131</v>
      </c>
      <c r="BQ404" s="1" t="s">
        <v>131</v>
      </c>
      <c r="BR404" s="1" t="s">
        <v>131</v>
      </c>
      <c r="BS404" s="1" t="s">
        <v>131</v>
      </c>
      <c r="BT404" s="1" t="s">
        <v>131</v>
      </c>
      <c r="BU404" s="1" t="s">
        <v>131</v>
      </c>
      <c r="BV404" s="1" t="s">
        <v>131</v>
      </c>
      <c r="BW404" s="1" t="s">
        <v>131</v>
      </c>
      <c r="BX404" s="1" t="s">
        <v>131</v>
      </c>
      <c r="BY404" s="1" t="s">
        <v>131</v>
      </c>
      <c r="BZ404" s="1" t="s">
        <v>131</v>
      </c>
      <c r="CA404" s="1" t="s">
        <v>131</v>
      </c>
      <c r="CB404" s="1" t="s">
        <v>131</v>
      </c>
      <c r="CC404" s="1" t="s">
        <v>131</v>
      </c>
      <c r="CD404" s="1" t="s">
        <v>131</v>
      </c>
      <c r="CE404" s="1" t="s">
        <v>131</v>
      </c>
      <c r="CF404" s="1" t="s">
        <v>131</v>
      </c>
      <c r="CG404" s="1" t="s">
        <v>131</v>
      </c>
      <c r="CH404" s="1" t="s">
        <v>131</v>
      </c>
      <c r="CI404" s="1" t="s">
        <v>131</v>
      </c>
      <c r="CJ404" s="1" t="s">
        <v>131</v>
      </c>
      <c r="CK404" s="1" t="s">
        <v>131</v>
      </c>
      <c r="CL404" s="1" t="s">
        <v>131</v>
      </c>
      <c r="CM404" s="1" t="s">
        <v>131</v>
      </c>
      <c r="CN404" s="1" t="s">
        <v>131</v>
      </c>
      <c r="CO404" s="1" t="s">
        <v>131</v>
      </c>
      <c r="CP404" s="1" t="s">
        <v>131</v>
      </c>
      <c r="CQ404" s="1" t="s">
        <v>131</v>
      </c>
      <c r="CR404" s="1" t="s">
        <v>131</v>
      </c>
      <c r="CS404" s="1" t="s">
        <v>131</v>
      </c>
      <c r="CT404" s="1" t="s">
        <v>131</v>
      </c>
      <c r="CU404" s="1" t="s">
        <v>131</v>
      </c>
      <c r="CV404" s="1" t="s">
        <v>131</v>
      </c>
      <c r="CW404" s="1" t="s">
        <v>131</v>
      </c>
      <c r="CX404" s="1" t="s">
        <v>131</v>
      </c>
      <c r="CY404" s="1" t="s">
        <v>131</v>
      </c>
      <c r="CZ404" s="1" t="s">
        <v>131</v>
      </c>
      <c r="DA404" s="1" t="s">
        <v>131</v>
      </c>
      <c r="DB404" s="1" t="s">
        <v>131</v>
      </c>
      <c r="DC404" s="1" t="s">
        <v>131</v>
      </c>
      <c r="DD404" s="1" t="s">
        <v>131</v>
      </c>
      <c r="DE404" s="1" t="s">
        <v>131</v>
      </c>
      <c r="DF404" s="1" t="s">
        <v>131</v>
      </c>
      <c r="DG404" s="1" t="s">
        <v>131</v>
      </c>
      <c r="DH404" s="1" t="s">
        <v>131</v>
      </c>
      <c r="DI404" s="1" t="s">
        <v>131</v>
      </c>
      <c r="DJ404" s="1" t="s">
        <v>131</v>
      </c>
      <c r="DK404" s="1" t="s">
        <v>131</v>
      </c>
      <c r="DL404" s="1" t="s">
        <v>131</v>
      </c>
      <c r="DM404" s="1" t="s">
        <v>131</v>
      </c>
      <c r="DN404" s="1" t="s">
        <v>131</v>
      </c>
      <c r="DO404" s="1" t="s">
        <v>131</v>
      </c>
      <c r="DP404" s="1" t="s">
        <v>131</v>
      </c>
      <c r="DQ404" s="1" t="s">
        <v>131</v>
      </c>
      <c r="DR404" s="1" t="s">
        <v>131</v>
      </c>
      <c r="DS404" s="1" t="s">
        <v>131</v>
      </c>
      <c r="DT404" s="1" t="s">
        <v>131</v>
      </c>
      <c r="DU404" s="1" t="s">
        <v>131</v>
      </c>
    </row>
    <row r="405" spans="1:125" x14ac:dyDescent="0.2">
      <c r="A405" s="1" t="s">
        <v>179</v>
      </c>
      <c r="B405" s="1" t="s">
        <v>180</v>
      </c>
      <c r="C405" s="1" t="s">
        <v>129</v>
      </c>
      <c r="D405" s="1" t="s">
        <v>130</v>
      </c>
      <c r="E405" s="1">
        <v>1</v>
      </c>
      <c r="F405" s="1" t="s">
        <v>131</v>
      </c>
      <c r="G405" s="1" t="s">
        <v>131</v>
      </c>
      <c r="H405" s="1" t="s">
        <v>131</v>
      </c>
      <c r="I405" s="1" t="s">
        <v>131</v>
      </c>
      <c r="J405" s="1" t="s">
        <v>131</v>
      </c>
      <c r="K405" s="1" t="s">
        <v>131</v>
      </c>
      <c r="L405" s="1" t="s">
        <v>131</v>
      </c>
      <c r="M405" s="1" t="s">
        <v>131</v>
      </c>
      <c r="N405" s="1" t="s">
        <v>131</v>
      </c>
      <c r="O405" s="1" t="s">
        <v>131</v>
      </c>
      <c r="P405" s="1" t="s">
        <v>131</v>
      </c>
      <c r="Q405" s="1" t="s">
        <v>131</v>
      </c>
      <c r="R405" s="1" t="s">
        <v>131</v>
      </c>
      <c r="S405" s="1" t="s">
        <v>131</v>
      </c>
      <c r="T405" s="1" t="s">
        <v>131</v>
      </c>
      <c r="U405" s="1" t="s">
        <v>131</v>
      </c>
      <c r="V405" s="1" t="s">
        <v>131</v>
      </c>
      <c r="W405" s="1" t="s">
        <v>131</v>
      </c>
      <c r="X405" s="1" t="s">
        <v>131</v>
      </c>
      <c r="Y405" s="1" t="s">
        <v>131</v>
      </c>
      <c r="Z405" s="1" t="s">
        <v>131</v>
      </c>
      <c r="AA405" s="1" t="s">
        <v>131</v>
      </c>
      <c r="AB405" s="1" t="s">
        <v>131</v>
      </c>
      <c r="AC405" s="1">
        <v>1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</row>
    <row r="406" spans="1:125" x14ac:dyDescent="0.2">
      <c r="A406" s="1" t="s">
        <v>181</v>
      </c>
      <c r="B406" s="1" t="s">
        <v>140</v>
      </c>
      <c r="C406" s="1" t="s">
        <v>129</v>
      </c>
      <c r="D406" s="1" t="s">
        <v>130</v>
      </c>
      <c r="E406" s="1">
        <v>0</v>
      </c>
      <c r="F406" s="1" t="s">
        <v>131</v>
      </c>
      <c r="G406" s="1" t="s">
        <v>131</v>
      </c>
      <c r="H406" s="1" t="s">
        <v>131</v>
      </c>
      <c r="I406" s="1" t="s">
        <v>131</v>
      </c>
      <c r="J406" s="1" t="s">
        <v>131</v>
      </c>
      <c r="K406" s="1" t="s">
        <v>131</v>
      </c>
      <c r="L406" s="1" t="s">
        <v>131</v>
      </c>
      <c r="M406" s="1" t="s">
        <v>131</v>
      </c>
      <c r="N406" s="1" t="s">
        <v>131</v>
      </c>
      <c r="O406" s="1" t="s">
        <v>131</v>
      </c>
      <c r="P406" s="1" t="s">
        <v>131</v>
      </c>
      <c r="Q406" s="1" t="s">
        <v>131</v>
      </c>
      <c r="R406" s="1" t="s">
        <v>131</v>
      </c>
      <c r="S406" s="1" t="s">
        <v>131</v>
      </c>
      <c r="T406" s="1" t="s">
        <v>131</v>
      </c>
      <c r="U406" s="1" t="s">
        <v>131</v>
      </c>
      <c r="V406" s="1" t="s">
        <v>131</v>
      </c>
      <c r="W406" s="1" t="s">
        <v>131</v>
      </c>
      <c r="X406" s="1" t="s">
        <v>131</v>
      </c>
      <c r="Y406" s="1" t="s">
        <v>131</v>
      </c>
      <c r="Z406" s="1" t="s">
        <v>131</v>
      </c>
      <c r="AA406" s="1" t="s">
        <v>131</v>
      </c>
      <c r="AB406" s="1" t="s">
        <v>131</v>
      </c>
      <c r="AC406" s="1" t="s">
        <v>131</v>
      </c>
      <c r="AD406" s="1" t="s">
        <v>131</v>
      </c>
      <c r="AE406" s="1" t="s">
        <v>131</v>
      </c>
      <c r="AF406" s="1" t="s">
        <v>131</v>
      </c>
      <c r="AG406" s="1" t="s">
        <v>131</v>
      </c>
      <c r="AH406" s="1" t="s">
        <v>131</v>
      </c>
      <c r="AI406" s="1" t="s">
        <v>131</v>
      </c>
      <c r="AJ406" s="1" t="s">
        <v>131</v>
      </c>
      <c r="AK406" s="1" t="s">
        <v>131</v>
      </c>
      <c r="AL406" s="1" t="s">
        <v>131</v>
      </c>
      <c r="AM406" s="1" t="s">
        <v>131</v>
      </c>
      <c r="AN406" s="1" t="s">
        <v>131</v>
      </c>
      <c r="AO406" s="1" t="s">
        <v>131</v>
      </c>
      <c r="AP406" s="1" t="s">
        <v>131</v>
      </c>
      <c r="AQ406" s="1" t="s">
        <v>131</v>
      </c>
      <c r="AR406" s="1" t="s">
        <v>131</v>
      </c>
      <c r="AS406" s="1" t="s">
        <v>131</v>
      </c>
      <c r="AT406" s="1" t="s">
        <v>131</v>
      </c>
      <c r="AU406" s="1" t="s">
        <v>131</v>
      </c>
      <c r="AV406" s="1" t="s">
        <v>131</v>
      </c>
      <c r="AW406" s="1" t="s">
        <v>131</v>
      </c>
      <c r="AX406" s="1" t="s">
        <v>131</v>
      </c>
      <c r="AY406" s="1" t="s">
        <v>131</v>
      </c>
      <c r="AZ406" s="1" t="s">
        <v>131</v>
      </c>
      <c r="BA406" s="1" t="s">
        <v>131</v>
      </c>
      <c r="BB406" s="1" t="s">
        <v>131</v>
      </c>
      <c r="BC406" s="1" t="s">
        <v>131</v>
      </c>
      <c r="BD406" s="1" t="s">
        <v>131</v>
      </c>
      <c r="BE406" s="1" t="s">
        <v>131</v>
      </c>
      <c r="BF406" s="1" t="s">
        <v>131</v>
      </c>
      <c r="BG406" s="1" t="s">
        <v>131</v>
      </c>
      <c r="BH406" s="1" t="s">
        <v>131</v>
      </c>
      <c r="BI406" s="1" t="s">
        <v>131</v>
      </c>
      <c r="BJ406" s="1" t="s">
        <v>131</v>
      </c>
      <c r="BK406" s="1" t="s">
        <v>131</v>
      </c>
      <c r="BL406" s="1" t="s">
        <v>131</v>
      </c>
      <c r="BM406" s="1" t="s">
        <v>131</v>
      </c>
      <c r="BN406" s="1" t="s">
        <v>131</v>
      </c>
      <c r="BO406" s="1" t="s">
        <v>131</v>
      </c>
      <c r="BP406" s="1" t="s">
        <v>131</v>
      </c>
      <c r="BQ406" s="1" t="s">
        <v>131</v>
      </c>
      <c r="BR406" s="1" t="s">
        <v>131</v>
      </c>
      <c r="BS406" s="1" t="s">
        <v>131</v>
      </c>
      <c r="BT406" s="1" t="s">
        <v>131</v>
      </c>
      <c r="BU406" s="1" t="s">
        <v>131</v>
      </c>
      <c r="BV406" s="1" t="s">
        <v>131</v>
      </c>
      <c r="BW406" s="1" t="s">
        <v>131</v>
      </c>
      <c r="BX406" s="1" t="s">
        <v>131</v>
      </c>
      <c r="BY406" s="1" t="s">
        <v>131</v>
      </c>
      <c r="BZ406" s="1" t="s">
        <v>131</v>
      </c>
      <c r="CA406" s="1" t="s">
        <v>131</v>
      </c>
      <c r="CB406" s="1" t="s">
        <v>131</v>
      </c>
      <c r="CC406" s="1" t="s">
        <v>131</v>
      </c>
      <c r="CD406" s="1" t="s">
        <v>131</v>
      </c>
      <c r="CE406" s="1" t="s">
        <v>131</v>
      </c>
      <c r="CF406" s="1" t="s">
        <v>131</v>
      </c>
      <c r="CG406" s="1" t="s">
        <v>131</v>
      </c>
      <c r="CH406" s="1" t="s">
        <v>131</v>
      </c>
      <c r="CI406" s="1" t="s">
        <v>131</v>
      </c>
      <c r="CJ406" s="1" t="s">
        <v>131</v>
      </c>
      <c r="CK406" s="1" t="s">
        <v>131</v>
      </c>
      <c r="CL406" s="1" t="s">
        <v>131</v>
      </c>
      <c r="CM406" s="1" t="s">
        <v>131</v>
      </c>
      <c r="CN406" s="1" t="s">
        <v>131</v>
      </c>
      <c r="CO406" s="1" t="s">
        <v>131</v>
      </c>
      <c r="CP406" s="1" t="s">
        <v>131</v>
      </c>
      <c r="CQ406" s="1" t="s">
        <v>131</v>
      </c>
      <c r="CR406" s="1" t="s">
        <v>131</v>
      </c>
      <c r="CS406" s="1" t="s">
        <v>131</v>
      </c>
      <c r="CT406" s="1" t="s">
        <v>131</v>
      </c>
      <c r="CU406" s="1" t="s">
        <v>131</v>
      </c>
      <c r="CV406" s="1" t="s">
        <v>131</v>
      </c>
      <c r="CW406" s="1" t="s">
        <v>131</v>
      </c>
      <c r="CX406" s="1" t="s">
        <v>131</v>
      </c>
      <c r="CY406" s="1" t="s">
        <v>131</v>
      </c>
      <c r="CZ406" s="1" t="s">
        <v>131</v>
      </c>
      <c r="DA406" s="1" t="s">
        <v>131</v>
      </c>
      <c r="DB406" s="1" t="s">
        <v>131</v>
      </c>
      <c r="DC406" s="1" t="s">
        <v>131</v>
      </c>
      <c r="DD406" s="1" t="s">
        <v>131</v>
      </c>
      <c r="DE406" s="1" t="s">
        <v>131</v>
      </c>
      <c r="DF406" s="1" t="s">
        <v>131</v>
      </c>
      <c r="DG406" s="1" t="s">
        <v>131</v>
      </c>
      <c r="DH406" s="1" t="s">
        <v>131</v>
      </c>
      <c r="DI406" s="1" t="s">
        <v>131</v>
      </c>
      <c r="DJ406" s="1" t="s">
        <v>131</v>
      </c>
      <c r="DK406" s="1" t="s">
        <v>131</v>
      </c>
      <c r="DL406" s="1" t="s">
        <v>131</v>
      </c>
      <c r="DM406" s="1" t="s">
        <v>131</v>
      </c>
      <c r="DN406" s="1" t="s">
        <v>131</v>
      </c>
      <c r="DO406" s="1" t="s">
        <v>131</v>
      </c>
      <c r="DP406" s="1" t="s">
        <v>131</v>
      </c>
      <c r="DQ406" s="1" t="s">
        <v>131</v>
      </c>
      <c r="DR406" s="1" t="s">
        <v>131</v>
      </c>
      <c r="DS406" s="1" t="s">
        <v>131</v>
      </c>
      <c r="DT406" s="1" t="s">
        <v>131</v>
      </c>
      <c r="DU406" s="1" t="s">
        <v>131</v>
      </c>
    </row>
    <row r="407" spans="1:125" x14ac:dyDescent="0.2">
      <c r="A407" s="1" t="s">
        <v>182</v>
      </c>
      <c r="B407" s="1" t="s">
        <v>183</v>
      </c>
      <c r="C407" s="1" t="s">
        <v>129</v>
      </c>
      <c r="D407" s="1" t="s">
        <v>130</v>
      </c>
      <c r="E407" s="1">
        <v>2</v>
      </c>
      <c r="F407" s="1" t="s">
        <v>131</v>
      </c>
      <c r="G407" s="1" t="s">
        <v>131</v>
      </c>
      <c r="H407" s="1" t="s">
        <v>131</v>
      </c>
      <c r="I407" s="1" t="s">
        <v>131</v>
      </c>
      <c r="J407" s="1" t="s">
        <v>131</v>
      </c>
      <c r="K407" s="1" t="s">
        <v>131</v>
      </c>
      <c r="L407" s="1" t="s">
        <v>131</v>
      </c>
      <c r="M407" s="1" t="s">
        <v>131</v>
      </c>
      <c r="N407" s="1" t="s">
        <v>131</v>
      </c>
      <c r="O407" s="1" t="s">
        <v>131</v>
      </c>
      <c r="P407" s="1" t="s">
        <v>131</v>
      </c>
      <c r="Q407" s="1" t="s">
        <v>131</v>
      </c>
      <c r="R407" s="1" t="s">
        <v>131</v>
      </c>
      <c r="S407" s="1" t="s">
        <v>131</v>
      </c>
      <c r="T407" s="1" t="s">
        <v>131</v>
      </c>
      <c r="U407" s="1" t="s">
        <v>131</v>
      </c>
      <c r="V407" s="1" t="s">
        <v>131</v>
      </c>
      <c r="W407" s="1" t="s">
        <v>131</v>
      </c>
      <c r="X407" s="1" t="s">
        <v>131</v>
      </c>
      <c r="Y407" s="1" t="s">
        <v>131</v>
      </c>
      <c r="Z407" s="1" t="s">
        <v>131</v>
      </c>
      <c r="AA407" s="1" t="s">
        <v>131</v>
      </c>
      <c r="AB407" s="1" t="s">
        <v>131</v>
      </c>
      <c r="AC407" s="1" t="s">
        <v>131</v>
      </c>
      <c r="AD407" s="1" t="s">
        <v>131</v>
      </c>
      <c r="AE407" s="1" t="s">
        <v>131</v>
      </c>
      <c r="AF407" s="1" t="s">
        <v>131</v>
      </c>
      <c r="AG407" s="1" t="s">
        <v>131</v>
      </c>
      <c r="AH407" s="1" t="s">
        <v>131</v>
      </c>
      <c r="AI407" s="1" t="s">
        <v>131</v>
      </c>
      <c r="AJ407" s="1" t="s">
        <v>131</v>
      </c>
      <c r="AK407" s="1" t="s">
        <v>131</v>
      </c>
      <c r="AL407" s="1" t="s">
        <v>131</v>
      </c>
      <c r="AM407" s="1" t="s">
        <v>131</v>
      </c>
      <c r="AN407" s="1" t="s">
        <v>131</v>
      </c>
      <c r="AO407" s="1" t="s">
        <v>131</v>
      </c>
      <c r="AP407" s="1" t="s">
        <v>131</v>
      </c>
      <c r="AQ407" s="1" t="s">
        <v>131</v>
      </c>
      <c r="AR407" s="1" t="s">
        <v>131</v>
      </c>
      <c r="AS407" s="1" t="s">
        <v>131</v>
      </c>
      <c r="AT407" s="1" t="s">
        <v>131</v>
      </c>
      <c r="AU407" s="1" t="s">
        <v>131</v>
      </c>
      <c r="AV407" s="1" t="s">
        <v>131</v>
      </c>
      <c r="AW407" s="1" t="s">
        <v>131</v>
      </c>
      <c r="AX407" s="1" t="s">
        <v>131</v>
      </c>
      <c r="AY407" s="1" t="s">
        <v>131</v>
      </c>
      <c r="AZ407" s="1" t="s">
        <v>131</v>
      </c>
      <c r="BA407" s="1" t="s">
        <v>131</v>
      </c>
      <c r="BB407" s="1" t="s">
        <v>131</v>
      </c>
      <c r="BC407" s="1" t="s">
        <v>131</v>
      </c>
      <c r="BD407" s="1" t="s">
        <v>131</v>
      </c>
      <c r="BE407" s="1" t="s">
        <v>131</v>
      </c>
      <c r="BF407" s="1" t="s">
        <v>131</v>
      </c>
      <c r="BG407" s="1" t="s">
        <v>131</v>
      </c>
      <c r="BH407" s="1" t="s">
        <v>131</v>
      </c>
      <c r="BI407" s="1" t="s">
        <v>131</v>
      </c>
      <c r="BJ407" s="1" t="s">
        <v>131</v>
      </c>
      <c r="BK407" s="1" t="s">
        <v>131</v>
      </c>
      <c r="BL407" s="1" t="s">
        <v>131</v>
      </c>
      <c r="BM407" s="1" t="s">
        <v>131</v>
      </c>
      <c r="BN407" s="1">
        <v>2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</row>
    <row r="408" spans="1:125" x14ac:dyDescent="0.2">
      <c r="A408" s="1" t="s">
        <v>184</v>
      </c>
      <c r="B408" s="1" t="s">
        <v>185</v>
      </c>
      <c r="C408" s="1" t="s">
        <v>129</v>
      </c>
      <c r="D408" s="1" t="s">
        <v>130</v>
      </c>
      <c r="E408" s="1">
        <v>2</v>
      </c>
      <c r="F408" s="1" t="s">
        <v>131</v>
      </c>
      <c r="G408" s="1" t="s">
        <v>131</v>
      </c>
      <c r="H408" s="1" t="s">
        <v>131</v>
      </c>
      <c r="I408" s="1" t="s">
        <v>131</v>
      </c>
      <c r="J408" s="1" t="s">
        <v>131</v>
      </c>
      <c r="K408" s="1" t="s">
        <v>131</v>
      </c>
      <c r="L408" s="1" t="s">
        <v>131</v>
      </c>
      <c r="M408" s="1" t="s">
        <v>131</v>
      </c>
      <c r="N408" s="1" t="s">
        <v>131</v>
      </c>
      <c r="O408" s="1" t="s">
        <v>131</v>
      </c>
      <c r="P408" s="1" t="s">
        <v>131</v>
      </c>
      <c r="Q408" s="1" t="s">
        <v>131</v>
      </c>
      <c r="R408" s="1" t="s">
        <v>131</v>
      </c>
      <c r="S408" s="1" t="s">
        <v>131</v>
      </c>
      <c r="T408" s="1" t="s">
        <v>131</v>
      </c>
      <c r="U408" s="1" t="s">
        <v>131</v>
      </c>
      <c r="V408" s="1" t="s">
        <v>131</v>
      </c>
      <c r="W408" s="1" t="s">
        <v>131</v>
      </c>
      <c r="X408" s="1" t="s">
        <v>131</v>
      </c>
      <c r="Y408" s="1" t="s">
        <v>131</v>
      </c>
      <c r="Z408" s="1" t="s">
        <v>131</v>
      </c>
      <c r="AA408" s="1" t="s">
        <v>131</v>
      </c>
      <c r="AB408" s="1" t="s">
        <v>131</v>
      </c>
      <c r="AC408" s="1" t="s">
        <v>131</v>
      </c>
      <c r="AD408" s="1" t="s">
        <v>131</v>
      </c>
      <c r="AE408" s="1" t="s">
        <v>131</v>
      </c>
      <c r="AF408" s="1" t="s">
        <v>131</v>
      </c>
      <c r="AG408" s="1" t="s">
        <v>131</v>
      </c>
      <c r="AH408" s="1" t="s">
        <v>131</v>
      </c>
      <c r="AI408" s="1" t="s">
        <v>131</v>
      </c>
      <c r="AJ408" s="1" t="s">
        <v>131</v>
      </c>
      <c r="AK408" s="1" t="s">
        <v>131</v>
      </c>
      <c r="AL408" s="1" t="s">
        <v>131</v>
      </c>
      <c r="AM408" s="1" t="s">
        <v>131</v>
      </c>
      <c r="AN408" s="1" t="s">
        <v>131</v>
      </c>
      <c r="AO408" s="1" t="s">
        <v>131</v>
      </c>
      <c r="AP408" s="1" t="s">
        <v>131</v>
      </c>
      <c r="AQ408" s="1" t="s">
        <v>131</v>
      </c>
      <c r="AR408" s="1" t="s">
        <v>131</v>
      </c>
      <c r="AS408" s="1" t="s">
        <v>131</v>
      </c>
      <c r="AT408" s="1" t="s">
        <v>131</v>
      </c>
      <c r="AU408" s="1" t="s">
        <v>131</v>
      </c>
      <c r="AV408" s="1" t="s">
        <v>131</v>
      </c>
      <c r="AW408" s="1" t="s">
        <v>131</v>
      </c>
      <c r="AX408" s="1" t="s">
        <v>131</v>
      </c>
      <c r="AY408" s="1" t="s">
        <v>131</v>
      </c>
      <c r="AZ408" s="1" t="s">
        <v>131</v>
      </c>
      <c r="BA408" s="1" t="s">
        <v>131</v>
      </c>
      <c r="BB408" s="1" t="s">
        <v>131</v>
      </c>
      <c r="BC408" s="1" t="s">
        <v>131</v>
      </c>
      <c r="BD408" s="1" t="s">
        <v>131</v>
      </c>
      <c r="BE408" s="1" t="s">
        <v>131</v>
      </c>
      <c r="BF408" s="1" t="s">
        <v>131</v>
      </c>
      <c r="BG408" s="1" t="s">
        <v>131</v>
      </c>
      <c r="BH408" s="1" t="s">
        <v>131</v>
      </c>
      <c r="BI408" s="1" t="s">
        <v>131</v>
      </c>
      <c r="BJ408" s="1" t="s">
        <v>131</v>
      </c>
      <c r="BK408" s="1">
        <v>2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</row>
    <row r="409" spans="1:125" x14ac:dyDescent="0.2">
      <c r="A409" s="1" t="s">
        <v>186</v>
      </c>
      <c r="B409" s="1" t="s">
        <v>187</v>
      </c>
      <c r="C409" s="1" t="s">
        <v>129</v>
      </c>
      <c r="D409" s="1" t="s">
        <v>130</v>
      </c>
      <c r="E409" s="1">
        <v>2</v>
      </c>
      <c r="F409" s="1" t="s">
        <v>131</v>
      </c>
      <c r="G409" s="1" t="s">
        <v>131</v>
      </c>
      <c r="H409" s="1" t="s">
        <v>131</v>
      </c>
      <c r="I409" s="1" t="s">
        <v>131</v>
      </c>
      <c r="J409" s="1" t="s">
        <v>131</v>
      </c>
      <c r="K409" s="1" t="s">
        <v>131</v>
      </c>
      <c r="L409" s="1" t="s">
        <v>131</v>
      </c>
      <c r="M409" s="1" t="s">
        <v>131</v>
      </c>
      <c r="N409" s="1" t="s">
        <v>131</v>
      </c>
      <c r="O409" s="1" t="s">
        <v>131</v>
      </c>
      <c r="P409" s="1" t="s">
        <v>131</v>
      </c>
      <c r="Q409" s="1" t="s">
        <v>131</v>
      </c>
      <c r="R409" s="1" t="s">
        <v>131</v>
      </c>
      <c r="S409" s="1" t="s">
        <v>131</v>
      </c>
      <c r="T409" s="1" t="s">
        <v>131</v>
      </c>
      <c r="U409" s="1" t="s">
        <v>131</v>
      </c>
      <c r="V409" s="1" t="s">
        <v>131</v>
      </c>
      <c r="W409" s="1" t="s">
        <v>131</v>
      </c>
      <c r="X409" s="1" t="s">
        <v>131</v>
      </c>
      <c r="Y409" s="1" t="s">
        <v>131</v>
      </c>
      <c r="Z409" s="1" t="s">
        <v>131</v>
      </c>
      <c r="AA409" s="1" t="s">
        <v>131</v>
      </c>
      <c r="AB409" s="1" t="s">
        <v>131</v>
      </c>
      <c r="AC409" s="1" t="s">
        <v>131</v>
      </c>
      <c r="AD409" s="1" t="s">
        <v>131</v>
      </c>
      <c r="AE409" s="1" t="s">
        <v>131</v>
      </c>
      <c r="AF409" s="1" t="s">
        <v>131</v>
      </c>
      <c r="AG409" s="1" t="s">
        <v>131</v>
      </c>
      <c r="AH409" s="1" t="s">
        <v>131</v>
      </c>
      <c r="AI409" s="1" t="s">
        <v>131</v>
      </c>
      <c r="AJ409" s="1" t="s">
        <v>131</v>
      </c>
      <c r="AK409" s="1" t="s">
        <v>131</v>
      </c>
      <c r="AL409" s="1" t="s">
        <v>131</v>
      </c>
      <c r="AM409" s="1" t="s">
        <v>131</v>
      </c>
      <c r="AN409" s="1" t="s">
        <v>131</v>
      </c>
      <c r="AO409" s="1" t="s">
        <v>131</v>
      </c>
      <c r="AP409" s="1" t="s">
        <v>131</v>
      </c>
      <c r="AQ409" s="1" t="s">
        <v>131</v>
      </c>
      <c r="AR409" s="1" t="s">
        <v>131</v>
      </c>
      <c r="AS409" s="1" t="s">
        <v>131</v>
      </c>
      <c r="AT409" s="1" t="s">
        <v>131</v>
      </c>
      <c r="AU409" s="1" t="s">
        <v>131</v>
      </c>
      <c r="AV409" s="1" t="s">
        <v>131</v>
      </c>
      <c r="AW409" s="1" t="s">
        <v>131</v>
      </c>
      <c r="AX409" s="1" t="s">
        <v>131</v>
      </c>
      <c r="AY409" s="1" t="s">
        <v>131</v>
      </c>
      <c r="AZ409" s="1" t="s">
        <v>131</v>
      </c>
      <c r="BA409" s="1" t="s">
        <v>131</v>
      </c>
      <c r="BB409" s="1" t="s">
        <v>131</v>
      </c>
      <c r="BC409" s="1" t="s">
        <v>131</v>
      </c>
      <c r="BD409" s="1" t="s">
        <v>131</v>
      </c>
      <c r="BE409" s="1" t="s">
        <v>131</v>
      </c>
      <c r="BF409" s="1" t="s">
        <v>131</v>
      </c>
      <c r="BG409" s="1" t="s">
        <v>131</v>
      </c>
      <c r="BH409" s="1" t="s">
        <v>131</v>
      </c>
      <c r="BI409" s="1" t="s">
        <v>131</v>
      </c>
      <c r="BJ409" s="1" t="s">
        <v>131</v>
      </c>
      <c r="BK409" s="1" t="s">
        <v>131</v>
      </c>
      <c r="BL409" s="1" t="s">
        <v>131</v>
      </c>
      <c r="BM409" s="1" t="s">
        <v>131</v>
      </c>
      <c r="BN409" s="1" t="s">
        <v>131</v>
      </c>
      <c r="BO409" s="1" t="s">
        <v>131</v>
      </c>
      <c r="BP409" s="1" t="s">
        <v>131</v>
      </c>
      <c r="BQ409" s="1" t="s">
        <v>131</v>
      </c>
      <c r="BR409" s="1" t="s">
        <v>131</v>
      </c>
      <c r="BS409" s="1" t="s">
        <v>131</v>
      </c>
      <c r="BT409" s="1" t="s">
        <v>131</v>
      </c>
      <c r="BU409" s="1" t="s">
        <v>131</v>
      </c>
      <c r="BV409" s="1" t="s">
        <v>131</v>
      </c>
      <c r="BW409" s="1" t="s">
        <v>131</v>
      </c>
      <c r="BX409" s="1" t="s">
        <v>131</v>
      </c>
      <c r="BY409" s="1" t="s">
        <v>131</v>
      </c>
      <c r="BZ409" s="1" t="s">
        <v>131</v>
      </c>
      <c r="CA409" s="1" t="s">
        <v>131</v>
      </c>
      <c r="CB409" s="1" t="s">
        <v>131</v>
      </c>
      <c r="CC409" s="1" t="s">
        <v>131</v>
      </c>
      <c r="CD409" s="1" t="s">
        <v>131</v>
      </c>
      <c r="CE409" s="1" t="s">
        <v>131</v>
      </c>
      <c r="CF409" s="1" t="s">
        <v>131</v>
      </c>
      <c r="CG409" s="1">
        <v>2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</row>
    <row r="410" spans="1:125" x14ac:dyDescent="0.2">
      <c r="A410" s="1" t="s">
        <v>186</v>
      </c>
      <c r="B410" s="1" t="s">
        <v>146</v>
      </c>
      <c r="C410" s="1" t="s">
        <v>129</v>
      </c>
      <c r="D410" s="1" t="s">
        <v>130</v>
      </c>
      <c r="E410" s="1">
        <v>0</v>
      </c>
      <c r="F410" s="1" t="s">
        <v>131</v>
      </c>
      <c r="G410" s="1" t="s">
        <v>131</v>
      </c>
      <c r="H410" s="1" t="s">
        <v>131</v>
      </c>
      <c r="I410" s="1" t="s">
        <v>131</v>
      </c>
      <c r="J410" s="1" t="s">
        <v>131</v>
      </c>
      <c r="K410" s="1" t="s">
        <v>131</v>
      </c>
      <c r="L410" s="1" t="s">
        <v>131</v>
      </c>
      <c r="M410" s="1" t="s">
        <v>131</v>
      </c>
      <c r="N410" s="1" t="s">
        <v>131</v>
      </c>
      <c r="O410" s="1" t="s">
        <v>131</v>
      </c>
      <c r="P410" s="1" t="s">
        <v>131</v>
      </c>
      <c r="Q410" s="1" t="s">
        <v>131</v>
      </c>
      <c r="R410" s="1" t="s">
        <v>131</v>
      </c>
      <c r="S410" s="1" t="s">
        <v>131</v>
      </c>
      <c r="T410" s="1" t="s">
        <v>131</v>
      </c>
      <c r="U410" s="1" t="s">
        <v>131</v>
      </c>
      <c r="V410" s="1" t="s">
        <v>131</v>
      </c>
      <c r="W410" s="1" t="s">
        <v>131</v>
      </c>
      <c r="X410" s="1" t="s">
        <v>131</v>
      </c>
      <c r="Y410" s="1" t="s">
        <v>131</v>
      </c>
      <c r="Z410" s="1" t="s">
        <v>131</v>
      </c>
      <c r="AA410" s="1" t="s">
        <v>131</v>
      </c>
      <c r="AB410" s="1" t="s">
        <v>131</v>
      </c>
      <c r="AC410" s="1" t="s">
        <v>131</v>
      </c>
      <c r="AD410" s="1" t="s">
        <v>131</v>
      </c>
      <c r="AE410" s="1" t="s">
        <v>131</v>
      </c>
      <c r="AF410" s="1" t="s">
        <v>131</v>
      </c>
      <c r="AG410" s="1" t="s">
        <v>131</v>
      </c>
      <c r="AH410" s="1" t="s">
        <v>131</v>
      </c>
      <c r="AI410" s="1" t="s">
        <v>131</v>
      </c>
      <c r="AJ410" s="1" t="s">
        <v>131</v>
      </c>
      <c r="AK410" s="1" t="s">
        <v>131</v>
      </c>
      <c r="AL410" s="1" t="s">
        <v>131</v>
      </c>
      <c r="AM410" s="1" t="s">
        <v>131</v>
      </c>
      <c r="AN410" s="1" t="s">
        <v>131</v>
      </c>
      <c r="AO410" s="1" t="s">
        <v>131</v>
      </c>
      <c r="AP410" s="1" t="s">
        <v>131</v>
      </c>
      <c r="AQ410" s="1" t="s">
        <v>131</v>
      </c>
      <c r="AR410" s="1" t="s">
        <v>131</v>
      </c>
      <c r="AS410" s="1" t="s">
        <v>131</v>
      </c>
      <c r="AT410" s="1" t="s">
        <v>131</v>
      </c>
      <c r="AU410" s="1" t="s">
        <v>131</v>
      </c>
      <c r="AV410" s="1" t="s">
        <v>131</v>
      </c>
      <c r="AW410" s="1" t="s">
        <v>131</v>
      </c>
      <c r="AX410" s="1" t="s">
        <v>131</v>
      </c>
      <c r="AY410" s="1" t="s">
        <v>131</v>
      </c>
      <c r="AZ410" s="1" t="s">
        <v>131</v>
      </c>
      <c r="BA410" s="1" t="s">
        <v>131</v>
      </c>
      <c r="BB410" s="1" t="s">
        <v>131</v>
      </c>
      <c r="BC410" s="1" t="s">
        <v>131</v>
      </c>
      <c r="BD410" s="1" t="s">
        <v>131</v>
      </c>
      <c r="BE410" s="1" t="s">
        <v>131</v>
      </c>
      <c r="BF410" s="1" t="s">
        <v>131</v>
      </c>
      <c r="BG410" s="1" t="s">
        <v>131</v>
      </c>
      <c r="BH410" s="1" t="s">
        <v>131</v>
      </c>
      <c r="BI410" s="1" t="s">
        <v>131</v>
      </c>
      <c r="BJ410" s="1" t="s">
        <v>131</v>
      </c>
      <c r="BK410" s="1" t="s">
        <v>131</v>
      </c>
      <c r="BL410" s="1" t="s">
        <v>131</v>
      </c>
      <c r="BM410" s="1" t="s">
        <v>131</v>
      </c>
      <c r="BN410" s="1" t="s">
        <v>131</v>
      </c>
      <c r="BO410" s="1" t="s">
        <v>131</v>
      </c>
      <c r="BP410" s="1" t="s">
        <v>131</v>
      </c>
      <c r="BQ410" s="1" t="s">
        <v>131</v>
      </c>
      <c r="BR410" s="1" t="s">
        <v>131</v>
      </c>
      <c r="BS410" s="1" t="s">
        <v>131</v>
      </c>
      <c r="BT410" s="1" t="s">
        <v>131</v>
      </c>
      <c r="BU410" s="1" t="s">
        <v>131</v>
      </c>
      <c r="BV410" s="1" t="s">
        <v>131</v>
      </c>
      <c r="BW410" s="1" t="s">
        <v>131</v>
      </c>
      <c r="BX410" s="1" t="s">
        <v>131</v>
      </c>
      <c r="BY410" s="1" t="s">
        <v>131</v>
      </c>
      <c r="BZ410" s="1" t="s">
        <v>131</v>
      </c>
      <c r="CA410" s="1" t="s">
        <v>131</v>
      </c>
      <c r="CB410" s="1" t="s">
        <v>131</v>
      </c>
      <c r="CC410" s="1" t="s">
        <v>131</v>
      </c>
      <c r="CD410" s="1" t="s">
        <v>131</v>
      </c>
      <c r="CE410" s="1" t="s">
        <v>131</v>
      </c>
      <c r="CF410" s="1" t="s">
        <v>131</v>
      </c>
      <c r="CG410" s="1" t="s">
        <v>131</v>
      </c>
      <c r="CH410" s="1" t="s">
        <v>131</v>
      </c>
      <c r="CI410" s="1" t="s">
        <v>131</v>
      </c>
      <c r="CJ410" s="1" t="s">
        <v>131</v>
      </c>
      <c r="CK410" s="1" t="s">
        <v>131</v>
      </c>
      <c r="CL410" s="1" t="s">
        <v>131</v>
      </c>
      <c r="CM410" s="1" t="s">
        <v>131</v>
      </c>
      <c r="CN410" s="1" t="s">
        <v>131</v>
      </c>
      <c r="CO410" s="1" t="s">
        <v>131</v>
      </c>
      <c r="CP410" s="1" t="s">
        <v>131</v>
      </c>
      <c r="CQ410" s="1" t="s">
        <v>131</v>
      </c>
      <c r="CR410" s="1" t="s">
        <v>131</v>
      </c>
      <c r="CS410" s="1" t="s">
        <v>131</v>
      </c>
      <c r="CT410" s="1" t="s">
        <v>131</v>
      </c>
      <c r="CU410" s="1" t="s">
        <v>131</v>
      </c>
      <c r="CV410" s="1" t="s">
        <v>131</v>
      </c>
      <c r="CW410" s="1" t="s">
        <v>131</v>
      </c>
      <c r="CX410" s="1" t="s">
        <v>131</v>
      </c>
      <c r="CY410" s="1" t="s">
        <v>131</v>
      </c>
      <c r="CZ410" s="1" t="s">
        <v>131</v>
      </c>
      <c r="DA410" s="1" t="s">
        <v>131</v>
      </c>
      <c r="DB410" s="1" t="s">
        <v>131</v>
      </c>
      <c r="DC410" s="1" t="s">
        <v>131</v>
      </c>
      <c r="DD410" s="1" t="s">
        <v>131</v>
      </c>
      <c r="DE410" s="1" t="s">
        <v>131</v>
      </c>
      <c r="DF410" s="1" t="s">
        <v>131</v>
      </c>
      <c r="DG410" s="1" t="s">
        <v>131</v>
      </c>
      <c r="DH410" s="1" t="s">
        <v>131</v>
      </c>
      <c r="DI410" s="1" t="s">
        <v>131</v>
      </c>
      <c r="DJ410" s="1" t="s">
        <v>131</v>
      </c>
      <c r="DK410" s="1" t="s">
        <v>131</v>
      </c>
      <c r="DL410" s="1" t="s">
        <v>131</v>
      </c>
      <c r="DM410" s="1" t="s">
        <v>131</v>
      </c>
      <c r="DN410" s="1" t="s">
        <v>131</v>
      </c>
      <c r="DO410" s="1" t="s">
        <v>131</v>
      </c>
      <c r="DP410" s="1" t="s">
        <v>131</v>
      </c>
      <c r="DQ410" s="1" t="s">
        <v>131</v>
      </c>
      <c r="DR410" s="1" t="s">
        <v>131</v>
      </c>
      <c r="DS410" s="1" t="s">
        <v>131</v>
      </c>
      <c r="DT410" s="1" t="s">
        <v>131</v>
      </c>
      <c r="DU410" s="1" t="s">
        <v>131</v>
      </c>
    </row>
    <row r="411" spans="1:125" x14ac:dyDescent="0.2">
      <c r="A411" s="1" t="s">
        <v>186</v>
      </c>
      <c r="B411" s="1" t="s">
        <v>188</v>
      </c>
      <c r="C411" s="1" t="s">
        <v>129</v>
      </c>
      <c r="D411" s="1" t="s">
        <v>130</v>
      </c>
      <c r="E411" s="1">
        <v>0</v>
      </c>
      <c r="F411" s="1" t="s">
        <v>131</v>
      </c>
      <c r="G411" s="1" t="s">
        <v>131</v>
      </c>
      <c r="H411" s="1" t="s">
        <v>131</v>
      </c>
      <c r="I411" s="1" t="s">
        <v>131</v>
      </c>
      <c r="J411" s="1" t="s">
        <v>131</v>
      </c>
      <c r="K411" s="1" t="s">
        <v>131</v>
      </c>
      <c r="L411" s="1" t="s">
        <v>131</v>
      </c>
      <c r="M411" s="1" t="s">
        <v>131</v>
      </c>
      <c r="N411" s="1" t="s">
        <v>131</v>
      </c>
      <c r="O411" s="1" t="s">
        <v>131</v>
      </c>
      <c r="P411" s="1" t="s">
        <v>131</v>
      </c>
      <c r="Q411" s="1" t="s">
        <v>131</v>
      </c>
      <c r="R411" s="1" t="s">
        <v>131</v>
      </c>
      <c r="S411" s="1" t="s">
        <v>131</v>
      </c>
      <c r="T411" s="1" t="s">
        <v>131</v>
      </c>
      <c r="U411" s="1" t="s">
        <v>131</v>
      </c>
      <c r="V411" s="1" t="s">
        <v>131</v>
      </c>
      <c r="W411" s="1" t="s">
        <v>131</v>
      </c>
      <c r="X411" s="1" t="s">
        <v>131</v>
      </c>
      <c r="Y411" s="1" t="s">
        <v>131</v>
      </c>
      <c r="Z411" s="1" t="s">
        <v>131</v>
      </c>
      <c r="AA411" s="1" t="s">
        <v>131</v>
      </c>
      <c r="AB411" s="1" t="s">
        <v>131</v>
      </c>
      <c r="AC411" s="1" t="s">
        <v>131</v>
      </c>
      <c r="AD411" s="1" t="s">
        <v>131</v>
      </c>
      <c r="AE411" s="1" t="s">
        <v>131</v>
      </c>
      <c r="AF411" s="1" t="s">
        <v>131</v>
      </c>
      <c r="AG411" s="1" t="s">
        <v>131</v>
      </c>
      <c r="AH411" s="1" t="s">
        <v>131</v>
      </c>
      <c r="AI411" s="1" t="s">
        <v>131</v>
      </c>
      <c r="AJ411" s="1" t="s">
        <v>131</v>
      </c>
      <c r="AK411" s="1" t="s">
        <v>131</v>
      </c>
      <c r="AL411" s="1" t="s">
        <v>131</v>
      </c>
      <c r="AM411" s="1" t="s">
        <v>131</v>
      </c>
      <c r="AN411" s="1" t="s">
        <v>131</v>
      </c>
      <c r="AO411" s="1" t="s">
        <v>131</v>
      </c>
      <c r="AP411" s="1" t="s">
        <v>131</v>
      </c>
      <c r="AQ411" s="1" t="s">
        <v>131</v>
      </c>
      <c r="AR411" s="1" t="s">
        <v>131</v>
      </c>
      <c r="AS411" s="1" t="s">
        <v>131</v>
      </c>
      <c r="AT411" s="1" t="s">
        <v>131</v>
      </c>
      <c r="AU411" s="1" t="s">
        <v>131</v>
      </c>
      <c r="AV411" s="1" t="s">
        <v>131</v>
      </c>
      <c r="AW411" s="1" t="s">
        <v>131</v>
      </c>
      <c r="AX411" s="1" t="s">
        <v>131</v>
      </c>
      <c r="AY411" s="1" t="s">
        <v>131</v>
      </c>
      <c r="AZ411" s="1" t="s">
        <v>131</v>
      </c>
      <c r="BA411" s="1" t="s">
        <v>131</v>
      </c>
      <c r="BB411" s="1" t="s">
        <v>131</v>
      </c>
      <c r="BC411" s="1" t="s">
        <v>131</v>
      </c>
      <c r="BD411" s="1" t="s">
        <v>131</v>
      </c>
      <c r="BE411" s="1" t="s">
        <v>131</v>
      </c>
      <c r="BF411" s="1" t="s">
        <v>131</v>
      </c>
      <c r="BG411" s="1" t="s">
        <v>131</v>
      </c>
      <c r="BH411" s="1" t="s">
        <v>131</v>
      </c>
      <c r="BI411" s="1" t="s">
        <v>131</v>
      </c>
      <c r="BJ411" s="1" t="s">
        <v>131</v>
      </c>
      <c r="BK411" s="1" t="s">
        <v>131</v>
      </c>
      <c r="BL411" s="1" t="s">
        <v>131</v>
      </c>
      <c r="BM411" s="1" t="s">
        <v>131</v>
      </c>
      <c r="BN411" s="1" t="s">
        <v>131</v>
      </c>
      <c r="BO411" s="1" t="s">
        <v>131</v>
      </c>
      <c r="BP411" s="1" t="s">
        <v>131</v>
      </c>
      <c r="BQ411" s="1" t="s">
        <v>131</v>
      </c>
      <c r="BR411" s="1" t="s">
        <v>131</v>
      </c>
      <c r="BS411" s="1" t="s">
        <v>131</v>
      </c>
      <c r="BT411" s="1" t="s">
        <v>131</v>
      </c>
      <c r="BU411" s="1" t="s">
        <v>131</v>
      </c>
      <c r="BV411" s="1" t="s">
        <v>131</v>
      </c>
      <c r="BW411" s="1" t="s">
        <v>131</v>
      </c>
      <c r="BX411" s="1" t="s">
        <v>131</v>
      </c>
      <c r="BY411" s="1" t="s">
        <v>131</v>
      </c>
      <c r="BZ411" s="1" t="s">
        <v>131</v>
      </c>
      <c r="CA411" s="1" t="s">
        <v>131</v>
      </c>
      <c r="CB411" s="1" t="s">
        <v>131</v>
      </c>
      <c r="CC411" s="1" t="s">
        <v>131</v>
      </c>
      <c r="CD411" s="1" t="s">
        <v>131</v>
      </c>
      <c r="CE411" s="1" t="s">
        <v>131</v>
      </c>
      <c r="CF411" s="1" t="s">
        <v>131</v>
      </c>
      <c r="CG411" s="1" t="s">
        <v>131</v>
      </c>
      <c r="CH411" s="1" t="s">
        <v>131</v>
      </c>
      <c r="CI411" s="1" t="s">
        <v>131</v>
      </c>
      <c r="CJ411" s="1" t="s">
        <v>131</v>
      </c>
      <c r="CK411" s="1" t="s">
        <v>131</v>
      </c>
      <c r="CL411" s="1" t="s">
        <v>131</v>
      </c>
      <c r="CM411" s="1" t="s">
        <v>131</v>
      </c>
      <c r="CN411" s="1" t="s">
        <v>131</v>
      </c>
      <c r="CO411" s="1" t="s">
        <v>131</v>
      </c>
      <c r="CP411" s="1" t="s">
        <v>131</v>
      </c>
      <c r="CQ411" s="1" t="s">
        <v>131</v>
      </c>
      <c r="CR411" s="1" t="s">
        <v>131</v>
      </c>
      <c r="CS411" s="1" t="s">
        <v>131</v>
      </c>
      <c r="CT411" s="1" t="s">
        <v>131</v>
      </c>
      <c r="CU411" s="1" t="s">
        <v>131</v>
      </c>
      <c r="CV411" s="1" t="s">
        <v>131</v>
      </c>
      <c r="CW411" s="1" t="s">
        <v>131</v>
      </c>
      <c r="CX411" s="1" t="s">
        <v>131</v>
      </c>
      <c r="CY411" s="1" t="s">
        <v>131</v>
      </c>
      <c r="CZ411" s="1" t="s">
        <v>131</v>
      </c>
      <c r="DA411" s="1" t="s">
        <v>131</v>
      </c>
      <c r="DB411" s="1" t="s">
        <v>131</v>
      </c>
      <c r="DC411" s="1" t="s">
        <v>131</v>
      </c>
      <c r="DD411" s="1" t="s">
        <v>131</v>
      </c>
      <c r="DE411" s="1" t="s">
        <v>131</v>
      </c>
      <c r="DF411" s="1" t="s">
        <v>131</v>
      </c>
      <c r="DG411" s="1" t="s">
        <v>131</v>
      </c>
      <c r="DH411" s="1" t="s">
        <v>131</v>
      </c>
      <c r="DI411" s="1" t="s">
        <v>131</v>
      </c>
      <c r="DJ411" s="1" t="s">
        <v>131</v>
      </c>
      <c r="DK411" s="1" t="s">
        <v>131</v>
      </c>
      <c r="DL411" s="1" t="s">
        <v>131</v>
      </c>
      <c r="DM411" s="1" t="s">
        <v>131</v>
      </c>
      <c r="DN411" s="1" t="s">
        <v>131</v>
      </c>
      <c r="DO411" s="1" t="s">
        <v>131</v>
      </c>
      <c r="DP411" s="1" t="s">
        <v>131</v>
      </c>
      <c r="DQ411" s="1" t="s">
        <v>131</v>
      </c>
      <c r="DR411" s="1" t="s">
        <v>131</v>
      </c>
      <c r="DS411" s="1" t="s">
        <v>131</v>
      </c>
      <c r="DT411" s="1" t="s">
        <v>131</v>
      </c>
      <c r="DU411" s="1" t="s">
        <v>131</v>
      </c>
    </row>
    <row r="412" spans="1:125" x14ac:dyDescent="0.2">
      <c r="A412" s="1" t="s">
        <v>189</v>
      </c>
      <c r="B412" s="1" t="s">
        <v>190</v>
      </c>
      <c r="C412" s="1" t="s">
        <v>129</v>
      </c>
      <c r="D412" s="1" t="s">
        <v>130</v>
      </c>
      <c r="E412" s="1">
        <v>2</v>
      </c>
      <c r="F412" s="1" t="s">
        <v>131</v>
      </c>
      <c r="G412" s="1" t="s">
        <v>131</v>
      </c>
      <c r="H412" s="1" t="s">
        <v>131</v>
      </c>
      <c r="I412" s="1" t="s">
        <v>131</v>
      </c>
      <c r="J412" s="1" t="s">
        <v>131</v>
      </c>
      <c r="K412" s="1" t="s">
        <v>131</v>
      </c>
      <c r="L412" s="1" t="s">
        <v>131</v>
      </c>
      <c r="M412" s="1" t="s">
        <v>131</v>
      </c>
      <c r="N412" s="1" t="s">
        <v>131</v>
      </c>
      <c r="O412" s="1" t="s">
        <v>131</v>
      </c>
      <c r="P412" s="1" t="s">
        <v>131</v>
      </c>
      <c r="Q412" s="1" t="s">
        <v>131</v>
      </c>
      <c r="R412" s="1" t="s">
        <v>131</v>
      </c>
      <c r="S412" s="1" t="s">
        <v>131</v>
      </c>
      <c r="T412" s="1" t="s">
        <v>131</v>
      </c>
      <c r="U412" s="1" t="s">
        <v>131</v>
      </c>
      <c r="V412" s="1" t="s">
        <v>131</v>
      </c>
      <c r="W412" s="1" t="s">
        <v>131</v>
      </c>
      <c r="X412" s="1" t="s">
        <v>131</v>
      </c>
      <c r="Y412" s="1" t="s">
        <v>131</v>
      </c>
      <c r="Z412" s="1" t="s">
        <v>131</v>
      </c>
      <c r="AA412" s="1" t="s">
        <v>131</v>
      </c>
      <c r="AB412" s="1" t="s">
        <v>131</v>
      </c>
      <c r="AC412" s="1" t="s">
        <v>131</v>
      </c>
      <c r="AD412" s="1" t="s">
        <v>131</v>
      </c>
      <c r="AE412" s="1" t="s">
        <v>131</v>
      </c>
      <c r="AF412" s="1" t="s">
        <v>131</v>
      </c>
      <c r="AG412" s="1" t="s">
        <v>131</v>
      </c>
      <c r="AH412" s="1" t="s">
        <v>131</v>
      </c>
      <c r="AI412" s="1" t="s">
        <v>131</v>
      </c>
      <c r="AJ412" s="1" t="s">
        <v>131</v>
      </c>
      <c r="AK412" s="1" t="s">
        <v>131</v>
      </c>
      <c r="AL412" s="1" t="s">
        <v>131</v>
      </c>
      <c r="AM412" s="1" t="s">
        <v>131</v>
      </c>
      <c r="AN412" s="1" t="s">
        <v>131</v>
      </c>
      <c r="AO412" s="1" t="s">
        <v>131</v>
      </c>
      <c r="AP412" s="1" t="s">
        <v>131</v>
      </c>
      <c r="AQ412" s="1" t="s">
        <v>131</v>
      </c>
      <c r="AR412" s="1" t="s">
        <v>131</v>
      </c>
      <c r="AS412" s="1" t="s">
        <v>131</v>
      </c>
      <c r="AT412" s="1" t="s">
        <v>131</v>
      </c>
      <c r="AU412" s="1" t="s">
        <v>131</v>
      </c>
      <c r="AV412" s="1" t="s">
        <v>131</v>
      </c>
      <c r="AW412" s="1" t="s">
        <v>131</v>
      </c>
      <c r="AX412" s="1" t="s">
        <v>131</v>
      </c>
      <c r="AY412" s="1" t="s">
        <v>131</v>
      </c>
      <c r="AZ412" s="1" t="s">
        <v>131</v>
      </c>
      <c r="BA412" s="1" t="s">
        <v>131</v>
      </c>
      <c r="BB412" s="1" t="s">
        <v>131</v>
      </c>
      <c r="BC412" s="1" t="s">
        <v>131</v>
      </c>
      <c r="BD412" s="1" t="s">
        <v>131</v>
      </c>
      <c r="BE412" s="1" t="s">
        <v>131</v>
      </c>
      <c r="BF412" s="1" t="s">
        <v>131</v>
      </c>
      <c r="BG412" s="1" t="s">
        <v>131</v>
      </c>
      <c r="BH412" s="1" t="s">
        <v>131</v>
      </c>
      <c r="BI412" s="1" t="s">
        <v>131</v>
      </c>
      <c r="BJ412" s="1" t="s">
        <v>131</v>
      </c>
      <c r="BK412" s="1" t="s">
        <v>131</v>
      </c>
      <c r="BL412" s="1" t="s">
        <v>131</v>
      </c>
      <c r="BM412" s="1" t="s">
        <v>131</v>
      </c>
      <c r="BN412" s="1" t="s">
        <v>131</v>
      </c>
      <c r="BO412" s="1" t="s">
        <v>131</v>
      </c>
      <c r="BP412" s="1" t="s">
        <v>131</v>
      </c>
      <c r="BQ412" s="1" t="s">
        <v>131</v>
      </c>
      <c r="BR412" s="1" t="s">
        <v>131</v>
      </c>
      <c r="BS412" s="1" t="s">
        <v>131</v>
      </c>
      <c r="BT412" s="1" t="s">
        <v>131</v>
      </c>
      <c r="BU412" s="1" t="s">
        <v>131</v>
      </c>
      <c r="BV412" s="1" t="s">
        <v>131</v>
      </c>
      <c r="BW412" s="1" t="s">
        <v>131</v>
      </c>
      <c r="BX412" s="1" t="s">
        <v>131</v>
      </c>
      <c r="BY412" s="1" t="s">
        <v>131</v>
      </c>
      <c r="BZ412" s="1">
        <v>2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</row>
    <row r="413" spans="1:125" x14ac:dyDescent="0.2">
      <c r="A413" s="1" t="s">
        <v>191</v>
      </c>
      <c r="B413" s="1" t="s">
        <v>192</v>
      </c>
      <c r="C413" s="1" t="s">
        <v>129</v>
      </c>
      <c r="D413" s="1" t="s">
        <v>130</v>
      </c>
      <c r="E413" s="1">
        <v>1</v>
      </c>
      <c r="F413" s="1" t="s">
        <v>131</v>
      </c>
      <c r="G413" s="1" t="s">
        <v>131</v>
      </c>
      <c r="H413" s="1" t="s">
        <v>131</v>
      </c>
      <c r="I413" s="1" t="s">
        <v>131</v>
      </c>
      <c r="J413" s="1" t="s">
        <v>131</v>
      </c>
      <c r="K413" s="1" t="s">
        <v>131</v>
      </c>
      <c r="L413" s="1" t="s">
        <v>131</v>
      </c>
      <c r="M413" s="1" t="s">
        <v>131</v>
      </c>
      <c r="N413" s="1" t="s">
        <v>131</v>
      </c>
      <c r="O413" s="1" t="s">
        <v>131</v>
      </c>
      <c r="P413" s="1" t="s">
        <v>131</v>
      </c>
      <c r="Q413" s="1" t="s">
        <v>131</v>
      </c>
      <c r="R413" s="1" t="s">
        <v>131</v>
      </c>
      <c r="S413" s="1" t="s">
        <v>131</v>
      </c>
      <c r="T413" s="1" t="s">
        <v>131</v>
      </c>
      <c r="U413" s="1" t="s">
        <v>131</v>
      </c>
      <c r="V413" s="1" t="s">
        <v>131</v>
      </c>
      <c r="W413" s="1" t="s">
        <v>131</v>
      </c>
      <c r="X413" s="1" t="s">
        <v>131</v>
      </c>
      <c r="Y413" s="1" t="s">
        <v>131</v>
      </c>
      <c r="Z413" s="1" t="s">
        <v>131</v>
      </c>
      <c r="AA413" s="1" t="s">
        <v>131</v>
      </c>
      <c r="AB413" s="1" t="s">
        <v>131</v>
      </c>
      <c r="AC413" s="1" t="s">
        <v>131</v>
      </c>
      <c r="AD413" s="1" t="s">
        <v>131</v>
      </c>
      <c r="AE413" s="1" t="s">
        <v>131</v>
      </c>
      <c r="AF413" s="1" t="s">
        <v>131</v>
      </c>
      <c r="AG413" s="1" t="s">
        <v>131</v>
      </c>
      <c r="AH413" s="1" t="s">
        <v>131</v>
      </c>
      <c r="AI413" s="1" t="s">
        <v>131</v>
      </c>
      <c r="AJ413" s="1" t="s">
        <v>131</v>
      </c>
      <c r="AK413" s="1" t="s">
        <v>131</v>
      </c>
      <c r="AL413" s="1" t="s">
        <v>131</v>
      </c>
      <c r="AM413" s="1" t="s">
        <v>131</v>
      </c>
      <c r="AN413" s="1" t="s">
        <v>131</v>
      </c>
      <c r="AO413" s="1" t="s">
        <v>131</v>
      </c>
      <c r="AP413" s="1" t="s">
        <v>131</v>
      </c>
      <c r="AQ413" s="1" t="s">
        <v>131</v>
      </c>
      <c r="AR413" s="1" t="s">
        <v>131</v>
      </c>
      <c r="AS413" s="1" t="s">
        <v>131</v>
      </c>
      <c r="AT413" s="1" t="s">
        <v>131</v>
      </c>
      <c r="AU413" s="1" t="s">
        <v>131</v>
      </c>
      <c r="AV413" s="1" t="s">
        <v>131</v>
      </c>
      <c r="AW413" s="1" t="s">
        <v>131</v>
      </c>
      <c r="AX413" s="1" t="s">
        <v>131</v>
      </c>
      <c r="AY413" s="1" t="s">
        <v>131</v>
      </c>
      <c r="AZ413" s="1" t="s">
        <v>131</v>
      </c>
      <c r="BA413" s="1" t="s">
        <v>131</v>
      </c>
      <c r="BB413" s="1" t="s">
        <v>131</v>
      </c>
      <c r="BC413" s="1" t="s">
        <v>131</v>
      </c>
      <c r="BD413" s="1" t="s">
        <v>131</v>
      </c>
      <c r="BE413" s="1" t="s">
        <v>131</v>
      </c>
      <c r="BF413" s="1" t="s">
        <v>131</v>
      </c>
      <c r="BG413" s="1" t="s">
        <v>131</v>
      </c>
      <c r="BH413" s="1" t="s">
        <v>131</v>
      </c>
      <c r="BI413" s="1" t="s">
        <v>131</v>
      </c>
      <c r="BJ413" s="1" t="s">
        <v>131</v>
      </c>
      <c r="BK413" s="1" t="s">
        <v>131</v>
      </c>
      <c r="BL413" s="1" t="s">
        <v>131</v>
      </c>
      <c r="BM413" s="1" t="s">
        <v>131</v>
      </c>
      <c r="BN413" s="1" t="s">
        <v>131</v>
      </c>
      <c r="BO413" s="1" t="s">
        <v>131</v>
      </c>
      <c r="BP413" s="1" t="s">
        <v>131</v>
      </c>
      <c r="BQ413" s="1" t="s">
        <v>131</v>
      </c>
      <c r="BR413" s="1" t="s">
        <v>131</v>
      </c>
      <c r="BS413" s="1" t="s">
        <v>131</v>
      </c>
      <c r="BT413" s="1" t="s">
        <v>131</v>
      </c>
      <c r="BU413" s="1" t="s">
        <v>131</v>
      </c>
      <c r="BV413" s="1" t="s">
        <v>131</v>
      </c>
      <c r="BW413" s="1" t="s">
        <v>131</v>
      </c>
      <c r="BX413" s="1" t="s">
        <v>131</v>
      </c>
      <c r="BY413" s="1" t="s">
        <v>131</v>
      </c>
      <c r="BZ413" s="1" t="s">
        <v>131</v>
      </c>
      <c r="CA413" s="1" t="s">
        <v>131</v>
      </c>
      <c r="CB413" s="1" t="s">
        <v>131</v>
      </c>
      <c r="CC413" s="1" t="s">
        <v>131</v>
      </c>
      <c r="CD413" s="1" t="s">
        <v>131</v>
      </c>
      <c r="CE413" s="1" t="s">
        <v>131</v>
      </c>
      <c r="CF413" s="1" t="s">
        <v>131</v>
      </c>
      <c r="CG413" s="1" t="s">
        <v>131</v>
      </c>
      <c r="CH413" s="1" t="s">
        <v>131</v>
      </c>
      <c r="CI413" s="1" t="s">
        <v>131</v>
      </c>
      <c r="CJ413" s="1" t="s">
        <v>131</v>
      </c>
      <c r="CK413" s="1" t="s">
        <v>131</v>
      </c>
      <c r="CL413" s="1" t="s">
        <v>131</v>
      </c>
      <c r="CM413" s="1" t="s">
        <v>131</v>
      </c>
      <c r="CN413" s="1" t="s">
        <v>131</v>
      </c>
      <c r="CO413" s="1" t="s">
        <v>131</v>
      </c>
      <c r="CP413" s="1" t="s">
        <v>131</v>
      </c>
      <c r="CQ413" s="1" t="s">
        <v>131</v>
      </c>
      <c r="CR413" s="1" t="s">
        <v>131</v>
      </c>
      <c r="CS413" s="1" t="s">
        <v>131</v>
      </c>
      <c r="CT413" s="1" t="s">
        <v>131</v>
      </c>
      <c r="CU413" s="1" t="s">
        <v>131</v>
      </c>
      <c r="CV413" s="1" t="s">
        <v>131</v>
      </c>
      <c r="CW413" s="1" t="s">
        <v>131</v>
      </c>
      <c r="CX413" s="1" t="s">
        <v>131</v>
      </c>
      <c r="CY413" s="1" t="s">
        <v>131</v>
      </c>
      <c r="CZ413" s="1" t="s">
        <v>131</v>
      </c>
      <c r="DA413" s="1" t="s">
        <v>131</v>
      </c>
      <c r="DB413" s="1" t="s">
        <v>131</v>
      </c>
      <c r="DC413" s="1" t="s">
        <v>131</v>
      </c>
      <c r="DD413" s="1" t="s">
        <v>131</v>
      </c>
      <c r="DE413" s="1" t="s">
        <v>131</v>
      </c>
      <c r="DF413" s="1" t="s">
        <v>131</v>
      </c>
      <c r="DG413" s="1" t="s">
        <v>131</v>
      </c>
      <c r="DH413" s="1" t="s">
        <v>131</v>
      </c>
      <c r="DI413" s="1" t="s">
        <v>131</v>
      </c>
      <c r="DJ413" s="1" t="s">
        <v>131</v>
      </c>
      <c r="DK413" s="1" t="s">
        <v>131</v>
      </c>
      <c r="DL413" s="1" t="s">
        <v>131</v>
      </c>
      <c r="DM413" s="1" t="s">
        <v>131</v>
      </c>
      <c r="DN413" s="1" t="s">
        <v>131</v>
      </c>
      <c r="DO413" s="1" t="s">
        <v>131</v>
      </c>
      <c r="DP413" s="1" t="s">
        <v>131</v>
      </c>
      <c r="DQ413" s="1" t="s">
        <v>131</v>
      </c>
      <c r="DR413" s="1" t="s">
        <v>131</v>
      </c>
      <c r="DS413" s="1" t="s">
        <v>131</v>
      </c>
      <c r="DT413" s="1" t="s">
        <v>131</v>
      </c>
      <c r="DU413" s="1">
        <v>1</v>
      </c>
    </row>
    <row r="414" spans="1:125" x14ac:dyDescent="0.2">
      <c r="A414" s="1" t="s">
        <v>193</v>
      </c>
      <c r="B414" s="1" t="s">
        <v>194</v>
      </c>
      <c r="C414" s="1" t="s">
        <v>129</v>
      </c>
      <c r="D414" s="1" t="s">
        <v>130</v>
      </c>
      <c r="E414" s="1">
        <v>0</v>
      </c>
      <c r="F414" s="1" t="s">
        <v>131</v>
      </c>
      <c r="G414" s="1" t="s">
        <v>131</v>
      </c>
      <c r="H414" s="1" t="s">
        <v>131</v>
      </c>
      <c r="I414" s="1" t="s">
        <v>131</v>
      </c>
      <c r="J414" s="1" t="s">
        <v>131</v>
      </c>
      <c r="K414" s="1" t="s">
        <v>131</v>
      </c>
      <c r="L414" s="1" t="s">
        <v>131</v>
      </c>
      <c r="M414" s="1" t="s">
        <v>131</v>
      </c>
      <c r="N414" s="1" t="s">
        <v>131</v>
      </c>
      <c r="O414" s="1" t="s">
        <v>131</v>
      </c>
      <c r="P414" s="1" t="s">
        <v>131</v>
      </c>
      <c r="Q414" s="1" t="s">
        <v>131</v>
      </c>
      <c r="R414" s="1" t="s">
        <v>131</v>
      </c>
      <c r="S414" s="1" t="s">
        <v>131</v>
      </c>
      <c r="T414" s="1" t="s">
        <v>131</v>
      </c>
      <c r="U414" s="1" t="s">
        <v>131</v>
      </c>
      <c r="V414" s="1" t="s">
        <v>131</v>
      </c>
      <c r="W414" s="1" t="s">
        <v>131</v>
      </c>
      <c r="X414" s="1" t="s">
        <v>131</v>
      </c>
      <c r="Y414" s="1" t="s">
        <v>131</v>
      </c>
      <c r="Z414" s="1" t="s">
        <v>131</v>
      </c>
      <c r="AA414" s="1" t="s">
        <v>131</v>
      </c>
      <c r="AB414" s="1" t="s">
        <v>131</v>
      </c>
      <c r="AC414" s="1" t="s">
        <v>131</v>
      </c>
      <c r="AD414" s="1" t="s">
        <v>131</v>
      </c>
      <c r="AE414" s="1" t="s">
        <v>131</v>
      </c>
      <c r="AF414" s="1" t="s">
        <v>131</v>
      </c>
      <c r="AG414" s="1" t="s">
        <v>131</v>
      </c>
      <c r="AH414" s="1" t="s">
        <v>131</v>
      </c>
      <c r="AI414" s="1" t="s">
        <v>131</v>
      </c>
      <c r="AJ414" s="1" t="s">
        <v>131</v>
      </c>
      <c r="AK414" s="1" t="s">
        <v>131</v>
      </c>
      <c r="AL414" s="1" t="s">
        <v>131</v>
      </c>
      <c r="AM414" s="1" t="s">
        <v>131</v>
      </c>
      <c r="AN414" s="1" t="s">
        <v>131</v>
      </c>
      <c r="AO414" s="1" t="s">
        <v>131</v>
      </c>
      <c r="AP414" s="1" t="s">
        <v>131</v>
      </c>
      <c r="AQ414" s="1" t="s">
        <v>131</v>
      </c>
      <c r="AR414" s="1" t="s">
        <v>131</v>
      </c>
      <c r="AS414" s="1" t="s">
        <v>131</v>
      </c>
      <c r="AT414" s="1" t="s">
        <v>131</v>
      </c>
      <c r="AU414" s="1" t="s">
        <v>131</v>
      </c>
      <c r="AV414" s="1" t="s">
        <v>131</v>
      </c>
      <c r="AW414" s="1" t="s">
        <v>131</v>
      </c>
      <c r="AX414" s="1" t="s">
        <v>131</v>
      </c>
      <c r="AY414" s="1" t="s">
        <v>131</v>
      </c>
      <c r="AZ414" s="1" t="s">
        <v>131</v>
      </c>
      <c r="BA414" s="1" t="s">
        <v>131</v>
      </c>
      <c r="BB414" s="1" t="s">
        <v>131</v>
      </c>
      <c r="BC414" s="1" t="s">
        <v>131</v>
      </c>
      <c r="BD414" s="1" t="s">
        <v>131</v>
      </c>
      <c r="BE414" s="1" t="s">
        <v>131</v>
      </c>
      <c r="BF414" s="1" t="s">
        <v>131</v>
      </c>
      <c r="BG414" s="1" t="s">
        <v>131</v>
      </c>
      <c r="BH414" s="1" t="s">
        <v>131</v>
      </c>
      <c r="BI414" s="1" t="s">
        <v>131</v>
      </c>
      <c r="BJ414" s="1" t="s">
        <v>131</v>
      </c>
      <c r="BK414" s="1" t="s">
        <v>131</v>
      </c>
      <c r="BL414" s="1" t="s">
        <v>131</v>
      </c>
      <c r="BM414" s="1" t="s">
        <v>131</v>
      </c>
      <c r="BN414" s="1" t="s">
        <v>131</v>
      </c>
      <c r="BO414" s="1" t="s">
        <v>131</v>
      </c>
      <c r="BP414" s="1" t="s">
        <v>131</v>
      </c>
      <c r="BQ414" s="1" t="s">
        <v>131</v>
      </c>
      <c r="BR414" s="1" t="s">
        <v>131</v>
      </c>
      <c r="BS414" s="1" t="s">
        <v>131</v>
      </c>
      <c r="BT414" s="1" t="s">
        <v>131</v>
      </c>
      <c r="BU414" s="1" t="s">
        <v>131</v>
      </c>
      <c r="BV414" s="1" t="s">
        <v>131</v>
      </c>
      <c r="BW414" s="1" t="s">
        <v>131</v>
      </c>
      <c r="BX414" s="1" t="s">
        <v>131</v>
      </c>
      <c r="BY414" s="1" t="s">
        <v>131</v>
      </c>
      <c r="BZ414" s="1" t="s">
        <v>131</v>
      </c>
      <c r="CA414" s="1" t="s">
        <v>131</v>
      </c>
      <c r="CB414" s="1" t="s">
        <v>131</v>
      </c>
      <c r="CC414" s="1" t="s">
        <v>131</v>
      </c>
      <c r="CD414" s="1" t="s">
        <v>131</v>
      </c>
      <c r="CE414" s="1" t="s">
        <v>131</v>
      </c>
      <c r="CF414" s="1" t="s">
        <v>131</v>
      </c>
      <c r="CG414" s="1" t="s">
        <v>131</v>
      </c>
      <c r="CH414" s="1" t="s">
        <v>131</v>
      </c>
      <c r="CI414" s="1" t="s">
        <v>131</v>
      </c>
      <c r="CJ414" s="1" t="s">
        <v>131</v>
      </c>
      <c r="CK414" s="1" t="s">
        <v>131</v>
      </c>
      <c r="CL414" s="1" t="s">
        <v>131</v>
      </c>
      <c r="CM414" s="1" t="s">
        <v>131</v>
      </c>
      <c r="CN414" s="1" t="s">
        <v>131</v>
      </c>
      <c r="CO414" s="1" t="s">
        <v>131</v>
      </c>
      <c r="CP414" s="1" t="s">
        <v>131</v>
      </c>
      <c r="CQ414" s="1" t="s">
        <v>131</v>
      </c>
      <c r="CR414" s="1" t="s">
        <v>131</v>
      </c>
      <c r="CS414" s="1" t="s">
        <v>131</v>
      </c>
      <c r="CT414" s="1" t="s">
        <v>131</v>
      </c>
      <c r="CU414" s="1" t="s">
        <v>131</v>
      </c>
      <c r="CV414" s="1" t="s">
        <v>131</v>
      </c>
      <c r="CW414" s="1" t="s">
        <v>131</v>
      </c>
      <c r="CX414" s="1" t="s">
        <v>131</v>
      </c>
      <c r="CY414" s="1" t="s">
        <v>131</v>
      </c>
      <c r="CZ414" s="1" t="s">
        <v>131</v>
      </c>
      <c r="DA414" s="1" t="s">
        <v>131</v>
      </c>
      <c r="DB414" s="1" t="s">
        <v>131</v>
      </c>
      <c r="DC414" s="1" t="s">
        <v>131</v>
      </c>
      <c r="DD414" s="1" t="s">
        <v>131</v>
      </c>
      <c r="DE414" s="1" t="s">
        <v>131</v>
      </c>
      <c r="DF414" s="1" t="s">
        <v>131</v>
      </c>
      <c r="DG414" s="1" t="s">
        <v>131</v>
      </c>
      <c r="DH414" s="1" t="s">
        <v>131</v>
      </c>
      <c r="DI414" s="1" t="s">
        <v>131</v>
      </c>
      <c r="DJ414" s="1" t="s">
        <v>131</v>
      </c>
      <c r="DK414" s="1" t="s">
        <v>131</v>
      </c>
      <c r="DL414" s="1" t="s">
        <v>131</v>
      </c>
      <c r="DM414" s="1" t="s">
        <v>131</v>
      </c>
      <c r="DN414" s="1" t="s">
        <v>131</v>
      </c>
      <c r="DO414" s="1" t="s">
        <v>131</v>
      </c>
      <c r="DP414" s="1" t="s">
        <v>131</v>
      </c>
      <c r="DQ414" s="1" t="s">
        <v>131</v>
      </c>
      <c r="DR414" s="1" t="s">
        <v>131</v>
      </c>
      <c r="DS414" s="1" t="s">
        <v>131</v>
      </c>
      <c r="DT414" s="1" t="s">
        <v>131</v>
      </c>
      <c r="DU414" s="1" t="s">
        <v>131</v>
      </c>
    </row>
    <row r="415" spans="1:125" x14ac:dyDescent="0.2">
      <c r="A415" s="1" t="s">
        <v>195</v>
      </c>
      <c r="B415" s="1" t="s">
        <v>196</v>
      </c>
      <c r="C415" s="1" t="s">
        <v>129</v>
      </c>
      <c r="D415" s="1" t="s">
        <v>130</v>
      </c>
      <c r="E415" s="1">
        <v>0</v>
      </c>
      <c r="F415" s="1" t="s">
        <v>131</v>
      </c>
      <c r="G415" s="1" t="s">
        <v>131</v>
      </c>
      <c r="H415" s="1" t="s">
        <v>131</v>
      </c>
      <c r="I415" s="1" t="s">
        <v>131</v>
      </c>
      <c r="J415" s="1" t="s">
        <v>131</v>
      </c>
      <c r="K415" s="1" t="s">
        <v>131</v>
      </c>
      <c r="L415" s="1" t="s">
        <v>131</v>
      </c>
      <c r="M415" s="1" t="s">
        <v>131</v>
      </c>
      <c r="N415" s="1" t="s">
        <v>131</v>
      </c>
      <c r="O415" s="1" t="s">
        <v>131</v>
      </c>
      <c r="P415" s="1" t="s">
        <v>131</v>
      </c>
      <c r="Q415" s="1" t="s">
        <v>131</v>
      </c>
      <c r="R415" s="1" t="s">
        <v>131</v>
      </c>
      <c r="S415" s="1" t="s">
        <v>131</v>
      </c>
      <c r="T415" s="1" t="s">
        <v>131</v>
      </c>
      <c r="U415" s="1" t="s">
        <v>131</v>
      </c>
      <c r="V415" s="1" t="s">
        <v>131</v>
      </c>
      <c r="W415" s="1" t="s">
        <v>131</v>
      </c>
      <c r="X415" s="1" t="s">
        <v>131</v>
      </c>
      <c r="Y415" s="1" t="s">
        <v>131</v>
      </c>
      <c r="Z415" s="1" t="s">
        <v>131</v>
      </c>
      <c r="AA415" s="1" t="s">
        <v>131</v>
      </c>
      <c r="AB415" s="1" t="s">
        <v>131</v>
      </c>
      <c r="AC415" s="1" t="s">
        <v>131</v>
      </c>
      <c r="AD415" s="1" t="s">
        <v>131</v>
      </c>
      <c r="AE415" s="1" t="s">
        <v>131</v>
      </c>
      <c r="AF415" s="1" t="s">
        <v>131</v>
      </c>
      <c r="AG415" s="1" t="s">
        <v>131</v>
      </c>
      <c r="AH415" s="1" t="s">
        <v>131</v>
      </c>
      <c r="AI415" s="1" t="s">
        <v>131</v>
      </c>
      <c r="AJ415" s="1" t="s">
        <v>131</v>
      </c>
      <c r="AK415" s="1" t="s">
        <v>131</v>
      </c>
      <c r="AL415" s="1" t="s">
        <v>131</v>
      </c>
      <c r="AM415" s="1" t="s">
        <v>131</v>
      </c>
      <c r="AN415" s="1" t="s">
        <v>131</v>
      </c>
      <c r="AO415" s="1" t="s">
        <v>131</v>
      </c>
      <c r="AP415" s="1" t="s">
        <v>131</v>
      </c>
      <c r="AQ415" s="1" t="s">
        <v>131</v>
      </c>
      <c r="AR415" s="1" t="s">
        <v>131</v>
      </c>
      <c r="AS415" s="1" t="s">
        <v>131</v>
      </c>
      <c r="AT415" s="1" t="s">
        <v>131</v>
      </c>
      <c r="AU415" s="1" t="s">
        <v>131</v>
      </c>
      <c r="AV415" s="1" t="s">
        <v>131</v>
      </c>
      <c r="AW415" s="1" t="s">
        <v>131</v>
      </c>
      <c r="AX415" s="1" t="s">
        <v>131</v>
      </c>
      <c r="AY415" s="1" t="s">
        <v>131</v>
      </c>
      <c r="AZ415" s="1" t="s">
        <v>131</v>
      </c>
      <c r="BA415" s="1" t="s">
        <v>131</v>
      </c>
      <c r="BB415" s="1" t="s">
        <v>131</v>
      </c>
      <c r="BC415" s="1" t="s">
        <v>131</v>
      </c>
      <c r="BD415" s="1" t="s">
        <v>131</v>
      </c>
      <c r="BE415" s="1" t="s">
        <v>131</v>
      </c>
      <c r="BF415" s="1" t="s">
        <v>131</v>
      </c>
      <c r="BG415" s="1" t="s">
        <v>131</v>
      </c>
      <c r="BH415" s="1" t="s">
        <v>131</v>
      </c>
      <c r="BI415" s="1" t="s">
        <v>131</v>
      </c>
      <c r="BJ415" s="1" t="s">
        <v>131</v>
      </c>
      <c r="BK415" s="1" t="s">
        <v>131</v>
      </c>
      <c r="BL415" s="1" t="s">
        <v>131</v>
      </c>
      <c r="BM415" s="1" t="s">
        <v>131</v>
      </c>
      <c r="BN415" s="1" t="s">
        <v>131</v>
      </c>
      <c r="BO415" s="1" t="s">
        <v>131</v>
      </c>
      <c r="BP415" s="1" t="s">
        <v>131</v>
      </c>
      <c r="BQ415" s="1" t="s">
        <v>131</v>
      </c>
      <c r="BR415" s="1" t="s">
        <v>131</v>
      </c>
      <c r="BS415" s="1" t="s">
        <v>131</v>
      </c>
      <c r="BT415" s="1" t="s">
        <v>131</v>
      </c>
      <c r="BU415" s="1" t="s">
        <v>131</v>
      </c>
      <c r="BV415" s="1" t="s">
        <v>131</v>
      </c>
      <c r="BW415" s="1" t="s">
        <v>131</v>
      </c>
      <c r="BX415" s="1" t="s">
        <v>131</v>
      </c>
      <c r="BY415" s="1" t="s">
        <v>131</v>
      </c>
      <c r="BZ415" s="1" t="s">
        <v>131</v>
      </c>
      <c r="CA415" s="1" t="s">
        <v>131</v>
      </c>
      <c r="CB415" s="1" t="s">
        <v>131</v>
      </c>
      <c r="CC415" s="1" t="s">
        <v>131</v>
      </c>
      <c r="CD415" s="1" t="s">
        <v>131</v>
      </c>
      <c r="CE415" s="1" t="s">
        <v>131</v>
      </c>
      <c r="CF415" s="1" t="s">
        <v>131</v>
      </c>
      <c r="CG415" s="1" t="s">
        <v>131</v>
      </c>
      <c r="CH415" s="1" t="s">
        <v>131</v>
      </c>
      <c r="CI415" s="1" t="s">
        <v>131</v>
      </c>
      <c r="CJ415" s="1" t="s">
        <v>131</v>
      </c>
      <c r="CK415" s="1" t="s">
        <v>131</v>
      </c>
      <c r="CL415" s="1" t="s">
        <v>131</v>
      </c>
      <c r="CM415" s="1" t="s">
        <v>131</v>
      </c>
      <c r="CN415" s="1" t="s">
        <v>131</v>
      </c>
      <c r="CO415" s="1" t="s">
        <v>131</v>
      </c>
      <c r="CP415" s="1" t="s">
        <v>131</v>
      </c>
      <c r="CQ415" s="1" t="s">
        <v>131</v>
      </c>
      <c r="CR415" s="1" t="s">
        <v>131</v>
      </c>
      <c r="CS415" s="1" t="s">
        <v>131</v>
      </c>
      <c r="CT415" s="1" t="s">
        <v>131</v>
      </c>
      <c r="CU415" s="1" t="s">
        <v>131</v>
      </c>
      <c r="CV415" s="1" t="s">
        <v>131</v>
      </c>
      <c r="CW415" s="1" t="s">
        <v>131</v>
      </c>
      <c r="CX415" s="1" t="s">
        <v>131</v>
      </c>
      <c r="CY415" s="1" t="s">
        <v>131</v>
      </c>
      <c r="CZ415" s="1" t="s">
        <v>131</v>
      </c>
      <c r="DA415" s="1" t="s">
        <v>131</v>
      </c>
      <c r="DB415" s="1" t="s">
        <v>131</v>
      </c>
      <c r="DC415" s="1" t="s">
        <v>131</v>
      </c>
      <c r="DD415" s="1" t="s">
        <v>131</v>
      </c>
      <c r="DE415" s="1" t="s">
        <v>131</v>
      </c>
      <c r="DF415" s="1" t="s">
        <v>131</v>
      </c>
      <c r="DG415" s="1" t="s">
        <v>131</v>
      </c>
      <c r="DH415" s="1" t="s">
        <v>131</v>
      </c>
      <c r="DI415" s="1" t="s">
        <v>131</v>
      </c>
      <c r="DJ415" s="1" t="s">
        <v>131</v>
      </c>
      <c r="DK415" s="1" t="s">
        <v>131</v>
      </c>
      <c r="DL415" s="1" t="s">
        <v>131</v>
      </c>
      <c r="DM415" s="1" t="s">
        <v>131</v>
      </c>
      <c r="DN415" s="1" t="s">
        <v>131</v>
      </c>
      <c r="DO415" s="1" t="s">
        <v>131</v>
      </c>
      <c r="DP415" s="1" t="s">
        <v>131</v>
      </c>
      <c r="DQ415" s="1" t="s">
        <v>131</v>
      </c>
      <c r="DR415" s="1" t="s">
        <v>131</v>
      </c>
      <c r="DS415" s="1" t="s">
        <v>131</v>
      </c>
      <c r="DT415" s="1" t="s">
        <v>131</v>
      </c>
      <c r="DU415" s="1" t="s">
        <v>131</v>
      </c>
    </row>
    <row r="416" spans="1:125" x14ac:dyDescent="0.2">
      <c r="A416" s="1" t="s">
        <v>197</v>
      </c>
      <c r="B416" s="1" t="s">
        <v>198</v>
      </c>
      <c r="C416" s="1" t="s">
        <v>129</v>
      </c>
      <c r="D416" s="1" t="s">
        <v>130</v>
      </c>
      <c r="E416" s="1">
        <v>0</v>
      </c>
      <c r="F416" s="1" t="s">
        <v>131</v>
      </c>
      <c r="G416" s="1" t="s">
        <v>131</v>
      </c>
      <c r="H416" s="1" t="s">
        <v>131</v>
      </c>
      <c r="I416" s="1" t="s">
        <v>131</v>
      </c>
      <c r="J416" s="1" t="s">
        <v>131</v>
      </c>
      <c r="K416" s="1" t="s">
        <v>131</v>
      </c>
      <c r="L416" s="1" t="s">
        <v>131</v>
      </c>
      <c r="M416" s="1" t="s">
        <v>131</v>
      </c>
      <c r="N416" s="1" t="s">
        <v>131</v>
      </c>
      <c r="O416" s="1" t="s">
        <v>131</v>
      </c>
      <c r="P416" s="1" t="s">
        <v>131</v>
      </c>
      <c r="Q416" s="1" t="s">
        <v>131</v>
      </c>
      <c r="R416" s="1" t="s">
        <v>131</v>
      </c>
      <c r="S416" s="1" t="s">
        <v>131</v>
      </c>
      <c r="T416" s="1" t="s">
        <v>131</v>
      </c>
      <c r="U416" s="1" t="s">
        <v>131</v>
      </c>
      <c r="V416" s="1" t="s">
        <v>131</v>
      </c>
      <c r="W416" s="1" t="s">
        <v>131</v>
      </c>
      <c r="X416" s="1" t="s">
        <v>131</v>
      </c>
      <c r="Y416" s="1" t="s">
        <v>131</v>
      </c>
      <c r="Z416" s="1" t="s">
        <v>131</v>
      </c>
      <c r="AA416" s="1" t="s">
        <v>131</v>
      </c>
      <c r="AB416" s="1" t="s">
        <v>131</v>
      </c>
      <c r="AC416" s="1" t="s">
        <v>131</v>
      </c>
      <c r="AD416" s="1" t="s">
        <v>131</v>
      </c>
      <c r="AE416" s="1" t="s">
        <v>131</v>
      </c>
      <c r="AF416" s="1" t="s">
        <v>131</v>
      </c>
      <c r="AG416" s="1" t="s">
        <v>131</v>
      </c>
      <c r="AH416" s="1" t="s">
        <v>131</v>
      </c>
      <c r="AI416" s="1" t="s">
        <v>131</v>
      </c>
      <c r="AJ416" s="1" t="s">
        <v>131</v>
      </c>
      <c r="AK416" s="1" t="s">
        <v>131</v>
      </c>
      <c r="AL416" s="1" t="s">
        <v>131</v>
      </c>
      <c r="AM416" s="1" t="s">
        <v>131</v>
      </c>
      <c r="AN416" s="1" t="s">
        <v>131</v>
      </c>
      <c r="AO416" s="1" t="s">
        <v>131</v>
      </c>
      <c r="AP416" s="1" t="s">
        <v>131</v>
      </c>
      <c r="AQ416" s="1" t="s">
        <v>131</v>
      </c>
      <c r="AR416" s="1" t="s">
        <v>131</v>
      </c>
      <c r="AS416" s="1" t="s">
        <v>131</v>
      </c>
      <c r="AT416" s="1" t="s">
        <v>131</v>
      </c>
      <c r="AU416" s="1" t="s">
        <v>131</v>
      </c>
      <c r="AV416" s="1" t="s">
        <v>131</v>
      </c>
      <c r="AW416" s="1" t="s">
        <v>131</v>
      </c>
      <c r="AX416" s="1" t="s">
        <v>131</v>
      </c>
      <c r="AY416" s="1" t="s">
        <v>131</v>
      </c>
      <c r="AZ416" s="1" t="s">
        <v>131</v>
      </c>
      <c r="BA416" s="1" t="s">
        <v>131</v>
      </c>
      <c r="BB416" s="1" t="s">
        <v>131</v>
      </c>
      <c r="BC416" s="1" t="s">
        <v>131</v>
      </c>
      <c r="BD416" s="1" t="s">
        <v>131</v>
      </c>
      <c r="BE416" s="1" t="s">
        <v>131</v>
      </c>
      <c r="BF416" s="1" t="s">
        <v>131</v>
      </c>
      <c r="BG416" s="1" t="s">
        <v>131</v>
      </c>
      <c r="BH416" s="1" t="s">
        <v>131</v>
      </c>
      <c r="BI416" s="1" t="s">
        <v>131</v>
      </c>
      <c r="BJ416" s="1" t="s">
        <v>131</v>
      </c>
      <c r="BK416" s="1" t="s">
        <v>131</v>
      </c>
      <c r="BL416" s="1" t="s">
        <v>131</v>
      </c>
      <c r="BM416" s="1" t="s">
        <v>131</v>
      </c>
      <c r="BN416" s="1" t="s">
        <v>131</v>
      </c>
      <c r="BO416" s="1" t="s">
        <v>131</v>
      </c>
      <c r="BP416" s="1" t="s">
        <v>131</v>
      </c>
      <c r="BQ416" s="1" t="s">
        <v>131</v>
      </c>
      <c r="BR416" s="1" t="s">
        <v>131</v>
      </c>
      <c r="BS416" s="1" t="s">
        <v>131</v>
      </c>
      <c r="BT416" s="1" t="s">
        <v>131</v>
      </c>
      <c r="BU416" s="1" t="s">
        <v>131</v>
      </c>
      <c r="BV416" s="1" t="s">
        <v>131</v>
      </c>
      <c r="BW416" s="1" t="s">
        <v>131</v>
      </c>
      <c r="BX416" s="1" t="s">
        <v>131</v>
      </c>
      <c r="BY416" s="1" t="s">
        <v>131</v>
      </c>
      <c r="BZ416" s="1" t="s">
        <v>131</v>
      </c>
      <c r="CA416" s="1" t="s">
        <v>131</v>
      </c>
      <c r="CB416" s="1" t="s">
        <v>131</v>
      </c>
      <c r="CC416" s="1" t="s">
        <v>131</v>
      </c>
      <c r="CD416" s="1" t="s">
        <v>131</v>
      </c>
      <c r="CE416" s="1" t="s">
        <v>131</v>
      </c>
      <c r="CF416" s="1" t="s">
        <v>131</v>
      </c>
      <c r="CG416" s="1" t="s">
        <v>131</v>
      </c>
      <c r="CH416" s="1" t="s">
        <v>131</v>
      </c>
      <c r="CI416" s="1" t="s">
        <v>131</v>
      </c>
      <c r="CJ416" s="1" t="s">
        <v>131</v>
      </c>
      <c r="CK416" s="1" t="s">
        <v>131</v>
      </c>
      <c r="CL416" s="1" t="s">
        <v>131</v>
      </c>
      <c r="CM416" s="1" t="s">
        <v>131</v>
      </c>
      <c r="CN416" s="1" t="s">
        <v>131</v>
      </c>
      <c r="CO416" s="1" t="s">
        <v>131</v>
      </c>
      <c r="CP416" s="1" t="s">
        <v>131</v>
      </c>
      <c r="CQ416" s="1" t="s">
        <v>131</v>
      </c>
      <c r="CR416" s="1" t="s">
        <v>131</v>
      </c>
      <c r="CS416" s="1" t="s">
        <v>131</v>
      </c>
      <c r="CT416" s="1" t="s">
        <v>131</v>
      </c>
      <c r="CU416" s="1" t="s">
        <v>131</v>
      </c>
      <c r="CV416" s="1" t="s">
        <v>131</v>
      </c>
      <c r="CW416" s="1" t="s">
        <v>131</v>
      </c>
      <c r="CX416" s="1" t="s">
        <v>131</v>
      </c>
      <c r="CY416" s="1" t="s">
        <v>131</v>
      </c>
      <c r="CZ416" s="1" t="s">
        <v>131</v>
      </c>
      <c r="DA416" s="1" t="s">
        <v>131</v>
      </c>
      <c r="DB416" s="1" t="s">
        <v>131</v>
      </c>
      <c r="DC416" s="1" t="s">
        <v>131</v>
      </c>
      <c r="DD416" s="1" t="s">
        <v>131</v>
      </c>
      <c r="DE416" s="1" t="s">
        <v>131</v>
      </c>
      <c r="DF416" s="1" t="s">
        <v>131</v>
      </c>
      <c r="DG416" s="1" t="s">
        <v>131</v>
      </c>
      <c r="DH416" s="1" t="s">
        <v>131</v>
      </c>
      <c r="DI416" s="1" t="s">
        <v>131</v>
      </c>
      <c r="DJ416" s="1" t="s">
        <v>131</v>
      </c>
      <c r="DK416" s="1" t="s">
        <v>131</v>
      </c>
      <c r="DL416" s="1" t="s">
        <v>131</v>
      </c>
      <c r="DM416" s="1" t="s">
        <v>131</v>
      </c>
      <c r="DN416" s="1" t="s">
        <v>131</v>
      </c>
      <c r="DO416" s="1" t="s">
        <v>131</v>
      </c>
      <c r="DP416" s="1" t="s">
        <v>131</v>
      </c>
      <c r="DQ416" s="1" t="s">
        <v>131</v>
      </c>
      <c r="DR416" s="1" t="s">
        <v>131</v>
      </c>
      <c r="DS416" s="1" t="s">
        <v>131</v>
      </c>
      <c r="DT416" s="1" t="s">
        <v>131</v>
      </c>
      <c r="DU416" s="1" t="s">
        <v>131</v>
      </c>
    </row>
    <row r="417" spans="1:125" x14ac:dyDescent="0.2">
      <c r="A417" s="1" t="s">
        <v>199</v>
      </c>
      <c r="B417" s="1" t="s">
        <v>200</v>
      </c>
      <c r="C417" s="1" t="s">
        <v>129</v>
      </c>
      <c r="D417" s="1" t="s">
        <v>130</v>
      </c>
      <c r="E417" s="1">
        <v>0</v>
      </c>
      <c r="F417" s="1" t="s">
        <v>131</v>
      </c>
      <c r="G417" s="1" t="s">
        <v>131</v>
      </c>
      <c r="H417" s="1" t="s">
        <v>131</v>
      </c>
      <c r="I417" s="1" t="s">
        <v>131</v>
      </c>
      <c r="J417" s="1" t="s">
        <v>131</v>
      </c>
      <c r="K417" s="1" t="s">
        <v>131</v>
      </c>
      <c r="L417" s="1" t="s">
        <v>131</v>
      </c>
      <c r="M417" s="1" t="s">
        <v>131</v>
      </c>
      <c r="N417" s="1" t="s">
        <v>131</v>
      </c>
      <c r="O417" s="1" t="s">
        <v>131</v>
      </c>
      <c r="P417" s="1" t="s">
        <v>131</v>
      </c>
      <c r="Q417" s="1" t="s">
        <v>131</v>
      </c>
      <c r="R417" s="1" t="s">
        <v>131</v>
      </c>
      <c r="S417" s="1" t="s">
        <v>131</v>
      </c>
      <c r="T417" s="1" t="s">
        <v>131</v>
      </c>
      <c r="U417" s="1" t="s">
        <v>131</v>
      </c>
      <c r="V417" s="1" t="s">
        <v>131</v>
      </c>
      <c r="W417" s="1" t="s">
        <v>131</v>
      </c>
      <c r="X417" s="1" t="s">
        <v>131</v>
      </c>
      <c r="Y417" s="1" t="s">
        <v>131</v>
      </c>
      <c r="Z417" s="1" t="s">
        <v>131</v>
      </c>
      <c r="AA417" s="1" t="s">
        <v>131</v>
      </c>
      <c r="AB417" s="1" t="s">
        <v>131</v>
      </c>
      <c r="AC417" s="1" t="s">
        <v>131</v>
      </c>
      <c r="AD417" s="1" t="s">
        <v>131</v>
      </c>
      <c r="AE417" s="1" t="s">
        <v>131</v>
      </c>
      <c r="AF417" s="1" t="s">
        <v>131</v>
      </c>
      <c r="AG417" s="1" t="s">
        <v>131</v>
      </c>
      <c r="AH417" s="1" t="s">
        <v>131</v>
      </c>
      <c r="AI417" s="1" t="s">
        <v>131</v>
      </c>
      <c r="AJ417" s="1" t="s">
        <v>131</v>
      </c>
      <c r="AK417" s="1" t="s">
        <v>131</v>
      </c>
      <c r="AL417" s="1" t="s">
        <v>131</v>
      </c>
      <c r="AM417" s="1" t="s">
        <v>131</v>
      </c>
      <c r="AN417" s="1" t="s">
        <v>131</v>
      </c>
      <c r="AO417" s="1" t="s">
        <v>131</v>
      </c>
      <c r="AP417" s="1" t="s">
        <v>131</v>
      </c>
      <c r="AQ417" s="1" t="s">
        <v>131</v>
      </c>
      <c r="AR417" s="1" t="s">
        <v>131</v>
      </c>
      <c r="AS417" s="1" t="s">
        <v>131</v>
      </c>
      <c r="AT417" s="1" t="s">
        <v>131</v>
      </c>
      <c r="AU417" s="1" t="s">
        <v>131</v>
      </c>
      <c r="AV417" s="1" t="s">
        <v>131</v>
      </c>
      <c r="AW417" s="1" t="s">
        <v>131</v>
      </c>
      <c r="AX417" s="1" t="s">
        <v>131</v>
      </c>
      <c r="AY417" s="1" t="s">
        <v>131</v>
      </c>
      <c r="AZ417" s="1" t="s">
        <v>131</v>
      </c>
      <c r="BA417" s="1" t="s">
        <v>131</v>
      </c>
      <c r="BB417" s="1" t="s">
        <v>131</v>
      </c>
      <c r="BC417" s="1" t="s">
        <v>131</v>
      </c>
      <c r="BD417" s="1" t="s">
        <v>131</v>
      </c>
      <c r="BE417" s="1" t="s">
        <v>131</v>
      </c>
      <c r="BF417" s="1" t="s">
        <v>131</v>
      </c>
      <c r="BG417" s="1" t="s">
        <v>131</v>
      </c>
      <c r="BH417" s="1" t="s">
        <v>131</v>
      </c>
      <c r="BI417" s="1" t="s">
        <v>131</v>
      </c>
      <c r="BJ417" s="1" t="s">
        <v>131</v>
      </c>
      <c r="BK417" s="1" t="s">
        <v>131</v>
      </c>
      <c r="BL417" s="1" t="s">
        <v>131</v>
      </c>
      <c r="BM417" s="1" t="s">
        <v>131</v>
      </c>
      <c r="BN417" s="1" t="s">
        <v>131</v>
      </c>
      <c r="BO417" s="1" t="s">
        <v>131</v>
      </c>
      <c r="BP417" s="1" t="s">
        <v>131</v>
      </c>
      <c r="BQ417" s="1" t="s">
        <v>131</v>
      </c>
      <c r="BR417" s="1" t="s">
        <v>131</v>
      </c>
      <c r="BS417" s="1" t="s">
        <v>131</v>
      </c>
      <c r="BT417" s="1" t="s">
        <v>131</v>
      </c>
      <c r="BU417" s="1" t="s">
        <v>131</v>
      </c>
      <c r="BV417" s="1" t="s">
        <v>131</v>
      </c>
      <c r="BW417" s="1" t="s">
        <v>131</v>
      </c>
      <c r="BX417" s="1" t="s">
        <v>131</v>
      </c>
      <c r="BY417" s="1" t="s">
        <v>131</v>
      </c>
      <c r="BZ417" s="1" t="s">
        <v>131</v>
      </c>
      <c r="CA417" s="1" t="s">
        <v>131</v>
      </c>
      <c r="CB417" s="1" t="s">
        <v>131</v>
      </c>
      <c r="CC417" s="1" t="s">
        <v>131</v>
      </c>
      <c r="CD417" s="1" t="s">
        <v>131</v>
      </c>
      <c r="CE417" s="1" t="s">
        <v>131</v>
      </c>
      <c r="CF417" s="1" t="s">
        <v>131</v>
      </c>
      <c r="CG417" s="1" t="s">
        <v>131</v>
      </c>
      <c r="CH417" s="1" t="s">
        <v>131</v>
      </c>
      <c r="CI417" s="1" t="s">
        <v>131</v>
      </c>
      <c r="CJ417" s="1" t="s">
        <v>131</v>
      </c>
      <c r="CK417" s="1" t="s">
        <v>131</v>
      </c>
      <c r="CL417" s="1" t="s">
        <v>131</v>
      </c>
      <c r="CM417" s="1" t="s">
        <v>131</v>
      </c>
      <c r="CN417" s="1" t="s">
        <v>131</v>
      </c>
      <c r="CO417" s="1" t="s">
        <v>131</v>
      </c>
      <c r="CP417" s="1" t="s">
        <v>131</v>
      </c>
      <c r="CQ417" s="1" t="s">
        <v>131</v>
      </c>
      <c r="CR417" s="1" t="s">
        <v>131</v>
      </c>
      <c r="CS417" s="1" t="s">
        <v>131</v>
      </c>
      <c r="CT417" s="1" t="s">
        <v>131</v>
      </c>
      <c r="CU417" s="1" t="s">
        <v>131</v>
      </c>
      <c r="CV417" s="1" t="s">
        <v>131</v>
      </c>
      <c r="CW417" s="1" t="s">
        <v>131</v>
      </c>
      <c r="CX417" s="1" t="s">
        <v>131</v>
      </c>
      <c r="CY417" s="1" t="s">
        <v>131</v>
      </c>
      <c r="CZ417" s="1" t="s">
        <v>131</v>
      </c>
      <c r="DA417" s="1" t="s">
        <v>131</v>
      </c>
      <c r="DB417" s="1" t="s">
        <v>131</v>
      </c>
      <c r="DC417" s="1" t="s">
        <v>131</v>
      </c>
      <c r="DD417" s="1" t="s">
        <v>131</v>
      </c>
      <c r="DE417" s="1" t="s">
        <v>131</v>
      </c>
      <c r="DF417" s="1" t="s">
        <v>131</v>
      </c>
      <c r="DG417" s="1" t="s">
        <v>131</v>
      </c>
      <c r="DH417" s="1" t="s">
        <v>131</v>
      </c>
      <c r="DI417" s="1" t="s">
        <v>131</v>
      </c>
      <c r="DJ417" s="1" t="s">
        <v>131</v>
      </c>
      <c r="DK417" s="1" t="s">
        <v>131</v>
      </c>
      <c r="DL417" s="1" t="s">
        <v>131</v>
      </c>
      <c r="DM417" s="1" t="s">
        <v>131</v>
      </c>
      <c r="DN417" s="1" t="s">
        <v>131</v>
      </c>
      <c r="DO417" s="1" t="s">
        <v>131</v>
      </c>
      <c r="DP417" s="1" t="s">
        <v>131</v>
      </c>
      <c r="DQ417" s="1" t="s">
        <v>131</v>
      </c>
      <c r="DR417" s="1" t="s">
        <v>131</v>
      </c>
      <c r="DS417" s="1" t="s">
        <v>131</v>
      </c>
      <c r="DT417" s="1" t="s">
        <v>131</v>
      </c>
      <c r="DU417" s="1" t="s">
        <v>131</v>
      </c>
    </row>
    <row r="418" spans="1:125" x14ac:dyDescent="0.2">
      <c r="A418" s="1" t="s">
        <v>199</v>
      </c>
      <c r="B418" s="1" t="s">
        <v>201</v>
      </c>
      <c r="C418" s="1" t="s">
        <v>129</v>
      </c>
      <c r="D418" s="1" t="s">
        <v>130</v>
      </c>
      <c r="E418" s="1">
        <v>0</v>
      </c>
      <c r="F418" s="1" t="s">
        <v>131</v>
      </c>
      <c r="G418" s="1" t="s">
        <v>131</v>
      </c>
      <c r="H418" s="1" t="s">
        <v>131</v>
      </c>
      <c r="I418" s="1" t="s">
        <v>131</v>
      </c>
      <c r="J418" s="1" t="s">
        <v>131</v>
      </c>
      <c r="K418" s="1" t="s">
        <v>131</v>
      </c>
      <c r="L418" s="1" t="s">
        <v>131</v>
      </c>
      <c r="M418" s="1" t="s">
        <v>131</v>
      </c>
      <c r="N418" s="1" t="s">
        <v>131</v>
      </c>
      <c r="O418" s="1" t="s">
        <v>131</v>
      </c>
      <c r="P418" s="1" t="s">
        <v>131</v>
      </c>
      <c r="Q418" s="1" t="s">
        <v>131</v>
      </c>
      <c r="R418" s="1" t="s">
        <v>131</v>
      </c>
      <c r="S418" s="1" t="s">
        <v>131</v>
      </c>
      <c r="T418" s="1" t="s">
        <v>131</v>
      </c>
      <c r="U418" s="1" t="s">
        <v>131</v>
      </c>
      <c r="V418" s="1" t="s">
        <v>131</v>
      </c>
      <c r="W418" s="1" t="s">
        <v>131</v>
      </c>
      <c r="X418" s="1" t="s">
        <v>131</v>
      </c>
      <c r="Y418" s="1" t="s">
        <v>131</v>
      </c>
      <c r="Z418" s="1" t="s">
        <v>131</v>
      </c>
      <c r="AA418" s="1" t="s">
        <v>131</v>
      </c>
      <c r="AB418" s="1" t="s">
        <v>131</v>
      </c>
      <c r="AC418" s="1" t="s">
        <v>131</v>
      </c>
      <c r="AD418" s="1" t="s">
        <v>131</v>
      </c>
      <c r="AE418" s="1" t="s">
        <v>131</v>
      </c>
      <c r="AF418" s="1" t="s">
        <v>131</v>
      </c>
      <c r="AG418" s="1" t="s">
        <v>131</v>
      </c>
      <c r="AH418" s="1" t="s">
        <v>131</v>
      </c>
      <c r="AI418" s="1" t="s">
        <v>131</v>
      </c>
      <c r="AJ418" s="1" t="s">
        <v>131</v>
      </c>
      <c r="AK418" s="1" t="s">
        <v>131</v>
      </c>
      <c r="AL418" s="1" t="s">
        <v>131</v>
      </c>
      <c r="AM418" s="1" t="s">
        <v>131</v>
      </c>
      <c r="AN418" s="1" t="s">
        <v>131</v>
      </c>
      <c r="AO418" s="1" t="s">
        <v>131</v>
      </c>
      <c r="AP418" s="1" t="s">
        <v>131</v>
      </c>
      <c r="AQ418" s="1" t="s">
        <v>131</v>
      </c>
      <c r="AR418" s="1" t="s">
        <v>131</v>
      </c>
      <c r="AS418" s="1" t="s">
        <v>131</v>
      </c>
      <c r="AT418" s="1" t="s">
        <v>131</v>
      </c>
      <c r="AU418" s="1" t="s">
        <v>131</v>
      </c>
      <c r="AV418" s="1" t="s">
        <v>131</v>
      </c>
      <c r="AW418" s="1" t="s">
        <v>131</v>
      </c>
      <c r="AX418" s="1" t="s">
        <v>131</v>
      </c>
      <c r="AY418" s="1" t="s">
        <v>131</v>
      </c>
      <c r="AZ418" s="1" t="s">
        <v>131</v>
      </c>
      <c r="BA418" s="1" t="s">
        <v>131</v>
      </c>
      <c r="BB418" s="1" t="s">
        <v>131</v>
      </c>
      <c r="BC418" s="1" t="s">
        <v>131</v>
      </c>
      <c r="BD418" s="1" t="s">
        <v>131</v>
      </c>
      <c r="BE418" s="1" t="s">
        <v>131</v>
      </c>
      <c r="BF418" s="1" t="s">
        <v>131</v>
      </c>
      <c r="BG418" s="1" t="s">
        <v>131</v>
      </c>
      <c r="BH418" s="1" t="s">
        <v>131</v>
      </c>
      <c r="BI418" s="1" t="s">
        <v>131</v>
      </c>
      <c r="BJ418" s="1" t="s">
        <v>131</v>
      </c>
      <c r="BK418" s="1" t="s">
        <v>131</v>
      </c>
      <c r="BL418" s="1" t="s">
        <v>131</v>
      </c>
      <c r="BM418" s="1" t="s">
        <v>131</v>
      </c>
      <c r="BN418" s="1" t="s">
        <v>131</v>
      </c>
      <c r="BO418" s="1" t="s">
        <v>131</v>
      </c>
      <c r="BP418" s="1" t="s">
        <v>131</v>
      </c>
      <c r="BQ418" s="1" t="s">
        <v>131</v>
      </c>
      <c r="BR418" s="1" t="s">
        <v>131</v>
      </c>
      <c r="BS418" s="1" t="s">
        <v>131</v>
      </c>
      <c r="BT418" s="1" t="s">
        <v>131</v>
      </c>
      <c r="BU418" s="1" t="s">
        <v>131</v>
      </c>
      <c r="BV418" s="1" t="s">
        <v>131</v>
      </c>
      <c r="BW418" s="1" t="s">
        <v>131</v>
      </c>
      <c r="BX418" s="1" t="s">
        <v>131</v>
      </c>
      <c r="BY418" s="1" t="s">
        <v>131</v>
      </c>
      <c r="BZ418" s="1" t="s">
        <v>131</v>
      </c>
      <c r="CA418" s="1" t="s">
        <v>131</v>
      </c>
      <c r="CB418" s="1" t="s">
        <v>131</v>
      </c>
      <c r="CC418" s="1" t="s">
        <v>131</v>
      </c>
      <c r="CD418" s="1" t="s">
        <v>131</v>
      </c>
      <c r="CE418" s="1" t="s">
        <v>131</v>
      </c>
      <c r="CF418" s="1" t="s">
        <v>131</v>
      </c>
      <c r="CG418" s="1" t="s">
        <v>131</v>
      </c>
      <c r="CH418" s="1" t="s">
        <v>131</v>
      </c>
      <c r="CI418" s="1" t="s">
        <v>131</v>
      </c>
      <c r="CJ418" s="1" t="s">
        <v>131</v>
      </c>
      <c r="CK418" s="1" t="s">
        <v>131</v>
      </c>
      <c r="CL418" s="1" t="s">
        <v>131</v>
      </c>
      <c r="CM418" s="1" t="s">
        <v>131</v>
      </c>
      <c r="CN418" s="1" t="s">
        <v>131</v>
      </c>
      <c r="CO418" s="1" t="s">
        <v>131</v>
      </c>
      <c r="CP418" s="1" t="s">
        <v>131</v>
      </c>
      <c r="CQ418" s="1" t="s">
        <v>131</v>
      </c>
      <c r="CR418" s="1" t="s">
        <v>131</v>
      </c>
      <c r="CS418" s="1" t="s">
        <v>131</v>
      </c>
      <c r="CT418" s="1" t="s">
        <v>131</v>
      </c>
      <c r="CU418" s="1" t="s">
        <v>131</v>
      </c>
      <c r="CV418" s="1" t="s">
        <v>131</v>
      </c>
      <c r="CW418" s="1" t="s">
        <v>131</v>
      </c>
      <c r="CX418" s="1" t="s">
        <v>131</v>
      </c>
      <c r="CY418" s="1" t="s">
        <v>131</v>
      </c>
      <c r="CZ418" s="1" t="s">
        <v>131</v>
      </c>
      <c r="DA418" s="1" t="s">
        <v>131</v>
      </c>
      <c r="DB418" s="1" t="s">
        <v>131</v>
      </c>
      <c r="DC418" s="1" t="s">
        <v>131</v>
      </c>
      <c r="DD418" s="1" t="s">
        <v>131</v>
      </c>
      <c r="DE418" s="1" t="s">
        <v>131</v>
      </c>
      <c r="DF418" s="1" t="s">
        <v>131</v>
      </c>
      <c r="DG418" s="1" t="s">
        <v>131</v>
      </c>
      <c r="DH418" s="1" t="s">
        <v>131</v>
      </c>
      <c r="DI418" s="1" t="s">
        <v>131</v>
      </c>
      <c r="DJ418" s="1" t="s">
        <v>131</v>
      </c>
      <c r="DK418" s="1" t="s">
        <v>131</v>
      </c>
      <c r="DL418" s="1" t="s">
        <v>131</v>
      </c>
      <c r="DM418" s="1" t="s">
        <v>131</v>
      </c>
      <c r="DN418" s="1" t="s">
        <v>131</v>
      </c>
      <c r="DO418" s="1" t="s">
        <v>131</v>
      </c>
      <c r="DP418" s="1" t="s">
        <v>131</v>
      </c>
      <c r="DQ418" s="1" t="s">
        <v>131</v>
      </c>
      <c r="DR418" s="1" t="s">
        <v>131</v>
      </c>
      <c r="DS418" s="1" t="s">
        <v>131</v>
      </c>
      <c r="DT418" s="1" t="s">
        <v>131</v>
      </c>
      <c r="DU418" s="1" t="s">
        <v>131</v>
      </c>
    </row>
    <row r="419" spans="1:125" x14ac:dyDescent="0.2">
      <c r="A419" s="1" t="s">
        <v>202</v>
      </c>
      <c r="B419" s="1" t="s">
        <v>203</v>
      </c>
      <c r="C419" s="1" t="s">
        <v>129</v>
      </c>
      <c r="D419" s="1" t="s">
        <v>130</v>
      </c>
      <c r="E419" s="1">
        <v>1</v>
      </c>
      <c r="F419" s="1" t="s">
        <v>131</v>
      </c>
      <c r="G419" s="1" t="s">
        <v>131</v>
      </c>
      <c r="H419" s="1" t="s">
        <v>131</v>
      </c>
      <c r="I419" s="1" t="s">
        <v>131</v>
      </c>
      <c r="J419" s="1" t="s">
        <v>131</v>
      </c>
      <c r="K419" s="1" t="s">
        <v>131</v>
      </c>
      <c r="L419" s="1" t="s">
        <v>131</v>
      </c>
      <c r="M419" s="1" t="s">
        <v>131</v>
      </c>
      <c r="N419" s="1" t="s">
        <v>131</v>
      </c>
      <c r="O419" s="1" t="s">
        <v>131</v>
      </c>
      <c r="P419" s="1" t="s">
        <v>131</v>
      </c>
      <c r="Q419" s="1" t="s">
        <v>131</v>
      </c>
      <c r="R419" s="1" t="s">
        <v>131</v>
      </c>
      <c r="S419" s="1" t="s">
        <v>131</v>
      </c>
      <c r="T419" s="1" t="s">
        <v>131</v>
      </c>
      <c r="U419" s="1" t="s">
        <v>131</v>
      </c>
      <c r="V419" s="1" t="s">
        <v>131</v>
      </c>
      <c r="W419" s="1" t="s">
        <v>131</v>
      </c>
      <c r="X419" s="1" t="s">
        <v>131</v>
      </c>
      <c r="Y419" s="1" t="s">
        <v>131</v>
      </c>
      <c r="Z419" s="1" t="s">
        <v>131</v>
      </c>
      <c r="AA419" s="1" t="s">
        <v>131</v>
      </c>
      <c r="AB419" s="1" t="s">
        <v>131</v>
      </c>
      <c r="AC419" s="1" t="s">
        <v>131</v>
      </c>
      <c r="AD419" s="1" t="s">
        <v>131</v>
      </c>
      <c r="AE419" s="1" t="s">
        <v>131</v>
      </c>
      <c r="AF419" s="1" t="s">
        <v>131</v>
      </c>
      <c r="AG419" s="1" t="s">
        <v>131</v>
      </c>
      <c r="AH419" s="1" t="s">
        <v>131</v>
      </c>
      <c r="AI419" s="1" t="s">
        <v>131</v>
      </c>
      <c r="AJ419" s="1" t="s">
        <v>131</v>
      </c>
      <c r="AK419" s="1" t="s">
        <v>131</v>
      </c>
      <c r="AL419" s="1" t="s">
        <v>131</v>
      </c>
      <c r="AM419" s="1" t="s">
        <v>131</v>
      </c>
      <c r="AN419" s="1" t="s">
        <v>131</v>
      </c>
      <c r="AO419" s="1" t="s">
        <v>131</v>
      </c>
      <c r="AP419" s="1" t="s">
        <v>131</v>
      </c>
      <c r="AQ419" s="1" t="s">
        <v>131</v>
      </c>
      <c r="AR419" s="1" t="s">
        <v>131</v>
      </c>
      <c r="AS419" s="1" t="s">
        <v>131</v>
      </c>
      <c r="AT419" s="1" t="s">
        <v>131</v>
      </c>
      <c r="AU419" s="1" t="s">
        <v>131</v>
      </c>
      <c r="AV419" s="1" t="s">
        <v>131</v>
      </c>
      <c r="AW419" s="1" t="s">
        <v>131</v>
      </c>
      <c r="AX419" s="1" t="s">
        <v>131</v>
      </c>
      <c r="AY419" s="1" t="s">
        <v>131</v>
      </c>
      <c r="AZ419" s="1" t="s">
        <v>131</v>
      </c>
      <c r="BA419" s="1" t="s">
        <v>131</v>
      </c>
      <c r="BB419" s="1" t="s">
        <v>131</v>
      </c>
      <c r="BC419" s="1" t="s">
        <v>131</v>
      </c>
      <c r="BD419" s="1" t="s">
        <v>131</v>
      </c>
      <c r="BE419" s="1" t="s">
        <v>131</v>
      </c>
      <c r="BF419" s="1" t="s">
        <v>131</v>
      </c>
      <c r="BG419" s="1" t="s">
        <v>131</v>
      </c>
      <c r="BH419" s="1" t="s">
        <v>131</v>
      </c>
      <c r="BI419" s="1" t="s">
        <v>131</v>
      </c>
      <c r="BJ419" s="1" t="s">
        <v>131</v>
      </c>
      <c r="BK419" s="1" t="s">
        <v>131</v>
      </c>
      <c r="BL419" s="1" t="s">
        <v>131</v>
      </c>
      <c r="BM419" s="1" t="s">
        <v>131</v>
      </c>
      <c r="BN419" s="1" t="s">
        <v>131</v>
      </c>
      <c r="BO419" s="1" t="s">
        <v>131</v>
      </c>
      <c r="BP419" s="1" t="s">
        <v>131</v>
      </c>
      <c r="BQ419" s="1" t="s">
        <v>131</v>
      </c>
      <c r="BR419" s="1" t="s">
        <v>131</v>
      </c>
      <c r="BS419" s="1" t="s">
        <v>131</v>
      </c>
      <c r="BT419" s="1" t="s">
        <v>131</v>
      </c>
      <c r="BU419" s="1" t="s">
        <v>131</v>
      </c>
      <c r="BV419" s="1" t="s">
        <v>131</v>
      </c>
      <c r="BW419" s="1" t="s">
        <v>131</v>
      </c>
      <c r="BX419" s="1" t="s">
        <v>131</v>
      </c>
      <c r="BY419" s="1" t="s">
        <v>131</v>
      </c>
      <c r="BZ419" s="1">
        <v>1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</row>
    <row r="420" spans="1:125" x14ac:dyDescent="0.2">
      <c r="A420" s="1" t="s">
        <v>204</v>
      </c>
      <c r="B420" s="1" t="s">
        <v>205</v>
      </c>
      <c r="C420" s="1" t="s">
        <v>206</v>
      </c>
      <c r="D420" s="1" t="s">
        <v>130</v>
      </c>
      <c r="E420" s="1">
        <v>0</v>
      </c>
      <c r="F420" s="1" t="s">
        <v>131</v>
      </c>
      <c r="G420" s="1" t="s">
        <v>131</v>
      </c>
      <c r="H420" s="1" t="s">
        <v>131</v>
      </c>
      <c r="I420" s="1" t="s">
        <v>131</v>
      </c>
      <c r="J420" s="1" t="s">
        <v>131</v>
      </c>
      <c r="K420" s="1" t="s">
        <v>131</v>
      </c>
      <c r="L420" s="1" t="s">
        <v>131</v>
      </c>
      <c r="M420" s="1" t="s">
        <v>131</v>
      </c>
      <c r="N420" s="1" t="s">
        <v>131</v>
      </c>
      <c r="O420" s="1" t="s">
        <v>131</v>
      </c>
      <c r="P420" s="1" t="s">
        <v>131</v>
      </c>
      <c r="Q420" s="1" t="s">
        <v>131</v>
      </c>
      <c r="R420" s="1" t="s">
        <v>131</v>
      </c>
      <c r="S420" s="1" t="s">
        <v>131</v>
      </c>
      <c r="T420" s="1" t="s">
        <v>131</v>
      </c>
      <c r="U420" s="1" t="s">
        <v>131</v>
      </c>
      <c r="V420" s="1" t="s">
        <v>131</v>
      </c>
      <c r="W420" s="1" t="s">
        <v>131</v>
      </c>
      <c r="X420" s="1" t="s">
        <v>131</v>
      </c>
      <c r="Y420" s="1" t="s">
        <v>131</v>
      </c>
      <c r="Z420" s="1" t="s">
        <v>131</v>
      </c>
      <c r="AA420" s="1" t="s">
        <v>131</v>
      </c>
      <c r="AB420" s="1" t="s">
        <v>131</v>
      </c>
      <c r="AC420" s="1" t="s">
        <v>131</v>
      </c>
      <c r="AD420" s="1" t="s">
        <v>131</v>
      </c>
      <c r="AE420" s="1" t="s">
        <v>131</v>
      </c>
      <c r="AF420" s="1" t="s">
        <v>131</v>
      </c>
      <c r="AG420" s="1" t="s">
        <v>131</v>
      </c>
      <c r="AH420" s="1" t="s">
        <v>131</v>
      </c>
      <c r="AI420" s="1" t="s">
        <v>131</v>
      </c>
      <c r="AJ420" s="1" t="s">
        <v>131</v>
      </c>
      <c r="AK420" s="1" t="s">
        <v>131</v>
      </c>
      <c r="AL420" s="1" t="s">
        <v>131</v>
      </c>
      <c r="AM420" s="1" t="s">
        <v>131</v>
      </c>
      <c r="AN420" s="1" t="s">
        <v>131</v>
      </c>
      <c r="AO420" s="1" t="s">
        <v>131</v>
      </c>
      <c r="AP420" s="1" t="s">
        <v>131</v>
      </c>
      <c r="AQ420" s="1" t="s">
        <v>131</v>
      </c>
      <c r="AR420" s="1" t="s">
        <v>131</v>
      </c>
      <c r="AS420" s="1" t="s">
        <v>131</v>
      </c>
      <c r="AT420" s="1" t="s">
        <v>131</v>
      </c>
      <c r="AU420" s="1" t="s">
        <v>131</v>
      </c>
      <c r="AV420" s="1" t="s">
        <v>131</v>
      </c>
      <c r="AW420" s="1" t="s">
        <v>131</v>
      </c>
      <c r="AX420" s="1" t="s">
        <v>131</v>
      </c>
      <c r="AY420" s="1" t="s">
        <v>131</v>
      </c>
      <c r="AZ420" s="1" t="s">
        <v>131</v>
      </c>
      <c r="BA420" s="1" t="s">
        <v>131</v>
      </c>
      <c r="BB420" s="1" t="s">
        <v>131</v>
      </c>
      <c r="BC420" s="1" t="s">
        <v>131</v>
      </c>
      <c r="BD420" s="1" t="s">
        <v>131</v>
      </c>
      <c r="BE420" s="1" t="s">
        <v>131</v>
      </c>
      <c r="BF420" s="1" t="s">
        <v>131</v>
      </c>
      <c r="BG420" s="1" t="s">
        <v>131</v>
      </c>
      <c r="BH420" s="1" t="s">
        <v>131</v>
      </c>
      <c r="BI420" s="1" t="s">
        <v>131</v>
      </c>
      <c r="BJ420" s="1" t="s">
        <v>131</v>
      </c>
      <c r="BK420" s="1" t="s">
        <v>131</v>
      </c>
      <c r="BL420" s="1" t="s">
        <v>131</v>
      </c>
      <c r="BM420" s="1" t="s">
        <v>131</v>
      </c>
      <c r="BN420" s="1" t="s">
        <v>131</v>
      </c>
      <c r="BO420" s="1" t="s">
        <v>131</v>
      </c>
      <c r="BP420" s="1" t="s">
        <v>131</v>
      </c>
      <c r="BQ420" s="1" t="s">
        <v>131</v>
      </c>
      <c r="BR420" s="1" t="s">
        <v>131</v>
      </c>
      <c r="BS420" s="1" t="s">
        <v>131</v>
      </c>
      <c r="BT420" s="1" t="s">
        <v>131</v>
      </c>
      <c r="BU420" s="1" t="s">
        <v>131</v>
      </c>
      <c r="BV420" s="1" t="s">
        <v>131</v>
      </c>
      <c r="BW420" s="1" t="s">
        <v>131</v>
      </c>
      <c r="BX420" s="1" t="s">
        <v>131</v>
      </c>
      <c r="BY420" s="1" t="s">
        <v>131</v>
      </c>
      <c r="BZ420" s="1" t="s">
        <v>131</v>
      </c>
      <c r="CA420" s="1" t="s">
        <v>131</v>
      </c>
      <c r="CB420" s="1" t="s">
        <v>131</v>
      </c>
      <c r="CC420" s="1" t="s">
        <v>131</v>
      </c>
      <c r="CD420" s="1" t="s">
        <v>131</v>
      </c>
      <c r="CE420" s="1" t="s">
        <v>131</v>
      </c>
      <c r="CF420" s="1" t="s">
        <v>131</v>
      </c>
      <c r="CG420" s="1" t="s">
        <v>131</v>
      </c>
      <c r="CH420" s="1" t="s">
        <v>131</v>
      </c>
      <c r="CI420" s="1" t="s">
        <v>131</v>
      </c>
      <c r="CJ420" s="1" t="s">
        <v>131</v>
      </c>
      <c r="CK420" s="1" t="s">
        <v>131</v>
      </c>
      <c r="CL420" s="1" t="s">
        <v>131</v>
      </c>
      <c r="CM420" s="1" t="s">
        <v>131</v>
      </c>
      <c r="CN420" s="1" t="s">
        <v>131</v>
      </c>
      <c r="CO420" s="1" t="s">
        <v>131</v>
      </c>
      <c r="CP420" s="1" t="s">
        <v>131</v>
      </c>
      <c r="CQ420" s="1" t="s">
        <v>131</v>
      </c>
      <c r="CR420" s="1" t="s">
        <v>131</v>
      </c>
      <c r="CS420" s="1" t="s">
        <v>131</v>
      </c>
      <c r="CT420" s="1" t="s">
        <v>131</v>
      </c>
      <c r="CU420" s="1" t="s">
        <v>131</v>
      </c>
      <c r="CV420" s="1" t="s">
        <v>131</v>
      </c>
      <c r="CW420" s="1" t="s">
        <v>131</v>
      </c>
      <c r="CX420" s="1" t="s">
        <v>131</v>
      </c>
      <c r="CY420" s="1" t="s">
        <v>131</v>
      </c>
      <c r="CZ420" s="1" t="s">
        <v>131</v>
      </c>
      <c r="DA420" s="1" t="s">
        <v>131</v>
      </c>
      <c r="DB420" s="1" t="s">
        <v>131</v>
      </c>
      <c r="DC420" s="1" t="s">
        <v>131</v>
      </c>
      <c r="DD420" s="1" t="s">
        <v>131</v>
      </c>
      <c r="DE420" s="1" t="s">
        <v>131</v>
      </c>
      <c r="DF420" s="1" t="s">
        <v>131</v>
      </c>
      <c r="DG420" s="1" t="s">
        <v>131</v>
      </c>
      <c r="DH420" s="1" t="s">
        <v>131</v>
      </c>
      <c r="DI420" s="1" t="s">
        <v>131</v>
      </c>
      <c r="DJ420" s="1" t="s">
        <v>131</v>
      </c>
      <c r="DK420" s="1" t="s">
        <v>131</v>
      </c>
      <c r="DL420" s="1" t="s">
        <v>131</v>
      </c>
      <c r="DM420" s="1" t="s">
        <v>131</v>
      </c>
      <c r="DN420" s="1" t="s">
        <v>131</v>
      </c>
      <c r="DO420" s="1" t="s">
        <v>131</v>
      </c>
      <c r="DP420" s="1" t="s">
        <v>131</v>
      </c>
      <c r="DQ420" s="1" t="s">
        <v>131</v>
      </c>
      <c r="DR420" s="1" t="s">
        <v>131</v>
      </c>
      <c r="DS420" s="1" t="s">
        <v>131</v>
      </c>
      <c r="DT420" s="1" t="s">
        <v>131</v>
      </c>
      <c r="DU420" s="1" t="s">
        <v>131</v>
      </c>
    </row>
    <row r="421" spans="1:125" x14ac:dyDescent="0.2">
      <c r="A421" s="1" t="s">
        <v>204</v>
      </c>
      <c r="B421" s="1" t="s">
        <v>207</v>
      </c>
      <c r="C421" s="1" t="s">
        <v>206</v>
      </c>
      <c r="D421" s="1" t="s">
        <v>130</v>
      </c>
      <c r="E421" s="1">
        <v>2</v>
      </c>
      <c r="F421" s="1" t="s">
        <v>131</v>
      </c>
      <c r="G421" s="1" t="s">
        <v>131</v>
      </c>
      <c r="H421" s="1" t="s">
        <v>131</v>
      </c>
      <c r="I421" s="1" t="s">
        <v>131</v>
      </c>
      <c r="J421" s="1" t="s">
        <v>131</v>
      </c>
      <c r="K421" s="1" t="s">
        <v>131</v>
      </c>
      <c r="L421" s="1" t="s">
        <v>131</v>
      </c>
      <c r="M421" s="1" t="s">
        <v>131</v>
      </c>
      <c r="N421" s="1" t="s">
        <v>131</v>
      </c>
      <c r="O421" s="1" t="s">
        <v>131</v>
      </c>
      <c r="P421" s="1" t="s">
        <v>131</v>
      </c>
      <c r="Q421" s="1" t="s">
        <v>131</v>
      </c>
      <c r="R421" s="1" t="s">
        <v>131</v>
      </c>
      <c r="S421" s="1" t="s">
        <v>131</v>
      </c>
      <c r="T421" s="1" t="s">
        <v>131</v>
      </c>
      <c r="U421" s="1" t="s">
        <v>131</v>
      </c>
      <c r="V421" s="1" t="s">
        <v>131</v>
      </c>
      <c r="W421" s="1" t="s">
        <v>131</v>
      </c>
      <c r="X421" s="1" t="s">
        <v>131</v>
      </c>
      <c r="Y421" s="1" t="s">
        <v>131</v>
      </c>
      <c r="Z421" s="1" t="s">
        <v>131</v>
      </c>
      <c r="AA421" s="1" t="s">
        <v>131</v>
      </c>
      <c r="AB421" s="1" t="s">
        <v>131</v>
      </c>
      <c r="AC421" s="1" t="s">
        <v>131</v>
      </c>
      <c r="AD421" s="1" t="s">
        <v>131</v>
      </c>
      <c r="AE421" s="1" t="s">
        <v>131</v>
      </c>
      <c r="AF421" s="1" t="s">
        <v>131</v>
      </c>
      <c r="AG421" s="1" t="s">
        <v>131</v>
      </c>
      <c r="AH421" s="1" t="s">
        <v>131</v>
      </c>
      <c r="AI421" s="1" t="s">
        <v>131</v>
      </c>
      <c r="AJ421" s="1" t="s">
        <v>131</v>
      </c>
      <c r="AK421" s="1" t="s">
        <v>131</v>
      </c>
      <c r="AL421" s="1" t="s">
        <v>131</v>
      </c>
      <c r="AM421" s="1" t="s">
        <v>131</v>
      </c>
      <c r="AN421" s="1" t="s">
        <v>131</v>
      </c>
      <c r="AO421" s="1" t="s">
        <v>131</v>
      </c>
      <c r="AP421" s="1" t="s">
        <v>131</v>
      </c>
      <c r="AQ421" s="1" t="s">
        <v>131</v>
      </c>
      <c r="AR421" s="1" t="s">
        <v>131</v>
      </c>
      <c r="AS421" s="1">
        <v>2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</row>
    <row r="422" spans="1:125" x14ac:dyDescent="0.2">
      <c r="A422" s="1" t="s">
        <v>204</v>
      </c>
      <c r="B422" s="1" t="s">
        <v>208</v>
      </c>
      <c r="C422" s="1" t="s">
        <v>206</v>
      </c>
      <c r="D422" s="1" t="s">
        <v>130</v>
      </c>
      <c r="E422" s="1">
        <v>0</v>
      </c>
      <c r="F422" s="1" t="s">
        <v>131</v>
      </c>
      <c r="G422" s="1" t="s">
        <v>131</v>
      </c>
      <c r="H422" s="1" t="s">
        <v>131</v>
      </c>
      <c r="I422" s="1" t="s">
        <v>131</v>
      </c>
      <c r="J422" s="1" t="s">
        <v>131</v>
      </c>
      <c r="K422" s="1" t="s">
        <v>131</v>
      </c>
      <c r="L422" s="1" t="s">
        <v>131</v>
      </c>
      <c r="M422" s="1" t="s">
        <v>131</v>
      </c>
      <c r="N422" s="1" t="s">
        <v>131</v>
      </c>
      <c r="O422" s="1" t="s">
        <v>131</v>
      </c>
      <c r="P422" s="1" t="s">
        <v>131</v>
      </c>
      <c r="Q422" s="1" t="s">
        <v>131</v>
      </c>
      <c r="R422" s="1" t="s">
        <v>131</v>
      </c>
      <c r="S422" s="1" t="s">
        <v>131</v>
      </c>
      <c r="T422" s="1" t="s">
        <v>131</v>
      </c>
      <c r="U422" s="1" t="s">
        <v>131</v>
      </c>
      <c r="V422" s="1" t="s">
        <v>131</v>
      </c>
      <c r="W422" s="1" t="s">
        <v>131</v>
      </c>
      <c r="X422" s="1" t="s">
        <v>131</v>
      </c>
      <c r="Y422" s="1" t="s">
        <v>131</v>
      </c>
      <c r="Z422" s="1" t="s">
        <v>131</v>
      </c>
      <c r="AA422" s="1" t="s">
        <v>131</v>
      </c>
      <c r="AB422" s="1" t="s">
        <v>131</v>
      </c>
      <c r="AC422" s="1" t="s">
        <v>131</v>
      </c>
      <c r="AD422" s="1" t="s">
        <v>131</v>
      </c>
      <c r="AE422" s="1" t="s">
        <v>131</v>
      </c>
      <c r="AF422" s="1" t="s">
        <v>131</v>
      </c>
      <c r="AG422" s="1" t="s">
        <v>131</v>
      </c>
      <c r="AH422" s="1" t="s">
        <v>131</v>
      </c>
      <c r="AI422" s="1" t="s">
        <v>131</v>
      </c>
      <c r="AJ422" s="1" t="s">
        <v>131</v>
      </c>
      <c r="AK422" s="1" t="s">
        <v>131</v>
      </c>
      <c r="AL422" s="1" t="s">
        <v>131</v>
      </c>
      <c r="AM422" s="1" t="s">
        <v>131</v>
      </c>
      <c r="AN422" s="1" t="s">
        <v>131</v>
      </c>
      <c r="AO422" s="1" t="s">
        <v>131</v>
      </c>
      <c r="AP422" s="1" t="s">
        <v>131</v>
      </c>
      <c r="AQ422" s="1" t="s">
        <v>131</v>
      </c>
      <c r="AR422" s="1" t="s">
        <v>131</v>
      </c>
      <c r="AS422" s="1" t="s">
        <v>131</v>
      </c>
      <c r="AT422" s="1" t="s">
        <v>131</v>
      </c>
      <c r="AU422" s="1" t="s">
        <v>131</v>
      </c>
      <c r="AV422" s="1" t="s">
        <v>131</v>
      </c>
      <c r="AW422" s="1" t="s">
        <v>131</v>
      </c>
      <c r="AX422" s="1" t="s">
        <v>131</v>
      </c>
      <c r="AY422" s="1" t="s">
        <v>131</v>
      </c>
      <c r="AZ422" s="1" t="s">
        <v>131</v>
      </c>
      <c r="BA422" s="1" t="s">
        <v>131</v>
      </c>
      <c r="BB422" s="1" t="s">
        <v>131</v>
      </c>
      <c r="BC422" s="1" t="s">
        <v>131</v>
      </c>
      <c r="BD422" s="1" t="s">
        <v>131</v>
      </c>
      <c r="BE422" s="1" t="s">
        <v>131</v>
      </c>
      <c r="BF422" s="1" t="s">
        <v>131</v>
      </c>
      <c r="BG422" s="1" t="s">
        <v>131</v>
      </c>
      <c r="BH422" s="1" t="s">
        <v>131</v>
      </c>
      <c r="BI422" s="1" t="s">
        <v>131</v>
      </c>
      <c r="BJ422" s="1" t="s">
        <v>131</v>
      </c>
      <c r="BK422" s="1" t="s">
        <v>131</v>
      </c>
      <c r="BL422" s="1" t="s">
        <v>131</v>
      </c>
      <c r="BM422" s="1" t="s">
        <v>131</v>
      </c>
      <c r="BN422" s="1" t="s">
        <v>131</v>
      </c>
      <c r="BO422" s="1" t="s">
        <v>131</v>
      </c>
      <c r="BP422" s="1" t="s">
        <v>131</v>
      </c>
      <c r="BQ422" s="1" t="s">
        <v>131</v>
      </c>
      <c r="BR422" s="1" t="s">
        <v>131</v>
      </c>
      <c r="BS422" s="1" t="s">
        <v>131</v>
      </c>
      <c r="BT422" s="1" t="s">
        <v>131</v>
      </c>
      <c r="BU422" s="1" t="s">
        <v>131</v>
      </c>
      <c r="BV422" s="1" t="s">
        <v>131</v>
      </c>
      <c r="BW422" s="1" t="s">
        <v>131</v>
      </c>
      <c r="BX422" s="1" t="s">
        <v>131</v>
      </c>
      <c r="BY422" s="1" t="s">
        <v>131</v>
      </c>
      <c r="BZ422" s="1" t="s">
        <v>131</v>
      </c>
      <c r="CA422" s="1" t="s">
        <v>131</v>
      </c>
      <c r="CB422" s="1" t="s">
        <v>131</v>
      </c>
      <c r="CC422" s="1" t="s">
        <v>131</v>
      </c>
      <c r="CD422" s="1" t="s">
        <v>131</v>
      </c>
      <c r="CE422" s="1" t="s">
        <v>131</v>
      </c>
      <c r="CF422" s="1" t="s">
        <v>131</v>
      </c>
      <c r="CG422" s="1" t="s">
        <v>131</v>
      </c>
      <c r="CH422" s="1" t="s">
        <v>131</v>
      </c>
      <c r="CI422" s="1" t="s">
        <v>131</v>
      </c>
      <c r="CJ422" s="1" t="s">
        <v>131</v>
      </c>
      <c r="CK422" s="1" t="s">
        <v>131</v>
      </c>
      <c r="CL422" s="1" t="s">
        <v>131</v>
      </c>
      <c r="CM422" s="1" t="s">
        <v>131</v>
      </c>
      <c r="CN422" s="1" t="s">
        <v>131</v>
      </c>
      <c r="CO422" s="1" t="s">
        <v>131</v>
      </c>
      <c r="CP422" s="1" t="s">
        <v>131</v>
      </c>
      <c r="CQ422" s="1" t="s">
        <v>131</v>
      </c>
      <c r="CR422" s="1" t="s">
        <v>131</v>
      </c>
      <c r="CS422" s="1" t="s">
        <v>131</v>
      </c>
      <c r="CT422" s="1" t="s">
        <v>131</v>
      </c>
      <c r="CU422" s="1" t="s">
        <v>131</v>
      </c>
      <c r="CV422" s="1" t="s">
        <v>131</v>
      </c>
      <c r="CW422" s="1" t="s">
        <v>131</v>
      </c>
      <c r="CX422" s="1" t="s">
        <v>131</v>
      </c>
      <c r="CY422" s="1" t="s">
        <v>131</v>
      </c>
      <c r="CZ422" s="1" t="s">
        <v>131</v>
      </c>
      <c r="DA422" s="1" t="s">
        <v>131</v>
      </c>
      <c r="DB422" s="1" t="s">
        <v>131</v>
      </c>
      <c r="DC422" s="1" t="s">
        <v>131</v>
      </c>
      <c r="DD422" s="1" t="s">
        <v>131</v>
      </c>
      <c r="DE422" s="1" t="s">
        <v>131</v>
      </c>
      <c r="DF422" s="1" t="s">
        <v>131</v>
      </c>
      <c r="DG422" s="1" t="s">
        <v>131</v>
      </c>
      <c r="DH422" s="1" t="s">
        <v>131</v>
      </c>
      <c r="DI422" s="1" t="s">
        <v>131</v>
      </c>
      <c r="DJ422" s="1" t="s">
        <v>131</v>
      </c>
      <c r="DK422" s="1" t="s">
        <v>131</v>
      </c>
      <c r="DL422" s="1" t="s">
        <v>131</v>
      </c>
      <c r="DM422" s="1" t="s">
        <v>131</v>
      </c>
      <c r="DN422" s="1" t="s">
        <v>131</v>
      </c>
      <c r="DO422" s="1" t="s">
        <v>131</v>
      </c>
      <c r="DP422" s="1" t="s">
        <v>131</v>
      </c>
      <c r="DQ422" s="1" t="s">
        <v>131</v>
      </c>
      <c r="DR422" s="1" t="s">
        <v>131</v>
      </c>
      <c r="DS422" s="1" t="s">
        <v>131</v>
      </c>
      <c r="DT422" s="1" t="s">
        <v>131</v>
      </c>
      <c r="DU422" s="1" t="s">
        <v>131</v>
      </c>
    </row>
    <row r="423" spans="1:125" x14ac:dyDescent="0.2">
      <c r="A423" s="1" t="s">
        <v>204</v>
      </c>
      <c r="B423" s="1" t="s">
        <v>209</v>
      </c>
      <c r="C423" s="1" t="s">
        <v>206</v>
      </c>
      <c r="D423" s="1" t="s">
        <v>130</v>
      </c>
      <c r="E423" s="1">
        <v>0</v>
      </c>
      <c r="F423" s="1" t="s">
        <v>131</v>
      </c>
      <c r="G423" s="1" t="s">
        <v>131</v>
      </c>
      <c r="H423" s="1" t="s">
        <v>131</v>
      </c>
      <c r="I423" s="1" t="s">
        <v>131</v>
      </c>
      <c r="J423" s="1" t="s">
        <v>131</v>
      </c>
      <c r="K423" s="1" t="s">
        <v>131</v>
      </c>
      <c r="L423" s="1" t="s">
        <v>131</v>
      </c>
      <c r="M423" s="1" t="s">
        <v>131</v>
      </c>
      <c r="N423" s="1" t="s">
        <v>131</v>
      </c>
      <c r="O423" s="1" t="s">
        <v>131</v>
      </c>
      <c r="P423" s="1" t="s">
        <v>131</v>
      </c>
      <c r="Q423" s="1" t="s">
        <v>131</v>
      </c>
      <c r="R423" s="1" t="s">
        <v>131</v>
      </c>
      <c r="S423" s="1" t="s">
        <v>131</v>
      </c>
      <c r="T423" s="1" t="s">
        <v>131</v>
      </c>
      <c r="U423" s="1" t="s">
        <v>131</v>
      </c>
      <c r="V423" s="1" t="s">
        <v>131</v>
      </c>
      <c r="W423" s="1" t="s">
        <v>131</v>
      </c>
      <c r="X423" s="1" t="s">
        <v>131</v>
      </c>
      <c r="Y423" s="1" t="s">
        <v>131</v>
      </c>
      <c r="Z423" s="1" t="s">
        <v>131</v>
      </c>
      <c r="AA423" s="1" t="s">
        <v>131</v>
      </c>
      <c r="AB423" s="1" t="s">
        <v>131</v>
      </c>
      <c r="AC423" s="1" t="s">
        <v>131</v>
      </c>
      <c r="AD423" s="1" t="s">
        <v>131</v>
      </c>
      <c r="AE423" s="1" t="s">
        <v>131</v>
      </c>
      <c r="AF423" s="1" t="s">
        <v>131</v>
      </c>
      <c r="AG423" s="1" t="s">
        <v>131</v>
      </c>
      <c r="AH423" s="1" t="s">
        <v>131</v>
      </c>
      <c r="AI423" s="1" t="s">
        <v>131</v>
      </c>
      <c r="AJ423" s="1" t="s">
        <v>131</v>
      </c>
      <c r="AK423" s="1" t="s">
        <v>131</v>
      </c>
      <c r="AL423" s="1" t="s">
        <v>131</v>
      </c>
      <c r="AM423" s="1" t="s">
        <v>131</v>
      </c>
      <c r="AN423" s="1" t="s">
        <v>131</v>
      </c>
      <c r="AO423" s="1" t="s">
        <v>131</v>
      </c>
      <c r="AP423" s="1" t="s">
        <v>131</v>
      </c>
      <c r="AQ423" s="1" t="s">
        <v>131</v>
      </c>
      <c r="AR423" s="1" t="s">
        <v>131</v>
      </c>
      <c r="AS423" s="1" t="s">
        <v>131</v>
      </c>
      <c r="AT423" s="1" t="s">
        <v>131</v>
      </c>
      <c r="AU423" s="1" t="s">
        <v>131</v>
      </c>
      <c r="AV423" s="1" t="s">
        <v>131</v>
      </c>
      <c r="AW423" s="1" t="s">
        <v>131</v>
      </c>
      <c r="AX423" s="1" t="s">
        <v>131</v>
      </c>
      <c r="AY423" s="1" t="s">
        <v>131</v>
      </c>
      <c r="AZ423" s="1" t="s">
        <v>131</v>
      </c>
      <c r="BA423" s="1" t="s">
        <v>131</v>
      </c>
      <c r="BB423" s="1" t="s">
        <v>131</v>
      </c>
      <c r="BC423" s="1" t="s">
        <v>131</v>
      </c>
      <c r="BD423" s="1" t="s">
        <v>131</v>
      </c>
      <c r="BE423" s="1" t="s">
        <v>131</v>
      </c>
      <c r="BF423" s="1" t="s">
        <v>131</v>
      </c>
      <c r="BG423" s="1" t="s">
        <v>131</v>
      </c>
      <c r="BH423" s="1" t="s">
        <v>131</v>
      </c>
      <c r="BI423" s="1" t="s">
        <v>131</v>
      </c>
      <c r="BJ423" s="1" t="s">
        <v>131</v>
      </c>
      <c r="BK423" s="1" t="s">
        <v>131</v>
      </c>
      <c r="BL423" s="1" t="s">
        <v>131</v>
      </c>
      <c r="BM423" s="1" t="s">
        <v>131</v>
      </c>
      <c r="BN423" s="1" t="s">
        <v>131</v>
      </c>
      <c r="BO423" s="1" t="s">
        <v>131</v>
      </c>
      <c r="BP423" s="1" t="s">
        <v>131</v>
      </c>
      <c r="BQ423" s="1" t="s">
        <v>131</v>
      </c>
      <c r="BR423" s="1" t="s">
        <v>131</v>
      </c>
      <c r="BS423" s="1" t="s">
        <v>131</v>
      </c>
      <c r="BT423" s="1" t="s">
        <v>131</v>
      </c>
      <c r="BU423" s="1" t="s">
        <v>131</v>
      </c>
      <c r="BV423" s="1" t="s">
        <v>131</v>
      </c>
      <c r="BW423" s="1" t="s">
        <v>131</v>
      </c>
      <c r="BX423" s="1" t="s">
        <v>131</v>
      </c>
      <c r="BY423" s="1" t="s">
        <v>131</v>
      </c>
      <c r="BZ423" s="1" t="s">
        <v>131</v>
      </c>
      <c r="CA423" s="1" t="s">
        <v>131</v>
      </c>
      <c r="CB423" s="1" t="s">
        <v>131</v>
      </c>
      <c r="CC423" s="1" t="s">
        <v>131</v>
      </c>
      <c r="CD423" s="1" t="s">
        <v>131</v>
      </c>
      <c r="CE423" s="1" t="s">
        <v>131</v>
      </c>
      <c r="CF423" s="1" t="s">
        <v>131</v>
      </c>
      <c r="CG423" s="1" t="s">
        <v>131</v>
      </c>
      <c r="CH423" s="1" t="s">
        <v>131</v>
      </c>
      <c r="CI423" s="1" t="s">
        <v>131</v>
      </c>
      <c r="CJ423" s="1" t="s">
        <v>131</v>
      </c>
      <c r="CK423" s="1" t="s">
        <v>131</v>
      </c>
      <c r="CL423" s="1" t="s">
        <v>131</v>
      </c>
      <c r="CM423" s="1" t="s">
        <v>131</v>
      </c>
      <c r="CN423" s="1" t="s">
        <v>131</v>
      </c>
      <c r="CO423" s="1" t="s">
        <v>131</v>
      </c>
      <c r="CP423" s="1" t="s">
        <v>131</v>
      </c>
      <c r="CQ423" s="1" t="s">
        <v>131</v>
      </c>
      <c r="CR423" s="1" t="s">
        <v>131</v>
      </c>
      <c r="CS423" s="1" t="s">
        <v>131</v>
      </c>
      <c r="CT423" s="1" t="s">
        <v>131</v>
      </c>
      <c r="CU423" s="1" t="s">
        <v>131</v>
      </c>
      <c r="CV423" s="1" t="s">
        <v>131</v>
      </c>
      <c r="CW423" s="1" t="s">
        <v>131</v>
      </c>
      <c r="CX423" s="1" t="s">
        <v>131</v>
      </c>
      <c r="CY423" s="1" t="s">
        <v>131</v>
      </c>
      <c r="CZ423" s="1" t="s">
        <v>131</v>
      </c>
      <c r="DA423" s="1" t="s">
        <v>131</v>
      </c>
      <c r="DB423" s="1" t="s">
        <v>131</v>
      </c>
      <c r="DC423" s="1" t="s">
        <v>131</v>
      </c>
      <c r="DD423" s="1" t="s">
        <v>131</v>
      </c>
      <c r="DE423" s="1" t="s">
        <v>131</v>
      </c>
      <c r="DF423" s="1" t="s">
        <v>131</v>
      </c>
      <c r="DG423" s="1" t="s">
        <v>131</v>
      </c>
      <c r="DH423" s="1" t="s">
        <v>131</v>
      </c>
      <c r="DI423" s="1" t="s">
        <v>131</v>
      </c>
      <c r="DJ423" s="1" t="s">
        <v>131</v>
      </c>
      <c r="DK423" s="1" t="s">
        <v>131</v>
      </c>
      <c r="DL423" s="1" t="s">
        <v>131</v>
      </c>
      <c r="DM423" s="1" t="s">
        <v>131</v>
      </c>
      <c r="DN423" s="1" t="s">
        <v>131</v>
      </c>
      <c r="DO423" s="1" t="s">
        <v>131</v>
      </c>
      <c r="DP423" s="1" t="s">
        <v>131</v>
      </c>
      <c r="DQ423" s="1" t="s">
        <v>131</v>
      </c>
      <c r="DR423" s="1" t="s">
        <v>131</v>
      </c>
      <c r="DS423" s="1" t="s">
        <v>131</v>
      </c>
      <c r="DT423" s="1" t="s">
        <v>131</v>
      </c>
      <c r="DU423" s="1" t="s">
        <v>131</v>
      </c>
    </row>
    <row r="424" spans="1:125" x14ac:dyDescent="0.2">
      <c r="A424" s="1" t="s">
        <v>210</v>
      </c>
      <c r="B424" s="1" t="s">
        <v>140</v>
      </c>
      <c r="C424" s="1" t="s">
        <v>129</v>
      </c>
      <c r="D424" s="1" t="s">
        <v>130</v>
      </c>
      <c r="E424" s="1">
        <v>1</v>
      </c>
      <c r="F424" s="1" t="s">
        <v>131</v>
      </c>
      <c r="G424" s="1" t="s">
        <v>131</v>
      </c>
      <c r="H424" s="1" t="s">
        <v>131</v>
      </c>
      <c r="I424" s="1" t="s">
        <v>131</v>
      </c>
      <c r="J424" s="1" t="s">
        <v>131</v>
      </c>
      <c r="K424" s="1" t="s">
        <v>131</v>
      </c>
      <c r="L424" s="1" t="s">
        <v>131</v>
      </c>
      <c r="M424" s="1" t="s">
        <v>131</v>
      </c>
      <c r="N424" s="1" t="s">
        <v>131</v>
      </c>
      <c r="O424" s="1" t="s">
        <v>131</v>
      </c>
      <c r="P424" s="1" t="s">
        <v>131</v>
      </c>
      <c r="Q424" s="1" t="s">
        <v>131</v>
      </c>
      <c r="R424" s="1" t="s">
        <v>131</v>
      </c>
      <c r="S424" s="1" t="s">
        <v>131</v>
      </c>
      <c r="T424" s="1" t="s">
        <v>131</v>
      </c>
      <c r="U424" s="1" t="s">
        <v>131</v>
      </c>
      <c r="V424" s="1" t="s">
        <v>131</v>
      </c>
      <c r="W424" s="1" t="s">
        <v>131</v>
      </c>
      <c r="X424" s="1" t="s">
        <v>131</v>
      </c>
      <c r="Y424" s="1" t="s">
        <v>131</v>
      </c>
      <c r="Z424" s="1" t="s">
        <v>131</v>
      </c>
      <c r="AA424" s="1" t="s">
        <v>131</v>
      </c>
      <c r="AB424" s="1" t="s">
        <v>131</v>
      </c>
      <c r="AC424" s="1" t="s">
        <v>131</v>
      </c>
      <c r="AD424" s="1" t="s">
        <v>131</v>
      </c>
      <c r="AE424" s="1" t="s">
        <v>131</v>
      </c>
      <c r="AF424" s="1" t="s">
        <v>131</v>
      </c>
      <c r="AG424" s="1" t="s">
        <v>131</v>
      </c>
      <c r="AH424" s="1" t="s">
        <v>131</v>
      </c>
      <c r="AI424" s="1" t="s">
        <v>131</v>
      </c>
      <c r="AJ424" s="1" t="s">
        <v>131</v>
      </c>
      <c r="AK424" s="1" t="s">
        <v>131</v>
      </c>
      <c r="AL424" s="1" t="s">
        <v>131</v>
      </c>
      <c r="AM424" s="1" t="s">
        <v>131</v>
      </c>
      <c r="AN424" s="1" t="s">
        <v>131</v>
      </c>
      <c r="AO424" s="1" t="s">
        <v>131</v>
      </c>
      <c r="AP424" s="1" t="s">
        <v>131</v>
      </c>
      <c r="AQ424" s="1" t="s">
        <v>131</v>
      </c>
      <c r="AR424" s="1" t="s">
        <v>131</v>
      </c>
      <c r="AS424" s="1">
        <v>1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</row>
    <row r="425" spans="1:125" x14ac:dyDescent="0.2">
      <c r="A425" s="1" t="s">
        <v>211</v>
      </c>
      <c r="B425" s="1" t="s">
        <v>212</v>
      </c>
      <c r="C425" s="1" t="s">
        <v>129</v>
      </c>
      <c r="D425" s="1" t="s">
        <v>130</v>
      </c>
      <c r="E425" s="1">
        <v>0</v>
      </c>
      <c r="F425" s="1" t="s">
        <v>131</v>
      </c>
      <c r="G425" s="1" t="s">
        <v>131</v>
      </c>
      <c r="H425" s="1" t="s">
        <v>131</v>
      </c>
      <c r="I425" s="1" t="s">
        <v>131</v>
      </c>
      <c r="J425" s="1" t="s">
        <v>131</v>
      </c>
      <c r="K425" s="1" t="s">
        <v>131</v>
      </c>
      <c r="L425" s="1" t="s">
        <v>131</v>
      </c>
      <c r="M425" s="1" t="s">
        <v>131</v>
      </c>
      <c r="N425" s="1" t="s">
        <v>131</v>
      </c>
      <c r="O425" s="1" t="s">
        <v>131</v>
      </c>
      <c r="P425" s="1" t="s">
        <v>131</v>
      </c>
      <c r="Q425" s="1" t="s">
        <v>131</v>
      </c>
      <c r="R425" s="1" t="s">
        <v>131</v>
      </c>
      <c r="S425" s="1" t="s">
        <v>131</v>
      </c>
      <c r="T425" s="1" t="s">
        <v>131</v>
      </c>
      <c r="U425" s="1" t="s">
        <v>131</v>
      </c>
      <c r="V425" s="1" t="s">
        <v>131</v>
      </c>
      <c r="W425" s="1" t="s">
        <v>131</v>
      </c>
      <c r="X425" s="1" t="s">
        <v>131</v>
      </c>
      <c r="Y425" s="1" t="s">
        <v>131</v>
      </c>
      <c r="Z425" s="1" t="s">
        <v>131</v>
      </c>
      <c r="AA425" s="1" t="s">
        <v>131</v>
      </c>
      <c r="AB425" s="1" t="s">
        <v>131</v>
      </c>
      <c r="AC425" s="1" t="s">
        <v>131</v>
      </c>
      <c r="AD425" s="1" t="s">
        <v>131</v>
      </c>
      <c r="AE425" s="1" t="s">
        <v>131</v>
      </c>
      <c r="AF425" s="1" t="s">
        <v>131</v>
      </c>
      <c r="AG425" s="1" t="s">
        <v>131</v>
      </c>
      <c r="AH425" s="1" t="s">
        <v>131</v>
      </c>
      <c r="AI425" s="1" t="s">
        <v>131</v>
      </c>
      <c r="AJ425" s="1" t="s">
        <v>131</v>
      </c>
      <c r="AK425" s="1" t="s">
        <v>131</v>
      </c>
      <c r="AL425" s="1" t="s">
        <v>131</v>
      </c>
      <c r="AM425" s="1" t="s">
        <v>131</v>
      </c>
      <c r="AN425" s="1" t="s">
        <v>131</v>
      </c>
      <c r="AO425" s="1" t="s">
        <v>131</v>
      </c>
      <c r="AP425" s="1" t="s">
        <v>131</v>
      </c>
      <c r="AQ425" s="1" t="s">
        <v>131</v>
      </c>
      <c r="AR425" s="1" t="s">
        <v>131</v>
      </c>
      <c r="AS425" s="1" t="s">
        <v>131</v>
      </c>
      <c r="AT425" s="1" t="s">
        <v>131</v>
      </c>
      <c r="AU425" s="1" t="s">
        <v>131</v>
      </c>
      <c r="AV425" s="1" t="s">
        <v>131</v>
      </c>
      <c r="AW425" s="1" t="s">
        <v>131</v>
      </c>
      <c r="AX425" s="1" t="s">
        <v>131</v>
      </c>
      <c r="AY425" s="1" t="s">
        <v>131</v>
      </c>
      <c r="AZ425" s="1" t="s">
        <v>131</v>
      </c>
      <c r="BA425" s="1" t="s">
        <v>131</v>
      </c>
      <c r="BB425" s="1" t="s">
        <v>131</v>
      </c>
      <c r="BC425" s="1" t="s">
        <v>131</v>
      </c>
      <c r="BD425" s="1" t="s">
        <v>131</v>
      </c>
      <c r="BE425" s="1" t="s">
        <v>131</v>
      </c>
      <c r="BF425" s="1" t="s">
        <v>131</v>
      </c>
      <c r="BG425" s="1" t="s">
        <v>131</v>
      </c>
      <c r="BH425" s="1" t="s">
        <v>131</v>
      </c>
      <c r="BI425" s="1" t="s">
        <v>131</v>
      </c>
      <c r="BJ425" s="1" t="s">
        <v>131</v>
      </c>
      <c r="BK425" s="1" t="s">
        <v>131</v>
      </c>
      <c r="BL425" s="1" t="s">
        <v>131</v>
      </c>
      <c r="BM425" s="1" t="s">
        <v>131</v>
      </c>
      <c r="BN425" s="1" t="s">
        <v>131</v>
      </c>
      <c r="BO425" s="1" t="s">
        <v>131</v>
      </c>
      <c r="BP425" s="1" t="s">
        <v>131</v>
      </c>
      <c r="BQ425" s="1" t="s">
        <v>131</v>
      </c>
      <c r="BR425" s="1" t="s">
        <v>131</v>
      </c>
      <c r="BS425" s="1" t="s">
        <v>131</v>
      </c>
      <c r="BT425" s="1" t="s">
        <v>131</v>
      </c>
      <c r="BU425" s="1" t="s">
        <v>131</v>
      </c>
      <c r="BV425" s="1" t="s">
        <v>131</v>
      </c>
      <c r="BW425" s="1" t="s">
        <v>131</v>
      </c>
      <c r="BX425" s="1" t="s">
        <v>131</v>
      </c>
      <c r="BY425" s="1" t="s">
        <v>131</v>
      </c>
      <c r="BZ425" s="1" t="s">
        <v>131</v>
      </c>
      <c r="CA425" s="1" t="s">
        <v>131</v>
      </c>
      <c r="CB425" s="1" t="s">
        <v>131</v>
      </c>
      <c r="CC425" s="1" t="s">
        <v>131</v>
      </c>
      <c r="CD425" s="1" t="s">
        <v>131</v>
      </c>
      <c r="CE425" s="1" t="s">
        <v>131</v>
      </c>
      <c r="CF425" s="1" t="s">
        <v>131</v>
      </c>
      <c r="CG425" s="1" t="s">
        <v>131</v>
      </c>
      <c r="CH425" s="1" t="s">
        <v>131</v>
      </c>
      <c r="CI425" s="1" t="s">
        <v>131</v>
      </c>
      <c r="CJ425" s="1" t="s">
        <v>131</v>
      </c>
      <c r="CK425" s="1" t="s">
        <v>131</v>
      </c>
      <c r="CL425" s="1" t="s">
        <v>131</v>
      </c>
      <c r="CM425" s="1" t="s">
        <v>131</v>
      </c>
      <c r="CN425" s="1" t="s">
        <v>131</v>
      </c>
      <c r="CO425" s="1" t="s">
        <v>131</v>
      </c>
      <c r="CP425" s="1" t="s">
        <v>131</v>
      </c>
      <c r="CQ425" s="1" t="s">
        <v>131</v>
      </c>
      <c r="CR425" s="1" t="s">
        <v>131</v>
      </c>
      <c r="CS425" s="1" t="s">
        <v>131</v>
      </c>
      <c r="CT425" s="1" t="s">
        <v>131</v>
      </c>
      <c r="CU425" s="1" t="s">
        <v>131</v>
      </c>
      <c r="CV425" s="1" t="s">
        <v>131</v>
      </c>
      <c r="CW425" s="1" t="s">
        <v>131</v>
      </c>
      <c r="CX425" s="1" t="s">
        <v>131</v>
      </c>
      <c r="CY425" s="1" t="s">
        <v>131</v>
      </c>
      <c r="CZ425" s="1" t="s">
        <v>131</v>
      </c>
      <c r="DA425" s="1" t="s">
        <v>131</v>
      </c>
      <c r="DB425" s="1" t="s">
        <v>131</v>
      </c>
      <c r="DC425" s="1" t="s">
        <v>131</v>
      </c>
      <c r="DD425" s="1" t="s">
        <v>131</v>
      </c>
      <c r="DE425" s="1" t="s">
        <v>131</v>
      </c>
      <c r="DF425" s="1" t="s">
        <v>131</v>
      </c>
      <c r="DG425" s="1" t="s">
        <v>131</v>
      </c>
      <c r="DH425" s="1" t="s">
        <v>131</v>
      </c>
      <c r="DI425" s="1" t="s">
        <v>131</v>
      </c>
      <c r="DJ425" s="1" t="s">
        <v>131</v>
      </c>
      <c r="DK425" s="1" t="s">
        <v>131</v>
      </c>
      <c r="DL425" s="1" t="s">
        <v>131</v>
      </c>
      <c r="DM425" s="1" t="s">
        <v>131</v>
      </c>
      <c r="DN425" s="1" t="s">
        <v>131</v>
      </c>
      <c r="DO425" s="1" t="s">
        <v>131</v>
      </c>
      <c r="DP425" s="1" t="s">
        <v>131</v>
      </c>
      <c r="DQ425" s="1" t="s">
        <v>131</v>
      </c>
      <c r="DR425" s="1" t="s">
        <v>131</v>
      </c>
      <c r="DS425" s="1" t="s">
        <v>131</v>
      </c>
      <c r="DT425" s="1" t="s">
        <v>131</v>
      </c>
      <c r="DU425" s="1" t="s">
        <v>131</v>
      </c>
    </row>
    <row r="426" spans="1:125" x14ac:dyDescent="0.2">
      <c r="A426" s="1" t="s">
        <v>213</v>
      </c>
      <c r="B426" s="1" t="s">
        <v>146</v>
      </c>
      <c r="C426" s="1" t="s">
        <v>129</v>
      </c>
      <c r="D426" s="1" t="s">
        <v>130</v>
      </c>
      <c r="E426" s="1">
        <v>0</v>
      </c>
      <c r="F426" s="1" t="s">
        <v>131</v>
      </c>
      <c r="G426" s="1" t="s">
        <v>131</v>
      </c>
      <c r="H426" s="1" t="s">
        <v>131</v>
      </c>
      <c r="I426" s="1" t="s">
        <v>131</v>
      </c>
      <c r="J426" s="1" t="s">
        <v>131</v>
      </c>
      <c r="K426" s="1" t="s">
        <v>131</v>
      </c>
      <c r="L426" s="1" t="s">
        <v>131</v>
      </c>
      <c r="M426" s="1" t="s">
        <v>131</v>
      </c>
      <c r="N426" s="1" t="s">
        <v>131</v>
      </c>
      <c r="O426" s="1" t="s">
        <v>131</v>
      </c>
      <c r="P426" s="1" t="s">
        <v>131</v>
      </c>
      <c r="Q426" s="1" t="s">
        <v>131</v>
      </c>
      <c r="R426" s="1" t="s">
        <v>131</v>
      </c>
      <c r="S426" s="1" t="s">
        <v>131</v>
      </c>
      <c r="T426" s="1" t="s">
        <v>131</v>
      </c>
      <c r="U426" s="1" t="s">
        <v>131</v>
      </c>
      <c r="V426" s="1" t="s">
        <v>131</v>
      </c>
      <c r="W426" s="1" t="s">
        <v>131</v>
      </c>
      <c r="X426" s="1" t="s">
        <v>131</v>
      </c>
      <c r="Y426" s="1" t="s">
        <v>131</v>
      </c>
      <c r="Z426" s="1" t="s">
        <v>131</v>
      </c>
      <c r="AA426" s="1" t="s">
        <v>131</v>
      </c>
      <c r="AB426" s="1" t="s">
        <v>131</v>
      </c>
      <c r="AC426" s="1" t="s">
        <v>131</v>
      </c>
      <c r="AD426" s="1" t="s">
        <v>131</v>
      </c>
      <c r="AE426" s="1" t="s">
        <v>131</v>
      </c>
      <c r="AF426" s="1" t="s">
        <v>131</v>
      </c>
      <c r="AG426" s="1" t="s">
        <v>131</v>
      </c>
      <c r="AH426" s="1" t="s">
        <v>131</v>
      </c>
      <c r="AI426" s="1" t="s">
        <v>131</v>
      </c>
      <c r="AJ426" s="1" t="s">
        <v>131</v>
      </c>
      <c r="AK426" s="1" t="s">
        <v>131</v>
      </c>
      <c r="AL426" s="1" t="s">
        <v>131</v>
      </c>
      <c r="AM426" s="1" t="s">
        <v>131</v>
      </c>
      <c r="AN426" s="1" t="s">
        <v>131</v>
      </c>
      <c r="AO426" s="1" t="s">
        <v>131</v>
      </c>
      <c r="AP426" s="1" t="s">
        <v>131</v>
      </c>
      <c r="AQ426" s="1" t="s">
        <v>131</v>
      </c>
      <c r="AR426" s="1" t="s">
        <v>131</v>
      </c>
      <c r="AS426" s="1" t="s">
        <v>131</v>
      </c>
      <c r="AT426" s="1" t="s">
        <v>131</v>
      </c>
      <c r="AU426" s="1" t="s">
        <v>131</v>
      </c>
      <c r="AV426" s="1" t="s">
        <v>131</v>
      </c>
      <c r="AW426" s="1" t="s">
        <v>131</v>
      </c>
      <c r="AX426" s="1" t="s">
        <v>131</v>
      </c>
      <c r="AY426" s="1" t="s">
        <v>131</v>
      </c>
      <c r="AZ426" s="1" t="s">
        <v>131</v>
      </c>
      <c r="BA426" s="1" t="s">
        <v>131</v>
      </c>
      <c r="BB426" s="1" t="s">
        <v>131</v>
      </c>
      <c r="BC426" s="1" t="s">
        <v>131</v>
      </c>
      <c r="BD426" s="1" t="s">
        <v>131</v>
      </c>
      <c r="BE426" s="1" t="s">
        <v>131</v>
      </c>
      <c r="BF426" s="1" t="s">
        <v>131</v>
      </c>
      <c r="BG426" s="1" t="s">
        <v>131</v>
      </c>
      <c r="BH426" s="1" t="s">
        <v>131</v>
      </c>
      <c r="BI426" s="1" t="s">
        <v>131</v>
      </c>
      <c r="BJ426" s="1" t="s">
        <v>131</v>
      </c>
      <c r="BK426" s="1" t="s">
        <v>131</v>
      </c>
      <c r="BL426" s="1" t="s">
        <v>131</v>
      </c>
      <c r="BM426" s="1" t="s">
        <v>131</v>
      </c>
      <c r="BN426" s="1" t="s">
        <v>131</v>
      </c>
      <c r="BO426" s="1" t="s">
        <v>131</v>
      </c>
      <c r="BP426" s="1" t="s">
        <v>131</v>
      </c>
      <c r="BQ426" s="1" t="s">
        <v>131</v>
      </c>
      <c r="BR426" s="1" t="s">
        <v>131</v>
      </c>
      <c r="BS426" s="1" t="s">
        <v>131</v>
      </c>
      <c r="BT426" s="1" t="s">
        <v>131</v>
      </c>
      <c r="BU426" s="1" t="s">
        <v>131</v>
      </c>
      <c r="BV426" s="1" t="s">
        <v>131</v>
      </c>
      <c r="BW426" s="1" t="s">
        <v>131</v>
      </c>
      <c r="BX426" s="1" t="s">
        <v>131</v>
      </c>
      <c r="BY426" s="1" t="s">
        <v>131</v>
      </c>
      <c r="BZ426" s="1" t="s">
        <v>131</v>
      </c>
      <c r="CA426" s="1" t="s">
        <v>131</v>
      </c>
      <c r="CB426" s="1" t="s">
        <v>131</v>
      </c>
      <c r="CC426" s="1" t="s">
        <v>131</v>
      </c>
      <c r="CD426" s="1" t="s">
        <v>131</v>
      </c>
      <c r="CE426" s="1" t="s">
        <v>131</v>
      </c>
      <c r="CF426" s="1" t="s">
        <v>131</v>
      </c>
      <c r="CG426" s="1" t="s">
        <v>131</v>
      </c>
      <c r="CH426" s="1" t="s">
        <v>131</v>
      </c>
      <c r="CI426" s="1" t="s">
        <v>131</v>
      </c>
      <c r="CJ426" s="1" t="s">
        <v>131</v>
      </c>
      <c r="CK426" s="1" t="s">
        <v>131</v>
      </c>
      <c r="CL426" s="1" t="s">
        <v>131</v>
      </c>
      <c r="CM426" s="1" t="s">
        <v>131</v>
      </c>
      <c r="CN426" s="1" t="s">
        <v>131</v>
      </c>
      <c r="CO426" s="1" t="s">
        <v>131</v>
      </c>
      <c r="CP426" s="1" t="s">
        <v>131</v>
      </c>
      <c r="CQ426" s="1" t="s">
        <v>131</v>
      </c>
      <c r="CR426" s="1" t="s">
        <v>131</v>
      </c>
      <c r="CS426" s="1" t="s">
        <v>131</v>
      </c>
      <c r="CT426" s="1" t="s">
        <v>131</v>
      </c>
      <c r="CU426" s="1" t="s">
        <v>131</v>
      </c>
      <c r="CV426" s="1" t="s">
        <v>131</v>
      </c>
      <c r="CW426" s="1" t="s">
        <v>131</v>
      </c>
      <c r="CX426" s="1" t="s">
        <v>131</v>
      </c>
      <c r="CY426" s="1" t="s">
        <v>131</v>
      </c>
      <c r="CZ426" s="1" t="s">
        <v>131</v>
      </c>
      <c r="DA426" s="1" t="s">
        <v>131</v>
      </c>
      <c r="DB426" s="1" t="s">
        <v>131</v>
      </c>
      <c r="DC426" s="1" t="s">
        <v>131</v>
      </c>
      <c r="DD426" s="1" t="s">
        <v>131</v>
      </c>
      <c r="DE426" s="1" t="s">
        <v>131</v>
      </c>
      <c r="DF426" s="1" t="s">
        <v>131</v>
      </c>
      <c r="DG426" s="1" t="s">
        <v>131</v>
      </c>
      <c r="DH426" s="1" t="s">
        <v>131</v>
      </c>
      <c r="DI426" s="1" t="s">
        <v>131</v>
      </c>
      <c r="DJ426" s="1" t="s">
        <v>131</v>
      </c>
      <c r="DK426" s="1" t="s">
        <v>131</v>
      </c>
      <c r="DL426" s="1" t="s">
        <v>131</v>
      </c>
      <c r="DM426" s="1" t="s">
        <v>131</v>
      </c>
      <c r="DN426" s="1" t="s">
        <v>131</v>
      </c>
      <c r="DO426" s="1" t="s">
        <v>131</v>
      </c>
      <c r="DP426" s="1" t="s">
        <v>131</v>
      </c>
      <c r="DQ426" s="1" t="s">
        <v>131</v>
      </c>
      <c r="DR426" s="1" t="s">
        <v>131</v>
      </c>
      <c r="DS426" s="1" t="s">
        <v>131</v>
      </c>
      <c r="DT426" s="1" t="s">
        <v>131</v>
      </c>
      <c r="DU426" s="1" t="s">
        <v>131</v>
      </c>
    </row>
    <row r="427" spans="1:125" x14ac:dyDescent="0.2">
      <c r="A427" s="1" t="s">
        <v>213</v>
      </c>
      <c r="B427" s="1" t="s">
        <v>214</v>
      </c>
      <c r="C427" s="1" t="s">
        <v>129</v>
      </c>
      <c r="D427" s="1" t="s">
        <v>130</v>
      </c>
      <c r="E427" s="1">
        <v>0</v>
      </c>
      <c r="F427" s="1" t="s">
        <v>131</v>
      </c>
      <c r="G427" s="1" t="s">
        <v>131</v>
      </c>
      <c r="H427" s="1" t="s">
        <v>131</v>
      </c>
      <c r="I427" s="1" t="s">
        <v>131</v>
      </c>
      <c r="J427" s="1" t="s">
        <v>131</v>
      </c>
      <c r="K427" s="1" t="s">
        <v>131</v>
      </c>
      <c r="L427" s="1" t="s">
        <v>131</v>
      </c>
      <c r="M427" s="1" t="s">
        <v>131</v>
      </c>
      <c r="N427" s="1" t="s">
        <v>131</v>
      </c>
      <c r="O427" s="1" t="s">
        <v>131</v>
      </c>
      <c r="P427" s="1" t="s">
        <v>131</v>
      </c>
      <c r="Q427" s="1" t="s">
        <v>131</v>
      </c>
      <c r="R427" s="1" t="s">
        <v>131</v>
      </c>
      <c r="S427" s="1" t="s">
        <v>131</v>
      </c>
      <c r="T427" s="1" t="s">
        <v>131</v>
      </c>
      <c r="U427" s="1" t="s">
        <v>131</v>
      </c>
      <c r="V427" s="1" t="s">
        <v>131</v>
      </c>
      <c r="W427" s="1" t="s">
        <v>131</v>
      </c>
      <c r="X427" s="1" t="s">
        <v>131</v>
      </c>
      <c r="Y427" s="1" t="s">
        <v>131</v>
      </c>
      <c r="Z427" s="1" t="s">
        <v>131</v>
      </c>
      <c r="AA427" s="1" t="s">
        <v>131</v>
      </c>
      <c r="AB427" s="1" t="s">
        <v>131</v>
      </c>
      <c r="AC427" s="1" t="s">
        <v>131</v>
      </c>
      <c r="AD427" s="1" t="s">
        <v>131</v>
      </c>
      <c r="AE427" s="1" t="s">
        <v>131</v>
      </c>
      <c r="AF427" s="1" t="s">
        <v>131</v>
      </c>
      <c r="AG427" s="1" t="s">
        <v>131</v>
      </c>
      <c r="AH427" s="1" t="s">
        <v>131</v>
      </c>
      <c r="AI427" s="1" t="s">
        <v>131</v>
      </c>
      <c r="AJ427" s="1" t="s">
        <v>131</v>
      </c>
      <c r="AK427" s="1" t="s">
        <v>131</v>
      </c>
      <c r="AL427" s="1" t="s">
        <v>131</v>
      </c>
      <c r="AM427" s="1" t="s">
        <v>131</v>
      </c>
      <c r="AN427" s="1" t="s">
        <v>131</v>
      </c>
      <c r="AO427" s="1" t="s">
        <v>131</v>
      </c>
      <c r="AP427" s="1" t="s">
        <v>131</v>
      </c>
      <c r="AQ427" s="1" t="s">
        <v>131</v>
      </c>
      <c r="AR427" s="1" t="s">
        <v>131</v>
      </c>
      <c r="AS427" s="1" t="s">
        <v>131</v>
      </c>
      <c r="AT427" s="1" t="s">
        <v>131</v>
      </c>
      <c r="AU427" s="1" t="s">
        <v>131</v>
      </c>
      <c r="AV427" s="1" t="s">
        <v>131</v>
      </c>
      <c r="AW427" s="1" t="s">
        <v>131</v>
      </c>
      <c r="AX427" s="1" t="s">
        <v>131</v>
      </c>
      <c r="AY427" s="1" t="s">
        <v>131</v>
      </c>
      <c r="AZ427" s="1" t="s">
        <v>131</v>
      </c>
      <c r="BA427" s="1" t="s">
        <v>131</v>
      </c>
      <c r="BB427" s="1" t="s">
        <v>131</v>
      </c>
      <c r="BC427" s="1" t="s">
        <v>131</v>
      </c>
      <c r="BD427" s="1" t="s">
        <v>131</v>
      </c>
      <c r="BE427" s="1" t="s">
        <v>131</v>
      </c>
      <c r="BF427" s="1" t="s">
        <v>131</v>
      </c>
      <c r="BG427" s="1" t="s">
        <v>131</v>
      </c>
      <c r="BH427" s="1" t="s">
        <v>131</v>
      </c>
      <c r="BI427" s="1" t="s">
        <v>131</v>
      </c>
      <c r="BJ427" s="1" t="s">
        <v>131</v>
      </c>
      <c r="BK427" s="1" t="s">
        <v>131</v>
      </c>
      <c r="BL427" s="1" t="s">
        <v>131</v>
      </c>
      <c r="BM427" s="1" t="s">
        <v>131</v>
      </c>
      <c r="BN427" s="1" t="s">
        <v>131</v>
      </c>
      <c r="BO427" s="1" t="s">
        <v>131</v>
      </c>
      <c r="BP427" s="1" t="s">
        <v>131</v>
      </c>
      <c r="BQ427" s="1" t="s">
        <v>131</v>
      </c>
      <c r="BR427" s="1" t="s">
        <v>131</v>
      </c>
      <c r="BS427" s="1" t="s">
        <v>131</v>
      </c>
      <c r="BT427" s="1" t="s">
        <v>131</v>
      </c>
      <c r="BU427" s="1" t="s">
        <v>131</v>
      </c>
      <c r="BV427" s="1" t="s">
        <v>131</v>
      </c>
      <c r="BW427" s="1" t="s">
        <v>131</v>
      </c>
      <c r="BX427" s="1" t="s">
        <v>131</v>
      </c>
      <c r="BY427" s="1" t="s">
        <v>131</v>
      </c>
      <c r="BZ427" s="1" t="s">
        <v>131</v>
      </c>
      <c r="CA427" s="1" t="s">
        <v>131</v>
      </c>
      <c r="CB427" s="1" t="s">
        <v>131</v>
      </c>
      <c r="CC427" s="1" t="s">
        <v>131</v>
      </c>
      <c r="CD427" s="1" t="s">
        <v>131</v>
      </c>
      <c r="CE427" s="1" t="s">
        <v>131</v>
      </c>
      <c r="CF427" s="1" t="s">
        <v>131</v>
      </c>
      <c r="CG427" s="1" t="s">
        <v>131</v>
      </c>
      <c r="CH427" s="1" t="s">
        <v>131</v>
      </c>
      <c r="CI427" s="1" t="s">
        <v>131</v>
      </c>
      <c r="CJ427" s="1" t="s">
        <v>131</v>
      </c>
      <c r="CK427" s="1" t="s">
        <v>131</v>
      </c>
      <c r="CL427" s="1" t="s">
        <v>131</v>
      </c>
      <c r="CM427" s="1" t="s">
        <v>131</v>
      </c>
      <c r="CN427" s="1" t="s">
        <v>131</v>
      </c>
      <c r="CO427" s="1" t="s">
        <v>131</v>
      </c>
      <c r="CP427" s="1" t="s">
        <v>131</v>
      </c>
      <c r="CQ427" s="1" t="s">
        <v>131</v>
      </c>
      <c r="CR427" s="1" t="s">
        <v>131</v>
      </c>
      <c r="CS427" s="1" t="s">
        <v>131</v>
      </c>
      <c r="CT427" s="1" t="s">
        <v>131</v>
      </c>
      <c r="CU427" s="1" t="s">
        <v>131</v>
      </c>
      <c r="CV427" s="1" t="s">
        <v>131</v>
      </c>
      <c r="CW427" s="1" t="s">
        <v>131</v>
      </c>
      <c r="CX427" s="1" t="s">
        <v>131</v>
      </c>
      <c r="CY427" s="1" t="s">
        <v>131</v>
      </c>
      <c r="CZ427" s="1" t="s">
        <v>131</v>
      </c>
      <c r="DA427" s="1" t="s">
        <v>131</v>
      </c>
      <c r="DB427" s="1" t="s">
        <v>131</v>
      </c>
      <c r="DC427" s="1" t="s">
        <v>131</v>
      </c>
      <c r="DD427" s="1" t="s">
        <v>131</v>
      </c>
      <c r="DE427" s="1" t="s">
        <v>131</v>
      </c>
      <c r="DF427" s="1" t="s">
        <v>131</v>
      </c>
      <c r="DG427" s="1" t="s">
        <v>131</v>
      </c>
      <c r="DH427" s="1" t="s">
        <v>131</v>
      </c>
      <c r="DI427" s="1" t="s">
        <v>131</v>
      </c>
      <c r="DJ427" s="1" t="s">
        <v>131</v>
      </c>
      <c r="DK427" s="1" t="s">
        <v>131</v>
      </c>
      <c r="DL427" s="1" t="s">
        <v>131</v>
      </c>
      <c r="DM427" s="1" t="s">
        <v>131</v>
      </c>
      <c r="DN427" s="1" t="s">
        <v>131</v>
      </c>
      <c r="DO427" s="1" t="s">
        <v>131</v>
      </c>
      <c r="DP427" s="1" t="s">
        <v>131</v>
      </c>
      <c r="DQ427" s="1" t="s">
        <v>131</v>
      </c>
      <c r="DR427" s="1" t="s">
        <v>131</v>
      </c>
      <c r="DS427" s="1" t="s">
        <v>131</v>
      </c>
      <c r="DT427" s="1" t="s">
        <v>131</v>
      </c>
      <c r="DU427" s="1" t="s">
        <v>131</v>
      </c>
    </row>
    <row r="428" spans="1:125" x14ac:dyDescent="0.2">
      <c r="A428" s="1" t="s">
        <v>215</v>
      </c>
      <c r="B428" s="1" t="s">
        <v>216</v>
      </c>
      <c r="C428" s="1" t="s">
        <v>129</v>
      </c>
      <c r="D428" s="1" t="s">
        <v>130</v>
      </c>
      <c r="E428" s="1">
        <v>2</v>
      </c>
      <c r="F428" s="1" t="s">
        <v>131</v>
      </c>
      <c r="G428" s="1" t="s">
        <v>131</v>
      </c>
      <c r="H428" s="1" t="s">
        <v>131</v>
      </c>
      <c r="I428" s="1" t="s">
        <v>131</v>
      </c>
      <c r="J428" s="1" t="s">
        <v>131</v>
      </c>
      <c r="K428" s="1" t="s">
        <v>131</v>
      </c>
      <c r="L428" s="1" t="s">
        <v>131</v>
      </c>
      <c r="M428" s="1" t="s">
        <v>131</v>
      </c>
      <c r="N428" s="1" t="s">
        <v>131</v>
      </c>
      <c r="O428" s="1" t="s">
        <v>131</v>
      </c>
      <c r="P428" s="1" t="s">
        <v>131</v>
      </c>
      <c r="Q428" s="1" t="s">
        <v>131</v>
      </c>
      <c r="R428" s="1" t="s">
        <v>131</v>
      </c>
      <c r="S428" s="1" t="s">
        <v>131</v>
      </c>
      <c r="T428" s="1" t="s">
        <v>131</v>
      </c>
      <c r="U428" s="1" t="s">
        <v>131</v>
      </c>
      <c r="V428" s="1" t="s">
        <v>131</v>
      </c>
      <c r="W428" s="1" t="s">
        <v>131</v>
      </c>
      <c r="X428" s="1" t="s">
        <v>131</v>
      </c>
      <c r="Y428" s="1" t="s">
        <v>131</v>
      </c>
      <c r="Z428" s="1" t="s">
        <v>131</v>
      </c>
      <c r="AA428" s="1" t="s">
        <v>131</v>
      </c>
      <c r="AB428" s="1" t="s">
        <v>131</v>
      </c>
      <c r="AC428" s="1" t="s">
        <v>131</v>
      </c>
      <c r="AD428" s="1" t="s">
        <v>131</v>
      </c>
      <c r="AE428" s="1" t="s">
        <v>131</v>
      </c>
      <c r="AF428" s="1" t="s">
        <v>131</v>
      </c>
      <c r="AG428" s="1" t="s">
        <v>131</v>
      </c>
      <c r="AH428" s="1" t="s">
        <v>131</v>
      </c>
      <c r="AI428" s="1" t="s">
        <v>131</v>
      </c>
      <c r="AJ428" s="1" t="s">
        <v>131</v>
      </c>
      <c r="AK428" s="1" t="s">
        <v>131</v>
      </c>
      <c r="AL428" s="1" t="s">
        <v>131</v>
      </c>
      <c r="AM428" s="1" t="s">
        <v>131</v>
      </c>
      <c r="AN428" s="1" t="s">
        <v>131</v>
      </c>
      <c r="AO428" s="1" t="s">
        <v>131</v>
      </c>
      <c r="AP428" s="1" t="s">
        <v>131</v>
      </c>
      <c r="AQ428" s="1" t="s">
        <v>131</v>
      </c>
      <c r="AR428" s="1" t="s">
        <v>131</v>
      </c>
      <c r="AS428" s="1">
        <v>2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</row>
    <row r="429" spans="1:125" x14ac:dyDescent="0.2">
      <c r="A429" s="1" t="s">
        <v>217</v>
      </c>
      <c r="B429" s="1" t="s">
        <v>218</v>
      </c>
      <c r="C429" s="1" t="s">
        <v>129</v>
      </c>
      <c r="D429" s="1" t="s">
        <v>130</v>
      </c>
      <c r="E429" s="1">
        <v>0</v>
      </c>
      <c r="F429" s="1" t="s">
        <v>131</v>
      </c>
      <c r="G429" s="1" t="s">
        <v>131</v>
      </c>
      <c r="H429" s="1" t="s">
        <v>131</v>
      </c>
      <c r="I429" s="1" t="s">
        <v>131</v>
      </c>
      <c r="J429" s="1" t="s">
        <v>131</v>
      </c>
      <c r="K429" s="1" t="s">
        <v>131</v>
      </c>
      <c r="L429" s="1" t="s">
        <v>131</v>
      </c>
      <c r="M429" s="1" t="s">
        <v>131</v>
      </c>
      <c r="N429" s="1" t="s">
        <v>131</v>
      </c>
      <c r="O429" s="1" t="s">
        <v>131</v>
      </c>
      <c r="P429" s="1" t="s">
        <v>131</v>
      </c>
      <c r="Q429" s="1" t="s">
        <v>131</v>
      </c>
      <c r="R429" s="1" t="s">
        <v>131</v>
      </c>
      <c r="S429" s="1" t="s">
        <v>131</v>
      </c>
      <c r="T429" s="1" t="s">
        <v>131</v>
      </c>
      <c r="U429" s="1" t="s">
        <v>131</v>
      </c>
      <c r="V429" s="1" t="s">
        <v>131</v>
      </c>
      <c r="W429" s="1" t="s">
        <v>131</v>
      </c>
      <c r="X429" s="1" t="s">
        <v>131</v>
      </c>
      <c r="Y429" s="1" t="s">
        <v>131</v>
      </c>
      <c r="Z429" s="1" t="s">
        <v>131</v>
      </c>
      <c r="AA429" s="1" t="s">
        <v>131</v>
      </c>
      <c r="AB429" s="1" t="s">
        <v>131</v>
      </c>
      <c r="AC429" s="1" t="s">
        <v>131</v>
      </c>
      <c r="AD429" s="1" t="s">
        <v>131</v>
      </c>
      <c r="AE429" s="1" t="s">
        <v>131</v>
      </c>
      <c r="AF429" s="1" t="s">
        <v>131</v>
      </c>
      <c r="AG429" s="1" t="s">
        <v>131</v>
      </c>
      <c r="AH429" s="1" t="s">
        <v>131</v>
      </c>
      <c r="AI429" s="1" t="s">
        <v>131</v>
      </c>
      <c r="AJ429" s="1" t="s">
        <v>131</v>
      </c>
      <c r="AK429" s="1" t="s">
        <v>131</v>
      </c>
      <c r="AL429" s="1" t="s">
        <v>131</v>
      </c>
      <c r="AM429" s="1" t="s">
        <v>131</v>
      </c>
      <c r="AN429" s="1" t="s">
        <v>131</v>
      </c>
      <c r="AO429" s="1" t="s">
        <v>131</v>
      </c>
      <c r="AP429" s="1" t="s">
        <v>131</v>
      </c>
      <c r="AQ429" s="1" t="s">
        <v>131</v>
      </c>
      <c r="AR429" s="1" t="s">
        <v>131</v>
      </c>
      <c r="AS429" s="1" t="s">
        <v>131</v>
      </c>
      <c r="AT429" s="1" t="s">
        <v>131</v>
      </c>
      <c r="AU429" s="1" t="s">
        <v>131</v>
      </c>
      <c r="AV429" s="1" t="s">
        <v>131</v>
      </c>
      <c r="AW429" s="1" t="s">
        <v>131</v>
      </c>
      <c r="AX429" s="1" t="s">
        <v>131</v>
      </c>
      <c r="AY429" s="1" t="s">
        <v>131</v>
      </c>
      <c r="AZ429" s="1" t="s">
        <v>131</v>
      </c>
      <c r="BA429" s="1" t="s">
        <v>131</v>
      </c>
      <c r="BB429" s="1" t="s">
        <v>131</v>
      </c>
      <c r="BC429" s="1" t="s">
        <v>131</v>
      </c>
      <c r="BD429" s="1" t="s">
        <v>131</v>
      </c>
      <c r="BE429" s="1" t="s">
        <v>131</v>
      </c>
      <c r="BF429" s="1" t="s">
        <v>131</v>
      </c>
      <c r="BG429" s="1" t="s">
        <v>131</v>
      </c>
      <c r="BH429" s="1" t="s">
        <v>131</v>
      </c>
      <c r="BI429" s="1" t="s">
        <v>131</v>
      </c>
      <c r="BJ429" s="1" t="s">
        <v>131</v>
      </c>
      <c r="BK429" s="1" t="s">
        <v>131</v>
      </c>
      <c r="BL429" s="1" t="s">
        <v>131</v>
      </c>
      <c r="BM429" s="1" t="s">
        <v>131</v>
      </c>
      <c r="BN429" s="1" t="s">
        <v>131</v>
      </c>
      <c r="BO429" s="1" t="s">
        <v>131</v>
      </c>
      <c r="BP429" s="1" t="s">
        <v>131</v>
      </c>
      <c r="BQ429" s="1" t="s">
        <v>131</v>
      </c>
      <c r="BR429" s="1" t="s">
        <v>131</v>
      </c>
      <c r="BS429" s="1" t="s">
        <v>131</v>
      </c>
      <c r="BT429" s="1" t="s">
        <v>131</v>
      </c>
      <c r="BU429" s="1" t="s">
        <v>131</v>
      </c>
      <c r="BV429" s="1" t="s">
        <v>131</v>
      </c>
      <c r="BW429" s="1" t="s">
        <v>131</v>
      </c>
      <c r="BX429" s="1" t="s">
        <v>131</v>
      </c>
      <c r="BY429" s="1" t="s">
        <v>131</v>
      </c>
      <c r="BZ429" s="1" t="s">
        <v>131</v>
      </c>
      <c r="CA429" s="1" t="s">
        <v>131</v>
      </c>
      <c r="CB429" s="1" t="s">
        <v>131</v>
      </c>
      <c r="CC429" s="1" t="s">
        <v>131</v>
      </c>
      <c r="CD429" s="1" t="s">
        <v>131</v>
      </c>
      <c r="CE429" s="1" t="s">
        <v>131</v>
      </c>
      <c r="CF429" s="1" t="s">
        <v>131</v>
      </c>
      <c r="CG429" s="1" t="s">
        <v>131</v>
      </c>
      <c r="CH429" s="1" t="s">
        <v>131</v>
      </c>
      <c r="CI429" s="1" t="s">
        <v>131</v>
      </c>
      <c r="CJ429" s="1" t="s">
        <v>131</v>
      </c>
      <c r="CK429" s="1" t="s">
        <v>131</v>
      </c>
      <c r="CL429" s="1" t="s">
        <v>131</v>
      </c>
      <c r="CM429" s="1" t="s">
        <v>131</v>
      </c>
      <c r="CN429" s="1" t="s">
        <v>131</v>
      </c>
      <c r="CO429" s="1" t="s">
        <v>131</v>
      </c>
      <c r="CP429" s="1" t="s">
        <v>131</v>
      </c>
      <c r="CQ429" s="1" t="s">
        <v>131</v>
      </c>
      <c r="CR429" s="1" t="s">
        <v>131</v>
      </c>
      <c r="CS429" s="1" t="s">
        <v>131</v>
      </c>
      <c r="CT429" s="1" t="s">
        <v>131</v>
      </c>
      <c r="CU429" s="1" t="s">
        <v>131</v>
      </c>
      <c r="CV429" s="1" t="s">
        <v>131</v>
      </c>
      <c r="CW429" s="1" t="s">
        <v>131</v>
      </c>
      <c r="CX429" s="1" t="s">
        <v>131</v>
      </c>
      <c r="CY429" s="1" t="s">
        <v>131</v>
      </c>
      <c r="CZ429" s="1" t="s">
        <v>131</v>
      </c>
      <c r="DA429" s="1" t="s">
        <v>131</v>
      </c>
      <c r="DB429" s="1" t="s">
        <v>131</v>
      </c>
      <c r="DC429" s="1" t="s">
        <v>131</v>
      </c>
      <c r="DD429" s="1" t="s">
        <v>131</v>
      </c>
      <c r="DE429" s="1" t="s">
        <v>131</v>
      </c>
      <c r="DF429" s="1" t="s">
        <v>131</v>
      </c>
      <c r="DG429" s="1" t="s">
        <v>131</v>
      </c>
      <c r="DH429" s="1" t="s">
        <v>131</v>
      </c>
      <c r="DI429" s="1" t="s">
        <v>131</v>
      </c>
      <c r="DJ429" s="1" t="s">
        <v>131</v>
      </c>
      <c r="DK429" s="1" t="s">
        <v>131</v>
      </c>
      <c r="DL429" s="1" t="s">
        <v>131</v>
      </c>
      <c r="DM429" s="1" t="s">
        <v>131</v>
      </c>
      <c r="DN429" s="1" t="s">
        <v>131</v>
      </c>
      <c r="DO429" s="1" t="s">
        <v>131</v>
      </c>
      <c r="DP429" s="1" t="s">
        <v>131</v>
      </c>
      <c r="DQ429" s="1" t="s">
        <v>131</v>
      </c>
      <c r="DR429" s="1" t="s">
        <v>131</v>
      </c>
      <c r="DS429" s="1" t="s">
        <v>131</v>
      </c>
      <c r="DT429" s="1" t="s">
        <v>131</v>
      </c>
      <c r="DU429" s="1" t="s">
        <v>131</v>
      </c>
    </row>
    <row r="430" spans="1:125" x14ac:dyDescent="0.2">
      <c r="A430" s="1" t="s">
        <v>219</v>
      </c>
      <c r="B430" s="1" t="s">
        <v>220</v>
      </c>
      <c r="C430" s="1" t="s">
        <v>129</v>
      </c>
      <c r="D430" s="1" t="s">
        <v>130</v>
      </c>
      <c r="E430" s="1">
        <v>0</v>
      </c>
      <c r="F430" s="1" t="s">
        <v>131</v>
      </c>
      <c r="G430" s="1" t="s">
        <v>131</v>
      </c>
      <c r="H430" s="1" t="s">
        <v>131</v>
      </c>
      <c r="I430" s="1" t="s">
        <v>131</v>
      </c>
      <c r="J430" s="1" t="s">
        <v>131</v>
      </c>
      <c r="K430" s="1" t="s">
        <v>131</v>
      </c>
      <c r="L430" s="1" t="s">
        <v>131</v>
      </c>
      <c r="M430" s="1" t="s">
        <v>131</v>
      </c>
      <c r="N430" s="1" t="s">
        <v>131</v>
      </c>
      <c r="O430" s="1" t="s">
        <v>131</v>
      </c>
      <c r="P430" s="1" t="s">
        <v>131</v>
      </c>
      <c r="Q430" s="1" t="s">
        <v>131</v>
      </c>
      <c r="R430" s="1" t="s">
        <v>131</v>
      </c>
      <c r="S430" s="1" t="s">
        <v>131</v>
      </c>
      <c r="T430" s="1" t="s">
        <v>131</v>
      </c>
      <c r="U430" s="1" t="s">
        <v>131</v>
      </c>
      <c r="V430" s="1" t="s">
        <v>131</v>
      </c>
      <c r="W430" s="1" t="s">
        <v>131</v>
      </c>
      <c r="X430" s="1" t="s">
        <v>131</v>
      </c>
      <c r="Y430" s="1" t="s">
        <v>131</v>
      </c>
      <c r="Z430" s="1" t="s">
        <v>131</v>
      </c>
      <c r="AA430" s="1" t="s">
        <v>131</v>
      </c>
      <c r="AB430" s="1" t="s">
        <v>131</v>
      </c>
      <c r="AC430" s="1" t="s">
        <v>131</v>
      </c>
      <c r="AD430" s="1" t="s">
        <v>131</v>
      </c>
      <c r="AE430" s="1" t="s">
        <v>131</v>
      </c>
      <c r="AF430" s="1" t="s">
        <v>131</v>
      </c>
      <c r="AG430" s="1" t="s">
        <v>131</v>
      </c>
      <c r="AH430" s="1" t="s">
        <v>131</v>
      </c>
      <c r="AI430" s="1" t="s">
        <v>131</v>
      </c>
      <c r="AJ430" s="1" t="s">
        <v>131</v>
      </c>
      <c r="AK430" s="1" t="s">
        <v>131</v>
      </c>
      <c r="AL430" s="1" t="s">
        <v>131</v>
      </c>
      <c r="AM430" s="1" t="s">
        <v>131</v>
      </c>
      <c r="AN430" s="1" t="s">
        <v>131</v>
      </c>
      <c r="AO430" s="1" t="s">
        <v>131</v>
      </c>
      <c r="AP430" s="1" t="s">
        <v>131</v>
      </c>
      <c r="AQ430" s="1" t="s">
        <v>131</v>
      </c>
      <c r="AR430" s="1" t="s">
        <v>131</v>
      </c>
      <c r="AS430" s="1" t="s">
        <v>131</v>
      </c>
      <c r="AT430" s="1" t="s">
        <v>131</v>
      </c>
      <c r="AU430" s="1" t="s">
        <v>131</v>
      </c>
      <c r="AV430" s="1" t="s">
        <v>131</v>
      </c>
      <c r="AW430" s="1" t="s">
        <v>131</v>
      </c>
      <c r="AX430" s="1" t="s">
        <v>131</v>
      </c>
      <c r="AY430" s="1" t="s">
        <v>131</v>
      </c>
      <c r="AZ430" s="1" t="s">
        <v>131</v>
      </c>
      <c r="BA430" s="1" t="s">
        <v>131</v>
      </c>
      <c r="BB430" s="1" t="s">
        <v>131</v>
      </c>
      <c r="BC430" s="1" t="s">
        <v>131</v>
      </c>
      <c r="BD430" s="1" t="s">
        <v>131</v>
      </c>
      <c r="BE430" s="1" t="s">
        <v>131</v>
      </c>
      <c r="BF430" s="1" t="s">
        <v>131</v>
      </c>
      <c r="BG430" s="1" t="s">
        <v>131</v>
      </c>
      <c r="BH430" s="1" t="s">
        <v>131</v>
      </c>
      <c r="BI430" s="1" t="s">
        <v>131</v>
      </c>
      <c r="BJ430" s="1" t="s">
        <v>131</v>
      </c>
      <c r="BK430" s="1" t="s">
        <v>131</v>
      </c>
      <c r="BL430" s="1" t="s">
        <v>131</v>
      </c>
      <c r="BM430" s="1" t="s">
        <v>131</v>
      </c>
      <c r="BN430" s="1" t="s">
        <v>131</v>
      </c>
      <c r="BO430" s="1" t="s">
        <v>131</v>
      </c>
      <c r="BP430" s="1" t="s">
        <v>131</v>
      </c>
      <c r="BQ430" s="1" t="s">
        <v>131</v>
      </c>
      <c r="BR430" s="1" t="s">
        <v>131</v>
      </c>
      <c r="BS430" s="1" t="s">
        <v>131</v>
      </c>
      <c r="BT430" s="1" t="s">
        <v>131</v>
      </c>
      <c r="BU430" s="1" t="s">
        <v>131</v>
      </c>
      <c r="BV430" s="1" t="s">
        <v>131</v>
      </c>
      <c r="BW430" s="1" t="s">
        <v>131</v>
      </c>
      <c r="BX430" s="1" t="s">
        <v>131</v>
      </c>
      <c r="BY430" s="1" t="s">
        <v>131</v>
      </c>
      <c r="BZ430" s="1" t="s">
        <v>131</v>
      </c>
      <c r="CA430" s="1" t="s">
        <v>131</v>
      </c>
      <c r="CB430" s="1" t="s">
        <v>131</v>
      </c>
      <c r="CC430" s="1" t="s">
        <v>131</v>
      </c>
      <c r="CD430" s="1" t="s">
        <v>131</v>
      </c>
      <c r="CE430" s="1" t="s">
        <v>131</v>
      </c>
      <c r="CF430" s="1" t="s">
        <v>131</v>
      </c>
      <c r="CG430" s="1" t="s">
        <v>131</v>
      </c>
      <c r="CH430" s="1" t="s">
        <v>131</v>
      </c>
      <c r="CI430" s="1" t="s">
        <v>131</v>
      </c>
      <c r="CJ430" s="1" t="s">
        <v>131</v>
      </c>
      <c r="CK430" s="1" t="s">
        <v>131</v>
      </c>
      <c r="CL430" s="1" t="s">
        <v>131</v>
      </c>
      <c r="CM430" s="1" t="s">
        <v>131</v>
      </c>
      <c r="CN430" s="1" t="s">
        <v>131</v>
      </c>
      <c r="CO430" s="1" t="s">
        <v>131</v>
      </c>
      <c r="CP430" s="1" t="s">
        <v>131</v>
      </c>
      <c r="CQ430" s="1" t="s">
        <v>131</v>
      </c>
      <c r="CR430" s="1" t="s">
        <v>131</v>
      </c>
      <c r="CS430" s="1" t="s">
        <v>131</v>
      </c>
      <c r="CT430" s="1" t="s">
        <v>131</v>
      </c>
      <c r="CU430" s="1" t="s">
        <v>131</v>
      </c>
      <c r="CV430" s="1" t="s">
        <v>131</v>
      </c>
      <c r="CW430" s="1" t="s">
        <v>131</v>
      </c>
      <c r="CX430" s="1" t="s">
        <v>131</v>
      </c>
      <c r="CY430" s="1" t="s">
        <v>131</v>
      </c>
      <c r="CZ430" s="1" t="s">
        <v>131</v>
      </c>
      <c r="DA430" s="1" t="s">
        <v>131</v>
      </c>
      <c r="DB430" s="1" t="s">
        <v>131</v>
      </c>
      <c r="DC430" s="1" t="s">
        <v>131</v>
      </c>
      <c r="DD430" s="1" t="s">
        <v>131</v>
      </c>
      <c r="DE430" s="1" t="s">
        <v>131</v>
      </c>
      <c r="DF430" s="1" t="s">
        <v>131</v>
      </c>
      <c r="DG430" s="1" t="s">
        <v>131</v>
      </c>
      <c r="DH430" s="1" t="s">
        <v>131</v>
      </c>
      <c r="DI430" s="1" t="s">
        <v>131</v>
      </c>
      <c r="DJ430" s="1" t="s">
        <v>131</v>
      </c>
      <c r="DK430" s="1" t="s">
        <v>131</v>
      </c>
      <c r="DL430" s="1" t="s">
        <v>131</v>
      </c>
      <c r="DM430" s="1" t="s">
        <v>131</v>
      </c>
      <c r="DN430" s="1" t="s">
        <v>131</v>
      </c>
      <c r="DO430" s="1" t="s">
        <v>131</v>
      </c>
      <c r="DP430" s="1" t="s">
        <v>131</v>
      </c>
      <c r="DQ430" s="1" t="s">
        <v>131</v>
      </c>
      <c r="DR430" s="1" t="s">
        <v>131</v>
      </c>
      <c r="DS430" s="1" t="s">
        <v>131</v>
      </c>
      <c r="DT430" s="1" t="s">
        <v>131</v>
      </c>
      <c r="DU430" s="1" t="s">
        <v>131</v>
      </c>
    </row>
    <row r="431" spans="1:125" x14ac:dyDescent="0.2">
      <c r="A431" s="1" t="s">
        <v>219</v>
      </c>
      <c r="B431" s="1" t="s">
        <v>221</v>
      </c>
      <c r="C431" s="1" t="s">
        <v>129</v>
      </c>
      <c r="D431" s="1" t="s">
        <v>130</v>
      </c>
      <c r="E431" s="1">
        <v>0</v>
      </c>
      <c r="F431" s="1" t="s">
        <v>131</v>
      </c>
      <c r="G431" s="1" t="s">
        <v>131</v>
      </c>
      <c r="H431" s="1" t="s">
        <v>131</v>
      </c>
      <c r="I431" s="1" t="s">
        <v>131</v>
      </c>
      <c r="J431" s="1" t="s">
        <v>131</v>
      </c>
      <c r="K431" s="1" t="s">
        <v>131</v>
      </c>
      <c r="L431" s="1" t="s">
        <v>131</v>
      </c>
      <c r="M431" s="1" t="s">
        <v>131</v>
      </c>
      <c r="N431" s="1" t="s">
        <v>131</v>
      </c>
      <c r="O431" s="1" t="s">
        <v>131</v>
      </c>
      <c r="P431" s="1" t="s">
        <v>131</v>
      </c>
      <c r="Q431" s="1" t="s">
        <v>131</v>
      </c>
      <c r="R431" s="1" t="s">
        <v>131</v>
      </c>
      <c r="S431" s="1" t="s">
        <v>131</v>
      </c>
      <c r="T431" s="1" t="s">
        <v>131</v>
      </c>
      <c r="U431" s="1" t="s">
        <v>131</v>
      </c>
      <c r="V431" s="1" t="s">
        <v>131</v>
      </c>
      <c r="W431" s="1" t="s">
        <v>131</v>
      </c>
      <c r="X431" s="1" t="s">
        <v>131</v>
      </c>
      <c r="Y431" s="1" t="s">
        <v>131</v>
      </c>
      <c r="Z431" s="1" t="s">
        <v>131</v>
      </c>
      <c r="AA431" s="1" t="s">
        <v>131</v>
      </c>
      <c r="AB431" s="1" t="s">
        <v>131</v>
      </c>
      <c r="AC431" s="1" t="s">
        <v>131</v>
      </c>
      <c r="AD431" s="1" t="s">
        <v>131</v>
      </c>
      <c r="AE431" s="1" t="s">
        <v>131</v>
      </c>
      <c r="AF431" s="1" t="s">
        <v>131</v>
      </c>
      <c r="AG431" s="1" t="s">
        <v>131</v>
      </c>
      <c r="AH431" s="1" t="s">
        <v>131</v>
      </c>
      <c r="AI431" s="1" t="s">
        <v>131</v>
      </c>
      <c r="AJ431" s="1" t="s">
        <v>131</v>
      </c>
      <c r="AK431" s="1" t="s">
        <v>131</v>
      </c>
      <c r="AL431" s="1" t="s">
        <v>131</v>
      </c>
      <c r="AM431" s="1" t="s">
        <v>131</v>
      </c>
      <c r="AN431" s="1" t="s">
        <v>131</v>
      </c>
      <c r="AO431" s="1" t="s">
        <v>131</v>
      </c>
      <c r="AP431" s="1" t="s">
        <v>131</v>
      </c>
      <c r="AQ431" s="1" t="s">
        <v>131</v>
      </c>
      <c r="AR431" s="1" t="s">
        <v>131</v>
      </c>
      <c r="AS431" s="1" t="s">
        <v>131</v>
      </c>
      <c r="AT431" s="1" t="s">
        <v>131</v>
      </c>
      <c r="AU431" s="1" t="s">
        <v>131</v>
      </c>
      <c r="AV431" s="1" t="s">
        <v>131</v>
      </c>
      <c r="AW431" s="1" t="s">
        <v>131</v>
      </c>
      <c r="AX431" s="1" t="s">
        <v>131</v>
      </c>
      <c r="AY431" s="1" t="s">
        <v>131</v>
      </c>
      <c r="AZ431" s="1" t="s">
        <v>131</v>
      </c>
      <c r="BA431" s="1" t="s">
        <v>131</v>
      </c>
      <c r="BB431" s="1" t="s">
        <v>131</v>
      </c>
      <c r="BC431" s="1" t="s">
        <v>131</v>
      </c>
      <c r="BD431" s="1" t="s">
        <v>131</v>
      </c>
      <c r="BE431" s="1" t="s">
        <v>131</v>
      </c>
      <c r="BF431" s="1" t="s">
        <v>131</v>
      </c>
      <c r="BG431" s="1" t="s">
        <v>131</v>
      </c>
      <c r="BH431" s="1" t="s">
        <v>131</v>
      </c>
      <c r="BI431" s="1" t="s">
        <v>131</v>
      </c>
      <c r="BJ431" s="1" t="s">
        <v>131</v>
      </c>
      <c r="BK431" s="1" t="s">
        <v>131</v>
      </c>
      <c r="BL431" s="1" t="s">
        <v>131</v>
      </c>
      <c r="BM431" s="1" t="s">
        <v>131</v>
      </c>
      <c r="BN431" s="1" t="s">
        <v>131</v>
      </c>
      <c r="BO431" s="1" t="s">
        <v>131</v>
      </c>
      <c r="BP431" s="1" t="s">
        <v>131</v>
      </c>
      <c r="BQ431" s="1" t="s">
        <v>131</v>
      </c>
      <c r="BR431" s="1" t="s">
        <v>131</v>
      </c>
      <c r="BS431" s="1" t="s">
        <v>131</v>
      </c>
      <c r="BT431" s="1" t="s">
        <v>131</v>
      </c>
      <c r="BU431" s="1" t="s">
        <v>131</v>
      </c>
      <c r="BV431" s="1" t="s">
        <v>131</v>
      </c>
      <c r="BW431" s="1" t="s">
        <v>131</v>
      </c>
      <c r="BX431" s="1" t="s">
        <v>131</v>
      </c>
      <c r="BY431" s="1" t="s">
        <v>131</v>
      </c>
      <c r="BZ431" s="1" t="s">
        <v>131</v>
      </c>
      <c r="CA431" s="1" t="s">
        <v>131</v>
      </c>
      <c r="CB431" s="1" t="s">
        <v>131</v>
      </c>
      <c r="CC431" s="1" t="s">
        <v>131</v>
      </c>
      <c r="CD431" s="1" t="s">
        <v>131</v>
      </c>
      <c r="CE431" s="1" t="s">
        <v>131</v>
      </c>
      <c r="CF431" s="1" t="s">
        <v>131</v>
      </c>
      <c r="CG431" s="1" t="s">
        <v>131</v>
      </c>
      <c r="CH431" s="1" t="s">
        <v>131</v>
      </c>
      <c r="CI431" s="1" t="s">
        <v>131</v>
      </c>
      <c r="CJ431" s="1" t="s">
        <v>131</v>
      </c>
      <c r="CK431" s="1" t="s">
        <v>131</v>
      </c>
      <c r="CL431" s="1" t="s">
        <v>131</v>
      </c>
      <c r="CM431" s="1" t="s">
        <v>131</v>
      </c>
      <c r="CN431" s="1" t="s">
        <v>131</v>
      </c>
      <c r="CO431" s="1" t="s">
        <v>131</v>
      </c>
      <c r="CP431" s="1" t="s">
        <v>131</v>
      </c>
      <c r="CQ431" s="1" t="s">
        <v>131</v>
      </c>
      <c r="CR431" s="1" t="s">
        <v>131</v>
      </c>
      <c r="CS431" s="1" t="s">
        <v>131</v>
      </c>
      <c r="CT431" s="1" t="s">
        <v>131</v>
      </c>
      <c r="CU431" s="1" t="s">
        <v>131</v>
      </c>
      <c r="CV431" s="1" t="s">
        <v>131</v>
      </c>
      <c r="CW431" s="1" t="s">
        <v>131</v>
      </c>
      <c r="CX431" s="1" t="s">
        <v>131</v>
      </c>
      <c r="CY431" s="1" t="s">
        <v>131</v>
      </c>
      <c r="CZ431" s="1" t="s">
        <v>131</v>
      </c>
      <c r="DA431" s="1" t="s">
        <v>131</v>
      </c>
      <c r="DB431" s="1" t="s">
        <v>131</v>
      </c>
      <c r="DC431" s="1" t="s">
        <v>131</v>
      </c>
      <c r="DD431" s="1" t="s">
        <v>131</v>
      </c>
      <c r="DE431" s="1" t="s">
        <v>131</v>
      </c>
      <c r="DF431" s="1" t="s">
        <v>131</v>
      </c>
      <c r="DG431" s="1" t="s">
        <v>131</v>
      </c>
      <c r="DH431" s="1" t="s">
        <v>131</v>
      </c>
      <c r="DI431" s="1" t="s">
        <v>131</v>
      </c>
      <c r="DJ431" s="1" t="s">
        <v>131</v>
      </c>
      <c r="DK431" s="1" t="s">
        <v>131</v>
      </c>
      <c r="DL431" s="1" t="s">
        <v>131</v>
      </c>
      <c r="DM431" s="1" t="s">
        <v>131</v>
      </c>
      <c r="DN431" s="1" t="s">
        <v>131</v>
      </c>
      <c r="DO431" s="1" t="s">
        <v>131</v>
      </c>
      <c r="DP431" s="1" t="s">
        <v>131</v>
      </c>
      <c r="DQ431" s="1" t="s">
        <v>131</v>
      </c>
      <c r="DR431" s="1" t="s">
        <v>131</v>
      </c>
      <c r="DS431" s="1" t="s">
        <v>131</v>
      </c>
      <c r="DT431" s="1" t="s">
        <v>131</v>
      </c>
      <c r="DU431" s="1" t="s">
        <v>131</v>
      </c>
    </row>
    <row r="432" spans="1:125" x14ac:dyDescent="0.2">
      <c r="A432" s="1" t="s">
        <v>219</v>
      </c>
      <c r="B432" s="1" t="s">
        <v>222</v>
      </c>
      <c r="C432" s="1" t="s">
        <v>129</v>
      </c>
      <c r="D432" s="1" t="s">
        <v>130</v>
      </c>
      <c r="E432" s="1">
        <v>0</v>
      </c>
      <c r="F432" s="1" t="s">
        <v>131</v>
      </c>
      <c r="G432" s="1" t="s">
        <v>131</v>
      </c>
      <c r="H432" s="1" t="s">
        <v>131</v>
      </c>
      <c r="I432" s="1" t="s">
        <v>131</v>
      </c>
      <c r="J432" s="1" t="s">
        <v>131</v>
      </c>
      <c r="K432" s="1" t="s">
        <v>131</v>
      </c>
      <c r="L432" s="1" t="s">
        <v>131</v>
      </c>
      <c r="M432" s="1" t="s">
        <v>131</v>
      </c>
      <c r="N432" s="1" t="s">
        <v>131</v>
      </c>
      <c r="O432" s="1" t="s">
        <v>131</v>
      </c>
      <c r="P432" s="1" t="s">
        <v>131</v>
      </c>
      <c r="Q432" s="1" t="s">
        <v>131</v>
      </c>
      <c r="R432" s="1" t="s">
        <v>131</v>
      </c>
      <c r="S432" s="1" t="s">
        <v>131</v>
      </c>
      <c r="T432" s="1" t="s">
        <v>131</v>
      </c>
      <c r="U432" s="1" t="s">
        <v>131</v>
      </c>
      <c r="V432" s="1" t="s">
        <v>131</v>
      </c>
      <c r="W432" s="1" t="s">
        <v>131</v>
      </c>
      <c r="X432" s="1" t="s">
        <v>131</v>
      </c>
      <c r="Y432" s="1" t="s">
        <v>131</v>
      </c>
      <c r="Z432" s="1" t="s">
        <v>131</v>
      </c>
      <c r="AA432" s="1" t="s">
        <v>131</v>
      </c>
      <c r="AB432" s="1" t="s">
        <v>131</v>
      </c>
      <c r="AC432" s="1" t="s">
        <v>131</v>
      </c>
      <c r="AD432" s="1" t="s">
        <v>131</v>
      </c>
      <c r="AE432" s="1" t="s">
        <v>131</v>
      </c>
      <c r="AF432" s="1" t="s">
        <v>131</v>
      </c>
      <c r="AG432" s="1" t="s">
        <v>131</v>
      </c>
      <c r="AH432" s="1" t="s">
        <v>131</v>
      </c>
      <c r="AI432" s="1" t="s">
        <v>131</v>
      </c>
      <c r="AJ432" s="1" t="s">
        <v>131</v>
      </c>
      <c r="AK432" s="1" t="s">
        <v>131</v>
      </c>
      <c r="AL432" s="1" t="s">
        <v>131</v>
      </c>
      <c r="AM432" s="1" t="s">
        <v>131</v>
      </c>
      <c r="AN432" s="1" t="s">
        <v>131</v>
      </c>
      <c r="AO432" s="1" t="s">
        <v>131</v>
      </c>
      <c r="AP432" s="1" t="s">
        <v>131</v>
      </c>
      <c r="AQ432" s="1" t="s">
        <v>131</v>
      </c>
      <c r="AR432" s="1" t="s">
        <v>131</v>
      </c>
      <c r="AS432" s="1" t="s">
        <v>131</v>
      </c>
      <c r="AT432" s="1" t="s">
        <v>131</v>
      </c>
      <c r="AU432" s="1" t="s">
        <v>131</v>
      </c>
      <c r="AV432" s="1" t="s">
        <v>131</v>
      </c>
      <c r="AW432" s="1" t="s">
        <v>131</v>
      </c>
      <c r="AX432" s="1" t="s">
        <v>131</v>
      </c>
      <c r="AY432" s="1" t="s">
        <v>131</v>
      </c>
      <c r="AZ432" s="1" t="s">
        <v>131</v>
      </c>
      <c r="BA432" s="1" t="s">
        <v>131</v>
      </c>
      <c r="BB432" s="1" t="s">
        <v>131</v>
      </c>
      <c r="BC432" s="1" t="s">
        <v>131</v>
      </c>
      <c r="BD432" s="1" t="s">
        <v>131</v>
      </c>
      <c r="BE432" s="1" t="s">
        <v>131</v>
      </c>
      <c r="BF432" s="1" t="s">
        <v>131</v>
      </c>
      <c r="BG432" s="1" t="s">
        <v>131</v>
      </c>
      <c r="BH432" s="1" t="s">
        <v>131</v>
      </c>
      <c r="BI432" s="1" t="s">
        <v>131</v>
      </c>
      <c r="BJ432" s="1" t="s">
        <v>131</v>
      </c>
      <c r="BK432" s="1" t="s">
        <v>131</v>
      </c>
      <c r="BL432" s="1" t="s">
        <v>131</v>
      </c>
      <c r="BM432" s="1" t="s">
        <v>131</v>
      </c>
      <c r="BN432" s="1" t="s">
        <v>131</v>
      </c>
      <c r="BO432" s="1" t="s">
        <v>131</v>
      </c>
      <c r="BP432" s="1" t="s">
        <v>131</v>
      </c>
      <c r="BQ432" s="1" t="s">
        <v>131</v>
      </c>
      <c r="BR432" s="1" t="s">
        <v>131</v>
      </c>
      <c r="BS432" s="1" t="s">
        <v>131</v>
      </c>
      <c r="BT432" s="1" t="s">
        <v>131</v>
      </c>
      <c r="BU432" s="1" t="s">
        <v>131</v>
      </c>
      <c r="BV432" s="1" t="s">
        <v>131</v>
      </c>
      <c r="BW432" s="1" t="s">
        <v>131</v>
      </c>
      <c r="BX432" s="1" t="s">
        <v>131</v>
      </c>
      <c r="BY432" s="1" t="s">
        <v>131</v>
      </c>
      <c r="BZ432" s="1" t="s">
        <v>131</v>
      </c>
      <c r="CA432" s="1" t="s">
        <v>131</v>
      </c>
      <c r="CB432" s="1" t="s">
        <v>131</v>
      </c>
      <c r="CC432" s="1" t="s">
        <v>131</v>
      </c>
      <c r="CD432" s="1" t="s">
        <v>131</v>
      </c>
      <c r="CE432" s="1" t="s">
        <v>131</v>
      </c>
      <c r="CF432" s="1" t="s">
        <v>131</v>
      </c>
      <c r="CG432" s="1" t="s">
        <v>131</v>
      </c>
      <c r="CH432" s="1" t="s">
        <v>131</v>
      </c>
      <c r="CI432" s="1" t="s">
        <v>131</v>
      </c>
      <c r="CJ432" s="1" t="s">
        <v>131</v>
      </c>
      <c r="CK432" s="1" t="s">
        <v>131</v>
      </c>
      <c r="CL432" s="1" t="s">
        <v>131</v>
      </c>
      <c r="CM432" s="1" t="s">
        <v>131</v>
      </c>
      <c r="CN432" s="1" t="s">
        <v>131</v>
      </c>
      <c r="CO432" s="1" t="s">
        <v>131</v>
      </c>
      <c r="CP432" s="1" t="s">
        <v>131</v>
      </c>
      <c r="CQ432" s="1" t="s">
        <v>131</v>
      </c>
      <c r="CR432" s="1" t="s">
        <v>131</v>
      </c>
      <c r="CS432" s="1" t="s">
        <v>131</v>
      </c>
      <c r="CT432" s="1" t="s">
        <v>131</v>
      </c>
      <c r="CU432" s="1" t="s">
        <v>131</v>
      </c>
      <c r="CV432" s="1" t="s">
        <v>131</v>
      </c>
      <c r="CW432" s="1" t="s">
        <v>131</v>
      </c>
      <c r="CX432" s="1" t="s">
        <v>131</v>
      </c>
      <c r="CY432" s="1" t="s">
        <v>131</v>
      </c>
      <c r="CZ432" s="1" t="s">
        <v>131</v>
      </c>
      <c r="DA432" s="1" t="s">
        <v>131</v>
      </c>
      <c r="DB432" s="1" t="s">
        <v>131</v>
      </c>
      <c r="DC432" s="1" t="s">
        <v>131</v>
      </c>
      <c r="DD432" s="1" t="s">
        <v>131</v>
      </c>
      <c r="DE432" s="1" t="s">
        <v>131</v>
      </c>
      <c r="DF432" s="1" t="s">
        <v>131</v>
      </c>
      <c r="DG432" s="1" t="s">
        <v>131</v>
      </c>
      <c r="DH432" s="1" t="s">
        <v>131</v>
      </c>
      <c r="DI432" s="1" t="s">
        <v>131</v>
      </c>
      <c r="DJ432" s="1" t="s">
        <v>131</v>
      </c>
      <c r="DK432" s="1" t="s">
        <v>131</v>
      </c>
      <c r="DL432" s="1" t="s">
        <v>131</v>
      </c>
      <c r="DM432" s="1" t="s">
        <v>131</v>
      </c>
      <c r="DN432" s="1" t="s">
        <v>131</v>
      </c>
      <c r="DO432" s="1" t="s">
        <v>131</v>
      </c>
      <c r="DP432" s="1" t="s">
        <v>131</v>
      </c>
      <c r="DQ432" s="1" t="s">
        <v>131</v>
      </c>
      <c r="DR432" s="1" t="s">
        <v>131</v>
      </c>
      <c r="DS432" s="1" t="s">
        <v>131</v>
      </c>
      <c r="DT432" s="1" t="s">
        <v>131</v>
      </c>
      <c r="DU432" s="1" t="s">
        <v>131</v>
      </c>
    </row>
    <row r="433" spans="1:125" x14ac:dyDescent="0.2">
      <c r="A433" s="1" t="s">
        <v>223</v>
      </c>
      <c r="B433" s="1" t="s">
        <v>224</v>
      </c>
      <c r="C433" s="1" t="s">
        <v>129</v>
      </c>
      <c r="D433" s="1" t="s">
        <v>130</v>
      </c>
      <c r="E433" s="1">
        <v>0</v>
      </c>
      <c r="F433" s="1" t="s">
        <v>131</v>
      </c>
      <c r="G433" s="1" t="s">
        <v>131</v>
      </c>
      <c r="H433" s="1" t="s">
        <v>131</v>
      </c>
      <c r="I433" s="1" t="s">
        <v>131</v>
      </c>
      <c r="J433" s="1" t="s">
        <v>131</v>
      </c>
      <c r="K433" s="1" t="s">
        <v>131</v>
      </c>
      <c r="L433" s="1" t="s">
        <v>131</v>
      </c>
      <c r="M433" s="1" t="s">
        <v>131</v>
      </c>
      <c r="N433" s="1" t="s">
        <v>131</v>
      </c>
      <c r="O433" s="1" t="s">
        <v>131</v>
      </c>
      <c r="P433" s="1" t="s">
        <v>131</v>
      </c>
      <c r="Q433" s="1" t="s">
        <v>131</v>
      </c>
      <c r="R433" s="1" t="s">
        <v>131</v>
      </c>
      <c r="S433" s="1" t="s">
        <v>131</v>
      </c>
      <c r="T433" s="1" t="s">
        <v>131</v>
      </c>
      <c r="U433" s="1" t="s">
        <v>131</v>
      </c>
      <c r="V433" s="1" t="s">
        <v>131</v>
      </c>
      <c r="W433" s="1" t="s">
        <v>131</v>
      </c>
      <c r="X433" s="1" t="s">
        <v>131</v>
      </c>
      <c r="Y433" s="1" t="s">
        <v>131</v>
      </c>
      <c r="Z433" s="1" t="s">
        <v>131</v>
      </c>
      <c r="AA433" s="1" t="s">
        <v>131</v>
      </c>
      <c r="AB433" s="1" t="s">
        <v>131</v>
      </c>
      <c r="AC433" s="1" t="s">
        <v>131</v>
      </c>
      <c r="AD433" s="1" t="s">
        <v>131</v>
      </c>
      <c r="AE433" s="1" t="s">
        <v>131</v>
      </c>
      <c r="AF433" s="1" t="s">
        <v>131</v>
      </c>
      <c r="AG433" s="1" t="s">
        <v>131</v>
      </c>
      <c r="AH433" s="1" t="s">
        <v>131</v>
      </c>
      <c r="AI433" s="1" t="s">
        <v>131</v>
      </c>
      <c r="AJ433" s="1" t="s">
        <v>131</v>
      </c>
      <c r="AK433" s="1" t="s">
        <v>131</v>
      </c>
      <c r="AL433" s="1" t="s">
        <v>131</v>
      </c>
      <c r="AM433" s="1" t="s">
        <v>131</v>
      </c>
      <c r="AN433" s="1" t="s">
        <v>131</v>
      </c>
      <c r="AO433" s="1" t="s">
        <v>131</v>
      </c>
      <c r="AP433" s="1" t="s">
        <v>131</v>
      </c>
      <c r="AQ433" s="1" t="s">
        <v>131</v>
      </c>
      <c r="AR433" s="1" t="s">
        <v>131</v>
      </c>
      <c r="AS433" s="1" t="s">
        <v>131</v>
      </c>
      <c r="AT433" s="1" t="s">
        <v>131</v>
      </c>
      <c r="AU433" s="1" t="s">
        <v>131</v>
      </c>
      <c r="AV433" s="1" t="s">
        <v>131</v>
      </c>
      <c r="AW433" s="1" t="s">
        <v>131</v>
      </c>
      <c r="AX433" s="1" t="s">
        <v>131</v>
      </c>
      <c r="AY433" s="1" t="s">
        <v>131</v>
      </c>
      <c r="AZ433" s="1" t="s">
        <v>131</v>
      </c>
      <c r="BA433" s="1" t="s">
        <v>131</v>
      </c>
      <c r="BB433" s="1" t="s">
        <v>131</v>
      </c>
      <c r="BC433" s="1" t="s">
        <v>131</v>
      </c>
      <c r="BD433" s="1" t="s">
        <v>131</v>
      </c>
      <c r="BE433" s="1" t="s">
        <v>131</v>
      </c>
      <c r="BF433" s="1" t="s">
        <v>131</v>
      </c>
      <c r="BG433" s="1" t="s">
        <v>131</v>
      </c>
      <c r="BH433" s="1" t="s">
        <v>131</v>
      </c>
      <c r="BI433" s="1" t="s">
        <v>131</v>
      </c>
      <c r="BJ433" s="1" t="s">
        <v>131</v>
      </c>
      <c r="BK433" s="1" t="s">
        <v>131</v>
      </c>
      <c r="BL433" s="1" t="s">
        <v>131</v>
      </c>
      <c r="BM433" s="1" t="s">
        <v>131</v>
      </c>
      <c r="BN433" s="1" t="s">
        <v>131</v>
      </c>
      <c r="BO433" s="1" t="s">
        <v>131</v>
      </c>
      <c r="BP433" s="1" t="s">
        <v>131</v>
      </c>
      <c r="BQ433" s="1" t="s">
        <v>131</v>
      </c>
      <c r="BR433" s="1" t="s">
        <v>131</v>
      </c>
      <c r="BS433" s="1" t="s">
        <v>131</v>
      </c>
      <c r="BT433" s="1" t="s">
        <v>131</v>
      </c>
      <c r="BU433" s="1" t="s">
        <v>131</v>
      </c>
      <c r="BV433" s="1" t="s">
        <v>131</v>
      </c>
      <c r="BW433" s="1" t="s">
        <v>131</v>
      </c>
      <c r="BX433" s="1" t="s">
        <v>131</v>
      </c>
      <c r="BY433" s="1" t="s">
        <v>131</v>
      </c>
      <c r="BZ433" s="1" t="s">
        <v>131</v>
      </c>
      <c r="CA433" s="1" t="s">
        <v>131</v>
      </c>
      <c r="CB433" s="1" t="s">
        <v>131</v>
      </c>
      <c r="CC433" s="1" t="s">
        <v>131</v>
      </c>
      <c r="CD433" s="1" t="s">
        <v>131</v>
      </c>
      <c r="CE433" s="1" t="s">
        <v>131</v>
      </c>
      <c r="CF433" s="1" t="s">
        <v>131</v>
      </c>
      <c r="CG433" s="1" t="s">
        <v>131</v>
      </c>
      <c r="CH433" s="1" t="s">
        <v>131</v>
      </c>
      <c r="CI433" s="1" t="s">
        <v>131</v>
      </c>
      <c r="CJ433" s="1" t="s">
        <v>131</v>
      </c>
      <c r="CK433" s="1" t="s">
        <v>131</v>
      </c>
      <c r="CL433" s="1" t="s">
        <v>131</v>
      </c>
      <c r="CM433" s="1" t="s">
        <v>131</v>
      </c>
      <c r="CN433" s="1" t="s">
        <v>131</v>
      </c>
      <c r="CO433" s="1" t="s">
        <v>131</v>
      </c>
      <c r="CP433" s="1" t="s">
        <v>131</v>
      </c>
      <c r="CQ433" s="1" t="s">
        <v>131</v>
      </c>
      <c r="CR433" s="1" t="s">
        <v>131</v>
      </c>
      <c r="CS433" s="1" t="s">
        <v>131</v>
      </c>
      <c r="CT433" s="1" t="s">
        <v>131</v>
      </c>
      <c r="CU433" s="1" t="s">
        <v>131</v>
      </c>
      <c r="CV433" s="1" t="s">
        <v>131</v>
      </c>
      <c r="CW433" s="1" t="s">
        <v>131</v>
      </c>
      <c r="CX433" s="1" t="s">
        <v>131</v>
      </c>
      <c r="CY433" s="1" t="s">
        <v>131</v>
      </c>
      <c r="CZ433" s="1" t="s">
        <v>131</v>
      </c>
      <c r="DA433" s="1" t="s">
        <v>131</v>
      </c>
      <c r="DB433" s="1" t="s">
        <v>131</v>
      </c>
      <c r="DC433" s="1" t="s">
        <v>131</v>
      </c>
      <c r="DD433" s="1" t="s">
        <v>131</v>
      </c>
      <c r="DE433" s="1" t="s">
        <v>131</v>
      </c>
      <c r="DF433" s="1" t="s">
        <v>131</v>
      </c>
      <c r="DG433" s="1" t="s">
        <v>131</v>
      </c>
      <c r="DH433" s="1" t="s">
        <v>131</v>
      </c>
      <c r="DI433" s="1" t="s">
        <v>131</v>
      </c>
      <c r="DJ433" s="1" t="s">
        <v>131</v>
      </c>
      <c r="DK433" s="1" t="s">
        <v>131</v>
      </c>
      <c r="DL433" s="1" t="s">
        <v>131</v>
      </c>
      <c r="DM433" s="1" t="s">
        <v>131</v>
      </c>
      <c r="DN433" s="1" t="s">
        <v>131</v>
      </c>
      <c r="DO433" s="1" t="s">
        <v>131</v>
      </c>
      <c r="DP433" s="1" t="s">
        <v>131</v>
      </c>
      <c r="DQ433" s="1" t="s">
        <v>131</v>
      </c>
      <c r="DR433" s="1" t="s">
        <v>131</v>
      </c>
      <c r="DS433" s="1" t="s">
        <v>131</v>
      </c>
      <c r="DT433" s="1" t="s">
        <v>131</v>
      </c>
      <c r="DU433" s="1" t="s">
        <v>131</v>
      </c>
    </row>
    <row r="434" spans="1:125" x14ac:dyDescent="0.2">
      <c r="A434" s="1" t="s">
        <v>225</v>
      </c>
      <c r="B434" s="1" t="s">
        <v>226</v>
      </c>
      <c r="C434" s="1" t="s">
        <v>145</v>
      </c>
      <c r="D434" s="1" t="s">
        <v>130</v>
      </c>
      <c r="E434" s="1">
        <v>0</v>
      </c>
      <c r="F434" s="1" t="s">
        <v>131</v>
      </c>
      <c r="G434" s="1" t="s">
        <v>131</v>
      </c>
      <c r="H434" s="1" t="s">
        <v>131</v>
      </c>
      <c r="I434" s="1" t="s">
        <v>131</v>
      </c>
      <c r="J434" s="1" t="s">
        <v>131</v>
      </c>
      <c r="K434" s="1" t="s">
        <v>131</v>
      </c>
      <c r="L434" s="1" t="s">
        <v>131</v>
      </c>
      <c r="M434" s="1" t="s">
        <v>131</v>
      </c>
      <c r="N434" s="1" t="s">
        <v>131</v>
      </c>
      <c r="O434" s="1" t="s">
        <v>131</v>
      </c>
      <c r="P434" s="1" t="s">
        <v>131</v>
      </c>
      <c r="Q434" s="1" t="s">
        <v>131</v>
      </c>
      <c r="R434" s="1" t="s">
        <v>131</v>
      </c>
      <c r="S434" s="1" t="s">
        <v>131</v>
      </c>
      <c r="T434" s="1" t="s">
        <v>131</v>
      </c>
      <c r="U434" s="1" t="s">
        <v>131</v>
      </c>
      <c r="V434" s="1" t="s">
        <v>131</v>
      </c>
      <c r="W434" s="1" t="s">
        <v>131</v>
      </c>
      <c r="X434" s="1" t="s">
        <v>131</v>
      </c>
      <c r="Y434" s="1" t="s">
        <v>131</v>
      </c>
      <c r="Z434" s="1" t="s">
        <v>131</v>
      </c>
      <c r="AA434" s="1" t="s">
        <v>131</v>
      </c>
      <c r="AB434" s="1" t="s">
        <v>131</v>
      </c>
      <c r="AC434" s="1" t="s">
        <v>131</v>
      </c>
      <c r="AD434" s="1" t="s">
        <v>131</v>
      </c>
      <c r="AE434" s="1" t="s">
        <v>131</v>
      </c>
      <c r="AF434" s="1" t="s">
        <v>131</v>
      </c>
      <c r="AG434" s="1" t="s">
        <v>131</v>
      </c>
      <c r="AH434" s="1" t="s">
        <v>131</v>
      </c>
      <c r="AI434" s="1" t="s">
        <v>131</v>
      </c>
      <c r="AJ434" s="1" t="s">
        <v>131</v>
      </c>
      <c r="AK434" s="1" t="s">
        <v>131</v>
      </c>
      <c r="AL434" s="1" t="s">
        <v>131</v>
      </c>
      <c r="AM434" s="1" t="s">
        <v>131</v>
      </c>
      <c r="AN434" s="1" t="s">
        <v>131</v>
      </c>
      <c r="AO434" s="1" t="s">
        <v>131</v>
      </c>
      <c r="AP434" s="1" t="s">
        <v>131</v>
      </c>
      <c r="AQ434" s="1" t="s">
        <v>131</v>
      </c>
      <c r="AR434" s="1" t="s">
        <v>131</v>
      </c>
      <c r="AS434" s="1" t="s">
        <v>131</v>
      </c>
      <c r="AT434" s="1" t="s">
        <v>131</v>
      </c>
      <c r="AU434" s="1" t="s">
        <v>131</v>
      </c>
      <c r="AV434" s="1" t="s">
        <v>131</v>
      </c>
      <c r="AW434" s="1" t="s">
        <v>131</v>
      </c>
      <c r="AX434" s="1" t="s">
        <v>131</v>
      </c>
      <c r="AY434" s="1" t="s">
        <v>131</v>
      </c>
      <c r="AZ434" s="1" t="s">
        <v>131</v>
      </c>
      <c r="BA434" s="1" t="s">
        <v>131</v>
      </c>
      <c r="BB434" s="1" t="s">
        <v>131</v>
      </c>
      <c r="BC434" s="1" t="s">
        <v>131</v>
      </c>
      <c r="BD434" s="1" t="s">
        <v>131</v>
      </c>
      <c r="BE434" s="1" t="s">
        <v>131</v>
      </c>
      <c r="BF434" s="1" t="s">
        <v>131</v>
      </c>
      <c r="BG434" s="1" t="s">
        <v>131</v>
      </c>
      <c r="BH434" s="1" t="s">
        <v>131</v>
      </c>
      <c r="BI434" s="1" t="s">
        <v>131</v>
      </c>
      <c r="BJ434" s="1" t="s">
        <v>131</v>
      </c>
      <c r="BK434" s="1" t="s">
        <v>131</v>
      </c>
      <c r="BL434" s="1" t="s">
        <v>131</v>
      </c>
      <c r="BM434" s="1" t="s">
        <v>131</v>
      </c>
      <c r="BN434" s="1" t="s">
        <v>131</v>
      </c>
      <c r="BO434" s="1" t="s">
        <v>131</v>
      </c>
      <c r="BP434" s="1" t="s">
        <v>131</v>
      </c>
      <c r="BQ434" s="1" t="s">
        <v>131</v>
      </c>
      <c r="BR434" s="1" t="s">
        <v>131</v>
      </c>
      <c r="BS434" s="1" t="s">
        <v>131</v>
      </c>
      <c r="BT434" s="1" t="s">
        <v>131</v>
      </c>
      <c r="BU434" s="1" t="s">
        <v>131</v>
      </c>
      <c r="BV434" s="1" t="s">
        <v>131</v>
      </c>
      <c r="BW434" s="1" t="s">
        <v>131</v>
      </c>
      <c r="BX434" s="1" t="s">
        <v>131</v>
      </c>
      <c r="BY434" s="1" t="s">
        <v>131</v>
      </c>
      <c r="BZ434" s="1" t="s">
        <v>131</v>
      </c>
      <c r="CA434" s="1" t="s">
        <v>131</v>
      </c>
      <c r="CB434" s="1" t="s">
        <v>131</v>
      </c>
      <c r="CC434" s="1" t="s">
        <v>131</v>
      </c>
      <c r="CD434" s="1" t="s">
        <v>131</v>
      </c>
      <c r="CE434" s="1" t="s">
        <v>131</v>
      </c>
      <c r="CF434" s="1" t="s">
        <v>131</v>
      </c>
      <c r="CG434" s="1" t="s">
        <v>131</v>
      </c>
      <c r="CH434" s="1" t="s">
        <v>131</v>
      </c>
      <c r="CI434" s="1" t="s">
        <v>131</v>
      </c>
      <c r="CJ434" s="1" t="s">
        <v>131</v>
      </c>
      <c r="CK434" s="1" t="s">
        <v>131</v>
      </c>
      <c r="CL434" s="1" t="s">
        <v>131</v>
      </c>
      <c r="CM434" s="1" t="s">
        <v>131</v>
      </c>
      <c r="CN434" s="1" t="s">
        <v>131</v>
      </c>
      <c r="CO434" s="1" t="s">
        <v>131</v>
      </c>
      <c r="CP434" s="1" t="s">
        <v>131</v>
      </c>
      <c r="CQ434" s="1" t="s">
        <v>131</v>
      </c>
      <c r="CR434" s="1" t="s">
        <v>131</v>
      </c>
      <c r="CS434" s="1" t="s">
        <v>131</v>
      </c>
      <c r="CT434" s="1" t="s">
        <v>131</v>
      </c>
      <c r="CU434" s="1" t="s">
        <v>131</v>
      </c>
      <c r="CV434" s="1" t="s">
        <v>131</v>
      </c>
      <c r="CW434" s="1" t="s">
        <v>131</v>
      </c>
      <c r="CX434" s="1" t="s">
        <v>131</v>
      </c>
      <c r="CY434" s="1" t="s">
        <v>131</v>
      </c>
      <c r="CZ434" s="1" t="s">
        <v>131</v>
      </c>
      <c r="DA434" s="1" t="s">
        <v>131</v>
      </c>
      <c r="DB434" s="1" t="s">
        <v>131</v>
      </c>
      <c r="DC434" s="1" t="s">
        <v>131</v>
      </c>
      <c r="DD434" s="1" t="s">
        <v>131</v>
      </c>
      <c r="DE434" s="1" t="s">
        <v>131</v>
      </c>
      <c r="DF434" s="1" t="s">
        <v>131</v>
      </c>
      <c r="DG434" s="1" t="s">
        <v>131</v>
      </c>
      <c r="DH434" s="1" t="s">
        <v>131</v>
      </c>
      <c r="DI434" s="1" t="s">
        <v>131</v>
      </c>
      <c r="DJ434" s="1" t="s">
        <v>131</v>
      </c>
      <c r="DK434" s="1" t="s">
        <v>131</v>
      </c>
      <c r="DL434" s="1" t="s">
        <v>131</v>
      </c>
      <c r="DM434" s="1" t="s">
        <v>131</v>
      </c>
      <c r="DN434" s="1" t="s">
        <v>131</v>
      </c>
      <c r="DO434" s="1" t="s">
        <v>131</v>
      </c>
      <c r="DP434" s="1" t="s">
        <v>131</v>
      </c>
      <c r="DQ434" s="1" t="s">
        <v>131</v>
      </c>
      <c r="DR434" s="1" t="s">
        <v>131</v>
      </c>
      <c r="DS434" s="1" t="s">
        <v>131</v>
      </c>
      <c r="DT434" s="1" t="s">
        <v>131</v>
      </c>
      <c r="DU434" s="1" t="s">
        <v>131</v>
      </c>
    </row>
    <row r="435" spans="1:125" x14ac:dyDescent="0.2">
      <c r="A435" s="1" t="s">
        <v>225</v>
      </c>
      <c r="B435" s="1" t="s">
        <v>227</v>
      </c>
      <c r="C435" s="1" t="s">
        <v>129</v>
      </c>
      <c r="D435" s="1" t="s">
        <v>130</v>
      </c>
      <c r="E435" s="1">
        <v>0</v>
      </c>
      <c r="F435" s="1" t="s">
        <v>131</v>
      </c>
      <c r="G435" s="1" t="s">
        <v>131</v>
      </c>
      <c r="H435" s="1" t="s">
        <v>131</v>
      </c>
      <c r="I435" s="1" t="s">
        <v>131</v>
      </c>
      <c r="J435" s="1" t="s">
        <v>131</v>
      </c>
      <c r="K435" s="1" t="s">
        <v>131</v>
      </c>
      <c r="L435" s="1" t="s">
        <v>131</v>
      </c>
      <c r="M435" s="1" t="s">
        <v>131</v>
      </c>
      <c r="N435" s="1" t="s">
        <v>131</v>
      </c>
      <c r="O435" s="1" t="s">
        <v>131</v>
      </c>
      <c r="P435" s="1" t="s">
        <v>131</v>
      </c>
      <c r="Q435" s="1" t="s">
        <v>131</v>
      </c>
      <c r="R435" s="1" t="s">
        <v>131</v>
      </c>
      <c r="S435" s="1" t="s">
        <v>131</v>
      </c>
      <c r="T435" s="1" t="s">
        <v>131</v>
      </c>
      <c r="U435" s="1" t="s">
        <v>131</v>
      </c>
      <c r="V435" s="1" t="s">
        <v>131</v>
      </c>
      <c r="W435" s="1" t="s">
        <v>131</v>
      </c>
      <c r="X435" s="1" t="s">
        <v>131</v>
      </c>
      <c r="Y435" s="1" t="s">
        <v>131</v>
      </c>
      <c r="Z435" s="1" t="s">
        <v>131</v>
      </c>
      <c r="AA435" s="1" t="s">
        <v>131</v>
      </c>
      <c r="AB435" s="1" t="s">
        <v>131</v>
      </c>
      <c r="AC435" s="1" t="s">
        <v>131</v>
      </c>
      <c r="AD435" s="1" t="s">
        <v>131</v>
      </c>
      <c r="AE435" s="1" t="s">
        <v>131</v>
      </c>
      <c r="AF435" s="1" t="s">
        <v>131</v>
      </c>
      <c r="AG435" s="1" t="s">
        <v>131</v>
      </c>
      <c r="AH435" s="1" t="s">
        <v>131</v>
      </c>
      <c r="AI435" s="1" t="s">
        <v>131</v>
      </c>
      <c r="AJ435" s="1" t="s">
        <v>131</v>
      </c>
      <c r="AK435" s="1" t="s">
        <v>131</v>
      </c>
      <c r="AL435" s="1" t="s">
        <v>131</v>
      </c>
      <c r="AM435" s="1" t="s">
        <v>131</v>
      </c>
      <c r="AN435" s="1" t="s">
        <v>131</v>
      </c>
      <c r="AO435" s="1" t="s">
        <v>131</v>
      </c>
      <c r="AP435" s="1" t="s">
        <v>131</v>
      </c>
      <c r="AQ435" s="1" t="s">
        <v>131</v>
      </c>
      <c r="AR435" s="1" t="s">
        <v>131</v>
      </c>
      <c r="AS435" s="1" t="s">
        <v>131</v>
      </c>
      <c r="AT435" s="1" t="s">
        <v>131</v>
      </c>
      <c r="AU435" s="1" t="s">
        <v>131</v>
      </c>
      <c r="AV435" s="1" t="s">
        <v>131</v>
      </c>
      <c r="AW435" s="1" t="s">
        <v>131</v>
      </c>
      <c r="AX435" s="1" t="s">
        <v>131</v>
      </c>
      <c r="AY435" s="1" t="s">
        <v>131</v>
      </c>
      <c r="AZ435" s="1" t="s">
        <v>131</v>
      </c>
      <c r="BA435" s="1" t="s">
        <v>131</v>
      </c>
      <c r="BB435" s="1" t="s">
        <v>131</v>
      </c>
      <c r="BC435" s="1" t="s">
        <v>131</v>
      </c>
      <c r="BD435" s="1" t="s">
        <v>131</v>
      </c>
      <c r="BE435" s="1" t="s">
        <v>131</v>
      </c>
      <c r="BF435" s="1" t="s">
        <v>131</v>
      </c>
      <c r="BG435" s="1" t="s">
        <v>131</v>
      </c>
      <c r="BH435" s="1" t="s">
        <v>131</v>
      </c>
      <c r="BI435" s="1" t="s">
        <v>131</v>
      </c>
      <c r="BJ435" s="1" t="s">
        <v>131</v>
      </c>
      <c r="BK435" s="1" t="s">
        <v>131</v>
      </c>
      <c r="BL435" s="1" t="s">
        <v>131</v>
      </c>
      <c r="BM435" s="1" t="s">
        <v>131</v>
      </c>
      <c r="BN435" s="1" t="s">
        <v>131</v>
      </c>
      <c r="BO435" s="1" t="s">
        <v>131</v>
      </c>
      <c r="BP435" s="1" t="s">
        <v>131</v>
      </c>
      <c r="BQ435" s="1" t="s">
        <v>131</v>
      </c>
      <c r="BR435" s="1" t="s">
        <v>131</v>
      </c>
      <c r="BS435" s="1" t="s">
        <v>131</v>
      </c>
      <c r="BT435" s="1" t="s">
        <v>131</v>
      </c>
      <c r="BU435" s="1" t="s">
        <v>131</v>
      </c>
      <c r="BV435" s="1" t="s">
        <v>131</v>
      </c>
      <c r="BW435" s="1" t="s">
        <v>131</v>
      </c>
      <c r="BX435" s="1" t="s">
        <v>131</v>
      </c>
      <c r="BY435" s="1" t="s">
        <v>131</v>
      </c>
      <c r="BZ435" s="1" t="s">
        <v>131</v>
      </c>
      <c r="CA435" s="1" t="s">
        <v>131</v>
      </c>
      <c r="CB435" s="1" t="s">
        <v>131</v>
      </c>
      <c r="CC435" s="1" t="s">
        <v>131</v>
      </c>
      <c r="CD435" s="1" t="s">
        <v>131</v>
      </c>
      <c r="CE435" s="1" t="s">
        <v>131</v>
      </c>
      <c r="CF435" s="1" t="s">
        <v>131</v>
      </c>
      <c r="CG435" s="1" t="s">
        <v>131</v>
      </c>
      <c r="CH435" s="1" t="s">
        <v>131</v>
      </c>
      <c r="CI435" s="1" t="s">
        <v>131</v>
      </c>
      <c r="CJ435" s="1" t="s">
        <v>131</v>
      </c>
      <c r="CK435" s="1" t="s">
        <v>131</v>
      </c>
      <c r="CL435" s="1" t="s">
        <v>131</v>
      </c>
      <c r="CM435" s="1" t="s">
        <v>131</v>
      </c>
      <c r="CN435" s="1" t="s">
        <v>131</v>
      </c>
      <c r="CO435" s="1" t="s">
        <v>131</v>
      </c>
      <c r="CP435" s="1" t="s">
        <v>131</v>
      </c>
      <c r="CQ435" s="1" t="s">
        <v>131</v>
      </c>
      <c r="CR435" s="1" t="s">
        <v>131</v>
      </c>
      <c r="CS435" s="1" t="s">
        <v>131</v>
      </c>
      <c r="CT435" s="1" t="s">
        <v>131</v>
      </c>
      <c r="CU435" s="1" t="s">
        <v>131</v>
      </c>
      <c r="CV435" s="1" t="s">
        <v>131</v>
      </c>
      <c r="CW435" s="1" t="s">
        <v>131</v>
      </c>
      <c r="CX435" s="1" t="s">
        <v>131</v>
      </c>
      <c r="CY435" s="1" t="s">
        <v>131</v>
      </c>
      <c r="CZ435" s="1" t="s">
        <v>131</v>
      </c>
      <c r="DA435" s="1" t="s">
        <v>131</v>
      </c>
      <c r="DB435" s="1" t="s">
        <v>131</v>
      </c>
      <c r="DC435" s="1" t="s">
        <v>131</v>
      </c>
      <c r="DD435" s="1" t="s">
        <v>131</v>
      </c>
      <c r="DE435" s="1" t="s">
        <v>131</v>
      </c>
      <c r="DF435" s="1" t="s">
        <v>131</v>
      </c>
      <c r="DG435" s="1" t="s">
        <v>131</v>
      </c>
      <c r="DH435" s="1" t="s">
        <v>131</v>
      </c>
      <c r="DI435" s="1" t="s">
        <v>131</v>
      </c>
      <c r="DJ435" s="1" t="s">
        <v>131</v>
      </c>
      <c r="DK435" s="1" t="s">
        <v>131</v>
      </c>
      <c r="DL435" s="1" t="s">
        <v>131</v>
      </c>
      <c r="DM435" s="1" t="s">
        <v>131</v>
      </c>
      <c r="DN435" s="1" t="s">
        <v>131</v>
      </c>
      <c r="DO435" s="1" t="s">
        <v>131</v>
      </c>
      <c r="DP435" s="1" t="s">
        <v>131</v>
      </c>
      <c r="DQ435" s="1" t="s">
        <v>131</v>
      </c>
      <c r="DR435" s="1" t="s">
        <v>131</v>
      </c>
      <c r="DS435" s="1" t="s">
        <v>131</v>
      </c>
      <c r="DT435" s="1" t="s">
        <v>131</v>
      </c>
      <c r="DU435" s="1" t="s">
        <v>131</v>
      </c>
    </row>
    <row r="436" spans="1:125" x14ac:dyDescent="0.2">
      <c r="A436" s="1" t="s">
        <v>228</v>
      </c>
      <c r="B436" s="1" t="s">
        <v>229</v>
      </c>
      <c r="C436" s="1" t="s">
        <v>129</v>
      </c>
      <c r="D436" s="1" t="s">
        <v>130</v>
      </c>
      <c r="E436" s="1">
        <v>0</v>
      </c>
      <c r="F436" s="1" t="s">
        <v>131</v>
      </c>
      <c r="G436" s="1" t="s">
        <v>131</v>
      </c>
      <c r="H436" s="1" t="s">
        <v>131</v>
      </c>
      <c r="I436" s="1" t="s">
        <v>131</v>
      </c>
      <c r="J436" s="1" t="s">
        <v>131</v>
      </c>
      <c r="K436" s="1" t="s">
        <v>131</v>
      </c>
      <c r="L436" s="1" t="s">
        <v>131</v>
      </c>
      <c r="M436" s="1" t="s">
        <v>131</v>
      </c>
      <c r="N436" s="1" t="s">
        <v>131</v>
      </c>
      <c r="O436" s="1" t="s">
        <v>131</v>
      </c>
      <c r="P436" s="1" t="s">
        <v>131</v>
      </c>
      <c r="Q436" s="1" t="s">
        <v>131</v>
      </c>
      <c r="R436" s="1" t="s">
        <v>131</v>
      </c>
      <c r="S436" s="1" t="s">
        <v>131</v>
      </c>
      <c r="T436" s="1" t="s">
        <v>131</v>
      </c>
      <c r="U436" s="1" t="s">
        <v>131</v>
      </c>
      <c r="V436" s="1" t="s">
        <v>131</v>
      </c>
      <c r="W436" s="1" t="s">
        <v>131</v>
      </c>
      <c r="X436" s="1" t="s">
        <v>131</v>
      </c>
      <c r="Y436" s="1" t="s">
        <v>131</v>
      </c>
      <c r="Z436" s="1" t="s">
        <v>131</v>
      </c>
      <c r="AA436" s="1" t="s">
        <v>131</v>
      </c>
      <c r="AB436" s="1" t="s">
        <v>131</v>
      </c>
      <c r="AC436" s="1" t="s">
        <v>131</v>
      </c>
      <c r="AD436" s="1" t="s">
        <v>131</v>
      </c>
      <c r="AE436" s="1" t="s">
        <v>131</v>
      </c>
      <c r="AF436" s="1" t="s">
        <v>131</v>
      </c>
      <c r="AG436" s="1" t="s">
        <v>131</v>
      </c>
      <c r="AH436" s="1" t="s">
        <v>131</v>
      </c>
      <c r="AI436" s="1" t="s">
        <v>131</v>
      </c>
      <c r="AJ436" s="1" t="s">
        <v>131</v>
      </c>
      <c r="AK436" s="1" t="s">
        <v>131</v>
      </c>
      <c r="AL436" s="1" t="s">
        <v>131</v>
      </c>
      <c r="AM436" s="1" t="s">
        <v>131</v>
      </c>
      <c r="AN436" s="1" t="s">
        <v>131</v>
      </c>
      <c r="AO436" s="1" t="s">
        <v>131</v>
      </c>
      <c r="AP436" s="1" t="s">
        <v>131</v>
      </c>
      <c r="AQ436" s="1" t="s">
        <v>131</v>
      </c>
      <c r="AR436" s="1" t="s">
        <v>131</v>
      </c>
      <c r="AS436" s="1" t="s">
        <v>131</v>
      </c>
      <c r="AT436" s="1" t="s">
        <v>131</v>
      </c>
      <c r="AU436" s="1" t="s">
        <v>131</v>
      </c>
      <c r="AV436" s="1" t="s">
        <v>131</v>
      </c>
      <c r="AW436" s="1" t="s">
        <v>131</v>
      </c>
      <c r="AX436" s="1" t="s">
        <v>131</v>
      </c>
      <c r="AY436" s="1" t="s">
        <v>131</v>
      </c>
      <c r="AZ436" s="1" t="s">
        <v>131</v>
      </c>
      <c r="BA436" s="1" t="s">
        <v>131</v>
      </c>
      <c r="BB436" s="1" t="s">
        <v>131</v>
      </c>
      <c r="BC436" s="1" t="s">
        <v>131</v>
      </c>
      <c r="BD436" s="1" t="s">
        <v>131</v>
      </c>
      <c r="BE436" s="1" t="s">
        <v>131</v>
      </c>
      <c r="BF436" s="1" t="s">
        <v>131</v>
      </c>
      <c r="BG436" s="1" t="s">
        <v>131</v>
      </c>
      <c r="BH436" s="1" t="s">
        <v>131</v>
      </c>
      <c r="BI436" s="1" t="s">
        <v>131</v>
      </c>
      <c r="BJ436" s="1" t="s">
        <v>131</v>
      </c>
      <c r="BK436" s="1" t="s">
        <v>131</v>
      </c>
      <c r="BL436" s="1" t="s">
        <v>131</v>
      </c>
      <c r="BM436" s="1" t="s">
        <v>131</v>
      </c>
      <c r="BN436" s="1" t="s">
        <v>131</v>
      </c>
      <c r="BO436" s="1" t="s">
        <v>131</v>
      </c>
      <c r="BP436" s="1" t="s">
        <v>131</v>
      </c>
      <c r="BQ436" s="1" t="s">
        <v>131</v>
      </c>
      <c r="BR436" s="1" t="s">
        <v>131</v>
      </c>
      <c r="BS436" s="1" t="s">
        <v>131</v>
      </c>
      <c r="BT436" s="1" t="s">
        <v>131</v>
      </c>
      <c r="BU436" s="1" t="s">
        <v>131</v>
      </c>
      <c r="BV436" s="1" t="s">
        <v>131</v>
      </c>
      <c r="BW436" s="1" t="s">
        <v>131</v>
      </c>
      <c r="BX436" s="1" t="s">
        <v>131</v>
      </c>
      <c r="BY436" s="1" t="s">
        <v>131</v>
      </c>
      <c r="BZ436" s="1" t="s">
        <v>131</v>
      </c>
      <c r="CA436" s="1" t="s">
        <v>131</v>
      </c>
      <c r="CB436" s="1" t="s">
        <v>131</v>
      </c>
      <c r="CC436" s="1" t="s">
        <v>131</v>
      </c>
      <c r="CD436" s="1" t="s">
        <v>131</v>
      </c>
      <c r="CE436" s="1" t="s">
        <v>131</v>
      </c>
      <c r="CF436" s="1" t="s">
        <v>131</v>
      </c>
      <c r="CG436" s="1" t="s">
        <v>131</v>
      </c>
      <c r="CH436" s="1" t="s">
        <v>131</v>
      </c>
      <c r="CI436" s="1" t="s">
        <v>131</v>
      </c>
      <c r="CJ436" s="1" t="s">
        <v>131</v>
      </c>
      <c r="CK436" s="1" t="s">
        <v>131</v>
      </c>
      <c r="CL436" s="1" t="s">
        <v>131</v>
      </c>
      <c r="CM436" s="1" t="s">
        <v>131</v>
      </c>
      <c r="CN436" s="1" t="s">
        <v>131</v>
      </c>
      <c r="CO436" s="1" t="s">
        <v>131</v>
      </c>
      <c r="CP436" s="1" t="s">
        <v>131</v>
      </c>
      <c r="CQ436" s="1" t="s">
        <v>131</v>
      </c>
      <c r="CR436" s="1" t="s">
        <v>131</v>
      </c>
      <c r="CS436" s="1" t="s">
        <v>131</v>
      </c>
      <c r="CT436" s="1" t="s">
        <v>131</v>
      </c>
      <c r="CU436" s="1" t="s">
        <v>131</v>
      </c>
      <c r="CV436" s="1" t="s">
        <v>131</v>
      </c>
      <c r="CW436" s="1" t="s">
        <v>131</v>
      </c>
      <c r="CX436" s="1" t="s">
        <v>131</v>
      </c>
      <c r="CY436" s="1" t="s">
        <v>131</v>
      </c>
      <c r="CZ436" s="1" t="s">
        <v>131</v>
      </c>
      <c r="DA436" s="1" t="s">
        <v>131</v>
      </c>
      <c r="DB436" s="1" t="s">
        <v>131</v>
      </c>
      <c r="DC436" s="1" t="s">
        <v>131</v>
      </c>
      <c r="DD436" s="1" t="s">
        <v>131</v>
      </c>
      <c r="DE436" s="1" t="s">
        <v>131</v>
      </c>
      <c r="DF436" s="1" t="s">
        <v>131</v>
      </c>
      <c r="DG436" s="1" t="s">
        <v>131</v>
      </c>
      <c r="DH436" s="1" t="s">
        <v>131</v>
      </c>
      <c r="DI436" s="1" t="s">
        <v>131</v>
      </c>
      <c r="DJ436" s="1" t="s">
        <v>131</v>
      </c>
      <c r="DK436" s="1" t="s">
        <v>131</v>
      </c>
      <c r="DL436" s="1" t="s">
        <v>131</v>
      </c>
      <c r="DM436" s="1" t="s">
        <v>131</v>
      </c>
      <c r="DN436" s="1" t="s">
        <v>131</v>
      </c>
      <c r="DO436" s="1" t="s">
        <v>131</v>
      </c>
      <c r="DP436" s="1" t="s">
        <v>131</v>
      </c>
      <c r="DQ436" s="1" t="s">
        <v>131</v>
      </c>
      <c r="DR436" s="1" t="s">
        <v>131</v>
      </c>
      <c r="DS436" s="1" t="s">
        <v>131</v>
      </c>
      <c r="DT436" s="1" t="s">
        <v>131</v>
      </c>
      <c r="DU436" s="1" t="s">
        <v>131</v>
      </c>
    </row>
    <row r="437" spans="1:125" x14ac:dyDescent="0.2">
      <c r="A437" s="1" t="s">
        <v>230</v>
      </c>
      <c r="B437" s="1" t="s">
        <v>231</v>
      </c>
      <c r="C437" s="1" t="s">
        <v>206</v>
      </c>
      <c r="D437" s="1" t="s">
        <v>130</v>
      </c>
      <c r="E437" s="1">
        <v>0</v>
      </c>
      <c r="F437" s="1" t="s">
        <v>131</v>
      </c>
      <c r="G437" s="1" t="s">
        <v>131</v>
      </c>
      <c r="H437" s="1" t="s">
        <v>131</v>
      </c>
      <c r="I437" s="1" t="s">
        <v>131</v>
      </c>
      <c r="J437" s="1" t="s">
        <v>131</v>
      </c>
      <c r="K437" s="1" t="s">
        <v>131</v>
      </c>
      <c r="L437" s="1" t="s">
        <v>131</v>
      </c>
      <c r="M437" s="1" t="s">
        <v>131</v>
      </c>
      <c r="N437" s="1" t="s">
        <v>131</v>
      </c>
      <c r="O437" s="1" t="s">
        <v>131</v>
      </c>
      <c r="P437" s="1" t="s">
        <v>131</v>
      </c>
      <c r="Q437" s="1" t="s">
        <v>131</v>
      </c>
      <c r="R437" s="1" t="s">
        <v>131</v>
      </c>
      <c r="S437" s="1" t="s">
        <v>131</v>
      </c>
      <c r="T437" s="1" t="s">
        <v>131</v>
      </c>
      <c r="U437" s="1" t="s">
        <v>131</v>
      </c>
      <c r="V437" s="1" t="s">
        <v>131</v>
      </c>
      <c r="W437" s="1" t="s">
        <v>131</v>
      </c>
      <c r="X437" s="1" t="s">
        <v>131</v>
      </c>
      <c r="Y437" s="1" t="s">
        <v>131</v>
      </c>
      <c r="Z437" s="1" t="s">
        <v>131</v>
      </c>
      <c r="AA437" s="1" t="s">
        <v>131</v>
      </c>
      <c r="AB437" s="1" t="s">
        <v>131</v>
      </c>
      <c r="AC437" s="1" t="s">
        <v>131</v>
      </c>
      <c r="AD437" s="1" t="s">
        <v>131</v>
      </c>
      <c r="AE437" s="1" t="s">
        <v>131</v>
      </c>
      <c r="AF437" s="1" t="s">
        <v>131</v>
      </c>
      <c r="AG437" s="1" t="s">
        <v>131</v>
      </c>
      <c r="AH437" s="1" t="s">
        <v>131</v>
      </c>
      <c r="AI437" s="1" t="s">
        <v>131</v>
      </c>
      <c r="AJ437" s="1" t="s">
        <v>131</v>
      </c>
      <c r="AK437" s="1" t="s">
        <v>131</v>
      </c>
      <c r="AL437" s="1" t="s">
        <v>131</v>
      </c>
      <c r="AM437" s="1" t="s">
        <v>131</v>
      </c>
      <c r="AN437" s="1" t="s">
        <v>131</v>
      </c>
      <c r="AO437" s="1" t="s">
        <v>131</v>
      </c>
      <c r="AP437" s="1" t="s">
        <v>131</v>
      </c>
      <c r="AQ437" s="1" t="s">
        <v>131</v>
      </c>
      <c r="AR437" s="1" t="s">
        <v>131</v>
      </c>
      <c r="AS437" s="1" t="s">
        <v>131</v>
      </c>
      <c r="AT437" s="1" t="s">
        <v>131</v>
      </c>
      <c r="AU437" s="1" t="s">
        <v>131</v>
      </c>
      <c r="AV437" s="1" t="s">
        <v>131</v>
      </c>
      <c r="AW437" s="1" t="s">
        <v>131</v>
      </c>
      <c r="AX437" s="1" t="s">
        <v>131</v>
      </c>
      <c r="AY437" s="1" t="s">
        <v>131</v>
      </c>
      <c r="AZ437" s="1" t="s">
        <v>131</v>
      </c>
      <c r="BA437" s="1" t="s">
        <v>131</v>
      </c>
      <c r="BB437" s="1" t="s">
        <v>131</v>
      </c>
      <c r="BC437" s="1" t="s">
        <v>131</v>
      </c>
      <c r="BD437" s="1" t="s">
        <v>131</v>
      </c>
      <c r="BE437" s="1" t="s">
        <v>131</v>
      </c>
      <c r="BF437" s="1" t="s">
        <v>131</v>
      </c>
      <c r="BG437" s="1" t="s">
        <v>131</v>
      </c>
      <c r="BH437" s="1" t="s">
        <v>131</v>
      </c>
      <c r="BI437" s="1" t="s">
        <v>131</v>
      </c>
      <c r="BJ437" s="1" t="s">
        <v>131</v>
      </c>
      <c r="BK437" s="1" t="s">
        <v>131</v>
      </c>
      <c r="BL437" s="1" t="s">
        <v>131</v>
      </c>
      <c r="BM437" s="1" t="s">
        <v>131</v>
      </c>
      <c r="BN437" s="1" t="s">
        <v>131</v>
      </c>
      <c r="BO437" s="1" t="s">
        <v>131</v>
      </c>
      <c r="BP437" s="1" t="s">
        <v>131</v>
      </c>
      <c r="BQ437" s="1" t="s">
        <v>131</v>
      </c>
      <c r="BR437" s="1" t="s">
        <v>131</v>
      </c>
      <c r="BS437" s="1" t="s">
        <v>131</v>
      </c>
      <c r="BT437" s="1" t="s">
        <v>131</v>
      </c>
      <c r="BU437" s="1" t="s">
        <v>131</v>
      </c>
      <c r="BV437" s="1" t="s">
        <v>131</v>
      </c>
      <c r="BW437" s="1" t="s">
        <v>131</v>
      </c>
      <c r="BX437" s="1" t="s">
        <v>131</v>
      </c>
      <c r="BY437" s="1" t="s">
        <v>131</v>
      </c>
      <c r="BZ437" s="1" t="s">
        <v>131</v>
      </c>
      <c r="CA437" s="1" t="s">
        <v>131</v>
      </c>
      <c r="CB437" s="1" t="s">
        <v>131</v>
      </c>
      <c r="CC437" s="1" t="s">
        <v>131</v>
      </c>
      <c r="CD437" s="1" t="s">
        <v>131</v>
      </c>
      <c r="CE437" s="1" t="s">
        <v>131</v>
      </c>
      <c r="CF437" s="1" t="s">
        <v>131</v>
      </c>
      <c r="CG437" s="1" t="s">
        <v>131</v>
      </c>
      <c r="CH437" s="1" t="s">
        <v>131</v>
      </c>
      <c r="CI437" s="1" t="s">
        <v>131</v>
      </c>
      <c r="CJ437" s="1" t="s">
        <v>131</v>
      </c>
      <c r="CK437" s="1" t="s">
        <v>131</v>
      </c>
      <c r="CL437" s="1" t="s">
        <v>131</v>
      </c>
      <c r="CM437" s="1" t="s">
        <v>131</v>
      </c>
      <c r="CN437" s="1" t="s">
        <v>131</v>
      </c>
      <c r="CO437" s="1" t="s">
        <v>131</v>
      </c>
      <c r="CP437" s="1" t="s">
        <v>131</v>
      </c>
      <c r="CQ437" s="1" t="s">
        <v>131</v>
      </c>
      <c r="CR437" s="1" t="s">
        <v>131</v>
      </c>
      <c r="CS437" s="1" t="s">
        <v>131</v>
      </c>
      <c r="CT437" s="1" t="s">
        <v>131</v>
      </c>
      <c r="CU437" s="1" t="s">
        <v>131</v>
      </c>
      <c r="CV437" s="1" t="s">
        <v>131</v>
      </c>
      <c r="CW437" s="1" t="s">
        <v>131</v>
      </c>
      <c r="CX437" s="1" t="s">
        <v>131</v>
      </c>
      <c r="CY437" s="1" t="s">
        <v>131</v>
      </c>
      <c r="CZ437" s="1" t="s">
        <v>131</v>
      </c>
      <c r="DA437" s="1" t="s">
        <v>131</v>
      </c>
      <c r="DB437" s="1" t="s">
        <v>131</v>
      </c>
      <c r="DC437" s="1" t="s">
        <v>131</v>
      </c>
      <c r="DD437" s="1" t="s">
        <v>131</v>
      </c>
      <c r="DE437" s="1" t="s">
        <v>131</v>
      </c>
      <c r="DF437" s="1" t="s">
        <v>131</v>
      </c>
      <c r="DG437" s="1" t="s">
        <v>131</v>
      </c>
      <c r="DH437" s="1" t="s">
        <v>131</v>
      </c>
      <c r="DI437" s="1" t="s">
        <v>131</v>
      </c>
      <c r="DJ437" s="1" t="s">
        <v>131</v>
      </c>
      <c r="DK437" s="1" t="s">
        <v>131</v>
      </c>
      <c r="DL437" s="1" t="s">
        <v>131</v>
      </c>
      <c r="DM437" s="1" t="s">
        <v>131</v>
      </c>
      <c r="DN437" s="1" t="s">
        <v>131</v>
      </c>
      <c r="DO437" s="1" t="s">
        <v>131</v>
      </c>
      <c r="DP437" s="1" t="s">
        <v>131</v>
      </c>
      <c r="DQ437" s="1" t="s">
        <v>131</v>
      </c>
      <c r="DR437" s="1" t="s">
        <v>131</v>
      </c>
      <c r="DS437" s="1" t="s">
        <v>131</v>
      </c>
      <c r="DT437" s="1" t="s">
        <v>131</v>
      </c>
      <c r="DU437" s="1" t="s">
        <v>131</v>
      </c>
    </row>
    <row r="438" spans="1:125" x14ac:dyDescent="0.2">
      <c r="A438" s="1" t="s">
        <v>232</v>
      </c>
      <c r="B438" s="1" t="s">
        <v>233</v>
      </c>
      <c r="C438" s="1" t="s">
        <v>129</v>
      </c>
      <c r="D438" s="1" t="s">
        <v>130</v>
      </c>
      <c r="E438" s="1">
        <v>0</v>
      </c>
      <c r="F438" s="1" t="s">
        <v>131</v>
      </c>
      <c r="G438" s="1" t="s">
        <v>131</v>
      </c>
      <c r="H438" s="1" t="s">
        <v>131</v>
      </c>
      <c r="I438" s="1" t="s">
        <v>131</v>
      </c>
      <c r="J438" s="1" t="s">
        <v>131</v>
      </c>
      <c r="K438" s="1" t="s">
        <v>131</v>
      </c>
      <c r="L438" s="1" t="s">
        <v>131</v>
      </c>
      <c r="M438" s="1" t="s">
        <v>131</v>
      </c>
      <c r="N438" s="1" t="s">
        <v>131</v>
      </c>
      <c r="O438" s="1" t="s">
        <v>131</v>
      </c>
      <c r="P438" s="1" t="s">
        <v>131</v>
      </c>
      <c r="Q438" s="1" t="s">
        <v>131</v>
      </c>
      <c r="R438" s="1" t="s">
        <v>131</v>
      </c>
      <c r="S438" s="1" t="s">
        <v>131</v>
      </c>
      <c r="T438" s="1" t="s">
        <v>131</v>
      </c>
      <c r="U438" s="1" t="s">
        <v>131</v>
      </c>
      <c r="V438" s="1" t="s">
        <v>131</v>
      </c>
      <c r="W438" s="1" t="s">
        <v>131</v>
      </c>
      <c r="X438" s="1" t="s">
        <v>131</v>
      </c>
      <c r="Y438" s="1" t="s">
        <v>131</v>
      </c>
      <c r="Z438" s="1" t="s">
        <v>131</v>
      </c>
      <c r="AA438" s="1" t="s">
        <v>131</v>
      </c>
      <c r="AB438" s="1" t="s">
        <v>131</v>
      </c>
      <c r="AC438" s="1" t="s">
        <v>131</v>
      </c>
      <c r="AD438" s="1" t="s">
        <v>131</v>
      </c>
      <c r="AE438" s="1" t="s">
        <v>131</v>
      </c>
      <c r="AF438" s="1" t="s">
        <v>131</v>
      </c>
      <c r="AG438" s="1" t="s">
        <v>131</v>
      </c>
      <c r="AH438" s="1" t="s">
        <v>131</v>
      </c>
      <c r="AI438" s="1" t="s">
        <v>131</v>
      </c>
      <c r="AJ438" s="1" t="s">
        <v>131</v>
      </c>
      <c r="AK438" s="1" t="s">
        <v>131</v>
      </c>
      <c r="AL438" s="1" t="s">
        <v>131</v>
      </c>
      <c r="AM438" s="1" t="s">
        <v>131</v>
      </c>
      <c r="AN438" s="1" t="s">
        <v>131</v>
      </c>
      <c r="AO438" s="1" t="s">
        <v>131</v>
      </c>
      <c r="AP438" s="1" t="s">
        <v>131</v>
      </c>
      <c r="AQ438" s="1" t="s">
        <v>131</v>
      </c>
      <c r="AR438" s="1" t="s">
        <v>131</v>
      </c>
      <c r="AS438" s="1" t="s">
        <v>131</v>
      </c>
      <c r="AT438" s="1" t="s">
        <v>131</v>
      </c>
      <c r="AU438" s="1" t="s">
        <v>131</v>
      </c>
      <c r="AV438" s="1" t="s">
        <v>131</v>
      </c>
      <c r="AW438" s="1" t="s">
        <v>131</v>
      </c>
      <c r="AX438" s="1" t="s">
        <v>131</v>
      </c>
      <c r="AY438" s="1" t="s">
        <v>131</v>
      </c>
      <c r="AZ438" s="1" t="s">
        <v>131</v>
      </c>
      <c r="BA438" s="1" t="s">
        <v>131</v>
      </c>
      <c r="BB438" s="1" t="s">
        <v>131</v>
      </c>
      <c r="BC438" s="1" t="s">
        <v>131</v>
      </c>
      <c r="BD438" s="1" t="s">
        <v>131</v>
      </c>
      <c r="BE438" s="1" t="s">
        <v>131</v>
      </c>
      <c r="BF438" s="1" t="s">
        <v>131</v>
      </c>
      <c r="BG438" s="1" t="s">
        <v>131</v>
      </c>
      <c r="BH438" s="1" t="s">
        <v>131</v>
      </c>
      <c r="BI438" s="1" t="s">
        <v>131</v>
      </c>
      <c r="BJ438" s="1" t="s">
        <v>131</v>
      </c>
      <c r="BK438" s="1" t="s">
        <v>131</v>
      </c>
      <c r="BL438" s="1" t="s">
        <v>131</v>
      </c>
      <c r="BM438" s="1" t="s">
        <v>131</v>
      </c>
      <c r="BN438" s="1" t="s">
        <v>131</v>
      </c>
      <c r="BO438" s="1" t="s">
        <v>131</v>
      </c>
      <c r="BP438" s="1" t="s">
        <v>131</v>
      </c>
      <c r="BQ438" s="1" t="s">
        <v>131</v>
      </c>
      <c r="BR438" s="1" t="s">
        <v>131</v>
      </c>
      <c r="BS438" s="1" t="s">
        <v>131</v>
      </c>
      <c r="BT438" s="1" t="s">
        <v>131</v>
      </c>
      <c r="BU438" s="1" t="s">
        <v>131</v>
      </c>
      <c r="BV438" s="1" t="s">
        <v>131</v>
      </c>
      <c r="BW438" s="1" t="s">
        <v>131</v>
      </c>
      <c r="BX438" s="1" t="s">
        <v>131</v>
      </c>
      <c r="BY438" s="1" t="s">
        <v>131</v>
      </c>
      <c r="BZ438" s="1" t="s">
        <v>131</v>
      </c>
      <c r="CA438" s="1" t="s">
        <v>131</v>
      </c>
      <c r="CB438" s="1" t="s">
        <v>131</v>
      </c>
      <c r="CC438" s="1" t="s">
        <v>131</v>
      </c>
      <c r="CD438" s="1" t="s">
        <v>131</v>
      </c>
      <c r="CE438" s="1" t="s">
        <v>131</v>
      </c>
      <c r="CF438" s="1" t="s">
        <v>131</v>
      </c>
      <c r="CG438" s="1" t="s">
        <v>131</v>
      </c>
      <c r="CH438" s="1" t="s">
        <v>131</v>
      </c>
      <c r="CI438" s="1" t="s">
        <v>131</v>
      </c>
      <c r="CJ438" s="1" t="s">
        <v>131</v>
      </c>
      <c r="CK438" s="1" t="s">
        <v>131</v>
      </c>
      <c r="CL438" s="1" t="s">
        <v>131</v>
      </c>
      <c r="CM438" s="1" t="s">
        <v>131</v>
      </c>
      <c r="CN438" s="1" t="s">
        <v>131</v>
      </c>
      <c r="CO438" s="1" t="s">
        <v>131</v>
      </c>
      <c r="CP438" s="1" t="s">
        <v>131</v>
      </c>
      <c r="CQ438" s="1" t="s">
        <v>131</v>
      </c>
      <c r="CR438" s="1" t="s">
        <v>131</v>
      </c>
      <c r="CS438" s="1" t="s">
        <v>131</v>
      </c>
      <c r="CT438" s="1" t="s">
        <v>131</v>
      </c>
      <c r="CU438" s="1" t="s">
        <v>131</v>
      </c>
      <c r="CV438" s="1" t="s">
        <v>131</v>
      </c>
      <c r="CW438" s="1" t="s">
        <v>131</v>
      </c>
      <c r="CX438" s="1" t="s">
        <v>131</v>
      </c>
      <c r="CY438" s="1" t="s">
        <v>131</v>
      </c>
      <c r="CZ438" s="1" t="s">
        <v>131</v>
      </c>
      <c r="DA438" s="1" t="s">
        <v>131</v>
      </c>
      <c r="DB438" s="1" t="s">
        <v>131</v>
      </c>
      <c r="DC438" s="1" t="s">
        <v>131</v>
      </c>
      <c r="DD438" s="1" t="s">
        <v>131</v>
      </c>
      <c r="DE438" s="1" t="s">
        <v>131</v>
      </c>
      <c r="DF438" s="1" t="s">
        <v>131</v>
      </c>
      <c r="DG438" s="1" t="s">
        <v>131</v>
      </c>
      <c r="DH438" s="1" t="s">
        <v>131</v>
      </c>
      <c r="DI438" s="1" t="s">
        <v>131</v>
      </c>
      <c r="DJ438" s="1" t="s">
        <v>131</v>
      </c>
      <c r="DK438" s="1" t="s">
        <v>131</v>
      </c>
      <c r="DL438" s="1" t="s">
        <v>131</v>
      </c>
      <c r="DM438" s="1" t="s">
        <v>131</v>
      </c>
      <c r="DN438" s="1" t="s">
        <v>131</v>
      </c>
      <c r="DO438" s="1" t="s">
        <v>131</v>
      </c>
      <c r="DP438" s="1" t="s">
        <v>131</v>
      </c>
      <c r="DQ438" s="1" t="s">
        <v>131</v>
      </c>
      <c r="DR438" s="1" t="s">
        <v>131</v>
      </c>
      <c r="DS438" s="1" t="s">
        <v>131</v>
      </c>
      <c r="DT438" s="1" t="s">
        <v>131</v>
      </c>
      <c r="DU438" s="1" t="s">
        <v>131</v>
      </c>
    </row>
    <row r="439" spans="1:125" x14ac:dyDescent="0.2">
      <c r="A439" s="1" t="s">
        <v>234</v>
      </c>
      <c r="B439" s="1" t="s">
        <v>235</v>
      </c>
      <c r="C439" s="1" t="s">
        <v>129</v>
      </c>
      <c r="D439" s="1" t="s">
        <v>130</v>
      </c>
      <c r="E439" s="1">
        <v>2</v>
      </c>
      <c r="F439" s="1" t="s">
        <v>131</v>
      </c>
      <c r="G439" s="1" t="s">
        <v>131</v>
      </c>
      <c r="H439" s="1" t="s">
        <v>131</v>
      </c>
      <c r="I439" s="1" t="s">
        <v>131</v>
      </c>
      <c r="J439" s="1" t="s">
        <v>131</v>
      </c>
      <c r="K439" s="1" t="s">
        <v>131</v>
      </c>
      <c r="L439" s="1" t="s">
        <v>131</v>
      </c>
      <c r="M439" s="1" t="s">
        <v>131</v>
      </c>
      <c r="N439" s="1" t="s">
        <v>131</v>
      </c>
      <c r="O439" s="1" t="s">
        <v>131</v>
      </c>
      <c r="P439" s="1" t="s">
        <v>131</v>
      </c>
      <c r="Q439" s="1" t="s">
        <v>131</v>
      </c>
      <c r="R439" s="1" t="s">
        <v>131</v>
      </c>
      <c r="S439" s="1" t="s">
        <v>131</v>
      </c>
      <c r="T439" s="1" t="s">
        <v>131</v>
      </c>
      <c r="U439" s="1" t="s">
        <v>131</v>
      </c>
      <c r="V439" s="1" t="s">
        <v>131</v>
      </c>
      <c r="W439" s="1" t="s">
        <v>131</v>
      </c>
      <c r="X439" s="1" t="s">
        <v>131</v>
      </c>
      <c r="Y439" s="1" t="s">
        <v>131</v>
      </c>
      <c r="Z439" s="1" t="s">
        <v>131</v>
      </c>
      <c r="AA439" s="1" t="s">
        <v>131</v>
      </c>
      <c r="AB439" s="1" t="s">
        <v>131</v>
      </c>
      <c r="AC439" s="1" t="s">
        <v>131</v>
      </c>
      <c r="AD439" s="1" t="s">
        <v>131</v>
      </c>
      <c r="AE439" s="1" t="s">
        <v>131</v>
      </c>
      <c r="AF439" s="1" t="s">
        <v>131</v>
      </c>
      <c r="AG439" s="1" t="s">
        <v>131</v>
      </c>
      <c r="AH439" s="1" t="s">
        <v>131</v>
      </c>
      <c r="AI439" s="1" t="s">
        <v>131</v>
      </c>
      <c r="AJ439" s="1" t="s">
        <v>131</v>
      </c>
      <c r="AK439" s="1" t="s">
        <v>131</v>
      </c>
      <c r="AL439" s="1" t="s">
        <v>131</v>
      </c>
      <c r="AM439" s="1" t="s">
        <v>131</v>
      </c>
      <c r="AN439" s="1" t="s">
        <v>131</v>
      </c>
      <c r="AO439" s="1" t="s">
        <v>131</v>
      </c>
      <c r="AP439" s="1" t="s">
        <v>131</v>
      </c>
      <c r="AQ439" s="1" t="s">
        <v>131</v>
      </c>
      <c r="AR439" s="1" t="s">
        <v>131</v>
      </c>
      <c r="AS439" s="1" t="s">
        <v>131</v>
      </c>
      <c r="AT439" s="1" t="s">
        <v>131</v>
      </c>
      <c r="AU439" s="1" t="s">
        <v>131</v>
      </c>
      <c r="AV439" s="1" t="s">
        <v>131</v>
      </c>
      <c r="AW439" s="1" t="s">
        <v>131</v>
      </c>
      <c r="AX439" s="1" t="s">
        <v>131</v>
      </c>
      <c r="AY439" s="1" t="s">
        <v>131</v>
      </c>
      <c r="AZ439" s="1" t="s">
        <v>131</v>
      </c>
      <c r="BA439" s="1" t="s">
        <v>131</v>
      </c>
      <c r="BB439" s="1" t="s">
        <v>131</v>
      </c>
      <c r="BC439" s="1" t="s">
        <v>131</v>
      </c>
      <c r="BD439" s="1" t="s">
        <v>131</v>
      </c>
      <c r="BE439" s="1" t="s">
        <v>131</v>
      </c>
      <c r="BF439" s="1" t="s">
        <v>131</v>
      </c>
      <c r="BG439" s="1" t="s">
        <v>131</v>
      </c>
      <c r="BH439" s="1" t="s">
        <v>131</v>
      </c>
      <c r="BI439" s="1">
        <v>2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</row>
    <row r="440" spans="1:125" x14ac:dyDescent="0.2">
      <c r="A440" s="1" t="s">
        <v>236</v>
      </c>
      <c r="B440" s="1" t="s">
        <v>146</v>
      </c>
      <c r="C440" s="1" t="s">
        <v>129</v>
      </c>
      <c r="D440" s="1" t="s">
        <v>130</v>
      </c>
      <c r="E440" s="1">
        <v>0</v>
      </c>
      <c r="F440" s="1" t="s">
        <v>131</v>
      </c>
      <c r="G440" s="1" t="s">
        <v>131</v>
      </c>
      <c r="H440" s="1" t="s">
        <v>131</v>
      </c>
      <c r="I440" s="1" t="s">
        <v>131</v>
      </c>
      <c r="J440" s="1" t="s">
        <v>131</v>
      </c>
      <c r="K440" s="1" t="s">
        <v>131</v>
      </c>
      <c r="L440" s="1" t="s">
        <v>131</v>
      </c>
      <c r="M440" s="1" t="s">
        <v>131</v>
      </c>
      <c r="N440" s="1" t="s">
        <v>131</v>
      </c>
      <c r="O440" s="1" t="s">
        <v>131</v>
      </c>
      <c r="P440" s="1" t="s">
        <v>131</v>
      </c>
      <c r="Q440" s="1" t="s">
        <v>131</v>
      </c>
      <c r="R440" s="1" t="s">
        <v>131</v>
      </c>
      <c r="S440" s="1" t="s">
        <v>131</v>
      </c>
      <c r="T440" s="1" t="s">
        <v>131</v>
      </c>
      <c r="U440" s="1" t="s">
        <v>131</v>
      </c>
      <c r="V440" s="1" t="s">
        <v>131</v>
      </c>
      <c r="W440" s="1" t="s">
        <v>131</v>
      </c>
      <c r="X440" s="1" t="s">
        <v>131</v>
      </c>
      <c r="Y440" s="1" t="s">
        <v>131</v>
      </c>
      <c r="Z440" s="1" t="s">
        <v>131</v>
      </c>
      <c r="AA440" s="1" t="s">
        <v>131</v>
      </c>
      <c r="AB440" s="1" t="s">
        <v>131</v>
      </c>
      <c r="AC440" s="1" t="s">
        <v>131</v>
      </c>
      <c r="AD440" s="1" t="s">
        <v>131</v>
      </c>
      <c r="AE440" s="1" t="s">
        <v>131</v>
      </c>
      <c r="AF440" s="1" t="s">
        <v>131</v>
      </c>
      <c r="AG440" s="1" t="s">
        <v>131</v>
      </c>
      <c r="AH440" s="1" t="s">
        <v>131</v>
      </c>
      <c r="AI440" s="1" t="s">
        <v>131</v>
      </c>
      <c r="AJ440" s="1" t="s">
        <v>131</v>
      </c>
      <c r="AK440" s="1" t="s">
        <v>131</v>
      </c>
      <c r="AL440" s="1" t="s">
        <v>131</v>
      </c>
      <c r="AM440" s="1" t="s">
        <v>131</v>
      </c>
      <c r="AN440" s="1" t="s">
        <v>131</v>
      </c>
      <c r="AO440" s="1" t="s">
        <v>131</v>
      </c>
      <c r="AP440" s="1" t="s">
        <v>131</v>
      </c>
      <c r="AQ440" s="1" t="s">
        <v>131</v>
      </c>
      <c r="AR440" s="1" t="s">
        <v>131</v>
      </c>
      <c r="AS440" s="1" t="s">
        <v>131</v>
      </c>
      <c r="AT440" s="1" t="s">
        <v>131</v>
      </c>
      <c r="AU440" s="1" t="s">
        <v>131</v>
      </c>
      <c r="AV440" s="1" t="s">
        <v>131</v>
      </c>
      <c r="AW440" s="1" t="s">
        <v>131</v>
      </c>
      <c r="AX440" s="1" t="s">
        <v>131</v>
      </c>
      <c r="AY440" s="1" t="s">
        <v>131</v>
      </c>
      <c r="AZ440" s="1" t="s">
        <v>131</v>
      </c>
      <c r="BA440" s="1" t="s">
        <v>131</v>
      </c>
      <c r="BB440" s="1" t="s">
        <v>131</v>
      </c>
      <c r="BC440" s="1" t="s">
        <v>131</v>
      </c>
      <c r="BD440" s="1" t="s">
        <v>131</v>
      </c>
      <c r="BE440" s="1" t="s">
        <v>131</v>
      </c>
      <c r="BF440" s="1" t="s">
        <v>131</v>
      </c>
      <c r="BG440" s="1" t="s">
        <v>131</v>
      </c>
      <c r="BH440" s="1" t="s">
        <v>131</v>
      </c>
      <c r="BI440" s="1" t="s">
        <v>131</v>
      </c>
      <c r="BJ440" s="1" t="s">
        <v>131</v>
      </c>
      <c r="BK440" s="1" t="s">
        <v>131</v>
      </c>
      <c r="BL440" s="1" t="s">
        <v>131</v>
      </c>
      <c r="BM440" s="1" t="s">
        <v>131</v>
      </c>
      <c r="BN440" s="1" t="s">
        <v>131</v>
      </c>
      <c r="BO440" s="1" t="s">
        <v>131</v>
      </c>
      <c r="BP440" s="1" t="s">
        <v>131</v>
      </c>
      <c r="BQ440" s="1" t="s">
        <v>131</v>
      </c>
      <c r="BR440" s="1" t="s">
        <v>131</v>
      </c>
      <c r="BS440" s="1" t="s">
        <v>131</v>
      </c>
      <c r="BT440" s="1" t="s">
        <v>131</v>
      </c>
      <c r="BU440" s="1" t="s">
        <v>131</v>
      </c>
      <c r="BV440" s="1" t="s">
        <v>131</v>
      </c>
      <c r="BW440" s="1" t="s">
        <v>131</v>
      </c>
      <c r="BX440" s="1" t="s">
        <v>131</v>
      </c>
      <c r="BY440" s="1" t="s">
        <v>131</v>
      </c>
      <c r="BZ440" s="1" t="s">
        <v>131</v>
      </c>
      <c r="CA440" s="1" t="s">
        <v>131</v>
      </c>
      <c r="CB440" s="1" t="s">
        <v>131</v>
      </c>
      <c r="CC440" s="1" t="s">
        <v>131</v>
      </c>
      <c r="CD440" s="1" t="s">
        <v>131</v>
      </c>
      <c r="CE440" s="1" t="s">
        <v>131</v>
      </c>
      <c r="CF440" s="1" t="s">
        <v>131</v>
      </c>
      <c r="CG440" s="1" t="s">
        <v>131</v>
      </c>
      <c r="CH440" s="1" t="s">
        <v>131</v>
      </c>
      <c r="CI440" s="1" t="s">
        <v>131</v>
      </c>
      <c r="CJ440" s="1" t="s">
        <v>131</v>
      </c>
      <c r="CK440" s="1" t="s">
        <v>131</v>
      </c>
      <c r="CL440" s="1" t="s">
        <v>131</v>
      </c>
      <c r="CM440" s="1" t="s">
        <v>131</v>
      </c>
      <c r="CN440" s="1" t="s">
        <v>131</v>
      </c>
      <c r="CO440" s="1" t="s">
        <v>131</v>
      </c>
      <c r="CP440" s="1" t="s">
        <v>131</v>
      </c>
      <c r="CQ440" s="1" t="s">
        <v>131</v>
      </c>
      <c r="CR440" s="1" t="s">
        <v>131</v>
      </c>
      <c r="CS440" s="1" t="s">
        <v>131</v>
      </c>
      <c r="CT440" s="1" t="s">
        <v>131</v>
      </c>
      <c r="CU440" s="1" t="s">
        <v>131</v>
      </c>
      <c r="CV440" s="1" t="s">
        <v>131</v>
      </c>
      <c r="CW440" s="1" t="s">
        <v>131</v>
      </c>
      <c r="CX440" s="1" t="s">
        <v>131</v>
      </c>
      <c r="CY440" s="1" t="s">
        <v>131</v>
      </c>
      <c r="CZ440" s="1" t="s">
        <v>131</v>
      </c>
      <c r="DA440" s="1" t="s">
        <v>131</v>
      </c>
      <c r="DB440" s="1" t="s">
        <v>131</v>
      </c>
      <c r="DC440" s="1" t="s">
        <v>131</v>
      </c>
      <c r="DD440" s="1" t="s">
        <v>131</v>
      </c>
      <c r="DE440" s="1" t="s">
        <v>131</v>
      </c>
      <c r="DF440" s="1" t="s">
        <v>131</v>
      </c>
      <c r="DG440" s="1" t="s">
        <v>131</v>
      </c>
      <c r="DH440" s="1" t="s">
        <v>131</v>
      </c>
      <c r="DI440" s="1" t="s">
        <v>131</v>
      </c>
      <c r="DJ440" s="1" t="s">
        <v>131</v>
      </c>
      <c r="DK440" s="1" t="s">
        <v>131</v>
      </c>
      <c r="DL440" s="1" t="s">
        <v>131</v>
      </c>
      <c r="DM440" s="1" t="s">
        <v>131</v>
      </c>
      <c r="DN440" s="1" t="s">
        <v>131</v>
      </c>
      <c r="DO440" s="1" t="s">
        <v>131</v>
      </c>
      <c r="DP440" s="1" t="s">
        <v>131</v>
      </c>
      <c r="DQ440" s="1" t="s">
        <v>131</v>
      </c>
      <c r="DR440" s="1" t="s">
        <v>131</v>
      </c>
      <c r="DS440" s="1" t="s">
        <v>131</v>
      </c>
      <c r="DT440" s="1" t="s">
        <v>131</v>
      </c>
      <c r="DU440" s="1" t="s">
        <v>131</v>
      </c>
    </row>
    <row r="441" spans="1:125" x14ac:dyDescent="0.2">
      <c r="A441" s="1" t="s">
        <v>237</v>
      </c>
      <c r="B441" s="1" t="s">
        <v>146</v>
      </c>
      <c r="C441" s="1" t="s">
        <v>129</v>
      </c>
      <c r="D441" s="1" t="s">
        <v>130</v>
      </c>
      <c r="E441" s="1">
        <v>0</v>
      </c>
      <c r="F441" s="1" t="s">
        <v>131</v>
      </c>
      <c r="G441" s="1" t="s">
        <v>131</v>
      </c>
      <c r="H441" s="1" t="s">
        <v>131</v>
      </c>
      <c r="I441" s="1" t="s">
        <v>131</v>
      </c>
      <c r="J441" s="1" t="s">
        <v>131</v>
      </c>
      <c r="K441" s="1" t="s">
        <v>131</v>
      </c>
      <c r="L441" s="1" t="s">
        <v>131</v>
      </c>
      <c r="M441" s="1" t="s">
        <v>131</v>
      </c>
      <c r="N441" s="1" t="s">
        <v>131</v>
      </c>
      <c r="O441" s="1" t="s">
        <v>131</v>
      </c>
      <c r="P441" s="1" t="s">
        <v>131</v>
      </c>
      <c r="Q441" s="1" t="s">
        <v>131</v>
      </c>
      <c r="R441" s="1" t="s">
        <v>131</v>
      </c>
      <c r="S441" s="1" t="s">
        <v>131</v>
      </c>
      <c r="T441" s="1" t="s">
        <v>131</v>
      </c>
      <c r="U441" s="1" t="s">
        <v>131</v>
      </c>
      <c r="V441" s="1" t="s">
        <v>131</v>
      </c>
      <c r="W441" s="1" t="s">
        <v>131</v>
      </c>
      <c r="X441" s="1" t="s">
        <v>131</v>
      </c>
      <c r="Y441" s="1" t="s">
        <v>131</v>
      </c>
      <c r="Z441" s="1" t="s">
        <v>131</v>
      </c>
      <c r="AA441" s="1" t="s">
        <v>131</v>
      </c>
      <c r="AB441" s="1" t="s">
        <v>131</v>
      </c>
      <c r="AC441" s="1" t="s">
        <v>131</v>
      </c>
      <c r="AD441" s="1" t="s">
        <v>131</v>
      </c>
      <c r="AE441" s="1" t="s">
        <v>131</v>
      </c>
      <c r="AF441" s="1" t="s">
        <v>131</v>
      </c>
      <c r="AG441" s="1" t="s">
        <v>131</v>
      </c>
      <c r="AH441" s="1" t="s">
        <v>131</v>
      </c>
      <c r="AI441" s="1" t="s">
        <v>131</v>
      </c>
      <c r="AJ441" s="1" t="s">
        <v>131</v>
      </c>
      <c r="AK441" s="1" t="s">
        <v>131</v>
      </c>
      <c r="AL441" s="1" t="s">
        <v>131</v>
      </c>
      <c r="AM441" s="1" t="s">
        <v>131</v>
      </c>
      <c r="AN441" s="1" t="s">
        <v>131</v>
      </c>
      <c r="AO441" s="1" t="s">
        <v>131</v>
      </c>
      <c r="AP441" s="1" t="s">
        <v>131</v>
      </c>
      <c r="AQ441" s="1" t="s">
        <v>131</v>
      </c>
      <c r="AR441" s="1" t="s">
        <v>131</v>
      </c>
      <c r="AS441" s="1" t="s">
        <v>131</v>
      </c>
      <c r="AT441" s="1" t="s">
        <v>131</v>
      </c>
      <c r="AU441" s="1" t="s">
        <v>131</v>
      </c>
      <c r="AV441" s="1" t="s">
        <v>131</v>
      </c>
      <c r="AW441" s="1" t="s">
        <v>131</v>
      </c>
      <c r="AX441" s="1" t="s">
        <v>131</v>
      </c>
      <c r="AY441" s="1" t="s">
        <v>131</v>
      </c>
      <c r="AZ441" s="1" t="s">
        <v>131</v>
      </c>
      <c r="BA441" s="1" t="s">
        <v>131</v>
      </c>
      <c r="BB441" s="1" t="s">
        <v>131</v>
      </c>
      <c r="BC441" s="1" t="s">
        <v>131</v>
      </c>
      <c r="BD441" s="1" t="s">
        <v>131</v>
      </c>
      <c r="BE441" s="1" t="s">
        <v>131</v>
      </c>
      <c r="BF441" s="1" t="s">
        <v>131</v>
      </c>
      <c r="BG441" s="1" t="s">
        <v>131</v>
      </c>
      <c r="BH441" s="1" t="s">
        <v>131</v>
      </c>
      <c r="BI441" s="1" t="s">
        <v>131</v>
      </c>
      <c r="BJ441" s="1" t="s">
        <v>131</v>
      </c>
      <c r="BK441" s="1" t="s">
        <v>131</v>
      </c>
      <c r="BL441" s="1" t="s">
        <v>131</v>
      </c>
      <c r="BM441" s="1" t="s">
        <v>131</v>
      </c>
      <c r="BN441" s="1" t="s">
        <v>131</v>
      </c>
      <c r="BO441" s="1" t="s">
        <v>131</v>
      </c>
      <c r="BP441" s="1" t="s">
        <v>131</v>
      </c>
      <c r="BQ441" s="1" t="s">
        <v>131</v>
      </c>
      <c r="BR441" s="1" t="s">
        <v>131</v>
      </c>
      <c r="BS441" s="1" t="s">
        <v>131</v>
      </c>
      <c r="BT441" s="1" t="s">
        <v>131</v>
      </c>
      <c r="BU441" s="1" t="s">
        <v>131</v>
      </c>
      <c r="BV441" s="1" t="s">
        <v>131</v>
      </c>
      <c r="BW441" s="1" t="s">
        <v>131</v>
      </c>
      <c r="BX441" s="1" t="s">
        <v>131</v>
      </c>
      <c r="BY441" s="1" t="s">
        <v>131</v>
      </c>
      <c r="BZ441" s="1" t="s">
        <v>131</v>
      </c>
      <c r="CA441" s="1" t="s">
        <v>131</v>
      </c>
      <c r="CB441" s="1" t="s">
        <v>131</v>
      </c>
      <c r="CC441" s="1" t="s">
        <v>131</v>
      </c>
      <c r="CD441" s="1" t="s">
        <v>131</v>
      </c>
      <c r="CE441" s="1" t="s">
        <v>131</v>
      </c>
      <c r="CF441" s="1" t="s">
        <v>131</v>
      </c>
      <c r="CG441" s="1" t="s">
        <v>131</v>
      </c>
      <c r="CH441" s="1" t="s">
        <v>131</v>
      </c>
      <c r="CI441" s="1" t="s">
        <v>131</v>
      </c>
      <c r="CJ441" s="1" t="s">
        <v>131</v>
      </c>
      <c r="CK441" s="1" t="s">
        <v>131</v>
      </c>
      <c r="CL441" s="1" t="s">
        <v>131</v>
      </c>
      <c r="CM441" s="1" t="s">
        <v>131</v>
      </c>
      <c r="CN441" s="1" t="s">
        <v>131</v>
      </c>
      <c r="CO441" s="1" t="s">
        <v>131</v>
      </c>
      <c r="CP441" s="1" t="s">
        <v>131</v>
      </c>
      <c r="CQ441" s="1" t="s">
        <v>131</v>
      </c>
      <c r="CR441" s="1" t="s">
        <v>131</v>
      </c>
      <c r="CS441" s="1" t="s">
        <v>131</v>
      </c>
      <c r="CT441" s="1" t="s">
        <v>131</v>
      </c>
      <c r="CU441" s="1" t="s">
        <v>131</v>
      </c>
      <c r="CV441" s="1" t="s">
        <v>131</v>
      </c>
      <c r="CW441" s="1" t="s">
        <v>131</v>
      </c>
      <c r="CX441" s="1" t="s">
        <v>131</v>
      </c>
      <c r="CY441" s="1" t="s">
        <v>131</v>
      </c>
      <c r="CZ441" s="1" t="s">
        <v>131</v>
      </c>
      <c r="DA441" s="1" t="s">
        <v>131</v>
      </c>
      <c r="DB441" s="1" t="s">
        <v>131</v>
      </c>
      <c r="DC441" s="1" t="s">
        <v>131</v>
      </c>
      <c r="DD441" s="1" t="s">
        <v>131</v>
      </c>
      <c r="DE441" s="1" t="s">
        <v>131</v>
      </c>
      <c r="DF441" s="1" t="s">
        <v>131</v>
      </c>
      <c r="DG441" s="1" t="s">
        <v>131</v>
      </c>
      <c r="DH441" s="1" t="s">
        <v>131</v>
      </c>
      <c r="DI441" s="1" t="s">
        <v>131</v>
      </c>
      <c r="DJ441" s="1" t="s">
        <v>131</v>
      </c>
      <c r="DK441" s="1" t="s">
        <v>131</v>
      </c>
      <c r="DL441" s="1" t="s">
        <v>131</v>
      </c>
      <c r="DM441" s="1" t="s">
        <v>131</v>
      </c>
      <c r="DN441" s="1" t="s">
        <v>131</v>
      </c>
      <c r="DO441" s="1" t="s">
        <v>131</v>
      </c>
      <c r="DP441" s="1" t="s">
        <v>131</v>
      </c>
      <c r="DQ441" s="1" t="s">
        <v>131</v>
      </c>
      <c r="DR441" s="1" t="s">
        <v>131</v>
      </c>
      <c r="DS441" s="1" t="s">
        <v>131</v>
      </c>
      <c r="DT441" s="1" t="s">
        <v>131</v>
      </c>
      <c r="DU441" s="1" t="s">
        <v>131</v>
      </c>
    </row>
    <row r="442" spans="1:125" x14ac:dyDescent="0.2">
      <c r="A442" s="1" t="s">
        <v>238</v>
      </c>
      <c r="B442" s="1" t="s">
        <v>239</v>
      </c>
      <c r="C442" s="1" t="s">
        <v>129</v>
      </c>
      <c r="D442" s="1" t="s">
        <v>130</v>
      </c>
      <c r="E442" s="1">
        <v>2</v>
      </c>
      <c r="F442" s="1" t="s">
        <v>131</v>
      </c>
      <c r="G442" s="1" t="s">
        <v>131</v>
      </c>
      <c r="H442" s="1" t="s">
        <v>131</v>
      </c>
      <c r="I442" s="1" t="s">
        <v>131</v>
      </c>
      <c r="J442" s="1" t="s">
        <v>131</v>
      </c>
      <c r="K442" s="1" t="s">
        <v>131</v>
      </c>
      <c r="L442" s="1" t="s">
        <v>131</v>
      </c>
      <c r="M442" s="1" t="s">
        <v>131</v>
      </c>
      <c r="N442" s="1" t="s">
        <v>131</v>
      </c>
      <c r="O442" s="1" t="s">
        <v>131</v>
      </c>
      <c r="P442" s="1" t="s">
        <v>131</v>
      </c>
      <c r="Q442" s="1" t="s">
        <v>131</v>
      </c>
      <c r="R442" s="1" t="s">
        <v>131</v>
      </c>
      <c r="S442" s="1" t="s">
        <v>131</v>
      </c>
      <c r="T442" s="1" t="s">
        <v>131</v>
      </c>
      <c r="U442" s="1" t="s">
        <v>131</v>
      </c>
      <c r="V442" s="1" t="s">
        <v>131</v>
      </c>
      <c r="W442" s="1" t="s">
        <v>131</v>
      </c>
      <c r="X442" s="1" t="s">
        <v>131</v>
      </c>
      <c r="Y442" s="1" t="s">
        <v>131</v>
      </c>
      <c r="Z442" s="1" t="s">
        <v>131</v>
      </c>
      <c r="AA442" s="1" t="s">
        <v>131</v>
      </c>
      <c r="AB442" s="1" t="s">
        <v>131</v>
      </c>
      <c r="AC442" s="1" t="s">
        <v>131</v>
      </c>
      <c r="AD442" s="1" t="s">
        <v>131</v>
      </c>
      <c r="AE442" s="1" t="s">
        <v>131</v>
      </c>
      <c r="AF442" s="1" t="s">
        <v>131</v>
      </c>
      <c r="AG442" s="1" t="s">
        <v>131</v>
      </c>
      <c r="AH442" s="1" t="s">
        <v>131</v>
      </c>
      <c r="AI442" s="1" t="s">
        <v>131</v>
      </c>
      <c r="AJ442" s="1" t="s">
        <v>131</v>
      </c>
      <c r="AK442" s="1" t="s">
        <v>131</v>
      </c>
      <c r="AL442" s="1" t="s">
        <v>131</v>
      </c>
      <c r="AM442" s="1" t="s">
        <v>131</v>
      </c>
      <c r="AN442" s="1" t="s">
        <v>131</v>
      </c>
      <c r="AO442" s="1" t="s">
        <v>131</v>
      </c>
      <c r="AP442" s="1" t="s">
        <v>131</v>
      </c>
      <c r="AQ442" s="1" t="s">
        <v>131</v>
      </c>
      <c r="AR442" s="1" t="s">
        <v>131</v>
      </c>
      <c r="AS442" s="1" t="s">
        <v>131</v>
      </c>
      <c r="AT442" s="1" t="s">
        <v>131</v>
      </c>
      <c r="AU442" s="1" t="s">
        <v>131</v>
      </c>
      <c r="AV442" s="1" t="s">
        <v>131</v>
      </c>
      <c r="AW442" s="1" t="s">
        <v>131</v>
      </c>
      <c r="AX442" s="1" t="s">
        <v>131</v>
      </c>
      <c r="AY442" s="1" t="s">
        <v>131</v>
      </c>
      <c r="AZ442" s="1" t="s">
        <v>131</v>
      </c>
      <c r="BA442" s="1" t="s">
        <v>131</v>
      </c>
      <c r="BB442" s="1" t="s">
        <v>131</v>
      </c>
      <c r="BC442" s="1" t="s">
        <v>131</v>
      </c>
      <c r="BD442" s="1" t="s">
        <v>131</v>
      </c>
      <c r="BE442" s="1" t="s">
        <v>131</v>
      </c>
      <c r="BF442" s="1" t="s">
        <v>131</v>
      </c>
      <c r="BG442" s="1" t="s">
        <v>131</v>
      </c>
      <c r="BH442" s="1" t="s">
        <v>131</v>
      </c>
      <c r="BI442" s="1" t="s">
        <v>131</v>
      </c>
      <c r="BJ442" s="1" t="s">
        <v>131</v>
      </c>
      <c r="BK442" s="1" t="s">
        <v>131</v>
      </c>
      <c r="BL442" s="1" t="s">
        <v>131</v>
      </c>
      <c r="BM442" s="1" t="s">
        <v>131</v>
      </c>
      <c r="BN442" s="1" t="s">
        <v>131</v>
      </c>
      <c r="BO442" s="1" t="s">
        <v>131</v>
      </c>
      <c r="BP442" s="1" t="s">
        <v>131</v>
      </c>
      <c r="BQ442" s="1" t="s">
        <v>131</v>
      </c>
      <c r="BR442" s="1" t="s">
        <v>131</v>
      </c>
      <c r="BS442" s="1" t="s">
        <v>131</v>
      </c>
      <c r="BT442" s="1" t="s">
        <v>131</v>
      </c>
      <c r="BU442" s="1" t="s">
        <v>131</v>
      </c>
      <c r="BV442" s="1" t="s">
        <v>131</v>
      </c>
      <c r="BW442" s="1" t="s">
        <v>131</v>
      </c>
      <c r="BX442" s="1" t="s">
        <v>131</v>
      </c>
      <c r="BY442" s="1" t="s">
        <v>131</v>
      </c>
      <c r="BZ442" s="1" t="s">
        <v>131</v>
      </c>
      <c r="CA442" s="1" t="s">
        <v>131</v>
      </c>
      <c r="CB442" s="1" t="s">
        <v>131</v>
      </c>
      <c r="CC442" s="1" t="s">
        <v>131</v>
      </c>
      <c r="CD442" s="1" t="s">
        <v>131</v>
      </c>
      <c r="CE442" s="1" t="s">
        <v>131</v>
      </c>
      <c r="CF442" s="1" t="s">
        <v>131</v>
      </c>
      <c r="CG442" s="1" t="s">
        <v>131</v>
      </c>
      <c r="CH442" s="1" t="s">
        <v>131</v>
      </c>
      <c r="CI442" s="1" t="s">
        <v>131</v>
      </c>
      <c r="CJ442" s="1" t="s">
        <v>131</v>
      </c>
      <c r="CK442" s="1" t="s">
        <v>131</v>
      </c>
      <c r="CL442" s="1" t="s">
        <v>131</v>
      </c>
      <c r="CM442" s="1" t="s">
        <v>131</v>
      </c>
      <c r="CN442" s="1" t="s">
        <v>131</v>
      </c>
      <c r="CO442" s="1" t="s">
        <v>131</v>
      </c>
      <c r="CP442" s="1" t="s">
        <v>131</v>
      </c>
      <c r="CQ442" s="1" t="s">
        <v>131</v>
      </c>
      <c r="CR442" s="1" t="s">
        <v>131</v>
      </c>
      <c r="CS442" s="1" t="s">
        <v>131</v>
      </c>
      <c r="CT442" s="1" t="s">
        <v>131</v>
      </c>
      <c r="CU442" s="1" t="s">
        <v>131</v>
      </c>
      <c r="CV442" s="1" t="s">
        <v>131</v>
      </c>
      <c r="CW442" s="1" t="s">
        <v>131</v>
      </c>
      <c r="CX442" s="1" t="s">
        <v>131</v>
      </c>
      <c r="CY442" s="1" t="s">
        <v>131</v>
      </c>
      <c r="CZ442" s="1" t="s">
        <v>131</v>
      </c>
      <c r="DA442" s="1" t="s">
        <v>131</v>
      </c>
      <c r="DB442" s="1" t="s">
        <v>131</v>
      </c>
      <c r="DC442" s="1" t="s">
        <v>131</v>
      </c>
      <c r="DD442" s="1" t="s">
        <v>131</v>
      </c>
      <c r="DE442" s="1" t="s">
        <v>131</v>
      </c>
      <c r="DF442" s="1" t="s">
        <v>131</v>
      </c>
      <c r="DG442" s="1" t="s">
        <v>131</v>
      </c>
      <c r="DH442" s="1" t="s">
        <v>131</v>
      </c>
      <c r="DI442" s="1" t="s">
        <v>131</v>
      </c>
      <c r="DJ442" s="1" t="s">
        <v>131</v>
      </c>
      <c r="DK442" s="1" t="s">
        <v>131</v>
      </c>
      <c r="DL442" s="1" t="s">
        <v>131</v>
      </c>
      <c r="DM442" s="1" t="s">
        <v>131</v>
      </c>
      <c r="DN442" s="1" t="s">
        <v>131</v>
      </c>
      <c r="DO442" s="1" t="s">
        <v>131</v>
      </c>
      <c r="DP442" s="1">
        <v>2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</row>
    <row r="443" spans="1:125" x14ac:dyDescent="0.2">
      <c r="A443" s="1" t="s">
        <v>240</v>
      </c>
      <c r="B443" s="1" t="s">
        <v>241</v>
      </c>
      <c r="C443" s="1" t="s">
        <v>129</v>
      </c>
      <c r="D443" s="1" t="s">
        <v>130</v>
      </c>
      <c r="E443" s="1">
        <v>0</v>
      </c>
      <c r="F443" s="1" t="s">
        <v>131</v>
      </c>
      <c r="G443" s="1" t="s">
        <v>131</v>
      </c>
      <c r="H443" s="1" t="s">
        <v>131</v>
      </c>
      <c r="I443" s="1" t="s">
        <v>131</v>
      </c>
      <c r="J443" s="1" t="s">
        <v>131</v>
      </c>
      <c r="K443" s="1" t="s">
        <v>131</v>
      </c>
      <c r="L443" s="1" t="s">
        <v>131</v>
      </c>
      <c r="M443" s="1" t="s">
        <v>131</v>
      </c>
      <c r="N443" s="1" t="s">
        <v>131</v>
      </c>
      <c r="O443" s="1" t="s">
        <v>131</v>
      </c>
      <c r="P443" s="1" t="s">
        <v>131</v>
      </c>
      <c r="Q443" s="1" t="s">
        <v>131</v>
      </c>
      <c r="R443" s="1" t="s">
        <v>131</v>
      </c>
      <c r="S443" s="1" t="s">
        <v>131</v>
      </c>
      <c r="T443" s="1" t="s">
        <v>131</v>
      </c>
      <c r="U443" s="1" t="s">
        <v>131</v>
      </c>
      <c r="V443" s="1" t="s">
        <v>131</v>
      </c>
      <c r="W443" s="1" t="s">
        <v>131</v>
      </c>
      <c r="X443" s="1" t="s">
        <v>131</v>
      </c>
      <c r="Y443" s="1" t="s">
        <v>131</v>
      </c>
      <c r="Z443" s="1" t="s">
        <v>131</v>
      </c>
      <c r="AA443" s="1" t="s">
        <v>131</v>
      </c>
      <c r="AB443" s="1" t="s">
        <v>131</v>
      </c>
      <c r="AC443" s="1" t="s">
        <v>131</v>
      </c>
      <c r="AD443" s="1" t="s">
        <v>131</v>
      </c>
      <c r="AE443" s="1" t="s">
        <v>131</v>
      </c>
      <c r="AF443" s="1" t="s">
        <v>131</v>
      </c>
      <c r="AG443" s="1" t="s">
        <v>131</v>
      </c>
      <c r="AH443" s="1" t="s">
        <v>131</v>
      </c>
      <c r="AI443" s="1" t="s">
        <v>131</v>
      </c>
      <c r="AJ443" s="1" t="s">
        <v>131</v>
      </c>
      <c r="AK443" s="1" t="s">
        <v>131</v>
      </c>
      <c r="AL443" s="1" t="s">
        <v>131</v>
      </c>
      <c r="AM443" s="1" t="s">
        <v>131</v>
      </c>
      <c r="AN443" s="1" t="s">
        <v>131</v>
      </c>
      <c r="AO443" s="1" t="s">
        <v>131</v>
      </c>
      <c r="AP443" s="1" t="s">
        <v>131</v>
      </c>
      <c r="AQ443" s="1" t="s">
        <v>131</v>
      </c>
      <c r="AR443" s="1" t="s">
        <v>131</v>
      </c>
      <c r="AS443" s="1" t="s">
        <v>131</v>
      </c>
      <c r="AT443" s="1" t="s">
        <v>131</v>
      </c>
      <c r="AU443" s="1" t="s">
        <v>131</v>
      </c>
      <c r="AV443" s="1" t="s">
        <v>131</v>
      </c>
      <c r="AW443" s="1" t="s">
        <v>131</v>
      </c>
      <c r="AX443" s="1" t="s">
        <v>131</v>
      </c>
      <c r="AY443" s="1" t="s">
        <v>131</v>
      </c>
      <c r="AZ443" s="1" t="s">
        <v>131</v>
      </c>
      <c r="BA443" s="1" t="s">
        <v>131</v>
      </c>
      <c r="BB443" s="1" t="s">
        <v>131</v>
      </c>
      <c r="BC443" s="1" t="s">
        <v>131</v>
      </c>
      <c r="BD443" s="1" t="s">
        <v>131</v>
      </c>
      <c r="BE443" s="1" t="s">
        <v>131</v>
      </c>
      <c r="BF443" s="1" t="s">
        <v>131</v>
      </c>
      <c r="BG443" s="1" t="s">
        <v>131</v>
      </c>
      <c r="BH443" s="1" t="s">
        <v>131</v>
      </c>
      <c r="BI443" s="1" t="s">
        <v>131</v>
      </c>
      <c r="BJ443" s="1" t="s">
        <v>131</v>
      </c>
      <c r="BK443" s="1" t="s">
        <v>131</v>
      </c>
      <c r="BL443" s="1" t="s">
        <v>131</v>
      </c>
      <c r="BM443" s="1" t="s">
        <v>131</v>
      </c>
      <c r="BN443" s="1" t="s">
        <v>131</v>
      </c>
      <c r="BO443" s="1" t="s">
        <v>131</v>
      </c>
      <c r="BP443" s="1" t="s">
        <v>131</v>
      </c>
      <c r="BQ443" s="1" t="s">
        <v>131</v>
      </c>
      <c r="BR443" s="1" t="s">
        <v>131</v>
      </c>
      <c r="BS443" s="1" t="s">
        <v>131</v>
      </c>
      <c r="BT443" s="1" t="s">
        <v>131</v>
      </c>
      <c r="BU443" s="1" t="s">
        <v>131</v>
      </c>
      <c r="BV443" s="1" t="s">
        <v>131</v>
      </c>
      <c r="BW443" s="1" t="s">
        <v>131</v>
      </c>
      <c r="BX443" s="1" t="s">
        <v>131</v>
      </c>
      <c r="BY443" s="1" t="s">
        <v>131</v>
      </c>
      <c r="BZ443" s="1" t="s">
        <v>131</v>
      </c>
      <c r="CA443" s="1" t="s">
        <v>131</v>
      </c>
      <c r="CB443" s="1" t="s">
        <v>131</v>
      </c>
      <c r="CC443" s="1" t="s">
        <v>131</v>
      </c>
      <c r="CD443" s="1" t="s">
        <v>131</v>
      </c>
      <c r="CE443" s="1" t="s">
        <v>131</v>
      </c>
      <c r="CF443" s="1" t="s">
        <v>131</v>
      </c>
      <c r="CG443" s="1" t="s">
        <v>131</v>
      </c>
      <c r="CH443" s="1" t="s">
        <v>131</v>
      </c>
      <c r="CI443" s="1" t="s">
        <v>131</v>
      </c>
      <c r="CJ443" s="1" t="s">
        <v>131</v>
      </c>
      <c r="CK443" s="1" t="s">
        <v>131</v>
      </c>
      <c r="CL443" s="1" t="s">
        <v>131</v>
      </c>
      <c r="CM443" s="1" t="s">
        <v>131</v>
      </c>
      <c r="CN443" s="1" t="s">
        <v>131</v>
      </c>
      <c r="CO443" s="1" t="s">
        <v>131</v>
      </c>
      <c r="CP443" s="1" t="s">
        <v>131</v>
      </c>
      <c r="CQ443" s="1" t="s">
        <v>131</v>
      </c>
      <c r="CR443" s="1" t="s">
        <v>131</v>
      </c>
      <c r="CS443" s="1" t="s">
        <v>131</v>
      </c>
      <c r="CT443" s="1" t="s">
        <v>131</v>
      </c>
      <c r="CU443" s="1" t="s">
        <v>131</v>
      </c>
      <c r="CV443" s="1" t="s">
        <v>131</v>
      </c>
      <c r="CW443" s="1" t="s">
        <v>131</v>
      </c>
      <c r="CX443" s="1" t="s">
        <v>131</v>
      </c>
      <c r="CY443" s="1" t="s">
        <v>131</v>
      </c>
      <c r="CZ443" s="1" t="s">
        <v>131</v>
      </c>
      <c r="DA443" s="1" t="s">
        <v>131</v>
      </c>
      <c r="DB443" s="1" t="s">
        <v>131</v>
      </c>
      <c r="DC443" s="1" t="s">
        <v>131</v>
      </c>
      <c r="DD443" s="1" t="s">
        <v>131</v>
      </c>
      <c r="DE443" s="1" t="s">
        <v>131</v>
      </c>
      <c r="DF443" s="1" t="s">
        <v>131</v>
      </c>
      <c r="DG443" s="1" t="s">
        <v>131</v>
      </c>
      <c r="DH443" s="1" t="s">
        <v>131</v>
      </c>
      <c r="DI443" s="1" t="s">
        <v>131</v>
      </c>
      <c r="DJ443" s="1" t="s">
        <v>131</v>
      </c>
      <c r="DK443" s="1" t="s">
        <v>131</v>
      </c>
      <c r="DL443" s="1" t="s">
        <v>131</v>
      </c>
      <c r="DM443" s="1" t="s">
        <v>131</v>
      </c>
      <c r="DN443" s="1" t="s">
        <v>131</v>
      </c>
      <c r="DO443" s="1" t="s">
        <v>131</v>
      </c>
      <c r="DP443" s="1" t="s">
        <v>131</v>
      </c>
      <c r="DQ443" s="1" t="s">
        <v>131</v>
      </c>
      <c r="DR443" s="1" t="s">
        <v>131</v>
      </c>
      <c r="DS443" s="1" t="s">
        <v>131</v>
      </c>
      <c r="DT443" s="1" t="s">
        <v>131</v>
      </c>
      <c r="DU443" s="1" t="s">
        <v>131</v>
      </c>
    </row>
    <row r="444" spans="1:125" x14ac:dyDescent="0.2">
      <c r="A444" s="1" t="s">
        <v>242</v>
      </c>
      <c r="B444" s="1" t="s">
        <v>140</v>
      </c>
      <c r="C444" s="1" t="s">
        <v>129</v>
      </c>
      <c r="D444" s="1" t="s">
        <v>130</v>
      </c>
      <c r="E444" s="1">
        <v>0</v>
      </c>
      <c r="F444" s="1" t="s">
        <v>131</v>
      </c>
      <c r="G444" s="1" t="s">
        <v>131</v>
      </c>
      <c r="H444" s="1" t="s">
        <v>131</v>
      </c>
      <c r="I444" s="1" t="s">
        <v>131</v>
      </c>
      <c r="J444" s="1" t="s">
        <v>131</v>
      </c>
      <c r="K444" s="1" t="s">
        <v>131</v>
      </c>
      <c r="L444" s="1" t="s">
        <v>131</v>
      </c>
      <c r="M444" s="1" t="s">
        <v>131</v>
      </c>
      <c r="N444" s="1" t="s">
        <v>131</v>
      </c>
      <c r="O444" s="1" t="s">
        <v>131</v>
      </c>
      <c r="P444" s="1" t="s">
        <v>131</v>
      </c>
      <c r="Q444" s="1" t="s">
        <v>131</v>
      </c>
      <c r="R444" s="1" t="s">
        <v>131</v>
      </c>
      <c r="S444" s="1" t="s">
        <v>131</v>
      </c>
      <c r="T444" s="1" t="s">
        <v>131</v>
      </c>
      <c r="U444" s="1" t="s">
        <v>131</v>
      </c>
      <c r="V444" s="1" t="s">
        <v>131</v>
      </c>
      <c r="W444" s="1" t="s">
        <v>131</v>
      </c>
      <c r="X444" s="1" t="s">
        <v>131</v>
      </c>
      <c r="Y444" s="1" t="s">
        <v>131</v>
      </c>
      <c r="Z444" s="1" t="s">
        <v>131</v>
      </c>
      <c r="AA444" s="1" t="s">
        <v>131</v>
      </c>
      <c r="AB444" s="1" t="s">
        <v>131</v>
      </c>
      <c r="AC444" s="1" t="s">
        <v>131</v>
      </c>
      <c r="AD444" s="1" t="s">
        <v>131</v>
      </c>
      <c r="AE444" s="1" t="s">
        <v>131</v>
      </c>
      <c r="AF444" s="1" t="s">
        <v>131</v>
      </c>
      <c r="AG444" s="1" t="s">
        <v>131</v>
      </c>
      <c r="AH444" s="1" t="s">
        <v>131</v>
      </c>
      <c r="AI444" s="1" t="s">
        <v>131</v>
      </c>
      <c r="AJ444" s="1" t="s">
        <v>131</v>
      </c>
      <c r="AK444" s="1" t="s">
        <v>131</v>
      </c>
      <c r="AL444" s="1" t="s">
        <v>131</v>
      </c>
      <c r="AM444" s="1" t="s">
        <v>131</v>
      </c>
      <c r="AN444" s="1" t="s">
        <v>131</v>
      </c>
      <c r="AO444" s="1" t="s">
        <v>131</v>
      </c>
      <c r="AP444" s="1" t="s">
        <v>131</v>
      </c>
      <c r="AQ444" s="1" t="s">
        <v>131</v>
      </c>
      <c r="AR444" s="1" t="s">
        <v>131</v>
      </c>
      <c r="AS444" s="1" t="s">
        <v>131</v>
      </c>
      <c r="AT444" s="1" t="s">
        <v>131</v>
      </c>
      <c r="AU444" s="1" t="s">
        <v>131</v>
      </c>
      <c r="AV444" s="1" t="s">
        <v>131</v>
      </c>
      <c r="AW444" s="1" t="s">
        <v>131</v>
      </c>
      <c r="AX444" s="1" t="s">
        <v>131</v>
      </c>
      <c r="AY444" s="1" t="s">
        <v>131</v>
      </c>
      <c r="AZ444" s="1" t="s">
        <v>131</v>
      </c>
      <c r="BA444" s="1" t="s">
        <v>131</v>
      </c>
      <c r="BB444" s="1" t="s">
        <v>131</v>
      </c>
      <c r="BC444" s="1" t="s">
        <v>131</v>
      </c>
      <c r="BD444" s="1" t="s">
        <v>131</v>
      </c>
      <c r="BE444" s="1" t="s">
        <v>131</v>
      </c>
      <c r="BF444" s="1" t="s">
        <v>131</v>
      </c>
      <c r="BG444" s="1" t="s">
        <v>131</v>
      </c>
      <c r="BH444" s="1" t="s">
        <v>131</v>
      </c>
      <c r="BI444" s="1" t="s">
        <v>131</v>
      </c>
      <c r="BJ444" s="1" t="s">
        <v>131</v>
      </c>
      <c r="BK444" s="1" t="s">
        <v>131</v>
      </c>
      <c r="BL444" s="1" t="s">
        <v>131</v>
      </c>
      <c r="BM444" s="1" t="s">
        <v>131</v>
      </c>
      <c r="BN444" s="1" t="s">
        <v>131</v>
      </c>
      <c r="BO444" s="1" t="s">
        <v>131</v>
      </c>
      <c r="BP444" s="1" t="s">
        <v>131</v>
      </c>
      <c r="BQ444" s="1" t="s">
        <v>131</v>
      </c>
      <c r="BR444" s="1" t="s">
        <v>131</v>
      </c>
      <c r="BS444" s="1" t="s">
        <v>131</v>
      </c>
      <c r="BT444" s="1" t="s">
        <v>131</v>
      </c>
      <c r="BU444" s="1" t="s">
        <v>131</v>
      </c>
      <c r="BV444" s="1" t="s">
        <v>131</v>
      </c>
      <c r="BW444" s="1" t="s">
        <v>131</v>
      </c>
      <c r="BX444" s="1" t="s">
        <v>131</v>
      </c>
      <c r="BY444" s="1" t="s">
        <v>131</v>
      </c>
      <c r="BZ444" s="1" t="s">
        <v>131</v>
      </c>
      <c r="CA444" s="1" t="s">
        <v>131</v>
      </c>
      <c r="CB444" s="1" t="s">
        <v>131</v>
      </c>
      <c r="CC444" s="1" t="s">
        <v>131</v>
      </c>
      <c r="CD444" s="1" t="s">
        <v>131</v>
      </c>
      <c r="CE444" s="1" t="s">
        <v>131</v>
      </c>
      <c r="CF444" s="1" t="s">
        <v>131</v>
      </c>
      <c r="CG444" s="1" t="s">
        <v>131</v>
      </c>
      <c r="CH444" s="1" t="s">
        <v>131</v>
      </c>
      <c r="CI444" s="1" t="s">
        <v>131</v>
      </c>
      <c r="CJ444" s="1" t="s">
        <v>131</v>
      </c>
      <c r="CK444" s="1" t="s">
        <v>131</v>
      </c>
      <c r="CL444" s="1" t="s">
        <v>131</v>
      </c>
      <c r="CM444" s="1" t="s">
        <v>131</v>
      </c>
      <c r="CN444" s="1" t="s">
        <v>131</v>
      </c>
      <c r="CO444" s="1" t="s">
        <v>131</v>
      </c>
      <c r="CP444" s="1" t="s">
        <v>131</v>
      </c>
      <c r="CQ444" s="1" t="s">
        <v>131</v>
      </c>
      <c r="CR444" s="1" t="s">
        <v>131</v>
      </c>
      <c r="CS444" s="1" t="s">
        <v>131</v>
      </c>
      <c r="CT444" s="1" t="s">
        <v>131</v>
      </c>
      <c r="CU444" s="1" t="s">
        <v>131</v>
      </c>
      <c r="CV444" s="1" t="s">
        <v>131</v>
      </c>
      <c r="CW444" s="1" t="s">
        <v>131</v>
      </c>
      <c r="CX444" s="1" t="s">
        <v>131</v>
      </c>
      <c r="CY444" s="1" t="s">
        <v>131</v>
      </c>
      <c r="CZ444" s="1" t="s">
        <v>131</v>
      </c>
      <c r="DA444" s="1" t="s">
        <v>131</v>
      </c>
      <c r="DB444" s="1" t="s">
        <v>131</v>
      </c>
      <c r="DC444" s="1" t="s">
        <v>131</v>
      </c>
      <c r="DD444" s="1" t="s">
        <v>131</v>
      </c>
      <c r="DE444" s="1" t="s">
        <v>131</v>
      </c>
      <c r="DF444" s="1" t="s">
        <v>131</v>
      </c>
      <c r="DG444" s="1" t="s">
        <v>131</v>
      </c>
      <c r="DH444" s="1" t="s">
        <v>131</v>
      </c>
      <c r="DI444" s="1" t="s">
        <v>131</v>
      </c>
      <c r="DJ444" s="1" t="s">
        <v>131</v>
      </c>
      <c r="DK444" s="1" t="s">
        <v>131</v>
      </c>
      <c r="DL444" s="1" t="s">
        <v>131</v>
      </c>
      <c r="DM444" s="1" t="s">
        <v>131</v>
      </c>
      <c r="DN444" s="1" t="s">
        <v>131</v>
      </c>
      <c r="DO444" s="1" t="s">
        <v>131</v>
      </c>
      <c r="DP444" s="1" t="s">
        <v>131</v>
      </c>
      <c r="DQ444" s="1" t="s">
        <v>131</v>
      </c>
      <c r="DR444" s="1" t="s">
        <v>131</v>
      </c>
      <c r="DS444" s="1" t="s">
        <v>131</v>
      </c>
      <c r="DT444" s="1" t="s">
        <v>131</v>
      </c>
      <c r="DU444" s="1" t="s">
        <v>131</v>
      </c>
    </row>
    <row r="445" spans="1:125" x14ac:dyDescent="0.2">
      <c r="A445" s="1" t="s">
        <v>243</v>
      </c>
      <c r="B445" s="1" t="s">
        <v>244</v>
      </c>
      <c r="C445" s="1" t="s">
        <v>129</v>
      </c>
      <c r="D445" s="1" t="s">
        <v>130</v>
      </c>
      <c r="E445" s="1">
        <v>0</v>
      </c>
      <c r="F445" s="1" t="s">
        <v>131</v>
      </c>
      <c r="G445" s="1" t="s">
        <v>131</v>
      </c>
      <c r="H445" s="1" t="s">
        <v>131</v>
      </c>
      <c r="I445" s="1" t="s">
        <v>131</v>
      </c>
      <c r="J445" s="1" t="s">
        <v>131</v>
      </c>
      <c r="K445" s="1" t="s">
        <v>131</v>
      </c>
      <c r="L445" s="1" t="s">
        <v>131</v>
      </c>
      <c r="M445" s="1" t="s">
        <v>131</v>
      </c>
      <c r="N445" s="1" t="s">
        <v>131</v>
      </c>
      <c r="O445" s="1" t="s">
        <v>131</v>
      </c>
      <c r="P445" s="1" t="s">
        <v>131</v>
      </c>
      <c r="Q445" s="1" t="s">
        <v>131</v>
      </c>
      <c r="R445" s="1" t="s">
        <v>131</v>
      </c>
      <c r="S445" s="1" t="s">
        <v>131</v>
      </c>
      <c r="T445" s="1" t="s">
        <v>131</v>
      </c>
      <c r="U445" s="1" t="s">
        <v>131</v>
      </c>
      <c r="V445" s="1" t="s">
        <v>131</v>
      </c>
      <c r="W445" s="1" t="s">
        <v>131</v>
      </c>
      <c r="X445" s="1" t="s">
        <v>131</v>
      </c>
      <c r="Y445" s="1" t="s">
        <v>131</v>
      </c>
      <c r="Z445" s="1" t="s">
        <v>131</v>
      </c>
      <c r="AA445" s="1" t="s">
        <v>131</v>
      </c>
      <c r="AB445" s="1" t="s">
        <v>131</v>
      </c>
      <c r="AC445" s="1" t="s">
        <v>131</v>
      </c>
      <c r="AD445" s="1" t="s">
        <v>131</v>
      </c>
      <c r="AE445" s="1" t="s">
        <v>131</v>
      </c>
      <c r="AF445" s="1" t="s">
        <v>131</v>
      </c>
      <c r="AG445" s="1" t="s">
        <v>131</v>
      </c>
      <c r="AH445" s="1" t="s">
        <v>131</v>
      </c>
      <c r="AI445" s="1" t="s">
        <v>131</v>
      </c>
      <c r="AJ445" s="1" t="s">
        <v>131</v>
      </c>
      <c r="AK445" s="1" t="s">
        <v>131</v>
      </c>
      <c r="AL445" s="1" t="s">
        <v>131</v>
      </c>
      <c r="AM445" s="1" t="s">
        <v>131</v>
      </c>
      <c r="AN445" s="1" t="s">
        <v>131</v>
      </c>
      <c r="AO445" s="1" t="s">
        <v>131</v>
      </c>
      <c r="AP445" s="1" t="s">
        <v>131</v>
      </c>
      <c r="AQ445" s="1" t="s">
        <v>131</v>
      </c>
      <c r="AR445" s="1" t="s">
        <v>131</v>
      </c>
      <c r="AS445" s="1" t="s">
        <v>131</v>
      </c>
      <c r="AT445" s="1" t="s">
        <v>131</v>
      </c>
      <c r="AU445" s="1" t="s">
        <v>131</v>
      </c>
      <c r="AV445" s="1" t="s">
        <v>131</v>
      </c>
      <c r="AW445" s="1" t="s">
        <v>131</v>
      </c>
      <c r="AX445" s="1" t="s">
        <v>131</v>
      </c>
      <c r="AY445" s="1" t="s">
        <v>131</v>
      </c>
      <c r="AZ445" s="1" t="s">
        <v>131</v>
      </c>
      <c r="BA445" s="1" t="s">
        <v>131</v>
      </c>
      <c r="BB445" s="1" t="s">
        <v>131</v>
      </c>
      <c r="BC445" s="1" t="s">
        <v>131</v>
      </c>
      <c r="BD445" s="1" t="s">
        <v>131</v>
      </c>
      <c r="BE445" s="1" t="s">
        <v>131</v>
      </c>
      <c r="BF445" s="1" t="s">
        <v>131</v>
      </c>
      <c r="BG445" s="1" t="s">
        <v>131</v>
      </c>
      <c r="BH445" s="1" t="s">
        <v>131</v>
      </c>
      <c r="BI445" s="1" t="s">
        <v>131</v>
      </c>
      <c r="BJ445" s="1" t="s">
        <v>131</v>
      </c>
      <c r="BK445" s="1" t="s">
        <v>131</v>
      </c>
      <c r="BL445" s="1" t="s">
        <v>131</v>
      </c>
      <c r="BM445" s="1" t="s">
        <v>131</v>
      </c>
      <c r="BN445" s="1" t="s">
        <v>131</v>
      </c>
      <c r="BO445" s="1" t="s">
        <v>131</v>
      </c>
      <c r="BP445" s="1" t="s">
        <v>131</v>
      </c>
      <c r="BQ445" s="1" t="s">
        <v>131</v>
      </c>
      <c r="BR445" s="1" t="s">
        <v>131</v>
      </c>
      <c r="BS445" s="1" t="s">
        <v>131</v>
      </c>
      <c r="BT445" s="1" t="s">
        <v>131</v>
      </c>
      <c r="BU445" s="1" t="s">
        <v>131</v>
      </c>
      <c r="BV445" s="1" t="s">
        <v>131</v>
      </c>
      <c r="BW445" s="1" t="s">
        <v>131</v>
      </c>
      <c r="BX445" s="1" t="s">
        <v>131</v>
      </c>
      <c r="BY445" s="1" t="s">
        <v>131</v>
      </c>
      <c r="BZ445" s="1" t="s">
        <v>131</v>
      </c>
      <c r="CA445" s="1" t="s">
        <v>131</v>
      </c>
      <c r="CB445" s="1" t="s">
        <v>131</v>
      </c>
      <c r="CC445" s="1" t="s">
        <v>131</v>
      </c>
      <c r="CD445" s="1" t="s">
        <v>131</v>
      </c>
      <c r="CE445" s="1" t="s">
        <v>131</v>
      </c>
      <c r="CF445" s="1" t="s">
        <v>131</v>
      </c>
      <c r="CG445" s="1" t="s">
        <v>131</v>
      </c>
      <c r="CH445" s="1" t="s">
        <v>131</v>
      </c>
      <c r="CI445" s="1" t="s">
        <v>131</v>
      </c>
      <c r="CJ445" s="1" t="s">
        <v>131</v>
      </c>
      <c r="CK445" s="1" t="s">
        <v>131</v>
      </c>
      <c r="CL445" s="1" t="s">
        <v>131</v>
      </c>
      <c r="CM445" s="1" t="s">
        <v>131</v>
      </c>
      <c r="CN445" s="1" t="s">
        <v>131</v>
      </c>
      <c r="CO445" s="1" t="s">
        <v>131</v>
      </c>
      <c r="CP445" s="1" t="s">
        <v>131</v>
      </c>
      <c r="CQ445" s="1" t="s">
        <v>131</v>
      </c>
      <c r="CR445" s="1" t="s">
        <v>131</v>
      </c>
      <c r="CS445" s="1" t="s">
        <v>131</v>
      </c>
      <c r="CT445" s="1" t="s">
        <v>131</v>
      </c>
      <c r="CU445" s="1" t="s">
        <v>131</v>
      </c>
      <c r="CV445" s="1" t="s">
        <v>131</v>
      </c>
      <c r="CW445" s="1" t="s">
        <v>131</v>
      </c>
      <c r="CX445" s="1" t="s">
        <v>131</v>
      </c>
      <c r="CY445" s="1" t="s">
        <v>131</v>
      </c>
      <c r="CZ445" s="1" t="s">
        <v>131</v>
      </c>
      <c r="DA445" s="1" t="s">
        <v>131</v>
      </c>
      <c r="DB445" s="1" t="s">
        <v>131</v>
      </c>
      <c r="DC445" s="1" t="s">
        <v>131</v>
      </c>
      <c r="DD445" s="1" t="s">
        <v>131</v>
      </c>
      <c r="DE445" s="1" t="s">
        <v>131</v>
      </c>
      <c r="DF445" s="1" t="s">
        <v>131</v>
      </c>
      <c r="DG445" s="1" t="s">
        <v>131</v>
      </c>
      <c r="DH445" s="1" t="s">
        <v>131</v>
      </c>
      <c r="DI445" s="1" t="s">
        <v>131</v>
      </c>
      <c r="DJ445" s="1" t="s">
        <v>131</v>
      </c>
      <c r="DK445" s="1" t="s">
        <v>131</v>
      </c>
      <c r="DL445" s="1" t="s">
        <v>131</v>
      </c>
      <c r="DM445" s="1" t="s">
        <v>131</v>
      </c>
      <c r="DN445" s="1" t="s">
        <v>131</v>
      </c>
      <c r="DO445" s="1" t="s">
        <v>131</v>
      </c>
      <c r="DP445" s="1" t="s">
        <v>131</v>
      </c>
      <c r="DQ445" s="1" t="s">
        <v>131</v>
      </c>
      <c r="DR445" s="1" t="s">
        <v>131</v>
      </c>
      <c r="DS445" s="1" t="s">
        <v>131</v>
      </c>
      <c r="DT445" s="1" t="s">
        <v>131</v>
      </c>
      <c r="DU445" s="1" t="s">
        <v>131</v>
      </c>
    </row>
    <row r="446" spans="1:125" x14ac:dyDescent="0.2">
      <c r="A446" s="1" t="s">
        <v>243</v>
      </c>
      <c r="B446" s="1" t="s">
        <v>245</v>
      </c>
      <c r="C446" s="1" t="s">
        <v>129</v>
      </c>
      <c r="D446" s="1" t="s">
        <v>130</v>
      </c>
      <c r="E446" s="1">
        <v>0</v>
      </c>
      <c r="F446" s="1" t="s">
        <v>131</v>
      </c>
      <c r="G446" s="1" t="s">
        <v>131</v>
      </c>
      <c r="H446" s="1" t="s">
        <v>131</v>
      </c>
      <c r="I446" s="1" t="s">
        <v>131</v>
      </c>
      <c r="J446" s="1" t="s">
        <v>131</v>
      </c>
      <c r="K446" s="1" t="s">
        <v>131</v>
      </c>
      <c r="L446" s="1" t="s">
        <v>131</v>
      </c>
      <c r="M446" s="1" t="s">
        <v>131</v>
      </c>
      <c r="N446" s="1" t="s">
        <v>131</v>
      </c>
      <c r="O446" s="1" t="s">
        <v>131</v>
      </c>
      <c r="P446" s="1" t="s">
        <v>131</v>
      </c>
      <c r="Q446" s="1" t="s">
        <v>131</v>
      </c>
      <c r="R446" s="1" t="s">
        <v>131</v>
      </c>
      <c r="S446" s="1" t="s">
        <v>131</v>
      </c>
      <c r="T446" s="1" t="s">
        <v>131</v>
      </c>
      <c r="U446" s="1" t="s">
        <v>131</v>
      </c>
      <c r="V446" s="1" t="s">
        <v>131</v>
      </c>
      <c r="W446" s="1" t="s">
        <v>131</v>
      </c>
      <c r="X446" s="1" t="s">
        <v>131</v>
      </c>
      <c r="Y446" s="1" t="s">
        <v>131</v>
      </c>
      <c r="Z446" s="1" t="s">
        <v>131</v>
      </c>
      <c r="AA446" s="1" t="s">
        <v>131</v>
      </c>
      <c r="AB446" s="1" t="s">
        <v>131</v>
      </c>
      <c r="AC446" s="1" t="s">
        <v>131</v>
      </c>
      <c r="AD446" s="1" t="s">
        <v>131</v>
      </c>
      <c r="AE446" s="1" t="s">
        <v>131</v>
      </c>
      <c r="AF446" s="1" t="s">
        <v>131</v>
      </c>
      <c r="AG446" s="1" t="s">
        <v>131</v>
      </c>
      <c r="AH446" s="1" t="s">
        <v>131</v>
      </c>
      <c r="AI446" s="1" t="s">
        <v>131</v>
      </c>
      <c r="AJ446" s="1" t="s">
        <v>131</v>
      </c>
      <c r="AK446" s="1" t="s">
        <v>131</v>
      </c>
      <c r="AL446" s="1" t="s">
        <v>131</v>
      </c>
      <c r="AM446" s="1" t="s">
        <v>131</v>
      </c>
      <c r="AN446" s="1" t="s">
        <v>131</v>
      </c>
      <c r="AO446" s="1" t="s">
        <v>131</v>
      </c>
      <c r="AP446" s="1" t="s">
        <v>131</v>
      </c>
      <c r="AQ446" s="1" t="s">
        <v>131</v>
      </c>
      <c r="AR446" s="1" t="s">
        <v>131</v>
      </c>
      <c r="AS446" s="1" t="s">
        <v>131</v>
      </c>
      <c r="AT446" s="1" t="s">
        <v>131</v>
      </c>
      <c r="AU446" s="1" t="s">
        <v>131</v>
      </c>
      <c r="AV446" s="1" t="s">
        <v>131</v>
      </c>
      <c r="AW446" s="1" t="s">
        <v>131</v>
      </c>
      <c r="AX446" s="1" t="s">
        <v>131</v>
      </c>
      <c r="AY446" s="1" t="s">
        <v>131</v>
      </c>
      <c r="AZ446" s="1" t="s">
        <v>131</v>
      </c>
      <c r="BA446" s="1" t="s">
        <v>131</v>
      </c>
      <c r="BB446" s="1" t="s">
        <v>131</v>
      </c>
      <c r="BC446" s="1" t="s">
        <v>131</v>
      </c>
      <c r="BD446" s="1" t="s">
        <v>131</v>
      </c>
      <c r="BE446" s="1" t="s">
        <v>131</v>
      </c>
      <c r="BF446" s="1" t="s">
        <v>131</v>
      </c>
      <c r="BG446" s="1" t="s">
        <v>131</v>
      </c>
      <c r="BH446" s="1" t="s">
        <v>131</v>
      </c>
      <c r="BI446" s="1" t="s">
        <v>131</v>
      </c>
      <c r="BJ446" s="1" t="s">
        <v>131</v>
      </c>
      <c r="BK446" s="1" t="s">
        <v>131</v>
      </c>
      <c r="BL446" s="1" t="s">
        <v>131</v>
      </c>
      <c r="BM446" s="1" t="s">
        <v>131</v>
      </c>
      <c r="BN446" s="1" t="s">
        <v>131</v>
      </c>
      <c r="BO446" s="1" t="s">
        <v>131</v>
      </c>
      <c r="BP446" s="1" t="s">
        <v>131</v>
      </c>
      <c r="BQ446" s="1" t="s">
        <v>131</v>
      </c>
      <c r="BR446" s="1" t="s">
        <v>131</v>
      </c>
      <c r="BS446" s="1" t="s">
        <v>131</v>
      </c>
      <c r="BT446" s="1" t="s">
        <v>131</v>
      </c>
      <c r="BU446" s="1" t="s">
        <v>131</v>
      </c>
      <c r="BV446" s="1" t="s">
        <v>131</v>
      </c>
      <c r="BW446" s="1" t="s">
        <v>131</v>
      </c>
      <c r="BX446" s="1" t="s">
        <v>131</v>
      </c>
      <c r="BY446" s="1" t="s">
        <v>131</v>
      </c>
      <c r="BZ446" s="1" t="s">
        <v>131</v>
      </c>
      <c r="CA446" s="1" t="s">
        <v>131</v>
      </c>
      <c r="CB446" s="1" t="s">
        <v>131</v>
      </c>
      <c r="CC446" s="1" t="s">
        <v>131</v>
      </c>
      <c r="CD446" s="1" t="s">
        <v>131</v>
      </c>
      <c r="CE446" s="1" t="s">
        <v>131</v>
      </c>
      <c r="CF446" s="1" t="s">
        <v>131</v>
      </c>
      <c r="CG446" s="1" t="s">
        <v>131</v>
      </c>
      <c r="CH446" s="1" t="s">
        <v>131</v>
      </c>
      <c r="CI446" s="1" t="s">
        <v>131</v>
      </c>
      <c r="CJ446" s="1" t="s">
        <v>131</v>
      </c>
      <c r="CK446" s="1" t="s">
        <v>131</v>
      </c>
      <c r="CL446" s="1" t="s">
        <v>131</v>
      </c>
      <c r="CM446" s="1" t="s">
        <v>131</v>
      </c>
      <c r="CN446" s="1" t="s">
        <v>131</v>
      </c>
      <c r="CO446" s="1" t="s">
        <v>131</v>
      </c>
      <c r="CP446" s="1" t="s">
        <v>131</v>
      </c>
      <c r="CQ446" s="1" t="s">
        <v>131</v>
      </c>
      <c r="CR446" s="1" t="s">
        <v>131</v>
      </c>
      <c r="CS446" s="1" t="s">
        <v>131</v>
      </c>
      <c r="CT446" s="1" t="s">
        <v>131</v>
      </c>
      <c r="CU446" s="1" t="s">
        <v>131</v>
      </c>
      <c r="CV446" s="1" t="s">
        <v>131</v>
      </c>
      <c r="CW446" s="1" t="s">
        <v>131</v>
      </c>
      <c r="CX446" s="1" t="s">
        <v>131</v>
      </c>
      <c r="CY446" s="1" t="s">
        <v>131</v>
      </c>
      <c r="CZ446" s="1" t="s">
        <v>131</v>
      </c>
      <c r="DA446" s="1" t="s">
        <v>131</v>
      </c>
      <c r="DB446" s="1" t="s">
        <v>131</v>
      </c>
      <c r="DC446" s="1" t="s">
        <v>131</v>
      </c>
      <c r="DD446" s="1" t="s">
        <v>131</v>
      </c>
      <c r="DE446" s="1" t="s">
        <v>131</v>
      </c>
      <c r="DF446" s="1" t="s">
        <v>131</v>
      </c>
      <c r="DG446" s="1" t="s">
        <v>131</v>
      </c>
      <c r="DH446" s="1" t="s">
        <v>131</v>
      </c>
      <c r="DI446" s="1" t="s">
        <v>131</v>
      </c>
      <c r="DJ446" s="1" t="s">
        <v>131</v>
      </c>
      <c r="DK446" s="1" t="s">
        <v>131</v>
      </c>
      <c r="DL446" s="1" t="s">
        <v>131</v>
      </c>
      <c r="DM446" s="1" t="s">
        <v>131</v>
      </c>
      <c r="DN446" s="1" t="s">
        <v>131</v>
      </c>
      <c r="DO446" s="1" t="s">
        <v>131</v>
      </c>
      <c r="DP446" s="1" t="s">
        <v>131</v>
      </c>
      <c r="DQ446" s="1" t="s">
        <v>131</v>
      </c>
      <c r="DR446" s="1" t="s">
        <v>131</v>
      </c>
      <c r="DS446" s="1" t="s">
        <v>131</v>
      </c>
      <c r="DT446" s="1" t="s">
        <v>131</v>
      </c>
      <c r="DU446" s="1" t="s">
        <v>131</v>
      </c>
    </row>
    <row r="447" spans="1:125" x14ac:dyDescent="0.2">
      <c r="A447" s="1" t="s">
        <v>243</v>
      </c>
      <c r="B447" s="1" t="s">
        <v>246</v>
      </c>
      <c r="C447" s="1" t="s">
        <v>129</v>
      </c>
      <c r="D447" s="1" t="s">
        <v>130</v>
      </c>
      <c r="E447" s="1">
        <v>0</v>
      </c>
      <c r="F447" s="1" t="s">
        <v>131</v>
      </c>
      <c r="G447" s="1" t="s">
        <v>131</v>
      </c>
      <c r="H447" s="1" t="s">
        <v>131</v>
      </c>
      <c r="I447" s="1" t="s">
        <v>131</v>
      </c>
      <c r="J447" s="1" t="s">
        <v>131</v>
      </c>
      <c r="K447" s="1" t="s">
        <v>131</v>
      </c>
      <c r="L447" s="1" t="s">
        <v>131</v>
      </c>
      <c r="M447" s="1" t="s">
        <v>131</v>
      </c>
      <c r="N447" s="1" t="s">
        <v>131</v>
      </c>
      <c r="O447" s="1" t="s">
        <v>131</v>
      </c>
      <c r="P447" s="1" t="s">
        <v>131</v>
      </c>
      <c r="Q447" s="1" t="s">
        <v>131</v>
      </c>
      <c r="R447" s="1" t="s">
        <v>131</v>
      </c>
      <c r="S447" s="1" t="s">
        <v>131</v>
      </c>
      <c r="T447" s="1" t="s">
        <v>131</v>
      </c>
      <c r="U447" s="1" t="s">
        <v>131</v>
      </c>
      <c r="V447" s="1" t="s">
        <v>131</v>
      </c>
      <c r="W447" s="1" t="s">
        <v>131</v>
      </c>
      <c r="X447" s="1" t="s">
        <v>131</v>
      </c>
      <c r="Y447" s="1" t="s">
        <v>131</v>
      </c>
      <c r="Z447" s="1" t="s">
        <v>131</v>
      </c>
      <c r="AA447" s="1" t="s">
        <v>131</v>
      </c>
      <c r="AB447" s="1" t="s">
        <v>131</v>
      </c>
      <c r="AC447" s="1" t="s">
        <v>131</v>
      </c>
      <c r="AD447" s="1" t="s">
        <v>131</v>
      </c>
      <c r="AE447" s="1" t="s">
        <v>131</v>
      </c>
      <c r="AF447" s="1" t="s">
        <v>131</v>
      </c>
      <c r="AG447" s="1" t="s">
        <v>131</v>
      </c>
      <c r="AH447" s="1" t="s">
        <v>131</v>
      </c>
      <c r="AI447" s="1" t="s">
        <v>131</v>
      </c>
      <c r="AJ447" s="1" t="s">
        <v>131</v>
      </c>
      <c r="AK447" s="1" t="s">
        <v>131</v>
      </c>
      <c r="AL447" s="1" t="s">
        <v>131</v>
      </c>
      <c r="AM447" s="1" t="s">
        <v>131</v>
      </c>
      <c r="AN447" s="1" t="s">
        <v>131</v>
      </c>
      <c r="AO447" s="1" t="s">
        <v>131</v>
      </c>
      <c r="AP447" s="1" t="s">
        <v>131</v>
      </c>
      <c r="AQ447" s="1" t="s">
        <v>131</v>
      </c>
      <c r="AR447" s="1" t="s">
        <v>131</v>
      </c>
      <c r="AS447" s="1" t="s">
        <v>131</v>
      </c>
      <c r="AT447" s="1" t="s">
        <v>131</v>
      </c>
      <c r="AU447" s="1" t="s">
        <v>131</v>
      </c>
      <c r="AV447" s="1" t="s">
        <v>131</v>
      </c>
      <c r="AW447" s="1" t="s">
        <v>131</v>
      </c>
      <c r="AX447" s="1" t="s">
        <v>131</v>
      </c>
      <c r="AY447" s="1" t="s">
        <v>131</v>
      </c>
      <c r="AZ447" s="1" t="s">
        <v>131</v>
      </c>
      <c r="BA447" s="1" t="s">
        <v>131</v>
      </c>
      <c r="BB447" s="1" t="s">
        <v>131</v>
      </c>
      <c r="BC447" s="1" t="s">
        <v>131</v>
      </c>
      <c r="BD447" s="1" t="s">
        <v>131</v>
      </c>
      <c r="BE447" s="1" t="s">
        <v>131</v>
      </c>
      <c r="BF447" s="1" t="s">
        <v>131</v>
      </c>
      <c r="BG447" s="1" t="s">
        <v>131</v>
      </c>
      <c r="BH447" s="1" t="s">
        <v>131</v>
      </c>
      <c r="BI447" s="1" t="s">
        <v>131</v>
      </c>
      <c r="BJ447" s="1" t="s">
        <v>131</v>
      </c>
      <c r="BK447" s="1" t="s">
        <v>131</v>
      </c>
      <c r="BL447" s="1" t="s">
        <v>131</v>
      </c>
      <c r="BM447" s="1" t="s">
        <v>131</v>
      </c>
      <c r="BN447" s="1" t="s">
        <v>131</v>
      </c>
      <c r="BO447" s="1" t="s">
        <v>131</v>
      </c>
      <c r="BP447" s="1" t="s">
        <v>131</v>
      </c>
      <c r="BQ447" s="1" t="s">
        <v>131</v>
      </c>
      <c r="BR447" s="1" t="s">
        <v>131</v>
      </c>
      <c r="BS447" s="1" t="s">
        <v>131</v>
      </c>
      <c r="BT447" s="1" t="s">
        <v>131</v>
      </c>
      <c r="BU447" s="1" t="s">
        <v>131</v>
      </c>
      <c r="BV447" s="1" t="s">
        <v>131</v>
      </c>
      <c r="BW447" s="1" t="s">
        <v>131</v>
      </c>
      <c r="BX447" s="1" t="s">
        <v>131</v>
      </c>
      <c r="BY447" s="1" t="s">
        <v>131</v>
      </c>
      <c r="BZ447" s="1" t="s">
        <v>131</v>
      </c>
      <c r="CA447" s="1" t="s">
        <v>131</v>
      </c>
      <c r="CB447" s="1" t="s">
        <v>131</v>
      </c>
      <c r="CC447" s="1" t="s">
        <v>131</v>
      </c>
      <c r="CD447" s="1" t="s">
        <v>131</v>
      </c>
      <c r="CE447" s="1" t="s">
        <v>131</v>
      </c>
      <c r="CF447" s="1" t="s">
        <v>131</v>
      </c>
      <c r="CG447" s="1" t="s">
        <v>131</v>
      </c>
      <c r="CH447" s="1" t="s">
        <v>131</v>
      </c>
      <c r="CI447" s="1" t="s">
        <v>131</v>
      </c>
      <c r="CJ447" s="1" t="s">
        <v>131</v>
      </c>
      <c r="CK447" s="1" t="s">
        <v>131</v>
      </c>
      <c r="CL447" s="1" t="s">
        <v>131</v>
      </c>
      <c r="CM447" s="1" t="s">
        <v>131</v>
      </c>
      <c r="CN447" s="1" t="s">
        <v>131</v>
      </c>
      <c r="CO447" s="1" t="s">
        <v>131</v>
      </c>
      <c r="CP447" s="1" t="s">
        <v>131</v>
      </c>
      <c r="CQ447" s="1" t="s">
        <v>131</v>
      </c>
      <c r="CR447" s="1" t="s">
        <v>131</v>
      </c>
      <c r="CS447" s="1" t="s">
        <v>131</v>
      </c>
      <c r="CT447" s="1" t="s">
        <v>131</v>
      </c>
      <c r="CU447" s="1" t="s">
        <v>131</v>
      </c>
      <c r="CV447" s="1" t="s">
        <v>131</v>
      </c>
      <c r="CW447" s="1" t="s">
        <v>131</v>
      </c>
      <c r="CX447" s="1" t="s">
        <v>131</v>
      </c>
      <c r="CY447" s="1" t="s">
        <v>131</v>
      </c>
      <c r="CZ447" s="1" t="s">
        <v>131</v>
      </c>
      <c r="DA447" s="1" t="s">
        <v>131</v>
      </c>
      <c r="DB447" s="1" t="s">
        <v>131</v>
      </c>
      <c r="DC447" s="1" t="s">
        <v>131</v>
      </c>
      <c r="DD447" s="1" t="s">
        <v>131</v>
      </c>
      <c r="DE447" s="1" t="s">
        <v>131</v>
      </c>
      <c r="DF447" s="1" t="s">
        <v>131</v>
      </c>
      <c r="DG447" s="1" t="s">
        <v>131</v>
      </c>
      <c r="DH447" s="1" t="s">
        <v>131</v>
      </c>
      <c r="DI447" s="1" t="s">
        <v>131</v>
      </c>
      <c r="DJ447" s="1" t="s">
        <v>131</v>
      </c>
      <c r="DK447" s="1" t="s">
        <v>131</v>
      </c>
      <c r="DL447" s="1" t="s">
        <v>131</v>
      </c>
      <c r="DM447" s="1" t="s">
        <v>131</v>
      </c>
      <c r="DN447" s="1" t="s">
        <v>131</v>
      </c>
      <c r="DO447" s="1" t="s">
        <v>131</v>
      </c>
      <c r="DP447" s="1" t="s">
        <v>131</v>
      </c>
      <c r="DQ447" s="1" t="s">
        <v>131</v>
      </c>
      <c r="DR447" s="1" t="s">
        <v>131</v>
      </c>
      <c r="DS447" s="1" t="s">
        <v>131</v>
      </c>
      <c r="DT447" s="1" t="s">
        <v>131</v>
      </c>
      <c r="DU447" s="1" t="s">
        <v>131</v>
      </c>
    </row>
    <row r="448" spans="1:125" x14ac:dyDescent="0.2">
      <c r="A448" s="1" t="s">
        <v>247</v>
      </c>
      <c r="B448" s="1" t="s">
        <v>248</v>
      </c>
      <c r="C448" s="1" t="s">
        <v>129</v>
      </c>
      <c r="D448" s="1" t="s">
        <v>130</v>
      </c>
      <c r="E448" s="1">
        <v>0</v>
      </c>
      <c r="F448" s="1" t="s">
        <v>131</v>
      </c>
      <c r="G448" s="1" t="s">
        <v>131</v>
      </c>
      <c r="H448" s="1" t="s">
        <v>131</v>
      </c>
      <c r="I448" s="1" t="s">
        <v>131</v>
      </c>
      <c r="J448" s="1" t="s">
        <v>131</v>
      </c>
      <c r="K448" s="1" t="s">
        <v>131</v>
      </c>
      <c r="L448" s="1" t="s">
        <v>131</v>
      </c>
      <c r="M448" s="1" t="s">
        <v>131</v>
      </c>
      <c r="N448" s="1" t="s">
        <v>131</v>
      </c>
      <c r="O448" s="1" t="s">
        <v>131</v>
      </c>
      <c r="P448" s="1" t="s">
        <v>131</v>
      </c>
      <c r="Q448" s="1" t="s">
        <v>131</v>
      </c>
      <c r="R448" s="1" t="s">
        <v>131</v>
      </c>
      <c r="S448" s="1" t="s">
        <v>131</v>
      </c>
      <c r="T448" s="1" t="s">
        <v>131</v>
      </c>
      <c r="U448" s="1" t="s">
        <v>131</v>
      </c>
      <c r="V448" s="1" t="s">
        <v>131</v>
      </c>
      <c r="W448" s="1" t="s">
        <v>131</v>
      </c>
      <c r="X448" s="1" t="s">
        <v>131</v>
      </c>
      <c r="Y448" s="1" t="s">
        <v>131</v>
      </c>
      <c r="Z448" s="1" t="s">
        <v>131</v>
      </c>
      <c r="AA448" s="1" t="s">
        <v>131</v>
      </c>
      <c r="AB448" s="1" t="s">
        <v>131</v>
      </c>
      <c r="AC448" s="1" t="s">
        <v>131</v>
      </c>
      <c r="AD448" s="1" t="s">
        <v>131</v>
      </c>
      <c r="AE448" s="1" t="s">
        <v>131</v>
      </c>
      <c r="AF448" s="1" t="s">
        <v>131</v>
      </c>
      <c r="AG448" s="1" t="s">
        <v>131</v>
      </c>
      <c r="AH448" s="1" t="s">
        <v>131</v>
      </c>
      <c r="AI448" s="1" t="s">
        <v>131</v>
      </c>
      <c r="AJ448" s="1" t="s">
        <v>131</v>
      </c>
      <c r="AK448" s="1" t="s">
        <v>131</v>
      </c>
      <c r="AL448" s="1" t="s">
        <v>131</v>
      </c>
      <c r="AM448" s="1" t="s">
        <v>131</v>
      </c>
      <c r="AN448" s="1" t="s">
        <v>131</v>
      </c>
      <c r="AO448" s="1" t="s">
        <v>131</v>
      </c>
      <c r="AP448" s="1" t="s">
        <v>131</v>
      </c>
      <c r="AQ448" s="1" t="s">
        <v>131</v>
      </c>
      <c r="AR448" s="1" t="s">
        <v>131</v>
      </c>
      <c r="AS448" s="1" t="s">
        <v>131</v>
      </c>
      <c r="AT448" s="1" t="s">
        <v>131</v>
      </c>
      <c r="AU448" s="1" t="s">
        <v>131</v>
      </c>
      <c r="AV448" s="1" t="s">
        <v>131</v>
      </c>
      <c r="AW448" s="1" t="s">
        <v>131</v>
      </c>
      <c r="AX448" s="1" t="s">
        <v>131</v>
      </c>
      <c r="AY448" s="1" t="s">
        <v>131</v>
      </c>
      <c r="AZ448" s="1" t="s">
        <v>131</v>
      </c>
      <c r="BA448" s="1" t="s">
        <v>131</v>
      </c>
      <c r="BB448" s="1" t="s">
        <v>131</v>
      </c>
      <c r="BC448" s="1" t="s">
        <v>131</v>
      </c>
      <c r="BD448" s="1" t="s">
        <v>131</v>
      </c>
      <c r="BE448" s="1" t="s">
        <v>131</v>
      </c>
      <c r="BF448" s="1" t="s">
        <v>131</v>
      </c>
      <c r="BG448" s="1" t="s">
        <v>131</v>
      </c>
      <c r="BH448" s="1" t="s">
        <v>131</v>
      </c>
      <c r="BI448" s="1" t="s">
        <v>131</v>
      </c>
      <c r="BJ448" s="1" t="s">
        <v>131</v>
      </c>
      <c r="BK448" s="1" t="s">
        <v>131</v>
      </c>
      <c r="BL448" s="1" t="s">
        <v>131</v>
      </c>
      <c r="BM448" s="1" t="s">
        <v>131</v>
      </c>
      <c r="BN448" s="1" t="s">
        <v>131</v>
      </c>
      <c r="BO448" s="1" t="s">
        <v>131</v>
      </c>
      <c r="BP448" s="1" t="s">
        <v>131</v>
      </c>
      <c r="BQ448" s="1" t="s">
        <v>131</v>
      </c>
      <c r="BR448" s="1" t="s">
        <v>131</v>
      </c>
      <c r="BS448" s="1" t="s">
        <v>131</v>
      </c>
      <c r="BT448" s="1" t="s">
        <v>131</v>
      </c>
      <c r="BU448" s="1" t="s">
        <v>131</v>
      </c>
      <c r="BV448" s="1" t="s">
        <v>131</v>
      </c>
      <c r="BW448" s="1" t="s">
        <v>131</v>
      </c>
      <c r="BX448" s="1" t="s">
        <v>131</v>
      </c>
      <c r="BY448" s="1" t="s">
        <v>131</v>
      </c>
      <c r="BZ448" s="1" t="s">
        <v>131</v>
      </c>
      <c r="CA448" s="1" t="s">
        <v>131</v>
      </c>
      <c r="CB448" s="1" t="s">
        <v>131</v>
      </c>
      <c r="CC448" s="1" t="s">
        <v>131</v>
      </c>
      <c r="CD448" s="1" t="s">
        <v>131</v>
      </c>
      <c r="CE448" s="1" t="s">
        <v>131</v>
      </c>
      <c r="CF448" s="1" t="s">
        <v>131</v>
      </c>
      <c r="CG448" s="1" t="s">
        <v>131</v>
      </c>
      <c r="CH448" s="1" t="s">
        <v>131</v>
      </c>
      <c r="CI448" s="1" t="s">
        <v>131</v>
      </c>
      <c r="CJ448" s="1" t="s">
        <v>131</v>
      </c>
      <c r="CK448" s="1" t="s">
        <v>131</v>
      </c>
      <c r="CL448" s="1" t="s">
        <v>131</v>
      </c>
      <c r="CM448" s="1" t="s">
        <v>131</v>
      </c>
      <c r="CN448" s="1" t="s">
        <v>131</v>
      </c>
      <c r="CO448" s="1" t="s">
        <v>131</v>
      </c>
      <c r="CP448" s="1" t="s">
        <v>131</v>
      </c>
      <c r="CQ448" s="1" t="s">
        <v>131</v>
      </c>
      <c r="CR448" s="1" t="s">
        <v>131</v>
      </c>
      <c r="CS448" s="1" t="s">
        <v>131</v>
      </c>
      <c r="CT448" s="1" t="s">
        <v>131</v>
      </c>
      <c r="CU448" s="1" t="s">
        <v>131</v>
      </c>
      <c r="CV448" s="1" t="s">
        <v>131</v>
      </c>
      <c r="CW448" s="1" t="s">
        <v>131</v>
      </c>
      <c r="CX448" s="1" t="s">
        <v>131</v>
      </c>
      <c r="CY448" s="1" t="s">
        <v>131</v>
      </c>
      <c r="CZ448" s="1" t="s">
        <v>131</v>
      </c>
      <c r="DA448" s="1" t="s">
        <v>131</v>
      </c>
      <c r="DB448" s="1" t="s">
        <v>131</v>
      </c>
      <c r="DC448" s="1" t="s">
        <v>131</v>
      </c>
      <c r="DD448" s="1" t="s">
        <v>131</v>
      </c>
      <c r="DE448" s="1" t="s">
        <v>131</v>
      </c>
      <c r="DF448" s="1" t="s">
        <v>131</v>
      </c>
      <c r="DG448" s="1" t="s">
        <v>131</v>
      </c>
      <c r="DH448" s="1" t="s">
        <v>131</v>
      </c>
      <c r="DI448" s="1" t="s">
        <v>131</v>
      </c>
      <c r="DJ448" s="1" t="s">
        <v>131</v>
      </c>
      <c r="DK448" s="1" t="s">
        <v>131</v>
      </c>
      <c r="DL448" s="1" t="s">
        <v>131</v>
      </c>
      <c r="DM448" s="1" t="s">
        <v>131</v>
      </c>
      <c r="DN448" s="1" t="s">
        <v>131</v>
      </c>
      <c r="DO448" s="1" t="s">
        <v>131</v>
      </c>
      <c r="DP448" s="1" t="s">
        <v>131</v>
      </c>
      <c r="DQ448" s="1" t="s">
        <v>131</v>
      </c>
      <c r="DR448" s="1" t="s">
        <v>131</v>
      </c>
      <c r="DS448" s="1" t="s">
        <v>131</v>
      </c>
      <c r="DT448" s="1" t="s">
        <v>131</v>
      </c>
      <c r="DU448" s="1" t="s">
        <v>131</v>
      </c>
    </row>
    <row r="449" spans="1:125" x14ac:dyDescent="0.2">
      <c r="A449" s="1" t="s">
        <v>249</v>
      </c>
      <c r="B449" s="1" t="s">
        <v>250</v>
      </c>
      <c r="C449" s="1" t="s">
        <v>129</v>
      </c>
      <c r="D449" s="1" t="s">
        <v>130</v>
      </c>
      <c r="E449" s="1">
        <v>0</v>
      </c>
      <c r="F449" s="1" t="s">
        <v>131</v>
      </c>
      <c r="G449" s="1" t="s">
        <v>131</v>
      </c>
      <c r="H449" s="1" t="s">
        <v>131</v>
      </c>
      <c r="I449" s="1" t="s">
        <v>131</v>
      </c>
      <c r="J449" s="1" t="s">
        <v>131</v>
      </c>
      <c r="K449" s="1" t="s">
        <v>131</v>
      </c>
      <c r="L449" s="1" t="s">
        <v>131</v>
      </c>
      <c r="M449" s="1" t="s">
        <v>131</v>
      </c>
      <c r="N449" s="1" t="s">
        <v>131</v>
      </c>
      <c r="O449" s="1" t="s">
        <v>131</v>
      </c>
      <c r="P449" s="1" t="s">
        <v>131</v>
      </c>
      <c r="Q449" s="1" t="s">
        <v>131</v>
      </c>
      <c r="R449" s="1" t="s">
        <v>131</v>
      </c>
      <c r="S449" s="1" t="s">
        <v>131</v>
      </c>
      <c r="T449" s="1" t="s">
        <v>131</v>
      </c>
      <c r="U449" s="1" t="s">
        <v>131</v>
      </c>
      <c r="V449" s="1" t="s">
        <v>131</v>
      </c>
      <c r="W449" s="1" t="s">
        <v>131</v>
      </c>
      <c r="X449" s="1" t="s">
        <v>131</v>
      </c>
      <c r="Y449" s="1" t="s">
        <v>131</v>
      </c>
      <c r="Z449" s="1" t="s">
        <v>131</v>
      </c>
      <c r="AA449" s="1" t="s">
        <v>131</v>
      </c>
      <c r="AB449" s="1" t="s">
        <v>131</v>
      </c>
      <c r="AC449" s="1" t="s">
        <v>131</v>
      </c>
      <c r="AD449" s="1" t="s">
        <v>131</v>
      </c>
      <c r="AE449" s="1" t="s">
        <v>131</v>
      </c>
      <c r="AF449" s="1" t="s">
        <v>131</v>
      </c>
      <c r="AG449" s="1" t="s">
        <v>131</v>
      </c>
      <c r="AH449" s="1" t="s">
        <v>131</v>
      </c>
      <c r="AI449" s="1" t="s">
        <v>131</v>
      </c>
      <c r="AJ449" s="1" t="s">
        <v>131</v>
      </c>
      <c r="AK449" s="1" t="s">
        <v>131</v>
      </c>
      <c r="AL449" s="1" t="s">
        <v>131</v>
      </c>
      <c r="AM449" s="1" t="s">
        <v>131</v>
      </c>
      <c r="AN449" s="1" t="s">
        <v>131</v>
      </c>
      <c r="AO449" s="1" t="s">
        <v>131</v>
      </c>
      <c r="AP449" s="1" t="s">
        <v>131</v>
      </c>
      <c r="AQ449" s="1" t="s">
        <v>131</v>
      </c>
      <c r="AR449" s="1" t="s">
        <v>131</v>
      </c>
      <c r="AS449" s="1" t="s">
        <v>131</v>
      </c>
      <c r="AT449" s="1" t="s">
        <v>131</v>
      </c>
      <c r="AU449" s="1" t="s">
        <v>131</v>
      </c>
      <c r="AV449" s="1" t="s">
        <v>131</v>
      </c>
      <c r="AW449" s="1" t="s">
        <v>131</v>
      </c>
      <c r="AX449" s="1" t="s">
        <v>131</v>
      </c>
      <c r="AY449" s="1" t="s">
        <v>131</v>
      </c>
      <c r="AZ449" s="1" t="s">
        <v>131</v>
      </c>
      <c r="BA449" s="1" t="s">
        <v>131</v>
      </c>
      <c r="BB449" s="1" t="s">
        <v>131</v>
      </c>
      <c r="BC449" s="1" t="s">
        <v>131</v>
      </c>
      <c r="BD449" s="1" t="s">
        <v>131</v>
      </c>
      <c r="BE449" s="1" t="s">
        <v>131</v>
      </c>
      <c r="BF449" s="1" t="s">
        <v>131</v>
      </c>
      <c r="BG449" s="1" t="s">
        <v>131</v>
      </c>
      <c r="BH449" s="1" t="s">
        <v>131</v>
      </c>
      <c r="BI449" s="1" t="s">
        <v>131</v>
      </c>
      <c r="BJ449" s="1" t="s">
        <v>131</v>
      </c>
      <c r="BK449" s="1" t="s">
        <v>131</v>
      </c>
      <c r="BL449" s="1" t="s">
        <v>131</v>
      </c>
      <c r="BM449" s="1" t="s">
        <v>131</v>
      </c>
      <c r="BN449" s="1" t="s">
        <v>131</v>
      </c>
      <c r="BO449" s="1" t="s">
        <v>131</v>
      </c>
      <c r="BP449" s="1" t="s">
        <v>131</v>
      </c>
      <c r="BQ449" s="1" t="s">
        <v>131</v>
      </c>
      <c r="BR449" s="1" t="s">
        <v>131</v>
      </c>
      <c r="BS449" s="1" t="s">
        <v>131</v>
      </c>
      <c r="BT449" s="1" t="s">
        <v>131</v>
      </c>
      <c r="BU449" s="1" t="s">
        <v>131</v>
      </c>
      <c r="BV449" s="1" t="s">
        <v>131</v>
      </c>
      <c r="BW449" s="1" t="s">
        <v>131</v>
      </c>
      <c r="BX449" s="1" t="s">
        <v>131</v>
      </c>
      <c r="BY449" s="1" t="s">
        <v>131</v>
      </c>
      <c r="BZ449" s="1" t="s">
        <v>131</v>
      </c>
      <c r="CA449" s="1" t="s">
        <v>131</v>
      </c>
      <c r="CB449" s="1" t="s">
        <v>131</v>
      </c>
      <c r="CC449" s="1" t="s">
        <v>131</v>
      </c>
      <c r="CD449" s="1" t="s">
        <v>131</v>
      </c>
      <c r="CE449" s="1" t="s">
        <v>131</v>
      </c>
      <c r="CF449" s="1" t="s">
        <v>131</v>
      </c>
      <c r="CG449" s="1" t="s">
        <v>131</v>
      </c>
      <c r="CH449" s="1" t="s">
        <v>131</v>
      </c>
      <c r="CI449" s="1" t="s">
        <v>131</v>
      </c>
      <c r="CJ449" s="1" t="s">
        <v>131</v>
      </c>
      <c r="CK449" s="1" t="s">
        <v>131</v>
      </c>
      <c r="CL449" s="1" t="s">
        <v>131</v>
      </c>
      <c r="CM449" s="1" t="s">
        <v>131</v>
      </c>
      <c r="CN449" s="1" t="s">
        <v>131</v>
      </c>
      <c r="CO449" s="1" t="s">
        <v>131</v>
      </c>
      <c r="CP449" s="1" t="s">
        <v>131</v>
      </c>
      <c r="CQ449" s="1" t="s">
        <v>131</v>
      </c>
      <c r="CR449" s="1" t="s">
        <v>131</v>
      </c>
      <c r="CS449" s="1" t="s">
        <v>131</v>
      </c>
      <c r="CT449" s="1" t="s">
        <v>131</v>
      </c>
      <c r="CU449" s="1" t="s">
        <v>131</v>
      </c>
      <c r="CV449" s="1" t="s">
        <v>131</v>
      </c>
      <c r="CW449" s="1" t="s">
        <v>131</v>
      </c>
      <c r="CX449" s="1" t="s">
        <v>131</v>
      </c>
      <c r="CY449" s="1" t="s">
        <v>131</v>
      </c>
      <c r="CZ449" s="1" t="s">
        <v>131</v>
      </c>
      <c r="DA449" s="1" t="s">
        <v>131</v>
      </c>
      <c r="DB449" s="1" t="s">
        <v>131</v>
      </c>
      <c r="DC449" s="1" t="s">
        <v>131</v>
      </c>
      <c r="DD449" s="1" t="s">
        <v>131</v>
      </c>
      <c r="DE449" s="1" t="s">
        <v>131</v>
      </c>
      <c r="DF449" s="1" t="s">
        <v>131</v>
      </c>
      <c r="DG449" s="1" t="s">
        <v>131</v>
      </c>
      <c r="DH449" s="1" t="s">
        <v>131</v>
      </c>
      <c r="DI449" s="1" t="s">
        <v>131</v>
      </c>
      <c r="DJ449" s="1" t="s">
        <v>131</v>
      </c>
      <c r="DK449" s="1" t="s">
        <v>131</v>
      </c>
      <c r="DL449" s="1" t="s">
        <v>131</v>
      </c>
      <c r="DM449" s="1" t="s">
        <v>131</v>
      </c>
      <c r="DN449" s="1" t="s">
        <v>131</v>
      </c>
      <c r="DO449" s="1" t="s">
        <v>131</v>
      </c>
      <c r="DP449" s="1" t="s">
        <v>131</v>
      </c>
      <c r="DQ449" s="1" t="s">
        <v>131</v>
      </c>
      <c r="DR449" s="1" t="s">
        <v>131</v>
      </c>
      <c r="DS449" s="1" t="s">
        <v>131</v>
      </c>
      <c r="DT449" s="1" t="s">
        <v>131</v>
      </c>
      <c r="DU449" s="1" t="s">
        <v>131</v>
      </c>
    </row>
    <row r="450" spans="1:125" x14ac:dyDescent="0.2">
      <c r="A450" s="1" t="s">
        <v>251</v>
      </c>
      <c r="B450" s="1" t="s">
        <v>252</v>
      </c>
      <c r="C450" s="1" t="s">
        <v>129</v>
      </c>
      <c r="D450" s="1" t="s">
        <v>130</v>
      </c>
      <c r="E450" s="1">
        <v>0</v>
      </c>
      <c r="F450" s="1" t="s">
        <v>131</v>
      </c>
      <c r="G450" s="1" t="s">
        <v>131</v>
      </c>
      <c r="H450" s="1" t="s">
        <v>131</v>
      </c>
      <c r="I450" s="1" t="s">
        <v>131</v>
      </c>
      <c r="J450" s="1" t="s">
        <v>131</v>
      </c>
      <c r="K450" s="1" t="s">
        <v>131</v>
      </c>
      <c r="L450" s="1" t="s">
        <v>131</v>
      </c>
      <c r="M450" s="1" t="s">
        <v>131</v>
      </c>
      <c r="N450" s="1" t="s">
        <v>131</v>
      </c>
      <c r="O450" s="1" t="s">
        <v>131</v>
      </c>
      <c r="P450" s="1" t="s">
        <v>131</v>
      </c>
      <c r="Q450" s="1" t="s">
        <v>131</v>
      </c>
      <c r="R450" s="1" t="s">
        <v>131</v>
      </c>
      <c r="S450" s="1" t="s">
        <v>131</v>
      </c>
      <c r="T450" s="1" t="s">
        <v>131</v>
      </c>
      <c r="U450" s="1" t="s">
        <v>131</v>
      </c>
      <c r="V450" s="1" t="s">
        <v>131</v>
      </c>
      <c r="W450" s="1" t="s">
        <v>131</v>
      </c>
      <c r="X450" s="1" t="s">
        <v>131</v>
      </c>
      <c r="Y450" s="1" t="s">
        <v>131</v>
      </c>
      <c r="Z450" s="1" t="s">
        <v>131</v>
      </c>
      <c r="AA450" s="1" t="s">
        <v>131</v>
      </c>
      <c r="AB450" s="1" t="s">
        <v>131</v>
      </c>
      <c r="AC450" s="1" t="s">
        <v>131</v>
      </c>
      <c r="AD450" s="1" t="s">
        <v>131</v>
      </c>
      <c r="AE450" s="1" t="s">
        <v>131</v>
      </c>
      <c r="AF450" s="1" t="s">
        <v>131</v>
      </c>
      <c r="AG450" s="1" t="s">
        <v>131</v>
      </c>
      <c r="AH450" s="1" t="s">
        <v>131</v>
      </c>
      <c r="AI450" s="1" t="s">
        <v>131</v>
      </c>
      <c r="AJ450" s="1" t="s">
        <v>131</v>
      </c>
      <c r="AK450" s="1" t="s">
        <v>131</v>
      </c>
      <c r="AL450" s="1" t="s">
        <v>131</v>
      </c>
      <c r="AM450" s="1" t="s">
        <v>131</v>
      </c>
      <c r="AN450" s="1" t="s">
        <v>131</v>
      </c>
      <c r="AO450" s="1" t="s">
        <v>131</v>
      </c>
      <c r="AP450" s="1" t="s">
        <v>131</v>
      </c>
      <c r="AQ450" s="1" t="s">
        <v>131</v>
      </c>
      <c r="AR450" s="1" t="s">
        <v>131</v>
      </c>
      <c r="AS450" s="1" t="s">
        <v>131</v>
      </c>
      <c r="AT450" s="1" t="s">
        <v>131</v>
      </c>
      <c r="AU450" s="1" t="s">
        <v>131</v>
      </c>
      <c r="AV450" s="1" t="s">
        <v>131</v>
      </c>
      <c r="AW450" s="1" t="s">
        <v>131</v>
      </c>
      <c r="AX450" s="1" t="s">
        <v>131</v>
      </c>
      <c r="AY450" s="1" t="s">
        <v>131</v>
      </c>
      <c r="AZ450" s="1" t="s">
        <v>131</v>
      </c>
      <c r="BA450" s="1" t="s">
        <v>131</v>
      </c>
      <c r="BB450" s="1" t="s">
        <v>131</v>
      </c>
      <c r="BC450" s="1" t="s">
        <v>131</v>
      </c>
      <c r="BD450" s="1" t="s">
        <v>131</v>
      </c>
      <c r="BE450" s="1" t="s">
        <v>131</v>
      </c>
      <c r="BF450" s="1" t="s">
        <v>131</v>
      </c>
      <c r="BG450" s="1" t="s">
        <v>131</v>
      </c>
      <c r="BH450" s="1" t="s">
        <v>131</v>
      </c>
      <c r="BI450" s="1" t="s">
        <v>131</v>
      </c>
      <c r="BJ450" s="1" t="s">
        <v>131</v>
      </c>
      <c r="BK450" s="1" t="s">
        <v>131</v>
      </c>
      <c r="BL450" s="1" t="s">
        <v>131</v>
      </c>
      <c r="BM450" s="1" t="s">
        <v>131</v>
      </c>
      <c r="BN450" s="1" t="s">
        <v>131</v>
      </c>
      <c r="BO450" s="1" t="s">
        <v>131</v>
      </c>
      <c r="BP450" s="1" t="s">
        <v>131</v>
      </c>
      <c r="BQ450" s="1" t="s">
        <v>131</v>
      </c>
      <c r="BR450" s="1" t="s">
        <v>131</v>
      </c>
      <c r="BS450" s="1" t="s">
        <v>131</v>
      </c>
      <c r="BT450" s="1" t="s">
        <v>131</v>
      </c>
      <c r="BU450" s="1" t="s">
        <v>131</v>
      </c>
      <c r="BV450" s="1" t="s">
        <v>131</v>
      </c>
      <c r="BW450" s="1" t="s">
        <v>131</v>
      </c>
      <c r="BX450" s="1" t="s">
        <v>131</v>
      </c>
      <c r="BY450" s="1" t="s">
        <v>131</v>
      </c>
      <c r="BZ450" s="1" t="s">
        <v>131</v>
      </c>
      <c r="CA450" s="1" t="s">
        <v>131</v>
      </c>
      <c r="CB450" s="1" t="s">
        <v>131</v>
      </c>
      <c r="CC450" s="1" t="s">
        <v>131</v>
      </c>
      <c r="CD450" s="1" t="s">
        <v>131</v>
      </c>
      <c r="CE450" s="1" t="s">
        <v>131</v>
      </c>
      <c r="CF450" s="1" t="s">
        <v>131</v>
      </c>
      <c r="CG450" s="1" t="s">
        <v>131</v>
      </c>
      <c r="CH450" s="1" t="s">
        <v>131</v>
      </c>
      <c r="CI450" s="1" t="s">
        <v>131</v>
      </c>
      <c r="CJ450" s="1" t="s">
        <v>131</v>
      </c>
      <c r="CK450" s="1" t="s">
        <v>131</v>
      </c>
      <c r="CL450" s="1" t="s">
        <v>131</v>
      </c>
      <c r="CM450" s="1" t="s">
        <v>131</v>
      </c>
      <c r="CN450" s="1" t="s">
        <v>131</v>
      </c>
      <c r="CO450" s="1" t="s">
        <v>131</v>
      </c>
      <c r="CP450" s="1" t="s">
        <v>131</v>
      </c>
      <c r="CQ450" s="1" t="s">
        <v>131</v>
      </c>
      <c r="CR450" s="1" t="s">
        <v>131</v>
      </c>
      <c r="CS450" s="1" t="s">
        <v>131</v>
      </c>
      <c r="CT450" s="1" t="s">
        <v>131</v>
      </c>
      <c r="CU450" s="1" t="s">
        <v>131</v>
      </c>
      <c r="CV450" s="1" t="s">
        <v>131</v>
      </c>
      <c r="CW450" s="1" t="s">
        <v>131</v>
      </c>
      <c r="CX450" s="1" t="s">
        <v>131</v>
      </c>
      <c r="CY450" s="1" t="s">
        <v>131</v>
      </c>
      <c r="CZ450" s="1" t="s">
        <v>131</v>
      </c>
      <c r="DA450" s="1" t="s">
        <v>131</v>
      </c>
      <c r="DB450" s="1" t="s">
        <v>131</v>
      </c>
      <c r="DC450" s="1" t="s">
        <v>131</v>
      </c>
      <c r="DD450" s="1" t="s">
        <v>131</v>
      </c>
      <c r="DE450" s="1" t="s">
        <v>131</v>
      </c>
      <c r="DF450" s="1" t="s">
        <v>131</v>
      </c>
      <c r="DG450" s="1" t="s">
        <v>131</v>
      </c>
      <c r="DH450" s="1" t="s">
        <v>131</v>
      </c>
      <c r="DI450" s="1" t="s">
        <v>131</v>
      </c>
      <c r="DJ450" s="1" t="s">
        <v>131</v>
      </c>
      <c r="DK450" s="1" t="s">
        <v>131</v>
      </c>
      <c r="DL450" s="1" t="s">
        <v>131</v>
      </c>
      <c r="DM450" s="1" t="s">
        <v>131</v>
      </c>
      <c r="DN450" s="1" t="s">
        <v>131</v>
      </c>
      <c r="DO450" s="1" t="s">
        <v>131</v>
      </c>
      <c r="DP450" s="1" t="s">
        <v>131</v>
      </c>
      <c r="DQ450" s="1" t="s">
        <v>131</v>
      </c>
      <c r="DR450" s="1" t="s">
        <v>131</v>
      </c>
      <c r="DS450" s="1" t="s">
        <v>131</v>
      </c>
      <c r="DT450" s="1" t="s">
        <v>131</v>
      </c>
      <c r="DU450" s="1" t="s">
        <v>131</v>
      </c>
    </row>
    <row r="451" spans="1:125" x14ac:dyDescent="0.2">
      <c r="A451" s="1" t="s">
        <v>253</v>
      </c>
      <c r="B451" s="1" t="s">
        <v>254</v>
      </c>
      <c r="C451" s="1" t="s">
        <v>129</v>
      </c>
      <c r="D451" s="1" t="s">
        <v>130</v>
      </c>
      <c r="E451" s="1">
        <v>0</v>
      </c>
      <c r="F451" s="1" t="s">
        <v>131</v>
      </c>
      <c r="G451" s="1" t="s">
        <v>131</v>
      </c>
      <c r="H451" s="1" t="s">
        <v>131</v>
      </c>
      <c r="I451" s="1" t="s">
        <v>131</v>
      </c>
      <c r="J451" s="1" t="s">
        <v>131</v>
      </c>
      <c r="K451" s="1" t="s">
        <v>131</v>
      </c>
      <c r="L451" s="1" t="s">
        <v>131</v>
      </c>
      <c r="M451" s="1" t="s">
        <v>131</v>
      </c>
      <c r="N451" s="1" t="s">
        <v>131</v>
      </c>
      <c r="O451" s="1" t="s">
        <v>131</v>
      </c>
      <c r="P451" s="1" t="s">
        <v>131</v>
      </c>
      <c r="Q451" s="1" t="s">
        <v>131</v>
      </c>
      <c r="R451" s="1" t="s">
        <v>131</v>
      </c>
      <c r="S451" s="1" t="s">
        <v>131</v>
      </c>
      <c r="T451" s="1" t="s">
        <v>131</v>
      </c>
      <c r="U451" s="1" t="s">
        <v>131</v>
      </c>
      <c r="V451" s="1" t="s">
        <v>131</v>
      </c>
      <c r="W451" s="1" t="s">
        <v>131</v>
      </c>
      <c r="X451" s="1" t="s">
        <v>131</v>
      </c>
      <c r="Y451" s="1" t="s">
        <v>131</v>
      </c>
      <c r="Z451" s="1" t="s">
        <v>131</v>
      </c>
      <c r="AA451" s="1" t="s">
        <v>131</v>
      </c>
      <c r="AB451" s="1" t="s">
        <v>131</v>
      </c>
      <c r="AC451" s="1" t="s">
        <v>131</v>
      </c>
      <c r="AD451" s="1" t="s">
        <v>131</v>
      </c>
      <c r="AE451" s="1" t="s">
        <v>131</v>
      </c>
      <c r="AF451" s="1" t="s">
        <v>131</v>
      </c>
      <c r="AG451" s="1" t="s">
        <v>131</v>
      </c>
      <c r="AH451" s="1" t="s">
        <v>131</v>
      </c>
      <c r="AI451" s="1" t="s">
        <v>131</v>
      </c>
      <c r="AJ451" s="1" t="s">
        <v>131</v>
      </c>
      <c r="AK451" s="1" t="s">
        <v>131</v>
      </c>
      <c r="AL451" s="1" t="s">
        <v>131</v>
      </c>
      <c r="AM451" s="1" t="s">
        <v>131</v>
      </c>
      <c r="AN451" s="1" t="s">
        <v>131</v>
      </c>
      <c r="AO451" s="1" t="s">
        <v>131</v>
      </c>
      <c r="AP451" s="1" t="s">
        <v>131</v>
      </c>
      <c r="AQ451" s="1" t="s">
        <v>131</v>
      </c>
      <c r="AR451" s="1" t="s">
        <v>131</v>
      </c>
      <c r="AS451" s="1" t="s">
        <v>131</v>
      </c>
      <c r="AT451" s="1" t="s">
        <v>131</v>
      </c>
      <c r="AU451" s="1" t="s">
        <v>131</v>
      </c>
      <c r="AV451" s="1" t="s">
        <v>131</v>
      </c>
      <c r="AW451" s="1" t="s">
        <v>131</v>
      </c>
      <c r="AX451" s="1" t="s">
        <v>131</v>
      </c>
      <c r="AY451" s="1" t="s">
        <v>131</v>
      </c>
      <c r="AZ451" s="1" t="s">
        <v>131</v>
      </c>
      <c r="BA451" s="1" t="s">
        <v>131</v>
      </c>
      <c r="BB451" s="1" t="s">
        <v>131</v>
      </c>
      <c r="BC451" s="1" t="s">
        <v>131</v>
      </c>
      <c r="BD451" s="1" t="s">
        <v>131</v>
      </c>
      <c r="BE451" s="1" t="s">
        <v>131</v>
      </c>
      <c r="BF451" s="1" t="s">
        <v>131</v>
      </c>
      <c r="BG451" s="1" t="s">
        <v>131</v>
      </c>
      <c r="BH451" s="1" t="s">
        <v>131</v>
      </c>
      <c r="BI451" s="1" t="s">
        <v>131</v>
      </c>
      <c r="BJ451" s="1" t="s">
        <v>131</v>
      </c>
      <c r="BK451" s="1" t="s">
        <v>131</v>
      </c>
      <c r="BL451" s="1" t="s">
        <v>131</v>
      </c>
      <c r="BM451" s="1" t="s">
        <v>131</v>
      </c>
      <c r="BN451" s="1" t="s">
        <v>131</v>
      </c>
      <c r="BO451" s="1" t="s">
        <v>131</v>
      </c>
      <c r="BP451" s="1" t="s">
        <v>131</v>
      </c>
      <c r="BQ451" s="1" t="s">
        <v>131</v>
      </c>
      <c r="BR451" s="1" t="s">
        <v>131</v>
      </c>
      <c r="BS451" s="1" t="s">
        <v>131</v>
      </c>
      <c r="BT451" s="1" t="s">
        <v>131</v>
      </c>
      <c r="BU451" s="1" t="s">
        <v>131</v>
      </c>
      <c r="BV451" s="1" t="s">
        <v>131</v>
      </c>
      <c r="BW451" s="1" t="s">
        <v>131</v>
      </c>
      <c r="BX451" s="1" t="s">
        <v>131</v>
      </c>
      <c r="BY451" s="1" t="s">
        <v>131</v>
      </c>
      <c r="BZ451" s="1" t="s">
        <v>131</v>
      </c>
      <c r="CA451" s="1" t="s">
        <v>131</v>
      </c>
      <c r="CB451" s="1" t="s">
        <v>131</v>
      </c>
      <c r="CC451" s="1" t="s">
        <v>131</v>
      </c>
      <c r="CD451" s="1" t="s">
        <v>131</v>
      </c>
      <c r="CE451" s="1" t="s">
        <v>131</v>
      </c>
      <c r="CF451" s="1" t="s">
        <v>131</v>
      </c>
      <c r="CG451" s="1" t="s">
        <v>131</v>
      </c>
      <c r="CH451" s="1" t="s">
        <v>131</v>
      </c>
      <c r="CI451" s="1" t="s">
        <v>131</v>
      </c>
      <c r="CJ451" s="1" t="s">
        <v>131</v>
      </c>
      <c r="CK451" s="1" t="s">
        <v>131</v>
      </c>
      <c r="CL451" s="1" t="s">
        <v>131</v>
      </c>
      <c r="CM451" s="1" t="s">
        <v>131</v>
      </c>
      <c r="CN451" s="1" t="s">
        <v>131</v>
      </c>
      <c r="CO451" s="1" t="s">
        <v>131</v>
      </c>
      <c r="CP451" s="1" t="s">
        <v>131</v>
      </c>
      <c r="CQ451" s="1" t="s">
        <v>131</v>
      </c>
      <c r="CR451" s="1" t="s">
        <v>131</v>
      </c>
      <c r="CS451" s="1" t="s">
        <v>131</v>
      </c>
      <c r="CT451" s="1" t="s">
        <v>131</v>
      </c>
      <c r="CU451" s="1" t="s">
        <v>131</v>
      </c>
      <c r="CV451" s="1" t="s">
        <v>131</v>
      </c>
      <c r="CW451" s="1" t="s">
        <v>131</v>
      </c>
      <c r="CX451" s="1" t="s">
        <v>131</v>
      </c>
      <c r="CY451" s="1" t="s">
        <v>131</v>
      </c>
      <c r="CZ451" s="1" t="s">
        <v>131</v>
      </c>
      <c r="DA451" s="1" t="s">
        <v>131</v>
      </c>
      <c r="DB451" s="1" t="s">
        <v>131</v>
      </c>
      <c r="DC451" s="1" t="s">
        <v>131</v>
      </c>
      <c r="DD451" s="1" t="s">
        <v>131</v>
      </c>
      <c r="DE451" s="1" t="s">
        <v>131</v>
      </c>
      <c r="DF451" s="1" t="s">
        <v>131</v>
      </c>
      <c r="DG451" s="1" t="s">
        <v>131</v>
      </c>
      <c r="DH451" s="1" t="s">
        <v>131</v>
      </c>
      <c r="DI451" s="1" t="s">
        <v>131</v>
      </c>
      <c r="DJ451" s="1" t="s">
        <v>131</v>
      </c>
      <c r="DK451" s="1" t="s">
        <v>131</v>
      </c>
      <c r="DL451" s="1" t="s">
        <v>131</v>
      </c>
      <c r="DM451" s="1" t="s">
        <v>131</v>
      </c>
      <c r="DN451" s="1" t="s">
        <v>131</v>
      </c>
      <c r="DO451" s="1" t="s">
        <v>131</v>
      </c>
      <c r="DP451" s="1" t="s">
        <v>131</v>
      </c>
      <c r="DQ451" s="1" t="s">
        <v>131</v>
      </c>
      <c r="DR451" s="1" t="s">
        <v>131</v>
      </c>
      <c r="DS451" s="1" t="s">
        <v>131</v>
      </c>
      <c r="DT451" s="1" t="s">
        <v>131</v>
      </c>
      <c r="DU451" s="1" t="s">
        <v>131</v>
      </c>
    </row>
    <row r="452" spans="1:125" x14ac:dyDescent="0.2">
      <c r="A452" s="1" t="s">
        <v>253</v>
      </c>
      <c r="B452" s="1" t="s">
        <v>255</v>
      </c>
      <c r="C452" s="1" t="s">
        <v>129</v>
      </c>
      <c r="D452" s="1" t="s">
        <v>130</v>
      </c>
      <c r="E452" s="1">
        <v>0</v>
      </c>
      <c r="F452" s="1" t="s">
        <v>131</v>
      </c>
      <c r="G452" s="1" t="s">
        <v>131</v>
      </c>
      <c r="H452" s="1" t="s">
        <v>131</v>
      </c>
      <c r="I452" s="1" t="s">
        <v>131</v>
      </c>
      <c r="J452" s="1" t="s">
        <v>131</v>
      </c>
      <c r="K452" s="1" t="s">
        <v>131</v>
      </c>
      <c r="L452" s="1" t="s">
        <v>131</v>
      </c>
      <c r="M452" s="1" t="s">
        <v>131</v>
      </c>
      <c r="N452" s="1" t="s">
        <v>131</v>
      </c>
      <c r="O452" s="1" t="s">
        <v>131</v>
      </c>
      <c r="P452" s="1" t="s">
        <v>131</v>
      </c>
      <c r="Q452" s="1" t="s">
        <v>131</v>
      </c>
      <c r="R452" s="1" t="s">
        <v>131</v>
      </c>
      <c r="S452" s="1" t="s">
        <v>131</v>
      </c>
      <c r="T452" s="1" t="s">
        <v>131</v>
      </c>
      <c r="U452" s="1" t="s">
        <v>131</v>
      </c>
      <c r="V452" s="1" t="s">
        <v>131</v>
      </c>
      <c r="W452" s="1" t="s">
        <v>131</v>
      </c>
      <c r="X452" s="1" t="s">
        <v>131</v>
      </c>
      <c r="Y452" s="1" t="s">
        <v>131</v>
      </c>
      <c r="Z452" s="1" t="s">
        <v>131</v>
      </c>
      <c r="AA452" s="1" t="s">
        <v>131</v>
      </c>
      <c r="AB452" s="1" t="s">
        <v>131</v>
      </c>
      <c r="AC452" s="1" t="s">
        <v>131</v>
      </c>
      <c r="AD452" s="1" t="s">
        <v>131</v>
      </c>
      <c r="AE452" s="1" t="s">
        <v>131</v>
      </c>
      <c r="AF452" s="1" t="s">
        <v>131</v>
      </c>
      <c r="AG452" s="1" t="s">
        <v>131</v>
      </c>
      <c r="AH452" s="1" t="s">
        <v>131</v>
      </c>
      <c r="AI452" s="1" t="s">
        <v>131</v>
      </c>
      <c r="AJ452" s="1" t="s">
        <v>131</v>
      </c>
      <c r="AK452" s="1" t="s">
        <v>131</v>
      </c>
      <c r="AL452" s="1" t="s">
        <v>131</v>
      </c>
      <c r="AM452" s="1" t="s">
        <v>131</v>
      </c>
      <c r="AN452" s="1" t="s">
        <v>131</v>
      </c>
      <c r="AO452" s="1" t="s">
        <v>131</v>
      </c>
      <c r="AP452" s="1" t="s">
        <v>131</v>
      </c>
      <c r="AQ452" s="1" t="s">
        <v>131</v>
      </c>
      <c r="AR452" s="1" t="s">
        <v>131</v>
      </c>
      <c r="AS452" s="1" t="s">
        <v>131</v>
      </c>
      <c r="AT452" s="1" t="s">
        <v>131</v>
      </c>
      <c r="AU452" s="1" t="s">
        <v>131</v>
      </c>
      <c r="AV452" s="1" t="s">
        <v>131</v>
      </c>
      <c r="AW452" s="1" t="s">
        <v>131</v>
      </c>
      <c r="AX452" s="1" t="s">
        <v>131</v>
      </c>
      <c r="AY452" s="1" t="s">
        <v>131</v>
      </c>
      <c r="AZ452" s="1" t="s">
        <v>131</v>
      </c>
      <c r="BA452" s="1" t="s">
        <v>131</v>
      </c>
      <c r="BB452" s="1" t="s">
        <v>131</v>
      </c>
      <c r="BC452" s="1" t="s">
        <v>131</v>
      </c>
      <c r="BD452" s="1" t="s">
        <v>131</v>
      </c>
      <c r="BE452" s="1" t="s">
        <v>131</v>
      </c>
      <c r="BF452" s="1" t="s">
        <v>131</v>
      </c>
      <c r="BG452" s="1" t="s">
        <v>131</v>
      </c>
      <c r="BH452" s="1" t="s">
        <v>131</v>
      </c>
      <c r="BI452" s="1" t="s">
        <v>131</v>
      </c>
      <c r="BJ452" s="1" t="s">
        <v>131</v>
      </c>
      <c r="BK452" s="1" t="s">
        <v>131</v>
      </c>
      <c r="BL452" s="1" t="s">
        <v>131</v>
      </c>
      <c r="BM452" s="1" t="s">
        <v>131</v>
      </c>
      <c r="BN452" s="1" t="s">
        <v>131</v>
      </c>
      <c r="BO452" s="1" t="s">
        <v>131</v>
      </c>
      <c r="BP452" s="1" t="s">
        <v>131</v>
      </c>
      <c r="BQ452" s="1" t="s">
        <v>131</v>
      </c>
      <c r="BR452" s="1" t="s">
        <v>131</v>
      </c>
      <c r="BS452" s="1" t="s">
        <v>131</v>
      </c>
      <c r="BT452" s="1" t="s">
        <v>131</v>
      </c>
      <c r="BU452" s="1" t="s">
        <v>131</v>
      </c>
      <c r="BV452" s="1" t="s">
        <v>131</v>
      </c>
      <c r="BW452" s="1" t="s">
        <v>131</v>
      </c>
      <c r="BX452" s="1" t="s">
        <v>131</v>
      </c>
      <c r="BY452" s="1" t="s">
        <v>131</v>
      </c>
      <c r="BZ452" s="1" t="s">
        <v>131</v>
      </c>
      <c r="CA452" s="1" t="s">
        <v>131</v>
      </c>
      <c r="CB452" s="1" t="s">
        <v>131</v>
      </c>
      <c r="CC452" s="1" t="s">
        <v>131</v>
      </c>
      <c r="CD452" s="1" t="s">
        <v>131</v>
      </c>
      <c r="CE452" s="1" t="s">
        <v>131</v>
      </c>
      <c r="CF452" s="1" t="s">
        <v>131</v>
      </c>
      <c r="CG452" s="1" t="s">
        <v>131</v>
      </c>
      <c r="CH452" s="1" t="s">
        <v>131</v>
      </c>
      <c r="CI452" s="1" t="s">
        <v>131</v>
      </c>
      <c r="CJ452" s="1" t="s">
        <v>131</v>
      </c>
      <c r="CK452" s="1" t="s">
        <v>131</v>
      </c>
      <c r="CL452" s="1" t="s">
        <v>131</v>
      </c>
      <c r="CM452" s="1" t="s">
        <v>131</v>
      </c>
      <c r="CN452" s="1" t="s">
        <v>131</v>
      </c>
      <c r="CO452" s="1" t="s">
        <v>131</v>
      </c>
      <c r="CP452" s="1" t="s">
        <v>131</v>
      </c>
      <c r="CQ452" s="1" t="s">
        <v>131</v>
      </c>
      <c r="CR452" s="1" t="s">
        <v>131</v>
      </c>
      <c r="CS452" s="1" t="s">
        <v>131</v>
      </c>
      <c r="CT452" s="1" t="s">
        <v>131</v>
      </c>
      <c r="CU452" s="1" t="s">
        <v>131</v>
      </c>
      <c r="CV452" s="1" t="s">
        <v>131</v>
      </c>
      <c r="CW452" s="1" t="s">
        <v>131</v>
      </c>
      <c r="CX452" s="1" t="s">
        <v>131</v>
      </c>
      <c r="CY452" s="1" t="s">
        <v>131</v>
      </c>
      <c r="CZ452" s="1" t="s">
        <v>131</v>
      </c>
      <c r="DA452" s="1" t="s">
        <v>131</v>
      </c>
      <c r="DB452" s="1" t="s">
        <v>131</v>
      </c>
      <c r="DC452" s="1" t="s">
        <v>131</v>
      </c>
      <c r="DD452" s="1" t="s">
        <v>131</v>
      </c>
      <c r="DE452" s="1" t="s">
        <v>131</v>
      </c>
      <c r="DF452" s="1" t="s">
        <v>131</v>
      </c>
      <c r="DG452" s="1" t="s">
        <v>131</v>
      </c>
      <c r="DH452" s="1" t="s">
        <v>131</v>
      </c>
      <c r="DI452" s="1" t="s">
        <v>131</v>
      </c>
      <c r="DJ452" s="1" t="s">
        <v>131</v>
      </c>
      <c r="DK452" s="1" t="s">
        <v>131</v>
      </c>
      <c r="DL452" s="1" t="s">
        <v>131</v>
      </c>
      <c r="DM452" s="1" t="s">
        <v>131</v>
      </c>
      <c r="DN452" s="1" t="s">
        <v>131</v>
      </c>
      <c r="DO452" s="1" t="s">
        <v>131</v>
      </c>
      <c r="DP452" s="1" t="s">
        <v>131</v>
      </c>
      <c r="DQ452" s="1" t="s">
        <v>131</v>
      </c>
      <c r="DR452" s="1" t="s">
        <v>131</v>
      </c>
      <c r="DS452" s="1" t="s">
        <v>131</v>
      </c>
      <c r="DT452" s="1" t="s">
        <v>131</v>
      </c>
      <c r="DU452" s="1" t="s">
        <v>131</v>
      </c>
    </row>
    <row r="453" spans="1:125" x14ac:dyDescent="0.2">
      <c r="A453" s="1" t="s">
        <v>256</v>
      </c>
      <c r="B453" s="1" t="s">
        <v>257</v>
      </c>
      <c r="C453" s="1" t="s">
        <v>206</v>
      </c>
      <c r="D453" s="1" t="s">
        <v>130</v>
      </c>
      <c r="E453" s="1">
        <v>0</v>
      </c>
      <c r="F453" s="1" t="s">
        <v>131</v>
      </c>
      <c r="G453" s="1" t="s">
        <v>131</v>
      </c>
      <c r="H453" s="1" t="s">
        <v>131</v>
      </c>
      <c r="I453" s="1" t="s">
        <v>131</v>
      </c>
      <c r="J453" s="1" t="s">
        <v>131</v>
      </c>
      <c r="K453" s="1" t="s">
        <v>131</v>
      </c>
      <c r="L453" s="1" t="s">
        <v>131</v>
      </c>
      <c r="M453" s="1" t="s">
        <v>131</v>
      </c>
      <c r="N453" s="1" t="s">
        <v>131</v>
      </c>
      <c r="O453" s="1" t="s">
        <v>131</v>
      </c>
      <c r="P453" s="1" t="s">
        <v>131</v>
      </c>
      <c r="Q453" s="1" t="s">
        <v>131</v>
      </c>
      <c r="R453" s="1" t="s">
        <v>131</v>
      </c>
      <c r="S453" s="1" t="s">
        <v>131</v>
      </c>
      <c r="T453" s="1" t="s">
        <v>131</v>
      </c>
      <c r="U453" s="1" t="s">
        <v>131</v>
      </c>
      <c r="V453" s="1" t="s">
        <v>131</v>
      </c>
      <c r="W453" s="1" t="s">
        <v>131</v>
      </c>
      <c r="X453" s="1" t="s">
        <v>131</v>
      </c>
      <c r="Y453" s="1" t="s">
        <v>131</v>
      </c>
      <c r="Z453" s="1" t="s">
        <v>131</v>
      </c>
      <c r="AA453" s="1" t="s">
        <v>131</v>
      </c>
      <c r="AB453" s="1" t="s">
        <v>131</v>
      </c>
      <c r="AC453" s="1" t="s">
        <v>131</v>
      </c>
      <c r="AD453" s="1" t="s">
        <v>131</v>
      </c>
      <c r="AE453" s="1" t="s">
        <v>131</v>
      </c>
      <c r="AF453" s="1" t="s">
        <v>131</v>
      </c>
      <c r="AG453" s="1" t="s">
        <v>131</v>
      </c>
      <c r="AH453" s="1" t="s">
        <v>131</v>
      </c>
      <c r="AI453" s="1" t="s">
        <v>131</v>
      </c>
      <c r="AJ453" s="1" t="s">
        <v>131</v>
      </c>
      <c r="AK453" s="1" t="s">
        <v>131</v>
      </c>
      <c r="AL453" s="1" t="s">
        <v>131</v>
      </c>
      <c r="AM453" s="1" t="s">
        <v>131</v>
      </c>
      <c r="AN453" s="1" t="s">
        <v>131</v>
      </c>
      <c r="AO453" s="1" t="s">
        <v>131</v>
      </c>
      <c r="AP453" s="1" t="s">
        <v>131</v>
      </c>
      <c r="AQ453" s="1" t="s">
        <v>131</v>
      </c>
      <c r="AR453" s="1" t="s">
        <v>131</v>
      </c>
      <c r="AS453" s="1" t="s">
        <v>131</v>
      </c>
      <c r="AT453" s="1" t="s">
        <v>131</v>
      </c>
      <c r="AU453" s="1" t="s">
        <v>131</v>
      </c>
      <c r="AV453" s="1" t="s">
        <v>131</v>
      </c>
      <c r="AW453" s="1" t="s">
        <v>131</v>
      </c>
      <c r="AX453" s="1" t="s">
        <v>131</v>
      </c>
      <c r="AY453" s="1" t="s">
        <v>131</v>
      </c>
      <c r="AZ453" s="1" t="s">
        <v>131</v>
      </c>
      <c r="BA453" s="1" t="s">
        <v>131</v>
      </c>
      <c r="BB453" s="1" t="s">
        <v>131</v>
      </c>
      <c r="BC453" s="1" t="s">
        <v>131</v>
      </c>
      <c r="BD453" s="1" t="s">
        <v>131</v>
      </c>
      <c r="BE453" s="1" t="s">
        <v>131</v>
      </c>
      <c r="BF453" s="1" t="s">
        <v>131</v>
      </c>
      <c r="BG453" s="1" t="s">
        <v>131</v>
      </c>
      <c r="BH453" s="1" t="s">
        <v>131</v>
      </c>
      <c r="BI453" s="1" t="s">
        <v>131</v>
      </c>
      <c r="BJ453" s="1" t="s">
        <v>131</v>
      </c>
      <c r="BK453" s="1" t="s">
        <v>131</v>
      </c>
      <c r="BL453" s="1" t="s">
        <v>131</v>
      </c>
      <c r="BM453" s="1" t="s">
        <v>131</v>
      </c>
      <c r="BN453" s="1" t="s">
        <v>131</v>
      </c>
      <c r="BO453" s="1" t="s">
        <v>131</v>
      </c>
      <c r="BP453" s="1" t="s">
        <v>131</v>
      </c>
      <c r="BQ453" s="1" t="s">
        <v>131</v>
      </c>
      <c r="BR453" s="1" t="s">
        <v>131</v>
      </c>
      <c r="BS453" s="1" t="s">
        <v>131</v>
      </c>
      <c r="BT453" s="1" t="s">
        <v>131</v>
      </c>
      <c r="BU453" s="1" t="s">
        <v>131</v>
      </c>
      <c r="BV453" s="1" t="s">
        <v>131</v>
      </c>
      <c r="BW453" s="1" t="s">
        <v>131</v>
      </c>
      <c r="BX453" s="1" t="s">
        <v>131</v>
      </c>
      <c r="BY453" s="1" t="s">
        <v>131</v>
      </c>
      <c r="BZ453" s="1" t="s">
        <v>131</v>
      </c>
      <c r="CA453" s="1" t="s">
        <v>131</v>
      </c>
      <c r="CB453" s="1" t="s">
        <v>131</v>
      </c>
      <c r="CC453" s="1" t="s">
        <v>131</v>
      </c>
      <c r="CD453" s="1" t="s">
        <v>131</v>
      </c>
      <c r="CE453" s="1" t="s">
        <v>131</v>
      </c>
      <c r="CF453" s="1" t="s">
        <v>131</v>
      </c>
      <c r="CG453" s="1" t="s">
        <v>131</v>
      </c>
      <c r="CH453" s="1" t="s">
        <v>131</v>
      </c>
      <c r="CI453" s="1" t="s">
        <v>131</v>
      </c>
      <c r="CJ453" s="1" t="s">
        <v>131</v>
      </c>
      <c r="CK453" s="1" t="s">
        <v>131</v>
      </c>
      <c r="CL453" s="1" t="s">
        <v>131</v>
      </c>
      <c r="CM453" s="1" t="s">
        <v>131</v>
      </c>
      <c r="CN453" s="1" t="s">
        <v>131</v>
      </c>
      <c r="CO453" s="1" t="s">
        <v>131</v>
      </c>
      <c r="CP453" s="1" t="s">
        <v>131</v>
      </c>
      <c r="CQ453" s="1" t="s">
        <v>131</v>
      </c>
      <c r="CR453" s="1" t="s">
        <v>131</v>
      </c>
      <c r="CS453" s="1" t="s">
        <v>131</v>
      </c>
      <c r="CT453" s="1" t="s">
        <v>131</v>
      </c>
      <c r="CU453" s="1" t="s">
        <v>131</v>
      </c>
      <c r="CV453" s="1" t="s">
        <v>131</v>
      </c>
      <c r="CW453" s="1" t="s">
        <v>131</v>
      </c>
      <c r="CX453" s="1" t="s">
        <v>131</v>
      </c>
      <c r="CY453" s="1" t="s">
        <v>131</v>
      </c>
      <c r="CZ453" s="1" t="s">
        <v>131</v>
      </c>
      <c r="DA453" s="1" t="s">
        <v>131</v>
      </c>
      <c r="DB453" s="1" t="s">
        <v>131</v>
      </c>
      <c r="DC453" s="1" t="s">
        <v>131</v>
      </c>
      <c r="DD453" s="1" t="s">
        <v>131</v>
      </c>
      <c r="DE453" s="1" t="s">
        <v>131</v>
      </c>
      <c r="DF453" s="1" t="s">
        <v>131</v>
      </c>
      <c r="DG453" s="1" t="s">
        <v>131</v>
      </c>
      <c r="DH453" s="1" t="s">
        <v>131</v>
      </c>
      <c r="DI453" s="1" t="s">
        <v>131</v>
      </c>
      <c r="DJ453" s="1" t="s">
        <v>131</v>
      </c>
      <c r="DK453" s="1" t="s">
        <v>131</v>
      </c>
      <c r="DL453" s="1" t="s">
        <v>131</v>
      </c>
      <c r="DM453" s="1" t="s">
        <v>131</v>
      </c>
      <c r="DN453" s="1" t="s">
        <v>131</v>
      </c>
      <c r="DO453" s="1" t="s">
        <v>131</v>
      </c>
      <c r="DP453" s="1" t="s">
        <v>131</v>
      </c>
      <c r="DQ453" s="1" t="s">
        <v>131</v>
      </c>
      <c r="DR453" s="1" t="s">
        <v>131</v>
      </c>
      <c r="DS453" s="1" t="s">
        <v>131</v>
      </c>
      <c r="DT453" s="1" t="s">
        <v>131</v>
      </c>
      <c r="DU453" s="1" t="s">
        <v>131</v>
      </c>
    </row>
    <row r="454" spans="1:125" x14ac:dyDescent="0.2">
      <c r="A454" s="1" t="s">
        <v>258</v>
      </c>
      <c r="B454" s="1" t="s">
        <v>259</v>
      </c>
      <c r="C454" s="1" t="s">
        <v>129</v>
      </c>
      <c r="D454" s="1" t="s">
        <v>130</v>
      </c>
      <c r="E454" s="1">
        <v>0</v>
      </c>
      <c r="F454" s="1" t="s">
        <v>131</v>
      </c>
      <c r="G454" s="1" t="s">
        <v>131</v>
      </c>
      <c r="H454" s="1" t="s">
        <v>131</v>
      </c>
      <c r="I454" s="1" t="s">
        <v>131</v>
      </c>
      <c r="J454" s="1" t="s">
        <v>131</v>
      </c>
      <c r="K454" s="1" t="s">
        <v>131</v>
      </c>
      <c r="L454" s="1" t="s">
        <v>131</v>
      </c>
      <c r="M454" s="1" t="s">
        <v>131</v>
      </c>
      <c r="N454" s="1" t="s">
        <v>131</v>
      </c>
      <c r="O454" s="1" t="s">
        <v>131</v>
      </c>
      <c r="P454" s="1" t="s">
        <v>131</v>
      </c>
      <c r="Q454" s="1" t="s">
        <v>131</v>
      </c>
      <c r="R454" s="1" t="s">
        <v>131</v>
      </c>
      <c r="S454" s="1" t="s">
        <v>131</v>
      </c>
      <c r="T454" s="1" t="s">
        <v>131</v>
      </c>
      <c r="U454" s="1" t="s">
        <v>131</v>
      </c>
      <c r="V454" s="1" t="s">
        <v>131</v>
      </c>
      <c r="W454" s="1" t="s">
        <v>131</v>
      </c>
      <c r="X454" s="1" t="s">
        <v>131</v>
      </c>
      <c r="Y454" s="1" t="s">
        <v>131</v>
      </c>
      <c r="Z454" s="1" t="s">
        <v>131</v>
      </c>
      <c r="AA454" s="1" t="s">
        <v>131</v>
      </c>
      <c r="AB454" s="1" t="s">
        <v>131</v>
      </c>
      <c r="AC454" s="1" t="s">
        <v>131</v>
      </c>
      <c r="AD454" s="1" t="s">
        <v>131</v>
      </c>
      <c r="AE454" s="1" t="s">
        <v>131</v>
      </c>
      <c r="AF454" s="1" t="s">
        <v>131</v>
      </c>
      <c r="AG454" s="1" t="s">
        <v>131</v>
      </c>
      <c r="AH454" s="1" t="s">
        <v>131</v>
      </c>
      <c r="AI454" s="1" t="s">
        <v>131</v>
      </c>
      <c r="AJ454" s="1" t="s">
        <v>131</v>
      </c>
      <c r="AK454" s="1" t="s">
        <v>131</v>
      </c>
      <c r="AL454" s="1" t="s">
        <v>131</v>
      </c>
      <c r="AM454" s="1" t="s">
        <v>131</v>
      </c>
      <c r="AN454" s="1" t="s">
        <v>131</v>
      </c>
      <c r="AO454" s="1" t="s">
        <v>131</v>
      </c>
      <c r="AP454" s="1" t="s">
        <v>131</v>
      </c>
      <c r="AQ454" s="1" t="s">
        <v>131</v>
      </c>
      <c r="AR454" s="1" t="s">
        <v>131</v>
      </c>
      <c r="AS454" s="1" t="s">
        <v>131</v>
      </c>
      <c r="AT454" s="1" t="s">
        <v>131</v>
      </c>
      <c r="AU454" s="1" t="s">
        <v>131</v>
      </c>
      <c r="AV454" s="1" t="s">
        <v>131</v>
      </c>
      <c r="AW454" s="1" t="s">
        <v>131</v>
      </c>
      <c r="AX454" s="1" t="s">
        <v>131</v>
      </c>
      <c r="AY454" s="1" t="s">
        <v>131</v>
      </c>
      <c r="AZ454" s="1" t="s">
        <v>131</v>
      </c>
      <c r="BA454" s="1" t="s">
        <v>131</v>
      </c>
      <c r="BB454" s="1" t="s">
        <v>131</v>
      </c>
      <c r="BC454" s="1" t="s">
        <v>131</v>
      </c>
      <c r="BD454" s="1" t="s">
        <v>131</v>
      </c>
      <c r="BE454" s="1" t="s">
        <v>131</v>
      </c>
      <c r="BF454" s="1" t="s">
        <v>131</v>
      </c>
      <c r="BG454" s="1" t="s">
        <v>131</v>
      </c>
      <c r="BH454" s="1" t="s">
        <v>131</v>
      </c>
      <c r="BI454" s="1" t="s">
        <v>131</v>
      </c>
      <c r="BJ454" s="1" t="s">
        <v>131</v>
      </c>
      <c r="BK454" s="1" t="s">
        <v>131</v>
      </c>
      <c r="BL454" s="1" t="s">
        <v>131</v>
      </c>
      <c r="BM454" s="1" t="s">
        <v>131</v>
      </c>
      <c r="BN454" s="1" t="s">
        <v>131</v>
      </c>
      <c r="BO454" s="1" t="s">
        <v>131</v>
      </c>
      <c r="BP454" s="1" t="s">
        <v>131</v>
      </c>
      <c r="BQ454" s="1" t="s">
        <v>131</v>
      </c>
      <c r="BR454" s="1" t="s">
        <v>131</v>
      </c>
      <c r="BS454" s="1" t="s">
        <v>131</v>
      </c>
      <c r="BT454" s="1" t="s">
        <v>131</v>
      </c>
      <c r="BU454" s="1" t="s">
        <v>131</v>
      </c>
      <c r="BV454" s="1" t="s">
        <v>131</v>
      </c>
      <c r="BW454" s="1" t="s">
        <v>131</v>
      </c>
      <c r="BX454" s="1" t="s">
        <v>131</v>
      </c>
      <c r="BY454" s="1" t="s">
        <v>131</v>
      </c>
      <c r="BZ454" s="1" t="s">
        <v>131</v>
      </c>
      <c r="CA454" s="1" t="s">
        <v>131</v>
      </c>
      <c r="CB454" s="1" t="s">
        <v>131</v>
      </c>
      <c r="CC454" s="1" t="s">
        <v>131</v>
      </c>
      <c r="CD454" s="1" t="s">
        <v>131</v>
      </c>
      <c r="CE454" s="1" t="s">
        <v>131</v>
      </c>
      <c r="CF454" s="1" t="s">
        <v>131</v>
      </c>
      <c r="CG454" s="1" t="s">
        <v>131</v>
      </c>
      <c r="CH454" s="1" t="s">
        <v>131</v>
      </c>
      <c r="CI454" s="1" t="s">
        <v>131</v>
      </c>
      <c r="CJ454" s="1" t="s">
        <v>131</v>
      </c>
      <c r="CK454" s="1" t="s">
        <v>131</v>
      </c>
      <c r="CL454" s="1" t="s">
        <v>131</v>
      </c>
      <c r="CM454" s="1" t="s">
        <v>131</v>
      </c>
      <c r="CN454" s="1" t="s">
        <v>131</v>
      </c>
      <c r="CO454" s="1" t="s">
        <v>131</v>
      </c>
      <c r="CP454" s="1" t="s">
        <v>131</v>
      </c>
      <c r="CQ454" s="1" t="s">
        <v>131</v>
      </c>
      <c r="CR454" s="1" t="s">
        <v>131</v>
      </c>
      <c r="CS454" s="1" t="s">
        <v>131</v>
      </c>
      <c r="CT454" s="1" t="s">
        <v>131</v>
      </c>
      <c r="CU454" s="1" t="s">
        <v>131</v>
      </c>
      <c r="CV454" s="1" t="s">
        <v>131</v>
      </c>
      <c r="CW454" s="1" t="s">
        <v>131</v>
      </c>
      <c r="CX454" s="1" t="s">
        <v>131</v>
      </c>
      <c r="CY454" s="1" t="s">
        <v>131</v>
      </c>
      <c r="CZ454" s="1" t="s">
        <v>131</v>
      </c>
      <c r="DA454" s="1" t="s">
        <v>131</v>
      </c>
      <c r="DB454" s="1" t="s">
        <v>131</v>
      </c>
      <c r="DC454" s="1" t="s">
        <v>131</v>
      </c>
      <c r="DD454" s="1" t="s">
        <v>131</v>
      </c>
      <c r="DE454" s="1" t="s">
        <v>131</v>
      </c>
      <c r="DF454" s="1" t="s">
        <v>131</v>
      </c>
      <c r="DG454" s="1" t="s">
        <v>131</v>
      </c>
      <c r="DH454" s="1" t="s">
        <v>131</v>
      </c>
      <c r="DI454" s="1" t="s">
        <v>131</v>
      </c>
      <c r="DJ454" s="1" t="s">
        <v>131</v>
      </c>
      <c r="DK454" s="1" t="s">
        <v>131</v>
      </c>
      <c r="DL454" s="1" t="s">
        <v>131</v>
      </c>
      <c r="DM454" s="1" t="s">
        <v>131</v>
      </c>
      <c r="DN454" s="1" t="s">
        <v>131</v>
      </c>
      <c r="DO454" s="1" t="s">
        <v>131</v>
      </c>
      <c r="DP454" s="1" t="s">
        <v>131</v>
      </c>
      <c r="DQ454" s="1" t="s">
        <v>131</v>
      </c>
      <c r="DR454" s="1" t="s">
        <v>131</v>
      </c>
      <c r="DS454" s="1" t="s">
        <v>131</v>
      </c>
      <c r="DT454" s="1" t="s">
        <v>131</v>
      </c>
      <c r="DU454" s="1" t="s">
        <v>131</v>
      </c>
    </row>
    <row r="455" spans="1:125" x14ac:dyDescent="0.2">
      <c r="A455" s="1" t="s">
        <v>260</v>
      </c>
      <c r="B455" s="1" t="s">
        <v>261</v>
      </c>
      <c r="C455" s="1" t="s">
        <v>129</v>
      </c>
      <c r="D455" s="1" t="s">
        <v>130</v>
      </c>
      <c r="E455" s="1">
        <v>0</v>
      </c>
      <c r="F455" s="1" t="s">
        <v>131</v>
      </c>
      <c r="G455" s="1" t="s">
        <v>131</v>
      </c>
      <c r="H455" s="1" t="s">
        <v>131</v>
      </c>
      <c r="I455" s="1" t="s">
        <v>131</v>
      </c>
      <c r="J455" s="1" t="s">
        <v>131</v>
      </c>
      <c r="K455" s="1" t="s">
        <v>131</v>
      </c>
      <c r="L455" s="1" t="s">
        <v>131</v>
      </c>
      <c r="M455" s="1" t="s">
        <v>131</v>
      </c>
      <c r="N455" s="1" t="s">
        <v>131</v>
      </c>
      <c r="O455" s="1" t="s">
        <v>131</v>
      </c>
      <c r="P455" s="1" t="s">
        <v>131</v>
      </c>
      <c r="Q455" s="1" t="s">
        <v>131</v>
      </c>
      <c r="R455" s="1" t="s">
        <v>131</v>
      </c>
      <c r="S455" s="1" t="s">
        <v>131</v>
      </c>
      <c r="T455" s="1" t="s">
        <v>131</v>
      </c>
      <c r="U455" s="1" t="s">
        <v>131</v>
      </c>
      <c r="V455" s="1" t="s">
        <v>131</v>
      </c>
      <c r="W455" s="1" t="s">
        <v>131</v>
      </c>
      <c r="X455" s="1" t="s">
        <v>131</v>
      </c>
      <c r="Y455" s="1" t="s">
        <v>131</v>
      </c>
      <c r="Z455" s="1" t="s">
        <v>131</v>
      </c>
      <c r="AA455" s="1" t="s">
        <v>131</v>
      </c>
      <c r="AB455" s="1" t="s">
        <v>131</v>
      </c>
      <c r="AC455" s="1" t="s">
        <v>131</v>
      </c>
      <c r="AD455" s="1" t="s">
        <v>131</v>
      </c>
      <c r="AE455" s="1" t="s">
        <v>131</v>
      </c>
      <c r="AF455" s="1" t="s">
        <v>131</v>
      </c>
      <c r="AG455" s="1" t="s">
        <v>131</v>
      </c>
      <c r="AH455" s="1" t="s">
        <v>131</v>
      </c>
      <c r="AI455" s="1" t="s">
        <v>131</v>
      </c>
      <c r="AJ455" s="1" t="s">
        <v>131</v>
      </c>
      <c r="AK455" s="1" t="s">
        <v>131</v>
      </c>
      <c r="AL455" s="1" t="s">
        <v>131</v>
      </c>
      <c r="AM455" s="1" t="s">
        <v>131</v>
      </c>
      <c r="AN455" s="1" t="s">
        <v>131</v>
      </c>
      <c r="AO455" s="1" t="s">
        <v>131</v>
      </c>
      <c r="AP455" s="1" t="s">
        <v>131</v>
      </c>
      <c r="AQ455" s="1" t="s">
        <v>131</v>
      </c>
      <c r="AR455" s="1" t="s">
        <v>131</v>
      </c>
      <c r="AS455" s="1" t="s">
        <v>131</v>
      </c>
      <c r="AT455" s="1" t="s">
        <v>131</v>
      </c>
      <c r="AU455" s="1" t="s">
        <v>131</v>
      </c>
      <c r="AV455" s="1" t="s">
        <v>131</v>
      </c>
      <c r="AW455" s="1" t="s">
        <v>131</v>
      </c>
      <c r="AX455" s="1" t="s">
        <v>131</v>
      </c>
      <c r="AY455" s="1" t="s">
        <v>131</v>
      </c>
      <c r="AZ455" s="1" t="s">
        <v>131</v>
      </c>
      <c r="BA455" s="1" t="s">
        <v>131</v>
      </c>
      <c r="BB455" s="1" t="s">
        <v>131</v>
      </c>
      <c r="BC455" s="1" t="s">
        <v>131</v>
      </c>
      <c r="BD455" s="1" t="s">
        <v>131</v>
      </c>
      <c r="BE455" s="1" t="s">
        <v>131</v>
      </c>
      <c r="BF455" s="1" t="s">
        <v>131</v>
      </c>
      <c r="BG455" s="1" t="s">
        <v>131</v>
      </c>
      <c r="BH455" s="1" t="s">
        <v>131</v>
      </c>
      <c r="BI455" s="1" t="s">
        <v>131</v>
      </c>
      <c r="BJ455" s="1" t="s">
        <v>131</v>
      </c>
      <c r="BK455" s="1" t="s">
        <v>131</v>
      </c>
      <c r="BL455" s="1" t="s">
        <v>131</v>
      </c>
      <c r="BM455" s="1" t="s">
        <v>131</v>
      </c>
      <c r="BN455" s="1" t="s">
        <v>131</v>
      </c>
      <c r="BO455" s="1" t="s">
        <v>131</v>
      </c>
      <c r="BP455" s="1" t="s">
        <v>131</v>
      </c>
      <c r="BQ455" s="1" t="s">
        <v>131</v>
      </c>
      <c r="BR455" s="1" t="s">
        <v>131</v>
      </c>
      <c r="BS455" s="1" t="s">
        <v>131</v>
      </c>
      <c r="BT455" s="1" t="s">
        <v>131</v>
      </c>
      <c r="BU455" s="1" t="s">
        <v>131</v>
      </c>
      <c r="BV455" s="1" t="s">
        <v>131</v>
      </c>
      <c r="BW455" s="1" t="s">
        <v>131</v>
      </c>
      <c r="BX455" s="1" t="s">
        <v>131</v>
      </c>
      <c r="BY455" s="1" t="s">
        <v>131</v>
      </c>
      <c r="BZ455" s="1" t="s">
        <v>131</v>
      </c>
      <c r="CA455" s="1" t="s">
        <v>131</v>
      </c>
      <c r="CB455" s="1" t="s">
        <v>131</v>
      </c>
      <c r="CC455" s="1" t="s">
        <v>131</v>
      </c>
      <c r="CD455" s="1" t="s">
        <v>131</v>
      </c>
      <c r="CE455" s="1" t="s">
        <v>131</v>
      </c>
      <c r="CF455" s="1" t="s">
        <v>131</v>
      </c>
      <c r="CG455" s="1" t="s">
        <v>131</v>
      </c>
      <c r="CH455" s="1" t="s">
        <v>131</v>
      </c>
      <c r="CI455" s="1" t="s">
        <v>131</v>
      </c>
      <c r="CJ455" s="1" t="s">
        <v>131</v>
      </c>
      <c r="CK455" s="1" t="s">
        <v>131</v>
      </c>
      <c r="CL455" s="1" t="s">
        <v>131</v>
      </c>
      <c r="CM455" s="1" t="s">
        <v>131</v>
      </c>
      <c r="CN455" s="1" t="s">
        <v>131</v>
      </c>
      <c r="CO455" s="1" t="s">
        <v>131</v>
      </c>
      <c r="CP455" s="1" t="s">
        <v>131</v>
      </c>
      <c r="CQ455" s="1" t="s">
        <v>131</v>
      </c>
      <c r="CR455" s="1" t="s">
        <v>131</v>
      </c>
      <c r="CS455" s="1" t="s">
        <v>131</v>
      </c>
      <c r="CT455" s="1" t="s">
        <v>131</v>
      </c>
      <c r="CU455" s="1" t="s">
        <v>131</v>
      </c>
      <c r="CV455" s="1" t="s">
        <v>131</v>
      </c>
      <c r="CW455" s="1" t="s">
        <v>131</v>
      </c>
      <c r="CX455" s="1" t="s">
        <v>131</v>
      </c>
      <c r="CY455" s="1" t="s">
        <v>131</v>
      </c>
      <c r="CZ455" s="1" t="s">
        <v>131</v>
      </c>
      <c r="DA455" s="1" t="s">
        <v>131</v>
      </c>
      <c r="DB455" s="1" t="s">
        <v>131</v>
      </c>
      <c r="DC455" s="1" t="s">
        <v>131</v>
      </c>
      <c r="DD455" s="1" t="s">
        <v>131</v>
      </c>
      <c r="DE455" s="1" t="s">
        <v>131</v>
      </c>
      <c r="DF455" s="1" t="s">
        <v>131</v>
      </c>
      <c r="DG455" s="1" t="s">
        <v>131</v>
      </c>
      <c r="DH455" s="1" t="s">
        <v>131</v>
      </c>
      <c r="DI455" s="1" t="s">
        <v>131</v>
      </c>
      <c r="DJ455" s="1" t="s">
        <v>131</v>
      </c>
      <c r="DK455" s="1" t="s">
        <v>131</v>
      </c>
      <c r="DL455" s="1" t="s">
        <v>131</v>
      </c>
      <c r="DM455" s="1" t="s">
        <v>131</v>
      </c>
      <c r="DN455" s="1" t="s">
        <v>131</v>
      </c>
      <c r="DO455" s="1" t="s">
        <v>131</v>
      </c>
      <c r="DP455" s="1" t="s">
        <v>131</v>
      </c>
      <c r="DQ455" s="1" t="s">
        <v>131</v>
      </c>
      <c r="DR455" s="1" t="s">
        <v>131</v>
      </c>
      <c r="DS455" s="1" t="s">
        <v>131</v>
      </c>
      <c r="DT455" s="1" t="s">
        <v>131</v>
      </c>
      <c r="DU455" s="1" t="s">
        <v>131</v>
      </c>
    </row>
    <row r="456" spans="1:125" x14ac:dyDescent="0.2">
      <c r="A456" s="1" t="s">
        <v>262</v>
      </c>
      <c r="B456" s="1" t="s">
        <v>140</v>
      </c>
      <c r="C456" s="1" t="s">
        <v>129</v>
      </c>
      <c r="D456" s="1" t="s">
        <v>130</v>
      </c>
      <c r="E456" s="1">
        <v>2</v>
      </c>
      <c r="F456" s="1" t="s">
        <v>131</v>
      </c>
      <c r="G456" s="1" t="s">
        <v>131</v>
      </c>
      <c r="H456" s="1" t="s">
        <v>131</v>
      </c>
      <c r="I456" s="1" t="s">
        <v>131</v>
      </c>
      <c r="J456" s="1" t="s">
        <v>131</v>
      </c>
      <c r="K456" s="1" t="s">
        <v>131</v>
      </c>
      <c r="L456" s="1" t="s">
        <v>131</v>
      </c>
      <c r="M456" s="1" t="s">
        <v>131</v>
      </c>
      <c r="N456" s="1" t="s">
        <v>131</v>
      </c>
      <c r="O456" s="1" t="s">
        <v>131</v>
      </c>
      <c r="P456" s="1" t="s">
        <v>131</v>
      </c>
      <c r="Q456" s="1" t="s">
        <v>131</v>
      </c>
      <c r="R456" s="1" t="s">
        <v>131</v>
      </c>
      <c r="S456" s="1" t="s">
        <v>131</v>
      </c>
      <c r="T456" s="1" t="s">
        <v>131</v>
      </c>
      <c r="U456" s="1" t="s">
        <v>131</v>
      </c>
      <c r="V456" s="1" t="s">
        <v>131</v>
      </c>
      <c r="W456" s="1" t="s">
        <v>131</v>
      </c>
      <c r="X456" s="1" t="s">
        <v>131</v>
      </c>
      <c r="Y456" s="1" t="s">
        <v>131</v>
      </c>
      <c r="Z456" s="1" t="s">
        <v>131</v>
      </c>
      <c r="AA456" s="1" t="s">
        <v>131</v>
      </c>
      <c r="AB456" s="1" t="s">
        <v>131</v>
      </c>
      <c r="AC456" s="1" t="s">
        <v>131</v>
      </c>
      <c r="AD456" s="1" t="s">
        <v>131</v>
      </c>
      <c r="AE456" s="1" t="s">
        <v>131</v>
      </c>
      <c r="AF456" s="1" t="s">
        <v>131</v>
      </c>
      <c r="AG456" s="1" t="s">
        <v>131</v>
      </c>
      <c r="AH456" s="1" t="s">
        <v>131</v>
      </c>
      <c r="AI456" s="1" t="s">
        <v>131</v>
      </c>
      <c r="AJ456" s="1" t="s">
        <v>131</v>
      </c>
      <c r="AK456" s="1" t="s">
        <v>131</v>
      </c>
      <c r="AL456" s="1" t="s">
        <v>131</v>
      </c>
      <c r="AM456" s="1" t="s">
        <v>131</v>
      </c>
      <c r="AN456" s="1" t="s">
        <v>131</v>
      </c>
      <c r="AO456" s="1" t="s">
        <v>131</v>
      </c>
      <c r="AP456" s="1" t="s">
        <v>131</v>
      </c>
      <c r="AQ456" s="1" t="s">
        <v>131</v>
      </c>
      <c r="AR456" s="1" t="s">
        <v>131</v>
      </c>
      <c r="AS456" s="1" t="s">
        <v>131</v>
      </c>
      <c r="AT456" s="1" t="s">
        <v>131</v>
      </c>
      <c r="AU456" s="1" t="s">
        <v>131</v>
      </c>
      <c r="AV456" s="1" t="s">
        <v>131</v>
      </c>
      <c r="AW456" s="1" t="s">
        <v>131</v>
      </c>
      <c r="AX456" s="1" t="s">
        <v>131</v>
      </c>
      <c r="AY456" s="1" t="s">
        <v>131</v>
      </c>
      <c r="AZ456" s="1" t="s">
        <v>131</v>
      </c>
      <c r="BA456" s="1" t="s">
        <v>131</v>
      </c>
      <c r="BB456" s="1" t="s">
        <v>131</v>
      </c>
      <c r="BC456" s="1" t="s">
        <v>131</v>
      </c>
      <c r="BD456" s="1" t="s">
        <v>131</v>
      </c>
      <c r="BE456" s="1" t="s">
        <v>131</v>
      </c>
      <c r="BF456" s="1" t="s">
        <v>131</v>
      </c>
      <c r="BG456" s="1" t="s">
        <v>131</v>
      </c>
      <c r="BH456" s="1" t="s">
        <v>131</v>
      </c>
      <c r="BI456" s="1" t="s">
        <v>131</v>
      </c>
      <c r="BJ456" s="1" t="s">
        <v>131</v>
      </c>
      <c r="BK456" s="1" t="s">
        <v>131</v>
      </c>
      <c r="BL456" s="1" t="s">
        <v>131</v>
      </c>
      <c r="BM456" s="1" t="s">
        <v>131</v>
      </c>
      <c r="BN456" s="1" t="s">
        <v>131</v>
      </c>
      <c r="BO456" s="1" t="s">
        <v>131</v>
      </c>
      <c r="BP456" s="1" t="s">
        <v>131</v>
      </c>
      <c r="BQ456" s="1" t="s">
        <v>131</v>
      </c>
      <c r="BR456" s="1" t="s">
        <v>131</v>
      </c>
      <c r="BS456" s="1" t="s">
        <v>131</v>
      </c>
      <c r="BT456" s="1" t="s">
        <v>131</v>
      </c>
      <c r="BU456" s="1" t="s">
        <v>131</v>
      </c>
      <c r="BV456" s="1" t="s">
        <v>131</v>
      </c>
      <c r="BW456" s="1" t="s">
        <v>131</v>
      </c>
      <c r="BX456" s="1" t="s">
        <v>131</v>
      </c>
      <c r="BY456" s="1" t="s">
        <v>131</v>
      </c>
      <c r="BZ456" s="1" t="s">
        <v>131</v>
      </c>
      <c r="CA456" s="1" t="s">
        <v>131</v>
      </c>
      <c r="CB456" s="1" t="s">
        <v>131</v>
      </c>
      <c r="CC456" s="1" t="s">
        <v>131</v>
      </c>
      <c r="CD456" s="1" t="s">
        <v>131</v>
      </c>
      <c r="CE456" s="1" t="s">
        <v>131</v>
      </c>
      <c r="CF456" s="1" t="s">
        <v>131</v>
      </c>
      <c r="CG456" s="1" t="s">
        <v>131</v>
      </c>
      <c r="CH456" s="1" t="s">
        <v>131</v>
      </c>
      <c r="CI456" s="1" t="s">
        <v>131</v>
      </c>
      <c r="CJ456" s="1" t="s">
        <v>131</v>
      </c>
      <c r="CK456" s="1" t="s">
        <v>131</v>
      </c>
      <c r="CL456" s="1">
        <v>2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</row>
    <row r="457" spans="1:125" x14ac:dyDescent="0.2">
      <c r="A457" s="1" t="s">
        <v>263</v>
      </c>
      <c r="B457" s="1" t="s">
        <v>264</v>
      </c>
      <c r="C457" s="1" t="s">
        <v>129</v>
      </c>
      <c r="D457" s="1" t="s">
        <v>130</v>
      </c>
      <c r="E457" s="1">
        <v>0</v>
      </c>
      <c r="F457" s="1" t="s">
        <v>131</v>
      </c>
      <c r="G457" s="1" t="s">
        <v>131</v>
      </c>
      <c r="H457" s="1" t="s">
        <v>131</v>
      </c>
      <c r="I457" s="1" t="s">
        <v>131</v>
      </c>
      <c r="J457" s="1" t="s">
        <v>131</v>
      </c>
      <c r="K457" s="1" t="s">
        <v>131</v>
      </c>
      <c r="L457" s="1" t="s">
        <v>131</v>
      </c>
      <c r="M457" s="1" t="s">
        <v>131</v>
      </c>
      <c r="N457" s="1" t="s">
        <v>131</v>
      </c>
      <c r="O457" s="1" t="s">
        <v>131</v>
      </c>
      <c r="P457" s="1" t="s">
        <v>131</v>
      </c>
      <c r="Q457" s="1" t="s">
        <v>131</v>
      </c>
      <c r="R457" s="1" t="s">
        <v>131</v>
      </c>
      <c r="S457" s="1" t="s">
        <v>131</v>
      </c>
      <c r="T457" s="1" t="s">
        <v>131</v>
      </c>
      <c r="U457" s="1" t="s">
        <v>131</v>
      </c>
      <c r="V457" s="1" t="s">
        <v>131</v>
      </c>
      <c r="W457" s="1" t="s">
        <v>131</v>
      </c>
      <c r="X457" s="1" t="s">
        <v>131</v>
      </c>
      <c r="Y457" s="1" t="s">
        <v>131</v>
      </c>
      <c r="Z457" s="1" t="s">
        <v>131</v>
      </c>
      <c r="AA457" s="1" t="s">
        <v>131</v>
      </c>
      <c r="AB457" s="1" t="s">
        <v>131</v>
      </c>
      <c r="AC457" s="1" t="s">
        <v>131</v>
      </c>
      <c r="AD457" s="1" t="s">
        <v>131</v>
      </c>
      <c r="AE457" s="1" t="s">
        <v>131</v>
      </c>
      <c r="AF457" s="1" t="s">
        <v>131</v>
      </c>
      <c r="AG457" s="1" t="s">
        <v>131</v>
      </c>
      <c r="AH457" s="1" t="s">
        <v>131</v>
      </c>
      <c r="AI457" s="1" t="s">
        <v>131</v>
      </c>
      <c r="AJ457" s="1" t="s">
        <v>131</v>
      </c>
      <c r="AK457" s="1" t="s">
        <v>131</v>
      </c>
      <c r="AL457" s="1" t="s">
        <v>131</v>
      </c>
      <c r="AM457" s="1" t="s">
        <v>131</v>
      </c>
      <c r="AN457" s="1" t="s">
        <v>131</v>
      </c>
      <c r="AO457" s="1" t="s">
        <v>131</v>
      </c>
      <c r="AP457" s="1" t="s">
        <v>131</v>
      </c>
      <c r="AQ457" s="1" t="s">
        <v>131</v>
      </c>
      <c r="AR457" s="1" t="s">
        <v>131</v>
      </c>
      <c r="AS457" s="1" t="s">
        <v>131</v>
      </c>
      <c r="AT457" s="1" t="s">
        <v>131</v>
      </c>
      <c r="AU457" s="1" t="s">
        <v>131</v>
      </c>
      <c r="AV457" s="1" t="s">
        <v>131</v>
      </c>
      <c r="AW457" s="1" t="s">
        <v>131</v>
      </c>
      <c r="AX457" s="1" t="s">
        <v>131</v>
      </c>
      <c r="AY457" s="1" t="s">
        <v>131</v>
      </c>
      <c r="AZ457" s="1" t="s">
        <v>131</v>
      </c>
      <c r="BA457" s="1" t="s">
        <v>131</v>
      </c>
      <c r="BB457" s="1" t="s">
        <v>131</v>
      </c>
      <c r="BC457" s="1" t="s">
        <v>131</v>
      </c>
      <c r="BD457" s="1" t="s">
        <v>131</v>
      </c>
      <c r="BE457" s="1" t="s">
        <v>131</v>
      </c>
      <c r="BF457" s="1" t="s">
        <v>131</v>
      </c>
      <c r="BG457" s="1" t="s">
        <v>131</v>
      </c>
      <c r="BH457" s="1" t="s">
        <v>131</v>
      </c>
      <c r="BI457" s="1" t="s">
        <v>131</v>
      </c>
      <c r="BJ457" s="1" t="s">
        <v>131</v>
      </c>
      <c r="BK457" s="1" t="s">
        <v>131</v>
      </c>
      <c r="BL457" s="1" t="s">
        <v>131</v>
      </c>
      <c r="BM457" s="1" t="s">
        <v>131</v>
      </c>
      <c r="BN457" s="1" t="s">
        <v>131</v>
      </c>
      <c r="BO457" s="1" t="s">
        <v>131</v>
      </c>
      <c r="BP457" s="1" t="s">
        <v>131</v>
      </c>
      <c r="BQ457" s="1" t="s">
        <v>131</v>
      </c>
      <c r="BR457" s="1" t="s">
        <v>131</v>
      </c>
      <c r="BS457" s="1" t="s">
        <v>131</v>
      </c>
      <c r="BT457" s="1" t="s">
        <v>131</v>
      </c>
      <c r="BU457" s="1" t="s">
        <v>131</v>
      </c>
      <c r="BV457" s="1" t="s">
        <v>131</v>
      </c>
      <c r="BW457" s="1" t="s">
        <v>131</v>
      </c>
      <c r="BX457" s="1" t="s">
        <v>131</v>
      </c>
      <c r="BY457" s="1" t="s">
        <v>131</v>
      </c>
      <c r="BZ457" s="1" t="s">
        <v>131</v>
      </c>
      <c r="CA457" s="1" t="s">
        <v>131</v>
      </c>
      <c r="CB457" s="1" t="s">
        <v>131</v>
      </c>
      <c r="CC457" s="1" t="s">
        <v>131</v>
      </c>
      <c r="CD457" s="1" t="s">
        <v>131</v>
      </c>
      <c r="CE457" s="1" t="s">
        <v>131</v>
      </c>
      <c r="CF457" s="1" t="s">
        <v>131</v>
      </c>
      <c r="CG457" s="1" t="s">
        <v>131</v>
      </c>
      <c r="CH457" s="1" t="s">
        <v>131</v>
      </c>
      <c r="CI457" s="1" t="s">
        <v>131</v>
      </c>
      <c r="CJ457" s="1" t="s">
        <v>131</v>
      </c>
      <c r="CK457" s="1" t="s">
        <v>131</v>
      </c>
      <c r="CL457" s="1" t="s">
        <v>131</v>
      </c>
      <c r="CM457" s="1" t="s">
        <v>131</v>
      </c>
      <c r="CN457" s="1" t="s">
        <v>131</v>
      </c>
      <c r="CO457" s="1" t="s">
        <v>131</v>
      </c>
      <c r="CP457" s="1" t="s">
        <v>131</v>
      </c>
      <c r="CQ457" s="1" t="s">
        <v>131</v>
      </c>
      <c r="CR457" s="1" t="s">
        <v>131</v>
      </c>
      <c r="CS457" s="1" t="s">
        <v>131</v>
      </c>
      <c r="CT457" s="1" t="s">
        <v>131</v>
      </c>
      <c r="CU457" s="1" t="s">
        <v>131</v>
      </c>
      <c r="CV457" s="1" t="s">
        <v>131</v>
      </c>
      <c r="CW457" s="1" t="s">
        <v>131</v>
      </c>
      <c r="CX457" s="1" t="s">
        <v>131</v>
      </c>
      <c r="CY457" s="1" t="s">
        <v>131</v>
      </c>
      <c r="CZ457" s="1" t="s">
        <v>131</v>
      </c>
      <c r="DA457" s="1" t="s">
        <v>131</v>
      </c>
      <c r="DB457" s="1" t="s">
        <v>131</v>
      </c>
      <c r="DC457" s="1" t="s">
        <v>131</v>
      </c>
      <c r="DD457" s="1" t="s">
        <v>131</v>
      </c>
      <c r="DE457" s="1" t="s">
        <v>131</v>
      </c>
      <c r="DF457" s="1" t="s">
        <v>131</v>
      </c>
      <c r="DG457" s="1" t="s">
        <v>131</v>
      </c>
      <c r="DH457" s="1" t="s">
        <v>131</v>
      </c>
      <c r="DI457" s="1" t="s">
        <v>131</v>
      </c>
      <c r="DJ457" s="1" t="s">
        <v>131</v>
      </c>
      <c r="DK457" s="1" t="s">
        <v>131</v>
      </c>
      <c r="DL457" s="1" t="s">
        <v>131</v>
      </c>
      <c r="DM457" s="1" t="s">
        <v>131</v>
      </c>
      <c r="DN457" s="1" t="s">
        <v>131</v>
      </c>
      <c r="DO457" s="1" t="s">
        <v>131</v>
      </c>
      <c r="DP457" s="1" t="s">
        <v>131</v>
      </c>
      <c r="DQ457" s="1" t="s">
        <v>131</v>
      </c>
      <c r="DR457" s="1" t="s">
        <v>131</v>
      </c>
      <c r="DS457" s="1" t="s">
        <v>131</v>
      </c>
      <c r="DT457" s="1" t="s">
        <v>131</v>
      </c>
      <c r="DU457" s="1" t="s">
        <v>131</v>
      </c>
    </row>
    <row r="458" spans="1:125" x14ac:dyDescent="0.2">
      <c r="A458" s="1" t="s">
        <v>265</v>
      </c>
      <c r="B458" s="1" t="s">
        <v>266</v>
      </c>
      <c r="C458" s="1" t="s">
        <v>129</v>
      </c>
      <c r="D458" s="1" t="s">
        <v>130</v>
      </c>
      <c r="E458" s="1">
        <v>0</v>
      </c>
      <c r="F458" s="1" t="s">
        <v>131</v>
      </c>
      <c r="G458" s="1" t="s">
        <v>131</v>
      </c>
      <c r="H458" s="1" t="s">
        <v>131</v>
      </c>
      <c r="I458" s="1" t="s">
        <v>131</v>
      </c>
      <c r="J458" s="1" t="s">
        <v>131</v>
      </c>
      <c r="K458" s="1" t="s">
        <v>131</v>
      </c>
      <c r="L458" s="1" t="s">
        <v>131</v>
      </c>
      <c r="M458" s="1" t="s">
        <v>131</v>
      </c>
      <c r="N458" s="1" t="s">
        <v>131</v>
      </c>
      <c r="O458" s="1" t="s">
        <v>131</v>
      </c>
      <c r="P458" s="1" t="s">
        <v>131</v>
      </c>
      <c r="Q458" s="1" t="s">
        <v>131</v>
      </c>
      <c r="R458" s="1" t="s">
        <v>131</v>
      </c>
      <c r="S458" s="1" t="s">
        <v>131</v>
      </c>
      <c r="T458" s="1" t="s">
        <v>131</v>
      </c>
      <c r="U458" s="1" t="s">
        <v>131</v>
      </c>
      <c r="V458" s="1" t="s">
        <v>131</v>
      </c>
      <c r="W458" s="1" t="s">
        <v>131</v>
      </c>
      <c r="X458" s="1" t="s">
        <v>131</v>
      </c>
      <c r="Y458" s="1" t="s">
        <v>131</v>
      </c>
      <c r="Z458" s="1" t="s">
        <v>131</v>
      </c>
      <c r="AA458" s="1" t="s">
        <v>131</v>
      </c>
      <c r="AB458" s="1" t="s">
        <v>131</v>
      </c>
      <c r="AC458" s="1" t="s">
        <v>131</v>
      </c>
      <c r="AD458" s="1" t="s">
        <v>131</v>
      </c>
      <c r="AE458" s="1" t="s">
        <v>131</v>
      </c>
      <c r="AF458" s="1" t="s">
        <v>131</v>
      </c>
      <c r="AG458" s="1" t="s">
        <v>131</v>
      </c>
      <c r="AH458" s="1" t="s">
        <v>131</v>
      </c>
      <c r="AI458" s="1" t="s">
        <v>131</v>
      </c>
      <c r="AJ458" s="1" t="s">
        <v>131</v>
      </c>
      <c r="AK458" s="1" t="s">
        <v>131</v>
      </c>
      <c r="AL458" s="1" t="s">
        <v>131</v>
      </c>
      <c r="AM458" s="1" t="s">
        <v>131</v>
      </c>
      <c r="AN458" s="1" t="s">
        <v>131</v>
      </c>
      <c r="AO458" s="1" t="s">
        <v>131</v>
      </c>
      <c r="AP458" s="1" t="s">
        <v>131</v>
      </c>
      <c r="AQ458" s="1" t="s">
        <v>131</v>
      </c>
      <c r="AR458" s="1" t="s">
        <v>131</v>
      </c>
      <c r="AS458" s="1" t="s">
        <v>131</v>
      </c>
      <c r="AT458" s="1" t="s">
        <v>131</v>
      </c>
      <c r="AU458" s="1" t="s">
        <v>131</v>
      </c>
      <c r="AV458" s="1" t="s">
        <v>131</v>
      </c>
      <c r="AW458" s="1" t="s">
        <v>131</v>
      </c>
      <c r="AX458" s="1" t="s">
        <v>131</v>
      </c>
      <c r="AY458" s="1" t="s">
        <v>131</v>
      </c>
      <c r="AZ458" s="1" t="s">
        <v>131</v>
      </c>
      <c r="BA458" s="1" t="s">
        <v>131</v>
      </c>
      <c r="BB458" s="1" t="s">
        <v>131</v>
      </c>
      <c r="BC458" s="1" t="s">
        <v>131</v>
      </c>
      <c r="BD458" s="1" t="s">
        <v>131</v>
      </c>
      <c r="BE458" s="1" t="s">
        <v>131</v>
      </c>
      <c r="BF458" s="1" t="s">
        <v>131</v>
      </c>
      <c r="BG458" s="1" t="s">
        <v>131</v>
      </c>
      <c r="BH458" s="1" t="s">
        <v>131</v>
      </c>
      <c r="BI458" s="1" t="s">
        <v>131</v>
      </c>
      <c r="BJ458" s="1" t="s">
        <v>131</v>
      </c>
      <c r="BK458" s="1" t="s">
        <v>131</v>
      </c>
      <c r="BL458" s="1" t="s">
        <v>131</v>
      </c>
      <c r="BM458" s="1" t="s">
        <v>131</v>
      </c>
      <c r="BN458" s="1" t="s">
        <v>131</v>
      </c>
      <c r="BO458" s="1" t="s">
        <v>131</v>
      </c>
      <c r="BP458" s="1" t="s">
        <v>131</v>
      </c>
      <c r="BQ458" s="1" t="s">
        <v>131</v>
      </c>
      <c r="BR458" s="1" t="s">
        <v>131</v>
      </c>
      <c r="BS458" s="1" t="s">
        <v>131</v>
      </c>
      <c r="BT458" s="1" t="s">
        <v>131</v>
      </c>
      <c r="BU458" s="1" t="s">
        <v>131</v>
      </c>
      <c r="BV458" s="1" t="s">
        <v>131</v>
      </c>
      <c r="BW458" s="1" t="s">
        <v>131</v>
      </c>
      <c r="BX458" s="1" t="s">
        <v>131</v>
      </c>
      <c r="BY458" s="1" t="s">
        <v>131</v>
      </c>
      <c r="BZ458" s="1" t="s">
        <v>131</v>
      </c>
      <c r="CA458" s="1" t="s">
        <v>131</v>
      </c>
      <c r="CB458" s="1" t="s">
        <v>131</v>
      </c>
      <c r="CC458" s="1" t="s">
        <v>131</v>
      </c>
      <c r="CD458" s="1" t="s">
        <v>131</v>
      </c>
      <c r="CE458" s="1" t="s">
        <v>131</v>
      </c>
      <c r="CF458" s="1" t="s">
        <v>131</v>
      </c>
      <c r="CG458" s="1" t="s">
        <v>131</v>
      </c>
      <c r="CH458" s="1" t="s">
        <v>131</v>
      </c>
      <c r="CI458" s="1" t="s">
        <v>131</v>
      </c>
      <c r="CJ458" s="1" t="s">
        <v>131</v>
      </c>
      <c r="CK458" s="1" t="s">
        <v>131</v>
      </c>
      <c r="CL458" s="1" t="s">
        <v>131</v>
      </c>
      <c r="CM458" s="1" t="s">
        <v>131</v>
      </c>
      <c r="CN458" s="1" t="s">
        <v>131</v>
      </c>
      <c r="CO458" s="1" t="s">
        <v>131</v>
      </c>
      <c r="CP458" s="1" t="s">
        <v>131</v>
      </c>
      <c r="CQ458" s="1" t="s">
        <v>131</v>
      </c>
      <c r="CR458" s="1" t="s">
        <v>131</v>
      </c>
      <c r="CS458" s="1" t="s">
        <v>131</v>
      </c>
      <c r="CT458" s="1" t="s">
        <v>131</v>
      </c>
      <c r="CU458" s="1" t="s">
        <v>131</v>
      </c>
      <c r="CV458" s="1" t="s">
        <v>131</v>
      </c>
      <c r="CW458" s="1" t="s">
        <v>131</v>
      </c>
      <c r="CX458" s="1" t="s">
        <v>131</v>
      </c>
      <c r="CY458" s="1" t="s">
        <v>131</v>
      </c>
      <c r="CZ458" s="1" t="s">
        <v>131</v>
      </c>
      <c r="DA458" s="1" t="s">
        <v>131</v>
      </c>
      <c r="DB458" s="1" t="s">
        <v>131</v>
      </c>
      <c r="DC458" s="1" t="s">
        <v>131</v>
      </c>
      <c r="DD458" s="1" t="s">
        <v>131</v>
      </c>
      <c r="DE458" s="1" t="s">
        <v>131</v>
      </c>
      <c r="DF458" s="1" t="s">
        <v>131</v>
      </c>
      <c r="DG458" s="1" t="s">
        <v>131</v>
      </c>
      <c r="DH458" s="1" t="s">
        <v>131</v>
      </c>
      <c r="DI458" s="1" t="s">
        <v>131</v>
      </c>
      <c r="DJ458" s="1" t="s">
        <v>131</v>
      </c>
      <c r="DK458" s="1" t="s">
        <v>131</v>
      </c>
      <c r="DL458" s="1" t="s">
        <v>131</v>
      </c>
      <c r="DM458" s="1" t="s">
        <v>131</v>
      </c>
      <c r="DN458" s="1" t="s">
        <v>131</v>
      </c>
      <c r="DO458" s="1" t="s">
        <v>131</v>
      </c>
      <c r="DP458" s="1" t="s">
        <v>131</v>
      </c>
      <c r="DQ458" s="1" t="s">
        <v>131</v>
      </c>
      <c r="DR458" s="1" t="s">
        <v>131</v>
      </c>
      <c r="DS458" s="1" t="s">
        <v>131</v>
      </c>
      <c r="DT458" s="1" t="s">
        <v>131</v>
      </c>
      <c r="DU458" s="1" t="s">
        <v>131</v>
      </c>
    </row>
    <row r="459" spans="1:125" x14ac:dyDescent="0.2">
      <c r="A459" s="1" t="s">
        <v>267</v>
      </c>
      <c r="B459" s="1" t="s">
        <v>268</v>
      </c>
      <c r="C459" s="1" t="s">
        <v>129</v>
      </c>
      <c r="D459" s="1" t="s">
        <v>130</v>
      </c>
      <c r="E459" s="1">
        <v>1</v>
      </c>
      <c r="F459" s="1" t="s">
        <v>131</v>
      </c>
      <c r="G459" s="1" t="s">
        <v>131</v>
      </c>
      <c r="H459" s="1" t="s">
        <v>131</v>
      </c>
      <c r="I459" s="1" t="s">
        <v>131</v>
      </c>
      <c r="J459" s="1" t="s">
        <v>131</v>
      </c>
      <c r="K459" s="1" t="s">
        <v>131</v>
      </c>
      <c r="L459" s="1" t="s">
        <v>131</v>
      </c>
      <c r="M459" s="1" t="s">
        <v>131</v>
      </c>
      <c r="N459" s="1" t="s">
        <v>131</v>
      </c>
      <c r="O459" s="1" t="s">
        <v>131</v>
      </c>
      <c r="P459" s="1" t="s">
        <v>131</v>
      </c>
      <c r="Q459" s="1" t="s">
        <v>131</v>
      </c>
      <c r="R459" s="1" t="s">
        <v>131</v>
      </c>
      <c r="S459" s="1" t="s">
        <v>131</v>
      </c>
      <c r="T459" s="1" t="s">
        <v>131</v>
      </c>
      <c r="U459" s="1" t="s">
        <v>131</v>
      </c>
      <c r="V459" s="1" t="s">
        <v>131</v>
      </c>
      <c r="W459" s="1" t="s">
        <v>131</v>
      </c>
      <c r="X459" s="1" t="s">
        <v>131</v>
      </c>
      <c r="Y459" s="1" t="s">
        <v>131</v>
      </c>
      <c r="Z459" s="1" t="s">
        <v>131</v>
      </c>
      <c r="AA459" s="1" t="s">
        <v>131</v>
      </c>
      <c r="AB459" s="1" t="s">
        <v>131</v>
      </c>
      <c r="AC459" s="1" t="s">
        <v>131</v>
      </c>
      <c r="AD459" s="1" t="s">
        <v>131</v>
      </c>
      <c r="AE459" s="1" t="s">
        <v>131</v>
      </c>
      <c r="AF459" s="1" t="s">
        <v>131</v>
      </c>
      <c r="AG459" s="1" t="s">
        <v>131</v>
      </c>
      <c r="AH459" s="1" t="s">
        <v>131</v>
      </c>
      <c r="AI459" s="1" t="s">
        <v>131</v>
      </c>
      <c r="AJ459" s="1" t="s">
        <v>131</v>
      </c>
      <c r="AK459" s="1" t="s">
        <v>131</v>
      </c>
      <c r="AL459" s="1" t="s">
        <v>131</v>
      </c>
      <c r="AM459" s="1" t="s">
        <v>131</v>
      </c>
      <c r="AN459" s="1" t="s">
        <v>131</v>
      </c>
      <c r="AO459" s="1" t="s">
        <v>131</v>
      </c>
      <c r="AP459" s="1" t="s">
        <v>131</v>
      </c>
      <c r="AQ459" s="1" t="s">
        <v>131</v>
      </c>
      <c r="AR459" s="1" t="s">
        <v>131</v>
      </c>
      <c r="AS459" s="1" t="s">
        <v>131</v>
      </c>
      <c r="AT459" s="1" t="s">
        <v>131</v>
      </c>
      <c r="AU459" s="1" t="s">
        <v>131</v>
      </c>
      <c r="AV459" s="1" t="s">
        <v>131</v>
      </c>
      <c r="AW459" s="1" t="s">
        <v>131</v>
      </c>
      <c r="AX459" s="1" t="s">
        <v>131</v>
      </c>
      <c r="AY459" s="1" t="s">
        <v>131</v>
      </c>
      <c r="AZ459" s="1" t="s">
        <v>131</v>
      </c>
      <c r="BA459" s="1" t="s">
        <v>131</v>
      </c>
      <c r="BB459" s="1" t="s">
        <v>131</v>
      </c>
      <c r="BC459" s="1" t="s">
        <v>131</v>
      </c>
      <c r="BD459" s="1" t="s">
        <v>131</v>
      </c>
      <c r="BE459" s="1" t="s">
        <v>131</v>
      </c>
      <c r="BF459" s="1" t="s">
        <v>131</v>
      </c>
      <c r="BG459" s="1" t="s">
        <v>131</v>
      </c>
      <c r="BH459" s="1" t="s">
        <v>131</v>
      </c>
      <c r="BI459" s="1" t="s">
        <v>131</v>
      </c>
      <c r="BJ459" s="1" t="s">
        <v>131</v>
      </c>
      <c r="BK459" s="1" t="s">
        <v>131</v>
      </c>
      <c r="BL459" s="1" t="s">
        <v>131</v>
      </c>
      <c r="BM459" s="1" t="s">
        <v>131</v>
      </c>
      <c r="BN459" s="1" t="s">
        <v>131</v>
      </c>
      <c r="BO459" s="1" t="s">
        <v>131</v>
      </c>
      <c r="BP459" s="1" t="s">
        <v>131</v>
      </c>
      <c r="BQ459" s="1" t="s">
        <v>131</v>
      </c>
      <c r="BR459" s="1" t="s">
        <v>131</v>
      </c>
      <c r="BS459" s="1" t="s">
        <v>131</v>
      </c>
      <c r="BT459" s="1" t="s">
        <v>131</v>
      </c>
      <c r="BU459" s="1" t="s">
        <v>131</v>
      </c>
      <c r="BV459" s="1" t="s">
        <v>131</v>
      </c>
      <c r="BW459" s="1" t="s">
        <v>131</v>
      </c>
      <c r="BX459" s="1" t="s">
        <v>131</v>
      </c>
      <c r="BY459" s="1" t="s">
        <v>131</v>
      </c>
      <c r="BZ459" s="1" t="s">
        <v>131</v>
      </c>
      <c r="CA459" s="1" t="s">
        <v>131</v>
      </c>
      <c r="CB459" s="1" t="s">
        <v>131</v>
      </c>
      <c r="CC459" s="1" t="s">
        <v>131</v>
      </c>
      <c r="CD459" s="1" t="s">
        <v>131</v>
      </c>
      <c r="CE459" s="1" t="s">
        <v>131</v>
      </c>
      <c r="CF459" s="1" t="s">
        <v>131</v>
      </c>
      <c r="CG459" s="1" t="s">
        <v>131</v>
      </c>
      <c r="CH459" s="1" t="s">
        <v>131</v>
      </c>
      <c r="CI459" s="1" t="s">
        <v>131</v>
      </c>
      <c r="CJ459" s="1" t="s">
        <v>131</v>
      </c>
      <c r="CK459" s="1" t="s">
        <v>131</v>
      </c>
      <c r="CL459" s="1" t="s">
        <v>131</v>
      </c>
      <c r="CM459" s="1" t="s">
        <v>131</v>
      </c>
      <c r="CN459" s="1" t="s">
        <v>131</v>
      </c>
      <c r="CO459" s="1" t="s">
        <v>131</v>
      </c>
      <c r="CP459" s="1" t="s">
        <v>131</v>
      </c>
      <c r="CQ459" s="1" t="s">
        <v>131</v>
      </c>
      <c r="CR459" s="1" t="s">
        <v>131</v>
      </c>
      <c r="CS459" s="1" t="s">
        <v>131</v>
      </c>
      <c r="CT459" s="1" t="s">
        <v>131</v>
      </c>
      <c r="CU459" s="1" t="s">
        <v>131</v>
      </c>
      <c r="CV459" s="1" t="s">
        <v>131</v>
      </c>
      <c r="CW459" s="1" t="s">
        <v>131</v>
      </c>
      <c r="CX459" s="1" t="s">
        <v>131</v>
      </c>
      <c r="CY459" s="1" t="s">
        <v>131</v>
      </c>
      <c r="CZ459" s="1" t="s">
        <v>131</v>
      </c>
      <c r="DA459" s="1" t="s">
        <v>131</v>
      </c>
      <c r="DB459" s="1" t="s">
        <v>131</v>
      </c>
      <c r="DC459" s="1" t="s">
        <v>131</v>
      </c>
      <c r="DD459" s="1" t="s">
        <v>131</v>
      </c>
      <c r="DE459" s="1" t="s">
        <v>131</v>
      </c>
      <c r="DF459" s="1" t="s">
        <v>131</v>
      </c>
      <c r="DG459" s="1" t="s">
        <v>131</v>
      </c>
      <c r="DH459" s="1" t="s">
        <v>131</v>
      </c>
      <c r="DI459" s="1" t="s">
        <v>131</v>
      </c>
      <c r="DJ459" s="1" t="s">
        <v>131</v>
      </c>
      <c r="DK459" s="1" t="s">
        <v>131</v>
      </c>
      <c r="DL459" s="1" t="s">
        <v>131</v>
      </c>
      <c r="DM459" s="1">
        <v>1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</row>
    <row r="460" spans="1:125" x14ac:dyDescent="0.2">
      <c r="A460" s="1" t="s">
        <v>267</v>
      </c>
      <c r="B460" s="1" t="s">
        <v>269</v>
      </c>
      <c r="C460" s="1" t="s">
        <v>129</v>
      </c>
      <c r="D460" s="1" t="s">
        <v>130</v>
      </c>
      <c r="E460" s="1">
        <v>0</v>
      </c>
      <c r="F460" s="1" t="s">
        <v>131</v>
      </c>
      <c r="G460" s="1" t="s">
        <v>131</v>
      </c>
      <c r="H460" s="1" t="s">
        <v>131</v>
      </c>
      <c r="I460" s="1" t="s">
        <v>131</v>
      </c>
      <c r="J460" s="1" t="s">
        <v>131</v>
      </c>
      <c r="K460" s="1" t="s">
        <v>131</v>
      </c>
      <c r="L460" s="1" t="s">
        <v>131</v>
      </c>
      <c r="M460" s="1" t="s">
        <v>131</v>
      </c>
      <c r="N460" s="1" t="s">
        <v>131</v>
      </c>
      <c r="O460" s="1" t="s">
        <v>131</v>
      </c>
      <c r="P460" s="1" t="s">
        <v>131</v>
      </c>
      <c r="Q460" s="1" t="s">
        <v>131</v>
      </c>
      <c r="R460" s="1" t="s">
        <v>131</v>
      </c>
      <c r="S460" s="1" t="s">
        <v>131</v>
      </c>
      <c r="T460" s="1" t="s">
        <v>131</v>
      </c>
      <c r="U460" s="1" t="s">
        <v>131</v>
      </c>
      <c r="V460" s="1" t="s">
        <v>131</v>
      </c>
      <c r="W460" s="1" t="s">
        <v>131</v>
      </c>
      <c r="X460" s="1" t="s">
        <v>131</v>
      </c>
      <c r="Y460" s="1" t="s">
        <v>131</v>
      </c>
      <c r="Z460" s="1" t="s">
        <v>131</v>
      </c>
      <c r="AA460" s="1" t="s">
        <v>131</v>
      </c>
      <c r="AB460" s="1" t="s">
        <v>131</v>
      </c>
      <c r="AC460" s="1" t="s">
        <v>131</v>
      </c>
      <c r="AD460" s="1" t="s">
        <v>131</v>
      </c>
      <c r="AE460" s="1" t="s">
        <v>131</v>
      </c>
      <c r="AF460" s="1" t="s">
        <v>131</v>
      </c>
      <c r="AG460" s="1" t="s">
        <v>131</v>
      </c>
      <c r="AH460" s="1" t="s">
        <v>131</v>
      </c>
      <c r="AI460" s="1" t="s">
        <v>131</v>
      </c>
      <c r="AJ460" s="1" t="s">
        <v>131</v>
      </c>
      <c r="AK460" s="1" t="s">
        <v>131</v>
      </c>
      <c r="AL460" s="1" t="s">
        <v>131</v>
      </c>
      <c r="AM460" s="1" t="s">
        <v>131</v>
      </c>
      <c r="AN460" s="1" t="s">
        <v>131</v>
      </c>
      <c r="AO460" s="1" t="s">
        <v>131</v>
      </c>
      <c r="AP460" s="1" t="s">
        <v>131</v>
      </c>
      <c r="AQ460" s="1" t="s">
        <v>131</v>
      </c>
      <c r="AR460" s="1" t="s">
        <v>131</v>
      </c>
      <c r="AS460" s="1" t="s">
        <v>131</v>
      </c>
      <c r="AT460" s="1" t="s">
        <v>131</v>
      </c>
      <c r="AU460" s="1" t="s">
        <v>131</v>
      </c>
      <c r="AV460" s="1" t="s">
        <v>131</v>
      </c>
      <c r="AW460" s="1" t="s">
        <v>131</v>
      </c>
      <c r="AX460" s="1" t="s">
        <v>131</v>
      </c>
      <c r="AY460" s="1" t="s">
        <v>131</v>
      </c>
      <c r="AZ460" s="1" t="s">
        <v>131</v>
      </c>
      <c r="BA460" s="1" t="s">
        <v>131</v>
      </c>
      <c r="BB460" s="1" t="s">
        <v>131</v>
      </c>
      <c r="BC460" s="1" t="s">
        <v>131</v>
      </c>
      <c r="BD460" s="1" t="s">
        <v>131</v>
      </c>
      <c r="BE460" s="1" t="s">
        <v>131</v>
      </c>
      <c r="BF460" s="1" t="s">
        <v>131</v>
      </c>
      <c r="BG460" s="1" t="s">
        <v>131</v>
      </c>
      <c r="BH460" s="1" t="s">
        <v>131</v>
      </c>
      <c r="BI460" s="1" t="s">
        <v>131</v>
      </c>
      <c r="BJ460" s="1" t="s">
        <v>131</v>
      </c>
      <c r="BK460" s="1" t="s">
        <v>131</v>
      </c>
      <c r="BL460" s="1" t="s">
        <v>131</v>
      </c>
      <c r="BM460" s="1" t="s">
        <v>131</v>
      </c>
      <c r="BN460" s="1" t="s">
        <v>131</v>
      </c>
      <c r="BO460" s="1" t="s">
        <v>131</v>
      </c>
      <c r="BP460" s="1" t="s">
        <v>131</v>
      </c>
      <c r="BQ460" s="1" t="s">
        <v>131</v>
      </c>
      <c r="BR460" s="1" t="s">
        <v>131</v>
      </c>
      <c r="BS460" s="1" t="s">
        <v>131</v>
      </c>
      <c r="BT460" s="1" t="s">
        <v>131</v>
      </c>
      <c r="BU460" s="1" t="s">
        <v>131</v>
      </c>
      <c r="BV460" s="1" t="s">
        <v>131</v>
      </c>
      <c r="BW460" s="1" t="s">
        <v>131</v>
      </c>
      <c r="BX460" s="1" t="s">
        <v>131</v>
      </c>
      <c r="BY460" s="1" t="s">
        <v>131</v>
      </c>
      <c r="BZ460" s="1" t="s">
        <v>131</v>
      </c>
      <c r="CA460" s="1" t="s">
        <v>131</v>
      </c>
      <c r="CB460" s="1" t="s">
        <v>131</v>
      </c>
      <c r="CC460" s="1" t="s">
        <v>131</v>
      </c>
      <c r="CD460" s="1" t="s">
        <v>131</v>
      </c>
      <c r="CE460" s="1" t="s">
        <v>131</v>
      </c>
      <c r="CF460" s="1" t="s">
        <v>131</v>
      </c>
      <c r="CG460" s="1" t="s">
        <v>131</v>
      </c>
      <c r="CH460" s="1" t="s">
        <v>131</v>
      </c>
      <c r="CI460" s="1" t="s">
        <v>131</v>
      </c>
      <c r="CJ460" s="1" t="s">
        <v>131</v>
      </c>
      <c r="CK460" s="1" t="s">
        <v>131</v>
      </c>
      <c r="CL460" s="1" t="s">
        <v>131</v>
      </c>
      <c r="CM460" s="1" t="s">
        <v>131</v>
      </c>
      <c r="CN460" s="1" t="s">
        <v>131</v>
      </c>
      <c r="CO460" s="1" t="s">
        <v>131</v>
      </c>
      <c r="CP460" s="1" t="s">
        <v>131</v>
      </c>
      <c r="CQ460" s="1" t="s">
        <v>131</v>
      </c>
      <c r="CR460" s="1" t="s">
        <v>131</v>
      </c>
      <c r="CS460" s="1" t="s">
        <v>131</v>
      </c>
      <c r="CT460" s="1" t="s">
        <v>131</v>
      </c>
      <c r="CU460" s="1" t="s">
        <v>131</v>
      </c>
      <c r="CV460" s="1" t="s">
        <v>131</v>
      </c>
      <c r="CW460" s="1" t="s">
        <v>131</v>
      </c>
      <c r="CX460" s="1" t="s">
        <v>131</v>
      </c>
      <c r="CY460" s="1" t="s">
        <v>131</v>
      </c>
      <c r="CZ460" s="1" t="s">
        <v>131</v>
      </c>
      <c r="DA460" s="1" t="s">
        <v>131</v>
      </c>
      <c r="DB460" s="1" t="s">
        <v>131</v>
      </c>
      <c r="DC460" s="1" t="s">
        <v>131</v>
      </c>
      <c r="DD460" s="1" t="s">
        <v>131</v>
      </c>
      <c r="DE460" s="1" t="s">
        <v>131</v>
      </c>
      <c r="DF460" s="1" t="s">
        <v>131</v>
      </c>
      <c r="DG460" s="1" t="s">
        <v>131</v>
      </c>
      <c r="DH460" s="1" t="s">
        <v>131</v>
      </c>
      <c r="DI460" s="1" t="s">
        <v>131</v>
      </c>
      <c r="DJ460" s="1" t="s">
        <v>131</v>
      </c>
      <c r="DK460" s="1" t="s">
        <v>131</v>
      </c>
      <c r="DL460" s="1" t="s">
        <v>131</v>
      </c>
      <c r="DM460" s="1" t="s">
        <v>131</v>
      </c>
      <c r="DN460" s="1" t="s">
        <v>131</v>
      </c>
      <c r="DO460" s="1" t="s">
        <v>131</v>
      </c>
      <c r="DP460" s="1" t="s">
        <v>131</v>
      </c>
      <c r="DQ460" s="1" t="s">
        <v>131</v>
      </c>
      <c r="DR460" s="1" t="s">
        <v>131</v>
      </c>
      <c r="DS460" s="1" t="s">
        <v>131</v>
      </c>
      <c r="DT460" s="1" t="s">
        <v>131</v>
      </c>
      <c r="DU460" s="1" t="s">
        <v>131</v>
      </c>
    </row>
    <row r="461" spans="1:125" x14ac:dyDescent="0.2">
      <c r="A461" s="1" t="s">
        <v>267</v>
      </c>
      <c r="B461" s="1" t="s">
        <v>270</v>
      </c>
      <c r="C461" s="1" t="s">
        <v>129</v>
      </c>
      <c r="D461" s="1" t="s">
        <v>130</v>
      </c>
      <c r="E461" s="1">
        <v>0</v>
      </c>
      <c r="F461" s="1" t="s">
        <v>131</v>
      </c>
      <c r="G461" s="1" t="s">
        <v>131</v>
      </c>
      <c r="H461" s="1" t="s">
        <v>131</v>
      </c>
      <c r="I461" s="1" t="s">
        <v>131</v>
      </c>
      <c r="J461" s="1" t="s">
        <v>131</v>
      </c>
      <c r="K461" s="1" t="s">
        <v>131</v>
      </c>
      <c r="L461" s="1" t="s">
        <v>131</v>
      </c>
      <c r="M461" s="1" t="s">
        <v>131</v>
      </c>
      <c r="N461" s="1" t="s">
        <v>131</v>
      </c>
      <c r="O461" s="1" t="s">
        <v>131</v>
      </c>
      <c r="P461" s="1" t="s">
        <v>131</v>
      </c>
      <c r="Q461" s="1" t="s">
        <v>131</v>
      </c>
      <c r="R461" s="1" t="s">
        <v>131</v>
      </c>
      <c r="S461" s="1" t="s">
        <v>131</v>
      </c>
      <c r="T461" s="1" t="s">
        <v>131</v>
      </c>
      <c r="U461" s="1" t="s">
        <v>131</v>
      </c>
      <c r="V461" s="1" t="s">
        <v>131</v>
      </c>
      <c r="W461" s="1" t="s">
        <v>131</v>
      </c>
      <c r="X461" s="1" t="s">
        <v>131</v>
      </c>
      <c r="Y461" s="1" t="s">
        <v>131</v>
      </c>
      <c r="Z461" s="1" t="s">
        <v>131</v>
      </c>
      <c r="AA461" s="1" t="s">
        <v>131</v>
      </c>
      <c r="AB461" s="1" t="s">
        <v>131</v>
      </c>
      <c r="AC461" s="1" t="s">
        <v>131</v>
      </c>
      <c r="AD461" s="1" t="s">
        <v>131</v>
      </c>
      <c r="AE461" s="1" t="s">
        <v>131</v>
      </c>
      <c r="AF461" s="1" t="s">
        <v>131</v>
      </c>
      <c r="AG461" s="1" t="s">
        <v>131</v>
      </c>
      <c r="AH461" s="1" t="s">
        <v>131</v>
      </c>
      <c r="AI461" s="1" t="s">
        <v>131</v>
      </c>
      <c r="AJ461" s="1" t="s">
        <v>131</v>
      </c>
      <c r="AK461" s="1" t="s">
        <v>131</v>
      </c>
      <c r="AL461" s="1" t="s">
        <v>131</v>
      </c>
      <c r="AM461" s="1" t="s">
        <v>131</v>
      </c>
      <c r="AN461" s="1" t="s">
        <v>131</v>
      </c>
      <c r="AO461" s="1" t="s">
        <v>131</v>
      </c>
      <c r="AP461" s="1" t="s">
        <v>131</v>
      </c>
      <c r="AQ461" s="1" t="s">
        <v>131</v>
      </c>
      <c r="AR461" s="1" t="s">
        <v>131</v>
      </c>
      <c r="AS461" s="1" t="s">
        <v>131</v>
      </c>
      <c r="AT461" s="1" t="s">
        <v>131</v>
      </c>
      <c r="AU461" s="1" t="s">
        <v>131</v>
      </c>
      <c r="AV461" s="1" t="s">
        <v>131</v>
      </c>
      <c r="AW461" s="1" t="s">
        <v>131</v>
      </c>
      <c r="AX461" s="1" t="s">
        <v>131</v>
      </c>
      <c r="AY461" s="1" t="s">
        <v>131</v>
      </c>
      <c r="AZ461" s="1" t="s">
        <v>131</v>
      </c>
      <c r="BA461" s="1" t="s">
        <v>131</v>
      </c>
      <c r="BB461" s="1" t="s">
        <v>131</v>
      </c>
      <c r="BC461" s="1" t="s">
        <v>131</v>
      </c>
      <c r="BD461" s="1" t="s">
        <v>131</v>
      </c>
      <c r="BE461" s="1" t="s">
        <v>131</v>
      </c>
      <c r="BF461" s="1" t="s">
        <v>131</v>
      </c>
      <c r="BG461" s="1" t="s">
        <v>131</v>
      </c>
      <c r="BH461" s="1" t="s">
        <v>131</v>
      </c>
      <c r="BI461" s="1" t="s">
        <v>131</v>
      </c>
      <c r="BJ461" s="1" t="s">
        <v>131</v>
      </c>
      <c r="BK461" s="1" t="s">
        <v>131</v>
      </c>
      <c r="BL461" s="1" t="s">
        <v>131</v>
      </c>
      <c r="BM461" s="1" t="s">
        <v>131</v>
      </c>
      <c r="BN461" s="1" t="s">
        <v>131</v>
      </c>
      <c r="BO461" s="1" t="s">
        <v>131</v>
      </c>
      <c r="BP461" s="1" t="s">
        <v>131</v>
      </c>
      <c r="BQ461" s="1" t="s">
        <v>131</v>
      </c>
      <c r="BR461" s="1" t="s">
        <v>131</v>
      </c>
      <c r="BS461" s="1" t="s">
        <v>131</v>
      </c>
      <c r="BT461" s="1" t="s">
        <v>131</v>
      </c>
      <c r="BU461" s="1" t="s">
        <v>131</v>
      </c>
      <c r="BV461" s="1" t="s">
        <v>131</v>
      </c>
      <c r="BW461" s="1" t="s">
        <v>131</v>
      </c>
      <c r="BX461" s="1" t="s">
        <v>131</v>
      </c>
      <c r="BY461" s="1" t="s">
        <v>131</v>
      </c>
      <c r="BZ461" s="1" t="s">
        <v>131</v>
      </c>
      <c r="CA461" s="1" t="s">
        <v>131</v>
      </c>
      <c r="CB461" s="1" t="s">
        <v>131</v>
      </c>
      <c r="CC461" s="1" t="s">
        <v>131</v>
      </c>
      <c r="CD461" s="1" t="s">
        <v>131</v>
      </c>
      <c r="CE461" s="1" t="s">
        <v>131</v>
      </c>
      <c r="CF461" s="1" t="s">
        <v>131</v>
      </c>
      <c r="CG461" s="1" t="s">
        <v>131</v>
      </c>
      <c r="CH461" s="1" t="s">
        <v>131</v>
      </c>
      <c r="CI461" s="1" t="s">
        <v>131</v>
      </c>
      <c r="CJ461" s="1" t="s">
        <v>131</v>
      </c>
      <c r="CK461" s="1" t="s">
        <v>131</v>
      </c>
      <c r="CL461" s="1" t="s">
        <v>131</v>
      </c>
      <c r="CM461" s="1" t="s">
        <v>131</v>
      </c>
      <c r="CN461" s="1" t="s">
        <v>131</v>
      </c>
      <c r="CO461" s="1" t="s">
        <v>131</v>
      </c>
      <c r="CP461" s="1" t="s">
        <v>131</v>
      </c>
      <c r="CQ461" s="1" t="s">
        <v>131</v>
      </c>
      <c r="CR461" s="1" t="s">
        <v>131</v>
      </c>
      <c r="CS461" s="1" t="s">
        <v>131</v>
      </c>
      <c r="CT461" s="1" t="s">
        <v>131</v>
      </c>
      <c r="CU461" s="1" t="s">
        <v>131</v>
      </c>
      <c r="CV461" s="1" t="s">
        <v>131</v>
      </c>
      <c r="CW461" s="1" t="s">
        <v>131</v>
      </c>
      <c r="CX461" s="1" t="s">
        <v>131</v>
      </c>
      <c r="CY461" s="1" t="s">
        <v>131</v>
      </c>
      <c r="CZ461" s="1" t="s">
        <v>131</v>
      </c>
      <c r="DA461" s="1" t="s">
        <v>131</v>
      </c>
      <c r="DB461" s="1" t="s">
        <v>131</v>
      </c>
      <c r="DC461" s="1" t="s">
        <v>131</v>
      </c>
      <c r="DD461" s="1" t="s">
        <v>131</v>
      </c>
      <c r="DE461" s="1" t="s">
        <v>131</v>
      </c>
      <c r="DF461" s="1" t="s">
        <v>131</v>
      </c>
      <c r="DG461" s="1" t="s">
        <v>131</v>
      </c>
      <c r="DH461" s="1" t="s">
        <v>131</v>
      </c>
      <c r="DI461" s="1" t="s">
        <v>131</v>
      </c>
      <c r="DJ461" s="1" t="s">
        <v>131</v>
      </c>
      <c r="DK461" s="1" t="s">
        <v>131</v>
      </c>
      <c r="DL461" s="1" t="s">
        <v>131</v>
      </c>
      <c r="DM461" s="1" t="s">
        <v>131</v>
      </c>
      <c r="DN461" s="1" t="s">
        <v>131</v>
      </c>
      <c r="DO461" s="1" t="s">
        <v>131</v>
      </c>
      <c r="DP461" s="1" t="s">
        <v>131</v>
      </c>
      <c r="DQ461" s="1" t="s">
        <v>131</v>
      </c>
      <c r="DR461" s="1" t="s">
        <v>131</v>
      </c>
      <c r="DS461" s="1" t="s">
        <v>131</v>
      </c>
      <c r="DT461" s="1" t="s">
        <v>131</v>
      </c>
      <c r="DU461" s="1" t="s">
        <v>131</v>
      </c>
    </row>
    <row r="462" spans="1:125" x14ac:dyDescent="0.2">
      <c r="A462" s="1" t="s">
        <v>271</v>
      </c>
      <c r="B462" s="1" t="s">
        <v>272</v>
      </c>
      <c r="C462" s="1" t="s">
        <v>129</v>
      </c>
      <c r="D462" s="1" t="s">
        <v>130</v>
      </c>
      <c r="E462" s="1">
        <v>0</v>
      </c>
      <c r="F462" s="1" t="s">
        <v>131</v>
      </c>
      <c r="G462" s="1" t="s">
        <v>131</v>
      </c>
      <c r="H462" s="1" t="s">
        <v>131</v>
      </c>
      <c r="I462" s="1" t="s">
        <v>131</v>
      </c>
      <c r="J462" s="1" t="s">
        <v>131</v>
      </c>
      <c r="K462" s="1" t="s">
        <v>131</v>
      </c>
      <c r="L462" s="1" t="s">
        <v>131</v>
      </c>
      <c r="M462" s="1" t="s">
        <v>131</v>
      </c>
      <c r="N462" s="1" t="s">
        <v>131</v>
      </c>
      <c r="O462" s="1" t="s">
        <v>131</v>
      </c>
      <c r="P462" s="1" t="s">
        <v>131</v>
      </c>
      <c r="Q462" s="1" t="s">
        <v>131</v>
      </c>
      <c r="R462" s="1" t="s">
        <v>131</v>
      </c>
      <c r="S462" s="1" t="s">
        <v>131</v>
      </c>
      <c r="T462" s="1" t="s">
        <v>131</v>
      </c>
      <c r="U462" s="1" t="s">
        <v>131</v>
      </c>
      <c r="V462" s="1" t="s">
        <v>131</v>
      </c>
      <c r="W462" s="1" t="s">
        <v>131</v>
      </c>
      <c r="X462" s="1" t="s">
        <v>131</v>
      </c>
      <c r="Y462" s="1" t="s">
        <v>131</v>
      </c>
      <c r="Z462" s="1" t="s">
        <v>131</v>
      </c>
      <c r="AA462" s="1" t="s">
        <v>131</v>
      </c>
      <c r="AB462" s="1" t="s">
        <v>131</v>
      </c>
      <c r="AC462" s="1" t="s">
        <v>131</v>
      </c>
      <c r="AD462" s="1" t="s">
        <v>131</v>
      </c>
      <c r="AE462" s="1" t="s">
        <v>131</v>
      </c>
      <c r="AF462" s="1" t="s">
        <v>131</v>
      </c>
      <c r="AG462" s="1" t="s">
        <v>131</v>
      </c>
      <c r="AH462" s="1" t="s">
        <v>131</v>
      </c>
      <c r="AI462" s="1" t="s">
        <v>131</v>
      </c>
      <c r="AJ462" s="1" t="s">
        <v>131</v>
      </c>
      <c r="AK462" s="1" t="s">
        <v>131</v>
      </c>
      <c r="AL462" s="1" t="s">
        <v>131</v>
      </c>
      <c r="AM462" s="1" t="s">
        <v>131</v>
      </c>
      <c r="AN462" s="1" t="s">
        <v>131</v>
      </c>
      <c r="AO462" s="1" t="s">
        <v>131</v>
      </c>
      <c r="AP462" s="1" t="s">
        <v>131</v>
      </c>
      <c r="AQ462" s="1" t="s">
        <v>131</v>
      </c>
      <c r="AR462" s="1" t="s">
        <v>131</v>
      </c>
      <c r="AS462" s="1" t="s">
        <v>131</v>
      </c>
      <c r="AT462" s="1" t="s">
        <v>131</v>
      </c>
      <c r="AU462" s="1" t="s">
        <v>131</v>
      </c>
      <c r="AV462" s="1" t="s">
        <v>131</v>
      </c>
      <c r="AW462" s="1" t="s">
        <v>131</v>
      </c>
      <c r="AX462" s="1" t="s">
        <v>131</v>
      </c>
      <c r="AY462" s="1" t="s">
        <v>131</v>
      </c>
      <c r="AZ462" s="1" t="s">
        <v>131</v>
      </c>
      <c r="BA462" s="1" t="s">
        <v>131</v>
      </c>
      <c r="BB462" s="1" t="s">
        <v>131</v>
      </c>
      <c r="BC462" s="1" t="s">
        <v>131</v>
      </c>
      <c r="BD462" s="1" t="s">
        <v>131</v>
      </c>
      <c r="BE462" s="1" t="s">
        <v>131</v>
      </c>
      <c r="BF462" s="1" t="s">
        <v>131</v>
      </c>
      <c r="BG462" s="1" t="s">
        <v>131</v>
      </c>
      <c r="BH462" s="1" t="s">
        <v>131</v>
      </c>
      <c r="BI462" s="1" t="s">
        <v>131</v>
      </c>
      <c r="BJ462" s="1" t="s">
        <v>131</v>
      </c>
      <c r="BK462" s="1" t="s">
        <v>131</v>
      </c>
      <c r="BL462" s="1" t="s">
        <v>131</v>
      </c>
      <c r="BM462" s="1" t="s">
        <v>131</v>
      </c>
      <c r="BN462" s="1" t="s">
        <v>131</v>
      </c>
      <c r="BO462" s="1" t="s">
        <v>131</v>
      </c>
      <c r="BP462" s="1" t="s">
        <v>131</v>
      </c>
      <c r="BQ462" s="1" t="s">
        <v>131</v>
      </c>
      <c r="BR462" s="1" t="s">
        <v>131</v>
      </c>
      <c r="BS462" s="1" t="s">
        <v>131</v>
      </c>
      <c r="BT462" s="1" t="s">
        <v>131</v>
      </c>
      <c r="BU462" s="1" t="s">
        <v>131</v>
      </c>
      <c r="BV462" s="1" t="s">
        <v>131</v>
      </c>
      <c r="BW462" s="1" t="s">
        <v>131</v>
      </c>
      <c r="BX462" s="1" t="s">
        <v>131</v>
      </c>
      <c r="BY462" s="1" t="s">
        <v>131</v>
      </c>
      <c r="BZ462" s="1" t="s">
        <v>131</v>
      </c>
      <c r="CA462" s="1" t="s">
        <v>131</v>
      </c>
      <c r="CB462" s="1" t="s">
        <v>131</v>
      </c>
      <c r="CC462" s="1" t="s">
        <v>131</v>
      </c>
      <c r="CD462" s="1" t="s">
        <v>131</v>
      </c>
      <c r="CE462" s="1" t="s">
        <v>131</v>
      </c>
      <c r="CF462" s="1" t="s">
        <v>131</v>
      </c>
      <c r="CG462" s="1" t="s">
        <v>131</v>
      </c>
      <c r="CH462" s="1" t="s">
        <v>131</v>
      </c>
      <c r="CI462" s="1" t="s">
        <v>131</v>
      </c>
      <c r="CJ462" s="1" t="s">
        <v>131</v>
      </c>
      <c r="CK462" s="1" t="s">
        <v>131</v>
      </c>
      <c r="CL462" s="1" t="s">
        <v>131</v>
      </c>
      <c r="CM462" s="1" t="s">
        <v>131</v>
      </c>
      <c r="CN462" s="1" t="s">
        <v>131</v>
      </c>
      <c r="CO462" s="1" t="s">
        <v>131</v>
      </c>
      <c r="CP462" s="1" t="s">
        <v>131</v>
      </c>
      <c r="CQ462" s="1" t="s">
        <v>131</v>
      </c>
      <c r="CR462" s="1" t="s">
        <v>131</v>
      </c>
      <c r="CS462" s="1" t="s">
        <v>131</v>
      </c>
      <c r="CT462" s="1" t="s">
        <v>131</v>
      </c>
      <c r="CU462" s="1" t="s">
        <v>131</v>
      </c>
      <c r="CV462" s="1" t="s">
        <v>131</v>
      </c>
      <c r="CW462" s="1" t="s">
        <v>131</v>
      </c>
      <c r="CX462" s="1" t="s">
        <v>131</v>
      </c>
      <c r="CY462" s="1" t="s">
        <v>131</v>
      </c>
      <c r="CZ462" s="1" t="s">
        <v>131</v>
      </c>
      <c r="DA462" s="1" t="s">
        <v>131</v>
      </c>
      <c r="DB462" s="1" t="s">
        <v>131</v>
      </c>
      <c r="DC462" s="1" t="s">
        <v>131</v>
      </c>
      <c r="DD462" s="1" t="s">
        <v>131</v>
      </c>
      <c r="DE462" s="1" t="s">
        <v>131</v>
      </c>
      <c r="DF462" s="1" t="s">
        <v>131</v>
      </c>
      <c r="DG462" s="1" t="s">
        <v>131</v>
      </c>
      <c r="DH462" s="1" t="s">
        <v>131</v>
      </c>
      <c r="DI462" s="1" t="s">
        <v>131</v>
      </c>
      <c r="DJ462" s="1" t="s">
        <v>131</v>
      </c>
      <c r="DK462" s="1" t="s">
        <v>131</v>
      </c>
      <c r="DL462" s="1" t="s">
        <v>131</v>
      </c>
      <c r="DM462" s="1" t="s">
        <v>131</v>
      </c>
      <c r="DN462" s="1" t="s">
        <v>131</v>
      </c>
      <c r="DO462" s="1" t="s">
        <v>131</v>
      </c>
      <c r="DP462" s="1" t="s">
        <v>131</v>
      </c>
      <c r="DQ462" s="1" t="s">
        <v>131</v>
      </c>
      <c r="DR462" s="1" t="s">
        <v>131</v>
      </c>
      <c r="DS462" s="1" t="s">
        <v>131</v>
      </c>
      <c r="DT462" s="1" t="s">
        <v>131</v>
      </c>
      <c r="DU462" s="1" t="s">
        <v>131</v>
      </c>
    </row>
    <row r="463" spans="1:125" x14ac:dyDescent="0.2">
      <c r="A463" s="1" t="s">
        <v>271</v>
      </c>
      <c r="B463" s="1" t="s">
        <v>273</v>
      </c>
      <c r="C463" s="1" t="s">
        <v>129</v>
      </c>
      <c r="D463" s="1" t="s">
        <v>130</v>
      </c>
      <c r="E463" s="1">
        <v>0</v>
      </c>
      <c r="F463" s="1" t="s">
        <v>131</v>
      </c>
      <c r="G463" s="1" t="s">
        <v>131</v>
      </c>
      <c r="H463" s="1" t="s">
        <v>131</v>
      </c>
      <c r="I463" s="1" t="s">
        <v>131</v>
      </c>
      <c r="J463" s="1" t="s">
        <v>131</v>
      </c>
      <c r="K463" s="1" t="s">
        <v>131</v>
      </c>
      <c r="L463" s="1" t="s">
        <v>131</v>
      </c>
      <c r="M463" s="1" t="s">
        <v>131</v>
      </c>
      <c r="N463" s="1" t="s">
        <v>131</v>
      </c>
      <c r="O463" s="1" t="s">
        <v>131</v>
      </c>
      <c r="P463" s="1" t="s">
        <v>131</v>
      </c>
      <c r="Q463" s="1" t="s">
        <v>131</v>
      </c>
      <c r="R463" s="1" t="s">
        <v>131</v>
      </c>
      <c r="S463" s="1" t="s">
        <v>131</v>
      </c>
      <c r="T463" s="1" t="s">
        <v>131</v>
      </c>
      <c r="U463" s="1" t="s">
        <v>131</v>
      </c>
      <c r="V463" s="1" t="s">
        <v>131</v>
      </c>
      <c r="W463" s="1" t="s">
        <v>131</v>
      </c>
      <c r="X463" s="1" t="s">
        <v>131</v>
      </c>
      <c r="Y463" s="1" t="s">
        <v>131</v>
      </c>
      <c r="Z463" s="1" t="s">
        <v>131</v>
      </c>
      <c r="AA463" s="1" t="s">
        <v>131</v>
      </c>
      <c r="AB463" s="1" t="s">
        <v>131</v>
      </c>
      <c r="AC463" s="1" t="s">
        <v>131</v>
      </c>
      <c r="AD463" s="1" t="s">
        <v>131</v>
      </c>
      <c r="AE463" s="1" t="s">
        <v>131</v>
      </c>
      <c r="AF463" s="1" t="s">
        <v>131</v>
      </c>
      <c r="AG463" s="1" t="s">
        <v>131</v>
      </c>
      <c r="AH463" s="1" t="s">
        <v>131</v>
      </c>
      <c r="AI463" s="1" t="s">
        <v>131</v>
      </c>
      <c r="AJ463" s="1" t="s">
        <v>131</v>
      </c>
      <c r="AK463" s="1" t="s">
        <v>131</v>
      </c>
      <c r="AL463" s="1" t="s">
        <v>131</v>
      </c>
      <c r="AM463" s="1" t="s">
        <v>131</v>
      </c>
      <c r="AN463" s="1" t="s">
        <v>131</v>
      </c>
      <c r="AO463" s="1" t="s">
        <v>131</v>
      </c>
      <c r="AP463" s="1" t="s">
        <v>131</v>
      </c>
      <c r="AQ463" s="1" t="s">
        <v>131</v>
      </c>
      <c r="AR463" s="1" t="s">
        <v>131</v>
      </c>
      <c r="AS463" s="1" t="s">
        <v>131</v>
      </c>
      <c r="AT463" s="1" t="s">
        <v>131</v>
      </c>
      <c r="AU463" s="1" t="s">
        <v>131</v>
      </c>
      <c r="AV463" s="1" t="s">
        <v>131</v>
      </c>
      <c r="AW463" s="1" t="s">
        <v>131</v>
      </c>
      <c r="AX463" s="1" t="s">
        <v>131</v>
      </c>
      <c r="AY463" s="1" t="s">
        <v>131</v>
      </c>
      <c r="AZ463" s="1" t="s">
        <v>131</v>
      </c>
      <c r="BA463" s="1" t="s">
        <v>131</v>
      </c>
      <c r="BB463" s="1" t="s">
        <v>131</v>
      </c>
      <c r="BC463" s="1" t="s">
        <v>131</v>
      </c>
      <c r="BD463" s="1" t="s">
        <v>131</v>
      </c>
      <c r="BE463" s="1" t="s">
        <v>131</v>
      </c>
      <c r="BF463" s="1" t="s">
        <v>131</v>
      </c>
      <c r="BG463" s="1" t="s">
        <v>131</v>
      </c>
      <c r="BH463" s="1" t="s">
        <v>131</v>
      </c>
      <c r="BI463" s="1" t="s">
        <v>131</v>
      </c>
      <c r="BJ463" s="1" t="s">
        <v>131</v>
      </c>
      <c r="BK463" s="1" t="s">
        <v>131</v>
      </c>
      <c r="BL463" s="1" t="s">
        <v>131</v>
      </c>
      <c r="BM463" s="1" t="s">
        <v>131</v>
      </c>
      <c r="BN463" s="1" t="s">
        <v>131</v>
      </c>
      <c r="BO463" s="1" t="s">
        <v>131</v>
      </c>
      <c r="BP463" s="1" t="s">
        <v>131</v>
      </c>
      <c r="BQ463" s="1" t="s">
        <v>131</v>
      </c>
      <c r="BR463" s="1" t="s">
        <v>131</v>
      </c>
      <c r="BS463" s="1" t="s">
        <v>131</v>
      </c>
      <c r="BT463" s="1" t="s">
        <v>131</v>
      </c>
      <c r="BU463" s="1" t="s">
        <v>131</v>
      </c>
      <c r="BV463" s="1" t="s">
        <v>131</v>
      </c>
      <c r="BW463" s="1" t="s">
        <v>131</v>
      </c>
      <c r="BX463" s="1" t="s">
        <v>131</v>
      </c>
      <c r="BY463" s="1" t="s">
        <v>131</v>
      </c>
      <c r="BZ463" s="1" t="s">
        <v>131</v>
      </c>
      <c r="CA463" s="1" t="s">
        <v>131</v>
      </c>
      <c r="CB463" s="1" t="s">
        <v>131</v>
      </c>
      <c r="CC463" s="1" t="s">
        <v>131</v>
      </c>
      <c r="CD463" s="1" t="s">
        <v>131</v>
      </c>
      <c r="CE463" s="1" t="s">
        <v>131</v>
      </c>
      <c r="CF463" s="1" t="s">
        <v>131</v>
      </c>
      <c r="CG463" s="1" t="s">
        <v>131</v>
      </c>
      <c r="CH463" s="1" t="s">
        <v>131</v>
      </c>
      <c r="CI463" s="1" t="s">
        <v>131</v>
      </c>
      <c r="CJ463" s="1" t="s">
        <v>131</v>
      </c>
      <c r="CK463" s="1" t="s">
        <v>131</v>
      </c>
      <c r="CL463" s="1" t="s">
        <v>131</v>
      </c>
      <c r="CM463" s="1" t="s">
        <v>131</v>
      </c>
      <c r="CN463" s="1" t="s">
        <v>131</v>
      </c>
      <c r="CO463" s="1" t="s">
        <v>131</v>
      </c>
      <c r="CP463" s="1" t="s">
        <v>131</v>
      </c>
      <c r="CQ463" s="1" t="s">
        <v>131</v>
      </c>
      <c r="CR463" s="1" t="s">
        <v>131</v>
      </c>
      <c r="CS463" s="1" t="s">
        <v>131</v>
      </c>
      <c r="CT463" s="1" t="s">
        <v>131</v>
      </c>
      <c r="CU463" s="1" t="s">
        <v>131</v>
      </c>
      <c r="CV463" s="1" t="s">
        <v>131</v>
      </c>
      <c r="CW463" s="1" t="s">
        <v>131</v>
      </c>
      <c r="CX463" s="1" t="s">
        <v>131</v>
      </c>
      <c r="CY463" s="1" t="s">
        <v>131</v>
      </c>
      <c r="CZ463" s="1" t="s">
        <v>131</v>
      </c>
      <c r="DA463" s="1" t="s">
        <v>131</v>
      </c>
      <c r="DB463" s="1" t="s">
        <v>131</v>
      </c>
      <c r="DC463" s="1" t="s">
        <v>131</v>
      </c>
      <c r="DD463" s="1" t="s">
        <v>131</v>
      </c>
      <c r="DE463" s="1" t="s">
        <v>131</v>
      </c>
      <c r="DF463" s="1" t="s">
        <v>131</v>
      </c>
      <c r="DG463" s="1" t="s">
        <v>131</v>
      </c>
      <c r="DH463" s="1" t="s">
        <v>131</v>
      </c>
      <c r="DI463" s="1" t="s">
        <v>131</v>
      </c>
      <c r="DJ463" s="1" t="s">
        <v>131</v>
      </c>
      <c r="DK463" s="1" t="s">
        <v>131</v>
      </c>
      <c r="DL463" s="1" t="s">
        <v>131</v>
      </c>
      <c r="DM463" s="1" t="s">
        <v>131</v>
      </c>
      <c r="DN463" s="1" t="s">
        <v>131</v>
      </c>
      <c r="DO463" s="1" t="s">
        <v>131</v>
      </c>
      <c r="DP463" s="1" t="s">
        <v>131</v>
      </c>
      <c r="DQ463" s="1" t="s">
        <v>131</v>
      </c>
      <c r="DR463" s="1" t="s">
        <v>131</v>
      </c>
      <c r="DS463" s="1" t="s">
        <v>131</v>
      </c>
      <c r="DT463" s="1" t="s">
        <v>131</v>
      </c>
      <c r="DU463" s="1" t="s">
        <v>131</v>
      </c>
    </row>
    <row r="464" spans="1:125" x14ac:dyDescent="0.2">
      <c r="A464" s="1" t="s">
        <v>274</v>
      </c>
      <c r="B464" s="1" t="s">
        <v>275</v>
      </c>
      <c r="C464" s="1" t="s">
        <v>129</v>
      </c>
      <c r="D464" s="1" t="s">
        <v>130</v>
      </c>
      <c r="E464" s="1">
        <v>1</v>
      </c>
      <c r="F464" s="1" t="s">
        <v>131</v>
      </c>
      <c r="G464" s="1" t="s">
        <v>131</v>
      </c>
      <c r="H464" s="1" t="s">
        <v>131</v>
      </c>
      <c r="I464" s="1" t="s">
        <v>131</v>
      </c>
      <c r="J464" s="1" t="s">
        <v>131</v>
      </c>
      <c r="K464" s="1" t="s">
        <v>131</v>
      </c>
      <c r="L464" s="1" t="s">
        <v>131</v>
      </c>
      <c r="M464" s="1" t="s">
        <v>131</v>
      </c>
      <c r="N464" s="1" t="s">
        <v>131</v>
      </c>
      <c r="O464" s="1" t="s">
        <v>131</v>
      </c>
      <c r="P464" s="1" t="s">
        <v>131</v>
      </c>
      <c r="Q464" s="1" t="s">
        <v>131</v>
      </c>
      <c r="R464" s="1" t="s">
        <v>131</v>
      </c>
      <c r="S464" s="1" t="s">
        <v>131</v>
      </c>
      <c r="T464" s="1" t="s">
        <v>131</v>
      </c>
      <c r="U464" s="1" t="s">
        <v>131</v>
      </c>
      <c r="V464" s="1" t="s">
        <v>131</v>
      </c>
      <c r="W464" s="1" t="s">
        <v>131</v>
      </c>
      <c r="X464" s="1" t="s">
        <v>131</v>
      </c>
      <c r="Y464" s="1" t="s">
        <v>131</v>
      </c>
      <c r="Z464" s="1" t="s">
        <v>131</v>
      </c>
      <c r="AA464" s="1" t="s">
        <v>131</v>
      </c>
      <c r="AB464" s="1" t="s">
        <v>131</v>
      </c>
      <c r="AC464" s="1" t="s">
        <v>131</v>
      </c>
      <c r="AD464" s="1" t="s">
        <v>131</v>
      </c>
      <c r="AE464" s="1" t="s">
        <v>131</v>
      </c>
      <c r="AF464" s="1" t="s">
        <v>131</v>
      </c>
      <c r="AG464" s="1" t="s">
        <v>131</v>
      </c>
      <c r="AH464" s="1" t="s">
        <v>131</v>
      </c>
      <c r="AI464" s="1" t="s">
        <v>131</v>
      </c>
      <c r="AJ464" s="1" t="s">
        <v>131</v>
      </c>
      <c r="AK464" s="1" t="s">
        <v>131</v>
      </c>
      <c r="AL464" s="1" t="s">
        <v>131</v>
      </c>
      <c r="AM464" s="1" t="s">
        <v>131</v>
      </c>
      <c r="AN464" s="1" t="s">
        <v>131</v>
      </c>
      <c r="AO464" s="1" t="s">
        <v>131</v>
      </c>
      <c r="AP464" s="1" t="s">
        <v>131</v>
      </c>
      <c r="AQ464" s="1" t="s">
        <v>131</v>
      </c>
      <c r="AR464" s="1" t="s">
        <v>131</v>
      </c>
      <c r="AS464" s="1" t="s">
        <v>131</v>
      </c>
      <c r="AT464" s="1" t="s">
        <v>131</v>
      </c>
      <c r="AU464" s="1" t="s">
        <v>131</v>
      </c>
      <c r="AV464" s="1" t="s">
        <v>131</v>
      </c>
      <c r="AW464" s="1" t="s">
        <v>131</v>
      </c>
      <c r="AX464" s="1" t="s">
        <v>131</v>
      </c>
      <c r="AY464" s="1" t="s">
        <v>131</v>
      </c>
      <c r="AZ464" s="1" t="s">
        <v>131</v>
      </c>
      <c r="BA464" s="1" t="s">
        <v>131</v>
      </c>
      <c r="BB464" s="1" t="s">
        <v>131</v>
      </c>
      <c r="BC464" s="1" t="s">
        <v>131</v>
      </c>
      <c r="BD464" s="1" t="s">
        <v>131</v>
      </c>
      <c r="BE464" s="1" t="s">
        <v>131</v>
      </c>
      <c r="BF464" s="1" t="s">
        <v>131</v>
      </c>
      <c r="BG464" s="1" t="s">
        <v>131</v>
      </c>
      <c r="BH464" s="1" t="s">
        <v>131</v>
      </c>
      <c r="BI464" s="1" t="s">
        <v>131</v>
      </c>
      <c r="BJ464" s="1" t="s">
        <v>131</v>
      </c>
      <c r="BK464" s="1" t="s">
        <v>131</v>
      </c>
      <c r="BL464" s="1" t="s">
        <v>131</v>
      </c>
      <c r="BM464" s="1" t="s">
        <v>131</v>
      </c>
      <c r="BN464" s="1" t="s">
        <v>131</v>
      </c>
      <c r="BO464" s="1" t="s">
        <v>131</v>
      </c>
      <c r="BP464" s="1" t="s">
        <v>131</v>
      </c>
      <c r="BQ464" s="1" t="s">
        <v>131</v>
      </c>
      <c r="BR464" s="1" t="s">
        <v>131</v>
      </c>
      <c r="BS464" s="1" t="s">
        <v>131</v>
      </c>
      <c r="BT464" s="1" t="s">
        <v>131</v>
      </c>
      <c r="BU464" s="1" t="s">
        <v>131</v>
      </c>
      <c r="BV464" s="1" t="s">
        <v>131</v>
      </c>
      <c r="BW464" s="1" t="s">
        <v>131</v>
      </c>
      <c r="BX464" s="1" t="s">
        <v>131</v>
      </c>
      <c r="BY464" s="1" t="s">
        <v>131</v>
      </c>
      <c r="BZ464" s="1" t="s">
        <v>131</v>
      </c>
      <c r="CA464" s="1" t="s">
        <v>131</v>
      </c>
      <c r="CB464" s="1" t="s">
        <v>131</v>
      </c>
      <c r="CC464" s="1" t="s">
        <v>131</v>
      </c>
      <c r="CD464" s="1" t="s">
        <v>131</v>
      </c>
      <c r="CE464" s="1" t="s">
        <v>131</v>
      </c>
      <c r="CF464" s="1" t="s">
        <v>131</v>
      </c>
      <c r="CG464" s="1" t="s">
        <v>131</v>
      </c>
      <c r="CH464" s="1" t="s">
        <v>131</v>
      </c>
      <c r="CI464" s="1" t="s">
        <v>131</v>
      </c>
      <c r="CJ464" s="1" t="s">
        <v>131</v>
      </c>
      <c r="CK464" s="1" t="s">
        <v>131</v>
      </c>
      <c r="CL464" s="1" t="s">
        <v>131</v>
      </c>
      <c r="CM464" s="1" t="s">
        <v>131</v>
      </c>
      <c r="CN464" s="1" t="s">
        <v>131</v>
      </c>
      <c r="CO464" s="1" t="s">
        <v>131</v>
      </c>
      <c r="CP464" s="1" t="s">
        <v>131</v>
      </c>
      <c r="CQ464" s="1">
        <v>1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</row>
    <row r="465" spans="1:125" x14ac:dyDescent="0.2">
      <c r="A465" s="1" t="s">
        <v>276</v>
      </c>
      <c r="B465" s="1" t="s">
        <v>277</v>
      </c>
      <c r="C465" s="1" t="s">
        <v>129</v>
      </c>
      <c r="D465" s="1" t="s">
        <v>130</v>
      </c>
      <c r="E465" s="1">
        <v>1</v>
      </c>
      <c r="F465" s="1" t="s">
        <v>131</v>
      </c>
      <c r="G465" s="1" t="s">
        <v>131</v>
      </c>
      <c r="H465" s="1" t="s">
        <v>131</v>
      </c>
      <c r="I465" s="1" t="s">
        <v>131</v>
      </c>
      <c r="J465" s="1" t="s">
        <v>131</v>
      </c>
      <c r="K465" s="1" t="s">
        <v>131</v>
      </c>
      <c r="L465" s="1" t="s">
        <v>131</v>
      </c>
      <c r="M465" s="1" t="s">
        <v>131</v>
      </c>
      <c r="N465" s="1" t="s">
        <v>131</v>
      </c>
      <c r="O465" s="1" t="s">
        <v>131</v>
      </c>
      <c r="P465" s="1" t="s">
        <v>131</v>
      </c>
      <c r="Q465" s="1" t="s">
        <v>131</v>
      </c>
      <c r="R465" s="1" t="s">
        <v>131</v>
      </c>
      <c r="S465" s="1" t="s">
        <v>131</v>
      </c>
      <c r="T465" s="1" t="s">
        <v>131</v>
      </c>
      <c r="U465" s="1" t="s">
        <v>131</v>
      </c>
      <c r="V465" s="1" t="s">
        <v>131</v>
      </c>
      <c r="W465" s="1" t="s">
        <v>131</v>
      </c>
      <c r="X465" s="1" t="s">
        <v>131</v>
      </c>
      <c r="Y465" s="1" t="s">
        <v>131</v>
      </c>
      <c r="Z465" s="1" t="s">
        <v>131</v>
      </c>
      <c r="AA465" s="1" t="s">
        <v>131</v>
      </c>
      <c r="AB465" s="1" t="s">
        <v>131</v>
      </c>
      <c r="AC465" s="1" t="s">
        <v>131</v>
      </c>
      <c r="AD465" s="1" t="s">
        <v>131</v>
      </c>
      <c r="AE465" s="1" t="s">
        <v>131</v>
      </c>
      <c r="AF465" s="1" t="s">
        <v>131</v>
      </c>
      <c r="AG465" s="1" t="s">
        <v>131</v>
      </c>
      <c r="AH465" s="1" t="s">
        <v>131</v>
      </c>
      <c r="AI465" s="1" t="s">
        <v>131</v>
      </c>
      <c r="AJ465" s="1" t="s">
        <v>131</v>
      </c>
      <c r="AK465" s="1" t="s">
        <v>131</v>
      </c>
      <c r="AL465" s="1" t="s">
        <v>131</v>
      </c>
      <c r="AM465" s="1" t="s">
        <v>131</v>
      </c>
      <c r="AN465" s="1" t="s">
        <v>131</v>
      </c>
      <c r="AO465" s="1" t="s">
        <v>131</v>
      </c>
      <c r="AP465" s="1" t="s">
        <v>131</v>
      </c>
      <c r="AQ465" s="1" t="s">
        <v>131</v>
      </c>
      <c r="AR465" s="1" t="s">
        <v>131</v>
      </c>
      <c r="AS465" s="1" t="s">
        <v>131</v>
      </c>
      <c r="AT465" s="1" t="s">
        <v>131</v>
      </c>
      <c r="AU465" s="1" t="s">
        <v>131</v>
      </c>
      <c r="AV465" s="1">
        <v>1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</row>
    <row r="466" spans="1:125" x14ac:dyDescent="0.2">
      <c r="A466" s="1" t="s">
        <v>276</v>
      </c>
      <c r="B466" s="1" t="s">
        <v>278</v>
      </c>
      <c r="C466" s="1" t="s">
        <v>129</v>
      </c>
      <c r="D466" s="1" t="s">
        <v>130</v>
      </c>
      <c r="E466" s="1">
        <v>0</v>
      </c>
      <c r="F466" s="1" t="s">
        <v>131</v>
      </c>
      <c r="G466" s="1" t="s">
        <v>131</v>
      </c>
      <c r="H466" s="1" t="s">
        <v>131</v>
      </c>
      <c r="I466" s="1" t="s">
        <v>131</v>
      </c>
      <c r="J466" s="1" t="s">
        <v>131</v>
      </c>
      <c r="K466" s="1" t="s">
        <v>131</v>
      </c>
      <c r="L466" s="1" t="s">
        <v>131</v>
      </c>
      <c r="M466" s="1" t="s">
        <v>131</v>
      </c>
      <c r="N466" s="1" t="s">
        <v>131</v>
      </c>
      <c r="O466" s="1" t="s">
        <v>131</v>
      </c>
      <c r="P466" s="1" t="s">
        <v>131</v>
      </c>
      <c r="Q466" s="1" t="s">
        <v>131</v>
      </c>
      <c r="R466" s="1" t="s">
        <v>131</v>
      </c>
      <c r="S466" s="1" t="s">
        <v>131</v>
      </c>
      <c r="T466" s="1" t="s">
        <v>131</v>
      </c>
      <c r="U466" s="1" t="s">
        <v>131</v>
      </c>
      <c r="V466" s="1" t="s">
        <v>131</v>
      </c>
      <c r="W466" s="1" t="s">
        <v>131</v>
      </c>
      <c r="X466" s="1" t="s">
        <v>131</v>
      </c>
      <c r="Y466" s="1" t="s">
        <v>131</v>
      </c>
      <c r="Z466" s="1" t="s">
        <v>131</v>
      </c>
      <c r="AA466" s="1" t="s">
        <v>131</v>
      </c>
      <c r="AB466" s="1" t="s">
        <v>131</v>
      </c>
      <c r="AC466" s="1" t="s">
        <v>131</v>
      </c>
      <c r="AD466" s="1" t="s">
        <v>131</v>
      </c>
      <c r="AE466" s="1" t="s">
        <v>131</v>
      </c>
      <c r="AF466" s="1" t="s">
        <v>131</v>
      </c>
      <c r="AG466" s="1" t="s">
        <v>131</v>
      </c>
      <c r="AH466" s="1" t="s">
        <v>131</v>
      </c>
      <c r="AI466" s="1" t="s">
        <v>131</v>
      </c>
      <c r="AJ466" s="1" t="s">
        <v>131</v>
      </c>
      <c r="AK466" s="1" t="s">
        <v>131</v>
      </c>
      <c r="AL466" s="1" t="s">
        <v>131</v>
      </c>
      <c r="AM466" s="1" t="s">
        <v>131</v>
      </c>
      <c r="AN466" s="1" t="s">
        <v>131</v>
      </c>
      <c r="AO466" s="1" t="s">
        <v>131</v>
      </c>
      <c r="AP466" s="1" t="s">
        <v>131</v>
      </c>
      <c r="AQ466" s="1" t="s">
        <v>131</v>
      </c>
      <c r="AR466" s="1" t="s">
        <v>131</v>
      </c>
      <c r="AS466" s="1" t="s">
        <v>131</v>
      </c>
      <c r="AT466" s="1" t="s">
        <v>131</v>
      </c>
      <c r="AU466" s="1" t="s">
        <v>131</v>
      </c>
      <c r="AV466" s="1" t="s">
        <v>131</v>
      </c>
      <c r="AW466" s="1" t="s">
        <v>131</v>
      </c>
      <c r="AX466" s="1" t="s">
        <v>131</v>
      </c>
      <c r="AY466" s="1" t="s">
        <v>131</v>
      </c>
      <c r="AZ466" s="1" t="s">
        <v>131</v>
      </c>
      <c r="BA466" s="1" t="s">
        <v>131</v>
      </c>
      <c r="BB466" s="1" t="s">
        <v>131</v>
      </c>
      <c r="BC466" s="1" t="s">
        <v>131</v>
      </c>
      <c r="BD466" s="1" t="s">
        <v>131</v>
      </c>
      <c r="BE466" s="1" t="s">
        <v>131</v>
      </c>
      <c r="BF466" s="1" t="s">
        <v>131</v>
      </c>
      <c r="BG466" s="1" t="s">
        <v>131</v>
      </c>
      <c r="BH466" s="1" t="s">
        <v>131</v>
      </c>
      <c r="BI466" s="1" t="s">
        <v>131</v>
      </c>
      <c r="BJ466" s="1" t="s">
        <v>131</v>
      </c>
      <c r="BK466" s="1" t="s">
        <v>131</v>
      </c>
      <c r="BL466" s="1" t="s">
        <v>131</v>
      </c>
      <c r="BM466" s="1" t="s">
        <v>131</v>
      </c>
      <c r="BN466" s="1" t="s">
        <v>131</v>
      </c>
      <c r="BO466" s="1" t="s">
        <v>131</v>
      </c>
      <c r="BP466" s="1" t="s">
        <v>131</v>
      </c>
      <c r="BQ466" s="1" t="s">
        <v>131</v>
      </c>
      <c r="BR466" s="1" t="s">
        <v>131</v>
      </c>
      <c r="BS466" s="1" t="s">
        <v>131</v>
      </c>
      <c r="BT466" s="1" t="s">
        <v>131</v>
      </c>
      <c r="BU466" s="1" t="s">
        <v>131</v>
      </c>
      <c r="BV466" s="1" t="s">
        <v>131</v>
      </c>
      <c r="BW466" s="1" t="s">
        <v>131</v>
      </c>
      <c r="BX466" s="1" t="s">
        <v>131</v>
      </c>
      <c r="BY466" s="1" t="s">
        <v>131</v>
      </c>
      <c r="BZ466" s="1" t="s">
        <v>131</v>
      </c>
      <c r="CA466" s="1" t="s">
        <v>131</v>
      </c>
      <c r="CB466" s="1" t="s">
        <v>131</v>
      </c>
      <c r="CC466" s="1" t="s">
        <v>131</v>
      </c>
      <c r="CD466" s="1" t="s">
        <v>131</v>
      </c>
      <c r="CE466" s="1" t="s">
        <v>131</v>
      </c>
      <c r="CF466" s="1" t="s">
        <v>131</v>
      </c>
      <c r="CG466" s="1" t="s">
        <v>131</v>
      </c>
      <c r="CH466" s="1" t="s">
        <v>131</v>
      </c>
      <c r="CI466" s="1" t="s">
        <v>131</v>
      </c>
      <c r="CJ466" s="1" t="s">
        <v>131</v>
      </c>
      <c r="CK466" s="1" t="s">
        <v>131</v>
      </c>
      <c r="CL466" s="1" t="s">
        <v>131</v>
      </c>
      <c r="CM466" s="1" t="s">
        <v>131</v>
      </c>
      <c r="CN466" s="1" t="s">
        <v>131</v>
      </c>
      <c r="CO466" s="1" t="s">
        <v>131</v>
      </c>
      <c r="CP466" s="1" t="s">
        <v>131</v>
      </c>
      <c r="CQ466" s="1" t="s">
        <v>131</v>
      </c>
      <c r="CR466" s="1" t="s">
        <v>131</v>
      </c>
      <c r="CS466" s="1" t="s">
        <v>131</v>
      </c>
      <c r="CT466" s="1" t="s">
        <v>131</v>
      </c>
      <c r="CU466" s="1" t="s">
        <v>131</v>
      </c>
      <c r="CV466" s="1" t="s">
        <v>131</v>
      </c>
      <c r="CW466" s="1" t="s">
        <v>131</v>
      </c>
      <c r="CX466" s="1" t="s">
        <v>131</v>
      </c>
      <c r="CY466" s="1" t="s">
        <v>131</v>
      </c>
      <c r="CZ466" s="1" t="s">
        <v>131</v>
      </c>
      <c r="DA466" s="1" t="s">
        <v>131</v>
      </c>
      <c r="DB466" s="1" t="s">
        <v>131</v>
      </c>
      <c r="DC466" s="1" t="s">
        <v>131</v>
      </c>
      <c r="DD466" s="1" t="s">
        <v>131</v>
      </c>
      <c r="DE466" s="1" t="s">
        <v>131</v>
      </c>
      <c r="DF466" s="1" t="s">
        <v>131</v>
      </c>
      <c r="DG466" s="1" t="s">
        <v>131</v>
      </c>
      <c r="DH466" s="1" t="s">
        <v>131</v>
      </c>
      <c r="DI466" s="1" t="s">
        <v>131</v>
      </c>
      <c r="DJ466" s="1" t="s">
        <v>131</v>
      </c>
      <c r="DK466" s="1" t="s">
        <v>131</v>
      </c>
      <c r="DL466" s="1" t="s">
        <v>131</v>
      </c>
      <c r="DM466" s="1" t="s">
        <v>131</v>
      </c>
      <c r="DN466" s="1" t="s">
        <v>131</v>
      </c>
      <c r="DO466" s="1" t="s">
        <v>131</v>
      </c>
      <c r="DP466" s="1" t="s">
        <v>131</v>
      </c>
      <c r="DQ466" s="1" t="s">
        <v>131</v>
      </c>
      <c r="DR466" s="1" t="s">
        <v>131</v>
      </c>
      <c r="DS466" s="1" t="s">
        <v>131</v>
      </c>
      <c r="DT466" s="1" t="s">
        <v>131</v>
      </c>
      <c r="DU466" s="1" t="s">
        <v>131</v>
      </c>
    </row>
    <row r="467" spans="1:125" x14ac:dyDescent="0.2">
      <c r="A467" s="1" t="s">
        <v>279</v>
      </c>
      <c r="B467" s="1" t="s">
        <v>280</v>
      </c>
      <c r="C467" s="1" t="s">
        <v>129</v>
      </c>
      <c r="D467" s="1" t="s">
        <v>130</v>
      </c>
      <c r="E467" s="1">
        <v>0</v>
      </c>
      <c r="F467" s="1" t="s">
        <v>131</v>
      </c>
      <c r="G467" s="1" t="s">
        <v>131</v>
      </c>
      <c r="H467" s="1" t="s">
        <v>131</v>
      </c>
      <c r="I467" s="1" t="s">
        <v>131</v>
      </c>
      <c r="J467" s="1" t="s">
        <v>131</v>
      </c>
      <c r="K467" s="1" t="s">
        <v>131</v>
      </c>
      <c r="L467" s="1" t="s">
        <v>131</v>
      </c>
      <c r="M467" s="1" t="s">
        <v>131</v>
      </c>
      <c r="N467" s="1" t="s">
        <v>131</v>
      </c>
      <c r="O467" s="1" t="s">
        <v>131</v>
      </c>
      <c r="P467" s="1" t="s">
        <v>131</v>
      </c>
      <c r="Q467" s="1" t="s">
        <v>131</v>
      </c>
      <c r="R467" s="1" t="s">
        <v>131</v>
      </c>
      <c r="S467" s="1" t="s">
        <v>131</v>
      </c>
      <c r="T467" s="1" t="s">
        <v>131</v>
      </c>
      <c r="U467" s="1" t="s">
        <v>131</v>
      </c>
      <c r="V467" s="1" t="s">
        <v>131</v>
      </c>
      <c r="W467" s="1" t="s">
        <v>131</v>
      </c>
      <c r="X467" s="1" t="s">
        <v>131</v>
      </c>
      <c r="Y467" s="1" t="s">
        <v>131</v>
      </c>
      <c r="Z467" s="1" t="s">
        <v>131</v>
      </c>
      <c r="AA467" s="1" t="s">
        <v>131</v>
      </c>
      <c r="AB467" s="1" t="s">
        <v>131</v>
      </c>
      <c r="AC467" s="1" t="s">
        <v>131</v>
      </c>
      <c r="AD467" s="1" t="s">
        <v>131</v>
      </c>
      <c r="AE467" s="1" t="s">
        <v>131</v>
      </c>
      <c r="AF467" s="1" t="s">
        <v>131</v>
      </c>
      <c r="AG467" s="1" t="s">
        <v>131</v>
      </c>
      <c r="AH467" s="1" t="s">
        <v>131</v>
      </c>
      <c r="AI467" s="1" t="s">
        <v>131</v>
      </c>
      <c r="AJ467" s="1" t="s">
        <v>131</v>
      </c>
      <c r="AK467" s="1" t="s">
        <v>131</v>
      </c>
      <c r="AL467" s="1" t="s">
        <v>131</v>
      </c>
      <c r="AM467" s="1" t="s">
        <v>131</v>
      </c>
      <c r="AN467" s="1" t="s">
        <v>131</v>
      </c>
      <c r="AO467" s="1" t="s">
        <v>131</v>
      </c>
      <c r="AP467" s="1" t="s">
        <v>131</v>
      </c>
      <c r="AQ467" s="1" t="s">
        <v>131</v>
      </c>
      <c r="AR467" s="1" t="s">
        <v>131</v>
      </c>
      <c r="AS467" s="1" t="s">
        <v>131</v>
      </c>
      <c r="AT467" s="1" t="s">
        <v>131</v>
      </c>
      <c r="AU467" s="1" t="s">
        <v>131</v>
      </c>
      <c r="AV467" s="1" t="s">
        <v>131</v>
      </c>
      <c r="AW467" s="1" t="s">
        <v>131</v>
      </c>
      <c r="AX467" s="1" t="s">
        <v>131</v>
      </c>
      <c r="AY467" s="1" t="s">
        <v>131</v>
      </c>
      <c r="AZ467" s="1" t="s">
        <v>131</v>
      </c>
      <c r="BA467" s="1" t="s">
        <v>131</v>
      </c>
      <c r="BB467" s="1" t="s">
        <v>131</v>
      </c>
      <c r="BC467" s="1" t="s">
        <v>131</v>
      </c>
      <c r="BD467" s="1" t="s">
        <v>131</v>
      </c>
      <c r="BE467" s="1" t="s">
        <v>131</v>
      </c>
      <c r="BF467" s="1" t="s">
        <v>131</v>
      </c>
      <c r="BG467" s="1" t="s">
        <v>131</v>
      </c>
      <c r="BH467" s="1" t="s">
        <v>131</v>
      </c>
      <c r="BI467" s="1" t="s">
        <v>131</v>
      </c>
      <c r="BJ467" s="1" t="s">
        <v>131</v>
      </c>
      <c r="BK467" s="1" t="s">
        <v>131</v>
      </c>
      <c r="BL467" s="1" t="s">
        <v>131</v>
      </c>
      <c r="BM467" s="1" t="s">
        <v>131</v>
      </c>
      <c r="BN467" s="1" t="s">
        <v>131</v>
      </c>
      <c r="BO467" s="1" t="s">
        <v>131</v>
      </c>
      <c r="BP467" s="1" t="s">
        <v>131</v>
      </c>
      <c r="BQ467" s="1" t="s">
        <v>131</v>
      </c>
      <c r="BR467" s="1" t="s">
        <v>131</v>
      </c>
      <c r="BS467" s="1" t="s">
        <v>131</v>
      </c>
      <c r="BT467" s="1" t="s">
        <v>131</v>
      </c>
      <c r="BU467" s="1" t="s">
        <v>131</v>
      </c>
      <c r="BV467" s="1" t="s">
        <v>131</v>
      </c>
      <c r="BW467" s="1" t="s">
        <v>131</v>
      </c>
      <c r="BX467" s="1" t="s">
        <v>131</v>
      </c>
      <c r="BY467" s="1" t="s">
        <v>131</v>
      </c>
      <c r="BZ467" s="1" t="s">
        <v>131</v>
      </c>
      <c r="CA467" s="1" t="s">
        <v>131</v>
      </c>
      <c r="CB467" s="1" t="s">
        <v>131</v>
      </c>
      <c r="CC467" s="1" t="s">
        <v>131</v>
      </c>
      <c r="CD467" s="1" t="s">
        <v>131</v>
      </c>
      <c r="CE467" s="1" t="s">
        <v>131</v>
      </c>
      <c r="CF467" s="1" t="s">
        <v>131</v>
      </c>
      <c r="CG467" s="1" t="s">
        <v>131</v>
      </c>
      <c r="CH467" s="1" t="s">
        <v>131</v>
      </c>
      <c r="CI467" s="1" t="s">
        <v>131</v>
      </c>
      <c r="CJ467" s="1" t="s">
        <v>131</v>
      </c>
      <c r="CK467" s="1" t="s">
        <v>131</v>
      </c>
      <c r="CL467" s="1" t="s">
        <v>131</v>
      </c>
      <c r="CM467" s="1" t="s">
        <v>131</v>
      </c>
      <c r="CN467" s="1" t="s">
        <v>131</v>
      </c>
      <c r="CO467" s="1" t="s">
        <v>131</v>
      </c>
      <c r="CP467" s="1" t="s">
        <v>131</v>
      </c>
      <c r="CQ467" s="1" t="s">
        <v>131</v>
      </c>
      <c r="CR467" s="1" t="s">
        <v>131</v>
      </c>
      <c r="CS467" s="1" t="s">
        <v>131</v>
      </c>
      <c r="CT467" s="1" t="s">
        <v>131</v>
      </c>
      <c r="CU467" s="1" t="s">
        <v>131</v>
      </c>
      <c r="CV467" s="1" t="s">
        <v>131</v>
      </c>
      <c r="CW467" s="1" t="s">
        <v>131</v>
      </c>
      <c r="CX467" s="1" t="s">
        <v>131</v>
      </c>
      <c r="CY467" s="1" t="s">
        <v>131</v>
      </c>
      <c r="CZ467" s="1" t="s">
        <v>131</v>
      </c>
      <c r="DA467" s="1" t="s">
        <v>131</v>
      </c>
      <c r="DB467" s="1" t="s">
        <v>131</v>
      </c>
      <c r="DC467" s="1" t="s">
        <v>131</v>
      </c>
      <c r="DD467" s="1" t="s">
        <v>131</v>
      </c>
      <c r="DE467" s="1" t="s">
        <v>131</v>
      </c>
      <c r="DF467" s="1" t="s">
        <v>131</v>
      </c>
      <c r="DG467" s="1" t="s">
        <v>131</v>
      </c>
      <c r="DH467" s="1" t="s">
        <v>131</v>
      </c>
      <c r="DI467" s="1" t="s">
        <v>131</v>
      </c>
      <c r="DJ467" s="1" t="s">
        <v>131</v>
      </c>
      <c r="DK467" s="1" t="s">
        <v>131</v>
      </c>
      <c r="DL467" s="1" t="s">
        <v>131</v>
      </c>
      <c r="DM467" s="1" t="s">
        <v>131</v>
      </c>
      <c r="DN467" s="1" t="s">
        <v>131</v>
      </c>
      <c r="DO467" s="1" t="s">
        <v>131</v>
      </c>
      <c r="DP467" s="1" t="s">
        <v>131</v>
      </c>
      <c r="DQ467" s="1" t="s">
        <v>131</v>
      </c>
      <c r="DR467" s="1" t="s">
        <v>131</v>
      </c>
      <c r="DS467" s="1" t="s">
        <v>131</v>
      </c>
      <c r="DT467" s="1" t="s">
        <v>131</v>
      </c>
      <c r="DU467" s="1" t="s">
        <v>131</v>
      </c>
    </row>
    <row r="468" spans="1:125" x14ac:dyDescent="0.2">
      <c r="A468" s="1" t="s">
        <v>282</v>
      </c>
      <c r="B468" s="1" t="s">
        <v>283</v>
      </c>
      <c r="C468" s="1" t="s">
        <v>129</v>
      </c>
      <c r="D468" s="1" t="s">
        <v>130</v>
      </c>
      <c r="E468" s="1">
        <v>0</v>
      </c>
      <c r="F468" s="1" t="s">
        <v>131</v>
      </c>
      <c r="G468" s="1" t="s">
        <v>131</v>
      </c>
      <c r="H468" s="1" t="s">
        <v>131</v>
      </c>
      <c r="I468" s="1" t="s">
        <v>131</v>
      </c>
      <c r="J468" s="1" t="s">
        <v>131</v>
      </c>
      <c r="K468" s="1" t="s">
        <v>131</v>
      </c>
      <c r="L468" s="1" t="s">
        <v>131</v>
      </c>
      <c r="M468" s="1" t="s">
        <v>131</v>
      </c>
      <c r="N468" s="1" t="s">
        <v>131</v>
      </c>
      <c r="O468" s="1" t="s">
        <v>131</v>
      </c>
      <c r="P468" s="1" t="s">
        <v>131</v>
      </c>
      <c r="Q468" s="1" t="s">
        <v>131</v>
      </c>
      <c r="R468" s="1" t="s">
        <v>131</v>
      </c>
      <c r="S468" s="1" t="s">
        <v>131</v>
      </c>
      <c r="T468" s="1" t="s">
        <v>131</v>
      </c>
      <c r="U468" s="1" t="s">
        <v>131</v>
      </c>
      <c r="V468" s="1" t="s">
        <v>131</v>
      </c>
      <c r="W468" s="1" t="s">
        <v>131</v>
      </c>
      <c r="X468" s="1" t="s">
        <v>131</v>
      </c>
      <c r="Y468" s="1" t="s">
        <v>131</v>
      </c>
      <c r="Z468" s="1" t="s">
        <v>131</v>
      </c>
      <c r="AA468" s="1" t="s">
        <v>131</v>
      </c>
      <c r="AB468" s="1" t="s">
        <v>131</v>
      </c>
      <c r="AC468" s="1" t="s">
        <v>131</v>
      </c>
      <c r="AD468" s="1" t="s">
        <v>131</v>
      </c>
      <c r="AE468" s="1" t="s">
        <v>131</v>
      </c>
      <c r="AF468" s="1" t="s">
        <v>131</v>
      </c>
      <c r="AG468" s="1" t="s">
        <v>131</v>
      </c>
      <c r="AH468" s="1" t="s">
        <v>131</v>
      </c>
      <c r="AI468" s="1" t="s">
        <v>131</v>
      </c>
      <c r="AJ468" s="1" t="s">
        <v>131</v>
      </c>
      <c r="AK468" s="1" t="s">
        <v>131</v>
      </c>
      <c r="AL468" s="1" t="s">
        <v>131</v>
      </c>
      <c r="AM468" s="1" t="s">
        <v>131</v>
      </c>
      <c r="AN468" s="1" t="s">
        <v>131</v>
      </c>
      <c r="AO468" s="1" t="s">
        <v>131</v>
      </c>
      <c r="AP468" s="1" t="s">
        <v>131</v>
      </c>
      <c r="AQ468" s="1" t="s">
        <v>131</v>
      </c>
      <c r="AR468" s="1" t="s">
        <v>131</v>
      </c>
      <c r="AS468" s="1" t="s">
        <v>131</v>
      </c>
      <c r="AT468" s="1" t="s">
        <v>131</v>
      </c>
      <c r="AU468" s="1" t="s">
        <v>131</v>
      </c>
      <c r="AV468" s="1" t="s">
        <v>131</v>
      </c>
      <c r="AW468" s="1" t="s">
        <v>131</v>
      </c>
      <c r="AX468" s="1" t="s">
        <v>131</v>
      </c>
      <c r="AY468" s="1" t="s">
        <v>131</v>
      </c>
      <c r="AZ468" s="1" t="s">
        <v>131</v>
      </c>
      <c r="BA468" s="1" t="s">
        <v>131</v>
      </c>
      <c r="BB468" s="1" t="s">
        <v>131</v>
      </c>
      <c r="BC468" s="1" t="s">
        <v>131</v>
      </c>
      <c r="BD468" s="1" t="s">
        <v>131</v>
      </c>
      <c r="BE468" s="1" t="s">
        <v>131</v>
      </c>
      <c r="BF468" s="1" t="s">
        <v>131</v>
      </c>
      <c r="BG468" s="1" t="s">
        <v>131</v>
      </c>
      <c r="BH468" s="1" t="s">
        <v>131</v>
      </c>
      <c r="BI468" s="1" t="s">
        <v>131</v>
      </c>
      <c r="BJ468" s="1" t="s">
        <v>131</v>
      </c>
      <c r="BK468" s="1" t="s">
        <v>131</v>
      </c>
      <c r="BL468" s="1" t="s">
        <v>131</v>
      </c>
      <c r="BM468" s="1" t="s">
        <v>131</v>
      </c>
      <c r="BN468" s="1" t="s">
        <v>131</v>
      </c>
      <c r="BO468" s="1" t="s">
        <v>131</v>
      </c>
      <c r="BP468" s="1" t="s">
        <v>131</v>
      </c>
      <c r="BQ468" s="1" t="s">
        <v>131</v>
      </c>
      <c r="BR468" s="1" t="s">
        <v>131</v>
      </c>
      <c r="BS468" s="1" t="s">
        <v>131</v>
      </c>
      <c r="BT468" s="1" t="s">
        <v>131</v>
      </c>
      <c r="BU468" s="1" t="s">
        <v>131</v>
      </c>
      <c r="BV468" s="1" t="s">
        <v>131</v>
      </c>
      <c r="BW468" s="1" t="s">
        <v>131</v>
      </c>
      <c r="BX468" s="1" t="s">
        <v>131</v>
      </c>
      <c r="BY468" s="1" t="s">
        <v>131</v>
      </c>
      <c r="BZ468" s="1" t="s">
        <v>131</v>
      </c>
      <c r="CA468" s="1" t="s">
        <v>131</v>
      </c>
      <c r="CB468" s="1" t="s">
        <v>131</v>
      </c>
      <c r="CC468" s="1" t="s">
        <v>131</v>
      </c>
      <c r="CD468" s="1" t="s">
        <v>131</v>
      </c>
      <c r="CE468" s="1" t="s">
        <v>131</v>
      </c>
      <c r="CF468" s="1" t="s">
        <v>131</v>
      </c>
      <c r="CG468" s="1" t="s">
        <v>131</v>
      </c>
      <c r="CH468" s="1" t="s">
        <v>131</v>
      </c>
      <c r="CI468" s="1" t="s">
        <v>131</v>
      </c>
      <c r="CJ468" s="1" t="s">
        <v>131</v>
      </c>
      <c r="CK468" s="1" t="s">
        <v>131</v>
      </c>
      <c r="CL468" s="1" t="s">
        <v>131</v>
      </c>
      <c r="CM468" s="1" t="s">
        <v>131</v>
      </c>
      <c r="CN468" s="1" t="s">
        <v>131</v>
      </c>
      <c r="CO468" s="1" t="s">
        <v>131</v>
      </c>
      <c r="CP468" s="1" t="s">
        <v>131</v>
      </c>
      <c r="CQ468" s="1" t="s">
        <v>131</v>
      </c>
      <c r="CR468" s="1" t="s">
        <v>131</v>
      </c>
      <c r="CS468" s="1" t="s">
        <v>131</v>
      </c>
      <c r="CT468" s="1" t="s">
        <v>131</v>
      </c>
      <c r="CU468" s="1" t="s">
        <v>131</v>
      </c>
      <c r="CV468" s="1" t="s">
        <v>131</v>
      </c>
      <c r="CW468" s="1" t="s">
        <v>131</v>
      </c>
      <c r="CX468" s="1" t="s">
        <v>131</v>
      </c>
      <c r="CY468" s="1" t="s">
        <v>131</v>
      </c>
      <c r="CZ468" s="1" t="s">
        <v>131</v>
      </c>
      <c r="DA468" s="1" t="s">
        <v>131</v>
      </c>
      <c r="DB468" s="1" t="s">
        <v>131</v>
      </c>
      <c r="DC468" s="1" t="s">
        <v>131</v>
      </c>
      <c r="DD468" s="1" t="s">
        <v>131</v>
      </c>
      <c r="DE468" s="1" t="s">
        <v>131</v>
      </c>
      <c r="DF468" s="1" t="s">
        <v>131</v>
      </c>
      <c r="DG468" s="1" t="s">
        <v>131</v>
      </c>
      <c r="DH468" s="1" t="s">
        <v>131</v>
      </c>
      <c r="DI468" s="1" t="s">
        <v>131</v>
      </c>
      <c r="DJ468" s="1" t="s">
        <v>131</v>
      </c>
      <c r="DK468" s="1" t="s">
        <v>131</v>
      </c>
      <c r="DL468" s="1" t="s">
        <v>131</v>
      </c>
      <c r="DM468" s="1" t="s">
        <v>131</v>
      </c>
      <c r="DN468" s="1" t="s">
        <v>131</v>
      </c>
      <c r="DO468" s="1" t="s">
        <v>131</v>
      </c>
      <c r="DP468" s="1" t="s">
        <v>131</v>
      </c>
      <c r="DQ468" s="1" t="s">
        <v>131</v>
      </c>
      <c r="DR468" s="1" t="s">
        <v>131</v>
      </c>
      <c r="DS468" s="1" t="s">
        <v>131</v>
      </c>
      <c r="DT468" s="1" t="s">
        <v>131</v>
      </c>
      <c r="DU468" s="1" t="s">
        <v>131</v>
      </c>
    </row>
    <row r="469" spans="1:125" x14ac:dyDescent="0.2">
      <c r="A469" s="1" t="s">
        <v>284</v>
      </c>
      <c r="B469" s="1" t="s">
        <v>285</v>
      </c>
      <c r="C469" s="1" t="s">
        <v>129</v>
      </c>
      <c r="D469" s="1" t="s">
        <v>130</v>
      </c>
      <c r="E469" s="1">
        <v>2</v>
      </c>
      <c r="F469" s="1" t="s">
        <v>131</v>
      </c>
      <c r="G469" s="1" t="s">
        <v>131</v>
      </c>
      <c r="H469" s="1" t="s">
        <v>131</v>
      </c>
      <c r="I469" s="1" t="s">
        <v>131</v>
      </c>
      <c r="J469" s="1" t="s">
        <v>131</v>
      </c>
      <c r="K469" s="1" t="s">
        <v>131</v>
      </c>
      <c r="L469" s="1" t="s">
        <v>131</v>
      </c>
      <c r="M469" s="1" t="s">
        <v>131</v>
      </c>
      <c r="N469" s="1" t="s">
        <v>131</v>
      </c>
      <c r="O469" s="1" t="s">
        <v>131</v>
      </c>
      <c r="P469" s="1" t="s">
        <v>131</v>
      </c>
      <c r="Q469" s="1" t="s">
        <v>131</v>
      </c>
      <c r="R469" s="1" t="s">
        <v>131</v>
      </c>
      <c r="S469" s="1" t="s">
        <v>131</v>
      </c>
      <c r="T469" s="1" t="s">
        <v>131</v>
      </c>
      <c r="U469" s="1" t="s">
        <v>131</v>
      </c>
      <c r="V469" s="1" t="s">
        <v>131</v>
      </c>
      <c r="W469" s="1" t="s">
        <v>131</v>
      </c>
      <c r="X469" s="1" t="s">
        <v>131</v>
      </c>
      <c r="Y469" s="1" t="s">
        <v>131</v>
      </c>
      <c r="Z469" s="1" t="s">
        <v>131</v>
      </c>
      <c r="AA469" s="1" t="s">
        <v>131</v>
      </c>
      <c r="AB469" s="1" t="s">
        <v>131</v>
      </c>
      <c r="AC469" s="1" t="s">
        <v>131</v>
      </c>
      <c r="AD469" s="1" t="s">
        <v>131</v>
      </c>
      <c r="AE469" s="1" t="s">
        <v>131</v>
      </c>
      <c r="AF469" s="1" t="s">
        <v>131</v>
      </c>
      <c r="AG469" s="1" t="s">
        <v>131</v>
      </c>
      <c r="AH469" s="1" t="s">
        <v>131</v>
      </c>
      <c r="AI469" s="1" t="s">
        <v>131</v>
      </c>
      <c r="AJ469" s="1" t="s">
        <v>131</v>
      </c>
      <c r="AK469" s="1" t="s">
        <v>131</v>
      </c>
      <c r="AL469" s="1" t="s">
        <v>131</v>
      </c>
      <c r="AM469" s="1" t="s">
        <v>131</v>
      </c>
      <c r="AN469" s="1" t="s">
        <v>131</v>
      </c>
      <c r="AO469" s="1" t="s">
        <v>131</v>
      </c>
      <c r="AP469" s="1" t="s">
        <v>131</v>
      </c>
      <c r="AQ469" s="1" t="s">
        <v>131</v>
      </c>
      <c r="AR469" s="1" t="s">
        <v>131</v>
      </c>
      <c r="AS469" s="1" t="s">
        <v>131</v>
      </c>
      <c r="AT469" s="1" t="s">
        <v>131</v>
      </c>
      <c r="AU469" s="1" t="s">
        <v>131</v>
      </c>
      <c r="AV469" s="1" t="s">
        <v>131</v>
      </c>
      <c r="AW469" s="1" t="s">
        <v>131</v>
      </c>
      <c r="AX469" s="1" t="s">
        <v>131</v>
      </c>
      <c r="AY469" s="1" t="s">
        <v>131</v>
      </c>
      <c r="AZ469" s="1" t="s">
        <v>131</v>
      </c>
      <c r="BA469" s="1" t="s">
        <v>131</v>
      </c>
      <c r="BB469" s="1" t="s">
        <v>131</v>
      </c>
      <c r="BC469" s="1" t="s">
        <v>131</v>
      </c>
      <c r="BD469" s="1" t="s">
        <v>131</v>
      </c>
      <c r="BE469" s="1" t="s">
        <v>131</v>
      </c>
      <c r="BF469" s="1" t="s">
        <v>131</v>
      </c>
      <c r="BG469" s="1" t="s">
        <v>131</v>
      </c>
      <c r="BH469" s="1" t="s">
        <v>131</v>
      </c>
      <c r="BI469" s="1" t="s">
        <v>131</v>
      </c>
      <c r="BJ469" s="1" t="s">
        <v>131</v>
      </c>
      <c r="BK469" s="1" t="s">
        <v>131</v>
      </c>
      <c r="BL469" s="1" t="s">
        <v>131</v>
      </c>
      <c r="BM469" s="1" t="s">
        <v>131</v>
      </c>
      <c r="BN469" s="1" t="s">
        <v>131</v>
      </c>
      <c r="BO469" s="1" t="s">
        <v>131</v>
      </c>
      <c r="BP469" s="1" t="s">
        <v>131</v>
      </c>
      <c r="BQ469" s="1" t="s">
        <v>131</v>
      </c>
      <c r="BR469" s="1" t="s">
        <v>131</v>
      </c>
      <c r="BS469" s="1" t="s">
        <v>131</v>
      </c>
      <c r="BT469" s="1" t="s">
        <v>131</v>
      </c>
      <c r="BU469" s="1" t="s">
        <v>131</v>
      </c>
      <c r="BV469" s="1" t="s">
        <v>131</v>
      </c>
      <c r="BW469" s="1" t="s">
        <v>131</v>
      </c>
      <c r="BX469" s="1" t="s">
        <v>131</v>
      </c>
      <c r="BY469" s="1" t="s">
        <v>131</v>
      </c>
      <c r="BZ469" s="1" t="s">
        <v>131</v>
      </c>
      <c r="CA469" s="1" t="s">
        <v>131</v>
      </c>
      <c r="CB469" s="1" t="s">
        <v>131</v>
      </c>
      <c r="CC469" s="1" t="s">
        <v>131</v>
      </c>
      <c r="CD469" s="1" t="s">
        <v>131</v>
      </c>
      <c r="CE469" s="1" t="s">
        <v>131</v>
      </c>
      <c r="CF469" s="1" t="s">
        <v>131</v>
      </c>
      <c r="CG469" s="1" t="s">
        <v>131</v>
      </c>
      <c r="CH469" s="1" t="s">
        <v>131</v>
      </c>
      <c r="CI469" s="1" t="s">
        <v>131</v>
      </c>
      <c r="CJ469" s="1" t="s">
        <v>131</v>
      </c>
      <c r="CK469" s="1" t="s">
        <v>131</v>
      </c>
      <c r="CL469" s="1" t="s">
        <v>131</v>
      </c>
      <c r="CM469" s="1" t="s">
        <v>131</v>
      </c>
      <c r="CN469" s="1" t="s">
        <v>131</v>
      </c>
      <c r="CO469" s="1" t="s">
        <v>131</v>
      </c>
      <c r="CP469" s="1" t="s">
        <v>131</v>
      </c>
      <c r="CQ469" s="1" t="s">
        <v>131</v>
      </c>
      <c r="CR469" s="1" t="s">
        <v>131</v>
      </c>
      <c r="CS469" s="1" t="s">
        <v>131</v>
      </c>
      <c r="CT469" s="1" t="s">
        <v>131</v>
      </c>
      <c r="CU469" s="1" t="s">
        <v>131</v>
      </c>
      <c r="CV469" s="1" t="s">
        <v>131</v>
      </c>
      <c r="CW469" s="1" t="s">
        <v>131</v>
      </c>
      <c r="CX469" s="1" t="s">
        <v>131</v>
      </c>
      <c r="CY469" s="1" t="s">
        <v>131</v>
      </c>
      <c r="CZ469" s="1" t="s">
        <v>131</v>
      </c>
      <c r="DA469" s="1" t="s">
        <v>131</v>
      </c>
      <c r="DB469" s="1" t="s">
        <v>131</v>
      </c>
      <c r="DC469" s="1" t="s">
        <v>131</v>
      </c>
      <c r="DD469" s="1" t="s">
        <v>131</v>
      </c>
      <c r="DE469" s="1" t="s">
        <v>131</v>
      </c>
      <c r="DF469" s="1" t="s">
        <v>131</v>
      </c>
      <c r="DG469" s="1" t="s">
        <v>131</v>
      </c>
      <c r="DH469" s="1" t="s">
        <v>131</v>
      </c>
      <c r="DI469" s="1" t="s">
        <v>131</v>
      </c>
      <c r="DJ469" s="1">
        <v>2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</row>
    <row r="470" spans="1:125" x14ac:dyDescent="0.2">
      <c r="A470" s="1" t="s">
        <v>284</v>
      </c>
      <c r="B470" s="1" t="s">
        <v>286</v>
      </c>
      <c r="C470" s="1" t="s">
        <v>129</v>
      </c>
      <c r="D470" s="1" t="s">
        <v>130</v>
      </c>
      <c r="E470" s="1">
        <v>0</v>
      </c>
      <c r="F470" s="1" t="s">
        <v>131</v>
      </c>
      <c r="G470" s="1" t="s">
        <v>131</v>
      </c>
      <c r="H470" s="1" t="s">
        <v>131</v>
      </c>
      <c r="I470" s="1" t="s">
        <v>131</v>
      </c>
      <c r="J470" s="1" t="s">
        <v>131</v>
      </c>
      <c r="K470" s="1" t="s">
        <v>131</v>
      </c>
      <c r="L470" s="1" t="s">
        <v>131</v>
      </c>
      <c r="M470" s="1" t="s">
        <v>131</v>
      </c>
      <c r="N470" s="1" t="s">
        <v>131</v>
      </c>
      <c r="O470" s="1" t="s">
        <v>131</v>
      </c>
      <c r="P470" s="1" t="s">
        <v>131</v>
      </c>
      <c r="Q470" s="1" t="s">
        <v>131</v>
      </c>
      <c r="R470" s="1" t="s">
        <v>131</v>
      </c>
      <c r="S470" s="1" t="s">
        <v>131</v>
      </c>
      <c r="T470" s="1" t="s">
        <v>131</v>
      </c>
      <c r="U470" s="1" t="s">
        <v>131</v>
      </c>
      <c r="V470" s="1" t="s">
        <v>131</v>
      </c>
      <c r="W470" s="1" t="s">
        <v>131</v>
      </c>
      <c r="X470" s="1" t="s">
        <v>131</v>
      </c>
      <c r="Y470" s="1" t="s">
        <v>131</v>
      </c>
      <c r="Z470" s="1" t="s">
        <v>131</v>
      </c>
      <c r="AA470" s="1" t="s">
        <v>131</v>
      </c>
      <c r="AB470" s="1" t="s">
        <v>131</v>
      </c>
      <c r="AC470" s="1" t="s">
        <v>131</v>
      </c>
      <c r="AD470" s="1" t="s">
        <v>131</v>
      </c>
      <c r="AE470" s="1" t="s">
        <v>131</v>
      </c>
      <c r="AF470" s="1" t="s">
        <v>131</v>
      </c>
      <c r="AG470" s="1" t="s">
        <v>131</v>
      </c>
      <c r="AH470" s="1" t="s">
        <v>131</v>
      </c>
      <c r="AI470" s="1" t="s">
        <v>131</v>
      </c>
      <c r="AJ470" s="1" t="s">
        <v>131</v>
      </c>
      <c r="AK470" s="1" t="s">
        <v>131</v>
      </c>
      <c r="AL470" s="1" t="s">
        <v>131</v>
      </c>
      <c r="AM470" s="1" t="s">
        <v>131</v>
      </c>
      <c r="AN470" s="1" t="s">
        <v>131</v>
      </c>
      <c r="AO470" s="1" t="s">
        <v>131</v>
      </c>
      <c r="AP470" s="1" t="s">
        <v>131</v>
      </c>
      <c r="AQ470" s="1" t="s">
        <v>131</v>
      </c>
      <c r="AR470" s="1" t="s">
        <v>131</v>
      </c>
      <c r="AS470" s="1" t="s">
        <v>131</v>
      </c>
      <c r="AT470" s="1" t="s">
        <v>131</v>
      </c>
      <c r="AU470" s="1" t="s">
        <v>131</v>
      </c>
      <c r="AV470" s="1" t="s">
        <v>131</v>
      </c>
      <c r="AW470" s="1" t="s">
        <v>131</v>
      </c>
      <c r="AX470" s="1" t="s">
        <v>131</v>
      </c>
      <c r="AY470" s="1" t="s">
        <v>131</v>
      </c>
      <c r="AZ470" s="1" t="s">
        <v>131</v>
      </c>
      <c r="BA470" s="1" t="s">
        <v>131</v>
      </c>
      <c r="BB470" s="1" t="s">
        <v>131</v>
      </c>
      <c r="BC470" s="1" t="s">
        <v>131</v>
      </c>
      <c r="BD470" s="1" t="s">
        <v>131</v>
      </c>
      <c r="BE470" s="1" t="s">
        <v>131</v>
      </c>
      <c r="BF470" s="1" t="s">
        <v>131</v>
      </c>
      <c r="BG470" s="1" t="s">
        <v>131</v>
      </c>
      <c r="BH470" s="1" t="s">
        <v>131</v>
      </c>
      <c r="BI470" s="1" t="s">
        <v>131</v>
      </c>
      <c r="BJ470" s="1" t="s">
        <v>131</v>
      </c>
      <c r="BK470" s="1" t="s">
        <v>131</v>
      </c>
      <c r="BL470" s="1" t="s">
        <v>131</v>
      </c>
      <c r="BM470" s="1" t="s">
        <v>131</v>
      </c>
      <c r="BN470" s="1" t="s">
        <v>131</v>
      </c>
      <c r="BO470" s="1" t="s">
        <v>131</v>
      </c>
      <c r="BP470" s="1" t="s">
        <v>131</v>
      </c>
      <c r="BQ470" s="1" t="s">
        <v>131</v>
      </c>
      <c r="BR470" s="1" t="s">
        <v>131</v>
      </c>
      <c r="BS470" s="1" t="s">
        <v>131</v>
      </c>
      <c r="BT470" s="1" t="s">
        <v>131</v>
      </c>
      <c r="BU470" s="1" t="s">
        <v>131</v>
      </c>
      <c r="BV470" s="1" t="s">
        <v>131</v>
      </c>
      <c r="BW470" s="1" t="s">
        <v>131</v>
      </c>
      <c r="BX470" s="1" t="s">
        <v>131</v>
      </c>
      <c r="BY470" s="1" t="s">
        <v>131</v>
      </c>
      <c r="BZ470" s="1" t="s">
        <v>131</v>
      </c>
      <c r="CA470" s="1" t="s">
        <v>131</v>
      </c>
      <c r="CB470" s="1" t="s">
        <v>131</v>
      </c>
      <c r="CC470" s="1" t="s">
        <v>131</v>
      </c>
      <c r="CD470" s="1" t="s">
        <v>131</v>
      </c>
      <c r="CE470" s="1" t="s">
        <v>131</v>
      </c>
      <c r="CF470" s="1" t="s">
        <v>131</v>
      </c>
      <c r="CG470" s="1" t="s">
        <v>131</v>
      </c>
      <c r="CH470" s="1" t="s">
        <v>131</v>
      </c>
      <c r="CI470" s="1" t="s">
        <v>131</v>
      </c>
      <c r="CJ470" s="1" t="s">
        <v>131</v>
      </c>
      <c r="CK470" s="1" t="s">
        <v>131</v>
      </c>
      <c r="CL470" s="1" t="s">
        <v>131</v>
      </c>
      <c r="CM470" s="1" t="s">
        <v>131</v>
      </c>
      <c r="CN470" s="1" t="s">
        <v>131</v>
      </c>
      <c r="CO470" s="1" t="s">
        <v>131</v>
      </c>
      <c r="CP470" s="1" t="s">
        <v>131</v>
      </c>
      <c r="CQ470" s="1" t="s">
        <v>131</v>
      </c>
      <c r="CR470" s="1" t="s">
        <v>131</v>
      </c>
      <c r="CS470" s="1" t="s">
        <v>131</v>
      </c>
      <c r="CT470" s="1" t="s">
        <v>131</v>
      </c>
      <c r="CU470" s="1" t="s">
        <v>131</v>
      </c>
      <c r="CV470" s="1" t="s">
        <v>131</v>
      </c>
      <c r="CW470" s="1" t="s">
        <v>131</v>
      </c>
      <c r="CX470" s="1" t="s">
        <v>131</v>
      </c>
      <c r="CY470" s="1" t="s">
        <v>131</v>
      </c>
      <c r="CZ470" s="1" t="s">
        <v>131</v>
      </c>
      <c r="DA470" s="1" t="s">
        <v>131</v>
      </c>
      <c r="DB470" s="1" t="s">
        <v>131</v>
      </c>
      <c r="DC470" s="1" t="s">
        <v>131</v>
      </c>
      <c r="DD470" s="1" t="s">
        <v>131</v>
      </c>
      <c r="DE470" s="1" t="s">
        <v>131</v>
      </c>
      <c r="DF470" s="1" t="s">
        <v>131</v>
      </c>
      <c r="DG470" s="1" t="s">
        <v>131</v>
      </c>
      <c r="DH470" s="1" t="s">
        <v>131</v>
      </c>
      <c r="DI470" s="1" t="s">
        <v>131</v>
      </c>
      <c r="DJ470" s="1" t="s">
        <v>131</v>
      </c>
      <c r="DK470" s="1" t="s">
        <v>131</v>
      </c>
      <c r="DL470" s="1" t="s">
        <v>131</v>
      </c>
      <c r="DM470" s="1" t="s">
        <v>131</v>
      </c>
      <c r="DN470" s="1" t="s">
        <v>131</v>
      </c>
      <c r="DO470" s="1" t="s">
        <v>131</v>
      </c>
      <c r="DP470" s="1" t="s">
        <v>131</v>
      </c>
      <c r="DQ470" s="1" t="s">
        <v>131</v>
      </c>
      <c r="DR470" s="1" t="s">
        <v>131</v>
      </c>
      <c r="DS470" s="1" t="s">
        <v>131</v>
      </c>
      <c r="DT470" s="1" t="s">
        <v>131</v>
      </c>
      <c r="DU470" s="1" t="s">
        <v>131</v>
      </c>
    </row>
    <row r="471" spans="1:125" x14ac:dyDescent="0.2">
      <c r="A471" s="1" t="s">
        <v>284</v>
      </c>
      <c r="B471" s="1" t="s">
        <v>287</v>
      </c>
      <c r="C471" s="1" t="s">
        <v>129</v>
      </c>
      <c r="D471" s="1" t="s">
        <v>130</v>
      </c>
      <c r="E471" s="1">
        <v>0</v>
      </c>
      <c r="F471" s="1" t="s">
        <v>131</v>
      </c>
      <c r="G471" s="1" t="s">
        <v>131</v>
      </c>
      <c r="H471" s="1" t="s">
        <v>131</v>
      </c>
      <c r="I471" s="1" t="s">
        <v>131</v>
      </c>
      <c r="J471" s="1" t="s">
        <v>131</v>
      </c>
      <c r="K471" s="1" t="s">
        <v>131</v>
      </c>
      <c r="L471" s="1" t="s">
        <v>131</v>
      </c>
      <c r="M471" s="1" t="s">
        <v>131</v>
      </c>
      <c r="N471" s="1" t="s">
        <v>131</v>
      </c>
      <c r="O471" s="1" t="s">
        <v>131</v>
      </c>
      <c r="P471" s="1" t="s">
        <v>131</v>
      </c>
      <c r="Q471" s="1" t="s">
        <v>131</v>
      </c>
      <c r="R471" s="1" t="s">
        <v>131</v>
      </c>
      <c r="S471" s="1" t="s">
        <v>131</v>
      </c>
      <c r="T471" s="1" t="s">
        <v>131</v>
      </c>
      <c r="U471" s="1" t="s">
        <v>131</v>
      </c>
      <c r="V471" s="1" t="s">
        <v>131</v>
      </c>
      <c r="W471" s="1" t="s">
        <v>131</v>
      </c>
      <c r="X471" s="1" t="s">
        <v>131</v>
      </c>
      <c r="Y471" s="1" t="s">
        <v>131</v>
      </c>
      <c r="Z471" s="1" t="s">
        <v>131</v>
      </c>
      <c r="AA471" s="1" t="s">
        <v>131</v>
      </c>
      <c r="AB471" s="1" t="s">
        <v>131</v>
      </c>
      <c r="AC471" s="1" t="s">
        <v>131</v>
      </c>
      <c r="AD471" s="1" t="s">
        <v>131</v>
      </c>
      <c r="AE471" s="1" t="s">
        <v>131</v>
      </c>
      <c r="AF471" s="1" t="s">
        <v>131</v>
      </c>
      <c r="AG471" s="1" t="s">
        <v>131</v>
      </c>
      <c r="AH471" s="1" t="s">
        <v>131</v>
      </c>
      <c r="AI471" s="1" t="s">
        <v>131</v>
      </c>
      <c r="AJ471" s="1" t="s">
        <v>131</v>
      </c>
      <c r="AK471" s="1" t="s">
        <v>131</v>
      </c>
      <c r="AL471" s="1" t="s">
        <v>131</v>
      </c>
      <c r="AM471" s="1" t="s">
        <v>131</v>
      </c>
      <c r="AN471" s="1" t="s">
        <v>131</v>
      </c>
      <c r="AO471" s="1" t="s">
        <v>131</v>
      </c>
      <c r="AP471" s="1" t="s">
        <v>131</v>
      </c>
      <c r="AQ471" s="1" t="s">
        <v>131</v>
      </c>
      <c r="AR471" s="1" t="s">
        <v>131</v>
      </c>
      <c r="AS471" s="1" t="s">
        <v>131</v>
      </c>
      <c r="AT471" s="1" t="s">
        <v>131</v>
      </c>
      <c r="AU471" s="1" t="s">
        <v>131</v>
      </c>
      <c r="AV471" s="1" t="s">
        <v>131</v>
      </c>
      <c r="AW471" s="1" t="s">
        <v>131</v>
      </c>
      <c r="AX471" s="1" t="s">
        <v>131</v>
      </c>
      <c r="AY471" s="1" t="s">
        <v>131</v>
      </c>
      <c r="AZ471" s="1" t="s">
        <v>131</v>
      </c>
      <c r="BA471" s="1" t="s">
        <v>131</v>
      </c>
      <c r="BB471" s="1" t="s">
        <v>131</v>
      </c>
      <c r="BC471" s="1" t="s">
        <v>131</v>
      </c>
      <c r="BD471" s="1" t="s">
        <v>131</v>
      </c>
      <c r="BE471" s="1" t="s">
        <v>131</v>
      </c>
      <c r="BF471" s="1" t="s">
        <v>131</v>
      </c>
      <c r="BG471" s="1" t="s">
        <v>131</v>
      </c>
      <c r="BH471" s="1" t="s">
        <v>131</v>
      </c>
      <c r="BI471" s="1" t="s">
        <v>131</v>
      </c>
      <c r="BJ471" s="1" t="s">
        <v>131</v>
      </c>
      <c r="BK471" s="1" t="s">
        <v>131</v>
      </c>
      <c r="BL471" s="1" t="s">
        <v>131</v>
      </c>
      <c r="BM471" s="1" t="s">
        <v>131</v>
      </c>
      <c r="BN471" s="1" t="s">
        <v>131</v>
      </c>
      <c r="BO471" s="1" t="s">
        <v>131</v>
      </c>
      <c r="BP471" s="1" t="s">
        <v>131</v>
      </c>
      <c r="BQ471" s="1" t="s">
        <v>131</v>
      </c>
      <c r="BR471" s="1" t="s">
        <v>131</v>
      </c>
      <c r="BS471" s="1" t="s">
        <v>131</v>
      </c>
      <c r="BT471" s="1" t="s">
        <v>131</v>
      </c>
      <c r="BU471" s="1" t="s">
        <v>131</v>
      </c>
      <c r="BV471" s="1" t="s">
        <v>131</v>
      </c>
      <c r="BW471" s="1" t="s">
        <v>131</v>
      </c>
      <c r="BX471" s="1" t="s">
        <v>131</v>
      </c>
      <c r="BY471" s="1" t="s">
        <v>131</v>
      </c>
      <c r="BZ471" s="1" t="s">
        <v>131</v>
      </c>
      <c r="CA471" s="1" t="s">
        <v>131</v>
      </c>
      <c r="CB471" s="1" t="s">
        <v>131</v>
      </c>
      <c r="CC471" s="1" t="s">
        <v>131</v>
      </c>
      <c r="CD471" s="1" t="s">
        <v>131</v>
      </c>
      <c r="CE471" s="1" t="s">
        <v>131</v>
      </c>
      <c r="CF471" s="1" t="s">
        <v>131</v>
      </c>
      <c r="CG471" s="1" t="s">
        <v>131</v>
      </c>
      <c r="CH471" s="1" t="s">
        <v>131</v>
      </c>
      <c r="CI471" s="1" t="s">
        <v>131</v>
      </c>
      <c r="CJ471" s="1" t="s">
        <v>131</v>
      </c>
      <c r="CK471" s="1" t="s">
        <v>131</v>
      </c>
      <c r="CL471" s="1" t="s">
        <v>131</v>
      </c>
      <c r="CM471" s="1" t="s">
        <v>131</v>
      </c>
      <c r="CN471" s="1" t="s">
        <v>131</v>
      </c>
      <c r="CO471" s="1" t="s">
        <v>131</v>
      </c>
      <c r="CP471" s="1" t="s">
        <v>131</v>
      </c>
      <c r="CQ471" s="1" t="s">
        <v>131</v>
      </c>
      <c r="CR471" s="1" t="s">
        <v>131</v>
      </c>
      <c r="CS471" s="1" t="s">
        <v>131</v>
      </c>
      <c r="CT471" s="1" t="s">
        <v>131</v>
      </c>
      <c r="CU471" s="1" t="s">
        <v>131</v>
      </c>
      <c r="CV471" s="1" t="s">
        <v>131</v>
      </c>
      <c r="CW471" s="1" t="s">
        <v>131</v>
      </c>
      <c r="CX471" s="1" t="s">
        <v>131</v>
      </c>
      <c r="CY471" s="1" t="s">
        <v>131</v>
      </c>
      <c r="CZ471" s="1" t="s">
        <v>131</v>
      </c>
      <c r="DA471" s="1" t="s">
        <v>131</v>
      </c>
      <c r="DB471" s="1" t="s">
        <v>131</v>
      </c>
      <c r="DC471" s="1" t="s">
        <v>131</v>
      </c>
      <c r="DD471" s="1" t="s">
        <v>131</v>
      </c>
      <c r="DE471" s="1" t="s">
        <v>131</v>
      </c>
      <c r="DF471" s="1" t="s">
        <v>131</v>
      </c>
      <c r="DG471" s="1" t="s">
        <v>131</v>
      </c>
      <c r="DH471" s="1" t="s">
        <v>131</v>
      </c>
      <c r="DI471" s="1" t="s">
        <v>131</v>
      </c>
      <c r="DJ471" s="1" t="s">
        <v>131</v>
      </c>
      <c r="DK471" s="1" t="s">
        <v>131</v>
      </c>
      <c r="DL471" s="1" t="s">
        <v>131</v>
      </c>
      <c r="DM471" s="1" t="s">
        <v>131</v>
      </c>
      <c r="DN471" s="1" t="s">
        <v>131</v>
      </c>
      <c r="DO471" s="1" t="s">
        <v>131</v>
      </c>
      <c r="DP471" s="1" t="s">
        <v>131</v>
      </c>
      <c r="DQ471" s="1" t="s">
        <v>131</v>
      </c>
      <c r="DR471" s="1" t="s">
        <v>131</v>
      </c>
      <c r="DS471" s="1" t="s">
        <v>131</v>
      </c>
      <c r="DT471" s="1" t="s">
        <v>131</v>
      </c>
      <c r="DU471" s="1" t="s">
        <v>131</v>
      </c>
    </row>
    <row r="472" spans="1:125" x14ac:dyDescent="0.2">
      <c r="A472" s="1" t="s">
        <v>284</v>
      </c>
      <c r="B472" s="1" t="s">
        <v>288</v>
      </c>
      <c r="C472" s="1" t="s">
        <v>129</v>
      </c>
      <c r="D472" s="1" t="s">
        <v>130</v>
      </c>
      <c r="E472" s="1">
        <v>1</v>
      </c>
      <c r="F472" s="1" t="s">
        <v>131</v>
      </c>
      <c r="G472" s="1" t="s">
        <v>131</v>
      </c>
      <c r="H472" s="1" t="s">
        <v>131</v>
      </c>
      <c r="I472" s="1" t="s">
        <v>131</v>
      </c>
      <c r="J472" s="1" t="s">
        <v>131</v>
      </c>
      <c r="K472" s="1" t="s">
        <v>131</v>
      </c>
      <c r="L472" s="1" t="s">
        <v>131</v>
      </c>
      <c r="M472" s="1" t="s">
        <v>131</v>
      </c>
      <c r="N472" s="1" t="s">
        <v>131</v>
      </c>
      <c r="O472" s="1" t="s">
        <v>131</v>
      </c>
      <c r="P472" s="1" t="s">
        <v>131</v>
      </c>
      <c r="Q472" s="1" t="s">
        <v>131</v>
      </c>
      <c r="R472" s="1" t="s">
        <v>131</v>
      </c>
      <c r="S472" s="1" t="s">
        <v>131</v>
      </c>
      <c r="T472" s="1" t="s">
        <v>131</v>
      </c>
      <c r="U472" s="1" t="s">
        <v>131</v>
      </c>
      <c r="V472" s="1" t="s">
        <v>131</v>
      </c>
      <c r="W472" s="1" t="s">
        <v>131</v>
      </c>
      <c r="X472" s="1" t="s">
        <v>131</v>
      </c>
      <c r="Y472" s="1" t="s">
        <v>131</v>
      </c>
      <c r="Z472" s="1" t="s">
        <v>131</v>
      </c>
      <c r="AA472" s="1" t="s">
        <v>131</v>
      </c>
      <c r="AB472" s="1" t="s">
        <v>131</v>
      </c>
      <c r="AC472" s="1" t="s">
        <v>131</v>
      </c>
      <c r="AD472" s="1" t="s">
        <v>131</v>
      </c>
      <c r="AE472" s="1" t="s">
        <v>131</v>
      </c>
      <c r="AF472" s="1" t="s">
        <v>131</v>
      </c>
      <c r="AG472" s="1" t="s">
        <v>131</v>
      </c>
      <c r="AH472" s="1" t="s">
        <v>131</v>
      </c>
      <c r="AI472" s="1" t="s">
        <v>131</v>
      </c>
      <c r="AJ472" s="1" t="s">
        <v>131</v>
      </c>
      <c r="AK472" s="1" t="s">
        <v>131</v>
      </c>
      <c r="AL472" s="1" t="s">
        <v>131</v>
      </c>
      <c r="AM472" s="1" t="s">
        <v>131</v>
      </c>
      <c r="AN472" s="1" t="s">
        <v>131</v>
      </c>
      <c r="AO472" s="1" t="s">
        <v>131</v>
      </c>
      <c r="AP472" s="1" t="s">
        <v>131</v>
      </c>
      <c r="AQ472" s="1" t="s">
        <v>131</v>
      </c>
      <c r="AR472" s="1" t="s">
        <v>131</v>
      </c>
      <c r="AS472" s="1" t="s">
        <v>131</v>
      </c>
      <c r="AT472" s="1" t="s">
        <v>131</v>
      </c>
      <c r="AU472" s="1" t="s">
        <v>131</v>
      </c>
      <c r="AV472" s="1" t="s">
        <v>131</v>
      </c>
      <c r="AW472" s="1" t="s">
        <v>131</v>
      </c>
      <c r="AX472" s="1" t="s">
        <v>131</v>
      </c>
      <c r="AY472" s="1" t="s">
        <v>131</v>
      </c>
      <c r="AZ472" s="1" t="s">
        <v>131</v>
      </c>
      <c r="BA472" s="1" t="s">
        <v>131</v>
      </c>
      <c r="BB472" s="1" t="s">
        <v>131</v>
      </c>
      <c r="BC472" s="1" t="s">
        <v>131</v>
      </c>
      <c r="BD472" s="1" t="s">
        <v>131</v>
      </c>
      <c r="BE472" s="1" t="s">
        <v>131</v>
      </c>
      <c r="BF472" s="1" t="s">
        <v>131</v>
      </c>
      <c r="BG472" s="1" t="s">
        <v>131</v>
      </c>
      <c r="BH472" s="1" t="s">
        <v>131</v>
      </c>
      <c r="BI472" s="1" t="s">
        <v>131</v>
      </c>
      <c r="BJ472" s="1" t="s">
        <v>131</v>
      </c>
      <c r="BK472" s="1">
        <v>1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</row>
    <row r="473" spans="1:125" x14ac:dyDescent="0.2">
      <c r="A473" s="1" t="s">
        <v>284</v>
      </c>
      <c r="B473" s="1" t="s">
        <v>289</v>
      </c>
      <c r="C473" s="1" t="s">
        <v>129</v>
      </c>
      <c r="D473" s="1" t="s">
        <v>130</v>
      </c>
      <c r="E473" s="1">
        <v>0</v>
      </c>
      <c r="F473" s="1" t="s">
        <v>131</v>
      </c>
      <c r="G473" s="1" t="s">
        <v>131</v>
      </c>
      <c r="H473" s="1" t="s">
        <v>131</v>
      </c>
      <c r="I473" s="1" t="s">
        <v>131</v>
      </c>
      <c r="J473" s="1" t="s">
        <v>131</v>
      </c>
      <c r="K473" s="1" t="s">
        <v>131</v>
      </c>
      <c r="L473" s="1" t="s">
        <v>131</v>
      </c>
      <c r="M473" s="1" t="s">
        <v>131</v>
      </c>
      <c r="N473" s="1" t="s">
        <v>131</v>
      </c>
      <c r="O473" s="1" t="s">
        <v>131</v>
      </c>
      <c r="P473" s="1" t="s">
        <v>131</v>
      </c>
      <c r="Q473" s="1" t="s">
        <v>131</v>
      </c>
      <c r="R473" s="1" t="s">
        <v>131</v>
      </c>
      <c r="S473" s="1" t="s">
        <v>131</v>
      </c>
      <c r="T473" s="1" t="s">
        <v>131</v>
      </c>
      <c r="U473" s="1" t="s">
        <v>131</v>
      </c>
      <c r="V473" s="1" t="s">
        <v>131</v>
      </c>
      <c r="W473" s="1" t="s">
        <v>131</v>
      </c>
      <c r="X473" s="1" t="s">
        <v>131</v>
      </c>
      <c r="Y473" s="1" t="s">
        <v>131</v>
      </c>
      <c r="Z473" s="1" t="s">
        <v>131</v>
      </c>
      <c r="AA473" s="1" t="s">
        <v>131</v>
      </c>
      <c r="AB473" s="1" t="s">
        <v>131</v>
      </c>
      <c r="AC473" s="1" t="s">
        <v>131</v>
      </c>
      <c r="AD473" s="1" t="s">
        <v>131</v>
      </c>
      <c r="AE473" s="1" t="s">
        <v>131</v>
      </c>
      <c r="AF473" s="1" t="s">
        <v>131</v>
      </c>
      <c r="AG473" s="1" t="s">
        <v>131</v>
      </c>
      <c r="AH473" s="1" t="s">
        <v>131</v>
      </c>
      <c r="AI473" s="1" t="s">
        <v>131</v>
      </c>
      <c r="AJ473" s="1" t="s">
        <v>131</v>
      </c>
      <c r="AK473" s="1" t="s">
        <v>131</v>
      </c>
      <c r="AL473" s="1" t="s">
        <v>131</v>
      </c>
      <c r="AM473" s="1" t="s">
        <v>131</v>
      </c>
      <c r="AN473" s="1" t="s">
        <v>131</v>
      </c>
      <c r="AO473" s="1" t="s">
        <v>131</v>
      </c>
      <c r="AP473" s="1" t="s">
        <v>131</v>
      </c>
      <c r="AQ473" s="1" t="s">
        <v>131</v>
      </c>
      <c r="AR473" s="1" t="s">
        <v>131</v>
      </c>
      <c r="AS473" s="1" t="s">
        <v>131</v>
      </c>
      <c r="AT473" s="1" t="s">
        <v>131</v>
      </c>
      <c r="AU473" s="1" t="s">
        <v>131</v>
      </c>
      <c r="AV473" s="1" t="s">
        <v>131</v>
      </c>
      <c r="AW473" s="1" t="s">
        <v>131</v>
      </c>
      <c r="AX473" s="1" t="s">
        <v>131</v>
      </c>
      <c r="AY473" s="1" t="s">
        <v>131</v>
      </c>
      <c r="AZ473" s="1" t="s">
        <v>131</v>
      </c>
      <c r="BA473" s="1" t="s">
        <v>131</v>
      </c>
      <c r="BB473" s="1" t="s">
        <v>131</v>
      </c>
      <c r="BC473" s="1" t="s">
        <v>131</v>
      </c>
      <c r="BD473" s="1" t="s">
        <v>131</v>
      </c>
      <c r="BE473" s="1" t="s">
        <v>131</v>
      </c>
      <c r="BF473" s="1" t="s">
        <v>131</v>
      </c>
      <c r="BG473" s="1" t="s">
        <v>131</v>
      </c>
      <c r="BH473" s="1" t="s">
        <v>131</v>
      </c>
      <c r="BI473" s="1" t="s">
        <v>131</v>
      </c>
      <c r="BJ473" s="1" t="s">
        <v>131</v>
      </c>
      <c r="BK473" s="1" t="s">
        <v>131</v>
      </c>
      <c r="BL473" s="1" t="s">
        <v>131</v>
      </c>
      <c r="BM473" s="1" t="s">
        <v>131</v>
      </c>
      <c r="BN473" s="1" t="s">
        <v>131</v>
      </c>
      <c r="BO473" s="1" t="s">
        <v>131</v>
      </c>
      <c r="BP473" s="1" t="s">
        <v>131</v>
      </c>
      <c r="BQ473" s="1" t="s">
        <v>131</v>
      </c>
      <c r="BR473" s="1" t="s">
        <v>131</v>
      </c>
      <c r="BS473" s="1" t="s">
        <v>131</v>
      </c>
      <c r="BT473" s="1" t="s">
        <v>131</v>
      </c>
      <c r="BU473" s="1" t="s">
        <v>131</v>
      </c>
      <c r="BV473" s="1" t="s">
        <v>131</v>
      </c>
      <c r="BW473" s="1" t="s">
        <v>131</v>
      </c>
      <c r="BX473" s="1" t="s">
        <v>131</v>
      </c>
      <c r="BY473" s="1" t="s">
        <v>131</v>
      </c>
      <c r="BZ473" s="1" t="s">
        <v>131</v>
      </c>
      <c r="CA473" s="1" t="s">
        <v>131</v>
      </c>
      <c r="CB473" s="1" t="s">
        <v>131</v>
      </c>
      <c r="CC473" s="1" t="s">
        <v>131</v>
      </c>
      <c r="CD473" s="1" t="s">
        <v>131</v>
      </c>
      <c r="CE473" s="1" t="s">
        <v>131</v>
      </c>
      <c r="CF473" s="1" t="s">
        <v>131</v>
      </c>
      <c r="CG473" s="1" t="s">
        <v>131</v>
      </c>
      <c r="CH473" s="1" t="s">
        <v>131</v>
      </c>
      <c r="CI473" s="1" t="s">
        <v>131</v>
      </c>
      <c r="CJ473" s="1" t="s">
        <v>131</v>
      </c>
      <c r="CK473" s="1" t="s">
        <v>131</v>
      </c>
      <c r="CL473" s="1" t="s">
        <v>131</v>
      </c>
      <c r="CM473" s="1" t="s">
        <v>131</v>
      </c>
      <c r="CN473" s="1" t="s">
        <v>131</v>
      </c>
      <c r="CO473" s="1" t="s">
        <v>131</v>
      </c>
      <c r="CP473" s="1" t="s">
        <v>131</v>
      </c>
      <c r="CQ473" s="1" t="s">
        <v>131</v>
      </c>
      <c r="CR473" s="1" t="s">
        <v>131</v>
      </c>
      <c r="CS473" s="1" t="s">
        <v>131</v>
      </c>
      <c r="CT473" s="1" t="s">
        <v>131</v>
      </c>
      <c r="CU473" s="1" t="s">
        <v>131</v>
      </c>
      <c r="CV473" s="1" t="s">
        <v>131</v>
      </c>
      <c r="CW473" s="1" t="s">
        <v>131</v>
      </c>
      <c r="CX473" s="1" t="s">
        <v>131</v>
      </c>
      <c r="CY473" s="1" t="s">
        <v>131</v>
      </c>
      <c r="CZ473" s="1" t="s">
        <v>131</v>
      </c>
      <c r="DA473" s="1" t="s">
        <v>131</v>
      </c>
      <c r="DB473" s="1" t="s">
        <v>131</v>
      </c>
      <c r="DC473" s="1" t="s">
        <v>131</v>
      </c>
      <c r="DD473" s="1" t="s">
        <v>131</v>
      </c>
      <c r="DE473" s="1" t="s">
        <v>131</v>
      </c>
      <c r="DF473" s="1" t="s">
        <v>131</v>
      </c>
      <c r="DG473" s="1" t="s">
        <v>131</v>
      </c>
      <c r="DH473" s="1" t="s">
        <v>131</v>
      </c>
      <c r="DI473" s="1" t="s">
        <v>131</v>
      </c>
      <c r="DJ473" s="1" t="s">
        <v>131</v>
      </c>
      <c r="DK473" s="1" t="s">
        <v>131</v>
      </c>
      <c r="DL473" s="1" t="s">
        <v>131</v>
      </c>
      <c r="DM473" s="1" t="s">
        <v>131</v>
      </c>
      <c r="DN473" s="1" t="s">
        <v>131</v>
      </c>
      <c r="DO473" s="1" t="s">
        <v>131</v>
      </c>
      <c r="DP473" s="1" t="s">
        <v>131</v>
      </c>
      <c r="DQ473" s="1" t="s">
        <v>131</v>
      </c>
      <c r="DR473" s="1" t="s">
        <v>131</v>
      </c>
      <c r="DS473" s="1" t="s">
        <v>131</v>
      </c>
      <c r="DT473" s="1" t="s">
        <v>131</v>
      </c>
      <c r="DU473" s="1" t="s">
        <v>131</v>
      </c>
    </row>
    <row r="474" spans="1:125" x14ac:dyDescent="0.2">
      <c r="A474" s="1" t="s">
        <v>290</v>
      </c>
      <c r="B474" s="1" t="s">
        <v>291</v>
      </c>
      <c r="C474" s="1" t="s">
        <v>129</v>
      </c>
      <c r="D474" s="1" t="s">
        <v>130</v>
      </c>
      <c r="E474" s="1">
        <v>0</v>
      </c>
      <c r="F474" s="1" t="s">
        <v>131</v>
      </c>
      <c r="G474" s="1" t="s">
        <v>131</v>
      </c>
      <c r="H474" s="1" t="s">
        <v>131</v>
      </c>
      <c r="I474" s="1" t="s">
        <v>131</v>
      </c>
      <c r="J474" s="1" t="s">
        <v>131</v>
      </c>
      <c r="K474" s="1" t="s">
        <v>131</v>
      </c>
      <c r="L474" s="1" t="s">
        <v>131</v>
      </c>
      <c r="M474" s="1" t="s">
        <v>131</v>
      </c>
      <c r="N474" s="1" t="s">
        <v>131</v>
      </c>
      <c r="O474" s="1" t="s">
        <v>131</v>
      </c>
      <c r="P474" s="1" t="s">
        <v>131</v>
      </c>
      <c r="Q474" s="1" t="s">
        <v>131</v>
      </c>
      <c r="R474" s="1" t="s">
        <v>131</v>
      </c>
      <c r="S474" s="1" t="s">
        <v>131</v>
      </c>
      <c r="T474" s="1" t="s">
        <v>131</v>
      </c>
      <c r="U474" s="1" t="s">
        <v>131</v>
      </c>
      <c r="V474" s="1" t="s">
        <v>131</v>
      </c>
      <c r="W474" s="1" t="s">
        <v>131</v>
      </c>
      <c r="X474" s="1" t="s">
        <v>131</v>
      </c>
      <c r="Y474" s="1" t="s">
        <v>131</v>
      </c>
      <c r="Z474" s="1" t="s">
        <v>131</v>
      </c>
      <c r="AA474" s="1" t="s">
        <v>131</v>
      </c>
      <c r="AB474" s="1" t="s">
        <v>131</v>
      </c>
      <c r="AC474" s="1" t="s">
        <v>131</v>
      </c>
      <c r="AD474" s="1" t="s">
        <v>131</v>
      </c>
      <c r="AE474" s="1" t="s">
        <v>131</v>
      </c>
      <c r="AF474" s="1" t="s">
        <v>131</v>
      </c>
      <c r="AG474" s="1" t="s">
        <v>131</v>
      </c>
      <c r="AH474" s="1" t="s">
        <v>131</v>
      </c>
      <c r="AI474" s="1" t="s">
        <v>131</v>
      </c>
      <c r="AJ474" s="1" t="s">
        <v>131</v>
      </c>
      <c r="AK474" s="1" t="s">
        <v>131</v>
      </c>
      <c r="AL474" s="1" t="s">
        <v>131</v>
      </c>
      <c r="AM474" s="1" t="s">
        <v>131</v>
      </c>
      <c r="AN474" s="1" t="s">
        <v>131</v>
      </c>
      <c r="AO474" s="1" t="s">
        <v>131</v>
      </c>
      <c r="AP474" s="1" t="s">
        <v>131</v>
      </c>
      <c r="AQ474" s="1" t="s">
        <v>131</v>
      </c>
      <c r="AR474" s="1" t="s">
        <v>131</v>
      </c>
      <c r="AS474" s="1" t="s">
        <v>131</v>
      </c>
      <c r="AT474" s="1" t="s">
        <v>131</v>
      </c>
      <c r="AU474" s="1" t="s">
        <v>131</v>
      </c>
      <c r="AV474" s="1" t="s">
        <v>131</v>
      </c>
      <c r="AW474" s="1" t="s">
        <v>131</v>
      </c>
      <c r="AX474" s="1" t="s">
        <v>131</v>
      </c>
      <c r="AY474" s="1" t="s">
        <v>131</v>
      </c>
      <c r="AZ474" s="1" t="s">
        <v>131</v>
      </c>
      <c r="BA474" s="1" t="s">
        <v>131</v>
      </c>
      <c r="BB474" s="1" t="s">
        <v>131</v>
      </c>
      <c r="BC474" s="1" t="s">
        <v>131</v>
      </c>
      <c r="BD474" s="1" t="s">
        <v>131</v>
      </c>
      <c r="BE474" s="1" t="s">
        <v>131</v>
      </c>
      <c r="BF474" s="1" t="s">
        <v>131</v>
      </c>
      <c r="BG474" s="1" t="s">
        <v>131</v>
      </c>
      <c r="BH474" s="1" t="s">
        <v>131</v>
      </c>
      <c r="BI474" s="1" t="s">
        <v>131</v>
      </c>
      <c r="BJ474" s="1" t="s">
        <v>131</v>
      </c>
      <c r="BK474" s="1" t="s">
        <v>131</v>
      </c>
      <c r="BL474" s="1" t="s">
        <v>131</v>
      </c>
      <c r="BM474" s="1" t="s">
        <v>131</v>
      </c>
      <c r="BN474" s="1" t="s">
        <v>131</v>
      </c>
      <c r="BO474" s="1" t="s">
        <v>131</v>
      </c>
      <c r="BP474" s="1" t="s">
        <v>131</v>
      </c>
      <c r="BQ474" s="1" t="s">
        <v>131</v>
      </c>
      <c r="BR474" s="1" t="s">
        <v>131</v>
      </c>
      <c r="BS474" s="1" t="s">
        <v>131</v>
      </c>
      <c r="BT474" s="1" t="s">
        <v>131</v>
      </c>
      <c r="BU474" s="1" t="s">
        <v>131</v>
      </c>
      <c r="BV474" s="1" t="s">
        <v>131</v>
      </c>
      <c r="BW474" s="1" t="s">
        <v>131</v>
      </c>
      <c r="BX474" s="1" t="s">
        <v>131</v>
      </c>
      <c r="BY474" s="1" t="s">
        <v>131</v>
      </c>
      <c r="BZ474" s="1" t="s">
        <v>131</v>
      </c>
      <c r="CA474" s="1" t="s">
        <v>131</v>
      </c>
      <c r="CB474" s="1" t="s">
        <v>131</v>
      </c>
      <c r="CC474" s="1" t="s">
        <v>131</v>
      </c>
      <c r="CD474" s="1" t="s">
        <v>131</v>
      </c>
      <c r="CE474" s="1" t="s">
        <v>131</v>
      </c>
      <c r="CF474" s="1" t="s">
        <v>131</v>
      </c>
      <c r="CG474" s="1" t="s">
        <v>131</v>
      </c>
      <c r="CH474" s="1" t="s">
        <v>131</v>
      </c>
      <c r="CI474" s="1" t="s">
        <v>131</v>
      </c>
      <c r="CJ474" s="1" t="s">
        <v>131</v>
      </c>
      <c r="CK474" s="1" t="s">
        <v>131</v>
      </c>
      <c r="CL474" s="1" t="s">
        <v>131</v>
      </c>
      <c r="CM474" s="1" t="s">
        <v>131</v>
      </c>
      <c r="CN474" s="1" t="s">
        <v>131</v>
      </c>
      <c r="CO474" s="1" t="s">
        <v>131</v>
      </c>
      <c r="CP474" s="1" t="s">
        <v>131</v>
      </c>
      <c r="CQ474" s="1" t="s">
        <v>131</v>
      </c>
      <c r="CR474" s="1" t="s">
        <v>131</v>
      </c>
      <c r="CS474" s="1" t="s">
        <v>131</v>
      </c>
      <c r="CT474" s="1" t="s">
        <v>131</v>
      </c>
      <c r="CU474" s="1" t="s">
        <v>131</v>
      </c>
      <c r="CV474" s="1" t="s">
        <v>131</v>
      </c>
      <c r="CW474" s="1" t="s">
        <v>131</v>
      </c>
      <c r="CX474" s="1" t="s">
        <v>131</v>
      </c>
      <c r="CY474" s="1" t="s">
        <v>131</v>
      </c>
      <c r="CZ474" s="1" t="s">
        <v>131</v>
      </c>
      <c r="DA474" s="1" t="s">
        <v>131</v>
      </c>
      <c r="DB474" s="1" t="s">
        <v>131</v>
      </c>
      <c r="DC474" s="1" t="s">
        <v>131</v>
      </c>
      <c r="DD474" s="1" t="s">
        <v>131</v>
      </c>
      <c r="DE474" s="1" t="s">
        <v>131</v>
      </c>
      <c r="DF474" s="1" t="s">
        <v>131</v>
      </c>
      <c r="DG474" s="1" t="s">
        <v>131</v>
      </c>
      <c r="DH474" s="1" t="s">
        <v>131</v>
      </c>
      <c r="DI474" s="1" t="s">
        <v>131</v>
      </c>
      <c r="DJ474" s="1" t="s">
        <v>131</v>
      </c>
      <c r="DK474" s="1" t="s">
        <v>131</v>
      </c>
      <c r="DL474" s="1" t="s">
        <v>131</v>
      </c>
      <c r="DM474" s="1" t="s">
        <v>131</v>
      </c>
      <c r="DN474" s="1" t="s">
        <v>131</v>
      </c>
      <c r="DO474" s="1" t="s">
        <v>131</v>
      </c>
      <c r="DP474" s="1" t="s">
        <v>131</v>
      </c>
      <c r="DQ474" s="1" t="s">
        <v>131</v>
      </c>
      <c r="DR474" s="1" t="s">
        <v>131</v>
      </c>
      <c r="DS474" s="1" t="s">
        <v>131</v>
      </c>
      <c r="DT474" s="1" t="s">
        <v>131</v>
      </c>
      <c r="DU474" s="1" t="s">
        <v>131</v>
      </c>
    </row>
    <row r="475" spans="1:125" x14ac:dyDescent="0.2">
      <c r="A475" s="1" t="s">
        <v>292</v>
      </c>
      <c r="B475" s="1" t="s">
        <v>293</v>
      </c>
      <c r="C475" s="1" t="s">
        <v>129</v>
      </c>
      <c r="D475" s="1" t="s">
        <v>130</v>
      </c>
      <c r="E475" s="1">
        <v>0</v>
      </c>
      <c r="F475" s="1" t="s">
        <v>131</v>
      </c>
      <c r="G475" s="1" t="s">
        <v>131</v>
      </c>
      <c r="H475" s="1" t="s">
        <v>131</v>
      </c>
      <c r="I475" s="1" t="s">
        <v>131</v>
      </c>
      <c r="J475" s="1" t="s">
        <v>131</v>
      </c>
      <c r="K475" s="1" t="s">
        <v>131</v>
      </c>
      <c r="L475" s="1" t="s">
        <v>131</v>
      </c>
      <c r="M475" s="1" t="s">
        <v>131</v>
      </c>
      <c r="N475" s="1" t="s">
        <v>131</v>
      </c>
      <c r="O475" s="1" t="s">
        <v>131</v>
      </c>
      <c r="P475" s="1" t="s">
        <v>131</v>
      </c>
      <c r="Q475" s="1" t="s">
        <v>131</v>
      </c>
      <c r="R475" s="1" t="s">
        <v>131</v>
      </c>
      <c r="S475" s="1" t="s">
        <v>131</v>
      </c>
      <c r="T475" s="1" t="s">
        <v>131</v>
      </c>
      <c r="U475" s="1" t="s">
        <v>131</v>
      </c>
      <c r="V475" s="1" t="s">
        <v>131</v>
      </c>
      <c r="W475" s="1" t="s">
        <v>131</v>
      </c>
      <c r="X475" s="1" t="s">
        <v>131</v>
      </c>
      <c r="Y475" s="1" t="s">
        <v>131</v>
      </c>
      <c r="Z475" s="1" t="s">
        <v>131</v>
      </c>
      <c r="AA475" s="1" t="s">
        <v>131</v>
      </c>
      <c r="AB475" s="1" t="s">
        <v>131</v>
      </c>
      <c r="AC475" s="1" t="s">
        <v>131</v>
      </c>
      <c r="AD475" s="1" t="s">
        <v>131</v>
      </c>
      <c r="AE475" s="1" t="s">
        <v>131</v>
      </c>
      <c r="AF475" s="1" t="s">
        <v>131</v>
      </c>
      <c r="AG475" s="1" t="s">
        <v>131</v>
      </c>
      <c r="AH475" s="1" t="s">
        <v>131</v>
      </c>
      <c r="AI475" s="1" t="s">
        <v>131</v>
      </c>
      <c r="AJ475" s="1" t="s">
        <v>131</v>
      </c>
      <c r="AK475" s="1" t="s">
        <v>131</v>
      </c>
      <c r="AL475" s="1" t="s">
        <v>131</v>
      </c>
      <c r="AM475" s="1" t="s">
        <v>131</v>
      </c>
      <c r="AN475" s="1" t="s">
        <v>131</v>
      </c>
      <c r="AO475" s="1" t="s">
        <v>131</v>
      </c>
      <c r="AP475" s="1" t="s">
        <v>131</v>
      </c>
      <c r="AQ475" s="1" t="s">
        <v>131</v>
      </c>
      <c r="AR475" s="1" t="s">
        <v>131</v>
      </c>
      <c r="AS475" s="1" t="s">
        <v>131</v>
      </c>
      <c r="AT475" s="1" t="s">
        <v>131</v>
      </c>
      <c r="AU475" s="1" t="s">
        <v>131</v>
      </c>
      <c r="AV475" s="1" t="s">
        <v>131</v>
      </c>
      <c r="AW475" s="1" t="s">
        <v>131</v>
      </c>
      <c r="AX475" s="1" t="s">
        <v>131</v>
      </c>
      <c r="AY475" s="1" t="s">
        <v>131</v>
      </c>
      <c r="AZ475" s="1" t="s">
        <v>131</v>
      </c>
      <c r="BA475" s="1" t="s">
        <v>131</v>
      </c>
      <c r="BB475" s="1" t="s">
        <v>131</v>
      </c>
      <c r="BC475" s="1" t="s">
        <v>131</v>
      </c>
      <c r="BD475" s="1" t="s">
        <v>131</v>
      </c>
      <c r="BE475" s="1" t="s">
        <v>131</v>
      </c>
      <c r="BF475" s="1" t="s">
        <v>131</v>
      </c>
      <c r="BG475" s="1" t="s">
        <v>131</v>
      </c>
      <c r="BH475" s="1" t="s">
        <v>131</v>
      </c>
      <c r="BI475" s="1" t="s">
        <v>131</v>
      </c>
      <c r="BJ475" s="1" t="s">
        <v>131</v>
      </c>
      <c r="BK475" s="1" t="s">
        <v>131</v>
      </c>
      <c r="BL475" s="1" t="s">
        <v>131</v>
      </c>
      <c r="BM475" s="1" t="s">
        <v>131</v>
      </c>
      <c r="BN475" s="1" t="s">
        <v>131</v>
      </c>
      <c r="BO475" s="1" t="s">
        <v>131</v>
      </c>
      <c r="BP475" s="1" t="s">
        <v>131</v>
      </c>
      <c r="BQ475" s="1" t="s">
        <v>131</v>
      </c>
      <c r="BR475" s="1" t="s">
        <v>131</v>
      </c>
      <c r="BS475" s="1" t="s">
        <v>131</v>
      </c>
      <c r="BT475" s="1" t="s">
        <v>131</v>
      </c>
      <c r="BU475" s="1" t="s">
        <v>131</v>
      </c>
      <c r="BV475" s="1" t="s">
        <v>131</v>
      </c>
      <c r="BW475" s="1" t="s">
        <v>131</v>
      </c>
      <c r="BX475" s="1" t="s">
        <v>131</v>
      </c>
      <c r="BY475" s="1" t="s">
        <v>131</v>
      </c>
      <c r="BZ475" s="1" t="s">
        <v>131</v>
      </c>
      <c r="CA475" s="1" t="s">
        <v>131</v>
      </c>
      <c r="CB475" s="1" t="s">
        <v>131</v>
      </c>
      <c r="CC475" s="1" t="s">
        <v>131</v>
      </c>
      <c r="CD475" s="1" t="s">
        <v>131</v>
      </c>
      <c r="CE475" s="1" t="s">
        <v>131</v>
      </c>
      <c r="CF475" s="1" t="s">
        <v>131</v>
      </c>
      <c r="CG475" s="1" t="s">
        <v>131</v>
      </c>
      <c r="CH475" s="1" t="s">
        <v>131</v>
      </c>
      <c r="CI475" s="1" t="s">
        <v>131</v>
      </c>
      <c r="CJ475" s="1" t="s">
        <v>131</v>
      </c>
      <c r="CK475" s="1" t="s">
        <v>131</v>
      </c>
      <c r="CL475" s="1" t="s">
        <v>131</v>
      </c>
      <c r="CM475" s="1" t="s">
        <v>131</v>
      </c>
      <c r="CN475" s="1" t="s">
        <v>131</v>
      </c>
      <c r="CO475" s="1" t="s">
        <v>131</v>
      </c>
      <c r="CP475" s="1" t="s">
        <v>131</v>
      </c>
      <c r="CQ475" s="1" t="s">
        <v>131</v>
      </c>
      <c r="CR475" s="1" t="s">
        <v>131</v>
      </c>
      <c r="CS475" s="1" t="s">
        <v>131</v>
      </c>
      <c r="CT475" s="1" t="s">
        <v>131</v>
      </c>
      <c r="CU475" s="1" t="s">
        <v>131</v>
      </c>
      <c r="CV475" s="1" t="s">
        <v>131</v>
      </c>
      <c r="CW475" s="1" t="s">
        <v>131</v>
      </c>
      <c r="CX475" s="1" t="s">
        <v>131</v>
      </c>
      <c r="CY475" s="1" t="s">
        <v>131</v>
      </c>
      <c r="CZ475" s="1" t="s">
        <v>131</v>
      </c>
      <c r="DA475" s="1" t="s">
        <v>131</v>
      </c>
      <c r="DB475" s="1" t="s">
        <v>131</v>
      </c>
      <c r="DC475" s="1" t="s">
        <v>131</v>
      </c>
      <c r="DD475" s="1" t="s">
        <v>131</v>
      </c>
      <c r="DE475" s="1" t="s">
        <v>131</v>
      </c>
      <c r="DF475" s="1" t="s">
        <v>131</v>
      </c>
      <c r="DG475" s="1" t="s">
        <v>131</v>
      </c>
      <c r="DH475" s="1" t="s">
        <v>131</v>
      </c>
      <c r="DI475" s="1" t="s">
        <v>131</v>
      </c>
      <c r="DJ475" s="1" t="s">
        <v>131</v>
      </c>
      <c r="DK475" s="1" t="s">
        <v>131</v>
      </c>
      <c r="DL475" s="1" t="s">
        <v>131</v>
      </c>
      <c r="DM475" s="1" t="s">
        <v>131</v>
      </c>
      <c r="DN475" s="1" t="s">
        <v>131</v>
      </c>
      <c r="DO475" s="1" t="s">
        <v>131</v>
      </c>
      <c r="DP475" s="1" t="s">
        <v>131</v>
      </c>
      <c r="DQ475" s="1" t="s">
        <v>131</v>
      </c>
      <c r="DR475" s="1" t="s">
        <v>131</v>
      </c>
      <c r="DS475" s="1" t="s">
        <v>131</v>
      </c>
      <c r="DT475" s="1" t="s">
        <v>131</v>
      </c>
      <c r="DU475" s="1" t="s">
        <v>131</v>
      </c>
    </row>
    <row r="476" spans="1:125" x14ac:dyDescent="0.2">
      <c r="A476" s="1" t="s">
        <v>294</v>
      </c>
      <c r="B476" s="1" t="s">
        <v>169</v>
      </c>
      <c r="C476" s="1" t="s">
        <v>129</v>
      </c>
      <c r="D476" s="1" t="s">
        <v>130</v>
      </c>
      <c r="E476" s="1">
        <v>0</v>
      </c>
      <c r="F476" s="1" t="s">
        <v>131</v>
      </c>
      <c r="G476" s="1" t="s">
        <v>131</v>
      </c>
      <c r="H476" s="1" t="s">
        <v>131</v>
      </c>
      <c r="I476" s="1" t="s">
        <v>131</v>
      </c>
      <c r="J476" s="1" t="s">
        <v>131</v>
      </c>
      <c r="K476" s="1" t="s">
        <v>131</v>
      </c>
      <c r="L476" s="1" t="s">
        <v>131</v>
      </c>
      <c r="M476" s="1" t="s">
        <v>131</v>
      </c>
      <c r="N476" s="1" t="s">
        <v>131</v>
      </c>
      <c r="O476" s="1" t="s">
        <v>131</v>
      </c>
      <c r="P476" s="1" t="s">
        <v>131</v>
      </c>
      <c r="Q476" s="1" t="s">
        <v>131</v>
      </c>
      <c r="R476" s="1" t="s">
        <v>131</v>
      </c>
      <c r="S476" s="1" t="s">
        <v>131</v>
      </c>
      <c r="T476" s="1" t="s">
        <v>131</v>
      </c>
      <c r="U476" s="1" t="s">
        <v>131</v>
      </c>
      <c r="V476" s="1" t="s">
        <v>131</v>
      </c>
      <c r="W476" s="1" t="s">
        <v>131</v>
      </c>
      <c r="X476" s="1" t="s">
        <v>131</v>
      </c>
      <c r="Y476" s="1" t="s">
        <v>131</v>
      </c>
      <c r="Z476" s="1" t="s">
        <v>131</v>
      </c>
      <c r="AA476" s="1" t="s">
        <v>131</v>
      </c>
      <c r="AB476" s="1" t="s">
        <v>131</v>
      </c>
      <c r="AC476" s="1" t="s">
        <v>131</v>
      </c>
      <c r="AD476" s="1" t="s">
        <v>131</v>
      </c>
      <c r="AE476" s="1" t="s">
        <v>131</v>
      </c>
      <c r="AF476" s="1" t="s">
        <v>131</v>
      </c>
      <c r="AG476" s="1" t="s">
        <v>131</v>
      </c>
      <c r="AH476" s="1" t="s">
        <v>131</v>
      </c>
      <c r="AI476" s="1" t="s">
        <v>131</v>
      </c>
      <c r="AJ476" s="1" t="s">
        <v>131</v>
      </c>
      <c r="AK476" s="1" t="s">
        <v>131</v>
      </c>
      <c r="AL476" s="1" t="s">
        <v>131</v>
      </c>
      <c r="AM476" s="1" t="s">
        <v>131</v>
      </c>
      <c r="AN476" s="1" t="s">
        <v>131</v>
      </c>
      <c r="AO476" s="1" t="s">
        <v>131</v>
      </c>
      <c r="AP476" s="1" t="s">
        <v>131</v>
      </c>
      <c r="AQ476" s="1" t="s">
        <v>131</v>
      </c>
      <c r="AR476" s="1" t="s">
        <v>131</v>
      </c>
      <c r="AS476" s="1" t="s">
        <v>131</v>
      </c>
      <c r="AT476" s="1" t="s">
        <v>131</v>
      </c>
      <c r="AU476" s="1" t="s">
        <v>131</v>
      </c>
      <c r="AV476" s="1" t="s">
        <v>131</v>
      </c>
      <c r="AW476" s="1" t="s">
        <v>131</v>
      </c>
      <c r="AX476" s="1" t="s">
        <v>131</v>
      </c>
      <c r="AY476" s="1" t="s">
        <v>131</v>
      </c>
      <c r="AZ476" s="1" t="s">
        <v>131</v>
      </c>
      <c r="BA476" s="1" t="s">
        <v>131</v>
      </c>
      <c r="BB476" s="1" t="s">
        <v>131</v>
      </c>
      <c r="BC476" s="1" t="s">
        <v>131</v>
      </c>
      <c r="BD476" s="1" t="s">
        <v>131</v>
      </c>
      <c r="BE476" s="1" t="s">
        <v>131</v>
      </c>
      <c r="BF476" s="1" t="s">
        <v>131</v>
      </c>
      <c r="BG476" s="1" t="s">
        <v>131</v>
      </c>
      <c r="BH476" s="1" t="s">
        <v>131</v>
      </c>
      <c r="BI476" s="1" t="s">
        <v>131</v>
      </c>
      <c r="BJ476" s="1" t="s">
        <v>131</v>
      </c>
      <c r="BK476" s="1" t="s">
        <v>131</v>
      </c>
      <c r="BL476" s="1" t="s">
        <v>131</v>
      </c>
      <c r="BM476" s="1" t="s">
        <v>131</v>
      </c>
      <c r="BN476" s="1" t="s">
        <v>131</v>
      </c>
      <c r="BO476" s="1" t="s">
        <v>131</v>
      </c>
      <c r="BP476" s="1" t="s">
        <v>131</v>
      </c>
      <c r="BQ476" s="1" t="s">
        <v>131</v>
      </c>
      <c r="BR476" s="1" t="s">
        <v>131</v>
      </c>
      <c r="BS476" s="1" t="s">
        <v>131</v>
      </c>
      <c r="BT476" s="1" t="s">
        <v>131</v>
      </c>
      <c r="BU476" s="1" t="s">
        <v>131</v>
      </c>
      <c r="BV476" s="1" t="s">
        <v>131</v>
      </c>
      <c r="BW476" s="1" t="s">
        <v>131</v>
      </c>
      <c r="BX476" s="1" t="s">
        <v>131</v>
      </c>
      <c r="BY476" s="1" t="s">
        <v>131</v>
      </c>
      <c r="BZ476" s="1" t="s">
        <v>131</v>
      </c>
      <c r="CA476" s="1" t="s">
        <v>131</v>
      </c>
      <c r="CB476" s="1" t="s">
        <v>131</v>
      </c>
      <c r="CC476" s="1" t="s">
        <v>131</v>
      </c>
      <c r="CD476" s="1" t="s">
        <v>131</v>
      </c>
      <c r="CE476" s="1" t="s">
        <v>131</v>
      </c>
      <c r="CF476" s="1" t="s">
        <v>131</v>
      </c>
      <c r="CG476" s="1" t="s">
        <v>131</v>
      </c>
      <c r="CH476" s="1" t="s">
        <v>131</v>
      </c>
      <c r="CI476" s="1" t="s">
        <v>131</v>
      </c>
      <c r="CJ476" s="1" t="s">
        <v>131</v>
      </c>
      <c r="CK476" s="1" t="s">
        <v>131</v>
      </c>
      <c r="CL476" s="1" t="s">
        <v>131</v>
      </c>
      <c r="CM476" s="1" t="s">
        <v>131</v>
      </c>
      <c r="CN476" s="1" t="s">
        <v>131</v>
      </c>
      <c r="CO476" s="1" t="s">
        <v>131</v>
      </c>
      <c r="CP476" s="1" t="s">
        <v>131</v>
      </c>
      <c r="CQ476" s="1" t="s">
        <v>131</v>
      </c>
      <c r="CR476" s="1" t="s">
        <v>131</v>
      </c>
      <c r="CS476" s="1" t="s">
        <v>131</v>
      </c>
      <c r="CT476" s="1" t="s">
        <v>131</v>
      </c>
      <c r="CU476" s="1" t="s">
        <v>131</v>
      </c>
      <c r="CV476" s="1" t="s">
        <v>131</v>
      </c>
      <c r="CW476" s="1" t="s">
        <v>131</v>
      </c>
      <c r="CX476" s="1" t="s">
        <v>131</v>
      </c>
      <c r="CY476" s="1" t="s">
        <v>131</v>
      </c>
      <c r="CZ476" s="1" t="s">
        <v>131</v>
      </c>
      <c r="DA476" s="1" t="s">
        <v>131</v>
      </c>
      <c r="DB476" s="1" t="s">
        <v>131</v>
      </c>
      <c r="DC476" s="1" t="s">
        <v>131</v>
      </c>
      <c r="DD476" s="1" t="s">
        <v>131</v>
      </c>
      <c r="DE476" s="1" t="s">
        <v>131</v>
      </c>
      <c r="DF476" s="1" t="s">
        <v>131</v>
      </c>
      <c r="DG476" s="1" t="s">
        <v>131</v>
      </c>
      <c r="DH476" s="1" t="s">
        <v>131</v>
      </c>
      <c r="DI476" s="1" t="s">
        <v>131</v>
      </c>
      <c r="DJ476" s="1" t="s">
        <v>131</v>
      </c>
      <c r="DK476" s="1" t="s">
        <v>131</v>
      </c>
      <c r="DL476" s="1" t="s">
        <v>131</v>
      </c>
      <c r="DM476" s="1" t="s">
        <v>131</v>
      </c>
      <c r="DN476" s="1" t="s">
        <v>131</v>
      </c>
      <c r="DO476" s="1" t="s">
        <v>131</v>
      </c>
      <c r="DP476" s="1" t="s">
        <v>131</v>
      </c>
      <c r="DQ476" s="1" t="s">
        <v>131</v>
      </c>
      <c r="DR476" s="1" t="s">
        <v>131</v>
      </c>
      <c r="DS476" s="1" t="s">
        <v>131</v>
      </c>
      <c r="DT476" s="1" t="s">
        <v>131</v>
      </c>
      <c r="DU476" s="1" t="s">
        <v>131</v>
      </c>
    </row>
    <row r="477" spans="1:125" x14ac:dyDescent="0.2">
      <c r="A477" s="1" t="s">
        <v>295</v>
      </c>
      <c r="B477" s="1" t="s">
        <v>296</v>
      </c>
      <c r="C477" s="1" t="s">
        <v>206</v>
      </c>
      <c r="D477" s="1" t="s">
        <v>130</v>
      </c>
      <c r="E477" s="1">
        <v>0</v>
      </c>
      <c r="F477" s="1" t="s">
        <v>131</v>
      </c>
      <c r="G477" s="1" t="s">
        <v>131</v>
      </c>
      <c r="H477" s="1" t="s">
        <v>131</v>
      </c>
      <c r="I477" s="1" t="s">
        <v>131</v>
      </c>
      <c r="J477" s="1" t="s">
        <v>131</v>
      </c>
      <c r="K477" s="1" t="s">
        <v>131</v>
      </c>
      <c r="L477" s="1" t="s">
        <v>131</v>
      </c>
      <c r="M477" s="1" t="s">
        <v>131</v>
      </c>
      <c r="N477" s="1" t="s">
        <v>131</v>
      </c>
      <c r="O477" s="1" t="s">
        <v>131</v>
      </c>
      <c r="P477" s="1" t="s">
        <v>131</v>
      </c>
      <c r="Q477" s="1" t="s">
        <v>131</v>
      </c>
      <c r="R477" s="1" t="s">
        <v>131</v>
      </c>
      <c r="S477" s="1" t="s">
        <v>131</v>
      </c>
      <c r="T477" s="1" t="s">
        <v>131</v>
      </c>
      <c r="U477" s="1" t="s">
        <v>131</v>
      </c>
      <c r="V477" s="1" t="s">
        <v>131</v>
      </c>
      <c r="W477" s="1" t="s">
        <v>131</v>
      </c>
      <c r="X477" s="1" t="s">
        <v>131</v>
      </c>
      <c r="Y477" s="1" t="s">
        <v>131</v>
      </c>
      <c r="Z477" s="1" t="s">
        <v>131</v>
      </c>
      <c r="AA477" s="1" t="s">
        <v>131</v>
      </c>
      <c r="AB477" s="1" t="s">
        <v>131</v>
      </c>
      <c r="AC477" s="1" t="s">
        <v>131</v>
      </c>
      <c r="AD477" s="1" t="s">
        <v>131</v>
      </c>
      <c r="AE477" s="1" t="s">
        <v>131</v>
      </c>
      <c r="AF477" s="1" t="s">
        <v>131</v>
      </c>
      <c r="AG477" s="1" t="s">
        <v>131</v>
      </c>
      <c r="AH477" s="1" t="s">
        <v>131</v>
      </c>
      <c r="AI477" s="1" t="s">
        <v>131</v>
      </c>
      <c r="AJ477" s="1" t="s">
        <v>131</v>
      </c>
      <c r="AK477" s="1" t="s">
        <v>131</v>
      </c>
      <c r="AL477" s="1" t="s">
        <v>131</v>
      </c>
      <c r="AM477" s="1" t="s">
        <v>131</v>
      </c>
      <c r="AN477" s="1" t="s">
        <v>131</v>
      </c>
      <c r="AO477" s="1" t="s">
        <v>131</v>
      </c>
      <c r="AP477" s="1" t="s">
        <v>131</v>
      </c>
      <c r="AQ477" s="1" t="s">
        <v>131</v>
      </c>
      <c r="AR477" s="1" t="s">
        <v>131</v>
      </c>
      <c r="AS477" s="1" t="s">
        <v>131</v>
      </c>
      <c r="AT477" s="1" t="s">
        <v>131</v>
      </c>
      <c r="AU477" s="1" t="s">
        <v>131</v>
      </c>
      <c r="AV477" s="1" t="s">
        <v>131</v>
      </c>
      <c r="AW477" s="1" t="s">
        <v>131</v>
      </c>
      <c r="AX477" s="1" t="s">
        <v>131</v>
      </c>
      <c r="AY477" s="1" t="s">
        <v>131</v>
      </c>
      <c r="AZ477" s="1" t="s">
        <v>131</v>
      </c>
      <c r="BA477" s="1" t="s">
        <v>131</v>
      </c>
      <c r="BB477" s="1" t="s">
        <v>131</v>
      </c>
      <c r="BC477" s="1" t="s">
        <v>131</v>
      </c>
      <c r="BD477" s="1" t="s">
        <v>131</v>
      </c>
      <c r="BE477" s="1" t="s">
        <v>131</v>
      </c>
      <c r="BF477" s="1" t="s">
        <v>131</v>
      </c>
      <c r="BG477" s="1" t="s">
        <v>131</v>
      </c>
      <c r="BH477" s="1" t="s">
        <v>131</v>
      </c>
      <c r="BI477" s="1" t="s">
        <v>131</v>
      </c>
      <c r="BJ477" s="1" t="s">
        <v>131</v>
      </c>
      <c r="BK477" s="1" t="s">
        <v>131</v>
      </c>
      <c r="BL477" s="1" t="s">
        <v>131</v>
      </c>
      <c r="BM477" s="1" t="s">
        <v>131</v>
      </c>
      <c r="BN477" s="1" t="s">
        <v>131</v>
      </c>
      <c r="BO477" s="1" t="s">
        <v>131</v>
      </c>
      <c r="BP477" s="1" t="s">
        <v>131</v>
      </c>
      <c r="BQ477" s="1" t="s">
        <v>131</v>
      </c>
      <c r="BR477" s="1" t="s">
        <v>131</v>
      </c>
      <c r="BS477" s="1" t="s">
        <v>131</v>
      </c>
      <c r="BT477" s="1" t="s">
        <v>131</v>
      </c>
      <c r="BU477" s="1" t="s">
        <v>131</v>
      </c>
      <c r="BV477" s="1" t="s">
        <v>131</v>
      </c>
      <c r="BW477" s="1" t="s">
        <v>131</v>
      </c>
      <c r="BX477" s="1" t="s">
        <v>131</v>
      </c>
      <c r="BY477" s="1" t="s">
        <v>131</v>
      </c>
      <c r="BZ477" s="1" t="s">
        <v>131</v>
      </c>
      <c r="CA477" s="1" t="s">
        <v>131</v>
      </c>
      <c r="CB477" s="1" t="s">
        <v>131</v>
      </c>
      <c r="CC477" s="1" t="s">
        <v>131</v>
      </c>
      <c r="CD477" s="1" t="s">
        <v>131</v>
      </c>
      <c r="CE477" s="1" t="s">
        <v>131</v>
      </c>
      <c r="CF477" s="1" t="s">
        <v>131</v>
      </c>
      <c r="CG477" s="1" t="s">
        <v>131</v>
      </c>
      <c r="CH477" s="1" t="s">
        <v>131</v>
      </c>
      <c r="CI477" s="1" t="s">
        <v>131</v>
      </c>
      <c r="CJ477" s="1" t="s">
        <v>131</v>
      </c>
      <c r="CK477" s="1" t="s">
        <v>131</v>
      </c>
      <c r="CL477" s="1" t="s">
        <v>131</v>
      </c>
      <c r="CM477" s="1" t="s">
        <v>131</v>
      </c>
      <c r="CN477" s="1" t="s">
        <v>131</v>
      </c>
      <c r="CO477" s="1" t="s">
        <v>131</v>
      </c>
      <c r="CP477" s="1" t="s">
        <v>131</v>
      </c>
      <c r="CQ477" s="1" t="s">
        <v>131</v>
      </c>
      <c r="CR477" s="1" t="s">
        <v>131</v>
      </c>
      <c r="CS477" s="1" t="s">
        <v>131</v>
      </c>
      <c r="CT477" s="1" t="s">
        <v>131</v>
      </c>
      <c r="CU477" s="1" t="s">
        <v>131</v>
      </c>
      <c r="CV477" s="1" t="s">
        <v>131</v>
      </c>
      <c r="CW477" s="1" t="s">
        <v>131</v>
      </c>
      <c r="CX477" s="1" t="s">
        <v>131</v>
      </c>
      <c r="CY477" s="1" t="s">
        <v>131</v>
      </c>
      <c r="CZ477" s="1" t="s">
        <v>131</v>
      </c>
      <c r="DA477" s="1" t="s">
        <v>131</v>
      </c>
      <c r="DB477" s="1" t="s">
        <v>131</v>
      </c>
      <c r="DC477" s="1" t="s">
        <v>131</v>
      </c>
      <c r="DD477" s="1" t="s">
        <v>131</v>
      </c>
      <c r="DE477" s="1" t="s">
        <v>131</v>
      </c>
      <c r="DF477" s="1" t="s">
        <v>131</v>
      </c>
      <c r="DG477" s="1" t="s">
        <v>131</v>
      </c>
      <c r="DH477" s="1" t="s">
        <v>131</v>
      </c>
      <c r="DI477" s="1" t="s">
        <v>131</v>
      </c>
      <c r="DJ477" s="1" t="s">
        <v>131</v>
      </c>
      <c r="DK477" s="1" t="s">
        <v>131</v>
      </c>
      <c r="DL477" s="1" t="s">
        <v>131</v>
      </c>
      <c r="DM477" s="1" t="s">
        <v>131</v>
      </c>
      <c r="DN477" s="1" t="s">
        <v>131</v>
      </c>
      <c r="DO477" s="1" t="s">
        <v>131</v>
      </c>
      <c r="DP477" s="1" t="s">
        <v>131</v>
      </c>
      <c r="DQ477" s="1" t="s">
        <v>131</v>
      </c>
      <c r="DR477" s="1" t="s">
        <v>131</v>
      </c>
      <c r="DS477" s="1" t="s">
        <v>131</v>
      </c>
      <c r="DT477" s="1" t="s">
        <v>131</v>
      </c>
      <c r="DU477" s="1" t="s">
        <v>131</v>
      </c>
    </row>
    <row r="478" spans="1:125" x14ac:dyDescent="0.2">
      <c r="A478" s="1" t="s">
        <v>297</v>
      </c>
      <c r="B478" s="1" t="s">
        <v>298</v>
      </c>
      <c r="C478" s="1" t="s">
        <v>129</v>
      </c>
      <c r="D478" s="1" t="s">
        <v>130</v>
      </c>
      <c r="E478" s="1">
        <v>0</v>
      </c>
      <c r="F478" s="1" t="s">
        <v>131</v>
      </c>
      <c r="G478" s="1" t="s">
        <v>131</v>
      </c>
      <c r="H478" s="1" t="s">
        <v>131</v>
      </c>
      <c r="I478" s="1" t="s">
        <v>131</v>
      </c>
      <c r="J478" s="1" t="s">
        <v>131</v>
      </c>
      <c r="K478" s="1" t="s">
        <v>131</v>
      </c>
      <c r="L478" s="1" t="s">
        <v>131</v>
      </c>
      <c r="M478" s="1" t="s">
        <v>131</v>
      </c>
      <c r="N478" s="1" t="s">
        <v>131</v>
      </c>
      <c r="O478" s="1" t="s">
        <v>131</v>
      </c>
      <c r="P478" s="1" t="s">
        <v>131</v>
      </c>
      <c r="Q478" s="1" t="s">
        <v>131</v>
      </c>
      <c r="R478" s="1" t="s">
        <v>131</v>
      </c>
      <c r="S478" s="1" t="s">
        <v>131</v>
      </c>
      <c r="T478" s="1" t="s">
        <v>131</v>
      </c>
      <c r="U478" s="1" t="s">
        <v>131</v>
      </c>
      <c r="V478" s="1" t="s">
        <v>131</v>
      </c>
      <c r="W478" s="1" t="s">
        <v>131</v>
      </c>
      <c r="X478" s="1" t="s">
        <v>131</v>
      </c>
      <c r="Y478" s="1" t="s">
        <v>131</v>
      </c>
      <c r="Z478" s="1" t="s">
        <v>131</v>
      </c>
      <c r="AA478" s="1" t="s">
        <v>131</v>
      </c>
      <c r="AB478" s="1" t="s">
        <v>131</v>
      </c>
      <c r="AC478" s="1" t="s">
        <v>131</v>
      </c>
      <c r="AD478" s="1" t="s">
        <v>131</v>
      </c>
      <c r="AE478" s="1" t="s">
        <v>131</v>
      </c>
      <c r="AF478" s="1" t="s">
        <v>131</v>
      </c>
      <c r="AG478" s="1" t="s">
        <v>131</v>
      </c>
      <c r="AH478" s="1" t="s">
        <v>131</v>
      </c>
      <c r="AI478" s="1" t="s">
        <v>131</v>
      </c>
      <c r="AJ478" s="1" t="s">
        <v>131</v>
      </c>
      <c r="AK478" s="1" t="s">
        <v>131</v>
      </c>
      <c r="AL478" s="1" t="s">
        <v>131</v>
      </c>
      <c r="AM478" s="1" t="s">
        <v>131</v>
      </c>
      <c r="AN478" s="1" t="s">
        <v>131</v>
      </c>
      <c r="AO478" s="1" t="s">
        <v>131</v>
      </c>
      <c r="AP478" s="1" t="s">
        <v>131</v>
      </c>
      <c r="AQ478" s="1" t="s">
        <v>131</v>
      </c>
      <c r="AR478" s="1" t="s">
        <v>131</v>
      </c>
      <c r="AS478" s="1" t="s">
        <v>131</v>
      </c>
      <c r="AT478" s="1" t="s">
        <v>131</v>
      </c>
      <c r="AU478" s="1" t="s">
        <v>131</v>
      </c>
      <c r="AV478" s="1" t="s">
        <v>131</v>
      </c>
      <c r="AW478" s="1" t="s">
        <v>131</v>
      </c>
      <c r="AX478" s="1" t="s">
        <v>131</v>
      </c>
      <c r="AY478" s="1" t="s">
        <v>131</v>
      </c>
      <c r="AZ478" s="1" t="s">
        <v>131</v>
      </c>
      <c r="BA478" s="1" t="s">
        <v>131</v>
      </c>
      <c r="BB478" s="1" t="s">
        <v>131</v>
      </c>
      <c r="BC478" s="1" t="s">
        <v>131</v>
      </c>
      <c r="BD478" s="1" t="s">
        <v>131</v>
      </c>
      <c r="BE478" s="1" t="s">
        <v>131</v>
      </c>
      <c r="BF478" s="1" t="s">
        <v>131</v>
      </c>
      <c r="BG478" s="1" t="s">
        <v>131</v>
      </c>
      <c r="BH478" s="1" t="s">
        <v>131</v>
      </c>
      <c r="BI478" s="1" t="s">
        <v>131</v>
      </c>
      <c r="BJ478" s="1" t="s">
        <v>131</v>
      </c>
      <c r="BK478" s="1" t="s">
        <v>131</v>
      </c>
      <c r="BL478" s="1" t="s">
        <v>131</v>
      </c>
      <c r="BM478" s="1" t="s">
        <v>131</v>
      </c>
      <c r="BN478" s="1" t="s">
        <v>131</v>
      </c>
      <c r="BO478" s="1" t="s">
        <v>131</v>
      </c>
      <c r="BP478" s="1" t="s">
        <v>131</v>
      </c>
      <c r="BQ478" s="1" t="s">
        <v>131</v>
      </c>
      <c r="BR478" s="1" t="s">
        <v>131</v>
      </c>
      <c r="BS478" s="1" t="s">
        <v>131</v>
      </c>
      <c r="BT478" s="1" t="s">
        <v>131</v>
      </c>
      <c r="BU478" s="1" t="s">
        <v>131</v>
      </c>
      <c r="BV478" s="1" t="s">
        <v>131</v>
      </c>
      <c r="BW478" s="1" t="s">
        <v>131</v>
      </c>
      <c r="BX478" s="1" t="s">
        <v>131</v>
      </c>
      <c r="BY478" s="1" t="s">
        <v>131</v>
      </c>
      <c r="BZ478" s="1" t="s">
        <v>131</v>
      </c>
      <c r="CA478" s="1" t="s">
        <v>131</v>
      </c>
      <c r="CB478" s="1" t="s">
        <v>131</v>
      </c>
      <c r="CC478" s="1" t="s">
        <v>131</v>
      </c>
      <c r="CD478" s="1" t="s">
        <v>131</v>
      </c>
      <c r="CE478" s="1" t="s">
        <v>131</v>
      </c>
      <c r="CF478" s="1" t="s">
        <v>131</v>
      </c>
      <c r="CG478" s="1" t="s">
        <v>131</v>
      </c>
      <c r="CH478" s="1" t="s">
        <v>131</v>
      </c>
      <c r="CI478" s="1" t="s">
        <v>131</v>
      </c>
      <c r="CJ478" s="1" t="s">
        <v>131</v>
      </c>
      <c r="CK478" s="1" t="s">
        <v>131</v>
      </c>
      <c r="CL478" s="1" t="s">
        <v>131</v>
      </c>
      <c r="CM478" s="1" t="s">
        <v>131</v>
      </c>
      <c r="CN478" s="1" t="s">
        <v>131</v>
      </c>
      <c r="CO478" s="1" t="s">
        <v>131</v>
      </c>
      <c r="CP478" s="1" t="s">
        <v>131</v>
      </c>
      <c r="CQ478" s="1" t="s">
        <v>131</v>
      </c>
      <c r="CR478" s="1" t="s">
        <v>131</v>
      </c>
      <c r="CS478" s="1" t="s">
        <v>131</v>
      </c>
      <c r="CT478" s="1" t="s">
        <v>131</v>
      </c>
      <c r="CU478" s="1" t="s">
        <v>131</v>
      </c>
      <c r="CV478" s="1" t="s">
        <v>131</v>
      </c>
      <c r="CW478" s="1" t="s">
        <v>131</v>
      </c>
      <c r="CX478" s="1" t="s">
        <v>131</v>
      </c>
      <c r="CY478" s="1" t="s">
        <v>131</v>
      </c>
      <c r="CZ478" s="1" t="s">
        <v>131</v>
      </c>
      <c r="DA478" s="1" t="s">
        <v>131</v>
      </c>
      <c r="DB478" s="1" t="s">
        <v>131</v>
      </c>
      <c r="DC478" s="1" t="s">
        <v>131</v>
      </c>
      <c r="DD478" s="1" t="s">
        <v>131</v>
      </c>
      <c r="DE478" s="1" t="s">
        <v>131</v>
      </c>
      <c r="DF478" s="1" t="s">
        <v>131</v>
      </c>
      <c r="DG478" s="1" t="s">
        <v>131</v>
      </c>
      <c r="DH478" s="1" t="s">
        <v>131</v>
      </c>
      <c r="DI478" s="1" t="s">
        <v>131</v>
      </c>
      <c r="DJ478" s="1" t="s">
        <v>131</v>
      </c>
      <c r="DK478" s="1" t="s">
        <v>131</v>
      </c>
      <c r="DL478" s="1" t="s">
        <v>131</v>
      </c>
      <c r="DM478" s="1" t="s">
        <v>131</v>
      </c>
      <c r="DN478" s="1" t="s">
        <v>131</v>
      </c>
      <c r="DO478" s="1" t="s">
        <v>131</v>
      </c>
      <c r="DP478" s="1" t="s">
        <v>131</v>
      </c>
      <c r="DQ478" s="1" t="s">
        <v>131</v>
      </c>
      <c r="DR478" s="1" t="s">
        <v>131</v>
      </c>
      <c r="DS478" s="1" t="s">
        <v>131</v>
      </c>
      <c r="DT478" s="1" t="s">
        <v>131</v>
      </c>
      <c r="DU478" s="1" t="s">
        <v>131</v>
      </c>
    </row>
    <row r="479" spans="1:125" x14ac:dyDescent="0.2">
      <c r="A479" s="1" t="s">
        <v>299</v>
      </c>
      <c r="B479" s="1" t="s">
        <v>300</v>
      </c>
      <c r="C479" s="1" t="s">
        <v>129</v>
      </c>
      <c r="D479" s="1" t="s">
        <v>130</v>
      </c>
      <c r="E479" s="1">
        <v>0</v>
      </c>
      <c r="F479" s="1" t="s">
        <v>131</v>
      </c>
      <c r="G479" s="1" t="s">
        <v>131</v>
      </c>
      <c r="H479" s="1" t="s">
        <v>131</v>
      </c>
      <c r="I479" s="1" t="s">
        <v>131</v>
      </c>
      <c r="J479" s="1" t="s">
        <v>131</v>
      </c>
      <c r="K479" s="1" t="s">
        <v>131</v>
      </c>
      <c r="L479" s="1" t="s">
        <v>131</v>
      </c>
      <c r="M479" s="1" t="s">
        <v>131</v>
      </c>
      <c r="N479" s="1" t="s">
        <v>131</v>
      </c>
      <c r="O479" s="1" t="s">
        <v>131</v>
      </c>
      <c r="P479" s="1" t="s">
        <v>131</v>
      </c>
      <c r="Q479" s="1" t="s">
        <v>131</v>
      </c>
      <c r="R479" s="1" t="s">
        <v>131</v>
      </c>
      <c r="S479" s="1" t="s">
        <v>131</v>
      </c>
      <c r="T479" s="1" t="s">
        <v>131</v>
      </c>
      <c r="U479" s="1" t="s">
        <v>131</v>
      </c>
      <c r="V479" s="1" t="s">
        <v>131</v>
      </c>
      <c r="W479" s="1" t="s">
        <v>131</v>
      </c>
      <c r="X479" s="1" t="s">
        <v>131</v>
      </c>
      <c r="Y479" s="1" t="s">
        <v>131</v>
      </c>
      <c r="Z479" s="1" t="s">
        <v>131</v>
      </c>
      <c r="AA479" s="1" t="s">
        <v>131</v>
      </c>
      <c r="AB479" s="1" t="s">
        <v>131</v>
      </c>
      <c r="AC479" s="1" t="s">
        <v>131</v>
      </c>
      <c r="AD479" s="1" t="s">
        <v>131</v>
      </c>
      <c r="AE479" s="1" t="s">
        <v>131</v>
      </c>
      <c r="AF479" s="1" t="s">
        <v>131</v>
      </c>
      <c r="AG479" s="1" t="s">
        <v>131</v>
      </c>
      <c r="AH479" s="1" t="s">
        <v>131</v>
      </c>
      <c r="AI479" s="1" t="s">
        <v>131</v>
      </c>
      <c r="AJ479" s="1" t="s">
        <v>131</v>
      </c>
      <c r="AK479" s="1" t="s">
        <v>131</v>
      </c>
      <c r="AL479" s="1" t="s">
        <v>131</v>
      </c>
      <c r="AM479" s="1" t="s">
        <v>131</v>
      </c>
      <c r="AN479" s="1" t="s">
        <v>131</v>
      </c>
      <c r="AO479" s="1" t="s">
        <v>131</v>
      </c>
      <c r="AP479" s="1" t="s">
        <v>131</v>
      </c>
      <c r="AQ479" s="1" t="s">
        <v>131</v>
      </c>
      <c r="AR479" s="1" t="s">
        <v>131</v>
      </c>
      <c r="AS479" s="1" t="s">
        <v>131</v>
      </c>
      <c r="AT479" s="1" t="s">
        <v>131</v>
      </c>
      <c r="AU479" s="1" t="s">
        <v>131</v>
      </c>
      <c r="AV479" s="1" t="s">
        <v>131</v>
      </c>
      <c r="AW479" s="1" t="s">
        <v>131</v>
      </c>
      <c r="AX479" s="1" t="s">
        <v>131</v>
      </c>
      <c r="AY479" s="1" t="s">
        <v>131</v>
      </c>
      <c r="AZ479" s="1" t="s">
        <v>131</v>
      </c>
      <c r="BA479" s="1" t="s">
        <v>131</v>
      </c>
      <c r="BB479" s="1" t="s">
        <v>131</v>
      </c>
      <c r="BC479" s="1" t="s">
        <v>131</v>
      </c>
      <c r="BD479" s="1" t="s">
        <v>131</v>
      </c>
      <c r="BE479" s="1" t="s">
        <v>131</v>
      </c>
      <c r="BF479" s="1" t="s">
        <v>131</v>
      </c>
      <c r="BG479" s="1" t="s">
        <v>131</v>
      </c>
      <c r="BH479" s="1" t="s">
        <v>131</v>
      </c>
      <c r="BI479" s="1" t="s">
        <v>131</v>
      </c>
      <c r="BJ479" s="1" t="s">
        <v>131</v>
      </c>
      <c r="BK479" s="1" t="s">
        <v>131</v>
      </c>
      <c r="BL479" s="1" t="s">
        <v>131</v>
      </c>
      <c r="BM479" s="1" t="s">
        <v>131</v>
      </c>
      <c r="BN479" s="1" t="s">
        <v>131</v>
      </c>
      <c r="BO479" s="1" t="s">
        <v>131</v>
      </c>
      <c r="BP479" s="1" t="s">
        <v>131</v>
      </c>
      <c r="BQ479" s="1" t="s">
        <v>131</v>
      </c>
      <c r="BR479" s="1" t="s">
        <v>131</v>
      </c>
      <c r="BS479" s="1" t="s">
        <v>131</v>
      </c>
      <c r="BT479" s="1" t="s">
        <v>131</v>
      </c>
      <c r="BU479" s="1" t="s">
        <v>131</v>
      </c>
      <c r="BV479" s="1" t="s">
        <v>131</v>
      </c>
      <c r="BW479" s="1" t="s">
        <v>131</v>
      </c>
      <c r="BX479" s="1" t="s">
        <v>131</v>
      </c>
      <c r="BY479" s="1" t="s">
        <v>131</v>
      </c>
      <c r="BZ479" s="1" t="s">
        <v>131</v>
      </c>
      <c r="CA479" s="1" t="s">
        <v>131</v>
      </c>
      <c r="CB479" s="1" t="s">
        <v>131</v>
      </c>
      <c r="CC479" s="1" t="s">
        <v>131</v>
      </c>
      <c r="CD479" s="1" t="s">
        <v>131</v>
      </c>
      <c r="CE479" s="1" t="s">
        <v>131</v>
      </c>
      <c r="CF479" s="1" t="s">
        <v>131</v>
      </c>
      <c r="CG479" s="1" t="s">
        <v>131</v>
      </c>
      <c r="CH479" s="1" t="s">
        <v>131</v>
      </c>
      <c r="CI479" s="1" t="s">
        <v>131</v>
      </c>
      <c r="CJ479" s="1" t="s">
        <v>131</v>
      </c>
      <c r="CK479" s="1" t="s">
        <v>131</v>
      </c>
      <c r="CL479" s="1" t="s">
        <v>131</v>
      </c>
      <c r="CM479" s="1" t="s">
        <v>131</v>
      </c>
      <c r="CN479" s="1" t="s">
        <v>131</v>
      </c>
      <c r="CO479" s="1" t="s">
        <v>131</v>
      </c>
      <c r="CP479" s="1" t="s">
        <v>131</v>
      </c>
      <c r="CQ479" s="1" t="s">
        <v>131</v>
      </c>
      <c r="CR479" s="1" t="s">
        <v>131</v>
      </c>
      <c r="CS479" s="1" t="s">
        <v>131</v>
      </c>
      <c r="CT479" s="1" t="s">
        <v>131</v>
      </c>
      <c r="CU479" s="1" t="s">
        <v>131</v>
      </c>
      <c r="CV479" s="1" t="s">
        <v>131</v>
      </c>
      <c r="CW479" s="1" t="s">
        <v>131</v>
      </c>
      <c r="CX479" s="1" t="s">
        <v>131</v>
      </c>
      <c r="CY479" s="1" t="s">
        <v>131</v>
      </c>
      <c r="CZ479" s="1" t="s">
        <v>131</v>
      </c>
      <c r="DA479" s="1" t="s">
        <v>131</v>
      </c>
      <c r="DB479" s="1" t="s">
        <v>131</v>
      </c>
      <c r="DC479" s="1" t="s">
        <v>131</v>
      </c>
      <c r="DD479" s="1" t="s">
        <v>131</v>
      </c>
      <c r="DE479" s="1" t="s">
        <v>131</v>
      </c>
      <c r="DF479" s="1" t="s">
        <v>131</v>
      </c>
      <c r="DG479" s="1" t="s">
        <v>131</v>
      </c>
      <c r="DH479" s="1" t="s">
        <v>131</v>
      </c>
      <c r="DI479" s="1" t="s">
        <v>131</v>
      </c>
      <c r="DJ479" s="1" t="s">
        <v>131</v>
      </c>
      <c r="DK479" s="1" t="s">
        <v>131</v>
      </c>
      <c r="DL479" s="1" t="s">
        <v>131</v>
      </c>
      <c r="DM479" s="1" t="s">
        <v>131</v>
      </c>
      <c r="DN479" s="1" t="s">
        <v>131</v>
      </c>
      <c r="DO479" s="1" t="s">
        <v>131</v>
      </c>
      <c r="DP479" s="1" t="s">
        <v>131</v>
      </c>
      <c r="DQ479" s="1" t="s">
        <v>131</v>
      </c>
      <c r="DR479" s="1" t="s">
        <v>131</v>
      </c>
      <c r="DS479" s="1" t="s">
        <v>131</v>
      </c>
      <c r="DT479" s="1" t="s">
        <v>131</v>
      </c>
      <c r="DU479" s="1" t="s">
        <v>131</v>
      </c>
    </row>
    <row r="480" spans="1:125" x14ac:dyDescent="0.2">
      <c r="A480" s="1" t="s">
        <v>301</v>
      </c>
      <c r="B480" s="1" t="s">
        <v>302</v>
      </c>
      <c r="C480" s="1" t="s">
        <v>129</v>
      </c>
      <c r="D480" s="1" t="s">
        <v>130</v>
      </c>
      <c r="E480" s="1">
        <v>0</v>
      </c>
      <c r="F480" s="1" t="s">
        <v>131</v>
      </c>
      <c r="G480" s="1" t="s">
        <v>131</v>
      </c>
      <c r="H480" s="1" t="s">
        <v>131</v>
      </c>
      <c r="I480" s="1" t="s">
        <v>131</v>
      </c>
      <c r="J480" s="1" t="s">
        <v>131</v>
      </c>
      <c r="K480" s="1" t="s">
        <v>131</v>
      </c>
      <c r="L480" s="1" t="s">
        <v>131</v>
      </c>
      <c r="M480" s="1" t="s">
        <v>131</v>
      </c>
      <c r="N480" s="1" t="s">
        <v>131</v>
      </c>
      <c r="O480" s="1" t="s">
        <v>131</v>
      </c>
      <c r="P480" s="1" t="s">
        <v>131</v>
      </c>
      <c r="Q480" s="1" t="s">
        <v>131</v>
      </c>
      <c r="R480" s="1" t="s">
        <v>131</v>
      </c>
      <c r="S480" s="1" t="s">
        <v>131</v>
      </c>
      <c r="T480" s="1" t="s">
        <v>131</v>
      </c>
      <c r="U480" s="1" t="s">
        <v>131</v>
      </c>
      <c r="V480" s="1" t="s">
        <v>131</v>
      </c>
      <c r="W480" s="1" t="s">
        <v>131</v>
      </c>
      <c r="X480" s="1" t="s">
        <v>131</v>
      </c>
      <c r="Y480" s="1" t="s">
        <v>131</v>
      </c>
      <c r="Z480" s="1" t="s">
        <v>131</v>
      </c>
      <c r="AA480" s="1" t="s">
        <v>131</v>
      </c>
      <c r="AB480" s="1" t="s">
        <v>131</v>
      </c>
      <c r="AC480" s="1" t="s">
        <v>131</v>
      </c>
      <c r="AD480" s="1" t="s">
        <v>131</v>
      </c>
      <c r="AE480" s="1" t="s">
        <v>131</v>
      </c>
      <c r="AF480" s="1" t="s">
        <v>131</v>
      </c>
      <c r="AG480" s="1" t="s">
        <v>131</v>
      </c>
      <c r="AH480" s="1" t="s">
        <v>131</v>
      </c>
      <c r="AI480" s="1" t="s">
        <v>131</v>
      </c>
      <c r="AJ480" s="1" t="s">
        <v>131</v>
      </c>
      <c r="AK480" s="1" t="s">
        <v>131</v>
      </c>
      <c r="AL480" s="1" t="s">
        <v>131</v>
      </c>
      <c r="AM480" s="1" t="s">
        <v>131</v>
      </c>
      <c r="AN480" s="1" t="s">
        <v>131</v>
      </c>
      <c r="AO480" s="1" t="s">
        <v>131</v>
      </c>
      <c r="AP480" s="1" t="s">
        <v>131</v>
      </c>
      <c r="AQ480" s="1" t="s">
        <v>131</v>
      </c>
      <c r="AR480" s="1" t="s">
        <v>131</v>
      </c>
      <c r="AS480" s="1" t="s">
        <v>131</v>
      </c>
      <c r="AT480" s="1" t="s">
        <v>131</v>
      </c>
      <c r="AU480" s="1" t="s">
        <v>131</v>
      </c>
      <c r="AV480" s="1" t="s">
        <v>131</v>
      </c>
      <c r="AW480" s="1" t="s">
        <v>131</v>
      </c>
      <c r="AX480" s="1" t="s">
        <v>131</v>
      </c>
      <c r="AY480" s="1" t="s">
        <v>131</v>
      </c>
      <c r="AZ480" s="1" t="s">
        <v>131</v>
      </c>
      <c r="BA480" s="1" t="s">
        <v>131</v>
      </c>
      <c r="BB480" s="1" t="s">
        <v>131</v>
      </c>
      <c r="BC480" s="1" t="s">
        <v>131</v>
      </c>
      <c r="BD480" s="1" t="s">
        <v>131</v>
      </c>
      <c r="BE480" s="1" t="s">
        <v>131</v>
      </c>
      <c r="BF480" s="1" t="s">
        <v>131</v>
      </c>
      <c r="BG480" s="1" t="s">
        <v>131</v>
      </c>
      <c r="BH480" s="1" t="s">
        <v>131</v>
      </c>
      <c r="BI480" s="1" t="s">
        <v>131</v>
      </c>
      <c r="BJ480" s="1" t="s">
        <v>131</v>
      </c>
      <c r="BK480" s="1" t="s">
        <v>131</v>
      </c>
      <c r="BL480" s="1" t="s">
        <v>131</v>
      </c>
      <c r="BM480" s="1" t="s">
        <v>131</v>
      </c>
      <c r="BN480" s="1" t="s">
        <v>131</v>
      </c>
      <c r="BO480" s="1" t="s">
        <v>131</v>
      </c>
      <c r="BP480" s="1" t="s">
        <v>131</v>
      </c>
      <c r="BQ480" s="1" t="s">
        <v>131</v>
      </c>
      <c r="BR480" s="1" t="s">
        <v>131</v>
      </c>
      <c r="BS480" s="1" t="s">
        <v>131</v>
      </c>
      <c r="BT480" s="1" t="s">
        <v>131</v>
      </c>
      <c r="BU480" s="1" t="s">
        <v>131</v>
      </c>
      <c r="BV480" s="1" t="s">
        <v>131</v>
      </c>
      <c r="BW480" s="1" t="s">
        <v>131</v>
      </c>
      <c r="BX480" s="1" t="s">
        <v>131</v>
      </c>
      <c r="BY480" s="1" t="s">
        <v>131</v>
      </c>
      <c r="BZ480" s="1" t="s">
        <v>131</v>
      </c>
      <c r="CA480" s="1" t="s">
        <v>131</v>
      </c>
      <c r="CB480" s="1" t="s">
        <v>131</v>
      </c>
      <c r="CC480" s="1" t="s">
        <v>131</v>
      </c>
      <c r="CD480" s="1" t="s">
        <v>131</v>
      </c>
      <c r="CE480" s="1" t="s">
        <v>131</v>
      </c>
      <c r="CF480" s="1" t="s">
        <v>131</v>
      </c>
      <c r="CG480" s="1" t="s">
        <v>131</v>
      </c>
      <c r="CH480" s="1" t="s">
        <v>131</v>
      </c>
      <c r="CI480" s="1" t="s">
        <v>131</v>
      </c>
      <c r="CJ480" s="1" t="s">
        <v>131</v>
      </c>
      <c r="CK480" s="1" t="s">
        <v>131</v>
      </c>
      <c r="CL480" s="1" t="s">
        <v>131</v>
      </c>
      <c r="CM480" s="1" t="s">
        <v>131</v>
      </c>
      <c r="CN480" s="1" t="s">
        <v>131</v>
      </c>
      <c r="CO480" s="1" t="s">
        <v>131</v>
      </c>
      <c r="CP480" s="1" t="s">
        <v>131</v>
      </c>
      <c r="CQ480" s="1" t="s">
        <v>131</v>
      </c>
      <c r="CR480" s="1" t="s">
        <v>131</v>
      </c>
      <c r="CS480" s="1" t="s">
        <v>131</v>
      </c>
      <c r="CT480" s="1" t="s">
        <v>131</v>
      </c>
      <c r="CU480" s="1" t="s">
        <v>131</v>
      </c>
      <c r="CV480" s="1" t="s">
        <v>131</v>
      </c>
      <c r="CW480" s="1" t="s">
        <v>131</v>
      </c>
      <c r="CX480" s="1" t="s">
        <v>131</v>
      </c>
      <c r="CY480" s="1" t="s">
        <v>131</v>
      </c>
      <c r="CZ480" s="1" t="s">
        <v>131</v>
      </c>
      <c r="DA480" s="1" t="s">
        <v>131</v>
      </c>
      <c r="DB480" s="1" t="s">
        <v>131</v>
      </c>
      <c r="DC480" s="1" t="s">
        <v>131</v>
      </c>
      <c r="DD480" s="1" t="s">
        <v>131</v>
      </c>
      <c r="DE480" s="1" t="s">
        <v>131</v>
      </c>
      <c r="DF480" s="1" t="s">
        <v>131</v>
      </c>
      <c r="DG480" s="1" t="s">
        <v>131</v>
      </c>
      <c r="DH480" s="1" t="s">
        <v>131</v>
      </c>
      <c r="DI480" s="1" t="s">
        <v>131</v>
      </c>
      <c r="DJ480" s="1" t="s">
        <v>131</v>
      </c>
      <c r="DK480" s="1" t="s">
        <v>131</v>
      </c>
      <c r="DL480" s="1" t="s">
        <v>131</v>
      </c>
      <c r="DM480" s="1" t="s">
        <v>131</v>
      </c>
      <c r="DN480" s="1" t="s">
        <v>131</v>
      </c>
      <c r="DO480" s="1" t="s">
        <v>131</v>
      </c>
      <c r="DP480" s="1" t="s">
        <v>131</v>
      </c>
      <c r="DQ480" s="1" t="s">
        <v>131</v>
      </c>
      <c r="DR480" s="1" t="s">
        <v>131</v>
      </c>
      <c r="DS480" s="1" t="s">
        <v>131</v>
      </c>
      <c r="DT480" s="1" t="s">
        <v>131</v>
      </c>
      <c r="DU480" s="1" t="s">
        <v>131</v>
      </c>
    </row>
    <row r="481" spans="1:125" x14ac:dyDescent="0.2">
      <c r="A481" s="1" t="s">
        <v>303</v>
      </c>
      <c r="B481" s="1" t="s">
        <v>304</v>
      </c>
      <c r="C481" s="1" t="s">
        <v>129</v>
      </c>
      <c r="D481" s="1" t="s">
        <v>130</v>
      </c>
      <c r="E481" s="1">
        <v>0</v>
      </c>
      <c r="F481" s="1" t="s">
        <v>131</v>
      </c>
      <c r="G481" s="1" t="s">
        <v>131</v>
      </c>
      <c r="H481" s="1" t="s">
        <v>131</v>
      </c>
      <c r="I481" s="1" t="s">
        <v>131</v>
      </c>
      <c r="J481" s="1" t="s">
        <v>131</v>
      </c>
      <c r="K481" s="1" t="s">
        <v>131</v>
      </c>
      <c r="L481" s="1" t="s">
        <v>131</v>
      </c>
      <c r="M481" s="1" t="s">
        <v>131</v>
      </c>
      <c r="N481" s="1" t="s">
        <v>131</v>
      </c>
      <c r="O481" s="1" t="s">
        <v>131</v>
      </c>
      <c r="P481" s="1" t="s">
        <v>131</v>
      </c>
      <c r="Q481" s="1" t="s">
        <v>131</v>
      </c>
      <c r="R481" s="1" t="s">
        <v>131</v>
      </c>
      <c r="S481" s="1" t="s">
        <v>131</v>
      </c>
      <c r="T481" s="1" t="s">
        <v>131</v>
      </c>
      <c r="U481" s="1" t="s">
        <v>131</v>
      </c>
      <c r="V481" s="1" t="s">
        <v>131</v>
      </c>
      <c r="W481" s="1" t="s">
        <v>131</v>
      </c>
      <c r="X481" s="1" t="s">
        <v>131</v>
      </c>
      <c r="Y481" s="1" t="s">
        <v>131</v>
      </c>
      <c r="Z481" s="1" t="s">
        <v>131</v>
      </c>
      <c r="AA481" s="1" t="s">
        <v>131</v>
      </c>
      <c r="AB481" s="1" t="s">
        <v>131</v>
      </c>
      <c r="AC481" s="1" t="s">
        <v>131</v>
      </c>
      <c r="AD481" s="1" t="s">
        <v>131</v>
      </c>
      <c r="AE481" s="1" t="s">
        <v>131</v>
      </c>
      <c r="AF481" s="1" t="s">
        <v>131</v>
      </c>
      <c r="AG481" s="1" t="s">
        <v>131</v>
      </c>
      <c r="AH481" s="1" t="s">
        <v>131</v>
      </c>
      <c r="AI481" s="1" t="s">
        <v>131</v>
      </c>
      <c r="AJ481" s="1" t="s">
        <v>131</v>
      </c>
      <c r="AK481" s="1" t="s">
        <v>131</v>
      </c>
      <c r="AL481" s="1" t="s">
        <v>131</v>
      </c>
      <c r="AM481" s="1" t="s">
        <v>131</v>
      </c>
      <c r="AN481" s="1" t="s">
        <v>131</v>
      </c>
      <c r="AO481" s="1" t="s">
        <v>131</v>
      </c>
      <c r="AP481" s="1" t="s">
        <v>131</v>
      </c>
      <c r="AQ481" s="1" t="s">
        <v>131</v>
      </c>
      <c r="AR481" s="1" t="s">
        <v>131</v>
      </c>
      <c r="AS481" s="1" t="s">
        <v>131</v>
      </c>
      <c r="AT481" s="1" t="s">
        <v>131</v>
      </c>
      <c r="AU481" s="1" t="s">
        <v>131</v>
      </c>
      <c r="AV481" s="1" t="s">
        <v>131</v>
      </c>
      <c r="AW481" s="1" t="s">
        <v>131</v>
      </c>
      <c r="AX481" s="1" t="s">
        <v>131</v>
      </c>
      <c r="AY481" s="1" t="s">
        <v>131</v>
      </c>
      <c r="AZ481" s="1" t="s">
        <v>131</v>
      </c>
      <c r="BA481" s="1" t="s">
        <v>131</v>
      </c>
      <c r="BB481" s="1" t="s">
        <v>131</v>
      </c>
      <c r="BC481" s="1" t="s">
        <v>131</v>
      </c>
      <c r="BD481" s="1" t="s">
        <v>131</v>
      </c>
      <c r="BE481" s="1" t="s">
        <v>131</v>
      </c>
      <c r="BF481" s="1" t="s">
        <v>131</v>
      </c>
      <c r="BG481" s="1" t="s">
        <v>131</v>
      </c>
      <c r="BH481" s="1" t="s">
        <v>131</v>
      </c>
      <c r="BI481" s="1" t="s">
        <v>131</v>
      </c>
      <c r="BJ481" s="1" t="s">
        <v>131</v>
      </c>
      <c r="BK481" s="1" t="s">
        <v>131</v>
      </c>
      <c r="BL481" s="1" t="s">
        <v>131</v>
      </c>
      <c r="BM481" s="1" t="s">
        <v>131</v>
      </c>
      <c r="BN481" s="1" t="s">
        <v>131</v>
      </c>
      <c r="BO481" s="1" t="s">
        <v>131</v>
      </c>
      <c r="BP481" s="1" t="s">
        <v>131</v>
      </c>
      <c r="BQ481" s="1" t="s">
        <v>131</v>
      </c>
      <c r="BR481" s="1" t="s">
        <v>131</v>
      </c>
      <c r="BS481" s="1" t="s">
        <v>131</v>
      </c>
      <c r="BT481" s="1" t="s">
        <v>131</v>
      </c>
      <c r="BU481" s="1" t="s">
        <v>131</v>
      </c>
      <c r="BV481" s="1" t="s">
        <v>131</v>
      </c>
      <c r="BW481" s="1" t="s">
        <v>131</v>
      </c>
      <c r="BX481" s="1" t="s">
        <v>131</v>
      </c>
      <c r="BY481" s="1" t="s">
        <v>131</v>
      </c>
      <c r="BZ481" s="1" t="s">
        <v>131</v>
      </c>
      <c r="CA481" s="1" t="s">
        <v>131</v>
      </c>
      <c r="CB481" s="1" t="s">
        <v>131</v>
      </c>
      <c r="CC481" s="1" t="s">
        <v>131</v>
      </c>
      <c r="CD481" s="1" t="s">
        <v>131</v>
      </c>
      <c r="CE481" s="1" t="s">
        <v>131</v>
      </c>
      <c r="CF481" s="1" t="s">
        <v>131</v>
      </c>
      <c r="CG481" s="1" t="s">
        <v>131</v>
      </c>
      <c r="CH481" s="1" t="s">
        <v>131</v>
      </c>
      <c r="CI481" s="1" t="s">
        <v>131</v>
      </c>
      <c r="CJ481" s="1" t="s">
        <v>131</v>
      </c>
      <c r="CK481" s="1" t="s">
        <v>131</v>
      </c>
      <c r="CL481" s="1" t="s">
        <v>131</v>
      </c>
      <c r="CM481" s="1" t="s">
        <v>131</v>
      </c>
      <c r="CN481" s="1" t="s">
        <v>131</v>
      </c>
      <c r="CO481" s="1" t="s">
        <v>131</v>
      </c>
      <c r="CP481" s="1" t="s">
        <v>131</v>
      </c>
      <c r="CQ481" s="1" t="s">
        <v>131</v>
      </c>
      <c r="CR481" s="1" t="s">
        <v>131</v>
      </c>
      <c r="CS481" s="1" t="s">
        <v>131</v>
      </c>
      <c r="CT481" s="1" t="s">
        <v>131</v>
      </c>
      <c r="CU481" s="1" t="s">
        <v>131</v>
      </c>
      <c r="CV481" s="1" t="s">
        <v>131</v>
      </c>
      <c r="CW481" s="1" t="s">
        <v>131</v>
      </c>
      <c r="CX481" s="1" t="s">
        <v>131</v>
      </c>
      <c r="CY481" s="1" t="s">
        <v>131</v>
      </c>
      <c r="CZ481" s="1" t="s">
        <v>131</v>
      </c>
      <c r="DA481" s="1" t="s">
        <v>131</v>
      </c>
      <c r="DB481" s="1" t="s">
        <v>131</v>
      </c>
      <c r="DC481" s="1" t="s">
        <v>131</v>
      </c>
      <c r="DD481" s="1" t="s">
        <v>131</v>
      </c>
      <c r="DE481" s="1" t="s">
        <v>131</v>
      </c>
      <c r="DF481" s="1" t="s">
        <v>131</v>
      </c>
      <c r="DG481" s="1" t="s">
        <v>131</v>
      </c>
      <c r="DH481" s="1" t="s">
        <v>131</v>
      </c>
      <c r="DI481" s="1" t="s">
        <v>131</v>
      </c>
      <c r="DJ481" s="1" t="s">
        <v>131</v>
      </c>
      <c r="DK481" s="1" t="s">
        <v>131</v>
      </c>
      <c r="DL481" s="1" t="s">
        <v>131</v>
      </c>
      <c r="DM481" s="1" t="s">
        <v>131</v>
      </c>
      <c r="DN481" s="1" t="s">
        <v>131</v>
      </c>
      <c r="DO481" s="1" t="s">
        <v>131</v>
      </c>
      <c r="DP481" s="1" t="s">
        <v>131</v>
      </c>
      <c r="DQ481" s="1" t="s">
        <v>131</v>
      </c>
      <c r="DR481" s="1" t="s">
        <v>131</v>
      </c>
      <c r="DS481" s="1" t="s">
        <v>131</v>
      </c>
      <c r="DT481" s="1" t="s">
        <v>131</v>
      </c>
      <c r="DU481" s="1" t="s">
        <v>131</v>
      </c>
    </row>
    <row r="482" spans="1:125" x14ac:dyDescent="0.2">
      <c r="A482" s="1" t="s">
        <v>305</v>
      </c>
      <c r="B482" s="1" t="s">
        <v>306</v>
      </c>
      <c r="C482" s="1" t="s">
        <v>129</v>
      </c>
      <c r="D482" s="1" t="s">
        <v>130</v>
      </c>
      <c r="E482" s="1">
        <v>0</v>
      </c>
      <c r="F482" s="1" t="s">
        <v>131</v>
      </c>
      <c r="G482" s="1" t="s">
        <v>131</v>
      </c>
      <c r="H482" s="1" t="s">
        <v>131</v>
      </c>
      <c r="I482" s="1" t="s">
        <v>131</v>
      </c>
      <c r="J482" s="1" t="s">
        <v>131</v>
      </c>
      <c r="K482" s="1" t="s">
        <v>131</v>
      </c>
      <c r="L482" s="1" t="s">
        <v>131</v>
      </c>
      <c r="M482" s="1" t="s">
        <v>131</v>
      </c>
      <c r="N482" s="1" t="s">
        <v>131</v>
      </c>
      <c r="O482" s="1" t="s">
        <v>131</v>
      </c>
      <c r="P482" s="1" t="s">
        <v>131</v>
      </c>
      <c r="Q482" s="1" t="s">
        <v>131</v>
      </c>
      <c r="R482" s="1" t="s">
        <v>131</v>
      </c>
      <c r="S482" s="1" t="s">
        <v>131</v>
      </c>
      <c r="T482" s="1" t="s">
        <v>131</v>
      </c>
      <c r="U482" s="1" t="s">
        <v>131</v>
      </c>
      <c r="V482" s="1" t="s">
        <v>131</v>
      </c>
      <c r="W482" s="1" t="s">
        <v>131</v>
      </c>
      <c r="X482" s="1" t="s">
        <v>131</v>
      </c>
      <c r="Y482" s="1" t="s">
        <v>131</v>
      </c>
      <c r="Z482" s="1" t="s">
        <v>131</v>
      </c>
      <c r="AA482" s="1" t="s">
        <v>131</v>
      </c>
      <c r="AB482" s="1" t="s">
        <v>131</v>
      </c>
      <c r="AC482" s="1" t="s">
        <v>131</v>
      </c>
      <c r="AD482" s="1" t="s">
        <v>131</v>
      </c>
      <c r="AE482" s="1" t="s">
        <v>131</v>
      </c>
      <c r="AF482" s="1" t="s">
        <v>131</v>
      </c>
      <c r="AG482" s="1" t="s">
        <v>131</v>
      </c>
      <c r="AH482" s="1" t="s">
        <v>131</v>
      </c>
      <c r="AI482" s="1" t="s">
        <v>131</v>
      </c>
      <c r="AJ482" s="1" t="s">
        <v>131</v>
      </c>
      <c r="AK482" s="1" t="s">
        <v>131</v>
      </c>
      <c r="AL482" s="1" t="s">
        <v>131</v>
      </c>
      <c r="AM482" s="1" t="s">
        <v>131</v>
      </c>
      <c r="AN482" s="1" t="s">
        <v>131</v>
      </c>
      <c r="AO482" s="1" t="s">
        <v>131</v>
      </c>
      <c r="AP482" s="1" t="s">
        <v>131</v>
      </c>
      <c r="AQ482" s="1" t="s">
        <v>131</v>
      </c>
      <c r="AR482" s="1" t="s">
        <v>131</v>
      </c>
      <c r="AS482" s="1" t="s">
        <v>131</v>
      </c>
      <c r="AT482" s="1" t="s">
        <v>131</v>
      </c>
      <c r="AU482" s="1" t="s">
        <v>131</v>
      </c>
      <c r="AV482" s="1" t="s">
        <v>131</v>
      </c>
      <c r="AW482" s="1" t="s">
        <v>131</v>
      </c>
      <c r="AX482" s="1" t="s">
        <v>131</v>
      </c>
      <c r="AY482" s="1" t="s">
        <v>131</v>
      </c>
      <c r="AZ482" s="1" t="s">
        <v>131</v>
      </c>
      <c r="BA482" s="1" t="s">
        <v>131</v>
      </c>
      <c r="BB482" s="1" t="s">
        <v>131</v>
      </c>
      <c r="BC482" s="1" t="s">
        <v>131</v>
      </c>
      <c r="BD482" s="1" t="s">
        <v>131</v>
      </c>
      <c r="BE482" s="1" t="s">
        <v>131</v>
      </c>
      <c r="BF482" s="1" t="s">
        <v>131</v>
      </c>
      <c r="BG482" s="1" t="s">
        <v>131</v>
      </c>
      <c r="BH482" s="1" t="s">
        <v>131</v>
      </c>
      <c r="BI482" s="1" t="s">
        <v>131</v>
      </c>
      <c r="BJ482" s="1" t="s">
        <v>131</v>
      </c>
      <c r="BK482" s="1" t="s">
        <v>131</v>
      </c>
      <c r="BL482" s="1" t="s">
        <v>131</v>
      </c>
      <c r="BM482" s="1" t="s">
        <v>131</v>
      </c>
      <c r="BN482" s="1" t="s">
        <v>131</v>
      </c>
      <c r="BO482" s="1" t="s">
        <v>131</v>
      </c>
      <c r="BP482" s="1" t="s">
        <v>131</v>
      </c>
      <c r="BQ482" s="1" t="s">
        <v>131</v>
      </c>
      <c r="BR482" s="1" t="s">
        <v>131</v>
      </c>
      <c r="BS482" s="1" t="s">
        <v>131</v>
      </c>
      <c r="BT482" s="1" t="s">
        <v>131</v>
      </c>
      <c r="BU482" s="1" t="s">
        <v>131</v>
      </c>
      <c r="BV482" s="1" t="s">
        <v>131</v>
      </c>
      <c r="BW482" s="1" t="s">
        <v>131</v>
      </c>
      <c r="BX482" s="1" t="s">
        <v>131</v>
      </c>
      <c r="BY482" s="1" t="s">
        <v>131</v>
      </c>
      <c r="BZ482" s="1" t="s">
        <v>131</v>
      </c>
      <c r="CA482" s="1" t="s">
        <v>131</v>
      </c>
      <c r="CB482" s="1" t="s">
        <v>131</v>
      </c>
      <c r="CC482" s="1" t="s">
        <v>131</v>
      </c>
      <c r="CD482" s="1" t="s">
        <v>131</v>
      </c>
      <c r="CE482" s="1" t="s">
        <v>131</v>
      </c>
      <c r="CF482" s="1" t="s">
        <v>131</v>
      </c>
      <c r="CG482" s="1" t="s">
        <v>131</v>
      </c>
      <c r="CH482" s="1" t="s">
        <v>131</v>
      </c>
      <c r="CI482" s="1" t="s">
        <v>131</v>
      </c>
      <c r="CJ482" s="1" t="s">
        <v>131</v>
      </c>
      <c r="CK482" s="1" t="s">
        <v>131</v>
      </c>
      <c r="CL482" s="1" t="s">
        <v>131</v>
      </c>
      <c r="CM482" s="1" t="s">
        <v>131</v>
      </c>
      <c r="CN482" s="1" t="s">
        <v>131</v>
      </c>
      <c r="CO482" s="1" t="s">
        <v>131</v>
      </c>
      <c r="CP482" s="1" t="s">
        <v>131</v>
      </c>
      <c r="CQ482" s="1" t="s">
        <v>131</v>
      </c>
      <c r="CR482" s="1" t="s">
        <v>131</v>
      </c>
      <c r="CS482" s="1" t="s">
        <v>131</v>
      </c>
      <c r="CT482" s="1" t="s">
        <v>131</v>
      </c>
      <c r="CU482" s="1" t="s">
        <v>131</v>
      </c>
      <c r="CV482" s="1" t="s">
        <v>131</v>
      </c>
      <c r="CW482" s="1" t="s">
        <v>131</v>
      </c>
      <c r="CX482" s="1" t="s">
        <v>131</v>
      </c>
      <c r="CY482" s="1" t="s">
        <v>131</v>
      </c>
      <c r="CZ482" s="1" t="s">
        <v>131</v>
      </c>
      <c r="DA482" s="1" t="s">
        <v>131</v>
      </c>
      <c r="DB482" s="1" t="s">
        <v>131</v>
      </c>
      <c r="DC482" s="1" t="s">
        <v>131</v>
      </c>
      <c r="DD482" s="1" t="s">
        <v>131</v>
      </c>
      <c r="DE482" s="1" t="s">
        <v>131</v>
      </c>
      <c r="DF482" s="1" t="s">
        <v>131</v>
      </c>
      <c r="DG482" s="1" t="s">
        <v>131</v>
      </c>
      <c r="DH482" s="1" t="s">
        <v>131</v>
      </c>
      <c r="DI482" s="1" t="s">
        <v>131</v>
      </c>
      <c r="DJ482" s="1" t="s">
        <v>131</v>
      </c>
      <c r="DK482" s="1" t="s">
        <v>131</v>
      </c>
      <c r="DL482" s="1" t="s">
        <v>131</v>
      </c>
      <c r="DM482" s="1" t="s">
        <v>131</v>
      </c>
      <c r="DN482" s="1" t="s">
        <v>131</v>
      </c>
      <c r="DO482" s="1" t="s">
        <v>131</v>
      </c>
      <c r="DP482" s="1" t="s">
        <v>131</v>
      </c>
      <c r="DQ482" s="1" t="s">
        <v>131</v>
      </c>
      <c r="DR482" s="1" t="s">
        <v>131</v>
      </c>
      <c r="DS482" s="1" t="s">
        <v>131</v>
      </c>
      <c r="DT482" s="1" t="s">
        <v>131</v>
      </c>
      <c r="DU482" s="1" t="s">
        <v>131</v>
      </c>
    </row>
    <row r="483" spans="1:125" x14ac:dyDescent="0.2">
      <c r="A483" s="1" t="s">
        <v>305</v>
      </c>
      <c r="B483" s="1" t="s">
        <v>307</v>
      </c>
      <c r="C483" s="1" t="s">
        <v>129</v>
      </c>
      <c r="D483" s="1" t="s">
        <v>130</v>
      </c>
      <c r="E483" s="1">
        <v>2</v>
      </c>
      <c r="F483" s="1" t="s">
        <v>131</v>
      </c>
      <c r="G483" s="1" t="s">
        <v>131</v>
      </c>
      <c r="H483" s="1" t="s">
        <v>131</v>
      </c>
      <c r="I483" s="1" t="s">
        <v>131</v>
      </c>
      <c r="J483" s="1" t="s">
        <v>131</v>
      </c>
      <c r="K483" s="1" t="s">
        <v>131</v>
      </c>
      <c r="L483" s="1" t="s">
        <v>131</v>
      </c>
      <c r="M483" s="1" t="s">
        <v>131</v>
      </c>
      <c r="N483" s="1" t="s">
        <v>131</v>
      </c>
      <c r="O483" s="1" t="s">
        <v>131</v>
      </c>
      <c r="P483" s="1" t="s">
        <v>131</v>
      </c>
      <c r="Q483" s="1" t="s">
        <v>131</v>
      </c>
      <c r="R483" s="1" t="s">
        <v>131</v>
      </c>
      <c r="S483" s="1" t="s">
        <v>131</v>
      </c>
      <c r="T483" s="1" t="s">
        <v>131</v>
      </c>
      <c r="U483" s="1" t="s">
        <v>131</v>
      </c>
      <c r="V483" s="1" t="s">
        <v>131</v>
      </c>
      <c r="W483" s="1" t="s">
        <v>131</v>
      </c>
      <c r="X483" s="1" t="s">
        <v>131</v>
      </c>
      <c r="Y483" s="1" t="s">
        <v>131</v>
      </c>
      <c r="Z483" s="1" t="s">
        <v>131</v>
      </c>
      <c r="AA483" s="1" t="s">
        <v>131</v>
      </c>
      <c r="AB483" s="1" t="s">
        <v>131</v>
      </c>
      <c r="AC483" s="1" t="s">
        <v>131</v>
      </c>
      <c r="AD483" s="1" t="s">
        <v>131</v>
      </c>
      <c r="AE483" s="1" t="s">
        <v>131</v>
      </c>
      <c r="AF483" s="1" t="s">
        <v>131</v>
      </c>
      <c r="AG483" s="1" t="s">
        <v>131</v>
      </c>
      <c r="AH483" s="1" t="s">
        <v>131</v>
      </c>
      <c r="AI483" s="1" t="s">
        <v>131</v>
      </c>
      <c r="AJ483" s="1" t="s">
        <v>131</v>
      </c>
      <c r="AK483" s="1" t="s">
        <v>131</v>
      </c>
      <c r="AL483" s="1" t="s">
        <v>131</v>
      </c>
      <c r="AM483" s="1" t="s">
        <v>131</v>
      </c>
      <c r="AN483" s="1" t="s">
        <v>131</v>
      </c>
      <c r="AO483" s="1" t="s">
        <v>131</v>
      </c>
      <c r="AP483" s="1" t="s">
        <v>131</v>
      </c>
      <c r="AQ483" s="1" t="s">
        <v>131</v>
      </c>
      <c r="AR483" s="1" t="s">
        <v>131</v>
      </c>
      <c r="AS483" s="1" t="s">
        <v>131</v>
      </c>
      <c r="AT483" s="1" t="s">
        <v>131</v>
      </c>
      <c r="AU483" s="1" t="s">
        <v>131</v>
      </c>
      <c r="AV483" s="1" t="s">
        <v>131</v>
      </c>
      <c r="AW483" s="1" t="s">
        <v>131</v>
      </c>
      <c r="AX483" s="1" t="s">
        <v>131</v>
      </c>
      <c r="AY483" s="1" t="s">
        <v>131</v>
      </c>
      <c r="AZ483" s="1" t="s">
        <v>131</v>
      </c>
      <c r="BA483" s="1" t="s">
        <v>131</v>
      </c>
      <c r="BB483" s="1" t="s">
        <v>131</v>
      </c>
      <c r="BC483" s="1" t="s">
        <v>131</v>
      </c>
      <c r="BD483" s="1" t="s">
        <v>131</v>
      </c>
      <c r="BE483" s="1" t="s">
        <v>131</v>
      </c>
      <c r="BF483" s="1" t="s">
        <v>131</v>
      </c>
      <c r="BG483" s="1" t="s">
        <v>131</v>
      </c>
      <c r="BH483" s="1" t="s">
        <v>131</v>
      </c>
      <c r="BI483" s="1" t="s">
        <v>131</v>
      </c>
      <c r="BJ483" s="1" t="s">
        <v>131</v>
      </c>
      <c r="BK483" s="1" t="s">
        <v>131</v>
      </c>
      <c r="BL483" s="1" t="s">
        <v>131</v>
      </c>
      <c r="BM483" s="1" t="s">
        <v>131</v>
      </c>
      <c r="BN483" s="1" t="s">
        <v>131</v>
      </c>
      <c r="BO483" s="1" t="s">
        <v>131</v>
      </c>
      <c r="BP483" s="1" t="s">
        <v>131</v>
      </c>
      <c r="BQ483" s="1" t="s">
        <v>131</v>
      </c>
      <c r="BR483" s="1" t="s">
        <v>131</v>
      </c>
      <c r="BS483" s="1" t="s">
        <v>131</v>
      </c>
      <c r="BT483" s="1" t="s">
        <v>131</v>
      </c>
      <c r="BU483" s="1" t="s">
        <v>131</v>
      </c>
      <c r="BV483" s="1" t="s">
        <v>131</v>
      </c>
      <c r="BW483" s="1">
        <v>2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</row>
    <row r="484" spans="1:125" x14ac:dyDescent="0.2">
      <c r="A484" s="1" t="s">
        <v>308</v>
      </c>
      <c r="B484" s="1" t="s">
        <v>309</v>
      </c>
      <c r="C484" s="1" t="s">
        <v>206</v>
      </c>
      <c r="D484" s="1" t="s">
        <v>130</v>
      </c>
      <c r="E484" s="1">
        <v>0</v>
      </c>
      <c r="F484" s="1" t="s">
        <v>131</v>
      </c>
      <c r="G484" s="1" t="s">
        <v>131</v>
      </c>
      <c r="H484" s="1" t="s">
        <v>131</v>
      </c>
      <c r="I484" s="1" t="s">
        <v>131</v>
      </c>
      <c r="J484" s="1" t="s">
        <v>131</v>
      </c>
      <c r="K484" s="1" t="s">
        <v>131</v>
      </c>
      <c r="L484" s="1" t="s">
        <v>131</v>
      </c>
      <c r="M484" s="1" t="s">
        <v>131</v>
      </c>
      <c r="N484" s="1" t="s">
        <v>131</v>
      </c>
      <c r="O484" s="1" t="s">
        <v>131</v>
      </c>
      <c r="P484" s="1" t="s">
        <v>131</v>
      </c>
      <c r="Q484" s="1" t="s">
        <v>131</v>
      </c>
      <c r="R484" s="1" t="s">
        <v>131</v>
      </c>
      <c r="S484" s="1" t="s">
        <v>131</v>
      </c>
      <c r="T484" s="1" t="s">
        <v>131</v>
      </c>
      <c r="U484" s="1" t="s">
        <v>131</v>
      </c>
      <c r="V484" s="1" t="s">
        <v>131</v>
      </c>
      <c r="W484" s="1" t="s">
        <v>131</v>
      </c>
      <c r="X484" s="1" t="s">
        <v>131</v>
      </c>
      <c r="Y484" s="1" t="s">
        <v>131</v>
      </c>
      <c r="Z484" s="1" t="s">
        <v>131</v>
      </c>
      <c r="AA484" s="1" t="s">
        <v>131</v>
      </c>
      <c r="AB484" s="1" t="s">
        <v>131</v>
      </c>
      <c r="AC484" s="1" t="s">
        <v>131</v>
      </c>
      <c r="AD484" s="1" t="s">
        <v>131</v>
      </c>
      <c r="AE484" s="1" t="s">
        <v>131</v>
      </c>
      <c r="AF484" s="1" t="s">
        <v>131</v>
      </c>
      <c r="AG484" s="1" t="s">
        <v>131</v>
      </c>
      <c r="AH484" s="1" t="s">
        <v>131</v>
      </c>
      <c r="AI484" s="1" t="s">
        <v>131</v>
      </c>
      <c r="AJ484" s="1" t="s">
        <v>131</v>
      </c>
      <c r="AK484" s="1" t="s">
        <v>131</v>
      </c>
      <c r="AL484" s="1" t="s">
        <v>131</v>
      </c>
      <c r="AM484" s="1" t="s">
        <v>131</v>
      </c>
      <c r="AN484" s="1" t="s">
        <v>131</v>
      </c>
      <c r="AO484" s="1" t="s">
        <v>131</v>
      </c>
      <c r="AP484" s="1" t="s">
        <v>131</v>
      </c>
      <c r="AQ484" s="1" t="s">
        <v>131</v>
      </c>
      <c r="AR484" s="1" t="s">
        <v>131</v>
      </c>
      <c r="AS484" s="1" t="s">
        <v>131</v>
      </c>
      <c r="AT484" s="1" t="s">
        <v>131</v>
      </c>
      <c r="AU484" s="1" t="s">
        <v>131</v>
      </c>
      <c r="AV484" s="1" t="s">
        <v>131</v>
      </c>
      <c r="AW484" s="1" t="s">
        <v>131</v>
      </c>
      <c r="AX484" s="1" t="s">
        <v>131</v>
      </c>
      <c r="AY484" s="1" t="s">
        <v>131</v>
      </c>
      <c r="AZ484" s="1" t="s">
        <v>131</v>
      </c>
      <c r="BA484" s="1" t="s">
        <v>131</v>
      </c>
      <c r="BB484" s="1" t="s">
        <v>131</v>
      </c>
      <c r="BC484" s="1" t="s">
        <v>131</v>
      </c>
      <c r="BD484" s="1" t="s">
        <v>131</v>
      </c>
      <c r="BE484" s="1" t="s">
        <v>131</v>
      </c>
      <c r="BF484" s="1" t="s">
        <v>131</v>
      </c>
      <c r="BG484" s="1" t="s">
        <v>131</v>
      </c>
      <c r="BH484" s="1" t="s">
        <v>131</v>
      </c>
      <c r="BI484" s="1" t="s">
        <v>131</v>
      </c>
      <c r="BJ484" s="1" t="s">
        <v>131</v>
      </c>
      <c r="BK484" s="1" t="s">
        <v>131</v>
      </c>
      <c r="BL484" s="1" t="s">
        <v>131</v>
      </c>
      <c r="BM484" s="1" t="s">
        <v>131</v>
      </c>
      <c r="BN484" s="1" t="s">
        <v>131</v>
      </c>
      <c r="BO484" s="1" t="s">
        <v>131</v>
      </c>
      <c r="BP484" s="1" t="s">
        <v>131</v>
      </c>
      <c r="BQ484" s="1" t="s">
        <v>131</v>
      </c>
      <c r="BR484" s="1" t="s">
        <v>131</v>
      </c>
      <c r="BS484" s="1" t="s">
        <v>131</v>
      </c>
      <c r="BT484" s="1" t="s">
        <v>131</v>
      </c>
      <c r="BU484" s="1" t="s">
        <v>131</v>
      </c>
      <c r="BV484" s="1" t="s">
        <v>131</v>
      </c>
      <c r="BW484" s="1" t="s">
        <v>131</v>
      </c>
      <c r="BX484" s="1" t="s">
        <v>131</v>
      </c>
      <c r="BY484" s="1" t="s">
        <v>131</v>
      </c>
      <c r="BZ484" s="1" t="s">
        <v>131</v>
      </c>
      <c r="CA484" s="1" t="s">
        <v>131</v>
      </c>
      <c r="CB484" s="1" t="s">
        <v>131</v>
      </c>
      <c r="CC484" s="1" t="s">
        <v>131</v>
      </c>
      <c r="CD484" s="1" t="s">
        <v>131</v>
      </c>
      <c r="CE484" s="1" t="s">
        <v>131</v>
      </c>
      <c r="CF484" s="1" t="s">
        <v>131</v>
      </c>
      <c r="CG484" s="1" t="s">
        <v>131</v>
      </c>
      <c r="CH484" s="1" t="s">
        <v>131</v>
      </c>
      <c r="CI484" s="1" t="s">
        <v>131</v>
      </c>
      <c r="CJ484" s="1" t="s">
        <v>131</v>
      </c>
      <c r="CK484" s="1" t="s">
        <v>131</v>
      </c>
      <c r="CL484" s="1" t="s">
        <v>131</v>
      </c>
      <c r="CM484" s="1" t="s">
        <v>131</v>
      </c>
      <c r="CN484" s="1" t="s">
        <v>131</v>
      </c>
      <c r="CO484" s="1" t="s">
        <v>131</v>
      </c>
      <c r="CP484" s="1" t="s">
        <v>131</v>
      </c>
      <c r="CQ484" s="1" t="s">
        <v>131</v>
      </c>
      <c r="CR484" s="1" t="s">
        <v>131</v>
      </c>
      <c r="CS484" s="1" t="s">
        <v>131</v>
      </c>
      <c r="CT484" s="1" t="s">
        <v>131</v>
      </c>
      <c r="CU484" s="1" t="s">
        <v>131</v>
      </c>
      <c r="CV484" s="1" t="s">
        <v>131</v>
      </c>
      <c r="CW484" s="1" t="s">
        <v>131</v>
      </c>
      <c r="CX484" s="1" t="s">
        <v>131</v>
      </c>
      <c r="CY484" s="1" t="s">
        <v>131</v>
      </c>
      <c r="CZ484" s="1" t="s">
        <v>131</v>
      </c>
      <c r="DA484" s="1" t="s">
        <v>131</v>
      </c>
      <c r="DB484" s="1" t="s">
        <v>131</v>
      </c>
      <c r="DC484" s="1" t="s">
        <v>131</v>
      </c>
      <c r="DD484" s="1" t="s">
        <v>131</v>
      </c>
      <c r="DE484" s="1" t="s">
        <v>131</v>
      </c>
      <c r="DF484" s="1" t="s">
        <v>131</v>
      </c>
      <c r="DG484" s="1" t="s">
        <v>131</v>
      </c>
      <c r="DH484" s="1" t="s">
        <v>131</v>
      </c>
      <c r="DI484" s="1" t="s">
        <v>131</v>
      </c>
      <c r="DJ484" s="1" t="s">
        <v>131</v>
      </c>
      <c r="DK484" s="1" t="s">
        <v>131</v>
      </c>
      <c r="DL484" s="1" t="s">
        <v>131</v>
      </c>
      <c r="DM484" s="1" t="s">
        <v>131</v>
      </c>
      <c r="DN484" s="1" t="s">
        <v>131</v>
      </c>
      <c r="DO484" s="1" t="s">
        <v>131</v>
      </c>
      <c r="DP484" s="1" t="s">
        <v>131</v>
      </c>
      <c r="DQ484" s="1" t="s">
        <v>131</v>
      </c>
      <c r="DR484" s="1" t="s">
        <v>131</v>
      </c>
      <c r="DS484" s="1" t="s">
        <v>131</v>
      </c>
      <c r="DT484" s="1" t="s">
        <v>131</v>
      </c>
      <c r="DU484" s="1" t="s">
        <v>131</v>
      </c>
    </row>
    <row r="485" spans="1:125" x14ac:dyDescent="0.2">
      <c r="A485" s="1" t="s">
        <v>308</v>
      </c>
      <c r="B485" s="1" t="s">
        <v>311</v>
      </c>
      <c r="C485" s="1" t="s">
        <v>206</v>
      </c>
      <c r="D485" s="1" t="s">
        <v>130</v>
      </c>
      <c r="E485" s="1">
        <v>0</v>
      </c>
      <c r="F485" s="1" t="s">
        <v>131</v>
      </c>
      <c r="G485" s="1" t="s">
        <v>131</v>
      </c>
      <c r="H485" s="1" t="s">
        <v>131</v>
      </c>
      <c r="I485" s="1" t="s">
        <v>131</v>
      </c>
      <c r="J485" s="1" t="s">
        <v>131</v>
      </c>
      <c r="K485" s="1" t="s">
        <v>131</v>
      </c>
      <c r="L485" s="1" t="s">
        <v>131</v>
      </c>
      <c r="M485" s="1" t="s">
        <v>131</v>
      </c>
      <c r="N485" s="1" t="s">
        <v>131</v>
      </c>
      <c r="O485" s="1" t="s">
        <v>131</v>
      </c>
      <c r="P485" s="1" t="s">
        <v>131</v>
      </c>
      <c r="Q485" s="1" t="s">
        <v>131</v>
      </c>
      <c r="R485" s="1" t="s">
        <v>131</v>
      </c>
      <c r="S485" s="1" t="s">
        <v>131</v>
      </c>
      <c r="T485" s="1" t="s">
        <v>131</v>
      </c>
      <c r="U485" s="1" t="s">
        <v>131</v>
      </c>
      <c r="V485" s="1" t="s">
        <v>131</v>
      </c>
      <c r="W485" s="1" t="s">
        <v>131</v>
      </c>
      <c r="X485" s="1" t="s">
        <v>131</v>
      </c>
      <c r="Y485" s="1" t="s">
        <v>131</v>
      </c>
      <c r="Z485" s="1" t="s">
        <v>131</v>
      </c>
      <c r="AA485" s="1" t="s">
        <v>131</v>
      </c>
      <c r="AB485" s="1" t="s">
        <v>131</v>
      </c>
      <c r="AC485" s="1" t="s">
        <v>131</v>
      </c>
      <c r="AD485" s="1" t="s">
        <v>131</v>
      </c>
      <c r="AE485" s="1" t="s">
        <v>131</v>
      </c>
      <c r="AF485" s="1" t="s">
        <v>131</v>
      </c>
      <c r="AG485" s="1" t="s">
        <v>131</v>
      </c>
      <c r="AH485" s="1" t="s">
        <v>131</v>
      </c>
      <c r="AI485" s="1" t="s">
        <v>131</v>
      </c>
      <c r="AJ485" s="1" t="s">
        <v>131</v>
      </c>
      <c r="AK485" s="1" t="s">
        <v>131</v>
      </c>
      <c r="AL485" s="1" t="s">
        <v>131</v>
      </c>
      <c r="AM485" s="1" t="s">
        <v>131</v>
      </c>
      <c r="AN485" s="1" t="s">
        <v>131</v>
      </c>
      <c r="AO485" s="1" t="s">
        <v>131</v>
      </c>
      <c r="AP485" s="1" t="s">
        <v>131</v>
      </c>
      <c r="AQ485" s="1" t="s">
        <v>131</v>
      </c>
      <c r="AR485" s="1" t="s">
        <v>131</v>
      </c>
      <c r="AS485" s="1" t="s">
        <v>131</v>
      </c>
      <c r="AT485" s="1" t="s">
        <v>131</v>
      </c>
      <c r="AU485" s="1" t="s">
        <v>131</v>
      </c>
      <c r="AV485" s="1" t="s">
        <v>131</v>
      </c>
      <c r="AW485" s="1" t="s">
        <v>131</v>
      </c>
      <c r="AX485" s="1" t="s">
        <v>131</v>
      </c>
      <c r="AY485" s="1" t="s">
        <v>131</v>
      </c>
      <c r="AZ485" s="1" t="s">
        <v>131</v>
      </c>
      <c r="BA485" s="1" t="s">
        <v>131</v>
      </c>
      <c r="BB485" s="1" t="s">
        <v>131</v>
      </c>
      <c r="BC485" s="1" t="s">
        <v>131</v>
      </c>
      <c r="BD485" s="1" t="s">
        <v>131</v>
      </c>
      <c r="BE485" s="1" t="s">
        <v>131</v>
      </c>
      <c r="BF485" s="1" t="s">
        <v>131</v>
      </c>
      <c r="BG485" s="1" t="s">
        <v>131</v>
      </c>
      <c r="BH485" s="1" t="s">
        <v>131</v>
      </c>
      <c r="BI485" s="1" t="s">
        <v>131</v>
      </c>
      <c r="BJ485" s="1" t="s">
        <v>131</v>
      </c>
      <c r="BK485" s="1" t="s">
        <v>131</v>
      </c>
      <c r="BL485" s="1" t="s">
        <v>131</v>
      </c>
      <c r="BM485" s="1" t="s">
        <v>131</v>
      </c>
      <c r="BN485" s="1" t="s">
        <v>131</v>
      </c>
      <c r="BO485" s="1" t="s">
        <v>131</v>
      </c>
      <c r="BP485" s="1" t="s">
        <v>131</v>
      </c>
      <c r="BQ485" s="1" t="s">
        <v>131</v>
      </c>
      <c r="BR485" s="1" t="s">
        <v>131</v>
      </c>
      <c r="BS485" s="1" t="s">
        <v>131</v>
      </c>
      <c r="BT485" s="1" t="s">
        <v>131</v>
      </c>
      <c r="BU485" s="1" t="s">
        <v>131</v>
      </c>
      <c r="BV485" s="1" t="s">
        <v>131</v>
      </c>
      <c r="BW485" s="1" t="s">
        <v>131</v>
      </c>
      <c r="BX485" s="1" t="s">
        <v>131</v>
      </c>
      <c r="BY485" s="1" t="s">
        <v>131</v>
      </c>
      <c r="BZ485" s="1" t="s">
        <v>131</v>
      </c>
      <c r="CA485" s="1" t="s">
        <v>131</v>
      </c>
      <c r="CB485" s="1" t="s">
        <v>131</v>
      </c>
      <c r="CC485" s="1" t="s">
        <v>131</v>
      </c>
      <c r="CD485" s="1" t="s">
        <v>131</v>
      </c>
      <c r="CE485" s="1" t="s">
        <v>131</v>
      </c>
      <c r="CF485" s="1" t="s">
        <v>131</v>
      </c>
      <c r="CG485" s="1" t="s">
        <v>131</v>
      </c>
      <c r="CH485" s="1" t="s">
        <v>131</v>
      </c>
      <c r="CI485" s="1" t="s">
        <v>131</v>
      </c>
      <c r="CJ485" s="1" t="s">
        <v>131</v>
      </c>
      <c r="CK485" s="1" t="s">
        <v>131</v>
      </c>
      <c r="CL485" s="1" t="s">
        <v>131</v>
      </c>
      <c r="CM485" s="1" t="s">
        <v>131</v>
      </c>
      <c r="CN485" s="1" t="s">
        <v>131</v>
      </c>
      <c r="CO485" s="1" t="s">
        <v>131</v>
      </c>
      <c r="CP485" s="1" t="s">
        <v>131</v>
      </c>
      <c r="CQ485" s="1" t="s">
        <v>131</v>
      </c>
      <c r="CR485" s="1" t="s">
        <v>131</v>
      </c>
      <c r="CS485" s="1" t="s">
        <v>131</v>
      </c>
      <c r="CT485" s="1" t="s">
        <v>131</v>
      </c>
      <c r="CU485" s="1" t="s">
        <v>131</v>
      </c>
      <c r="CV485" s="1" t="s">
        <v>131</v>
      </c>
      <c r="CW485" s="1" t="s">
        <v>131</v>
      </c>
      <c r="CX485" s="1" t="s">
        <v>131</v>
      </c>
      <c r="CY485" s="1" t="s">
        <v>131</v>
      </c>
      <c r="CZ485" s="1" t="s">
        <v>131</v>
      </c>
      <c r="DA485" s="1" t="s">
        <v>131</v>
      </c>
      <c r="DB485" s="1" t="s">
        <v>131</v>
      </c>
      <c r="DC485" s="1" t="s">
        <v>131</v>
      </c>
      <c r="DD485" s="1" t="s">
        <v>131</v>
      </c>
      <c r="DE485" s="1" t="s">
        <v>131</v>
      </c>
      <c r="DF485" s="1" t="s">
        <v>131</v>
      </c>
      <c r="DG485" s="1" t="s">
        <v>131</v>
      </c>
      <c r="DH485" s="1" t="s">
        <v>131</v>
      </c>
      <c r="DI485" s="1" t="s">
        <v>131</v>
      </c>
      <c r="DJ485" s="1" t="s">
        <v>131</v>
      </c>
      <c r="DK485" s="1" t="s">
        <v>131</v>
      </c>
      <c r="DL485" s="1" t="s">
        <v>131</v>
      </c>
      <c r="DM485" s="1" t="s">
        <v>131</v>
      </c>
      <c r="DN485" s="1" t="s">
        <v>131</v>
      </c>
      <c r="DO485" s="1" t="s">
        <v>131</v>
      </c>
      <c r="DP485" s="1" t="s">
        <v>131</v>
      </c>
      <c r="DQ485" s="1" t="s">
        <v>131</v>
      </c>
      <c r="DR485" s="1" t="s">
        <v>131</v>
      </c>
      <c r="DS485" s="1" t="s">
        <v>131</v>
      </c>
      <c r="DT485" s="1" t="s">
        <v>131</v>
      </c>
      <c r="DU485" s="1" t="s">
        <v>131</v>
      </c>
    </row>
    <row r="486" spans="1:125" x14ac:dyDescent="0.2">
      <c r="A486" s="1" t="s">
        <v>312</v>
      </c>
      <c r="B486" s="1" t="s">
        <v>313</v>
      </c>
      <c r="C486" s="1" t="s">
        <v>129</v>
      </c>
      <c r="D486" s="1" t="s">
        <v>130</v>
      </c>
      <c r="E486" s="1">
        <v>2</v>
      </c>
      <c r="F486" s="1" t="s">
        <v>131</v>
      </c>
      <c r="G486" s="1" t="s">
        <v>131</v>
      </c>
      <c r="H486" s="1" t="s">
        <v>131</v>
      </c>
      <c r="I486" s="1" t="s">
        <v>131</v>
      </c>
      <c r="J486" s="1" t="s">
        <v>131</v>
      </c>
      <c r="K486" s="1" t="s">
        <v>131</v>
      </c>
      <c r="L486" s="1" t="s">
        <v>131</v>
      </c>
      <c r="M486" s="1" t="s">
        <v>131</v>
      </c>
      <c r="N486" s="1" t="s">
        <v>131</v>
      </c>
      <c r="O486" s="1" t="s">
        <v>131</v>
      </c>
      <c r="P486" s="1" t="s">
        <v>131</v>
      </c>
      <c r="Q486" s="1" t="s">
        <v>131</v>
      </c>
      <c r="R486" s="1" t="s">
        <v>131</v>
      </c>
      <c r="S486" s="1" t="s">
        <v>131</v>
      </c>
      <c r="T486" s="1" t="s">
        <v>131</v>
      </c>
      <c r="U486" s="1" t="s">
        <v>131</v>
      </c>
      <c r="V486" s="1" t="s">
        <v>131</v>
      </c>
      <c r="W486" s="1" t="s">
        <v>131</v>
      </c>
      <c r="X486" s="1" t="s">
        <v>131</v>
      </c>
      <c r="Y486" s="1" t="s">
        <v>131</v>
      </c>
      <c r="Z486" s="1" t="s">
        <v>131</v>
      </c>
      <c r="AA486" s="1" t="s">
        <v>131</v>
      </c>
      <c r="AB486" s="1" t="s">
        <v>131</v>
      </c>
      <c r="AC486" s="1" t="s">
        <v>131</v>
      </c>
      <c r="AD486" s="1" t="s">
        <v>131</v>
      </c>
      <c r="AE486" s="1" t="s">
        <v>131</v>
      </c>
      <c r="AF486" s="1" t="s">
        <v>131</v>
      </c>
      <c r="AG486" s="1" t="s">
        <v>131</v>
      </c>
      <c r="AH486" s="1" t="s">
        <v>131</v>
      </c>
      <c r="AI486" s="1" t="s">
        <v>131</v>
      </c>
      <c r="AJ486" s="1" t="s">
        <v>131</v>
      </c>
      <c r="AK486" s="1" t="s">
        <v>131</v>
      </c>
      <c r="AL486" s="1" t="s">
        <v>131</v>
      </c>
      <c r="AM486" s="1" t="s">
        <v>131</v>
      </c>
      <c r="AN486" s="1" t="s">
        <v>131</v>
      </c>
      <c r="AO486" s="1" t="s">
        <v>131</v>
      </c>
      <c r="AP486" s="1" t="s">
        <v>131</v>
      </c>
      <c r="AQ486" s="1" t="s">
        <v>131</v>
      </c>
      <c r="AR486" s="1" t="s">
        <v>131</v>
      </c>
      <c r="AS486" s="1" t="s">
        <v>131</v>
      </c>
      <c r="AT486" s="1" t="s">
        <v>131</v>
      </c>
      <c r="AU486" s="1" t="s">
        <v>131</v>
      </c>
      <c r="AV486" s="1" t="s">
        <v>131</v>
      </c>
      <c r="AW486" s="1" t="s">
        <v>131</v>
      </c>
      <c r="AX486" s="1" t="s">
        <v>131</v>
      </c>
      <c r="AY486" s="1" t="s">
        <v>131</v>
      </c>
      <c r="AZ486" s="1" t="s">
        <v>131</v>
      </c>
      <c r="BA486" s="1" t="s">
        <v>131</v>
      </c>
      <c r="BB486" s="1" t="s">
        <v>131</v>
      </c>
      <c r="BC486" s="1" t="s">
        <v>131</v>
      </c>
      <c r="BD486" s="1" t="s">
        <v>131</v>
      </c>
      <c r="BE486" s="1" t="s">
        <v>131</v>
      </c>
      <c r="BF486" s="1" t="s">
        <v>131</v>
      </c>
      <c r="BG486" s="1" t="s">
        <v>131</v>
      </c>
      <c r="BH486" s="1" t="s">
        <v>131</v>
      </c>
      <c r="BI486" s="1" t="s">
        <v>131</v>
      </c>
      <c r="BJ486" s="1" t="s">
        <v>131</v>
      </c>
      <c r="BK486" s="1" t="s">
        <v>131</v>
      </c>
      <c r="BL486" s="1" t="s">
        <v>131</v>
      </c>
      <c r="BM486" s="1" t="s">
        <v>131</v>
      </c>
      <c r="BN486" s="1" t="s">
        <v>131</v>
      </c>
      <c r="BO486" s="1" t="s">
        <v>131</v>
      </c>
      <c r="BP486" s="1" t="s">
        <v>131</v>
      </c>
      <c r="BQ486" s="1" t="s">
        <v>131</v>
      </c>
      <c r="BR486" s="1" t="s">
        <v>131</v>
      </c>
      <c r="BS486" s="1" t="s">
        <v>131</v>
      </c>
      <c r="BT486" s="1" t="s">
        <v>131</v>
      </c>
      <c r="BU486" s="1" t="s">
        <v>131</v>
      </c>
      <c r="BV486" s="1" t="s">
        <v>131</v>
      </c>
      <c r="BW486" s="1" t="s">
        <v>131</v>
      </c>
      <c r="BX486" s="1" t="s">
        <v>131</v>
      </c>
      <c r="BY486" s="1" t="s">
        <v>131</v>
      </c>
      <c r="BZ486" s="1" t="s">
        <v>131</v>
      </c>
      <c r="CA486" s="1" t="s">
        <v>131</v>
      </c>
      <c r="CB486" s="1" t="s">
        <v>131</v>
      </c>
      <c r="CC486" s="1" t="s">
        <v>131</v>
      </c>
      <c r="CD486" s="1" t="s">
        <v>131</v>
      </c>
      <c r="CE486" s="1" t="s">
        <v>131</v>
      </c>
      <c r="CF486" s="1" t="s">
        <v>131</v>
      </c>
      <c r="CG486" s="1" t="s">
        <v>131</v>
      </c>
      <c r="CH486" s="1" t="s">
        <v>131</v>
      </c>
      <c r="CI486" s="1" t="s">
        <v>131</v>
      </c>
      <c r="CJ486" s="1" t="s">
        <v>131</v>
      </c>
      <c r="CK486" s="1" t="s">
        <v>131</v>
      </c>
      <c r="CL486" s="1" t="s">
        <v>131</v>
      </c>
      <c r="CM486" s="1" t="s">
        <v>131</v>
      </c>
      <c r="CN486" s="1" t="s">
        <v>131</v>
      </c>
      <c r="CO486" s="1" t="s">
        <v>131</v>
      </c>
      <c r="CP486" s="1" t="s">
        <v>131</v>
      </c>
      <c r="CQ486" s="1" t="s">
        <v>131</v>
      </c>
      <c r="CR486" s="1" t="s">
        <v>131</v>
      </c>
      <c r="CS486" s="1" t="s">
        <v>131</v>
      </c>
      <c r="CT486" s="1" t="s">
        <v>131</v>
      </c>
      <c r="CU486" s="1" t="s">
        <v>131</v>
      </c>
      <c r="CV486" s="1" t="s">
        <v>131</v>
      </c>
      <c r="CW486" s="1" t="s">
        <v>131</v>
      </c>
      <c r="CX486" s="1" t="s">
        <v>131</v>
      </c>
      <c r="CY486" s="1" t="s">
        <v>131</v>
      </c>
      <c r="CZ486" s="1" t="s">
        <v>131</v>
      </c>
      <c r="DA486" s="1" t="s">
        <v>131</v>
      </c>
      <c r="DB486" s="1" t="s">
        <v>131</v>
      </c>
      <c r="DC486" s="1" t="s">
        <v>131</v>
      </c>
      <c r="DD486" s="1" t="s">
        <v>131</v>
      </c>
      <c r="DE486" s="1" t="s">
        <v>131</v>
      </c>
      <c r="DF486" s="1" t="s">
        <v>131</v>
      </c>
      <c r="DG486" s="1" t="s">
        <v>131</v>
      </c>
      <c r="DH486" s="1" t="s">
        <v>131</v>
      </c>
      <c r="DI486" s="1" t="s">
        <v>131</v>
      </c>
      <c r="DJ486" s="1" t="s">
        <v>131</v>
      </c>
      <c r="DK486" s="1" t="s">
        <v>131</v>
      </c>
      <c r="DL486" s="1" t="s">
        <v>131</v>
      </c>
      <c r="DM486" s="1" t="s">
        <v>131</v>
      </c>
      <c r="DN486" s="1">
        <v>2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</row>
    <row r="487" spans="1:125" x14ac:dyDescent="0.2">
      <c r="A487" s="1" t="s">
        <v>312</v>
      </c>
      <c r="B487" s="1" t="s">
        <v>314</v>
      </c>
      <c r="C487" s="1" t="s">
        <v>129</v>
      </c>
      <c r="D487" s="1" t="s">
        <v>130</v>
      </c>
      <c r="E487" s="1">
        <v>2</v>
      </c>
      <c r="F487" s="1" t="s">
        <v>131</v>
      </c>
      <c r="G487" s="1" t="s">
        <v>131</v>
      </c>
      <c r="H487" s="1" t="s">
        <v>131</v>
      </c>
      <c r="I487" s="1" t="s">
        <v>131</v>
      </c>
      <c r="J487" s="1" t="s">
        <v>131</v>
      </c>
      <c r="K487" s="1" t="s">
        <v>131</v>
      </c>
      <c r="L487" s="1" t="s">
        <v>131</v>
      </c>
      <c r="M487" s="1" t="s">
        <v>131</v>
      </c>
      <c r="N487" s="1" t="s">
        <v>131</v>
      </c>
      <c r="O487" s="1" t="s">
        <v>131</v>
      </c>
      <c r="P487" s="1" t="s">
        <v>131</v>
      </c>
      <c r="Q487" s="1" t="s">
        <v>131</v>
      </c>
      <c r="R487" s="1" t="s">
        <v>131</v>
      </c>
      <c r="S487" s="1" t="s">
        <v>131</v>
      </c>
      <c r="T487" s="1" t="s">
        <v>131</v>
      </c>
      <c r="U487" s="1" t="s">
        <v>131</v>
      </c>
      <c r="V487" s="1" t="s">
        <v>131</v>
      </c>
      <c r="W487" s="1" t="s">
        <v>131</v>
      </c>
      <c r="X487" s="1" t="s">
        <v>131</v>
      </c>
      <c r="Y487" s="1" t="s">
        <v>131</v>
      </c>
      <c r="Z487" s="1" t="s">
        <v>131</v>
      </c>
      <c r="AA487" s="1" t="s">
        <v>131</v>
      </c>
      <c r="AB487" s="1" t="s">
        <v>131</v>
      </c>
      <c r="AC487" s="1" t="s">
        <v>131</v>
      </c>
      <c r="AD487" s="1" t="s">
        <v>131</v>
      </c>
      <c r="AE487" s="1" t="s">
        <v>131</v>
      </c>
      <c r="AF487" s="1" t="s">
        <v>131</v>
      </c>
      <c r="AG487" s="1" t="s">
        <v>131</v>
      </c>
      <c r="AH487" s="1" t="s">
        <v>131</v>
      </c>
      <c r="AI487" s="1" t="s">
        <v>131</v>
      </c>
      <c r="AJ487" s="1" t="s">
        <v>131</v>
      </c>
      <c r="AK487" s="1" t="s">
        <v>131</v>
      </c>
      <c r="AL487" s="1" t="s">
        <v>131</v>
      </c>
      <c r="AM487" s="1" t="s">
        <v>131</v>
      </c>
      <c r="AN487" s="1" t="s">
        <v>131</v>
      </c>
      <c r="AO487" s="1" t="s">
        <v>131</v>
      </c>
      <c r="AP487" s="1" t="s">
        <v>131</v>
      </c>
      <c r="AQ487" s="1" t="s">
        <v>131</v>
      </c>
      <c r="AR487" s="1" t="s">
        <v>131</v>
      </c>
      <c r="AS487" s="1" t="s">
        <v>131</v>
      </c>
      <c r="AT487" s="1" t="s">
        <v>131</v>
      </c>
      <c r="AU487" s="1" t="s">
        <v>131</v>
      </c>
      <c r="AV487" s="1" t="s">
        <v>131</v>
      </c>
      <c r="AW487" s="1" t="s">
        <v>131</v>
      </c>
      <c r="AX487" s="1" t="s">
        <v>131</v>
      </c>
      <c r="AY487" s="1" t="s">
        <v>131</v>
      </c>
      <c r="AZ487" s="1" t="s">
        <v>131</v>
      </c>
      <c r="BA487" s="1" t="s">
        <v>131</v>
      </c>
      <c r="BB487" s="1" t="s">
        <v>131</v>
      </c>
      <c r="BC487" s="1" t="s">
        <v>131</v>
      </c>
      <c r="BD487" s="1" t="s">
        <v>131</v>
      </c>
      <c r="BE487" s="1" t="s">
        <v>131</v>
      </c>
      <c r="BF487" s="1" t="s">
        <v>131</v>
      </c>
      <c r="BG487" s="1" t="s">
        <v>131</v>
      </c>
      <c r="BH487" s="1" t="s">
        <v>131</v>
      </c>
      <c r="BI487" s="1" t="s">
        <v>131</v>
      </c>
      <c r="BJ487" s="1">
        <v>2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</row>
    <row r="488" spans="1:125" x14ac:dyDescent="0.2">
      <c r="A488" s="1" t="s">
        <v>315</v>
      </c>
      <c r="B488" s="1" t="s">
        <v>316</v>
      </c>
      <c r="C488" s="1" t="s">
        <v>129</v>
      </c>
      <c r="D488" s="1" t="s">
        <v>130</v>
      </c>
      <c r="E488" s="1">
        <v>1</v>
      </c>
      <c r="F488" s="1" t="s">
        <v>131</v>
      </c>
      <c r="G488" s="1" t="s">
        <v>131</v>
      </c>
      <c r="H488" s="1" t="s">
        <v>131</v>
      </c>
      <c r="I488" s="1" t="s">
        <v>131</v>
      </c>
      <c r="J488" s="1" t="s">
        <v>131</v>
      </c>
      <c r="K488" s="1" t="s">
        <v>131</v>
      </c>
      <c r="L488" s="1" t="s">
        <v>131</v>
      </c>
      <c r="M488" s="1" t="s">
        <v>131</v>
      </c>
      <c r="N488" s="1" t="s">
        <v>131</v>
      </c>
      <c r="O488" s="1" t="s">
        <v>131</v>
      </c>
      <c r="P488" s="1" t="s">
        <v>131</v>
      </c>
      <c r="Q488" s="1" t="s">
        <v>131</v>
      </c>
      <c r="R488" s="1" t="s">
        <v>131</v>
      </c>
      <c r="S488" s="1" t="s">
        <v>131</v>
      </c>
      <c r="T488" s="1" t="s">
        <v>131</v>
      </c>
      <c r="U488" s="1" t="s">
        <v>131</v>
      </c>
      <c r="V488" s="1" t="s">
        <v>131</v>
      </c>
      <c r="W488" s="1" t="s">
        <v>131</v>
      </c>
      <c r="X488" s="1" t="s">
        <v>131</v>
      </c>
      <c r="Y488" s="1" t="s">
        <v>131</v>
      </c>
      <c r="Z488" s="1" t="s">
        <v>131</v>
      </c>
      <c r="AA488" s="1" t="s">
        <v>131</v>
      </c>
      <c r="AB488" s="1" t="s">
        <v>131</v>
      </c>
      <c r="AC488" s="1" t="s">
        <v>131</v>
      </c>
      <c r="AD488" s="1" t="s">
        <v>131</v>
      </c>
      <c r="AE488" s="1" t="s">
        <v>131</v>
      </c>
      <c r="AF488" s="1" t="s">
        <v>131</v>
      </c>
      <c r="AG488" s="1" t="s">
        <v>131</v>
      </c>
      <c r="AH488" s="1" t="s">
        <v>131</v>
      </c>
      <c r="AI488" s="1" t="s">
        <v>131</v>
      </c>
      <c r="AJ488" s="1">
        <v>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</row>
    <row r="489" spans="1:125" x14ac:dyDescent="0.2">
      <c r="A489" s="1" t="s">
        <v>317</v>
      </c>
      <c r="B489" s="1" t="s">
        <v>318</v>
      </c>
      <c r="C489" s="1" t="s">
        <v>129</v>
      </c>
      <c r="D489" s="1" t="s">
        <v>130</v>
      </c>
      <c r="E489" s="1">
        <v>2</v>
      </c>
      <c r="F489" s="1" t="s">
        <v>131</v>
      </c>
      <c r="G489" s="1" t="s">
        <v>131</v>
      </c>
      <c r="H489" s="1" t="s">
        <v>131</v>
      </c>
      <c r="I489" s="1" t="s">
        <v>131</v>
      </c>
      <c r="J489" s="1" t="s">
        <v>131</v>
      </c>
      <c r="K489" s="1" t="s">
        <v>131</v>
      </c>
      <c r="L489" s="1" t="s">
        <v>131</v>
      </c>
      <c r="M489" s="1" t="s">
        <v>131</v>
      </c>
      <c r="N489" s="1" t="s">
        <v>131</v>
      </c>
      <c r="O489" s="1" t="s">
        <v>131</v>
      </c>
      <c r="P489" s="1" t="s">
        <v>131</v>
      </c>
      <c r="Q489" s="1" t="s">
        <v>131</v>
      </c>
      <c r="R489" s="1" t="s">
        <v>131</v>
      </c>
      <c r="S489" s="1" t="s">
        <v>131</v>
      </c>
      <c r="T489" s="1" t="s">
        <v>131</v>
      </c>
      <c r="U489" s="1" t="s">
        <v>131</v>
      </c>
      <c r="V489" s="1" t="s">
        <v>131</v>
      </c>
      <c r="W489" s="1" t="s">
        <v>131</v>
      </c>
      <c r="X489" s="1" t="s">
        <v>131</v>
      </c>
      <c r="Y489" s="1" t="s">
        <v>131</v>
      </c>
      <c r="Z489" s="1" t="s">
        <v>131</v>
      </c>
      <c r="AA489" s="1" t="s">
        <v>131</v>
      </c>
      <c r="AB489" s="1" t="s">
        <v>131</v>
      </c>
      <c r="AC489" s="1" t="s">
        <v>131</v>
      </c>
      <c r="AD489" s="1" t="s">
        <v>131</v>
      </c>
      <c r="AE489" s="1" t="s">
        <v>131</v>
      </c>
      <c r="AF489" s="1" t="s">
        <v>131</v>
      </c>
      <c r="AG489" s="1" t="s">
        <v>131</v>
      </c>
      <c r="AH489" s="1" t="s">
        <v>131</v>
      </c>
      <c r="AI489" s="1" t="s">
        <v>131</v>
      </c>
      <c r="AJ489" s="1" t="s">
        <v>131</v>
      </c>
      <c r="AK489" s="1" t="s">
        <v>131</v>
      </c>
      <c r="AL489" s="1" t="s">
        <v>131</v>
      </c>
      <c r="AM489" s="1" t="s">
        <v>131</v>
      </c>
      <c r="AN489" s="1">
        <v>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</row>
    <row r="490" spans="1:125" x14ac:dyDescent="0.2">
      <c r="A490" s="1" t="s">
        <v>317</v>
      </c>
      <c r="B490" s="1" t="s">
        <v>319</v>
      </c>
      <c r="C490" s="1" t="s">
        <v>129</v>
      </c>
      <c r="D490" s="1" t="s">
        <v>130</v>
      </c>
      <c r="E490" s="1">
        <v>0</v>
      </c>
      <c r="F490" s="1" t="s">
        <v>131</v>
      </c>
      <c r="G490" s="1" t="s">
        <v>131</v>
      </c>
      <c r="H490" s="1" t="s">
        <v>131</v>
      </c>
      <c r="I490" s="1" t="s">
        <v>131</v>
      </c>
      <c r="J490" s="1" t="s">
        <v>131</v>
      </c>
      <c r="K490" s="1" t="s">
        <v>131</v>
      </c>
      <c r="L490" s="1" t="s">
        <v>131</v>
      </c>
      <c r="M490" s="1" t="s">
        <v>131</v>
      </c>
      <c r="N490" s="1" t="s">
        <v>131</v>
      </c>
      <c r="O490" s="1" t="s">
        <v>131</v>
      </c>
      <c r="P490" s="1" t="s">
        <v>131</v>
      </c>
      <c r="Q490" s="1" t="s">
        <v>131</v>
      </c>
      <c r="R490" s="1" t="s">
        <v>131</v>
      </c>
      <c r="S490" s="1" t="s">
        <v>131</v>
      </c>
      <c r="T490" s="1" t="s">
        <v>131</v>
      </c>
      <c r="U490" s="1" t="s">
        <v>131</v>
      </c>
      <c r="V490" s="1" t="s">
        <v>131</v>
      </c>
      <c r="W490" s="1" t="s">
        <v>131</v>
      </c>
      <c r="X490" s="1" t="s">
        <v>131</v>
      </c>
      <c r="Y490" s="1" t="s">
        <v>131</v>
      </c>
      <c r="Z490" s="1" t="s">
        <v>131</v>
      </c>
      <c r="AA490" s="1" t="s">
        <v>131</v>
      </c>
      <c r="AB490" s="1" t="s">
        <v>131</v>
      </c>
      <c r="AC490" s="1" t="s">
        <v>131</v>
      </c>
      <c r="AD490" s="1" t="s">
        <v>131</v>
      </c>
      <c r="AE490" s="1" t="s">
        <v>131</v>
      </c>
      <c r="AF490" s="1" t="s">
        <v>131</v>
      </c>
      <c r="AG490" s="1" t="s">
        <v>131</v>
      </c>
      <c r="AH490" s="1" t="s">
        <v>131</v>
      </c>
      <c r="AI490" s="1" t="s">
        <v>131</v>
      </c>
      <c r="AJ490" s="1" t="s">
        <v>131</v>
      </c>
      <c r="AK490" s="1" t="s">
        <v>131</v>
      </c>
      <c r="AL490" s="1" t="s">
        <v>131</v>
      </c>
      <c r="AM490" s="1" t="s">
        <v>131</v>
      </c>
      <c r="AN490" s="1" t="s">
        <v>131</v>
      </c>
      <c r="AO490" s="1" t="s">
        <v>131</v>
      </c>
      <c r="AP490" s="1" t="s">
        <v>131</v>
      </c>
      <c r="AQ490" s="1" t="s">
        <v>131</v>
      </c>
      <c r="AR490" s="1" t="s">
        <v>131</v>
      </c>
      <c r="AS490" s="1" t="s">
        <v>131</v>
      </c>
      <c r="AT490" s="1" t="s">
        <v>131</v>
      </c>
      <c r="AU490" s="1" t="s">
        <v>131</v>
      </c>
      <c r="AV490" s="1" t="s">
        <v>131</v>
      </c>
      <c r="AW490" s="1" t="s">
        <v>131</v>
      </c>
      <c r="AX490" s="1" t="s">
        <v>131</v>
      </c>
      <c r="AY490" s="1" t="s">
        <v>131</v>
      </c>
      <c r="AZ490" s="1" t="s">
        <v>131</v>
      </c>
      <c r="BA490" s="1" t="s">
        <v>131</v>
      </c>
      <c r="BB490" s="1" t="s">
        <v>131</v>
      </c>
      <c r="BC490" s="1" t="s">
        <v>131</v>
      </c>
      <c r="BD490" s="1" t="s">
        <v>131</v>
      </c>
      <c r="BE490" s="1" t="s">
        <v>131</v>
      </c>
      <c r="BF490" s="1" t="s">
        <v>131</v>
      </c>
      <c r="BG490" s="1" t="s">
        <v>131</v>
      </c>
      <c r="BH490" s="1" t="s">
        <v>131</v>
      </c>
      <c r="BI490" s="1" t="s">
        <v>131</v>
      </c>
      <c r="BJ490" s="1" t="s">
        <v>131</v>
      </c>
      <c r="BK490" s="1" t="s">
        <v>131</v>
      </c>
      <c r="BL490" s="1" t="s">
        <v>131</v>
      </c>
      <c r="BM490" s="1" t="s">
        <v>131</v>
      </c>
      <c r="BN490" s="1" t="s">
        <v>131</v>
      </c>
      <c r="BO490" s="1" t="s">
        <v>131</v>
      </c>
      <c r="BP490" s="1" t="s">
        <v>131</v>
      </c>
      <c r="BQ490" s="1" t="s">
        <v>131</v>
      </c>
      <c r="BR490" s="1" t="s">
        <v>131</v>
      </c>
      <c r="BS490" s="1" t="s">
        <v>131</v>
      </c>
      <c r="BT490" s="1" t="s">
        <v>131</v>
      </c>
      <c r="BU490" s="1" t="s">
        <v>131</v>
      </c>
      <c r="BV490" s="1" t="s">
        <v>131</v>
      </c>
      <c r="BW490" s="1" t="s">
        <v>131</v>
      </c>
      <c r="BX490" s="1" t="s">
        <v>131</v>
      </c>
      <c r="BY490" s="1" t="s">
        <v>131</v>
      </c>
      <c r="BZ490" s="1" t="s">
        <v>131</v>
      </c>
      <c r="CA490" s="1" t="s">
        <v>131</v>
      </c>
      <c r="CB490" s="1" t="s">
        <v>131</v>
      </c>
      <c r="CC490" s="1" t="s">
        <v>131</v>
      </c>
      <c r="CD490" s="1" t="s">
        <v>131</v>
      </c>
      <c r="CE490" s="1" t="s">
        <v>131</v>
      </c>
      <c r="CF490" s="1" t="s">
        <v>131</v>
      </c>
      <c r="CG490" s="1" t="s">
        <v>131</v>
      </c>
      <c r="CH490" s="1" t="s">
        <v>131</v>
      </c>
      <c r="CI490" s="1" t="s">
        <v>131</v>
      </c>
      <c r="CJ490" s="1" t="s">
        <v>131</v>
      </c>
      <c r="CK490" s="1" t="s">
        <v>131</v>
      </c>
      <c r="CL490" s="1" t="s">
        <v>131</v>
      </c>
      <c r="CM490" s="1" t="s">
        <v>131</v>
      </c>
      <c r="CN490" s="1" t="s">
        <v>131</v>
      </c>
      <c r="CO490" s="1" t="s">
        <v>131</v>
      </c>
      <c r="CP490" s="1" t="s">
        <v>131</v>
      </c>
      <c r="CQ490" s="1" t="s">
        <v>131</v>
      </c>
      <c r="CR490" s="1" t="s">
        <v>131</v>
      </c>
      <c r="CS490" s="1" t="s">
        <v>131</v>
      </c>
      <c r="CT490" s="1" t="s">
        <v>131</v>
      </c>
      <c r="CU490" s="1" t="s">
        <v>131</v>
      </c>
      <c r="CV490" s="1" t="s">
        <v>131</v>
      </c>
      <c r="CW490" s="1" t="s">
        <v>131</v>
      </c>
      <c r="CX490" s="1" t="s">
        <v>131</v>
      </c>
      <c r="CY490" s="1" t="s">
        <v>131</v>
      </c>
      <c r="CZ490" s="1" t="s">
        <v>131</v>
      </c>
      <c r="DA490" s="1" t="s">
        <v>131</v>
      </c>
      <c r="DB490" s="1" t="s">
        <v>131</v>
      </c>
      <c r="DC490" s="1" t="s">
        <v>131</v>
      </c>
      <c r="DD490" s="1" t="s">
        <v>131</v>
      </c>
      <c r="DE490" s="1" t="s">
        <v>131</v>
      </c>
      <c r="DF490" s="1" t="s">
        <v>131</v>
      </c>
      <c r="DG490" s="1" t="s">
        <v>131</v>
      </c>
      <c r="DH490" s="1" t="s">
        <v>131</v>
      </c>
      <c r="DI490" s="1" t="s">
        <v>131</v>
      </c>
      <c r="DJ490" s="1" t="s">
        <v>131</v>
      </c>
      <c r="DK490" s="1" t="s">
        <v>131</v>
      </c>
      <c r="DL490" s="1" t="s">
        <v>131</v>
      </c>
      <c r="DM490" s="1" t="s">
        <v>131</v>
      </c>
      <c r="DN490" s="1" t="s">
        <v>131</v>
      </c>
      <c r="DO490" s="1" t="s">
        <v>131</v>
      </c>
      <c r="DP490" s="1" t="s">
        <v>131</v>
      </c>
      <c r="DQ490" s="1" t="s">
        <v>131</v>
      </c>
      <c r="DR490" s="1" t="s">
        <v>131</v>
      </c>
      <c r="DS490" s="1" t="s">
        <v>131</v>
      </c>
      <c r="DT490" s="1" t="s">
        <v>131</v>
      </c>
      <c r="DU490" s="1" t="s">
        <v>131</v>
      </c>
    </row>
    <row r="491" spans="1:125" x14ac:dyDescent="0.2">
      <c r="A491" s="1" t="s">
        <v>317</v>
      </c>
      <c r="B491" s="1" t="s">
        <v>320</v>
      </c>
      <c r="C491" s="1" t="s">
        <v>129</v>
      </c>
      <c r="D491" s="1" t="s">
        <v>130</v>
      </c>
      <c r="E491" s="1">
        <v>2</v>
      </c>
      <c r="F491" s="1" t="s">
        <v>131</v>
      </c>
      <c r="G491" s="1" t="s">
        <v>131</v>
      </c>
      <c r="H491" s="1" t="s">
        <v>131</v>
      </c>
      <c r="I491" s="1" t="s">
        <v>131</v>
      </c>
      <c r="J491" s="1" t="s">
        <v>131</v>
      </c>
      <c r="K491" s="1" t="s">
        <v>131</v>
      </c>
      <c r="L491" s="1" t="s">
        <v>131</v>
      </c>
      <c r="M491" s="1" t="s">
        <v>131</v>
      </c>
      <c r="N491" s="1" t="s">
        <v>131</v>
      </c>
      <c r="O491" s="1" t="s">
        <v>131</v>
      </c>
      <c r="P491" s="1" t="s">
        <v>131</v>
      </c>
      <c r="Q491" s="1" t="s">
        <v>131</v>
      </c>
      <c r="R491" s="1" t="s">
        <v>131</v>
      </c>
      <c r="S491" s="1" t="s">
        <v>131</v>
      </c>
      <c r="T491" s="1" t="s">
        <v>131</v>
      </c>
      <c r="U491" s="1" t="s">
        <v>131</v>
      </c>
      <c r="V491" s="1" t="s">
        <v>131</v>
      </c>
      <c r="W491" s="1" t="s">
        <v>131</v>
      </c>
      <c r="X491" s="1" t="s">
        <v>131</v>
      </c>
      <c r="Y491" s="1" t="s">
        <v>131</v>
      </c>
      <c r="Z491" s="1" t="s">
        <v>131</v>
      </c>
      <c r="AA491" s="1" t="s">
        <v>131</v>
      </c>
      <c r="AB491" s="1" t="s">
        <v>131</v>
      </c>
      <c r="AC491" s="1" t="s">
        <v>131</v>
      </c>
      <c r="AD491" s="1" t="s">
        <v>131</v>
      </c>
      <c r="AE491" s="1" t="s">
        <v>131</v>
      </c>
      <c r="AF491" s="1" t="s">
        <v>131</v>
      </c>
      <c r="AG491" s="1" t="s">
        <v>131</v>
      </c>
      <c r="AH491" s="1" t="s">
        <v>131</v>
      </c>
      <c r="AI491" s="1" t="s">
        <v>131</v>
      </c>
      <c r="AJ491" s="1" t="s">
        <v>131</v>
      </c>
      <c r="AK491" s="1" t="s">
        <v>131</v>
      </c>
      <c r="AL491" s="1" t="s">
        <v>131</v>
      </c>
      <c r="AM491" s="1" t="s">
        <v>131</v>
      </c>
      <c r="AN491" s="1" t="s">
        <v>131</v>
      </c>
      <c r="AO491" s="1" t="s">
        <v>131</v>
      </c>
      <c r="AP491" s="1" t="s">
        <v>131</v>
      </c>
      <c r="AQ491" s="1" t="s">
        <v>131</v>
      </c>
      <c r="AR491" s="1" t="s">
        <v>131</v>
      </c>
      <c r="AS491" s="1" t="s">
        <v>131</v>
      </c>
      <c r="AT491" s="1" t="s">
        <v>131</v>
      </c>
      <c r="AU491" s="1" t="s">
        <v>131</v>
      </c>
      <c r="AV491" s="1" t="s">
        <v>131</v>
      </c>
      <c r="AW491" s="1" t="s">
        <v>131</v>
      </c>
      <c r="AX491" s="1" t="s">
        <v>131</v>
      </c>
      <c r="AY491" s="1" t="s">
        <v>131</v>
      </c>
      <c r="AZ491" s="1" t="s">
        <v>131</v>
      </c>
      <c r="BA491" s="1" t="s">
        <v>131</v>
      </c>
      <c r="BB491" s="1" t="s">
        <v>131</v>
      </c>
      <c r="BC491" s="1" t="s">
        <v>131</v>
      </c>
      <c r="BD491" s="1" t="s">
        <v>131</v>
      </c>
      <c r="BE491" s="1" t="s">
        <v>131</v>
      </c>
      <c r="BF491" s="1">
        <v>2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</row>
    <row r="492" spans="1:125" x14ac:dyDescent="0.2">
      <c r="A492" s="1" t="s">
        <v>317</v>
      </c>
      <c r="B492" s="1" t="s">
        <v>321</v>
      </c>
      <c r="C492" s="1" t="s">
        <v>129</v>
      </c>
      <c r="D492" s="1" t="s">
        <v>130</v>
      </c>
      <c r="E492" s="1">
        <v>0</v>
      </c>
      <c r="F492" s="1" t="s">
        <v>131</v>
      </c>
      <c r="G492" s="1" t="s">
        <v>131</v>
      </c>
      <c r="H492" s="1" t="s">
        <v>131</v>
      </c>
      <c r="I492" s="1" t="s">
        <v>131</v>
      </c>
      <c r="J492" s="1" t="s">
        <v>131</v>
      </c>
      <c r="K492" s="1" t="s">
        <v>131</v>
      </c>
      <c r="L492" s="1" t="s">
        <v>131</v>
      </c>
      <c r="M492" s="1" t="s">
        <v>131</v>
      </c>
      <c r="N492" s="1" t="s">
        <v>131</v>
      </c>
      <c r="O492" s="1" t="s">
        <v>131</v>
      </c>
      <c r="P492" s="1" t="s">
        <v>131</v>
      </c>
      <c r="Q492" s="1" t="s">
        <v>131</v>
      </c>
      <c r="R492" s="1" t="s">
        <v>131</v>
      </c>
      <c r="S492" s="1" t="s">
        <v>131</v>
      </c>
      <c r="T492" s="1" t="s">
        <v>131</v>
      </c>
      <c r="U492" s="1" t="s">
        <v>131</v>
      </c>
      <c r="V492" s="1" t="s">
        <v>131</v>
      </c>
      <c r="W492" s="1" t="s">
        <v>131</v>
      </c>
      <c r="X492" s="1" t="s">
        <v>131</v>
      </c>
      <c r="Y492" s="1" t="s">
        <v>131</v>
      </c>
      <c r="Z492" s="1" t="s">
        <v>131</v>
      </c>
      <c r="AA492" s="1" t="s">
        <v>131</v>
      </c>
      <c r="AB492" s="1" t="s">
        <v>131</v>
      </c>
      <c r="AC492" s="1" t="s">
        <v>131</v>
      </c>
      <c r="AD492" s="1" t="s">
        <v>131</v>
      </c>
      <c r="AE492" s="1" t="s">
        <v>131</v>
      </c>
      <c r="AF492" s="1" t="s">
        <v>131</v>
      </c>
      <c r="AG492" s="1" t="s">
        <v>131</v>
      </c>
      <c r="AH492" s="1" t="s">
        <v>131</v>
      </c>
      <c r="AI492" s="1" t="s">
        <v>131</v>
      </c>
      <c r="AJ492" s="1" t="s">
        <v>131</v>
      </c>
      <c r="AK492" s="1" t="s">
        <v>131</v>
      </c>
      <c r="AL492" s="1" t="s">
        <v>131</v>
      </c>
      <c r="AM492" s="1" t="s">
        <v>131</v>
      </c>
      <c r="AN492" s="1" t="s">
        <v>131</v>
      </c>
      <c r="AO492" s="1" t="s">
        <v>131</v>
      </c>
      <c r="AP492" s="1" t="s">
        <v>131</v>
      </c>
      <c r="AQ492" s="1" t="s">
        <v>131</v>
      </c>
      <c r="AR492" s="1" t="s">
        <v>131</v>
      </c>
      <c r="AS492" s="1" t="s">
        <v>131</v>
      </c>
      <c r="AT492" s="1" t="s">
        <v>131</v>
      </c>
      <c r="AU492" s="1" t="s">
        <v>131</v>
      </c>
      <c r="AV492" s="1" t="s">
        <v>131</v>
      </c>
      <c r="AW492" s="1" t="s">
        <v>131</v>
      </c>
      <c r="AX492" s="1" t="s">
        <v>131</v>
      </c>
      <c r="AY492" s="1" t="s">
        <v>131</v>
      </c>
      <c r="AZ492" s="1" t="s">
        <v>131</v>
      </c>
      <c r="BA492" s="1" t="s">
        <v>131</v>
      </c>
      <c r="BB492" s="1" t="s">
        <v>131</v>
      </c>
      <c r="BC492" s="1" t="s">
        <v>131</v>
      </c>
      <c r="BD492" s="1" t="s">
        <v>131</v>
      </c>
      <c r="BE492" s="1" t="s">
        <v>131</v>
      </c>
      <c r="BF492" s="1" t="s">
        <v>131</v>
      </c>
      <c r="BG492" s="1" t="s">
        <v>131</v>
      </c>
      <c r="BH492" s="1" t="s">
        <v>131</v>
      </c>
      <c r="BI492" s="1" t="s">
        <v>131</v>
      </c>
      <c r="BJ492" s="1" t="s">
        <v>131</v>
      </c>
      <c r="BK492" s="1" t="s">
        <v>131</v>
      </c>
      <c r="BL492" s="1" t="s">
        <v>131</v>
      </c>
      <c r="BM492" s="1" t="s">
        <v>131</v>
      </c>
      <c r="BN492" s="1" t="s">
        <v>131</v>
      </c>
      <c r="BO492" s="1" t="s">
        <v>131</v>
      </c>
      <c r="BP492" s="1" t="s">
        <v>131</v>
      </c>
      <c r="BQ492" s="1" t="s">
        <v>131</v>
      </c>
      <c r="BR492" s="1" t="s">
        <v>131</v>
      </c>
      <c r="BS492" s="1" t="s">
        <v>131</v>
      </c>
      <c r="BT492" s="1" t="s">
        <v>131</v>
      </c>
      <c r="BU492" s="1" t="s">
        <v>131</v>
      </c>
      <c r="BV492" s="1" t="s">
        <v>131</v>
      </c>
      <c r="BW492" s="1" t="s">
        <v>131</v>
      </c>
      <c r="BX492" s="1" t="s">
        <v>131</v>
      </c>
      <c r="BY492" s="1" t="s">
        <v>131</v>
      </c>
      <c r="BZ492" s="1" t="s">
        <v>131</v>
      </c>
      <c r="CA492" s="1" t="s">
        <v>131</v>
      </c>
      <c r="CB492" s="1" t="s">
        <v>131</v>
      </c>
      <c r="CC492" s="1" t="s">
        <v>131</v>
      </c>
      <c r="CD492" s="1" t="s">
        <v>131</v>
      </c>
      <c r="CE492" s="1" t="s">
        <v>131</v>
      </c>
      <c r="CF492" s="1" t="s">
        <v>131</v>
      </c>
      <c r="CG492" s="1" t="s">
        <v>131</v>
      </c>
      <c r="CH492" s="1" t="s">
        <v>131</v>
      </c>
      <c r="CI492" s="1" t="s">
        <v>131</v>
      </c>
      <c r="CJ492" s="1" t="s">
        <v>131</v>
      </c>
      <c r="CK492" s="1" t="s">
        <v>131</v>
      </c>
      <c r="CL492" s="1" t="s">
        <v>131</v>
      </c>
      <c r="CM492" s="1" t="s">
        <v>131</v>
      </c>
      <c r="CN492" s="1" t="s">
        <v>131</v>
      </c>
      <c r="CO492" s="1" t="s">
        <v>131</v>
      </c>
      <c r="CP492" s="1" t="s">
        <v>131</v>
      </c>
      <c r="CQ492" s="1" t="s">
        <v>131</v>
      </c>
      <c r="CR492" s="1" t="s">
        <v>131</v>
      </c>
      <c r="CS492" s="1" t="s">
        <v>131</v>
      </c>
      <c r="CT492" s="1" t="s">
        <v>131</v>
      </c>
      <c r="CU492" s="1" t="s">
        <v>131</v>
      </c>
      <c r="CV492" s="1" t="s">
        <v>131</v>
      </c>
      <c r="CW492" s="1" t="s">
        <v>131</v>
      </c>
      <c r="CX492" s="1" t="s">
        <v>131</v>
      </c>
      <c r="CY492" s="1" t="s">
        <v>131</v>
      </c>
      <c r="CZ492" s="1" t="s">
        <v>131</v>
      </c>
      <c r="DA492" s="1" t="s">
        <v>131</v>
      </c>
      <c r="DB492" s="1" t="s">
        <v>131</v>
      </c>
      <c r="DC492" s="1" t="s">
        <v>131</v>
      </c>
      <c r="DD492" s="1" t="s">
        <v>131</v>
      </c>
      <c r="DE492" s="1" t="s">
        <v>131</v>
      </c>
      <c r="DF492" s="1" t="s">
        <v>131</v>
      </c>
      <c r="DG492" s="1" t="s">
        <v>131</v>
      </c>
      <c r="DH492" s="1" t="s">
        <v>131</v>
      </c>
      <c r="DI492" s="1" t="s">
        <v>131</v>
      </c>
      <c r="DJ492" s="1" t="s">
        <v>131</v>
      </c>
      <c r="DK492" s="1" t="s">
        <v>131</v>
      </c>
      <c r="DL492" s="1" t="s">
        <v>131</v>
      </c>
      <c r="DM492" s="1" t="s">
        <v>131</v>
      </c>
      <c r="DN492" s="1" t="s">
        <v>131</v>
      </c>
      <c r="DO492" s="1" t="s">
        <v>131</v>
      </c>
      <c r="DP492" s="1" t="s">
        <v>131</v>
      </c>
      <c r="DQ492" s="1" t="s">
        <v>131</v>
      </c>
      <c r="DR492" s="1" t="s">
        <v>131</v>
      </c>
      <c r="DS492" s="1" t="s">
        <v>131</v>
      </c>
      <c r="DT492" s="1" t="s">
        <v>131</v>
      </c>
      <c r="DU492" s="1" t="s">
        <v>131</v>
      </c>
    </row>
    <row r="493" spans="1:125" x14ac:dyDescent="0.2">
      <c r="A493" s="1" t="s">
        <v>317</v>
      </c>
      <c r="B493" s="1" t="s">
        <v>322</v>
      </c>
      <c r="C493" s="1" t="s">
        <v>129</v>
      </c>
      <c r="D493" s="1" t="s">
        <v>130</v>
      </c>
      <c r="E493" s="1">
        <v>2</v>
      </c>
      <c r="F493" s="1" t="s">
        <v>131</v>
      </c>
      <c r="G493" s="1" t="s">
        <v>131</v>
      </c>
      <c r="H493" s="1" t="s">
        <v>131</v>
      </c>
      <c r="I493" s="1" t="s">
        <v>131</v>
      </c>
      <c r="J493" s="1" t="s">
        <v>131</v>
      </c>
      <c r="K493" s="1" t="s">
        <v>131</v>
      </c>
      <c r="L493" s="1" t="s">
        <v>131</v>
      </c>
      <c r="M493" s="1" t="s">
        <v>131</v>
      </c>
      <c r="N493" s="1" t="s">
        <v>131</v>
      </c>
      <c r="O493" s="1" t="s">
        <v>131</v>
      </c>
      <c r="P493" s="1" t="s">
        <v>131</v>
      </c>
      <c r="Q493" s="1" t="s">
        <v>131</v>
      </c>
      <c r="R493" s="1" t="s">
        <v>131</v>
      </c>
      <c r="S493" s="1" t="s">
        <v>131</v>
      </c>
      <c r="T493" s="1" t="s">
        <v>131</v>
      </c>
      <c r="U493" s="1" t="s">
        <v>131</v>
      </c>
      <c r="V493" s="1" t="s">
        <v>131</v>
      </c>
      <c r="W493" s="1" t="s">
        <v>131</v>
      </c>
      <c r="X493" s="1" t="s">
        <v>131</v>
      </c>
      <c r="Y493" s="1" t="s">
        <v>131</v>
      </c>
      <c r="Z493" s="1" t="s">
        <v>131</v>
      </c>
      <c r="AA493" s="1" t="s">
        <v>131</v>
      </c>
      <c r="AB493" s="1" t="s">
        <v>131</v>
      </c>
      <c r="AC493" s="1" t="s">
        <v>131</v>
      </c>
      <c r="AD493" s="1" t="s">
        <v>131</v>
      </c>
      <c r="AE493" s="1" t="s">
        <v>131</v>
      </c>
      <c r="AF493" s="1" t="s">
        <v>131</v>
      </c>
      <c r="AG493" s="1" t="s">
        <v>131</v>
      </c>
      <c r="AH493" s="1" t="s">
        <v>131</v>
      </c>
      <c r="AI493" s="1" t="s">
        <v>131</v>
      </c>
      <c r="AJ493" s="1" t="s">
        <v>131</v>
      </c>
      <c r="AK493" s="1" t="s">
        <v>131</v>
      </c>
      <c r="AL493" s="1" t="s">
        <v>131</v>
      </c>
      <c r="AM493" s="1" t="s">
        <v>131</v>
      </c>
      <c r="AN493" s="1" t="s">
        <v>131</v>
      </c>
      <c r="AO493" s="1" t="s">
        <v>131</v>
      </c>
      <c r="AP493" s="1" t="s">
        <v>131</v>
      </c>
      <c r="AQ493" s="1" t="s">
        <v>131</v>
      </c>
      <c r="AR493" s="1" t="s">
        <v>131</v>
      </c>
      <c r="AS493" s="1" t="s">
        <v>131</v>
      </c>
      <c r="AT493" s="1" t="s">
        <v>131</v>
      </c>
      <c r="AU493" s="1" t="s">
        <v>131</v>
      </c>
      <c r="AV493" s="1" t="s">
        <v>131</v>
      </c>
      <c r="AW493" s="1" t="s">
        <v>131</v>
      </c>
      <c r="AX493" s="1" t="s">
        <v>131</v>
      </c>
      <c r="AY493" s="1" t="s">
        <v>131</v>
      </c>
      <c r="AZ493" s="1" t="s">
        <v>131</v>
      </c>
      <c r="BA493" s="1" t="s">
        <v>131</v>
      </c>
      <c r="BB493" s="1" t="s">
        <v>131</v>
      </c>
      <c r="BC493" s="1" t="s">
        <v>131</v>
      </c>
      <c r="BD493" s="1" t="s">
        <v>131</v>
      </c>
      <c r="BE493" s="1" t="s">
        <v>131</v>
      </c>
      <c r="BF493" s="1" t="s">
        <v>131</v>
      </c>
      <c r="BG493" s="1" t="s">
        <v>131</v>
      </c>
      <c r="BH493" s="1" t="s">
        <v>131</v>
      </c>
      <c r="BI493" s="1" t="s">
        <v>131</v>
      </c>
      <c r="BJ493" s="1" t="s">
        <v>131</v>
      </c>
      <c r="BK493" s="1" t="s">
        <v>131</v>
      </c>
      <c r="BL493" s="1" t="s">
        <v>131</v>
      </c>
      <c r="BM493" s="1" t="s">
        <v>131</v>
      </c>
      <c r="BN493" s="1" t="s">
        <v>131</v>
      </c>
      <c r="BO493" s="1" t="s">
        <v>131</v>
      </c>
      <c r="BP493" s="1" t="s">
        <v>131</v>
      </c>
      <c r="BQ493" s="1" t="s">
        <v>131</v>
      </c>
      <c r="BR493" s="1" t="s">
        <v>131</v>
      </c>
      <c r="BS493" s="1" t="s">
        <v>131</v>
      </c>
      <c r="BT493" s="1" t="s">
        <v>131</v>
      </c>
      <c r="BU493" s="1" t="s">
        <v>131</v>
      </c>
      <c r="BV493" s="1" t="s">
        <v>131</v>
      </c>
      <c r="BW493" s="1" t="s">
        <v>131</v>
      </c>
      <c r="BX493" s="1" t="s">
        <v>131</v>
      </c>
      <c r="BY493" s="1" t="s">
        <v>131</v>
      </c>
      <c r="BZ493" s="1">
        <v>2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</row>
    <row r="494" spans="1:125" x14ac:dyDescent="0.2">
      <c r="A494" s="1" t="s">
        <v>317</v>
      </c>
      <c r="B494" s="1" t="s">
        <v>323</v>
      </c>
      <c r="C494" s="1" t="s">
        <v>129</v>
      </c>
      <c r="D494" s="1" t="s">
        <v>130</v>
      </c>
      <c r="E494" s="1">
        <v>0</v>
      </c>
      <c r="F494" s="1" t="s">
        <v>131</v>
      </c>
      <c r="G494" s="1" t="s">
        <v>131</v>
      </c>
      <c r="H494" s="1" t="s">
        <v>131</v>
      </c>
      <c r="I494" s="1" t="s">
        <v>131</v>
      </c>
      <c r="J494" s="1" t="s">
        <v>131</v>
      </c>
      <c r="K494" s="1" t="s">
        <v>131</v>
      </c>
      <c r="L494" s="1" t="s">
        <v>131</v>
      </c>
      <c r="M494" s="1" t="s">
        <v>131</v>
      </c>
      <c r="N494" s="1" t="s">
        <v>131</v>
      </c>
      <c r="O494" s="1" t="s">
        <v>131</v>
      </c>
      <c r="P494" s="1" t="s">
        <v>131</v>
      </c>
      <c r="Q494" s="1" t="s">
        <v>131</v>
      </c>
      <c r="R494" s="1" t="s">
        <v>131</v>
      </c>
      <c r="S494" s="1" t="s">
        <v>131</v>
      </c>
      <c r="T494" s="1" t="s">
        <v>131</v>
      </c>
      <c r="U494" s="1" t="s">
        <v>131</v>
      </c>
      <c r="V494" s="1" t="s">
        <v>131</v>
      </c>
      <c r="W494" s="1" t="s">
        <v>131</v>
      </c>
      <c r="X494" s="1" t="s">
        <v>131</v>
      </c>
      <c r="Y494" s="1" t="s">
        <v>131</v>
      </c>
      <c r="Z494" s="1" t="s">
        <v>131</v>
      </c>
      <c r="AA494" s="1" t="s">
        <v>131</v>
      </c>
      <c r="AB494" s="1" t="s">
        <v>131</v>
      </c>
      <c r="AC494" s="1" t="s">
        <v>131</v>
      </c>
      <c r="AD494" s="1" t="s">
        <v>131</v>
      </c>
      <c r="AE494" s="1" t="s">
        <v>131</v>
      </c>
      <c r="AF494" s="1" t="s">
        <v>131</v>
      </c>
      <c r="AG494" s="1" t="s">
        <v>131</v>
      </c>
      <c r="AH494" s="1" t="s">
        <v>131</v>
      </c>
      <c r="AI494" s="1" t="s">
        <v>131</v>
      </c>
      <c r="AJ494" s="1" t="s">
        <v>131</v>
      </c>
      <c r="AK494" s="1" t="s">
        <v>131</v>
      </c>
      <c r="AL494" s="1" t="s">
        <v>131</v>
      </c>
      <c r="AM494" s="1" t="s">
        <v>131</v>
      </c>
      <c r="AN494" s="1" t="s">
        <v>131</v>
      </c>
      <c r="AO494" s="1" t="s">
        <v>131</v>
      </c>
      <c r="AP494" s="1" t="s">
        <v>131</v>
      </c>
      <c r="AQ494" s="1" t="s">
        <v>131</v>
      </c>
      <c r="AR494" s="1" t="s">
        <v>131</v>
      </c>
      <c r="AS494" s="1" t="s">
        <v>131</v>
      </c>
      <c r="AT494" s="1" t="s">
        <v>131</v>
      </c>
      <c r="AU494" s="1" t="s">
        <v>131</v>
      </c>
      <c r="AV494" s="1" t="s">
        <v>131</v>
      </c>
      <c r="AW494" s="1" t="s">
        <v>131</v>
      </c>
      <c r="AX494" s="1" t="s">
        <v>131</v>
      </c>
      <c r="AY494" s="1" t="s">
        <v>131</v>
      </c>
      <c r="AZ494" s="1" t="s">
        <v>131</v>
      </c>
      <c r="BA494" s="1" t="s">
        <v>131</v>
      </c>
      <c r="BB494" s="1" t="s">
        <v>131</v>
      </c>
      <c r="BC494" s="1" t="s">
        <v>131</v>
      </c>
      <c r="BD494" s="1" t="s">
        <v>131</v>
      </c>
      <c r="BE494" s="1" t="s">
        <v>131</v>
      </c>
      <c r="BF494" s="1" t="s">
        <v>131</v>
      </c>
      <c r="BG494" s="1" t="s">
        <v>131</v>
      </c>
      <c r="BH494" s="1" t="s">
        <v>131</v>
      </c>
      <c r="BI494" s="1" t="s">
        <v>131</v>
      </c>
      <c r="BJ494" s="1" t="s">
        <v>131</v>
      </c>
      <c r="BK494" s="1" t="s">
        <v>131</v>
      </c>
      <c r="BL494" s="1" t="s">
        <v>131</v>
      </c>
      <c r="BM494" s="1" t="s">
        <v>131</v>
      </c>
      <c r="BN494" s="1" t="s">
        <v>131</v>
      </c>
      <c r="BO494" s="1" t="s">
        <v>131</v>
      </c>
      <c r="BP494" s="1" t="s">
        <v>131</v>
      </c>
      <c r="BQ494" s="1" t="s">
        <v>131</v>
      </c>
      <c r="BR494" s="1" t="s">
        <v>131</v>
      </c>
      <c r="BS494" s="1" t="s">
        <v>131</v>
      </c>
      <c r="BT494" s="1" t="s">
        <v>131</v>
      </c>
      <c r="BU494" s="1" t="s">
        <v>131</v>
      </c>
      <c r="BV494" s="1" t="s">
        <v>131</v>
      </c>
      <c r="BW494" s="1" t="s">
        <v>131</v>
      </c>
      <c r="BX494" s="1" t="s">
        <v>131</v>
      </c>
      <c r="BY494" s="1" t="s">
        <v>131</v>
      </c>
      <c r="BZ494" s="1" t="s">
        <v>131</v>
      </c>
      <c r="CA494" s="1" t="s">
        <v>131</v>
      </c>
      <c r="CB494" s="1" t="s">
        <v>131</v>
      </c>
      <c r="CC494" s="1" t="s">
        <v>131</v>
      </c>
      <c r="CD494" s="1" t="s">
        <v>131</v>
      </c>
      <c r="CE494" s="1" t="s">
        <v>131</v>
      </c>
      <c r="CF494" s="1" t="s">
        <v>131</v>
      </c>
      <c r="CG494" s="1" t="s">
        <v>131</v>
      </c>
      <c r="CH494" s="1" t="s">
        <v>131</v>
      </c>
      <c r="CI494" s="1" t="s">
        <v>131</v>
      </c>
      <c r="CJ494" s="1" t="s">
        <v>131</v>
      </c>
      <c r="CK494" s="1" t="s">
        <v>131</v>
      </c>
      <c r="CL494" s="1" t="s">
        <v>131</v>
      </c>
      <c r="CM494" s="1" t="s">
        <v>131</v>
      </c>
      <c r="CN494" s="1" t="s">
        <v>131</v>
      </c>
      <c r="CO494" s="1" t="s">
        <v>131</v>
      </c>
      <c r="CP494" s="1" t="s">
        <v>131</v>
      </c>
      <c r="CQ494" s="1" t="s">
        <v>131</v>
      </c>
      <c r="CR494" s="1" t="s">
        <v>131</v>
      </c>
      <c r="CS494" s="1" t="s">
        <v>131</v>
      </c>
      <c r="CT494" s="1" t="s">
        <v>131</v>
      </c>
      <c r="CU494" s="1" t="s">
        <v>131</v>
      </c>
      <c r="CV494" s="1" t="s">
        <v>131</v>
      </c>
      <c r="CW494" s="1" t="s">
        <v>131</v>
      </c>
      <c r="CX494" s="1" t="s">
        <v>131</v>
      </c>
      <c r="CY494" s="1" t="s">
        <v>131</v>
      </c>
      <c r="CZ494" s="1" t="s">
        <v>131</v>
      </c>
      <c r="DA494" s="1" t="s">
        <v>131</v>
      </c>
      <c r="DB494" s="1" t="s">
        <v>131</v>
      </c>
      <c r="DC494" s="1" t="s">
        <v>131</v>
      </c>
      <c r="DD494" s="1" t="s">
        <v>131</v>
      </c>
      <c r="DE494" s="1" t="s">
        <v>131</v>
      </c>
      <c r="DF494" s="1" t="s">
        <v>131</v>
      </c>
      <c r="DG494" s="1" t="s">
        <v>131</v>
      </c>
      <c r="DH494" s="1" t="s">
        <v>131</v>
      </c>
      <c r="DI494" s="1" t="s">
        <v>131</v>
      </c>
      <c r="DJ494" s="1" t="s">
        <v>131</v>
      </c>
      <c r="DK494" s="1" t="s">
        <v>131</v>
      </c>
      <c r="DL494" s="1" t="s">
        <v>131</v>
      </c>
      <c r="DM494" s="1" t="s">
        <v>131</v>
      </c>
      <c r="DN494" s="1" t="s">
        <v>131</v>
      </c>
      <c r="DO494" s="1" t="s">
        <v>131</v>
      </c>
      <c r="DP494" s="1" t="s">
        <v>131</v>
      </c>
      <c r="DQ494" s="1" t="s">
        <v>131</v>
      </c>
      <c r="DR494" s="1" t="s">
        <v>131</v>
      </c>
      <c r="DS494" s="1" t="s">
        <v>131</v>
      </c>
      <c r="DT494" s="1" t="s">
        <v>131</v>
      </c>
      <c r="DU494" s="1" t="s">
        <v>131</v>
      </c>
    </row>
    <row r="495" spans="1:125" x14ac:dyDescent="0.2">
      <c r="A495" s="1" t="s">
        <v>324</v>
      </c>
      <c r="B495" s="1" t="s">
        <v>325</v>
      </c>
      <c r="C495" s="1" t="s">
        <v>129</v>
      </c>
      <c r="D495" s="1" t="s">
        <v>130</v>
      </c>
      <c r="E495" s="1">
        <v>0</v>
      </c>
      <c r="F495" s="1" t="s">
        <v>131</v>
      </c>
      <c r="G495" s="1" t="s">
        <v>131</v>
      </c>
      <c r="H495" s="1" t="s">
        <v>131</v>
      </c>
      <c r="I495" s="1" t="s">
        <v>131</v>
      </c>
      <c r="J495" s="1" t="s">
        <v>131</v>
      </c>
      <c r="K495" s="1" t="s">
        <v>131</v>
      </c>
      <c r="L495" s="1" t="s">
        <v>131</v>
      </c>
      <c r="M495" s="1" t="s">
        <v>131</v>
      </c>
      <c r="N495" s="1" t="s">
        <v>131</v>
      </c>
      <c r="O495" s="1" t="s">
        <v>131</v>
      </c>
      <c r="P495" s="1" t="s">
        <v>131</v>
      </c>
      <c r="Q495" s="1" t="s">
        <v>131</v>
      </c>
      <c r="R495" s="1" t="s">
        <v>131</v>
      </c>
      <c r="S495" s="1" t="s">
        <v>131</v>
      </c>
      <c r="T495" s="1" t="s">
        <v>131</v>
      </c>
      <c r="U495" s="1" t="s">
        <v>131</v>
      </c>
      <c r="V495" s="1" t="s">
        <v>131</v>
      </c>
      <c r="W495" s="1" t="s">
        <v>131</v>
      </c>
      <c r="X495" s="1" t="s">
        <v>131</v>
      </c>
      <c r="Y495" s="1" t="s">
        <v>131</v>
      </c>
      <c r="Z495" s="1" t="s">
        <v>131</v>
      </c>
      <c r="AA495" s="1" t="s">
        <v>131</v>
      </c>
      <c r="AB495" s="1" t="s">
        <v>131</v>
      </c>
      <c r="AC495" s="1" t="s">
        <v>131</v>
      </c>
      <c r="AD495" s="1" t="s">
        <v>131</v>
      </c>
      <c r="AE495" s="1" t="s">
        <v>131</v>
      </c>
      <c r="AF495" s="1" t="s">
        <v>131</v>
      </c>
      <c r="AG495" s="1" t="s">
        <v>131</v>
      </c>
      <c r="AH495" s="1" t="s">
        <v>131</v>
      </c>
      <c r="AI495" s="1" t="s">
        <v>131</v>
      </c>
      <c r="AJ495" s="1" t="s">
        <v>131</v>
      </c>
      <c r="AK495" s="1" t="s">
        <v>131</v>
      </c>
      <c r="AL495" s="1" t="s">
        <v>131</v>
      </c>
      <c r="AM495" s="1" t="s">
        <v>131</v>
      </c>
      <c r="AN495" s="1" t="s">
        <v>131</v>
      </c>
      <c r="AO495" s="1" t="s">
        <v>131</v>
      </c>
      <c r="AP495" s="1" t="s">
        <v>131</v>
      </c>
      <c r="AQ495" s="1" t="s">
        <v>131</v>
      </c>
      <c r="AR495" s="1" t="s">
        <v>131</v>
      </c>
      <c r="AS495" s="1" t="s">
        <v>131</v>
      </c>
      <c r="AT495" s="1" t="s">
        <v>131</v>
      </c>
      <c r="AU495" s="1" t="s">
        <v>131</v>
      </c>
      <c r="AV495" s="1" t="s">
        <v>131</v>
      </c>
      <c r="AW495" s="1" t="s">
        <v>131</v>
      </c>
      <c r="AX495" s="1" t="s">
        <v>131</v>
      </c>
      <c r="AY495" s="1" t="s">
        <v>131</v>
      </c>
      <c r="AZ495" s="1" t="s">
        <v>131</v>
      </c>
      <c r="BA495" s="1" t="s">
        <v>131</v>
      </c>
      <c r="BB495" s="1" t="s">
        <v>131</v>
      </c>
      <c r="BC495" s="1" t="s">
        <v>131</v>
      </c>
      <c r="BD495" s="1" t="s">
        <v>131</v>
      </c>
      <c r="BE495" s="1" t="s">
        <v>131</v>
      </c>
      <c r="BF495" s="1" t="s">
        <v>131</v>
      </c>
      <c r="BG495" s="1" t="s">
        <v>131</v>
      </c>
      <c r="BH495" s="1" t="s">
        <v>131</v>
      </c>
      <c r="BI495" s="1" t="s">
        <v>131</v>
      </c>
      <c r="BJ495" s="1" t="s">
        <v>131</v>
      </c>
      <c r="BK495" s="1" t="s">
        <v>131</v>
      </c>
      <c r="BL495" s="1" t="s">
        <v>131</v>
      </c>
      <c r="BM495" s="1" t="s">
        <v>131</v>
      </c>
      <c r="BN495" s="1" t="s">
        <v>131</v>
      </c>
      <c r="BO495" s="1" t="s">
        <v>131</v>
      </c>
      <c r="BP495" s="1" t="s">
        <v>131</v>
      </c>
      <c r="BQ495" s="1" t="s">
        <v>131</v>
      </c>
      <c r="BR495" s="1" t="s">
        <v>131</v>
      </c>
      <c r="BS495" s="1" t="s">
        <v>131</v>
      </c>
      <c r="BT495" s="1" t="s">
        <v>131</v>
      </c>
      <c r="BU495" s="1" t="s">
        <v>131</v>
      </c>
      <c r="BV495" s="1" t="s">
        <v>131</v>
      </c>
      <c r="BW495" s="1" t="s">
        <v>131</v>
      </c>
      <c r="BX495" s="1" t="s">
        <v>131</v>
      </c>
      <c r="BY495" s="1" t="s">
        <v>131</v>
      </c>
      <c r="BZ495" s="1" t="s">
        <v>131</v>
      </c>
      <c r="CA495" s="1" t="s">
        <v>131</v>
      </c>
      <c r="CB495" s="1" t="s">
        <v>131</v>
      </c>
      <c r="CC495" s="1" t="s">
        <v>131</v>
      </c>
      <c r="CD495" s="1" t="s">
        <v>131</v>
      </c>
      <c r="CE495" s="1" t="s">
        <v>131</v>
      </c>
      <c r="CF495" s="1" t="s">
        <v>131</v>
      </c>
      <c r="CG495" s="1" t="s">
        <v>131</v>
      </c>
      <c r="CH495" s="1" t="s">
        <v>131</v>
      </c>
      <c r="CI495" s="1" t="s">
        <v>131</v>
      </c>
      <c r="CJ495" s="1" t="s">
        <v>131</v>
      </c>
      <c r="CK495" s="1" t="s">
        <v>131</v>
      </c>
      <c r="CL495" s="1" t="s">
        <v>131</v>
      </c>
      <c r="CM495" s="1" t="s">
        <v>131</v>
      </c>
      <c r="CN495" s="1" t="s">
        <v>131</v>
      </c>
      <c r="CO495" s="1" t="s">
        <v>131</v>
      </c>
      <c r="CP495" s="1" t="s">
        <v>131</v>
      </c>
      <c r="CQ495" s="1" t="s">
        <v>131</v>
      </c>
      <c r="CR495" s="1" t="s">
        <v>131</v>
      </c>
      <c r="CS495" s="1" t="s">
        <v>131</v>
      </c>
      <c r="CT495" s="1" t="s">
        <v>131</v>
      </c>
      <c r="CU495" s="1" t="s">
        <v>131</v>
      </c>
      <c r="CV495" s="1" t="s">
        <v>131</v>
      </c>
      <c r="CW495" s="1" t="s">
        <v>131</v>
      </c>
      <c r="CX495" s="1" t="s">
        <v>131</v>
      </c>
      <c r="CY495" s="1" t="s">
        <v>131</v>
      </c>
      <c r="CZ495" s="1" t="s">
        <v>131</v>
      </c>
      <c r="DA495" s="1" t="s">
        <v>131</v>
      </c>
      <c r="DB495" s="1" t="s">
        <v>131</v>
      </c>
      <c r="DC495" s="1" t="s">
        <v>131</v>
      </c>
      <c r="DD495" s="1" t="s">
        <v>131</v>
      </c>
      <c r="DE495" s="1" t="s">
        <v>131</v>
      </c>
      <c r="DF495" s="1" t="s">
        <v>131</v>
      </c>
      <c r="DG495" s="1" t="s">
        <v>131</v>
      </c>
      <c r="DH495" s="1" t="s">
        <v>131</v>
      </c>
      <c r="DI495" s="1" t="s">
        <v>131</v>
      </c>
      <c r="DJ495" s="1" t="s">
        <v>131</v>
      </c>
      <c r="DK495" s="1" t="s">
        <v>131</v>
      </c>
      <c r="DL495" s="1" t="s">
        <v>131</v>
      </c>
      <c r="DM495" s="1" t="s">
        <v>131</v>
      </c>
      <c r="DN495" s="1" t="s">
        <v>131</v>
      </c>
      <c r="DO495" s="1" t="s">
        <v>131</v>
      </c>
      <c r="DP495" s="1" t="s">
        <v>131</v>
      </c>
      <c r="DQ495" s="1" t="s">
        <v>131</v>
      </c>
      <c r="DR495" s="1" t="s">
        <v>131</v>
      </c>
      <c r="DS495" s="1" t="s">
        <v>131</v>
      </c>
      <c r="DT495" s="1" t="s">
        <v>131</v>
      </c>
      <c r="DU495" s="1" t="s">
        <v>131</v>
      </c>
    </row>
    <row r="496" spans="1:125" x14ac:dyDescent="0.2">
      <c r="A496" s="1" t="s">
        <v>326</v>
      </c>
      <c r="B496" s="1" t="s">
        <v>327</v>
      </c>
      <c r="C496" s="1" t="s">
        <v>129</v>
      </c>
      <c r="D496" s="1" t="s">
        <v>130</v>
      </c>
      <c r="E496" s="1">
        <v>2</v>
      </c>
      <c r="F496" s="1" t="s">
        <v>131</v>
      </c>
      <c r="G496" s="1" t="s">
        <v>131</v>
      </c>
      <c r="H496" s="1" t="s">
        <v>131</v>
      </c>
      <c r="I496" s="1" t="s">
        <v>131</v>
      </c>
      <c r="J496" s="1" t="s">
        <v>131</v>
      </c>
      <c r="K496" s="1" t="s">
        <v>131</v>
      </c>
      <c r="L496" s="1" t="s">
        <v>131</v>
      </c>
      <c r="M496" s="1" t="s">
        <v>131</v>
      </c>
      <c r="N496" s="1" t="s">
        <v>131</v>
      </c>
      <c r="O496" s="1" t="s">
        <v>131</v>
      </c>
      <c r="P496" s="1" t="s">
        <v>131</v>
      </c>
      <c r="Q496" s="1" t="s">
        <v>131</v>
      </c>
      <c r="R496" s="1" t="s">
        <v>131</v>
      </c>
      <c r="S496" s="1" t="s">
        <v>131</v>
      </c>
      <c r="T496" s="1" t="s">
        <v>131</v>
      </c>
      <c r="U496" s="1" t="s">
        <v>131</v>
      </c>
      <c r="V496" s="1" t="s">
        <v>131</v>
      </c>
      <c r="W496" s="1" t="s">
        <v>131</v>
      </c>
      <c r="X496" s="1" t="s">
        <v>131</v>
      </c>
      <c r="Y496" s="1" t="s">
        <v>131</v>
      </c>
      <c r="Z496" s="1" t="s">
        <v>131</v>
      </c>
      <c r="AA496" s="1" t="s">
        <v>131</v>
      </c>
      <c r="AB496" s="1" t="s">
        <v>131</v>
      </c>
      <c r="AC496" s="1" t="s">
        <v>131</v>
      </c>
      <c r="AD496" s="1" t="s">
        <v>131</v>
      </c>
      <c r="AE496" s="1" t="s">
        <v>131</v>
      </c>
      <c r="AF496" s="1" t="s">
        <v>131</v>
      </c>
      <c r="AG496" s="1" t="s">
        <v>131</v>
      </c>
      <c r="AH496" s="1" t="s">
        <v>131</v>
      </c>
      <c r="AI496" s="1" t="s">
        <v>131</v>
      </c>
      <c r="AJ496" s="1" t="s">
        <v>131</v>
      </c>
      <c r="AK496" s="1" t="s">
        <v>131</v>
      </c>
      <c r="AL496" s="1" t="s">
        <v>131</v>
      </c>
      <c r="AM496" s="1" t="s">
        <v>131</v>
      </c>
      <c r="AN496" s="1" t="s">
        <v>131</v>
      </c>
      <c r="AO496" s="1" t="s">
        <v>131</v>
      </c>
      <c r="AP496" s="1" t="s">
        <v>131</v>
      </c>
      <c r="AQ496" s="1" t="s">
        <v>131</v>
      </c>
      <c r="AR496" s="1" t="s">
        <v>131</v>
      </c>
      <c r="AS496" s="1" t="s">
        <v>131</v>
      </c>
      <c r="AT496" s="1" t="s">
        <v>131</v>
      </c>
      <c r="AU496" s="1" t="s">
        <v>131</v>
      </c>
      <c r="AV496" s="1" t="s">
        <v>131</v>
      </c>
      <c r="AW496" s="1" t="s">
        <v>131</v>
      </c>
      <c r="AX496" s="1" t="s">
        <v>131</v>
      </c>
      <c r="AY496" s="1" t="s">
        <v>131</v>
      </c>
      <c r="AZ496" s="1" t="s">
        <v>131</v>
      </c>
      <c r="BA496" s="1" t="s">
        <v>131</v>
      </c>
      <c r="BB496" s="1" t="s">
        <v>131</v>
      </c>
      <c r="BC496" s="1" t="s">
        <v>131</v>
      </c>
      <c r="BD496" s="1" t="s">
        <v>131</v>
      </c>
      <c r="BE496" s="1" t="s">
        <v>131</v>
      </c>
      <c r="BF496" s="1" t="s">
        <v>131</v>
      </c>
      <c r="BG496" s="1" t="s">
        <v>131</v>
      </c>
      <c r="BH496" s="1" t="s">
        <v>131</v>
      </c>
      <c r="BI496" s="1" t="s">
        <v>131</v>
      </c>
      <c r="BJ496" s="1" t="s">
        <v>131</v>
      </c>
      <c r="BK496" s="1" t="s">
        <v>131</v>
      </c>
      <c r="BL496" s="1" t="s">
        <v>131</v>
      </c>
      <c r="BM496" s="1" t="s">
        <v>131</v>
      </c>
      <c r="BN496" s="1" t="s">
        <v>131</v>
      </c>
      <c r="BO496" s="1" t="s">
        <v>131</v>
      </c>
      <c r="BP496" s="1" t="s">
        <v>131</v>
      </c>
      <c r="BQ496" s="1" t="s">
        <v>131</v>
      </c>
      <c r="BR496" s="1" t="s">
        <v>131</v>
      </c>
      <c r="BS496" s="1" t="s">
        <v>131</v>
      </c>
      <c r="BT496" s="1">
        <v>2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</row>
    <row r="498" spans="1:127" x14ac:dyDescent="0.2"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1</v>
      </c>
      <c r="AT498" s="1">
        <v>0</v>
      </c>
      <c r="AU498" s="1">
        <v>0</v>
      </c>
      <c r="AV498" s="1">
        <v>1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1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1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1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1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1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1</v>
      </c>
    </row>
    <row r="499" spans="1:127" x14ac:dyDescent="0.2">
      <c r="E499" s="1" t="s">
        <v>335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1</v>
      </c>
      <c r="AO499" s="1">
        <v>0</v>
      </c>
      <c r="AP499" s="1">
        <v>1</v>
      </c>
      <c r="AQ499" s="1">
        <v>0</v>
      </c>
      <c r="AR499" s="1">
        <v>0</v>
      </c>
      <c r="AS499" s="1">
        <v>2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1</v>
      </c>
      <c r="BG499" s="1">
        <v>0</v>
      </c>
      <c r="BH499" s="1">
        <v>1</v>
      </c>
      <c r="BI499" s="1">
        <v>1</v>
      </c>
      <c r="BJ499" s="1">
        <v>1</v>
      </c>
      <c r="BK499" s="1">
        <v>1</v>
      </c>
      <c r="BL499" s="1">
        <v>0</v>
      </c>
      <c r="BM499" s="1">
        <v>0</v>
      </c>
      <c r="BN499" s="1">
        <v>1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2</v>
      </c>
      <c r="BU499" s="1">
        <v>0</v>
      </c>
      <c r="BV499" s="1">
        <v>0</v>
      </c>
      <c r="BW499" s="1">
        <v>1</v>
      </c>
      <c r="BX499" s="1">
        <v>0</v>
      </c>
      <c r="BY499" s="1">
        <v>0</v>
      </c>
      <c r="BZ499" s="1">
        <v>2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1</v>
      </c>
      <c r="CH499" s="1">
        <v>0</v>
      </c>
      <c r="CI499" s="1">
        <v>0</v>
      </c>
      <c r="CJ499" s="1">
        <v>0</v>
      </c>
      <c r="CK499" s="1">
        <v>0</v>
      </c>
      <c r="CL499" s="1">
        <v>2</v>
      </c>
      <c r="CM499" s="1">
        <v>0</v>
      </c>
      <c r="CN499" s="1">
        <v>0</v>
      </c>
      <c r="CO499" s="1">
        <v>1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1</v>
      </c>
      <c r="DK499" s="1">
        <v>0</v>
      </c>
      <c r="DL499" s="1">
        <v>0</v>
      </c>
      <c r="DM499" s="1">
        <v>0</v>
      </c>
      <c r="DN499" s="1">
        <v>1</v>
      </c>
      <c r="DO499" s="1">
        <v>0</v>
      </c>
      <c r="DP499" s="1">
        <v>1</v>
      </c>
      <c r="DQ499" s="1">
        <v>0</v>
      </c>
      <c r="DR499" s="1">
        <v>0</v>
      </c>
      <c r="DS499" s="1">
        <v>2</v>
      </c>
      <c r="DT499" s="1">
        <v>0</v>
      </c>
      <c r="DU499" s="1">
        <v>0</v>
      </c>
    </row>
    <row r="502" spans="1:127" x14ac:dyDescent="0.2">
      <c r="E502" s="1" t="s">
        <v>336</v>
      </c>
      <c r="F502" s="1">
        <v>-6.3560323529411757</v>
      </c>
      <c r="G502" s="1">
        <v>-2.6222970588235293</v>
      </c>
      <c r="H502" s="1">
        <v>-1.2473764705882351</v>
      </c>
      <c r="I502" s="1">
        <v>5.2288647058823523</v>
      </c>
      <c r="J502" s="1">
        <v>2.2035970588235294</v>
      </c>
      <c r="K502" s="1">
        <v>-7.7766205882352963</v>
      </c>
      <c r="L502" s="1">
        <v>-1.1866176470588237</v>
      </c>
      <c r="M502" s="1">
        <v>1.1500235294117649</v>
      </c>
      <c r="N502" s="1">
        <v>-9.763820588235296</v>
      </c>
      <c r="O502" s="1">
        <v>-17.60929411764706</v>
      </c>
      <c r="P502" s="1">
        <v>-7.8706235294117661</v>
      </c>
      <c r="Q502" s="1">
        <v>1.9216029411764703</v>
      </c>
      <c r="R502" s="1">
        <v>-7.4400411764705874</v>
      </c>
      <c r="S502" s="1">
        <v>-9.4028382352941176</v>
      </c>
      <c r="T502" s="1">
        <v>8.7304117647058828</v>
      </c>
      <c r="U502" s="1">
        <v>9.6263529411764726</v>
      </c>
      <c r="V502" s="1">
        <v>6.0906764705882344</v>
      </c>
      <c r="W502" s="1">
        <v>-0.16680882352941173</v>
      </c>
      <c r="X502" s="1">
        <v>7.6293823529411764</v>
      </c>
      <c r="Y502" s="1">
        <v>3.4705852941176474</v>
      </c>
      <c r="Z502" s="1">
        <v>4.1170088235294111</v>
      </c>
      <c r="AA502" s="1">
        <v>-2.3413941176470594</v>
      </c>
      <c r="AB502" s="1">
        <v>5.5134382352941174</v>
      </c>
      <c r="AC502" s="1">
        <v>2.3415545454545454</v>
      </c>
      <c r="AD502" s="1">
        <v>-3.8286757575757573</v>
      </c>
      <c r="AE502" s="1">
        <v>3.3037606060606057</v>
      </c>
      <c r="AF502" s="1">
        <v>5.8061909090909092</v>
      </c>
      <c r="AG502" s="1">
        <v>1.4462181818181818</v>
      </c>
      <c r="AH502" s="1">
        <v>-8.0089909090909082</v>
      </c>
      <c r="AI502" s="1">
        <v>-5.679515151515151</v>
      </c>
      <c r="AJ502" s="1">
        <v>6.5204312499999997</v>
      </c>
      <c r="AK502" s="1">
        <v>-4.7472093749999997</v>
      </c>
      <c r="AL502" s="1">
        <v>9.3137781250000007</v>
      </c>
      <c r="AM502" s="1">
        <v>4.0233750000000006</v>
      </c>
      <c r="AN502" s="1">
        <v>0.30854838709677407</v>
      </c>
      <c r="AO502" s="1">
        <v>6.8511612903225796</v>
      </c>
      <c r="AP502" s="1">
        <v>2.5869333333333331</v>
      </c>
      <c r="AQ502" s="1">
        <v>3.27522</v>
      </c>
      <c r="AR502" s="1">
        <v>0.10582666666666674</v>
      </c>
      <c r="AS502" s="1">
        <v>2.7128740740740742</v>
      </c>
      <c r="AT502" s="1">
        <v>-1.4806222222222221</v>
      </c>
      <c r="AU502" s="1">
        <v>-1.7838444444444448</v>
      </c>
      <c r="AV502" s="1">
        <v>-2.122065384615385</v>
      </c>
      <c r="AW502" s="1">
        <v>-6.3074807692307706</v>
      </c>
      <c r="AX502" s="1">
        <v>-7.8838192307692321</v>
      </c>
      <c r="AY502" s="1">
        <v>11.791884615384618</v>
      </c>
      <c r="AZ502" s="1">
        <v>-0.20185</v>
      </c>
      <c r="BA502" s="1">
        <v>0.40805384615384627</v>
      </c>
      <c r="BB502" s="1">
        <v>5.2330384615384613</v>
      </c>
      <c r="BC502" s="1">
        <v>4.4820499999999992</v>
      </c>
      <c r="BD502" s="1">
        <v>2.6734769230769233</v>
      </c>
      <c r="BE502" s="1">
        <v>-1.1878730769230768</v>
      </c>
      <c r="BF502" s="1">
        <v>-6.7763239999999998</v>
      </c>
      <c r="BG502" s="1">
        <v>3.6984599999999994</v>
      </c>
      <c r="BH502" s="1">
        <v>0.93774999999999986</v>
      </c>
      <c r="BI502" s="1">
        <v>2.8920304347826091</v>
      </c>
      <c r="BJ502" s="1">
        <v>2.4759681818181822</v>
      </c>
      <c r="BK502" s="1">
        <v>-1.5206</v>
      </c>
      <c r="BL502" s="1">
        <v>0.9654649999999998</v>
      </c>
      <c r="BM502" s="1">
        <v>0.95804999999999985</v>
      </c>
      <c r="BN502" s="1">
        <v>5.5461052631578944</v>
      </c>
      <c r="BO502" s="1">
        <v>1.0901421052631577</v>
      </c>
      <c r="BP502" s="1">
        <v>3.8867210526315792</v>
      </c>
      <c r="BQ502" s="1">
        <v>1.4301263157894739</v>
      </c>
      <c r="BR502" s="1">
        <v>2.7992842105263152</v>
      </c>
      <c r="BS502" s="1">
        <v>-1.385326315789474</v>
      </c>
      <c r="BT502" s="1">
        <v>5.7068000000000012</v>
      </c>
      <c r="BU502" s="1">
        <v>-2.6959882352941174</v>
      </c>
      <c r="BV502" s="1">
        <v>3.435970588235294</v>
      </c>
      <c r="BW502" s="1">
        <v>3.9954812500000001</v>
      </c>
      <c r="BX502" s="1">
        <v>3.2472499999999997</v>
      </c>
      <c r="BY502" s="1">
        <v>2.5264249999999997</v>
      </c>
      <c r="BZ502" s="1">
        <v>-3.2386461538461537</v>
      </c>
      <c r="CA502" s="1">
        <v>4.716969230769231</v>
      </c>
      <c r="CB502" s="1">
        <v>0.7303384615384616</v>
      </c>
      <c r="CC502" s="1">
        <v>3.4207692307692307E-2</v>
      </c>
      <c r="CD502" s="1">
        <v>2.3883230769230765</v>
      </c>
      <c r="CE502" s="1">
        <v>2.4344153846153844</v>
      </c>
      <c r="CF502" s="1">
        <v>-1.4474153846153845</v>
      </c>
      <c r="CG502" s="1">
        <v>4.2152666666666674</v>
      </c>
      <c r="CH502" s="1">
        <v>-2.2599833333333335</v>
      </c>
      <c r="CI502" s="1">
        <v>2.0000999999999998</v>
      </c>
      <c r="CJ502" s="1">
        <v>2.7292333333333332</v>
      </c>
      <c r="CK502" s="1">
        <v>-7.1099999999999983E-2</v>
      </c>
      <c r="CL502" s="1">
        <v>-2.5601099999999999</v>
      </c>
      <c r="CM502" s="1">
        <v>6.1176699999999986</v>
      </c>
      <c r="CN502" s="1">
        <v>-0.85594000000000003</v>
      </c>
      <c r="CO502" s="1">
        <v>-0.12716666666666671</v>
      </c>
      <c r="CP502" s="1">
        <v>2.0588111111111114</v>
      </c>
      <c r="CQ502" s="1">
        <v>-1.3377625000000002</v>
      </c>
      <c r="CR502" s="1">
        <v>2.0335124999999996</v>
      </c>
      <c r="CS502" s="1">
        <v>-6.1719000000000008</v>
      </c>
      <c r="CT502" s="1">
        <v>-3.0259875000000003</v>
      </c>
      <c r="CU502" s="1">
        <v>7.7909874999999991</v>
      </c>
      <c r="CV502" s="1">
        <v>0.28766250000000004</v>
      </c>
      <c r="CW502" s="1">
        <v>-2.4016250000000001</v>
      </c>
      <c r="CX502" s="1">
        <v>-5.7732428571428569</v>
      </c>
      <c r="CY502" s="1">
        <v>-0.14971428571428572</v>
      </c>
      <c r="CZ502" s="1">
        <v>6.2500428571428568</v>
      </c>
      <c r="DA502" s="1">
        <v>-9.0471428571428578E-2</v>
      </c>
      <c r="DB502" s="1">
        <v>1.5996285714285712</v>
      </c>
      <c r="DC502" s="1">
        <v>-0.28062857142857134</v>
      </c>
      <c r="DD502" s="1">
        <v>3.6001428571428566</v>
      </c>
      <c r="DE502" s="1">
        <v>0.42832857142857145</v>
      </c>
      <c r="DF502" s="1">
        <v>7.1385714285714316E-2</v>
      </c>
      <c r="DG502" s="1">
        <v>-2.2304285714285714</v>
      </c>
      <c r="DH502" s="1">
        <v>3.7566857142857137</v>
      </c>
      <c r="DI502" s="1">
        <v>1.7186285714285714</v>
      </c>
      <c r="DJ502" s="1">
        <v>1.7342666666666666</v>
      </c>
      <c r="DK502" s="1">
        <v>3.1680333333333337</v>
      </c>
      <c r="DL502" s="1">
        <v>0.32114999999999994</v>
      </c>
      <c r="DM502" s="1">
        <v>1.6356600000000001</v>
      </c>
      <c r="DN502" s="1">
        <v>1.852625</v>
      </c>
      <c r="DO502" s="1">
        <v>0.233125</v>
      </c>
      <c r="DP502" s="1">
        <v>1.9038333333333333</v>
      </c>
      <c r="DQ502" s="1">
        <v>0.4064666666666667</v>
      </c>
      <c r="DR502" s="1">
        <v>2.2347666666666668</v>
      </c>
      <c r="DS502" s="1">
        <v>1.9803999999999999</v>
      </c>
      <c r="DT502" s="1">
        <v>1.4857</v>
      </c>
      <c r="DU502" s="1" t="e">
        <v>#DIV/0!</v>
      </c>
    </row>
    <row r="503" spans="1:127" x14ac:dyDescent="0.2">
      <c r="E503" s="1" t="s">
        <v>337</v>
      </c>
      <c r="F503" s="1">
        <v>-6.2865882352941149</v>
      </c>
      <c r="G503" s="1">
        <v>-2.20469411764706</v>
      </c>
      <c r="H503" s="1">
        <v>-1.051610588235294</v>
      </c>
      <c r="I503" s="1">
        <v>5.134642352941178</v>
      </c>
      <c r="J503" s="1">
        <v>2.2157105882352952</v>
      </c>
      <c r="K503" s="1">
        <v>-7.3476188235294133</v>
      </c>
      <c r="L503" s="1">
        <v>-1.2590741176470592</v>
      </c>
      <c r="M503" s="1">
        <v>1.0964258823529411</v>
      </c>
      <c r="N503" s="1">
        <v>-9.512285882352943</v>
      </c>
      <c r="O503" s="1">
        <v>-16.956787058823533</v>
      </c>
      <c r="P503" s="1">
        <v>-7.1918105882352954</v>
      </c>
      <c r="Q503" s="1">
        <v>2.1668588235294108</v>
      </c>
      <c r="R503" s="1">
        <v>-6.9922282352941174</v>
      </c>
      <c r="S503" s="1">
        <v>-9.588556470588232</v>
      </c>
      <c r="T503" s="1">
        <v>8.286876470588231</v>
      </c>
      <c r="U503" s="1">
        <v>9.1667247058823538</v>
      </c>
      <c r="V503" s="1">
        <v>5.8865905882352925</v>
      </c>
      <c r="W503" s="1">
        <v>0.2504976470588236</v>
      </c>
      <c r="X503" s="1">
        <v>7.4879823529411755</v>
      </c>
      <c r="Y503" s="1">
        <v>3.0740294117647062</v>
      </c>
      <c r="Z503" s="1">
        <v>3.9254093023255821</v>
      </c>
      <c r="AA503" s="1">
        <v>-1.8730046511627902</v>
      </c>
      <c r="AB503" s="1">
        <v>5.6650813953488379</v>
      </c>
      <c r="AC503" s="1">
        <v>2.2602279069767439</v>
      </c>
      <c r="AD503" s="1">
        <v>-3.6331406976744174</v>
      </c>
      <c r="AE503" s="1">
        <v>3.255919767441859</v>
      </c>
      <c r="AF503" s="1">
        <v>5.8163220930232553</v>
      </c>
      <c r="AG503" s="1">
        <v>1.204461627906976</v>
      </c>
      <c r="AH503" s="1">
        <v>-7.9086953488372078</v>
      </c>
      <c r="AI503" s="1">
        <v>-5.3774534883720939</v>
      </c>
      <c r="AJ503" s="1">
        <v>6.6435697674418615</v>
      </c>
      <c r="AK503" s="1">
        <v>-4.6599302325581391</v>
      </c>
      <c r="AL503" s="1">
        <v>9.1313860465116292</v>
      </c>
      <c r="AM503" s="1">
        <v>3.930122093023257</v>
      </c>
      <c r="AN503" s="1">
        <v>0.15838604651162791</v>
      </c>
      <c r="AO503" s="1">
        <v>6.4848790697674419</v>
      </c>
      <c r="AP503" s="1">
        <v>2.2887941860465113</v>
      </c>
      <c r="AQ503" s="1">
        <v>3.3643825581395337</v>
      </c>
      <c r="AR503" s="1">
        <v>0.30946627906976726</v>
      </c>
      <c r="AS503" s="1">
        <v>2.9923279069767434</v>
      </c>
      <c r="AT503" s="1">
        <v>-0.99292325581395324</v>
      </c>
      <c r="AU503" s="1">
        <v>-1.5413011627906976</v>
      </c>
      <c r="AV503" s="1">
        <v>-2.2263674418604653</v>
      </c>
      <c r="AW503" s="1">
        <v>-5.9982360465116296</v>
      </c>
      <c r="AX503" s="1">
        <v>-7.6231348837209305</v>
      </c>
      <c r="AY503" s="1">
        <v>11.364452325581398</v>
      </c>
      <c r="AZ503" s="1">
        <v>-0.38911860465116277</v>
      </c>
      <c r="BA503" s="1">
        <v>0.48528023255813951</v>
      </c>
      <c r="BB503" s="1">
        <v>5.1899011627906955</v>
      </c>
      <c r="BC503" s="1">
        <v>4.5589779069767449</v>
      </c>
      <c r="BD503" s="1">
        <v>3.0030883720930239</v>
      </c>
      <c r="BE503" s="1">
        <v>-0.76825000000000021</v>
      </c>
      <c r="BF503" s="1">
        <v>-6.707131395348835</v>
      </c>
      <c r="BG503" s="1">
        <v>3.6157616279069771</v>
      </c>
      <c r="BH503" s="1">
        <v>1.1963779069767442</v>
      </c>
      <c r="BI503" s="1">
        <v>2.7720802325581393</v>
      </c>
      <c r="BJ503" s="1">
        <v>2.471539534883719</v>
      </c>
      <c r="BK503" s="1">
        <v>-1.5995802325581396</v>
      </c>
      <c r="BL503" s="1">
        <v>0.91081627906976703</v>
      </c>
      <c r="BM503" s="1">
        <v>0.89991162790697687</v>
      </c>
      <c r="BN503" s="1">
        <v>5.3162011627906995</v>
      </c>
      <c r="BO503" s="1">
        <v>1.1719744186046515</v>
      </c>
      <c r="BP503" s="1">
        <v>3.7128476744186036</v>
      </c>
      <c r="BQ503" s="1">
        <v>1.7064906976744192</v>
      </c>
      <c r="BR503" s="1">
        <v>2.7311151162790703</v>
      </c>
      <c r="BS503" s="1">
        <v>-1.4364162790697674</v>
      </c>
      <c r="BT503" s="1">
        <v>5.5270848837209305</v>
      </c>
      <c r="BU503" s="1">
        <v>-2.7549918604651156</v>
      </c>
      <c r="BV503" s="1">
        <v>3.4812418604651163</v>
      </c>
      <c r="BW503" s="1">
        <v>4.2686372093023239</v>
      </c>
      <c r="BX503" s="1">
        <v>3.3146965116279068</v>
      </c>
      <c r="BY503" s="1">
        <v>2.6156988372093024</v>
      </c>
      <c r="BZ503" s="1">
        <v>-3.1937569767441851</v>
      </c>
      <c r="CA503" s="1">
        <v>4.8015593023255825</v>
      </c>
      <c r="CB503" s="1">
        <v>0.57813255813953524</v>
      </c>
      <c r="CC503" s="1">
        <v>4.712558139534883E-2</v>
      </c>
      <c r="CD503" s="1">
        <v>2.4629244186046511</v>
      </c>
      <c r="CE503" s="1">
        <v>2.1850744186046516</v>
      </c>
      <c r="CF503" s="1">
        <v>-1.3980720930232557</v>
      </c>
      <c r="CG503" s="1">
        <v>4.0854209302325577</v>
      </c>
      <c r="CH503" s="1">
        <v>-1.7190104651162792</v>
      </c>
      <c r="CI503" s="1">
        <v>2.1683151162790706</v>
      </c>
      <c r="CJ503" s="1">
        <v>2.6811767441860463</v>
      </c>
      <c r="CK503" s="1">
        <v>-0.13469883720930237</v>
      </c>
      <c r="CL503" s="1">
        <v>-2.9257534883720937</v>
      </c>
      <c r="CM503" s="1">
        <v>5.9924558139534891</v>
      </c>
      <c r="CN503" s="1">
        <v>-1.1223197674418606</v>
      </c>
      <c r="CO503" s="1">
        <v>0.56383488372093016</v>
      </c>
      <c r="CP503" s="1">
        <v>1.5567046511627902</v>
      </c>
      <c r="CQ503" s="1">
        <v>-1.5836395348837211</v>
      </c>
      <c r="CR503" s="1">
        <v>2.0640755813953482</v>
      </c>
      <c r="CS503" s="1">
        <v>-6.1068744186046509</v>
      </c>
      <c r="CT503" s="1">
        <v>-2.884867441860465</v>
      </c>
      <c r="CU503" s="1">
        <v>8.0104232558139525</v>
      </c>
      <c r="CV503" s="1">
        <v>0.37443139534883707</v>
      </c>
      <c r="CW503" s="1">
        <v>-1.8019174418604651</v>
      </c>
      <c r="CX503" s="1">
        <v>-5.7670406976744175</v>
      </c>
      <c r="CY503" s="1">
        <v>-0.59389883720930248</v>
      </c>
      <c r="CZ503" s="1">
        <v>6.5274709302325586</v>
      </c>
      <c r="DA503" s="1">
        <v>0.4791790697674419</v>
      </c>
      <c r="DB503" s="1">
        <v>1.7132813953488368</v>
      </c>
      <c r="DC503" s="1">
        <v>-0.57053720930232532</v>
      </c>
      <c r="DD503" s="1">
        <v>3.9271906976744195</v>
      </c>
      <c r="DE503" s="1">
        <v>0.35485930232558144</v>
      </c>
      <c r="DF503" s="1">
        <v>7.6853488372093035E-2</v>
      </c>
      <c r="DG503" s="1">
        <v>-1.9085627906976745</v>
      </c>
      <c r="DH503" s="1">
        <v>4.1076372093023252</v>
      </c>
      <c r="DI503" s="1">
        <v>1.6332313953488364</v>
      </c>
      <c r="DJ503" s="1">
        <v>2.1241255813953486</v>
      </c>
      <c r="DK503" s="1">
        <v>3.8241790697674416</v>
      </c>
      <c r="DL503" s="1">
        <v>0.17618023255813964</v>
      </c>
      <c r="DM503" s="1">
        <v>1.1492011627906977</v>
      </c>
      <c r="DN503" s="1">
        <v>1.1801767441860469</v>
      </c>
      <c r="DO503" s="1">
        <v>0.81081627906976739</v>
      </c>
      <c r="DP503" s="1">
        <v>2.0887058139534882</v>
      </c>
      <c r="DQ503" s="1">
        <v>0.33754651162790689</v>
      </c>
      <c r="DR503" s="1">
        <v>2.1919697674418606</v>
      </c>
      <c r="DS503" s="1">
        <v>2.3298779069767441</v>
      </c>
      <c r="DT503" s="1">
        <v>2.9574046511627912</v>
      </c>
      <c r="DU503" s="1">
        <v>1.1026186046511623</v>
      </c>
    </row>
    <row r="504" spans="1:127" x14ac:dyDescent="0.2">
      <c r="E504" s="1" t="s">
        <v>338</v>
      </c>
      <c r="F504" s="1">
        <v>-6.3039492647058797</v>
      </c>
      <c r="G504" s="1">
        <v>-2.3090948529411772</v>
      </c>
      <c r="H504" s="1">
        <v>-1.1005520588235291</v>
      </c>
      <c r="I504" s="1">
        <v>5.1581979411764713</v>
      </c>
      <c r="J504" s="1">
        <v>2.2126822058823539</v>
      </c>
      <c r="K504" s="1">
        <v>-7.4548692647058843</v>
      </c>
      <c r="L504" s="1">
        <v>-1.2409600000000003</v>
      </c>
      <c r="M504" s="1">
        <v>1.1098252941176472</v>
      </c>
      <c r="N504" s="1">
        <v>-9.5751695588235322</v>
      </c>
      <c r="O504" s="1">
        <v>-17.119913823529416</v>
      </c>
      <c r="P504" s="1">
        <v>-7.3615138235294131</v>
      </c>
      <c r="Q504" s="1">
        <v>2.1055448529411755</v>
      </c>
      <c r="R504" s="1">
        <v>-7.1041814705882347</v>
      </c>
      <c r="S504" s="1">
        <v>-9.5421269117647043</v>
      </c>
      <c r="T504" s="1">
        <v>8.3977602941176439</v>
      </c>
      <c r="U504" s="1">
        <v>9.2816317647058835</v>
      </c>
      <c r="V504" s="1">
        <v>5.9376120588235279</v>
      </c>
      <c r="W504" s="1">
        <v>0.14617102941176477</v>
      </c>
      <c r="X504" s="1">
        <v>7.5233323529411766</v>
      </c>
      <c r="Y504" s="1">
        <v>3.1731683823529417</v>
      </c>
      <c r="Z504" s="1">
        <v>3.9733091826265392</v>
      </c>
      <c r="AA504" s="1">
        <v>-1.9901020177838575</v>
      </c>
      <c r="AB504" s="1">
        <v>5.6271706053351576</v>
      </c>
      <c r="AC504" s="1">
        <v>2.2805595665961942</v>
      </c>
      <c r="AD504" s="1">
        <v>-3.6820244626497525</v>
      </c>
      <c r="AE504" s="1">
        <v>3.2678799770965457</v>
      </c>
      <c r="AF504" s="1">
        <v>5.8137892970401683</v>
      </c>
      <c r="AG504" s="1">
        <v>1.2649007663847773</v>
      </c>
      <c r="AH504" s="1">
        <v>-7.9337692389006333</v>
      </c>
      <c r="AI504" s="1">
        <v>-5.4529689041578582</v>
      </c>
      <c r="AJ504" s="1">
        <v>6.6127851380813958</v>
      </c>
      <c r="AK504" s="1">
        <v>-4.6817500181686045</v>
      </c>
      <c r="AL504" s="1">
        <v>9.1769840661337216</v>
      </c>
      <c r="AM504" s="1">
        <v>3.9534353197674426</v>
      </c>
      <c r="AN504" s="1">
        <v>0.19592663165791446</v>
      </c>
      <c r="AO504" s="1">
        <v>6.5764496249062265</v>
      </c>
      <c r="AP504" s="1">
        <v>2.3633289728682167</v>
      </c>
      <c r="AQ504" s="1">
        <v>3.34209191860465</v>
      </c>
      <c r="AR504" s="1">
        <v>0.25855637596899211</v>
      </c>
      <c r="AS504" s="1">
        <v>2.922464448751076</v>
      </c>
      <c r="AT504" s="1">
        <v>-1.1148479974160204</v>
      </c>
      <c r="AU504" s="1">
        <v>-1.6019369832041346</v>
      </c>
      <c r="AV504" s="1">
        <v>-2.2002919275491952</v>
      </c>
      <c r="AW504" s="1">
        <v>-6.0755472271914153</v>
      </c>
      <c r="AX504" s="1">
        <v>-7.6883059704830057</v>
      </c>
      <c r="AY504" s="1">
        <v>11.471310398032204</v>
      </c>
      <c r="AZ504" s="1">
        <v>-0.3423014534883721</v>
      </c>
      <c r="BA504" s="1">
        <v>0.4659736359570662</v>
      </c>
      <c r="BB504" s="1">
        <v>5.2006854874776369</v>
      </c>
      <c r="BC504" s="1">
        <v>4.5397459302325585</v>
      </c>
      <c r="BD504" s="1">
        <v>2.9206855098389983</v>
      </c>
      <c r="BE504" s="1">
        <v>-0.87315576923076943</v>
      </c>
      <c r="BF504" s="1">
        <v>-6.7244295465116259</v>
      </c>
      <c r="BG504" s="1">
        <v>3.6364362209302326</v>
      </c>
      <c r="BH504" s="1">
        <v>1.1317209302325582</v>
      </c>
      <c r="BI504" s="1">
        <v>2.8020677831142571</v>
      </c>
      <c r="BJ504" s="1">
        <v>2.4726466966173346</v>
      </c>
      <c r="BK504" s="1">
        <v>-1.5798351744186048</v>
      </c>
      <c r="BL504" s="1">
        <v>0.9244784593023252</v>
      </c>
      <c r="BM504" s="1">
        <v>0.91444622093023264</v>
      </c>
      <c r="BN504" s="1">
        <v>5.3736771878824978</v>
      </c>
      <c r="BO504" s="1">
        <v>1.1515163402692781</v>
      </c>
      <c r="BP504" s="1">
        <v>3.7563160189718472</v>
      </c>
      <c r="BQ504" s="1">
        <v>1.6373996022031829</v>
      </c>
      <c r="BR504" s="1">
        <v>2.7481573898408813</v>
      </c>
      <c r="BS504" s="1">
        <v>-1.423643788249694</v>
      </c>
      <c r="BT504" s="1">
        <v>5.572013662790698</v>
      </c>
      <c r="BU504" s="1">
        <v>-2.740240954172366</v>
      </c>
      <c r="BV504" s="1">
        <v>3.4699240424076607</v>
      </c>
      <c r="BW504" s="1">
        <v>4.2003482194767434</v>
      </c>
      <c r="BX504" s="1">
        <v>3.2978348837209297</v>
      </c>
      <c r="BY504" s="1">
        <v>2.5933803779069766</v>
      </c>
      <c r="BZ504" s="1">
        <v>-3.2049792710196776</v>
      </c>
      <c r="CA504" s="1">
        <v>4.7804117844364944</v>
      </c>
      <c r="CB504" s="1">
        <v>0.6161840339892668</v>
      </c>
      <c r="CC504" s="1">
        <v>4.3896109123434696E-2</v>
      </c>
      <c r="CD504" s="1">
        <v>2.4442740831842578</v>
      </c>
      <c r="CE504" s="1">
        <v>2.2474096601073348</v>
      </c>
      <c r="CF504" s="1">
        <v>-1.4104079159212879</v>
      </c>
      <c r="CG504" s="1">
        <v>4.1178823643410851</v>
      </c>
      <c r="CH504" s="1">
        <v>-1.8542536821705429</v>
      </c>
      <c r="CI504" s="1">
        <v>2.1262613372093027</v>
      </c>
      <c r="CJ504" s="1">
        <v>2.6931908914728679</v>
      </c>
      <c r="CK504" s="1">
        <v>-0.11879912790697678</v>
      </c>
      <c r="CL504" s="1">
        <v>-2.8343426162790704</v>
      </c>
      <c r="CM504" s="1">
        <v>6.0237593604651156</v>
      </c>
      <c r="CN504" s="1">
        <v>-1.0557248255813956</v>
      </c>
      <c r="CO504" s="1">
        <v>0.39108449612403096</v>
      </c>
      <c r="CP504" s="1">
        <v>1.6822312661498704</v>
      </c>
      <c r="CQ504" s="1">
        <v>-1.5221702761627909</v>
      </c>
      <c r="CR504" s="1">
        <v>2.0564348110465112</v>
      </c>
      <c r="CS504" s="1">
        <v>-6.1231308139534883</v>
      </c>
      <c r="CT504" s="1">
        <v>-2.9201474563953491</v>
      </c>
      <c r="CU504" s="1">
        <v>7.9555643168604639</v>
      </c>
      <c r="CV504" s="1">
        <v>0.35273917151162781</v>
      </c>
      <c r="CW504" s="1">
        <v>-1.9518443313953489</v>
      </c>
      <c r="CX504" s="1">
        <v>-5.7685912375415276</v>
      </c>
      <c r="CY504" s="1">
        <v>-0.48285269933554825</v>
      </c>
      <c r="CZ504" s="1">
        <v>6.4581139119601332</v>
      </c>
      <c r="DA504" s="1">
        <v>0.33676644518272431</v>
      </c>
      <c r="DB504" s="1">
        <v>1.6848681893687705</v>
      </c>
      <c r="DC504" s="1">
        <v>-0.49806004983388685</v>
      </c>
      <c r="DD504" s="1">
        <v>3.8454287375415288</v>
      </c>
      <c r="DE504" s="1">
        <v>0.37322661960132891</v>
      </c>
      <c r="DF504" s="1">
        <v>7.5486544850498355E-2</v>
      </c>
      <c r="DG504" s="1">
        <v>-1.9890292358803987</v>
      </c>
      <c r="DH504" s="1">
        <v>4.019899335548172</v>
      </c>
      <c r="DI504" s="1">
        <v>1.6545806893687702</v>
      </c>
      <c r="DJ504" s="1">
        <v>2.026660852713178</v>
      </c>
      <c r="DK504" s="1">
        <v>3.6601426356589144</v>
      </c>
      <c r="DL504" s="1">
        <v>0.21242267441860471</v>
      </c>
      <c r="DM504" s="1">
        <v>1.2708158720930234</v>
      </c>
      <c r="DN504" s="1">
        <v>1.3482888081395352</v>
      </c>
      <c r="DO504" s="1">
        <v>0.66639345930232552</v>
      </c>
      <c r="DP504" s="1">
        <v>2.0424876937984493</v>
      </c>
      <c r="DQ504" s="1">
        <v>0.35477655038759687</v>
      </c>
      <c r="DR504" s="1">
        <v>2.202668992248062</v>
      </c>
      <c r="DS504" s="1">
        <v>2.242508430232558</v>
      </c>
      <c r="DT504" s="1">
        <v>2.5894784883720932</v>
      </c>
      <c r="DU504" s="1" t="e">
        <v>#DIV/0!</v>
      </c>
    </row>
    <row r="505" spans="1:127" x14ac:dyDescent="0.2">
      <c r="F505" s="1">
        <v>-1.7361029411764761E-2</v>
      </c>
      <c r="G505" s="1">
        <v>-0.1044007352941172</v>
      </c>
      <c r="H505" s="1">
        <v>-4.894147058823517E-2</v>
      </c>
      <c r="I505" s="1">
        <v>2.3555588235293357E-2</v>
      </c>
      <c r="J505" s="1">
        <v>-3.028382352941339E-3</v>
      </c>
      <c r="K505" s="1">
        <v>-0.10725044117647098</v>
      </c>
      <c r="L505" s="1">
        <v>1.8114117647058947E-2</v>
      </c>
      <c r="M505" s="1">
        <v>1.3399411764706048E-2</v>
      </c>
      <c r="N505" s="1">
        <v>-6.2883676470589123E-2</v>
      </c>
      <c r="O505" s="1">
        <v>-0.16312676470588272</v>
      </c>
      <c r="P505" s="1">
        <v>-0.16970323529411768</v>
      </c>
      <c r="Q505" s="1">
        <v>-6.1313970588235289E-2</v>
      </c>
      <c r="R505" s="1">
        <v>-0.11195323529411727</v>
      </c>
      <c r="S505" s="1">
        <v>4.6429558823527728E-2</v>
      </c>
      <c r="T505" s="1">
        <v>0.11088382352941295</v>
      </c>
      <c r="U505" s="1">
        <v>0.1149070588235297</v>
      </c>
      <c r="V505" s="1">
        <v>5.1021470588235474E-2</v>
      </c>
      <c r="W505" s="1">
        <v>-0.10432661764705883</v>
      </c>
      <c r="X505" s="1">
        <v>3.5350000000001103E-2</v>
      </c>
      <c r="Y505" s="1">
        <v>9.9138970588235509E-2</v>
      </c>
      <c r="Z505" s="1">
        <v>4.7899880300957154E-2</v>
      </c>
      <c r="AA505" s="1">
        <v>-0.11709736662106729</v>
      </c>
      <c r="AB505" s="1">
        <v>-3.7910790013680362E-2</v>
      </c>
      <c r="AC505" s="1">
        <v>2.0331659619450271E-2</v>
      </c>
      <c r="AD505" s="1">
        <v>-4.8883764975335087E-2</v>
      </c>
      <c r="AE505" s="1">
        <v>1.1960209654686693E-2</v>
      </c>
      <c r="AF505" s="1">
        <v>-2.5327959830869773E-3</v>
      </c>
      <c r="AG505" s="1">
        <v>6.0439138477801357E-2</v>
      </c>
      <c r="AH505" s="1">
        <v>-2.507389006342553E-2</v>
      </c>
      <c r="AI505" s="1">
        <v>-7.5515415785764262E-2</v>
      </c>
      <c r="AJ505" s="1">
        <v>-3.0784629360465665E-2</v>
      </c>
      <c r="AK505" s="1">
        <v>-2.1819785610465381E-2</v>
      </c>
      <c r="AL505" s="1">
        <v>4.5598019622092423E-2</v>
      </c>
      <c r="AM505" s="1">
        <v>2.3313226744185567E-2</v>
      </c>
      <c r="AN505" s="1">
        <v>3.7540585146286554E-2</v>
      </c>
      <c r="AO505" s="1">
        <v>9.1570555138784648E-2</v>
      </c>
      <c r="AP505" s="1">
        <v>7.4534786821705445E-2</v>
      </c>
      <c r="AQ505" s="1">
        <v>-2.2290639534883638E-2</v>
      </c>
      <c r="AR505" s="1">
        <v>-5.0909903100775145E-2</v>
      </c>
      <c r="AS505" s="1">
        <v>-6.9863458225667419E-2</v>
      </c>
      <c r="AT505" s="1">
        <v>-0.12192474160206712</v>
      </c>
      <c r="AU505" s="1">
        <v>-6.0635820413436958E-2</v>
      </c>
      <c r="AV505" s="1">
        <v>2.6075514311270087E-2</v>
      </c>
      <c r="AW505" s="1">
        <v>-7.7311180679785707E-2</v>
      </c>
      <c r="AX505" s="1">
        <v>-6.517108676207517E-2</v>
      </c>
      <c r="AY505" s="1">
        <v>0.10685807245080525</v>
      </c>
      <c r="AZ505" s="1">
        <v>4.6817151162790671E-2</v>
      </c>
      <c r="BA505" s="1">
        <v>-1.9306596601073311E-2</v>
      </c>
      <c r="BB505" s="1">
        <v>1.078432468694146E-2</v>
      </c>
      <c r="BC505" s="1">
        <v>-1.9231976744186419E-2</v>
      </c>
      <c r="BD505" s="1">
        <v>-8.2402862254025599E-2</v>
      </c>
      <c r="BE505" s="1">
        <v>-0.10490576923076922</v>
      </c>
      <c r="BF505" s="1">
        <v>-1.7298151162790987E-2</v>
      </c>
      <c r="BG505" s="1">
        <v>2.0674593023255472E-2</v>
      </c>
      <c r="BH505" s="1">
        <v>-6.4656976744186023E-2</v>
      </c>
      <c r="BI505" s="1">
        <v>2.9987550556117792E-2</v>
      </c>
      <c r="BJ505" s="1">
        <v>1.1071617336155803E-3</v>
      </c>
      <c r="BK505" s="1">
        <v>1.9745058139534866E-2</v>
      </c>
      <c r="BL505" s="1">
        <v>1.3662180232558163E-2</v>
      </c>
      <c r="BM505" s="1">
        <v>1.4534593023255771E-2</v>
      </c>
      <c r="BN505" s="1">
        <v>5.7476025091798277E-2</v>
      </c>
      <c r="BO505" s="1">
        <v>-2.0458078335373386E-2</v>
      </c>
      <c r="BP505" s="1">
        <v>4.3468344553243554E-2</v>
      </c>
      <c r="BQ505" s="1">
        <v>-6.9091095471236263E-2</v>
      </c>
      <c r="BR505" s="1">
        <v>1.7042273561810983E-2</v>
      </c>
      <c r="BS505" s="1">
        <v>1.2772490820073479E-2</v>
      </c>
      <c r="BT505" s="1">
        <v>4.4928779069767444E-2</v>
      </c>
      <c r="BU505" s="1">
        <v>1.4750906292749555E-2</v>
      </c>
      <c r="BV505" s="1">
        <v>-1.1317818057455575E-2</v>
      </c>
      <c r="BW505" s="1">
        <v>-6.8288989825580515E-2</v>
      </c>
      <c r="BX505" s="1">
        <v>-1.6861627906977095E-2</v>
      </c>
      <c r="BY505" s="1">
        <v>-2.2318459302325788E-2</v>
      </c>
      <c r="BZ505" s="1">
        <v>-1.1222294275492484E-2</v>
      </c>
      <c r="CA505" s="1">
        <v>-2.1147517889088085E-2</v>
      </c>
      <c r="CB505" s="1">
        <v>3.8051475849731564E-2</v>
      </c>
      <c r="CC505" s="1">
        <v>-3.2294722719141342E-3</v>
      </c>
      <c r="CD505" s="1">
        <v>-1.8650335420393294E-2</v>
      </c>
      <c r="CE505" s="1">
        <v>6.2335241502683214E-2</v>
      </c>
      <c r="CF505" s="1">
        <v>-1.2335822898032145E-2</v>
      </c>
      <c r="CG505" s="1">
        <v>3.2461434108527421E-2</v>
      </c>
      <c r="CH505" s="1">
        <v>-0.13524321705426368</v>
      </c>
      <c r="CI505" s="1">
        <v>-4.2053779069767927E-2</v>
      </c>
      <c r="CJ505" s="1">
        <v>1.2014147286821597E-2</v>
      </c>
      <c r="CK505" s="1">
        <v>1.5899709302325593E-2</v>
      </c>
      <c r="CL505" s="1">
        <v>9.1410872093023343E-2</v>
      </c>
      <c r="CM505" s="1">
        <v>3.1303546511626479E-2</v>
      </c>
      <c r="CN505" s="1">
        <v>6.6594941860464996E-2</v>
      </c>
      <c r="CO505" s="1">
        <v>-0.1727503875968992</v>
      </c>
      <c r="CP505" s="1">
        <v>0.12552661498708018</v>
      </c>
      <c r="CQ505" s="1">
        <v>6.1469258720930231E-2</v>
      </c>
      <c r="CR505" s="1">
        <v>-7.6407703488370338E-3</v>
      </c>
      <c r="CS505" s="1">
        <v>-1.6256395348837493E-2</v>
      </c>
      <c r="CT505" s="1">
        <v>-3.5280014534884163E-2</v>
      </c>
      <c r="CU505" s="1">
        <v>-5.485893895348859E-2</v>
      </c>
      <c r="CV505" s="1">
        <v>-2.1692223837209257E-2</v>
      </c>
      <c r="CW505" s="1">
        <v>-0.14992688953488376</v>
      </c>
      <c r="CX505" s="1">
        <v>-1.5505398671100679E-3</v>
      </c>
      <c r="CY505" s="1">
        <v>0.11104613787375422</v>
      </c>
      <c r="CZ505" s="1">
        <v>-6.9357018272425464E-2</v>
      </c>
      <c r="DA505" s="1">
        <v>-0.1424126245847176</v>
      </c>
      <c r="DB505" s="1">
        <v>-2.8413205980066358E-2</v>
      </c>
      <c r="DC505" s="1">
        <v>7.2477159468438468E-2</v>
      </c>
      <c r="DD505" s="1">
        <v>-8.1761960132890721E-2</v>
      </c>
      <c r="DE505" s="1">
        <v>1.8367317275747475E-2</v>
      </c>
      <c r="DF505" s="1">
        <v>-1.3669435215946796E-3</v>
      </c>
      <c r="DG505" s="1">
        <v>-8.0466445182724167E-2</v>
      </c>
      <c r="DH505" s="1">
        <v>-8.7737873754153206E-2</v>
      </c>
      <c r="DI505" s="1">
        <v>2.1349294019933795E-2</v>
      </c>
      <c r="DJ505" s="1">
        <v>-9.7464728682170598E-2</v>
      </c>
      <c r="DK505" s="1">
        <v>-0.1640364341085272</v>
      </c>
      <c r="DL505" s="1">
        <v>3.6242441860465074E-2</v>
      </c>
      <c r="DM505" s="1">
        <v>0.12161470930232565</v>
      </c>
      <c r="DN505" s="1">
        <v>0.16811206395348832</v>
      </c>
      <c r="DO505" s="1">
        <v>-0.14442281976744187</v>
      </c>
      <c r="DP505" s="1">
        <v>-4.62181201550389E-2</v>
      </c>
      <c r="DQ505" s="1">
        <v>1.7230038759689981E-2</v>
      </c>
      <c r="DR505" s="1">
        <v>1.0699224806201446E-2</v>
      </c>
      <c r="DS505" s="1">
        <v>-8.7369476744186159E-2</v>
      </c>
      <c r="DT505" s="1">
        <v>-0.36792616279069801</v>
      </c>
    </row>
    <row r="506" spans="1:127" x14ac:dyDescent="0.2">
      <c r="E506" s="1" t="s">
        <v>339</v>
      </c>
      <c r="F506" s="1">
        <v>-0.1895865813771862</v>
      </c>
    </row>
    <row r="508" spans="1:127" x14ac:dyDescent="0.2">
      <c r="A508" s="1" t="s">
        <v>2</v>
      </c>
      <c r="B508" s="1" t="s">
        <v>3</v>
      </c>
      <c r="C508" s="1" t="s">
        <v>4</v>
      </c>
      <c r="D508" s="1" t="s">
        <v>5</v>
      </c>
    </row>
    <row r="509" spans="1:127" x14ac:dyDescent="0.2">
      <c r="A509" s="1" t="s">
        <v>127</v>
      </c>
      <c r="B509" s="1" t="s">
        <v>128</v>
      </c>
      <c r="C509" s="1" t="s">
        <v>129</v>
      </c>
      <c r="D509" s="1" t="s">
        <v>130</v>
      </c>
      <c r="F509" s="1">
        <v>-3.6818992034619242</v>
      </c>
      <c r="G509" s="1">
        <v>1.6483048111075274</v>
      </c>
      <c r="H509" s="1">
        <v>-3.1380530922821714</v>
      </c>
      <c r="I509" s="1">
        <v>1.609811053332181</v>
      </c>
      <c r="J509" s="1">
        <v>2.7746431033774321</v>
      </c>
      <c r="K509" s="1">
        <v>2.0504710389903051</v>
      </c>
      <c r="L509" s="1">
        <v>-3.0092295234485444</v>
      </c>
      <c r="M509" s="1">
        <v>-1.3265917721990128</v>
      </c>
      <c r="N509" s="1">
        <v>-2.1794383737943726</v>
      </c>
      <c r="O509" s="1">
        <v>-0.48493811242908436</v>
      </c>
      <c r="P509" s="1">
        <v>0.4851861106268629</v>
      </c>
      <c r="Q509" s="1">
        <v>2.0157854320850328</v>
      </c>
      <c r="R509" s="1">
        <v>2.2488840864981015</v>
      </c>
      <c r="S509" s="1">
        <v>0.16779670953244263</v>
      </c>
      <c r="T509" s="1">
        <v>-1.4897994683893625</v>
      </c>
      <c r="U509" s="1">
        <v>-4.9509137032282</v>
      </c>
      <c r="V509" s="1">
        <v>1.7568382825238302</v>
      </c>
      <c r="W509" s="1">
        <v>-1.3585333930493382</v>
      </c>
      <c r="X509" s="1">
        <v>-0.26334476363296222</v>
      </c>
      <c r="Y509" s="1">
        <v>-0.20034788595244724</v>
      </c>
      <c r="Z509" s="1">
        <v>5.8227857194177446E-2</v>
      </c>
      <c r="AA509" s="1">
        <v>-1.582377341504805</v>
      </c>
      <c r="AB509" s="1">
        <v>0.24177577072565981</v>
      </c>
      <c r="AC509" s="1">
        <v>1.0984314465129823</v>
      </c>
      <c r="AD509" s="1">
        <v>-0.97272108843538385</v>
      </c>
      <c r="AE509" s="1">
        <v>-0.71754996048323694</v>
      </c>
      <c r="AF509" s="1">
        <v>-0.98470461651343122</v>
      </c>
      <c r="AG509" s="1">
        <v>-0.58863752788565127</v>
      </c>
      <c r="AH509" s="1">
        <v>0.29505376070766065</v>
      </c>
      <c r="AI509" s="1">
        <v>-0.60513552635941181</v>
      </c>
      <c r="AJ509" s="1">
        <v>-1.4960574966622548</v>
      </c>
      <c r="AK509" s="1">
        <v>-1.1759976027023997</v>
      </c>
      <c r="AL509" s="1">
        <v>0.82586088841972405</v>
      </c>
      <c r="AM509" s="1">
        <v>-8.5233243406047432E-2</v>
      </c>
      <c r="AN509" s="1">
        <v>0.12738386850962724</v>
      </c>
      <c r="AO509" s="1">
        <v>0.27681669559601652</v>
      </c>
      <c r="AP509" s="1">
        <v>0.77993723661370629</v>
      </c>
      <c r="AQ509" s="1">
        <v>-0.80589170208833494</v>
      </c>
      <c r="AR509" s="1">
        <v>2.310242121015841</v>
      </c>
      <c r="AS509" s="1">
        <v>0.83854535062337288</v>
      </c>
      <c r="AT509" s="1">
        <v>-0.24805218236067716</v>
      </c>
      <c r="AU509" s="1">
        <v>0.94691524174658048</v>
      </c>
      <c r="AV509" s="1">
        <v>-8.6685402781872423E-2</v>
      </c>
      <c r="AW509" s="1">
        <v>1.0524068339951071</v>
      </c>
      <c r="AX509" s="1">
        <v>0.44963241171430379</v>
      </c>
      <c r="AY509" s="1">
        <v>-1.1392051440084145</v>
      </c>
      <c r="AZ509" s="1">
        <v>-0.20915874890863623</v>
      </c>
      <c r="BA509" s="1">
        <v>0.22710895240234841</v>
      </c>
      <c r="BB509" s="1">
        <v>8.8634144533898507E-2</v>
      </c>
      <c r="BC509" s="1">
        <v>0.97582424889944352</v>
      </c>
      <c r="BD509" s="1">
        <v>-0.55079605478428384</v>
      </c>
      <c r="BE509" s="1">
        <v>-0.37260097010289783</v>
      </c>
      <c r="BF509" s="1">
        <v>0.30013488337431848</v>
      </c>
      <c r="BG509" s="1">
        <v>0.84974892632971066</v>
      </c>
      <c r="BH509" s="1">
        <v>-1.4788712618295163</v>
      </c>
      <c r="BI509" s="1">
        <v>1.4876612896495791</v>
      </c>
      <c r="BJ509" s="1">
        <v>9.5734922059904637E-2</v>
      </c>
      <c r="BK509" s="1">
        <v>1.2865112393741933</v>
      </c>
      <c r="BL509" s="1">
        <v>1.0200631405749214</v>
      </c>
      <c r="BM509" s="1">
        <v>-1.7314279037158111</v>
      </c>
      <c r="BN509" s="1">
        <v>0.86039897142675592</v>
      </c>
      <c r="BO509" s="1">
        <v>0.60245148358488088</v>
      </c>
      <c r="BP509" s="1">
        <v>0.72970036555402551</v>
      </c>
      <c r="BQ509" s="1">
        <v>-1.9866800238262772</v>
      </c>
      <c r="BR509" s="1">
        <v>0.49099269680033064</v>
      </c>
      <c r="BS509" s="1">
        <v>-0.64718854041931606</v>
      </c>
      <c r="BT509" s="1">
        <v>0.10135386191267326</v>
      </c>
      <c r="BU509" s="1">
        <v>-0.4038681852776751</v>
      </c>
      <c r="BV509" s="1">
        <v>-0.33582861228753913</v>
      </c>
      <c r="BW509" s="1">
        <v>0.69327580345178141</v>
      </c>
      <c r="BX509" s="1">
        <v>1.7126049284756162</v>
      </c>
      <c r="BY509" s="1">
        <v>0.72824091139614211</v>
      </c>
      <c r="BZ509" s="1">
        <v>0.6976048305128284</v>
      </c>
      <c r="CA509" s="1">
        <v>-0.99457942173418168</v>
      </c>
      <c r="CB509" s="1">
        <v>2.0396412716811314</v>
      </c>
      <c r="CC509" s="1">
        <v>-0.52914756584929634</v>
      </c>
      <c r="CD509" s="1">
        <v>0.23237644318709449</v>
      </c>
      <c r="CE509" s="1">
        <v>-1.4956324616626699</v>
      </c>
      <c r="CF509" s="1">
        <v>1.2891530834586062</v>
      </c>
      <c r="CG509" s="1">
        <v>8.9360582783110765E-2</v>
      </c>
      <c r="CH509" s="1">
        <v>4.2284716770873976E-2</v>
      </c>
      <c r="CI509" s="1">
        <v>-0.5324803396200013</v>
      </c>
      <c r="CJ509" s="1">
        <v>2.5105905179090016</v>
      </c>
      <c r="CK509" s="1">
        <v>0.32192116349471717</v>
      </c>
      <c r="CL509" s="1">
        <v>0.48203743792181175</v>
      </c>
      <c r="CM509" s="1">
        <v>0.56262835450238757</v>
      </c>
      <c r="CN509" s="1">
        <v>0.76156641027100702</v>
      </c>
      <c r="CO509" s="1">
        <v>-2.4594588557447992</v>
      </c>
      <c r="CP509" s="1">
        <v>1.7041377174122427</v>
      </c>
      <c r="CQ509" s="1">
        <v>0.40591661141350177</v>
      </c>
      <c r="CR509" s="1">
        <v>-0.95520814497425888</v>
      </c>
      <c r="CS509" s="1">
        <v>-0.83657939319266195</v>
      </c>
      <c r="CT509" s="1">
        <v>0.93435634774294529</v>
      </c>
      <c r="CU509" s="1">
        <v>-2.035452653515085</v>
      </c>
      <c r="CV509" s="1">
        <v>1.2726861569538126</v>
      </c>
      <c r="CW509" s="1">
        <v>-0.18280392702248416</v>
      </c>
      <c r="CX509" s="1">
        <v>-1.7680552648107195E-2</v>
      </c>
      <c r="CY509" s="1">
        <v>-0.32508661989669246</v>
      </c>
      <c r="CZ509" s="1">
        <v>-0.60373117621435846</v>
      </c>
      <c r="DA509" s="1">
        <v>-2.1078020505485355</v>
      </c>
      <c r="DB509" s="1">
        <v>-0.39572185086402945</v>
      </c>
      <c r="DC509" s="1">
        <v>-0.43922510390481434</v>
      </c>
      <c r="DD509" s="1">
        <v>-0.15680084975341346</v>
      </c>
      <c r="DE509" s="1">
        <v>0.22952154691568605</v>
      </c>
      <c r="DF509" s="1">
        <v>0.72131199502946486</v>
      </c>
      <c r="DG509" s="1">
        <v>-1.1159547300937063</v>
      </c>
      <c r="DH509" s="1">
        <v>0.54648853527901231</v>
      </c>
      <c r="DI509" s="1">
        <v>0.31346671496973144</v>
      </c>
      <c r="DJ509" s="1">
        <v>-0.61662183954790728</v>
      </c>
      <c r="DK509" s="1">
        <v>-1.3708152419486219</v>
      </c>
      <c r="DL509" s="1">
        <v>0.20351904838592699</v>
      </c>
      <c r="DM509" s="1">
        <v>0.83294307667561251</v>
      </c>
      <c r="DN509" s="1">
        <v>0.25274737067102993</v>
      </c>
      <c r="DO509" s="1">
        <v>-0.41417461403123657</v>
      </c>
      <c r="DP509" s="1">
        <v>-0.21627613095189502</v>
      </c>
      <c r="DQ509" s="1">
        <v>0.33379377366709428</v>
      </c>
      <c r="DR509" s="1">
        <v>-0.67277483828130058</v>
      </c>
      <c r="DS509" s="1" t="s">
        <v>131</v>
      </c>
      <c r="DT509" s="1" t="s">
        <v>131</v>
      </c>
      <c r="DU509" s="1" t="s">
        <v>131</v>
      </c>
      <c r="DW509" s="1">
        <v>4.4205741594535226</v>
      </c>
    </row>
    <row r="510" spans="1:127" x14ac:dyDescent="0.2">
      <c r="A510" s="1" t="s">
        <v>133</v>
      </c>
      <c r="B510" s="1" t="s">
        <v>134</v>
      </c>
      <c r="C510" s="1" t="s">
        <v>129</v>
      </c>
      <c r="D510" s="1" t="s">
        <v>130</v>
      </c>
      <c r="F510" s="1">
        <v>-2.1150992034619254</v>
      </c>
      <c r="G510" s="1">
        <v>-0.22349518889247255</v>
      </c>
      <c r="H510" s="1">
        <v>-0.79305309228217169</v>
      </c>
      <c r="I510" s="1">
        <v>1.4923110533321804</v>
      </c>
      <c r="J510" s="1">
        <v>-0.20495689662256811</v>
      </c>
      <c r="K510" s="1">
        <v>6.147103899030526E-2</v>
      </c>
      <c r="L510" s="1">
        <v>-1.9023295234485444</v>
      </c>
      <c r="M510" s="1">
        <v>-1.2657917721990128</v>
      </c>
      <c r="N510" s="1">
        <v>-3.2721383737943732</v>
      </c>
      <c r="O510" s="1">
        <v>-0.572838112429082</v>
      </c>
      <c r="P510" s="1">
        <v>-0.9147138893731368</v>
      </c>
      <c r="Q510" s="1">
        <v>0.94788543208503295</v>
      </c>
      <c r="R510" s="1">
        <v>1.1596840864981015</v>
      </c>
      <c r="S510" s="1">
        <v>1.4209967095324423</v>
      </c>
      <c r="T510" s="1">
        <v>1.396400531610638</v>
      </c>
      <c r="U510" s="1">
        <v>-0.32581370322819936</v>
      </c>
      <c r="V510" s="1">
        <v>1.0511382825238309</v>
      </c>
      <c r="W510" s="1">
        <v>-0.84123339304933831</v>
      </c>
      <c r="X510" s="1">
        <v>1.4226552363670386</v>
      </c>
      <c r="Y510" s="1">
        <v>0.16665211404755276</v>
      </c>
      <c r="Z510" s="1">
        <v>0.82642785719417766</v>
      </c>
      <c r="AA510" s="1">
        <v>-0.19877734150480508</v>
      </c>
      <c r="AB510" s="1">
        <v>-0.86172422927434056</v>
      </c>
      <c r="AC510" s="1">
        <v>0.5222314465129827</v>
      </c>
      <c r="AD510" s="1">
        <v>-1.3230210884353837</v>
      </c>
      <c r="AE510" s="1">
        <v>0.34855003951676311</v>
      </c>
      <c r="AF510" s="1">
        <v>0.84649538348656872</v>
      </c>
      <c r="AG510" s="1">
        <v>-1.2998375278856513</v>
      </c>
      <c r="AH510" s="1">
        <v>-0.54174623929233867</v>
      </c>
      <c r="AI510" s="1">
        <v>-1.5933355263594118</v>
      </c>
      <c r="AJ510" s="1">
        <v>-0.40075749666225491</v>
      </c>
      <c r="AK510" s="1">
        <v>-1.5092976027023992</v>
      </c>
      <c r="AL510" s="1">
        <v>0.44096088841972403</v>
      </c>
      <c r="AM510" s="1">
        <v>1.5487667565939525</v>
      </c>
      <c r="AN510" s="1">
        <v>9.0083868509627227E-2</v>
      </c>
      <c r="AO510" s="1">
        <v>0.20021669559601651</v>
      </c>
      <c r="AP510" s="1">
        <v>0.47253723661370639</v>
      </c>
      <c r="AQ510" s="1">
        <v>0.42140829791166512</v>
      </c>
      <c r="AR510" s="1">
        <v>-0.13085787898415907</v>
      </c>
      <c r="AS510" s="1">
        <v>-1.2540546493766269</v>
      </c>
      <c r="AT510" s="1">
        <v>-0.19115218236067721</v>
      </c>
      <c r="AU510" s="1">
        <v>-0.33188475825341945</v>
      </c>
      <c r="AV510" s="1">
        <v>-0.73668540278187233</v>
      </c>
      <c r="AW510" s="1">
        <v>-1.7244931660048932</v>
      </c>
      <c r="AX510" s="1">
        <v>-1.4892675882856965</v>
      </c>
      <c r="AY510" s="1">
        <v>1.6453948559915865</v>
      </c>
      <c r="AZ510" s="1">
        <v>-0.92655874890863621</v>
      </c>
      <c r="BA510" s="1">
        <v>-0.96239104759765159</v>
      </c>
      <c r="BB510" s="1">
        <v>2.8374341445338986</v>
      </c>
      <c r="BC510" s="1">
        <v>-0.27057575110055598</v>
      </c>
      <c r="BD510" s="1">
        <v>3.3103945215716024E-2</v>
      </c>
      <c r="BE510" s="1">
        <v>-1.387600970102898</v>
      </c>
      <c r="BF510" s="1">
        <v>-1.4354651166256813</v>
      </c>
      <c r="BG510" s="1">
        <v>-1.3172510736702892</v>
      </c>
      <c r="BH510" s="1">
        <v>-2.0937712618295161</v>
      </c>
      <c r="BI510" s="1">
        <v>1.8857612896495786</v>
      </c>
      <c r="BJ510" s="1">
        <v>0.13633492205990461</v>
      </c>
      <c r="BK510" s="1">
        <v>-0.31068876062580664</v>
      </c>
      <c r="BL510" s="1">
        <v>1.2627631405749213</v>
      </c>
      <c r="BM510" s="1">
        <v>0.73427209628418866</v>
      </c>
      <c r="BN510" s="1">
        <v>0.81279897142675583</v>
      </c>
      <c r="BO510" s="1">
        <v>-0.39104851641511906</v>
      </c>
      <c r="BP510" s="1">
        <v>0.43640036555402517</v>
      </c>
      <c r="BQ510" s="1">
        <v>-0.97878002382627716</v>
      </c>
      <c r="BR510" s="1">
        <v>1.0669926968003307</v>
      </c>
      <c r="BS510" s="1">
        <v>0.7997114595806839</v>
      </c>
      <c r="BT510" s="1">
        <v>0.87245386191267293</v>
      </c>
      <c r="BU510" s="1">
        <v>0.75973181472232465</v>
      </c>
      <c r="BV510" s="1">
        <v>1.2085713877124613</v>
      </c>
      <c r="BW510" s="1">
        <v>-3.0424196548218596E-2</v>
      </c>
      <c r="BX510" s="1">
        <v>0.71650492847561642</v>
      </c>
      <c r="BY510" s="1">
        <v>0.37414091139614225</v>
      </c>
      <c r="BZ510" s="1">
        <v>-5.7951694871718473E-3</v>
      </c>
      <c r="CA510" s="1">
        <v>0.6667205782658181</v>
      </c>
      <c r="CB510" s="1">
        <v>-1.1642587283188686</v>
      </c>
      <c r="CC510" s="1">
        <v>-0.53404756584929625</v>
      </c>
      <c r="CD510" s="1">
        <v>0.92957644318709454</v>
      </c>
      <c r="CE510" s="1">
        <v>-9.0532461662669705E-2</v>
      </c>
      <c r="CF510" s="1">
        <v>7.0253083458606369E-2</v>
      </c>
      <c r="CG510" s="1">
        <v>0.74786058278311085</v>
      </c>
      <c r="CH510" s="1">
        <v>-0.425715283229126</v>
      </c>
      <c r="CI510" s="1">
        <v>0.16061966037999875</v>
      </c>
      <c r="CJ510" s="1">
        <v>-0.24660948209099853</v>
      </c>
      <c r="CK510" s="1">
        <v>0.85292116349471714</v>
      </c>
      <c r="CL510" s="1">
        <v>0.79103743792181191</v>
      </c>
      <c r="CM510" s="1">
        <v>0.70862835450238837</v>
      </c>
      <c r="CN510" s="1">
        <v>0.93796641027100702</v>
      </c>
      <c r="CO510" s="1">
        <v>-1.0447588557447991</v>
      </c>
      <c r="CP510" s="1">
        <v>0.73463771741224271</v>
      </c>
      <c r="CQ510" s="1">
        <v>1.2889166114135018</v>
      </c>
      <c r="CR510" s="1">
        <v>-0.92450814497425871</v>
      </c>
      <c r="CS510" s="1">
        <v>9.142060680733799E-2</v>
      </c>
      <c r="CT510" s="1">
        <v>-0.26504365225705451</v>
      </c>
      <c r="CU510" s="1">
        <v>-0.9128526535150856</v>
      </c>
      <c r="CV510" s="1">
        <v>0.15508615695381256</v>
      </c>
      <c r="CW510" s="1">
        <v>-0.87970392702248423</v>
      </c>
      <c r="CX510" s="1">
        <v>-1.4856805526481072</v>
      </c>
      <c r="CY510" s="1">
        <v>0.5639133801033076</v>
      </c>
      <c r="CZ510" s="1">
        <v>-0.43873117621435842</v>
      </c>
      <c r="DA510" s="1">
        <v>-0.57700205054853582</v>
      </c>
      <c r="DB510" s="1">
        <v>0.34707814913597046</v>
      </c>
      <c r="DC510" s="1">
        <v>-2.2054251039048145</v>
      </c>
      <c r="DD510" s="1">
        <v>0.40189915024658696</v>
      </c>
      <c r="DE510" s="1">
        <v>0.35852154691568605</v>
      </c>
      <c r="DF510" s="1">
        <v>0.11981199502946488</v>
      </c>
      <c r="DG510" s="1">
        <v>-0.50915473009370649</v>
      </c>
      <c r="DH510" s="1">
        <v>0.89168853527901248</v>
      </c>
      <c r="DI510" s="1">
        <v>-0.60363328503026858</v>
      </c>
      <c r="DJ510" s="1">
        <v>0.7352781604520926</v>
      </c>
      <c r="DK510" s="1">
        <v>-0.40961524194862209</v>
      </c>
      <c r="DL510" s="1">
        <v>-0.10808095161407301</v>
      </c>
      <c r="DM510" s="1">
        <v>0.8158430766756124</v>
      </c>
      <c r="DN510" s="1">
        <v>0.62904737067103023</v>
      </c>
      <c r="DO510" s="1">
        <v>-0.66217461403123656</v>
      </c>
      <c r="DP510" s="1">
        <v>0.30522386904810483</v>
      </c>
      <c r="DQ510" s="1">
        <v>-0.17780622633290574</v>
      </c>
      <c r="DR510" s="1">
        <v>0.28292516171869941</v>
      </c>
      <c r="DS510" s="1" t="s">
        <v>131</v>
      </c>
      <c r="DT510" s="1" t="s">
        <v>131</v>
      </c>
      <c r="DU510" s="1" t="s">
        <v>131</v>
      </c>
      <c r="DW510" s="1">
        <v>3.4715578484837293</v>
      </c>
    </row>
    <row r="511" spans="1:127" x14ac:dyDescent="0.2">
      <c r="A511" s="1" t="s">
        <v>135</v>
      </c>
      <c r="B511" s="1" t="s">
        <v>136</v>
      </c>
      <c r="C511" s="1" t="s">
        <v>129</v>
      </c>
      <c r="D511" s="1" t="s">
        <v>130</v>
      </c>
      <c r="F511" s="1">
        <v>4.210079653807508E-2</v>
      </c>
      <c r="G511" s="1">
        <v>0.59110481110752744</v>
      </c>
      <c r="H511" s="1">
        <v>1.3263469077178285</v>
      </c>
      <c r="I511" s="1">
        <v>-1.1119889466678194</v>
      </c>
      <c r="J511" s="1">
        <v>0.89544310337743172</v>
      </c>
      <c r="K511" s="1">
        <v>0.62607103899030481</v>
      </c>
      <c r="L511" s="1">
        <v>2.2750704765514556</v>
      </c>
      <c r="M511" s="1">
        <v>1.1058082278009871</v>
      </c>
      <c r="N511" s="1">
        <v>-0.63143837379437251</v>
      </c>
      <c r="O511" s="1">
        <v>-1.8649381124290834</v>
      </c>
      <c r="P511" s="1">
        <v>-3.1553138893731374</v>
      </c>
      <c r="Q511" s="1">
        <v>-0.28621456791496724</v>
      </c>
      <c r="R511" s="1">
        <v>2.160284086498101</v>
      </c>
      <c r="S511" s="1">
        <v>1.4816967095324429</v>
      </c>
      <c r="T511" s="1">
        <v>3.5148005316106374</v>
      </c>
      <c r="U511" s="1">
        <v>3.3952862967718005</v>
      </c>
      <c r="V511" s="1">
        <v>0.24993828252383032</v>
      </c>
      <c r="W511" s="1">
        <v>-0.69543339304933827</v>
      </c>
      <c r="X511" s="1">
        <v>1.7215552363670383</v>
      </c>
      <c r="Y511" s="1">
        <v>-0.12194788595244743</v>
      </c>
      <c r="Z511" s="1">
        <v>0.7696278571941777</v>
      </c>
      <c r="AA511" s="1">
        <v>-0.73237734150480494</v>
      </c>
      <c r="AB511" s="1">
        <v>7.1775770725659882E-2</v>
      </c>
      <c r="AC511" s="1">
        <v>-4.1568553487017601E-2</v>
      </c>
      <c r="AD511" s="1">
        <v>0.87727891156461624</v>
      </c>
      <c r="AE511" s="1">
        <v>-0.4275499604832369</v>
      </c>
      <c r="AF511" s="1">
        <v>-0.32470461651343108</v>
      </c>
      <c r="AG511" s="1">
        <v>-0.65863752788565122</v>
      </c>
      <c r="AH511" s="1">
        <v>-0.46494623929233825</v>
      </c>
      <c r="AI511" s="1">
        <v>0.11486447364058794</v>
      </c>
      <c r="AJ511" s="1">
        <v>0.45674250333774502</v>
      </c>
      <c r="AK511" s="1">
        <v>0.18360239729760064</v>
      </c>
      <c r="AL511" s="1">
        <v>-0.31993911158027544</v>
      </c>
      <c r="AM511" s="1">
        <v>0.93226675659395219</v>
      </c>
      <c r="AN511" s="1">
        <v>-0.56351613149037272</v>
      </c>
      <c r="AO511" s="1">
        <v>-4.3683304403983492E-2</v>
      </c>
      <c r="AP511" s="1">
        <v>0.86913723661370623</v>
      </c>
      <c r="AQ511" s="1">
        <v>0.18930829791166515</v>
      </c>
      <c r="AR511" s="1">
        <v>-0.67465787898415908</v>
      </c>
      <c r="AS511" s="1">
        <v>-4.6254649376626933E-2</v>
      </c>
      <c r="AT511" s="1">
        <v>-0.34995218236067727</v>
      </c>
      <c r="AU511" s="1">
        <v>-0.83488475825341935</v>
      </c>
      <c r="AV511" s="1">
        <v>-1.3186854027818722</v>
      </c>
      <c r="AW511" s="1">
        <v>-0.71429316600489301</v>
      </c>
      <c r="AX511" s="1">
        <v>-0.6286675882856958</v>
      </c>
      <c r="AY511" s="1">
        <v>1.4561948559915869</v>
      </c>
      <c r="AZ511" s="1">
        <v>0.36494125109136377</v>
      </c>
      <c r="BA511" s="1">
        <v>-0.16239104759765155</v>
      </c>
      <c r="BB511" s="1">
        <v>0.93463414453389859</v>
      </c>
      <c r="BC511" s="1">
        <v>-0.76807575110055648</v>
      </c>
      <c r="BD511" s="1">
        <v>-0.96219605478428427</v>
      </c>
      <c r="BE511" s="1">
        <v>-0.96250097010289792</v>
      </c>
      <c r="BF511" s="1">
        <v>-1.8783651166256812</v>
      </c>
      <c r="BG511" s="1">
        <v>-0.38285107367028903</v>
      </c>
      <c r="BH511" s="1">
        <v>-0.11647126182951628</v>
      </c>
      <c r="BI511" s="1">
        <v>-8.3538710350421042E-2</v>
      </c>
      <c r="BJ511" s="1">
        <v>3.9534922059904609E-2</v>
      </c>
      <c r="BK511" s="1">
        <v>-0.54168876062580651</v>
      </c>
      <c r="BL511" s="1">
        <v>-0.17223685942507866</v>
      </c>
      <c r="BM511" s="1">
        <v>5.2720962841886765E-3</v>
      </c>
      <c r="BN511" s="1">
        <v>0.559298971426756</v>
      </c>
      <c r="BO511" s="1">
        <v>-1.5703485164151192</v>
      </c>
      <c r="BP511" s="1">
        <v>-0.31109963444597488</v>
      </c>
      <c r="BQ511" s="1">
        <v>-1.2534800238262771</v>
      </c>
      <c r="BR511" s="1">
        <v>-0.86340730319966941</v>
      </c>
      <c r="BS511" s="1">
        <v>-0.48718854041931614</v>
      </c>
      <c r="BT511" s="1">
        <v>-0.28864613808732731</v>
      </c>
      <c r="BU511" s="1">
        <v>0.5061318147223246</v>
      </c>
      <c r="BV511" s="1">
        <v>-7.5828612287538899E-2</v>
      </c>
      <c r="BW511" s="1">
        <v>-0.4867241965482183</v>
      </c>
      <c r="BX511" s="1">
        <v>-0.52739507152438359</v>
      </c>
      <c r="BY511" s="1">
        <v>-0.24175908860385764</v>
      </c>
      <c r="BZ511" s="1">
        <v>-0.26239516948717201</v>
      </c>
      <c r="CA511" s="1">
        <v>0.25542057826581832</v>
      </c>
      <c r="CB511" s="1">
        <v>0.54964127168113142</v>
      </c>
      <c r="CC511" s="1">
        <v>-0.4191475658492963</v>
      </c>
      <c r="CD511" s="1">
        <v>-0.42762355681290565</v>
      </c>
      <c r="CE511" s="1">
        <v>0.69436753833733</v>
      </c>
      <c r="CF511" s="1">
        <v>0.42915308345860637</v>
      </c>
      <c r="CG511" s="1">
        <v>7.9360582783110978E-2</v>
      </c>
      <c r="CH511" s="1">
        <v>-0.73771528322912605</v>
      </c>
      <c r="CI511" s="1">
        <v>-0.87248033962000116</v>
      </c>
      <c r="CJ511" s="1">
        <v>0.19059051790900128</v>
      </c>
      <c r="CK511" s="1">
        <v>-1.0280788365052829</v>
      </c>
      <c r="CL511" s="1">
        <v>0.49203743792181198</v>
      </c>
      <c r="CM511" s="1">
        <v>3.2628354502388213E-2</v>
      </c>
      <c r="CN511" s="1">
        <v>0.38156641027100702</v>
      </c>
      <c r="CO511" s="1">
        <v>0.67054114425520073</v>
      </c>
      <c r="CP511" s="1">
        <v>0.71413771741224252</v>
      </c>
      <c r="CQ511" s="1">
        <v>0.46591661141350182</v>
      </c>
      <c r="CR511" s="1">
        <v>-0.55520814497425874</v>
      </c>
      <c r="CS511" s="1">
        <v>-5.6579393192661698E-2</v>
      </c>
      <c r="CT511" s="1">
        <v>-0.29564365225705469</v>
      </c>
      <c r="CU511" s="1">
        <v>0.22454734648491481</v>
      </c>
      <c r="CV511" s="1">
        <v>-1.0173138430461874</v>
      </c>
      <c r="CW511" s="1">
        <v>-0.15280392702248413</v>
      </c>
      <c r="CX511" s="1">
        <v>-0.52768055264810698</v>
      </c>
      <c r="CY511" s="1">
        <v>5.4913380103307555E-2</v>
      </c>
      <c r="CZ511" s="1">
        <v>0.85626882378564151</v>
      </c>
      <c r="DA511" s="1">
        <v>1.4621979494514643</v>
      </c>
      <c r="DB511" s="1">
        <v>0.17427814913597062</v>
      </c>
      <c r="DC511" s="1">
        <v>-0.44922510390481435</v>
      </c>
      <c r="DD511" s="1">
        <v>0.58319915024658631</v>
      </c>
      <c r="DE511" s="1">
        <v>-0.17047845308431395</v>
      </c>
      <c r="DF511" s="1">
        <v>-0.48868800497053511</v>
      </c>
      <c r="DG511" s="1">
        <v>-0.69595473009370634</v>
      </c>
      <c r="DH511" s="1">
        <v>0.51648853527901206</v>
      </c>
      <c r="DI511" s="1">
        <v>-1.6765332850302685</v>
      </c>
      <c r="DJ511" s="1">
        <v>2.2733781604520926</v>
      </c>
      <c r="DK511" s="1">
        <v>-1.6108152419486221</v>
      </c>
      <c r="DL511" s="1">
        <v>1.3519048385926991E-2</v>
      </c>
      <c r="DM511" s="1">
        <v>-0.12705692332438756</v>
      </c>
      <c r="DN511" s="1">
        <v>-0.64725262932896999</v>
      </c>
      <c r="DO511" s="1">
        <v>0.49582538596876358</v>
      </c>
      <c r="DP511" s="1">
        <v>0.64372386904810508</v>
      </c>
      <c r="DQ511" s="1">
        <v>0.57379377366709428</v>
      </c>
      <c r="DR511" s="1">
        <v>-0.67277483828130058</v>
      </c>
      <c r="DS511" s="1">
        <v>-0.53348404347815115</v>
      </c>
      <c r="DT511" s="1">
        <v>-0.69695481634455803</v>
      </c>
      <c r="DU511" s="1">
        <v>-0.39183526527320889</v>
      </c>
      <c r="DW511" s="1">
        <v>3.3185491257494037</v>
      </c>
    </row>
    <row r="512" spans="1:127" x14ac:dyDescent="0.2">
      <c r="A512" s="1" t="s">
        <v>137</v>
      </c>
      <c r="B512" s="1" t="s">
        <v>138</v>
      </c>
      <c r="C512" s="1" t="s">
        <v>129</v>
      </c>
      <c r="D512" s="1" t="s">
        <v>130</v>
      </c>
      <c r="F512" s="1">
        <v>-1.0918992034619244</v>
      </c>
      <c r="G512" s="1">
        <v>0.98830481110752766</v>
      </c>
      <c r="H512" s="1">
        <v>0.19194690771782841</v>
      </c>
      <c r="I512" s="1">
        <v>0.23981105333218089</v>
      </c>
      <c r="J512" s="1">
        <v>1.0246431033774317</v>
      </c>
      <c r="K512" s="1">
        <v>1.6604710389903055</v>
      </c>
      <c r="L512" s="1">
        <v>0.57077047655145563</v>
      </c>
      <c r="M512" s="1">
        <v>-0.59659177219901294</v>
      </c>
      <c r="N512" s="1">
        <v>0.54056162620562809</v>
      </c>
      <c r="O512" s="1">
        <v>0.16506188757091778</v>
      </c>
      <c r="P512" s="1">
        <v>0.50518611062686336</v>
      </c>
      <c r="Q512" s="1">
        <v>-0.15421456791496724</v>
      </c>
      <c r="R512" s="1">
        <v>0.45888408649810142</v>
      </c>
      <c r="S512" s="1">
        <v>-0.97220329046755616</v>
      </c>
      <c r="T512" s="1">
        <v>-1.7597994683893621</v>
      </c>
      <c r="U512" s="1">
        <v>-1.9309137032282004</v>
      </c>
      <c r="V512" s="1">
        <v>0.18683828252383083</v>
      </c>
      <c r="W512" s="1">
        <v>0.43146660695066175</v>
      </c>
      <c r="X512" s="1">
        <v>0.14665523636703792</v>
      </c>
      <c r="Y512" s="1">
        <v>-0.58034788595244757</v>
      </c>
      <c r="Z512" s="1">
        <v>9.8227857194177481E-2</v>
      </c>
      <c r="AA512" s="1">
        <v>-0.5323773415048052</v>
      </c>
      <c r="AB512" s="1">
        <v>-0.52822422927434065</v>
      </c>
      <c r="AC512" s="1">
        <v>0.24843144651298266</v>
      </c>
      <c r="AD512" s="1">
        <v>6.7278911564616628E-2</v>
      </c>
      <c r="AE512" s="1">
        <v>0.83245003951676333</v>
      </c>
      <c r="AF512" s="1">
        <v>-0.3747046165134309</v>
      </c>
      <c r="AG512" s="1">
        <v>0.14136247211434871</v>
      </c>
      <c r="AH512" s="1">
        <v>0.59505376070766136</v>
      </c>
      <c r="AI512" s="1">
        <v>-0.32513552635941156</v>
      </c>
      <c r="AJ512" s="1">
        <v>-0.51605749666225442</v>
      </c>
      <c r="AK512" s="1">
        <v>-0.62599760270239901</v>
      </c>
      <c r="AL512" s="1">
        <v>0.18586088841972348</v>
      </c>
      <c r="AM512" s="1">
        <v>0.38476675659395276</v>
      </c>
      <c r="AN512" s="1">
        <v>0.20738386850962723</v>
      </c>
      <c r="AO512" s="1">
        <v>-7.3183304403983129E-2</v>
      </c>
      <c r="AP512" s="1">
        <v>-0.67006276338629367</v>
      </c>
      <c r="AQ512" s="1">
        <v>0.22410829791166487</v>
      </c>
      <c r="AR512" s="1">
        <v>0.88024212101584098</v>
      </c>
      <c r="AS512" s="1">
        <v>0.31854535062337286</v>
      </c>
      <c r="AT512" s="1">
        <v>4.1947817639322649E-2</v>
      </c>
      <c r="AU512" s="1">
        <v>1.0269152417465803</v>
      </c>
      <c r="AV512" s="1">
        <v>-0.30668540278187217</v>
      </c>
      <c r="AW512" s="1">
        <v>0.24240683399510665</v>
      </c>
      <c r="AX512" s="1">
        <v>-6.0367588285695994E-2</v>
      </c>
      <c r="AY512" s="1">
        <v>0.94079485599158552</v>
      </c>
      <c r="AZ512" s="1">
        <v>-0.17915874890863626</v>
      </c>
      <c r="BA512" s="1">
        <v>0.18710895240234837</v>
      </c>
      <c r="BB512" s="1">
        <v>0.42863414453389836</v>
      </c>
      <c r="BC512" s="1">
        <v>0.65582424889944413</v>
      </c>
      <c r="BD512" s="1">
        <v>-0.25079605478428402</v>
      </c>
      <c r="BE512" s="1">
        <v>-0.22260097010289781</v>
      </c>
      <c r="BF512" s="1">
        <v>-0.61986511662568144</v>
      </c>
      <c r="BG512" s="1">
        <v>0.32974892632971109</v>
      </c>
      <c r="BH512" s="1">
        <v>-0.46887126182951622</v>
      </c>
      <c r="BI512" s="1">
        <v>0.70766128964957886</v>
      </c>
      <c r="BJ512" s="1">
        <v>-0.41426507794009559</v>
      </c>
      <c r="BK512" s="1">
        <v>0.27651123937419331</v>
      </c>
      <c r="BL512" s="1">
        <v>0.52006314057492142</v>
      </c>
      <c r="BM512" s="1">
        <v>7.8572096284188708E-2</v>
      </c>
      <c r="BN512" s="1">
        <v>0.12039897142675571</v>
      </c>
      <c r="BO512" s="1">
        <v>2.451483584881009E-3</v>
      </c>
      <c r="BP512" s="1">
        <v>-0.10029963444597501</v>
      </c>
      <c r="BQ512" s="1">
        <v>-0.16668002382627711</v>
      </c>
      <c r="BR512" s="1">
        <v>0.49099269680033064</v>
      </c>
      <c r="BS512" s="1">
        <v>0.12281145958068396</v>
      </c>
      <c r="BT512" s="1">
        <v>0.7013538619126729</v>
      </c>
      <c r="BU512" s="1">
        <v>-0.35386818527767527</v>
      </c>
      <c r="BV512" s="1">
        <v>-0.30582861228753888</v>
      </c>
      <c r="BW512" s="1">
        <v>0.56327580345178152</v>
      </c>
      <c r="BX512" s="1">
        <v>0.26260492847561645</v>
      </c>
      <c r="BY512" s="1">
        <v>-0.14175908860385755</v>
      </c>
      <c r="BZ512" s="1">
        <v>-8.2395169487171849E-2</v>
      </c>
      <c r="CA512" s="1">
        <v>6.542057826581793E-2</v>
      </c>
      <c r="CB512" s="1">
        <v>0.6396412716811315</v>
      </c>
      <c r="CC512" s="1">
        <v>0.25085243415070368</v>
      </c>
      <c r="CD512" s="1">
        <v>-0.1476235568129054</v>
      </c>
      <c r="CE512" s="1">
        <v>-0.40563246166266986</v>
      </c>
      <c r="CF512" s="1">
        <v>0.19915308345860638</v>
      </c>
      <c r="CG512" s="1">
        <v>5.9360582783110516E-2</v>
      </c>
      <c r="CH512" s="1">
        <v>-0.45771528322912602</v>
      </c>
      <c r="CI512" s="1">
        <v>-0.47248033962000124</v>
      </c>
      <c r="CJ512" s="1">
        <v>0.42059051790900126</v>
      </c>
      <c r="CK512" s="1">
        <v>0.30192116349471715</v>
      </c>
      <c r="CL512" s="1">
        <v>-0.43796256207818818</v>
      </c>
      <c r="CM512" s="1">
        <v>-0.57737164549761211</v>
      </c>
      <c r="CN512" s="1">
        <v>-1.8433589728993116E-2</v>
      </c>
      <c r="CO512" s="1">
        <v>-6.9458855744799153E-2</v>
      </c>
      <c r="CP512" s="1">
        <v>0.44413771741224251</v>
      </c>
      <c r="CQ512" s="1">
        <v>-0.1940833885864981</v>
      </c>
      <c r="CR512" s="1">
        <v>-0.82520814497425876</v>
      </c>
      <c r="CS512" s="1">
        <v>-0.97657939319266163</v>
      </c>
      <c r="CT512" s="1">
        <v>-0.25564365225705465</v>
      </c>
      <c r="CU512" s="1">
        <v>-1.4554526535150849</v>
      </c>
      <c r="CV512" s="1">
        <v>-0.17731384304618747</v>
      </c>
      <c r="CW512" s="1">
        <v>-0.53280392702248403</v>
      </c>
      <c r="CX512" s="1">
        <v>-0.73768055264810695</v>
      </c>
      <c r="CY512" s="1">
        <v>-6.5086619896692455E-2</v>
      </c>
      <c r="CZ512" s="1">
        <v>-3.3731176214358172E-2</v>
      </c>
      <c r="DA512" s="1">
        <v>-0.33780205054853579</v>
      </c>
      <c r="DB512" s="1">
        <v>0.20427814913597064</v>
      </c>
      <c r="DC512" s="1">
        <v>-0.87922510390481434</v>
      </c>
      <c r="DD512" s="1">
        <v>1.0131991502465869</v>
      </c>
      <c r="DE512" s="1">
        <v>0.27952154691568604</v>
      </c>
      <c r="DF512" s="1">
        <v>0.38131199502946489</v>
      </c>
      <c r="DG512" s="1">
        <v>-0.20595473009370613</v>
      </c>
      <c r="DH512" s="1">
        <v>-0.37351146472098762</v>
      </c>
      <c r="DI512" s="1">
        <v>-0.3465332850302687</v>
      </c>
      <c r="DJ512" s="1">
        <v>0.4733781604520928</v>
      </c>
      <c r="DK512" s="1">
        <v>-0.46081524194862222</v>
      </c>
      <c r="DL512" s="1">
        <v>0.70351904838592694</v>
      </c>
      <c r="DM512" s="1">
        <v>7.2943076675612506E-2</v>
      </c>
      <c r="DN512" s="1">
        <v>-1.12725262932897</v>
      </c>
      <c r="DO512" s="1">
        <v>0.30582538596876352</v>
      </c>
      <c r="DP512" s="1">
        <v>-9.6276130951895134E-2</v>
      </c>
      <c r="DQ512" s="1">
        <v>0.13379377366709427</v>
      </c>
      <c r="DR512" s="1">
        <v>0.39722516171869948</v>
      </c>
      <c r="DS512" s="1">
        <v>0.78651595652184891</v>
      </c>
      <c r="DT512" s="1">
        <v>-0.26695481634455831</v>
      </c>
      <c r="DU512" s="1">
        <v>-0.2818352652732089</v>
      </c>
      <c r="DW512" s="1">
        <v>1.9774773553565503</v>
      </c>
    </row>
    <row r="513" spans="1:127" x14ac:dyDescent="0.2">
      <c r="A513" s="1" t="s">
        <v>139</v>
      </c>
      <c r="B513" s="1" t="s">
        <v>140</v>
      </c>
      <c r="C513" s="1" t="s">
        <v>129</v>
      </c>
      <c r="D513" s="1" t="s">
        <v>130</v>
      </c>
      <c r="F513" s="1">
        <v>-1.5618992034619241</v>
      </c>
      <c r="G513" s="1">
        <v>-1.9016951888924729</v>
      </c>
      <c r="H513" s="1">
        <v>-2.2380530922821715</v>
      </c>
      <c r="I513" s="1">
        <v>2.6698110533321806</v>
      </c>
      <c r="J513" s="1">
        <v>0.5046431033774319</v>
      </c>
      <c r="K513" s="1">
        <v>2.5804710389903054</v>
      </c>
      <c r="L513" s="1">
        <v>3.0770476551455594E-2</v>
      </c>
      <c r="M513" s="1">
        <v>-3.026591772199013</v>
      </c>
      <c r="N513" s="1">
        <v>0.58056162620562723</v>
      </c>
      <c r="O513" s="1">
        <v>4.9250618875709176</v>
      </c>
      <c r="P513" s="1">
        <v>-1.5548138893731371</v>
      </c>
      <c r="Q513" s="1">
        <v>1.4057854320850329</v>
      </c>
      <c r="R513" s="1">
        <v>3.978884086498101</v>
      </c>
      <c r="S513" s="1">
        <v>3.1377967095324433</v>
      </c>
      <c r="T513" s="1">
        <v>-1.9497994683893625</v>
      </c>
      <c r="U513" s="1">
        <v>-1.9109137032282</v>
      </c>
      <c r="V513" s="1">
        <v>0.26683828252383091</v>
      </c>
      <c r="W513" s="1">
        <v>0.3814666069506617</v>
      </c>
      <c r="X513" s="1">
        <v>0.68665523636703796</v>
      </c>
      <c r="Y513" s="1">
        <v>-0.23034788595244748</v>
      </c>
      <c r="Z513" s="1">
        <v>0.1482278571941773</v>
      </c>
      <c r="AA513" s="1">
        <v>0.34762265849519491</v>
      </c>
      <c r="AB513" s="1">
        <v>-0.60822422927434072</v>
      </c>
      <c r="AC513" s="1">
        <v>-9.1568553487017423E-2</v>
      </c>
      <c r="AD513" s="1">
        <v>-1.7027210884353834</v>
      </c>
      <c r="AE513" s="1">
        <v>1.1224500395167629</v>
      </c>
      <c r="AF513" s="1">
        <v>-0.23470461651343122</v>
      </c>
      <c r="AG513" s="1">
        <v>-1.4986375278856512</v>
      </c>
      <c r="AH513" s="1">
        <v>-0.69494623929233867</v>
      </c>
      <c r="AI513" s="1">
        <v>-0.63513552635941206</v>
      </c>
      <c r="AJ513" s="1">
        <v>-1.4160574966622548</v>
      </c>
      <c r="AK513" s="1">
        <v>-1.4859976027023993</v>
      </c>
      <c r="AL513" s="1">
        <v>-7.4139111580276307E-2</v>
      </c>
      <c r="AM513" s="1">
        <v>1.2047667565939522</v>
      </c>
      <c r="AN513" s="1">
        <v>0.36738386850962723</v>
      </c>
      <c r="AO513" s="1">
        <v>-2.1231833044039838</v>
      </c>
      <c r="AP513" s="1">
        <v>-0.9600627633862937</v>
      </c>
      <c r="AQ513" s="1">
        <v>-1.1858917020883348</v>
      </c>
      <c r="AR513" s="1">
        <v>0.26024212101584093</v>
      </c>
      <c r="AS513" s="1">
        <v>-1.2014546493766269</v>
      </c>
      <c r="AT513" s="1">
        <v>-1.1480521823606771</v>
      </c>
      <c r="AU513" s="1">
        <v>-0.19308475825341964</v>
      </c>
      <c r="AV513" s="1">
        <v>0.71331459721812762</v>
      </c>
      <c r="AW513" s="1">
        <v>-2.2575931660048933</v>
      </c>
      <c r="AX513" s="1">
        <v>-1.430367588285697</v>
      </c>
      <c r="AY513" s="1">
        <v>-1.2192051440084128</v>
      </c>
      <c r="AZ513" s="1">
        <v>-0.39915874890863623</v>
      </c>
      <c r="BA513" s="1">
        <v>-1.2828910475976516</v>
      </c>
      <c r="BB513" s="1">
        <v>0.45863414453389861</v>
      </c>
      <c r="BC513" s="1">
        <v>0.57582424889944406</v>
      </c>
      <c r="BD513" s="1">
        <v>4.9203945215715805E-2</v>
      </c>
      <c r="BE513" s="1">
        <v>-0.27260097010289785</v>
      </c>
      <c r="BF513" s="1">
        <v>-1.4598651166256813</v>
      </c>
      <c r="BG513" s="1">
        <v>-0.64025107367028911</v>
      </c>
      <c r="BH513" s="1">
        <v>-0.23887126182951635</v>
      </c>
      <c r="BI513" s="1">
        <v>0.67766128964957906</v>
      </c>
      <c r="BJ513" s="1">
        <v>0.49573492205990455</v>
      </c>
      <c r="BK513" s="1">
        <v>0.10651123937419338</v>
      </c>
      <c r="BL513" s="1">
        <v>0.28006314057492132</v>
      </c>
      <c r="BM513" s="1">
        <v>6.8572096284188699E-2</v>
      </c>
      <c r="BN513" s="1">
        <v>-0.2496010285732444</v>
      </c>
      <c r="BO513" s="1">
        <v>-0.21754851641511919</v>
      </c>
      <c r="BP513" s="1">
        <v>-0.37029963444597502</v>
      </c>
      <c r="BQ513" s="1">
        <v>-0.10668002382627706</v>
      </c>
      <c r="BR513" s="1">
        <v>2.3709926968003305</v>
      </c>
      <c r="BS513" s="1">
        <v>-0.89718854041931628</v>
      </c>
      <c r="BT513" s="1">
        <v>0.3913538619126733</v>
      </c>
      <c r="BU513" s="1">
        <v>-0.69386818527767513</v>
      </c>
      <c r="BV513" s="1">
        <v>1.4741713877124614</v>
      </c>
      <c r="BW513" s="1">
        <v>0.11327580345178134</v>
      </c>
      <c r="BX513" s="1">
        <v>0.4826049284756162</v>
      </c>
      <c r="BY513" s="1">
        <v>6.8240911396142412E-2</v>
      </c>
      <c r="BZ513" s="1">
        <v>2.7604830512828027E-2</v>
      </c>
      <c r="CA513" s="1">
        <v>-0.16457942173418161</v>
      </c>
      <c r="CB513" s="1">
        <v>-2.9203587283188686</v>
      </c>
      <c r="CC513" s="1">
        <v>-1.4291475658492963</v>
      </c>
      <c r="CD513" s="1">
        <v>0.87237644318709462</v>
      </c>
      <c r="CE513" s="1">
        <v>-4.5632461662669765E-2</v>
      </c>
      <c r="CF513" s="1">
        <v>3.9153083458606242E-2</v>
      </c>
      <c r="CG513" s="1">
        <v>2.9360582783111155E-2</v>
      </c>
      <c r="CH513" s="1">
        <v>0.1822847167708741</v>
      </c>
      <c r="CI513" s="1">
        <v>-0.90248033962000118</v>
      </c>
      <c r="CJ513" s="1">
        <v>-0.34940948209099876</v>
      </c>
      <c r="CK513" s="1">
        <v>0.26192116349471717</v>
      </c>
      <c r="CL513" s="1">
        <v>-8.7962562078188089E-2</v>
      </c>
      <c r="CM513" s="1">
        <v>5.2628354502387786E-2</v>
      </c>
      <c r="CN513" s="1">
        <v>0.18156641027100706</v>
      </c>
      <c r="CO513" s="1">
        <v>-0.39945885574479911</v>
      </c>
      <c r="CP513" s="1">
        <v>0.24413771741224255</v>
      </c>
      <c r="CQ513" s="1">
        <v>1.0159166114135019</v>
      </c>
      <c r="CR513" s="1">
        <v>0.33479185502574138</v>
      </c>
      <c r="CS513" s="1">
        <v>-0.8065793931926617</v>
      </c>
      <c r="CT513" s="1">
        <v>-0.56564365225705471</v>
      </c>
      <c r="CU513" s="1">
        <v>1.1745473464849141</v>
      </c>
      <c r="CV513" s="1">
        <v>-8.7313843046187473E-2</v>
      </c>
      <c r="CW513" s="1">
        <v>0.7671960729775158</v>
      </c>
      <c r="CX513" s="1">
        <v>-1.5876805526481066</v>
      </c>
      <c r="CY513" s="1">
        <v>-2.1950866198966925</v>
      </c>
      <c r="CZ513" s="1">
        <v>-0.66373117621435807</v>
      </c>
      <c r="DA513" s="1">
        <v>-7.8020505485357772E-3</v>
      </c>
      <c r="DB513" s="1">
        <v>-0.14572185086402945</v>
      </c>
      <c r="DC513" s="1">
        <v>-0.76922510390481436</v>
      </c>
      <c r="DD513" s="1">
        <v>-0.20680084975341329</v>
      </c>
      <c r="DE513" s="1">
        <v>-0.19047845308431394</v>
      </c>
      <c r="DF513" s="1">
        <v>0.37131199502946488</v>
      </c>
      <c r="DG513" s="1">
        <v>0.18404526990629377</v>
      </c>
      <c r="DH513" s="1">
        <v>0.43648853527901199</v>
      </c>
      <c r="DI513" s="1">
        <v>3.4667149697313882E-3</v>
      </c>
      <c r="DJ513" s="1">
        <v>0.87337816045209271</v>
      </c>
      <c r="DK513" s="1">
        <v>-0.62081524194862192</v>
      </c>
      <c r="DL513" s="1">
        <v>0.35351904838592696</v>
      </c>
      <c r="DM513" s="1">
        <v>0.60294307667561231</v>
      </c>
      <c r="DN513" s="1">
        <v>0.69274737067103009</v>
      </c>
      <c r="DO513" s="1">
        <v>5.8253859687634746E-3</v>
      </c>
      <c r="DP513" s="1">
        <v>0.4437238690481049</v>
      </c>
      <c r="DQ513" s="1">
        <v>0.68379377366709426</v>
      </c>
      <c r="DR513" s="1">
        <v>-0.59277483828130051</v>
      </c>
      <c r="DS513" s="1">
        <v>1.4465159565218486</v>
      </c>
      <c r="DT513" s="1">
        <v>-5.6954816344558346E-2</v>
      </c>
      <c r="DU513" s="1">
        <v>-0.27183526527320889</v>
      </c>
      <c r="DW513" s="1">
        <v>4.1990460944185681</v>
      </c>
    </row>
    <row r="514" spans="1:127" x14ac:dyDescent="0.2">
      <c r="A514" s="1" t="s">
        <v>141</v>
      </c>
      <c r="B514" s="1" t="s">
        <v>142</v>
      </c>
      <c r="C514" s="1" t="s">
        <v>129</v>
      </c>
      <c r="D514" s="1" t="s">
        <v>130</v>
      </c>
      <c r="F514" s="1">
        <v>-2.3818992034619253</v>
      </c>
      <c r="G514" s="1">
        <v>1.8883048111075273</v>
      </c>
      <c r="H514" s="1">
        <v>-0.90805309228217168</v>
      </c>
      <c r="I514" s="1">
        <v>0.89981105333218014</v>
      </c>
      <c r="J514" s="1">
        <v>2.154643103377432</v>
      </c>
      <c r="K514" s="1">
        <v>2.0904710389903052</v>
      </c>
      <c r="L514" s="1">
        <v>-2.6392295234485443</v>
      </c>
      <c r="M514" s="1">
        <v>-0.70659177219901292</v>
      </c>
      <c r="N514" s="1">
        <v>-0.85943837379437227</v>
      </c>
      <c r="O514" s="1">
        <v>-1.3249381124290842</v>
      </c>
      <c r="P514" s="1">
        <v>6.518611062686297E-2</v>
      </c>
      <c r="Q514" s="1">
        <v>1.5857854320850326</v>
      </c>
      <c r="R514" s="1">
        <v>1.8388840864981013</v>
      </c>
      <c r="S514" s="1">
        <v>0.88779670953244327</v>
      </c>
      <c r="T514" s="1">
        <v>-1.8297994683893624</v>
      </c>
      <c r="U514" s="1">
        <v>-3.7309137032282003</v>
      </c>
      <c r="V514" s="1">
        <v>-2.3831617174761694</v>
      </c>
      <c r="W514" s="1">
        <v>1.0614666069506618</v>
      </c>
      <c r="X514" s="1">
        <v>-1.7233447636329622</v>
      </c>
      <c r="Y514" s="1">
        <v>0.10965211404755282</v>
      </c>
      <c r="Z514" s="1">
        <v>-1.0817721428058227</v>
      </c>
      <c r="AA514" s="1">
        <v>8.7622658495194905E-2</v>
      </c>
      <c r="AB514" s="1">
        <v>-0.44822422927434058</v>
      </c>
      <c r="AC514" s="1">
        <v>0.63843144651298234</v>
      </c>
      <c r="AD514" s="1">
        <v>0.46727891156461654</v>
      </c>
      <c r="AE514" s="1">
        <v>1.0124500395167635</v>
      </c>
      <c r="AF514" s="1">
        <v>0.19529538348656938</v>
      </c>
      <c r="AG514" s="1">
        <v>-0.48863752788565118</v>
      </c>
      <c r="AH514" s="1">
        <v>-0.37494623929233839</v>
      </c>
      <c r="AI514" s="1">
        <v>-0.82513552635941156</v>
      </c>
      <c r="AJ514" s="1">
        <v>0.13394250333774504</v>
      </c>
      <c r="AK514" s="1">
        <v>-0.48599760270239933</v>
      </c>
      <c r="AL514" s="1">
        <v>0.25586088841972376</v>
      </c>
      <c r="AM514" s="1">
        <v>0.38476675659395276</v>
      </c>
      <c r="AN514" s="1">
        <v>7.3838685096272276E-3</v>
      </c>
      <c r="AO514" s="1">
        <v>-0.63318330440398363</v>
      </c>
      <c r="AP514" s="1">
        <v>1.6699372366137064</v>
      </c>
      <c r="AQ514" s="1">
        <v>-0.2358917020883351</v>
      </c>
      <c r="AR514" s="1">
        <v>1.750242121015841</v>
      </c>
      <c r="AS514" s="1">
        <v>0.98854535062337323</v>
      </c>
      <c r="AT514" s="1">
        <v>-0.33805218236067724</v>
      </c>
      <c r="AU514" s="1">
        <v>0.1069152417465804</v>
      </c>
      <c r="AV514" s="1">
        <v>-0.64668540278187248</v>
      </c>
      <c r="AW514" s="1">
        <v>-0.9175931660048926</v>
      </c>
      <c r="AX514" s="1">
        <v>-0.53036758828569575</v>
      </c>
      <c r="AY514" s="1">
        <v>0.54079485599158694</v>
      </c>
      <c r="AZ514" s="1">
        <v>-0.12915874890863621</v>
      </c>
      <c r="BA514" s="1">
        <v>-0.16289104759765161</v>
      </c>
      <c r="BB514" s="1">
        <v>0.88863414453389833</v>
      </c>
      <c r="BC514" s="1">
        <v>1.7358242488994433</v>
      </c>
      <c r="BD514" s="1">
        <v>-0.44079605478428396</v>
      </c>
      <c r="BE514" s="1">
        <v>-0.18260097010289789</v>
      </c>
      <c r="BF514" s="1">
        <v>-0.52986511662568159</v>
      </c>
      <c r="BG514" s="1">
        <v>-2.5107367028898153E-4</v>
      </c>
      <c r="BH514" s="1">
        <v>-0.48887126182951623</v>
      </c>
      <c r="BI514" s="1">
        <v>0.16766128964957883</v>
      </c>
      <c r="BJ514" s="1">
        <v>-0.22426507794009565</v>
      </c>
      <c r="BK514" s="1">
        <v>0.72651123937419326</v>
      </c>
      <c r="BL514" s="1">
        <v>-0.56993685942507866</v>
      </c>
      <c r="BM514" s="1">
        <v>-0.75142790371581125</v>
      </c>
      <c r="BN514" s="1">
        <v>0.94039897142675599</v>
      </c>
      <c r="BO514" s="1">
        <v>0.15245148358488092</v>
      </c>
      <c r="BP514" s="1">
        <v>0.61970036555402519</v>
      </c>
      <c r="BQ514" s="1">
        <v>-7.6680023826277033E-2</v>
      </c>
      <c r="BR514" s="1">
        <v>-0.11900730319966923</v>
      </c>
      <c r="BS514" s="1">
        <v>-4.7188540419315972E-2</v>
      </c>
      <c r="BT514" s="1">
        <v>0.85135386191267326</v>
      </c>
      <c r="BU514" s="1">
        <v>-0.16386818527767533</v>
      </c>
      <c r="BV514" s="1">
        <v>0.32417138771246101</v>
      </c>
      <c r="BW514" s="1">
        <v>-0.4867241965482183</v>
      </c>
      <c r="BX514" s="1">
        <v>0.9526049284756164</v>
      </c>
      <c r="BY514" s="1">
        <v>-0.60175908860385774</v>
      </c>
      <c r="BZ514" s="1">
        <v>0.23760483051282799</v>
      </c>
      <c r="CA514" s="1">
        <v>0.4554205782658185</v>
      </c>
      <c r="CB514" s="1">
        <v>0.24964127168113159</v>
      </c>
      <c r="CC514" s="1">
        <v>-0.24914756584929632</v>
      </c>
      <c r="CD514" s="1">
        <v>0.17237644318709444</v>
      </c>
      <c r="CE514" s="1">
        <v>0.1643675383373302</v>
      </c>
      <c r="CF514" s="1">
        <v>0.44915308345860627</v>
      </c>
      <c r="CG514" s="1">
        <v>0.11936058278311101</v>
      </c>
      <c r="CH514" s="1">
        <v>-0.62771528322912573</v>
      </c>
      <c r="CI514" s="1">
        <v>-0.60248033962000114</v>
      </c>
      <c r="CJ514" s="1">
        <v>-0.10940948209099854</v>
      </c>
      <c r="CK514" s="1">
        <v>0.64192116349471717</v>
      </c>
      <c r="CL514" s="1">
        <v>0.41203743792181191</v>
      </c>
      <c r="CM514" s="1">
        <v>-1.0573716454976116</v>
      </c>
      <c r="CN514" s="1">
        <v>0.27156641027100692</v>
      </c>
      <c r="CO514" s="1">
        <v>-0.89945885574479911</v>
      </c>
      <c r="CP514" s="1">
        <v>0.22413771741224253</v>
      </c>
      <c r="CQ514" s="1">
        <v>-0.25408338858649815</v>
      </c>
      <c r="CR514" s="1">
        <v>0.22479185502574106</v>
      </c>
      <c r="CS514" s="1">
        <v>0.25342060680733791</v>
      </c>
      <c r="CT514" s="1">
        <v>-0.35564365225705474</v>
      </c>
      <c r="CU514" s="1">
        <v>-0.87545265351508572</v>
      </c>
      <c r="CV514" s="1">
        <v>-0.37731384304618748</v>
      </c>
      <c r="CW514" s="1">
        <v>5.7196072977515833E-2</v>
      </c>
      <c r="CX514" s="1">
        <v>2.231944735189284E-2</v>
      </c>
      <c r="CY514" s="1">
        <v>0.94491338010330761</v>
      </c>
      <c r="CZ514" s="1">
        <v>-0.19373117621435831</v>
      </c>
      <c r="DA514" s="1">
        <v>-0.24780205054853577</v>
      </c>
      <c r="DB514" s="1">
        <v>-0.10572185086402941</v>
      </c>
      <c r="DC514" s="1">
        <v>0.26077489609518567</v>
      </c>
      <c r="DD514" s="1">
        <v>0.42319915024658705</v>
      </c>
      <c r="DE514" s="1">
        <v>-0.28047845308431396</v>
      </c>
      <c r="DF514" s="1">
        <v>-0.30868800497053511</v>
      </c>
      <c r="DG514" s="1">
        <v>-0.22595473009370615</v>
      </c>
      <c r="DH514" s="1">
        <v>-0.51351146472098774</v>
      </c>
      <c r="DI514" s="1">
        <v>0.38346671496973128</v>
      </c>
      <c r="DJ514" s="1">
        <v>0.1333781604520925</v>
      </c>
      <c r="DK514" s="1">
        <v>-0.18081524194862197</v>
      </c>
      <c r="DL514" s="1">
        <v>0.61351904838592697</v>
      </c>
      <c r="DM514" s="1">
        <v>-0.52705692332438758</v>
      </c>
      <c r="DN514" s="1">
        <v>7.2747370671029987E-2</v>
      </c>
      <c r="DO514" s="1">
        <v>-0.14417461403123655</v>
      </c>
      <c r="DP514" s="1">
        <v>-0.48627613095189504</v>
      </c>
      <c r="DQ514" s="1">
        <v>-0.50620622633290568</v>
      </c>
      <c r="DR514" s="1">
        <v>1.2572251617186994</v>
      </c>
      <c r="DS514" s="1">
        <v>0.99651595652184888</v>
      </c>
      <c r="DT514" s="1">
        <v>-0.42695481634455801</v>
      </c>
      <c r="DU514" s="1">
        <v>-0.23183526527320886</v>
      </c>
      <c r="DW514" s="1">
        <v>3.1487552654709683</v>
      </c>
    </row>
    <row r="515" spans="1:127" x14ac:dyDescent="0.2">
      <c r="A515" s="1" t="s">
        <v>143</v>
      </c>
      <c r="B515" s="1" t="s">
        <v>144</v>
      </c>
      <c r="C515" s="1" t="s">
        <v>145</v>
      </c>
      <c r="D515" s="1" t="s">
        <v>130</v>
      </c>
      <c r="F515" s="1">
        <v>0.49810079653807549</v>
      </c>
      <c r="G515" s="1">
        <v>-5.1695188892472377E-2</v>
      </c>
      <c r="H515" s="1">
        <v>-0.21805309228217162</v>
      </c>
      <c r="I515" s="1">
        <v>-8.0188946667819394E-2</v>
      </c>
      <c r="J515" s="1">
        <v>1.0446431033774317</v>
      </c>
      <c r="K515" s="1">
        <v>0.95047103899030461</v>
      </c>
      <c r="L515" s="1">
        <v>0.36077047655145567</v>
      </c>
      <c r="M515" s="1">
        <v>-0.50659177219901297</v>
      </c>
      <c r="N515" s="1">
        <v>-0.86943837379437205</v>
      </c>
      <c r="O515" s="1">
        <v>-0.13493811242908293</v>
      </c>
      <c r="P515" s="1">
        <v>-0.42481388937313636</v>
      </c>
      <c r="Q515" s="1">
        <v>0.47578543208503277</v>
      </c>
      <c r="R515" s="1">
        <v>5.8884086498101951E-2</v>
      </c>
      <c r="S515" s="1">
        <v>-0.30220329046755623</v>
      </c>
      <c r="T515" s="1">
        <v>-0.45979946838936137</v>
      </c>
      <c r="U515" s="1">
        <v>-0.23091370322820026</v>
      </c>
      <c r="V515" s="1">
        <v>-4.3161717476169592E-2</v>
      </c>
      <c r="W515" s="1">
        <v>0.22146660695066173</v>
      </c>
      <c r="X515" s="1">
        <v>-0.50334476363296243</v>
      </c>
      <c r="Y515" s="1">
        <v>7.9652114047552569E-2</v>
      </c>
      <c r="Z515" s="1">
        <v>0.17822785719417755</v>
      </c>
      <c r="AA515" s="1">
        <v>-0.23237734150480494</v>
      </c>
      <c r="AB515" s="1">
        <v>-0.39822422927434076</v>
      </c>
      <c r="AC515" s="1">
        <v>0.46843144651298241</v>
      </c>
      <c r="AD515" s="1">
        <v>-1.0127210884353839</v>
      </c>
      <c r="AE515" s="1">
        <v>0.39245003951676338</v>
      </c>
      <c r="AF515" s="1">
        <v>-0.19470461651343118</v>
      </c>
      <c r="AG515" s="1">
        <v>-1.2686375278856512</v>
      </c>
      <c r="AH515" s="1">
        <v>-0.69494623929233867</v>
      </c>
      <c r="AI515" s="1">
        <v>-0.58513552635941224</v>
      </c>
      <c r="AJ515" s="1">
        <v>-0.28605749666225488</v>
      </c>
      <c r="AK515" s="1">
        <v>-0.25599760270239891</v>
      </c>
      <c r="AL515" s="1">
        <v>0.69586088841972327</v>
      </c>
      <c r="AM515" s="1">
        <v>0.30476675659395269</v>
      </c>
      <c r="AN515" s="1">
        <v>-0.43261613149037276</v>
      </c>
      <c r="AO515" s="1">
        <v>9.68166955960168E-2</v>
      </c>
      <c r="AP515" s="1">
        <v>-0.2300627633862935</v>
      </c>
      <c r="AQ515" s="1">
        <v>-0.33589170208833519</v>
      </c>
      <c r="AR515" s="1">
        <v>0.38024212101584093</v>
      </c>
      <c r="AS515" s="1">
        <v>0.82854535062337309</v>
      </c>
      <c r="AT515" s="1">
        <v>0.66194781763932276</v>
      </c>
      <c r="AU515" s="1">
        <v>-8.3084758253419544E-2</v>
      </c>
      <c r="AV515" s="1">
        <v>0.90331459721812779</v>
      </c>
      <c r="AW515" s="1">
        <v>0.11240683399510676</v>
      </c>
      <c r="AX515" s="1">
        <v>-0.29036758828569642</v>
      </c>
      <c r="AY515" s="1">
        <v>0.60079485599158566</v>
      </c>
      <c r="AZ515" s="1">
        <v>0.23084125109136377</v>
      </c>
      <c r="BA515" s="1">
        <v>4.710895240234847E-2</v>
      </c>
      <c r="BB515" s="1">
        <v>0.39863414453389812</v>
      </c>
      <c r="BC515" s="1">
        <v>2.0158242488994436</v>
      </c>
      <c r="BD515" s="1">
        <v>0.8592039452157163</v>
      </c>
      <c r="BE515" s="1">
        <v>0.57739902989710212</v>
      </c>
      <c r="BF515" s="1">
        <v>-0.54986511662568116</v>
      </c>
      <c r="BG515" s="1">
        <v>-0.55025107367028925</v>
      </c>
      <c r="BH515" s="1">
        <v>-0.35887126182951623</v>
      </c>
      <c r="BI515" s="1">
        <v>0.46766128964957909</v>
      </c>
      <c r="BJ515" s="1">
        <v>-0.17426507794009538</v>
      </c>
      <c r="BK515" s="1">
        <v>-0.30348876062580654</v>
      </c>
      <c r="BL515" s="1">
        <v>0.86006314057492128</v>
      </c>
      <c r="BM515" s="1">
        <v>-6.1427903715811305E-2</v>
      </c>
      <c r="BN515" s="1">
        <v>-0.30960102857324401</v>
      </c>
      <c r="BO515" s="1">
        <v>-0.58754851641511907</v>
      </c>
      <c r="BP515" s="1">
        <v>0.25970036555402487</v>
      </c>
      <c r="BQ515" s="1">
        <v>0.30331997617372286</v>
      </c>
      <c r="BR515" s="1">
        <v>7.0992696800330712E-2</v>
      </c>
      <c r="BS515" s="1">
        <v>-3.7188540419315963E-2</v>
      </c>
      <c r="BT515" s="1">
        <v>0.72135386191267248</v>
      </c>
      <c r="BU515" s="1">
        <v>-7.3868185277675469E-2</v>
      </c>
      <c r="BV515" s="1">
        <v>-4.5828612287539094E-2</v>
      </c>
      <c r="BW515" s="1">
        <v>0.19327580345178141</v>
      </c>
      <c r="BX515" s="1">
        <v>0.36260492847561654</v>
      </c>
      <c r="BY515" s="1">
        <v>-0.20175908860385761</v>
      </c>
      <c r="BZ515" s="1">
        <v>-0.36239516948717165</v>
      </c>
      <c r="CA515" s="1">
        <v>0.27542057826581789</v>
      </c>
      <c r="CB515" s="1">
        <v>6.9641271681131545E-2</v>
      </c>
      <c r="CC515" s="1">
        <v>-0.9791475658492963</v>
      </c>
      <c r="CD515" s="1">
        <v>0.75237644318709451</v>
      </c>
      <c r="CE515" s="1">
        <v>-3.5632461662669979E-2</v>
      </c>
      <c r="CF515" s="1">
        <v>0.14915308345860634</v>
      </c>
      <c r="CG515" s="1">
        <v>0.4393605827831113</v>
      </c>
      <c r="CH515" s="1">
        <v>-0.22771528322912582</v>
      </c>
      <c r="CI515" s="1">
        <v>8.7519660379998587E-2</v>
      </c>
      <c r="CJ515" s="1">
        <v>0.29059051790900137</v>
      </c>
      <c r="CK515" s="1">
        <v>0.22192116349471716</v>
      </c>
      <c r="CL515" s="1">
        <v>0.99203743792181198</v>
      </c>
      <c r="CM515" s="1">
        <v>0.35262835450238761</v>
      </c>
      <c r="CN515" s="1">
        <v>0.42156641027100705</v>
      </c>
      <c r="CO515" s="1">
        <v>-0.58945885574479917</v>
      </c>
      <c r="CP515" s="1">
        <v>-0.1958622825877574</v>
      </c>
      <c r="CQ515" s="1">
        <v>0.20591661141350182</v>
      </c>
      <c r="CR515" s="1">
        <v>0.22479185502574106</v>
      </c>
      <c r="CS515" s="1">
        <v>-0.25657939319266188</v>
      </c>
      <c r="CT515" s="1">
        <v>-0.45564365225705483</v>
      </c>
      <c r="CU515" s="1">
        <v>-0.53545265351508498</v>
      </c>
      <c r="CV515" s="1">
        <v>0.42268615695381251</v>
      </c>
      <c r="CW515" s="1">
        <v>-0.95280392702248395</v>
      </c>
      <c r="CX515" s="1">
        <v>-0.47768055264810716</v>
      </c>
      <c r="CY515" s="1">
        <v>-0.6750866198966925</v>
      </c>
      <c r="CZ515" s="1">
        <v>-0.15373117621435828</v>
      </c>
      <c r="DA515" s="1">
        <v>0.26219794945146424</v>
      </c>
      <c r="DB515" s="1">
        <v>8.4278149135970537E-2</v>
      </c>
      <c r="DC515" s="1">
        <v>-0.37922510390481434</v>
      </c>
      <c r="DD515" s="1">
        <v>0.28319915024658693</v>
      </c>
      <c r="DE515" s="1">
        <v>-4.7845308431393452E-4</v>
      </c>
      <c r="DF515" s="1">
        <v>6.1311995029464869E-2</v>
      </c>
      <c r="DG515" s="1">
        <v>0.14404526990629374</v>
      </c>
      <c r="DH515" s="1">
        <v>0.64648853527901196</v>
      </c>
      <c r="DI515" s="1">
        <v>-0.30653328503026867</v>
      </c>
      <c r="DJ515" s="1">
        <v>0.12337816045209271</v>
      </c>
      <c r="DK515" s="1">
        <v>-0.25081524194862181</v>
      </c>
      <c r="DL515" s="1">
        <v>0.55351904838592703</v>
      </c>
      <c r="DM515" s="1">
        <v>0.94294307667561239</v>
      </c>
      <c r="DN515" s="1">
        <v>-0.31725262932896992</v>
      </c>
      <c r="DO515" s="1">
        <v>-6.4174614031236477E-2</v>
      </c>
      <c r="DP515" s="1">
        <v>0.50372386904810496</v>
      </c>
      <c r="DQ515" s="1">
        <v>0.38379377366709422</v>
      </c>
      <c r="DR515" s="1">
        <v>0.57722516171869964</v>
      </c>
      <c r="DS515" s="1">
        <v>9.6515956521848967E-2</v>
      </c>
      <c r="DT515" s="1">
        <v>-5.6954816344558346E-2</v>
      </c>
      <c r="DU515" s="1">
        <v>-0.27183526527320889</v>
      </c>
      <c r="DW515" s="1">
        <v>1.735469607885062</v>
      </c>
    </row>
    <row r="516" spans="1:127" x14ac:dyDescent="0.2">
      <c r="A516" s="1" t="s">
        <v>143</v>
      </c>
      <c r="B516" s="1" t="s">
        <v>146</v>
      </c>
      <c r="C516" s="1" t="s">
        <v>129</v>
      </c>
      <c r="D516" s="1" t="s">
        <v>130</v>
      </c>
      <c r="F516" s="1">
        <v>-3.2618992034619243</v>
      </c>
      <c r="G516" s="1">
        <v>1.9983048111075274</v>
      </c>
      <c r="H516" s="1">
        <v>-3.6880530922821717</v>
      </c>
      <c r="I516" s="1">
        <v>-0.4501889466678195</v>
      </c>
      <c r="J516" s="1">
        <v>1.844643103377432</v>
      </c>
      <c r="K516" s="1">
        <v>1.8804710389903052</v>
      </c>
      <c r="L516" s="1">
        <v>-1.4892295234485444</v>
      </c>
      <c r="M516" s="1">
        <v>-0.15659177219901288</v>
      </c>
      <c r="N516" s="1">
        <v>-1.6294383737943718</v>
      </c>
      <c r="O516" s="1">
        <v>0.17506188757091579</v>
      </c>
      <c r="P516" s="1">
        <v>0.59518611062686322</v>
      </c>
      <c r="Q516" s="1">
        <v>3.465785432085033</v>
      </c>
      <c r="R516" s="1">
        <v>4.1488840864981009</v>
      </c>
      <c r="S516" s="1">
        <v>-1.2822032904675567</v>
      </c>
      <c r="T516" s="1">
        <v>-1.179799468389362</v>
      </c>
      <c r="U516" s="1">
        <v>-1.8609137032282002</v>
      </c>
      <c r="V516" s="1">
        <v>-1.7831617174761694</v>
      </c>
      <c r="W516" s="1">
        <v>-0.26853339304933826</v>
      </c>
      <c r="X516" s="1">
        <v>-0.61334476363296186</v>
      </c>
      <c r="Y516" s="1">
        <v>-1.5503478859524473</v>
      </c>
      <c r="Z516" s="1">
        <v>0.54822785719417766</v>
      </c>
      <c r="AA516" s="1">
        <v>-0.66237734150480509</v>
      </c>
      <c r="AB516" s="1">
        <v>-0.54822422927434022</v>
      </c>
      <c r="AC516" s="1">
        <v>1.0184314465129827</v>
      </c>
      <c r="AD516" s="1">
        <v>0.21727891156461654</v>
      </c>
      <c r="AE516" s="1">
        <v>0.67245003951676319</v>
      </c>
      <c r="AF516" s="1">
        <v>-0.30470461651343062</v>
      </c>
      <c r="AG516" s="1">
        <v>-0.1286375278856513</v>
      </c>
      <c r="AH516" s="1">
        <v>1.0950537607076614</v>
      </c>
      <c r="AI516" s="1">
        <v>-2.2851355263594115</v>
      </c>
      <c r="AJ516" s="1">
        <v>-1.7460574966622548</v>
      </c>
      <c r="AK516" s="1">
        <v>-2.0559976027023996</v>
      </c>
      <c r="AL516" s="1">
        <v>1.6558608884197241</v>
      </c>
      <c r="AM516" s="1">
        <v>0.17476675659395235</v>
      </c>
      <c r="AN516" s="1">
        <v>0.60738386850962722</v>
      </c>
      <c r="AO516" s="1">
        <v>-0.41318330440398388</v>
      </c>
      <c r="AP516" s="1">
        <v>9.993723661370657E-2</v>
      </c>
      <c r="AQ516" s="1">
        <v>1.364108297911665</v>
      </c>
      <c r="AR516" s="1">
        <v>1.9502421210158409</v>
      </c>
      <c r="AS516" s="1">
        <v>1.1485453506233734</v>
      </c>
      <c r="AT516" s="1">
        <v>1.1819478176393228</v>
      </c>
      <c r="AU516" s="1">
        <v>-0.11308475825341957</v>
      </c>
      <c r="AV516" s="1">
        <v>-2.5366854027818726</v>
      </c>
      <c r="AW516" s="1">
        <v>-1.9475931660048929</v>
      </c>
      <c r="AX516" s="1">
        <v>-2.3703675882856965</v>
      </c>
      <c r="AY516" s="1">
        <v>1.9207948559915859</v>
      </c>
      <c r="AZ516" s="1">
        <v>-0.72915874890863619</v>
      </c>
      <c r="BA516" s="1">
        <v>0.19710895240234838</v>
      </c>
      <c r="BB516" s="1">
        <v>1.1886341445338982</v>
      </c>
      <c r="BC516" s="1">
        <v>1.3358242488994438</v>
      </c>
      <c r="BD516" s="1">
        <v>-1.710796054784284</v>
      </c>
      <c r="BE516" s="1">
        <v>-0.74260097010289794</v>
      </c>
      <c r="BF516" s="1">
        <v>-1.8798651166256812</v>
      </c>
      <c r="BG516" s="1">
        <v>-2.5107367028898153E-4</v>
      </c>
      <c r="BH516" s="1">
        <v>-0.86887126182951624</v>
      </c>
      <c r="BI516" s="1">
        <v>0.71766128964957909</v>
      </c>
      <c r="BJ516" s="1">
        <v>0.93573492205990449</v>
      </c>
      <c r="BK516" s="1">
        <v>0.70651123937419347</v>
      </c>
      <c r="BL516" s="1">
        <v>-1.1499368594250785</v>
      </c>
      <c r="BM516" s="1">
        <v>0.83857209628418872</v>
      </c>
      <c r="BN516" s="1">
        <v>-6.9601028573243795E-2</v>
      </c>
      <c r="BO516" s="1">
        <v>-7.5485164151189998E-3</v>
      </c>
      <c r="BP516" s="1">
        <v>-0.14029963444597504</v>
      </c>
      <c r="BQ516" s="1">
        <v>-0.83668002382627704</v>
      </c>
      <c r="BR516" s="1">
        <v>1.3009926968003307</v>
      </c>
      <c r="BS516" s="1">
        <v>-1.0871885404193162</v>
      </c>
      <c r="BT516" s="1">
        <v>1.1513538619126731</v>
      </c>
      <c r="BU516" s="1">
        <v>-0.25386818527767518</v>
      </c>
      <c r="BV516" s="1">
        <v>0.54417138771246121</v>
      </c>
      <c r="BW516" s="1">
        <v>-0.28672419654821901</v>
      </c>
      <c r="BX516" s="1">
        <v>1.3526049284756168</v>
      </c>
      <c r="BY516" s="1">
        <v>0.43824091139614252</v>
      </c>
      <c r="BZ516" s="1">
        <v>0.92760483051282838</v>
      </c>
      <c r="CA516" s="1">
        <v>-0.2945794217341815</v>
      </c>
      <c r="CB516" s="1">
        <v>-6.035872831886846E-2</v>
      </c>
      <c r="CC516" s="1">
        <v>-2.1091475658492964</v>
      </c>
      <c r="CD516" s="1">
        <v>0.30237644318709433</v>
      </c>
      <c r="CE516" s="1">
        <v>-0.13563246166266985</v>
      </c>
      <c r="CF516" s="1">
        <v>0.62915308345860632</v>
      </c>
      <c r="CG516" s="1">
        <v>-0.42063941721688902</v>
      </c>
      <c r="CH516" s="1">
        <v>-5.7715283229125891E-2</v>
      </c>
      <c r="CI516" s="1">
        <v>3.7519660379998765E-2</v>
      </c>
      <c r="CJ516" s="1">
        <v>-0.71940948209099864</v>
      </c>
      <c r="CK516" s="1">
        <v>1.1919211634947171</v>
      </c>
      <c r="CL516" s="1">
        <v>-1.8579625620781886</v>
      </c>
      <c r="CM516" s="1">
        <v>1.252628354502388</v>
      </c>
      <c r="CN516" s="1">
        <v>0.16156641027100704</v>
      </c>
      <c r="CO516" s="1">
        <v>-0.7494588557447992</v>
      </c>
      <c r="CP516" s="1">
        <v>0.72413771741224231</v>
      </c>
      <c r="CQ516" s="1">
        <v>0.4359166114135018</v>
      </c>
      <c r="CR516" s="1">
        <v>0.27479185502574133</v>
      </c>
      <c r="CS516" s="1">
        <v>0.10342060680733844</v>
      </c>
      <c r="CT516" s="1">
        <v>-0.53564365225705446</v>
      </c>
      <c r="CU516" s="1">
        <v>4.4547346484915096E-2</v>
      </c>
      <c r="CV516" s="1">
        <v>-0.25731384304618748</v>
      </c>
      <c r="CW516" s="1">
        <v>0.32719607297751585</v>
      </c>
      <c r="CX516" s="1">
        <v>-1.8976805526481071</v>
      </c>
      <c r="CY516" s="1">
        <v>-0.83508661989669242</v>
      </c>
      <c r="CZ516" s="1">
        <v>-3.731176214357923E-3</v>
      </c>
      <c r="DA516" s="1">
        <v>-0.9078020505485358</v>
      </c>
      <c r="DB516" s="1">
        <v>-0.13572185086402944</v>
      </c>
      <c r="DC516" s="1">
        <v>-1.6792251039048143</v>
      </c>
      <c r="DD516" s="1">
        <v>0.45319915024658641</v>
      </c>
      <c r="DE516" s="1">
        <v>0.92952154691568611</v>
      </c>
      <c r="DF516" s="1">
        <v>0.10131199502946486</v>
      </c>
      <c r="DG516" s="1">
        <v>0.81404526990629367</v>
      </c>
      <c r="DH516" s="1">
        <v>2.4564885352790125</v>
      </c>
      <c r="DI516" s="1">
        <v>0.27346671496973141</v>
      </c>
      <c r="DJ516" s="1">
        <v>0.35337816045209269</v>
      </c>
      <c r="DK516" s="1">
        <v>0.66918475805137767</v>
      </c>
      <c r="DL516" s="1">
        <v>-0.33648095161407299</v>
      </c>
      <c r="DM516" s="1">
        <v>0.79294307667561248</v>
      </c>
      <c r="DN516" s="1">
        <v>-0.73725262932896996</v>
      </c>
      <c r="DO516" s="1">
        <v>0.36582538596876346</v>
      </c>
      <c r="DP516" s="1">
        <v>-0.10627613095189514</v>
      </c>
      <c r="DQ516" s="1">
        <v>1.3337937736670942</v>
      </c>
      <c r="DR516" s="1">
        <v>0.75722516171869936</v>
      </c>
      <c r="DS516" s="1">
        <v>0.61651595652184898</v>
      </c>
      <c r="DT516" s="1">
        <v>0.54304518365544174</v>
      </c>
      <c r="DU516" s="1">
        <v>0.14816473472679115</v>
      </c>
      <c r="DW516" s="1">
        <v>4.3610162348006618</v>
      </c>
    </row>
    <row r="517" spans="1:127" x14ac:dyDescent="0.2">
      <c r="A517" s="1" t="s">
        <v>143</v>
      </c>
      <c r="B517" s="1" t="s">
        <v>148</v>
      </c>
      <c r="C517" s="1" t="s">
        <v>145</v>
      </c>
      <c r="D517" s="1" t="s">
        <v>130</v>
      </c>
      <c r="F517" s="1">
        <v>0.37810079653807538</v>
      </c>
      <c r="G517" s="1">
        <v>0.13830481110752757</v>
      </c>
      <c r="H517" s="1">
        <v>-0.41805309228217158</v>
      </c>
      <c r="I517" s="1">
        <v>-0.140188946667819</v>
      </c>
      <c r="J517" s="1">
        <v>1.5346431033774319</v>
      </c>
      <c r="K517" s="1">
        <v>1.1904710389903048</v>
      </c>
      <c r="L517" s="1">
        <v>4.0770476551455603E-2</v>
      </c>
      <c r="M517" s="1">
        <v>-0.73659177219901295</v>
      </c>
      <c r="N517" s="1">
        <v>-1.4194383737943728</v>
      </c>
      <c r="O517" s="1">
        <v>-0.6449381124290845</v>
      </c>
      <c r="P517" s="1">
        <v>-0.59481388937313628</v>
      </c>
      <c r="Q517" s="1">
        <v>0.95578543208503275</v>
      </c>
      <c r="R517" s="1">
        <v>0.32888408649810152</v>
      </c>
      <c r="S517" s="1">
        <v>-0.17220329046755722</v>
      </c>
      <c r="T517" s="1">
        <v>-0.59979946838936193</v>
      </c>
      <c r="U517" s="1">
        <v>0.40908629677180031</v>
      </c>
      <c r="V517" s="1">
        <v>-2.316171747616913E-2</v>
      </c>
      <c r="W517" s="1">
        <v>0.13146660695066176</v>
      </c>
      <c r="X517" s="1">
        <v>-0.33334476363296162</v>
      </c>
      <c r="Y517" s="1">
        <v>0.18965211404755244</v>
      </c>
      <c r="Z517" s="1">
        <v>0.49822785719417784</v>
      </c>
      <c r="AA517" s="1">
        <v>-0.67237734150480488</v>
      </c>
      <c r="AB517" s="1">
        <v>-0.48822422927434062</v>
      </c>
      <c r="AC517" s="1">
        <v>0.86843144651298232</v>
      </c>
      <c r="AD517" s="1">
        <v>-1.0727210884353835</v>
      </c>
      <c r="AE517" s="1">
        <v>0.60245003951676335</v>
      </c>
      <c r="AF517" s="1">
        <v>-0.10470461651343133</v>
      </c>
      <c r="AG517" s="1">
        <v>-1.0586375278856512</v>
      </c>
      <c r="AH517" s="1">
        <v>-0.59494623929233903</v>
      </c>
      <c r="AI517" s="1">
        <v>-0.57513552635941156</v>
      </c>
      <c r="AJ517" s="1">
        <v>-0.27605749666225421</v>
      </c>
      <c r="AK517" s="1">
        <v>-0.29599760270239894</v>
      </c>
      <c r="AL517" s="1">
        <v>1.0158608884197236</v>
      </c>
      <c r="AM517" s="1">
        <v>0.32476675659395227</v>
      </c>
      <c r="AN517" s="1">
        <v>-0.30261613149037275</v>
      </c>
      <c r="AO517" s="1">
        <v>0.23681669559601648</v>
      </c>
      <c r="AP517" s="1">
        <v>-6.0062763386293572E-2</v>
      </c>
      <c r="AQ517" s="1">
        <v>-0.13589170208833501</v>
      </c>
      <c r="AR517" s="1">
        <v>0.50024212101584098</v>
      </c>
      <c r="AS517" s="1">
        <v>0.79854535062337284</v>
      </c>
      <c r="AT517" s="1">
        <v>0.64194781763932274</v>
      </c>
      <c r="AU517" s="1">
        <v>-0.11308475825341957</v>
      </c>
      <c r="AV517" s="1">
        <v>0.6933145972181276</v>
      </c>
      <c r="AW517" s="1">
        <v>-0.33759316600489253</v>
      </c>
      <c r="AX517" s="1">
        <v>-0.77036758828569596</v>
      </c>
      <c r="AY517" s="1">
        <v>1.1107948559915855</v>
      </c>
      <c r="AZ517" s="1">
        <v>6.0841251091363763E-2</v>
      </c>
      <c r="BA517" s="1">
        <v>-2.8910475976515748E-3</v>
      </c>
      <c r="BB517" s="1">
        <v>0.79863414453389847</v>
      </c>
      <c r="BC517" s="1">
        <v>2.0558242488994436</v>
      </c>
      <c r="BD517" s="1">
        <v>0.74920394521571598</v>
      </c>
      <c r="BE517" s="1">
        <v>0.63739902989710218</v>
      </c>
      <c r="BF517" s="1">
        <v>-0.65986511662568148</v>
      </c>
      <c r="BG517" s="1">
        <v>-0.72025107367028918</v>
      </c>
      <c r="BH517" s="1">
        <v>-0.56887126182951631</v>
      </c>
      <c r="BI517" s="1">
        <v>0.59766128964957899</v>
      </c>
      <c r="BJ517" s="1">
        <v>-0.24426507794009567</v>
      </c>
      <c r="BK517" s="1">
        <v>-0.16348876062580642</v>
      </c>
      <c r="BL517" s="1">
        <v>0.94006314057492135</v>
      </c>
      <c r="BM517" s="1">
        <v>2.8572096284188664E-2</v>
      </c>
      <c r="BN517" s="1">
        <v>-4.9601028573244221E-2</v>
      </c>
      <c r="BO517" s="1">
        <v>-0.65754851641511913</v>
      </c>
      <c r="BP517" s="1">
        <v>0.36970036555402519</v>
      </c>
      <c r="BQ517" s="1">
        <v>0.23331997617372302</v>
      </c>
      <c r="BR517" s="1">
        <v>8.0992696800330499E-2</v>
      </c>
      <c r="BS517" s="1">
        <v>-5.7188540419315981E-2</v>
      </c>
      <c r="BT517" s="1">
        <v>0.84135386191267258</v>
      </c>
      <c r="BU517" s="1">
        <v>-0.10386818527767527</v>
      </c>
      <c r="BV517" s="1">
        <v>0.12417138771246083</v>
      </c>
      <c r="BW517" s="1">
        <v>3.2758034517810231E-3</v>
      </c>
      <c r="BX517" s="1">
        <v>8.260492847561629E-2</v>
      </c>
      <c r="BY517" s="1">
        <v>-0.15175908860385778</v>
      </c>
      <c r="BZ517" s="1">
        <v>-0.13239516948717167</v>
      </c>
      <c r="CA517" s="1">
        <v>0.37542057826581843</v>
      </c>
      <c r="CB517" s="1">
        <v>-1.0358728318868526E-2</v>
      </c>
      <c r="CC517" s="1">
        <v>-1.1791475658492963</v>
      </c>
      <c r="CD517" s="1">
        <v>0.72237644318709426</v>
      </c>
      <c r="CE517" s="1">
        <v>1.4367538337330288E-2</v>
      </c>
      <c r="CF517" s="1">
        <v>0.11915308345860631</v>
      </c>
      <c r="CG517" s="1">
        <v>0.3793605827831108</v>
      </c>
      <c r="CH517" s="1">
        <v>-0.5677152832291259</v>
      </c>
      <c r="CI517" s="1">
        <v>0.11751966037999884</v>
      </c>
      <c r="CJ517" s="1">
        <v>0.35059051790900142</v>
      </c>
      <c r="CK517" s="1">
        <v>0.27192116349471718</v>
      </c>
      <c r="CL517" s="1">
        <v>1.2120374379218117</v>
      </c>
      <c r="CM517" s="1">
        <v>0.34262835450238782</v>
      </c>
      <c r="CN517" s="1">
        <v>0.64156641027100703</v>
      </c>
      <c r="CO517" s="1">
        <v>-0.75945885574479921</v>
      </c>
      <c r="CP517" s="1">
        <v>-0.24586228258775744</v>
      </c>
      <c r="CQ517" s="1">
        <v>0.49591661141350185</v>
      </c>
      <c r="CR517" s="1">
        <v>0.16479185502574101</v>
      </c>
      <c r="CS517" s="1">
        <v>-0.20657939319266205</v>
      </c>
      <c r="CT517" s="1">
        <v>-0.68564365225705481</v>
      </c>
      <c r="CU517" s="1">
        <v>-0.62545265351508572</v>
      </c>
      <c r="CV517" s="1">
        <v>0.39268615695381248</v>
      </c>
      <c r="CW517" s="1">
        <v>-1.0928039270224841</v>
      </c>
      <c r="CX517" s="1">
        <v>-0.89768055264810709</v>
      </c>
      <c r="CY517" s="1">
        <v>-0.57508661989669241</v>
      </c>
      <c r="CZ517" s="1">
        <v>6.6268823785641473E-2</v>
      </c>
      <c r="DA517" s="1">
        <v>0.40219794945146425</v>
      </c>
      <c r="DB517" s="1">
        <v>7.427814913597075E-2</v>
      </c>
      <c r="DC517" s="1">
        <v>-0.61922510390481433</v>
      </c>
      <c r="DD517" s="1">
        <v>0.45319915024658641</v>
      </c>
      <c r="DE517" s="1">
        <v>-4.7845308431393452E-4</v>
      </c>
      <c r="DF517" s="1">
        <v>7.1311995029464864E-2</v>
      </c>
      <c r="DG517" s="1">
        <v>9.4045269906293694E-2</v>
      </c>
      <c r="DH517" s="1">
        <v>0.83648853527901235</v>
      </c>
      <c r="DI517" s="1">
        <v>-0.31653328503026867</v>
      </c>
      <c r="DJ517" s="1">
        <v>0.59337816045209291</v>
      </c>
      <c r="DK517" s="1">
        <v>-0.21081524194862222</v>
      </c>
      <c r="DL517" s="1">
        <v>0.56351904838592703</v>
      </c>
      <c r="DM517" s="1">
        <v>1.0429430766756123</v>
      </c>
      <c r="DN517" s="1">
        <v>-0.20725262932897004</v>
      </c>
      <c r="DO517" s="1">
        <v>2.5825385968763492E-2</v>
      </c>
      <c r="DP517" s="1">
        <v>0.42372386904810488</v>
      </c>
      <c r="DQ517" s="1">
        <v>0.27379377366709423</v>
      </c>
      <c r="DR517" s="1">
        <v>0.6972251617186993</v>
      </c>
      <c r="DS517" s="1">
        <v>-9.348404347815098E-2</v>
      </c>
      <c r="DT517" s="1">
        <v>-0.17695481634455801</v>
      </c>
      <c r="DU517" s="1">
        <v>-0.27183526527320889</v>
      </c>
      <c r="DW517" s="1">
        <v>2.0621636659838005</v>
      </c>
    </row>
    <row r="518" spans="1:127" x14ac:dyDescent="0.2">
      <c r="A518" s="1" t="s">
        <v>149</v>
      </c>
      <c r="B518" s="1" t="s">
        <v>150</v>
      </c>
      <c r="C518" s="1" t="s">
        <v>129</v>
      </c>
      <c r="D518" s="1" t="s">
        <v>130</v>
      </c>
      <c r="F518" s="1">
        <v>-1.8091992034619242</v>
      </c>
      <c r="G518" s="1">
        <v>1.4847048111075274</v>
      </c>
      <c r="H518" s="1">
        <v>-1.3330530922821715</v>
      </c>
      <c r="I518" s="1">
        <v>0.74431105333218017</v>
      </c>
      <c r="J518" s="1">
        <v>1.5310431033774319</v>
      </c>
      <c r="K518" s="1">
        <v>1.7703710389903051</v>
      </c>
      <c r="L518" s="1">
        <v>-1.1423295234485444</v>
      </c>
      <c r="M518" s="1">
        <v>-1.2629917721990129</v>
      </c>
      <c r="N518" s="1">
        <v>-0.22643837379437315</v>
      </c>
      <c r="O518" s="1">
        <v>-2.0268381124290826</v>
      </c>
      <c r="P518" s="1">
        <v>6.6886110626863449E-2</v>
      </c>
      <c r="Q518" s="1">
        <v>2.4417854320850325</v>
      </c>
      <c r="R518" s="1">
        <v>3.1022840864981012</v>
      </c>
      <c r="S518" s="1">
        <v>1.0784967095324429</v>
      </c>
      <c r="T518" s="1">
        <v>-2.1147994683893625</v>
      </c>
      <c r="U518" s="1">
        <v>-3.0932137032282006</v>
      </c>
      <c r="V518" s="1">
        <v>-0.11956171747616917</v>
      </c>
      <c r="W518" s="1">
        <v>-0.15463339304933826</v>
      </c>
      <c r="X518" s="1">
        <v>-0.41464476363296221</v>
      </c>
      <c r="Y518" s="1">
        <v>-1.2745478859524475</v>
      </c>
      <c r="Z518" s="1">
        <v>-0.13637214280582244</v>
      </c>
      <c r="AA518" s="1">
        <v>-1.2491773415048049</v>
      </c>
      <c r="AB518" s="1">
        <v>-1.2538242292743407</v>
      </c>
      <c r="AC518" s="1">
        <v>0.34993144651298236</v>
      </c>
      <c r="AD518" s="1">
        <v>-0.27672108843538368</v>
      </c>
      <c r="AE518" s="1">
        <v>1.1908500395167634</v>
      </c>
      <c r="AF518" s="1">
        <v>-0.3180046165134307</v>
      </c>
      <c r="AG518" s="1">
        <v>-0.41463752788565134</v>
      </c>
      <c r="AH518" s="1">
        <v>1.9602537607076611</v>
      </c>
      <c r="AI518" s="1">
        <v>1.1264473640587802E-2</v>
      </c>
      <c r="AJ518" s="1">
        <v>-1.7629574966622545</v>
      </c>
      <c r="AK518" s="1">
        <v>-0.45599760270239909</v>
      </c>
      <c r="AL518" s="1">
        <v>0.16396088841972478</v>
      </c>
      <c r="AM518" s="1">
        <v>0.99326675659395214</v>
      </c>
      <c r="AN518" s="1">
        <v>0.98178386850962718</v>
      </c>
      <c r="AO518" s="1">
        <v>-1.4693833044039835</v>
      </c>
      <c r="AP518" s="1">
        <v>0.69593723661370621</v>
      </c>
      <c r="AQ518" s="1">
        <v>-0.15689170208833492</v>
      </c>
      <c r="AR518" s="1">
        <v>1.4388421210158409</v>
      </c>
      <c r="AS518" s="1">
        <v>-0.25585464937662694</v>
      </c>
      <c r="AT518" s="1">
        <v>0.38694781763932273</v>
      </c>
      <c r="AU518" s="1">
        <v>0.72531524174658046</v>
      </c>
      <c r="AV518" s="1">
        <v>-0.92368540278187217</v>
      </c>
      <c r="AW518" s="1">
        <v>-0.5057931660048931</v>
      </c>
      <c r="AX518" s="1">
        <v>-0.32496758828569572</v>
      </c>
      <c r="AY518" s="1">
        <v>0.64009485599158644</v>
      </c>
      <c r="AZ518" s="1">
        <v>4.7141251091363773E-2</v>
      </c>
      <c r="BA518" s="1">
        <v>0.41390895240234848</v>
      </c>
      <c r="BB518" s="1">
        <v>0.61543414453389822</v>
      </c>
      <c r="BC518" s="1">
        <v>0.15422424889944342</v>
      </c>
      <c r="BD518" s="1">
        <v>-0.27119605478428399</v>
      </c>
      <c r="BE518" s="1">
        <v>-0.63280097010289782</v>
      </c>
      <c r="BF518" s="1">
        <v>-0.65996511662568125</v>
      </c>
      <c r="BG518" s="1">
        <v>-0.16095107367028927</v>
      </c>
      <c r="BH518" s="1">
        <v>-0.26187126182951626</v>
      </c>
      <c r="BI518" s="1">
        <v>1.9586612896495792</v>
      </c>
      <c r="BJ518" s="1">
        <v>-0.86476507794009549</v>
      </c>
      <c r="BK518" s="1">
        <v>-0.54658876062580664</v>
      </c>
      <c r="BL518" s="1">
        <v>0.55566314057492128</v>
      </c>
      <c r="BM518" s="1">
        <v>-0.44122790371581128</v>
      </c>
      <c r="BN518" s="1">
        <v>-1.2369010285732442</v>
      </c>
      <c r="BO518" s="1">
        <v>0.15935148358488083</v>
      </c>
      <c r="BP518" s="1">
        <v>0.85070036555402506</v>
      </c>
      <c r="BQ518" s="1">
        <v>0.27691997617372266</v>
      </c>
      <c r="BR518" s="1">
        <v>4.3792696800330599E-2</v>
      </c>
      <c r="BS518" s="1">
        <v>-0.61428854041931613</v>
      </c>
      <c r="BT518" s="1">
        <v>1.8589538619126733</v>
      </c>
      <c r="BU518" s="1">
        <v>-0.5823681852776752</v>
      </c>
      <c r="BV518" s="1">
        <v>-0.33642861228753906</v>
      </c>
      <c r="BW518" s="1">
        <v>-0.28182419654821889</v>
      </c>
      <c r="BX518" s="1">
        <v>1.5131049284756166</v>
      </c>
      <c r="BY518" s="1">
        <v>1.8440911396142123E-2</v>
      </c>
      <c r="BZ518" s="1">
        <v>0.62120483051282838</v>
      </c>
      <c r="CA518" s="1">
        <v>0.35822057826581855</v>
      </c>
      <c r="CB518" s="1">
        <v>0.7352412716811314</v>
      </c>
      <c r="CC518" s="1">
        <v>-0.86764756584929636</v>
      </c>
      <c r="CD518" s="1">
        <v>8.2576443187094561E-2</v>
      </c>
      <c r="CE518" s="1">
        <v>-6.3632461662670003E-2</v>
      </c>
      <c r="CF518" s="1">
        <v>0.21245308345860625</v>
      </c>
      <c r="CG518" s="1">
        <v>0.61046058278311133</v>
      </c>
      <c r="CH518" s="1">
        <v>-2.061528322912598E-2</v>
      </c>
      <c r="CI518" s="1">
        <v>-0.14558033962000128</v>
      </c>
      <c r="CJ518" s="1">
        <v>0.61419051790900125</v>
      </c>
      <c r="CK518" s="1">
        <v>0.48782116349471716</v>
      </c>
      <c r="CL518" s="1">
        <v>1.1911374379218118</v>
      </c>
      <c r="CM518" s="1">
        <v>-0.13707164549761242</v>
      </c>
      <c r="CN518" s="1">
        <v>0.53546641027100694</v>
      </c>
      <c r="CO518" s="1">
        <v>-0.69385885574479911</v>
      </c>
      <c r="CP518" s="1">
        <v>0.34443771741224261</v>
      </c>
      <c r="CQ518" s="1">
        <v>0.73781661141350185</v>
      </c>
      <c r="CR518" s="1">
        <v>-0.58210814497425889</v>
      </c>
      <c r="CS518" s="1">
        <v>-0.29617939319266195</v>
      </c>
      <c r="CT518" s="1">
        <v>-0.16764365225705458</v>
      </c>
      <c r="CU518" s="1">
        <v>-0.70575265351508509</v>
      </c>
      <c r="CV518" s="1">
        <v>-0.89151384304618742</v>
      </c>
      <c r="CW518" s="1">
        <v>-0.90530392702248408</v>
      </c>
      <c r="CX518" s="1">
        <v>-0.97408055264810667</v>
      </c>
      <c r="CY518" s="1">
        <v>-7.4986619896692447E-2</v>
      </c>
      <c r="CZ518" s="1">
        <v>0.27746882378564219</v>
      </c>
      <c r="DA518" s="1">
        <v>-0.62500205054853575</v>
      </c>
      <c r="DB518" s="1">
        <v>-0.48442185086402945</v>
      </c>
      <c r="DC518" s="1">
        <v>-1.5068251039048144</v>
      </c>
      <c r="DD518" s="1">
        <v>0.23339915024658664</v>
      </c>
      <c r="DE518" s="1">
        <v>0.43942154691568602</v>
      </c>
      <c r="DF518" s="1">
        <v>-1.5688004970535133E-2</v>
      </c>
      <c r="DG518" s="1">
        <v>-0.20385473009370614</v>
      </c>
      <c r="DH518" s="1">
        <v>1.6411885352790119</v>
      </c>
      <c r="DI518" s="1">
        <v>0.58436671496973158</v>
      </c>
      <c r="DJ518" s="1">
        <v>-0.15832183954790735</v>
      </c>
      <c r="DK518" s="1">
        <v>0.61208475805137841</v>
      </c>
      <c r="DL518" s="1">
        <v>-0.20348095161407301</v>
      </c>
      <c r="DM518" s="1">
        <v>-0.57725692332438761</v>
      </c>
      <c r="DN518" s="1">
        <v>0.34444737067103004</v>
      </c>
      <c r="DO518" s="1">
        <v>-0.24697461403123655</v>
      </c>
      <c r="DP518" s="1">
        <v>0.22432386904810508</v>
      </c>
      <c r="DQ518" s="1">
        <v>0.46589377366709428</v>
      </c>
      <c r="DR518" s="1">
        <v>1.1243251617186996</v>
      </c>
      <c r="DS518" s="1">
        <v>-0.48498404347815116</v>
      </c>
      <c r="DT518" s="1">
        <v>1.0090451836554415</v>
      </c>
      <c r="DU518" s="1">
        <v>0.50846473472679121</v>
      </c>
      <c r="DW518" s="1">
        <v>3.3269834896733985</v>
      </c>
    </row>
    <row r="519" spans="1:127" x14ac:dyDescent="0.2">
      <c r="A519" s="1" t="s">
        <v>149</v>
      </c>
      <c r="B519" s="1" t="s">
        <v>151</v>
      </c>
      <c r="C519" s="1" t="s">
        <v>129</v>
      </c>
      <c r="D519" s="1" t="s">
        <v>130</v>
      </c>
      <c r="F519" s="1">
        <v>0.16180079653807589</v>
      </c>
      <c r="G519" s="1">
        <v>0.82500481110752766</v>
      </c>
      <c r="H519" s="1">
        <v>0.30274690771782842</v>
      </c>
      <c r="I519" s="1">
        <v>0.33441105333218069</v>
      </c>
      <c r="J519" s="1">
        <v>-0.63905689662256815</v>
      </c>
      <c r="K519" s="1">
        <v>-0.74352896100969446</v>
      </c>
      <c r="L519" s="1">
        <v>0.17857047655145564</v>
      </c>
      <c r="M519" s="1">
        <v>0.4000082278009871</v>
      </c>
      <c r="N519" s="1">
        <v>-1.806538373794373</v>
      </c>
      <c r="O519" s="1">
        <v>-0.34993811242908279</v>
      </c>
      <c r="P519" s="1">
        <v>-0.1592138893731363</v>
      </c>
      <c r="Q519" s="1">
        <v>0.80188543208503282</v>
      </c>
      <c r="R519" s="1">
        <v>0.88138408649810085</v>
      </c>
      <c r="S519" s="1">
        <v>1.3909967095324429</v>
      </c>
      <c r="T519" s="1">
        <v>1.0189005316106385</v>
      </c>
      <c r="U519" s="1">
        <v>6.8986296771800681E-2</v>
      </c>
      <c r="V519" s="1">
        <v>-0.21086171747616955</v>
      </c>
      <c r="W519" s="1">
        <v>0.14146660695066177</v>
      </c>
      <c r="X519" s="1">
        <v>0.30785523636703793</v>
      </c>
      <c r="Y519" s="1">
        <v>-0.70074788595244719</v>
      </c>
      <c r="Z519" s="1">
        <v>4.1627857194177498E-2</v>
      </c>
      <c r="AA519" s="1">
        <v>0.115022658495195</v>
      </c>
      <c r="AB519" s="1">
        <v>-0.34332422927434081</v>
      </c>
      <c r="AC519" s="1">
        <v>-0.19386855348701748</v>
      </c>
      <c r="AD519" s="1">
        <v>-0.48952108843538378</v>
      </c>
      <c r="AE519" s="1">
        <v>0.13135003951676305</v>
      </c>
      <c r="AF519" s="1">
        <v>5.8695383486568886E-2</v>
      </c>
      <c r="AG519" s="1">
        <v>-0.40223752788565137</v>
      </c>
      <c r="AH519" s="1">
        <v>-0.31504623929233944</v>
      </c>
      <c r="AI519" s="1">
        <v>-0.65293552635941232</v>
      </c>
      <c r="AJ519" s="1">
        <v>0.38454250333774542</v>
      </c>
      <c r="AK519" s="1">
        <v>-1.0288976027023997</v>
      </c>
      <c r="AL519" s="1">
        <v>0.30376088841972404</v>
      </c>
      <c r="AM519" s="1">
        <v>0.82676675659395205</v>
      </c>
      <c r="AN519" s="1">
        <v>0.2451838685096272</v>
      </c>
      <c r="AO519" s="1">
        <v>0.15011669559601692</v>
      </c>
      <c r="AP519" s="1">
        <v>0.34513723661370621</v>
      </c>
      <c r="AQ519" s="1">
        <v>-0.70569170208833487</v>
      </c>
      <c r="AR519" s="1">
        <v>-0.56425787898415902</v>
      </c>
      <c r="AS519" s="1">
        <v>-0.5767546493766269</v>
      </c>
      <c r="AT519" s="1">
        <v>-0.56715218236067733</v>
      </c>
      <c r="AU519" s="1">
        <v>-0.21948475825341962</v>
      </c>
      <c r="AV519" s="1">
        <v>-0.12528540278187217</v>
      </c>
      <c r="AW519" s="1">
        <v>-0.71209316600489281</v>
      </c>
      <c r="AX519" s="1">
        <v>-0.18346758828569598</v>
      </c>
      <c r="AY519" s="1">
        <v>0.62959485599158604</v>
      </c>
      <c r="AZ519" s="1">
        <v>-0.11075874890863624</v>
      </c>
      <c r="BA519" s="1">
        <v>-0.38189104759765158</v>
      </c>
      <c r="BB519" s="1">
        <v>1.2353341445338986</v>
      </c>
      <c r="BC519" s="1">
        <v>7.832424889944356E-2</v>
      </c>
      <c r="BD519" s="1">
        <v>-0.577596054784284</v>
      </c>
      <c r="BE519" s="1">
        <v>-0.29260097010289787</v>
      </c>
      <c r="BF519" s="1">
        <v>-1.0198651166256818</v>
      </c>
      <c r="BG519" s="1">
        <v>-0.84025107367028928</v>
      </c>
      <c r="BH519" s="1" t="s">
        <v>131</v>
      </c>
      <c r="BI519" s="1" t="s">
        <v>131</v>
      </c>
      <c r="BJ519" s="1" t="s">
        <v>131</v>
      </c>
      <c r="BK519" s="1" t="s">
        <v>131</v>
      </c>
      <c r="BL519" s="1" t="s">
        <v>131</v>
      </c>
      <c r="BM519" s="1" t="s">
        <v>131</v>
      </c>
      <c r="BN519" s="1" t="s">
        <v>131</v>
      </c>
      <c r="BO519" s="1" t="s">
        <v>131</v>
      </c>
      <c r="BP519" s="1" t="s">
        <v>131</v>
      </c>
      <c r="BQ519" s="1" t="s">
        <v>131</v>
      </c>
      <c r="BR519" s="1" t="s">
        <v>131</v>
      </c>
      <c r="BS519" s="1" t="s">
        <v>131</v>
      </c>
      <c r="BT519" s="1" t="s">
        <v>131</v>
      </c>
      <c r="BU519" s="1" t="s">
        <v>131</v>
      </c>
      <c r="BV519" s="1" t="s">
        <v>131</v>
      </c>
      <c r="BW519" s="1" t="s">
        <v>131</v>
      </c>
      <c r="BX519" s="1" t="s">
        <v>131</v>
      </c>
      <c r="BY519" s="1" t="s">
        <v>131</v>
      </c>
      <c r="BZ519" s="1" t="s">
        <v>131</v>
      </c>
      <c r="CA519" s="1" t="s">
        <v>131</v>
      </c>
      <c r="CB519" s="1" t="s">
        <v>131</v>
      </c>
      <c r="CC519" s="1" t="s">
        <v>131</v>
      </c>
      <c r="CD519" s="1" t="s">
        <v>131</v>
      </c>
      <c r="CE519" s="1" t="s">
        <v>131</v>
      </c>
      <c r="CF519" s="1" t="s">
        <v>131</v>
      </c>
      <c r="CG519" s="1" t="s">
        <v>131</v>
      </c>
      <c r="CH519" s="1" t="s">
        <v>131</v>
      </c>
      <c r="CI519" s="1" t="s">
        <v>131</v>
      </c>
      <c r="CJ519" s="1" t="s">
        <v>131</v>
      </c>
      <c r="CK519" s="1" t="s">
        <v>131</v>
      </c>
      <c r="CL519" s="1" t="s">
        <v>131</v>
      </c>
      <c r="CM519" s="1" t="s">
        <v>131</v>
      </c>
      <c r="CN519" s="1" t="s">
        <v>131</v>
      </c>
      <c r="CO519" s="1" t="s">
        <v>131</v>
      </c>
      <c r="CP519" s="1" t="s">
        <v>131</v>
      </c>
      <c r="CQ519" s="1" t="s">
        <v>131</v>
      </c>
      <c r="CR519" s="1" t="s">
        <v>131</v>
      </c>
      <c r="CS519" s="1" t="s">
        <v>131</v>
      </c>
      <c r="CT519" s="1" t="s">
        <v>131</v>
      </c>
      <c r="CU519" s="1" t="s">
        <v>131</v>
      </c>
      <c r="CV519" s="1" t="s">
        <v>131</v>
      </c>
      <c r="CW519" s="1" t="s">
        <v>131</v>
      </c>
      <c r="CX519" s="1" t="s">
        <v>131</v>
      </c>
      <c r="CY519" s="1" t="s">
        <v>131</v>
      </c>
      <c r="CZ519" s="1" t="s">
        <v>131</v>
      </c>
      <c r="DA519" s="1" t="s">
        <v>131</v>
      </c>
      <c r="DB519" s="1" t="s">
        <v>131</v>
      </c>
      <c r="DC519" s="1" t="s">
        <v>131</v>
      </c>
      <c r="DD519" s="1" t="s">
        <v>131</v>
      </c>
      <c r="DE519" s="1" t="s">
        <v>131</v>
      </c>
      <c r="DF519" s="1" t="s">
        <v>131</v>
      </c>
      <c r="DG519" s="1" t="s">
        <v>131</v>
      </c>
      <c r="DH519" s="1" t="s">
        <v>131</v>
      </c>
      <c r="DI519" s="1" t="s">
        <v>131</v>
      </c>
      <c r="DJ519" s="1" t="s">
        <v>131</v>
      </c>
      <c r="DK519" s="1" t="s">
        <v>131</v>
      </c>
      <c r="DL519" s="1" t="s">
        <v>131</v>
      </c>
      <c r="DM519" s="1" t="s">
        <v>131</v>
      </c>
      <c r="DN519" s="1" t="s">
        <v>131</v>
      </c>
      <c r="DO519" s="1" t="s">
        <v>131</v>
      </c>
      <c r="DP519" s="1" t="s">
        <v>131</v>
      </c>
      <c r="DQ519" s="1" t="s">
        <v>131</v>
      </c>
      <c r="DR519" s="1" t="s">
        <v>131</v>
      </c>
      <c r="DS519" s="1" t="s">
        <v>131</v>
      </c>
      <c r="DT519" s="1" t="s">
        <v>131</v>
      </c>
      <c r="DU519" s="1" t="s">
        <v>131</v>
      </c>
      <c r="DW519" s="1">
        <v>2.1236406302765265</v>
      </c>
    </row>
    <row r="520" spans="1:127" x14ac:dyDescent="0.2">
      <c r="A520" s="1" t="s">
        <v>152</v>
      </c>
      <c r="B520" s="1" t="s">
        <v>153</v>
      </c>
      <c r="C520" s="1" t="s">
        <v>129</v>
      </c>
      <c r="D520" s="1" t="s">
        <v>130</v>
      </c>
      <c r="F520" s="1">
        <v>-2.0718992034619248</v>
      </c>
      <c r="G520" s="1">
        <v>0.36830481110752755</v>
      </c>
      <c r="H520" s="1">
        <v>-0.27805309228217157</v>
      </c>
      <c r="I520" s="1">
        <v>0.18981105333218018</v>
      </c>
      <c r="J520" s="1">
        <v>0.81464310337743173</v>
      </c>
      <c r="K520" s="1">
        <v>0.12047103899030454</v>
      </c>
      <c r="L520" s="1">
        <v>-1.2228295234485445</v>
      </c>
      <c r="M520" s="1">
        <v>-0.59459177219901294</v>
      </c>
      <c r="N520" s="1">
        <v>-0.75253837379437272</v>
      </c>
      <c r="O520" s="1">
        <v>0.31096188757091525</v>
      </c>
      <c r="P520" s="1">
        <v>0.29678611062686322</v>
      </c>
      <c r="Q520" s="1">
        <v>0.84298543208503274</v>
      </c>
      <c r="R520" s="1">
        <v>0.37888408649810046</v>
      </c>
      <c r="S520" s="1">
        <v>1.5482967095324423</v>
      </c>
      <c r="T520" s="1">
        <v>-0.74299946838936215</v>
      </c>
      <c r="U520" s="1">
        <v>-1.0009137032281998</v>
      </c>
      <c r="V520" s="1">
        <v>-0.1631617174761697</v>
      </c>
      <c r="W520" s="1">
        <v>0.96146660695066166</v>
      </c>
      <c r="X520" s="1">
        <v>-0.47334476363296218</v>
      </c>
      <c r="Y520" s="1">
        <v>-0.58034788595244757</v>
      </c>
      <c r="Z520" s="1">
        <v>3.8227857194177428E-2</v>
      </c>
      <c r="AA520" s="1">
        <v>-1.0377341504805182E-2</v>
      </c>
      <c r="AB520" s="1">
        <v>-1.1952242292743405</v>
      </c>
      <c r="AC520" s="1">
        <v>-0.33656855348701753</v>
      </c>
      <c r="AD520" s="1">
        <v>-0.22272108843538341</v>
      </c>
      <c r="AE520" s="1">
        <v>6.2450039516763312E-2</v>
      </c>
      <c r="AF520" s="1">
        <v>-0.22470461651343143</v>
      </c>
      <c r="AG520" s="1">
        <v>-1.0832375278856512</v>
      </c>
      <c r="AH520" s="1">
        <v>0.23265376070766131</v>
      </c>
      <c r="AI520" s="1">
        <v>0.12636447364058778</v>
      </c>
      <c r="AJ520" s="1">
        <v>-0.13605749666225453</v>
      </c>
      <c r="AK520" s="1">
        <v>-3.5997602702399156E-2</v>
      </c>
      <c r="AL520" s="1">
        <v>0.42586088841972369</v>
      </c>
      <c r="AM520" s="1">
        <v>0.60476675659395251</v>
      </c>
      <c r="AN520" s="1">
        <v>0.37738386850962724</v>
      </c>
      <c r="AO520" s="1">
        <v>-6.4833044039831478E-3</v>
      </c>
      <c r="AP520" s="1">
        <v>-0.31006276338629357</v>
      </c>
      <c r="AQ520" s="1">
        <v>8.4108297911664742E-2</v>
      </c>
      <c r="AR520" s="1">
        <v>-0.11535787898415906</v>
      </c>
      <c r="AS520" s="1">
        <v>0.92314535062337288</v>
      </c>
      <c r="AT520" s="1">
        <v>0.16334781763932271</v>
      </c>
      <c r="AU520" s="1">
        <v>-3.3084758253419499E-2</v>
      </c>
      <c r="AV520" s="1">
        <v>-0.26738540278187228</v>
      </c>
      <c r="AW520" s="1">
        <v>-0.65509316600489331</v>
      </c>
      <c r="AX520" s="1">
        <v>0.33913241171430375</v>
      </c>
      <c r="AY520" s="1">
        <v>-0.53610514400841325</v>
      </c>
      <c r="AZ520" s="1">
        <v>-0.3560587489086362</v>
      </c>
      <c r="BA520" s="1">
        <v>-1.5311910475976516</v>
      </c>
      <c r="BB520" s="1">
        <v>1.4166341445338979</v>
      </c>
      <c r="BC520" s="1">
        <v>0.66082424889944402</v>
      </c>
      <c r="BD520" s="1">
        <v>0.26670394521571605</v>
      </c>
      <c r="BE520" s="1">
        <v>0.28179902989710215</v>
      </c>
      <c r="BF520" s="1">
        <v>-1.3418651166256819</v>
      </c>
      <c r="BG520" s="1">
        <v>-0.87965107367028894</v>
      </c>
      <c r="BH520" s="1">
        <v>0.29042873817048376</v>
      </c>
      <c r="BI520" s="1">
        <v>0.30306128964957901</v>
      </c>
      <c r="BJ520" s="1">
        <v>-0.10786507794009559</v>
      </c>
      <c r="BK520" s="1">
        <v>-0.11178876062580656</v>
      </c>
      <c r="BL520" s="1">
        <v>0.43936314057492143</v>
      </c>
      <c r="BM520" s="1">
        <v>-0.47382790371581129</v>
      </c>
      <c r="BN520" s="1">
        <v>0.19299897142675615</v>
      </c>
      <c r="BO520" s="1">
        <v>-0.41944851641511904</v>
      </c>
      <c r="BP520" s="1">
        <v>-0.38989963444597509</v>
      </c>
      <c r="BQ520" s="1">
        <v>-1.139780023826277</v>
      </c>
      <c r="BR520" s="1">
        <v>-0.3012073031996696</v>
      </c>
      <c r="BS520" s="1">
        <v>-0.52838854041931604</v>
      </c>
      <c r="BT520" s="1">
        <v>0.32835386191267268</v>
      </c>
      <c r="BU520" s="1">
        <v>-0.24776818527767519</v>
      </c>
      <c r="BV520" s="1">
        <v>0.34517138771246092</v>
      </c>
      <c r="BW520" s="1">
        <v>-0.43672419654821848</v>
      </c>
      <c r="BX520" s="1">
        <v>0.46260492847561618</v>
      </c>
      <c r="BY520" s="1">
        <v>-0.48175908860385785</v>
      </c>
      <c r="BZ520" s="1">
        <v>0.65760483051282836</v>
      </c>
      <c r="CA520" s="1">
        <v>0.55542057826581814</v>
      </c>
      <c r="CB520" s="1">
        <v>-1.1703587283188686</v>
      </c>
      <c r="CC520" s="1">
        <v>-1.0191475658492963</v>
      </c>
      <c r="CD520" s="1">
        <v>0.43237644318709423</v>
      </c>
      <c r="CE520" s="1">
        <v>-0.27563246166266975</v>
      </c>
      <c r="CF520" s="1">
        <v>0.34915308345860629</v>
      </c>
      <c r="CG520" s="1">
        <v>-0.22063941721688929</v>
      </c>
      <c r="CH520" s="1">
        <v>-0.18771528322912601</v>
      </c>
      <c r="CI520" s="1">
        <v>-0.64248033962000117</v>
      </c>
      <c r="CJ520" s="1">
        <v>-0.9194094820909986</v>
      </c>
      <c r="CK520" s="1">
        <v>-0.61807883650528284</v>
      </c>
      <c r="CL520" s="1">
        <v>-0.36796256207818834</v>
      </c>
      <c r="CM520" s="1">
        <v>0.73262835450238839</v>
      </c>
      <c r="CN520" s="1">
        <v>0.5015664102710069</v>
      </c>
      <c r="CO520" s="1">
        <v>0.56054114425520085</v>
      </c>
      <c r="CP520" s="1">
        <v>0.28413771741224259</v>
      </c>
      <c r="CQ520" s="1">
        <v>0.62591661141350174</v>
      </c>
      <c r="CR520" s="1">
        <v>-0.78520814497425873</v>
      </c>
      <c r="CS520" s="1">
        <v>-0.40657939319266223</v>
      </c>
      <c r="CT520" s="1">
        <v>-0.71564365225705462</v>
      </c>
      <c r="CU520" s="1">
        <v>1.4547346484913959E-2</v>
      </c>
      <c r="CV520" s="1">
        <v>-0.27731384304618745</v>
      </c>
      <c r="CW520" s="1">
        <v>-0.66280392702248436</v>
      </c>
      <c r="CX520" s="1">
        <v>-1.5176805526481072</v>
      </c>
      <c r="CY520" s="1">
        <v>-1.3250866198966924</v>
      </c>
      <c r="CZ520" s="1">
        <v>0.18626882378564158</v>
      </c>
      <c r="DA520" s="1">
        <v>1.0021979494514641</v>
      </c>
      <c r="DB520" s="1">
        <v>-0.58572185086402939</v>
      </c>
      <c r="DC520" s="1">
        <v>-1.1192251039048142</v>
      </c>
      <c r="DD520" s="1">
        <v>0.31319915024658673</v>
      </c>
      <c r="DE520" s="1">
        <v>-0.15047845308431396</v>
      </c>
      <c r="DF520" s="1">
        <v>0.14131199502946487</v>
      </c>
      <c r="DG520" s="1">
        <v>6.4045269906293667E-2</v>
      </c>
      <c r="DH520" s="1">
        <v>-2.3511464720987529E-2</v>
      </c>
      <c r="DI520" s="1">
        <v>-3.6533285030268647E-2</v>
      </c>
      <c r="DJ520" s="1">
        <v>0.52337816045209262</v>
      </c>
      <c r="DK520" s="1">
        <v>9.1847580513779725E-3</v>
      </c>
      <c r="DL520" s="1">
        <v>0.20351904838592699</v>
      </c>
      <c r="DM520" s="1">
        <v>0.38294307667561234</v>
      </c>
      <c r="DN520" s="1">
        <v>-0.87725262932896997</v>
      </c>
      <c r="DO520" s="1">
        <v>0.24582538596876347</v>
      </c>
      <c r="DP520" s="1">
        <v>-2.6276130951895293E-2</v>
      </c>
      <c r="DQ520" s="1">
        <v>-0.32620622633290575</v>
      </c>
      <c r="DR520" s="1">
        <v>0.49722516171869957</v>
      </c>
      <c r="DS520" s="1">
        <v>-1.5134840434781514</v>
      </c>
      <c r="DT520" s="1">
        <v>0.39304518365544183</v>
      </c>
      <c r="DU520" s="1">
        <v>0.2081647347267912</v>
      </c>
      <c r="DW520" s="1">
        <v>2.2197029754991235</v>
      </c>
    </row>
    <row r="521" spans="1:127" x14ac:dyDescent="0.2">
      <c r="A521" s="1" t="s">
        <v>152</v>
      </c>
      <c r="B521" s="1" t="s">
        <v>155</v>
      </c>
      <c r="C521" s="1" t="s">
        <v>129</v>
      </c>
      <c r="D521" s="1" t="s">
        <v>130</v>
      </c>
      <c r="F521" s="1">
        <v>-2.2818992034619239</v>
      </c>
      <c r="G521" s="1">
        <v>1.0683048111075273</v>
      </c>
      <c r="H521" s="1">
        <v>-3.9080530922821715</v>
      </c>
      <c r="I521" s="1">
        <v>1.6398110533321804</v>
      </c>
      <c r="J521" s="1">
        <v>2.8746431033774318</v>
      </c>
      <c r="K521" s="1">
        <v>0.72047103899030507</v>
      </c>
      <c r="L521" s="1">
        <v>-0.4592295234485444</v>
      </c>
      <c r="M521" s="1">
        <v>9.340822780098712E-2</v>
      </c>
      <c r="N521" s="1">
        <v>-3.4194383737943728</v>
      </c>
      <c r="O521" s="1">
        <v>-0.93493811242908365</v>
      </c>
      <c r="P521" s="1">
        <v>-2.774813889373136</v>
      </c>
      <c r="Q521" s="1">
        <v>2.6457854320850327</v>
      </c>
      <c r="R521" s="1">
        <v>7.0788840864981015</v>
      </c>
      <c r="S521" s="1">
        <v>3.8677967095324428</v>
      </c>
      <c r="T521" s="1">
        <v>0.52020053161063728</v>
      </c>
      <c r="U521" s="1">
        <v>-1.5409137032282008</v>
      </c>
      <c r="V521" s="1">
        <v>1.9768382825238309</v>
      </c>
      <c r="W521" s="1">
        <v>5.1466606950661742E-2</v>
      </c>
      <c r="X521" s="1">
        <v>-2.313344763632962</v>
      </c>
      <c r="Y521" s="1">
        <v>-2.9703478859524473</v>
      </c>
      <c r="Z521" s="1">
        <v>0.65822785719417709</v>
      </c>
      <c r="AA521" s="1">
        <v>-2.4123773415048047</v>
      </c>
      <c r="AB521" s="1">
        <v>-1.1782242292743401</v>
      </c>
      <c r="AC521" s="1">
        <v>0.55843144651298271</v>
      </c>
      <c r="AD521" s="1">
        <v>-1.8927210884353838</v>
      </c>
      <c r="AE521" s="1">
        <v>-0.19754996048323692</v>
      </c>
      <c r="AF521" s="1">
        <v>-0.53470461651343104</v>
      </c>
      <c r="AG521" s="1">
        <v>1.0713624721143487</v>
      </c>
      <c r="AH521" s="1">
        <v>0.86505376070766093</v>
      </c>
      <c r="AI521" s="1">
        <v>2.4864473640588081E-2</v>
      </c>
      <c r="AJ521" s="1">
        <v>-1.196057496662255</v>
      </c>
      <c r="AK521" s="1">
        <v>0.17400239729760081</v>
      </c>
      <c r="AL521" s="1">
        <v>2.8158608884197243</v>
      </c>
      <c r="AM521" s="1">
        <v>1.4847667565939524</v>
      </c>
      <c r="AN521" s="1">
        <v>2.4373838685096274</v>
      </c>
      <c r="AO521" s="1">
        <v>-0.81318330440398334</v>
      </c>
      <c r="AP521" s="1">
        <v>0.44993723661370622</v>
      </c>
      <c r="AQ521" s="1">
        <v>-1.1058917020883352</v>
      </c>
      <c r="AR521" s="1">
        <v>0.58024212101584094</v>
      </c>
      <c r="AS521" s="1">
        <v>0.978545350623373</v>
      </c>
      <c r="AT521" s="1">
        <v>0.14194781763932274</v>
      </c>
      <c r="AU521" s="1">
        <v>0.43691524174658047</v>
      </c>
      <c r="AV521" s="1">
        <v>-1.6566854027818723</v>
      </c>
      <c r="AW521" s="1">
        <v>-1.3275931660048927</v>
      </c>
      <c r="AX521" s="1">
        <v>-2.680367588285697</v>
      </c>
      <c r="AY521" s="1">
        <v>4.620794855991587</v>
      </c>
      <c r="AZ521" s="1">
        <v>-0.60915874890863619</v>
      </c>
      <c r="BA521" s="1">
        <v>-3.3628910475976515</v>
      </c>
      <c r="BB521" s="1">
        <v>3.1286341445338985</v>
      </c>
      <c r="BC521" s="1">
        <v>0.25582424889944377</v>
      </c>
      <c r="BD521" s="1">
        <v>-0.90079605478428393</v>
      </c>
      <c r="BE521" s="1">
        <v>0.64739902989710219</v>
      </c>
      <c r="BF521" s="1">
        <v>-2.6598651166256815</v>
      </c>
      <c r="BG521" s="1">
        <v>-1.7602510736702892</v>
      </c>
      <c r="BH521" s="1">
        <v>-1.3488712618295162</v>
      </c>
      <c r="BI521" s="1">
        <v>0.62766128964957879</v>
      </c>
      <c r="BJ521" s="1">
        <v>-1.4442650779400956</v>
      </c>
      <c r="BK521" s="1">
        <v>0.42651123937419344</v>
      </c>
      <c r="BL521" s="1">
        <v>0.68006314057492134</v>
      </c>
      <c r="BM521" s="1">
        <v>-0.90142790371581127</v>
      </c>
      <c r="BN521" s="1">
        <v>1.1003989714267561</v>
      </c>
      <c r="BO521" s="1">
        <v>-1.9475485164151189</v>
      </c>
      <c r="BP521" s="1">
        <v>-0.68029963444597508</v>
      </c>
      <c r="BQ521" s="1">
        <v>-0.91668002382627711</v>
      </c>
      <c r="BR521" s="1">
        <v>1.5609926968003305</v>
      </c>
      <c r="BS521" s="1">
        <v>-1.3371885404193162</v>
      </c>
      <c r="BT521" s="1">
        <v>2.4313538619126724</v>
      </c>
      <c r="BU521" s="1">
        <v>0.66613181472232474</v>
      </c>
      <c r="BV521" s="1">
        <v>1.9841713877124612</v>
      </c>
      <c r="BW521" s="1">
        <v>-1.8767241965482184</v>
      </c>
      <c r="BX521" s="1">
        <v>0.89260492847561634</v>
      </c>
      <c r="BY521" s="1">
        <v>1.2282409113961421</v>
      </c>
      <c r="BZ521" s="1">
        <v>-0.92239516948717171</v>
      </c>
      <c r="CA521" s="1">
        <v>2.2054205782658185</v>
      </c>
      <c r="CB521" s="1">
        <v>-2.2003587283188688</v>
      </c>
      <c r="CC521" s="1">
        <v>-2.2991475658492964</v>
      </c>
      <c r="CD521" s="1">
        <v>0.47237644318709426</v>
      </c>
      <c r="CE521" s="1">
        <v>-0.10563246166266982</v>
      </c>
      <c r="CF521" s="1">
        <v>-0.49084691654139379</v>
      </c>
      <c r="CG521" s="1">
        <v>0.31936058278311119</v>
      </c>
      <c r="CH521" s="1">
        <v>-1.5177152832291259</v>
      </c>
      <c r="CI521" s="1">
        <v>1.3775196603799986</v>
      </c>
      <c r="CJ521" s="1">
        <v>-1.1094094820909985</v>
      </c>
      <c r="CK521" s="1">
        <v>0.50192116349471716</v>
      </c>
      <c r="CL521" s="1">
        <v>1.2120374379218117</v>
      </c>
      <c r="CM521" s="1">
        <v>8.2628354502388035E-2</v>
      </c>
      <c r="CN521" s="1">
        <v>2.391566410271007</v>
      </c>
      <c r="CO521" s="1" t="s">
        <v>131</v>
      </c>
      <c r="CP521" s="1" t="s">
        <v>131</v>
      </c>
      <c r="CQ521" s="1" t="s">
        <v>131</v>
      </c>
      <c r="CR521" s="1" t="s">
        <v>131</v>
      </c>
      <c r="CS521" s="1" t="s">
        <v>131</v>
      </c>
      <c r="CT521" s="1" t="s">
        <v>131</v>
      </c>
      <c r="CU521" s="1" t="s">
        <v>131</v>
      </c>
      <c r="CV521" s="1" t="s">
        <v>131</v>
      </c>
      <c r="CW521" s="1" t="s">
        <v>131</v>
      </c>
      <c r="CX521" s="1" t="s">
        <v>131</v>
      </c>
      <c r="CY521" s="1" t="s">
        <v>131</v>
      </c>
      <c r="CZ521" s="1" t="s">
        <v>131</v>
      </c>
      <c r="DA521" s="1" t="s">
        <v>131</v>
      </c>
      <c r="DB521" s="1" t="s">
        <v>131</v>
      </c>
      <c r="DC521" s="1" t="s">
        <v>131</v>
      </c>
      <c r="DD521" s="1" t="s">
        <v>131</v>
      </c>
      <c r="DE521" s="1" t="s">
        <v>131</v>
      </c>
      <c r="DF521" s="1" t="s">
        <v>131</v>
      </c>
      <c r="DG521" s="1" t="s">
        <v>131</v>
      </c>
      <c r="DH521" s="1" t="s">
        <v>131</v>
      </c>
      <c r="DI521" s="1" t="s">
        <v>131</v>
      </c>
      <c r="DJ521" s="1" t="s">
        <v>131</v>
      </c>
      <c r="DK521" s="1" t="s">
        <v>131</v>
      </c>
      <c r="DL521" s="1" t="s">
        <v>131</v>
      </c>
      <c r="DM521" s="1" t="s">
        <v>131</v>
      </c>
      <c r="DN521" s="1" t="s">
        <v>131</v>
      </c>
      <c r="DO521" s="1" t="s">
        <v>131</v>
      </c>
      <c r="DP521" s="1" t="s">
        <v>131</v>
      </c>
      <c r="DQ521" s="1" t="s">
        <v>131</v>
      </c>
      <c r="DR521" s="1" t="s">
        <v>131</v>
      </c>
      <c r="DS521" s="1" t="s">
        <v>131</v>
      </c>
      <c r="DT521" s="1" t="s">
        <v>131</v>
      </c>
      <c r="DU521" s="1" t="s">
        <v>131</v>
      </c>
      <c r="DW521" s="1">
        <v>6.5657783760668043</v>
      </c>
    </row>
    <row r="522" spans="1:127" x14ac:dyDescent="0.2">
      <c r="A522" s="1" t="s">
        <v>156</v>
      </c>
      <c r="B522" s="1" t="s">
        <v>157</v>
      </c>
      <c r="C522" s="1" t="s">
        <v>129</v>
      </c>
      <c r="D522" s="1" t="s">
        <v>130</v>
      </c>
      <c r="F522" s="1">
        <v>0.28810079653807552</v>
      </c>
      <c r="G522" s="1">
        <v>0.29830481110752727</v>
      </c>
      <c r="H522" s="1">
        <v>-0.11805309228217165</v>
      </c>
      <c r="I522" s="1">
        <v>2.7811053332180258E-2</v>
      </c>
      <c r="J522" s="1">
        <v>-0.46135689662256818</v>
      </c>
      <c r="K522" s="1">
        <v>1.2604710389903051</v>
      </c>
      <c r="L522" s="1">
        <v>0.38477047655145563</v>
      </c>
      <c r="M522" s="1">
        <v>-0.26859177219901298</v>
      </c>
      <c r="N522" s="1">
        <v>0.26356162620562706</v>
      </c>
      <c r="O522" s="1">
        <v>-0.14193811242908438</v>
      </c>
      <c r="P522" s="1">
        <v>-0.54881388937313691</v>
      </c>
      <c r="Q522" s="1">
        <v>1.1217854320850327</v>
      </c>
      <c r="R522" s="1">
        <v>-2.0115913501898675E-2</v>
      </c>
      <c r="S522" s="1">
        <v>-0.15620329046755721</v>
      </c>
      <c r="T522" s="1">
        <v>0.30920053161063876</v>
      </c>
      <c r="U522" s="1">
        <v>-2.2074137032282</v>
      </c>
      <c r="V522" s="1">
        <v>0.91853828252383085</v>
      </c>
      <c r="W522" s="1">
        <v>0.70986660695066173</v>
      </c>
      <c r="X522" s="1">
        <v>-1.334476363296222E-2</v>
      </c>
      <c r="Y522" s="1">
        <v>-0.82134788595244723</v>
      </c>
      <c r="Z522" s="1">
        <v>-0.53577214280582242</v>
      </c>
      <c r="AA522" s="1">
        <v>-5.1377341504805107E-2</v>
      </c>
      <c r="AB522" s="1">
        <v>-0.68822422927434079</v>
      </c>
      <c r="AC522" s="1">
        <v>0.55743144651298238</v>
      </c>
      <c r="AD522" s="1">
        <v>-0.13372108843538344</v>
      </c>
      <c r="AE522" s="1">
        <v>0.39545003951676305</v>
      </c>
      <c r="AF522" s="1">
        <v>-0.47470461651343143</v>
      </c>
      <c r="AG522" s="1">
        <v>-8.0637527885651261E-2</v>
      </c>
      <c r="AH522" s="1">
        <v>0.29175376070766124</v>
      </c>
      <c r="AI522" s="1">
        <v>0.41756447364058769</v>
      </c>
      <c r="AJ522" s="1">
        <v>-0.49675749666225499</v>
      </c>
      <c r="AK522" s="1">
        <v>-0.57239760270239959</v>
      </c>
      <c r="AL522" s="1">
        <v>-0.79483911158027531</v>
      </c>
      <c r="AM522" s="1">
        <v>0.16696675659395233</v>
      </c>
      <c r="AN522" s="1">
        <v>0.40888386850962721</v>
      </c>
      <c r="AO522" s="1">
        <v>-0.45468330440398308</v>
      </c>
      <c r="AP522" s="1">
        <v>0.45423723661370641</v>
      </c>
      <c r="AQ522" s="1">
        <v>-0.24959170208833514</v>
      </c>
      <c r="AR522" s="1">
        <v>1.1889421210158408</v>
      </c>
      <c r="AS522" s="1">
        <v>-0.11495464937662714</v>
      </c>
      <c r="AT522" s="1">
        <v>0.21414781763932278</v>
      </c>
      <c r="AU522" s="1">
        <v>-0.12838475825341944</v>
      </c>
      <c r="AV522" s="1">
        <v>0.37211459721812767</v>
      </c>
      <c r="AW522" s="1">
        <v>0.53640683399510714</v>
      </c>
      <c r="AX522" s="1">
        <v>-0.18726758828569601</v>
      </c>
      <c r="AY522" s="1">
        <v>-1.4190051440084144</v>
      </c>
      <c r="AZ522" s="1">
        <v>-1.1627587489086362</v>
      </c>
      <c r="BA522" s="1">
        <v>-4.1991047597651598E-2</v>
      </c>
      <c r="BB522" s="1">
        <v>-8.8965855466101473E-2</v>
      </c>
      <c r="BC522" s="1">
        <v>0.93512424889944334</v>
      </c>
      <c r="BD522" s="1">
        <v>-0.34339605478428403</v>
      </c>
      <c r="BE522" s="1">
        <v>-0.85060097010289781</v>
      </c>
      <c r="BF522" s="1">
        <v>0.18103488337431806</v>
      </c>
      <c r="BG522" s="1">
        <v>-0.31845107367028902</v>
      </c>
      <c r="BH522" s="1">
        <v>-0.47397126182951621</v>
      </c>
      <c r="BI522" s="1">
        <v>0.40226128964957875</v>
      </c>
      <c r="BJ522" s="1">
        <v>2.8234922059904299E-2</v>
      </c>
      <c r="BK522" s="1">
        <v>0.99581123937419336</v>
      </c>
      <c r="BL522" s="1">
        <v>0.31246314057492131</v>
      </c>
      <c r="BM522" s="1">
        <v>-7.8127903715811242E-2</v>
      </c>
      <c r="BN522" s="1">
        <v>-0.43190102857324408</v>
      </c>
      <c r="BO522" s="1">
        <v>-8.32485164151191E-2</v>
      </c>
      <c r="BP522" s="1">
        <v>9.0500365554025297E-2</v>
      </c>
      <c r="BQ522" s="1">
        <v>0.70301997617372303</v>
      </c>
      <c r="BR522" s="1">
        <v>0.33249269680033056</v>
      </c>
      <c r="BS522" s="1">
        <v>-4.1788540419316123E-2</v>
      </c>
      <c r="BT522" s="1" t="s">
        <v>131</v>
      </c>
      <c r="BU522" s="1" t="s">
        <v>131</v>
      </c>
      <c r="BV522" s="1" t="s">
        <v>131</v>
      </c>
      <c r="BW522" s="1" t="s">
        <v>131</v>
      </c>
      <c r="BX522" s="1" t="s">
        <v>131</v>
      </c>
      <c r="BY522" s="1" t="s">
        <v>131</v>
      </c>
      <c r="BZ522" s="1" t="s">
        <v>131</v>
      </c>
      <c r="CA522" s="1" t="s">
        <v>131</v>
      </c>
      <c r="CB522" s="1" t="s">
        <v>131</v>
      </c>
      <c r="CC522" s="1" t="s">
        <v>131</v>
      </c>
      <c r="CD522" s="1" t="s">
        <v>131</v>
      </c>
      <c r="CE522" s="1" t="s">
        <v>131</v>
      </c>
      <c r="CF522" s="1" t="s">
        <v>131</v>
      </c>
      <c r="CG522" s="1" t="s">
        <v>131</v>
      </c>
      <c r="CH522" s="1" t="s">
        <v>131</v>
      </c>
      <c r="CI522" s="1" t="s">
        <v>131</v>
      </c>
      <c r="CJ522" s="1" t="s">
        <v>131</v>
      </c>
      <c r="CK522" s="1" t="s">
        <v>131</v>
      </c>
      <c r="CL522" s="1" t="s">
        <v>131</v>
      </c>
      <c r="CM522" s="1" t="s">
        <v>131</v>
      </c>
      <c r="CN522" s="1" t="s">
        <v>131</v>
      </c>
      <c r="CO522" s="1" t="s">
        <v>131</v>
      </c>
      <c r="CP522" s="1" t="s">
        <v>131</v>
      </c>
      <c r="CQ522" s="1" t="s">
        <v>131</v>
      </c>
      <c r="CR522" s="1" t="s">
        <v>131</v>
      </c>
      <c r="CS522" s="1" t="s">
        <v>131</v>
      </c>
      <c r="CT522" s="1" t="s">
        <v>131</v>
      </c>
      <c r="CU522" s="1" t="s">
        <v>131</v>
      </c>
      <c r="CV522" s="1" t="s">
        <v>131</v>
      </c>
      <c r="CW522" s="1" t="s">
        <v>131</v>
      </c>
      <c r="CX522" s="1" t="s">
        <v>131</v>
      </c>
      <c r="CY522" s="1" t="s">
        <v>131</v>
      </c>
      <c r="CZ522" s="1" t="s">
        <v>131</v>
      </c>
      <c r="DA522" s="1" t="s">
        <v>131</v>
      </c>
      <c r="DB522" s="1" t="s">
        <v>131</v>
      </c>
      <c r="DC522" s="1" t="s">
        <v>131</v>
      </c>
      <c r="DD522" s="1" t="s">
        <v>131</v>
      </c>
      <c r="DE522" s="1" t="s">
        <v>131</v>
      </c>
      <c r="DF522" s="1" t="s">
        <v>131</v>
      </c>
      <c r="DG522" s="1" t="s">
        <v>131</v>
      </c>
      <c r="DH522" s="1" t="s">
        <v>131</v>
      </c>
      <c r="DI522" s="1" t="s">
        <v>131</v>
      </c>
      <c r="DJ522" s="1" t="s">
        <v>131</v>
      </c>
      <c r="DK522" s="1" t="s">
        <v>131</v>
      </c>
      <c r="DL522" s="1" t="s">
        <v>131</v>
      </c>
      <c r="DM522" s="1" t="s">
        <v>131</v>
      </c>
      <c r="DN522" s="1" t="s">
        <v>131</v>
      </c>
      <c r="DO522" s="1" t="s">
        <v>131</v>
      </c>
      <c r="DP522" s="1" t="s">
        <v>131</v>
      </c>
      <c r="DQ522" s="1" t="s">
        <v>131</v>
      </c>
      <c r="DR522" s="1" t="s">
        <v>131</v>
      </c>
      <c r="DS522" s="1" t="s">
        <v>131</v>
      </c>
      <c r="DT522" s="1" t="s">
        <v>131</v>
      </c>
      <c r="DU522" s="1" t="s">
        <v>131</v>
      </c>
      <c r="DW522" s="1">
        <v>2.1028547400977504</v>
      </c>
    </row>
    <row r="523" spans="1:127" x14ac:dyDescent="0.2">
      <c r="A523" s="1" t="s">
        <v>158</v>
      </c>
      <c r="B523" s="1" t="s">
        <v>159</v>
      </c>
      <c r="C523" s="1" t="s">
        <v>129</v>
      </c>
      <c r="D523" s="1" t="s">
        <v>130</v>
      </c>
      <c r="F523" s="1">
        <v>-0.46189920346192448</v>
      </c>
      <c r="G523" s="1">
        <v>1.7683048111075275</v>
      </c>
      <c r="H523" s="1">
        <v>0.82194690771782841</v>
      </c>
      <c r="I523" s="1">
        <v>-0.66018894666781947</v>
      </c>
      <c r="J523" s="1">
        <v>0.18464310337743184</v>
      </c>
      <c r="K523" s="1">
        <v>1.4904710389903046</v>
      </c>
      <c r="L523" s="1">
        <v>0.1507704765514557</v>
      </c>
      <c r="M523" s="1">
        <v>0.44340822780098699</v>
      </c>
      <c r="N523" s="1">
        <v>2.2305616262056276</v>
      </c>
      <c r="O523" s="1">
        <v>0.99506188757091607</v>
      </c>
      <c r="P523" s="1">
        <v>1.9551861106268635</v>
      </c>
      <c r="Q523" s="1">
        <v>-0.53421456791496724</v>
      </c>
      <c r="R523" s="1">
        <v>0.70888408649810142</v>
      </c>
      <c r="S523" s="1">
        <v>0.72779670953244313</v>
      </c>
      <c r="T523" s="1">
        <v>-1.4197994683893622</v>
      </c>
      <c r="U523" s="1">
        <v>-0.49091370322820005</v>
      </c>
      <c r="V523" s="1">
        <v>-2.0631617174761696</v>
      </c>
      <c r="W523" s="1">
        <v>1.0914666069506618</v>
      </c>
      <c r="X523" s="1">
        <v>-0.88334476363296233</v>
      </c>
      <c r="Y523" s="1">
        <v>-0.9103478859524472</v>
      </c>
      <c r="Z523" s="1">
        <v>-0.11177214280582248</v>
      </c>
      <c r="AA523" s="1">
        <v>1.1076226584951949</v>
      </c>
      <c r="AB523" s="1">
        <v>-0.41822422927434033</v>
      </c>
      <c r="AC523" s="1">
        <v>-0.27156855348701758</v>
      </c>
      <c r="AD523" s="1">
        <v>1.0272789115646166</v>
      </c>
      <c r="AE523" s="1">
        <v>-6.7549960483237026E-2</v>
      </c>
      <c r="AF523" s="1">
        <v>-0.79470461651343083</v>
      </c>
      <c r="AG523" s="1">
        <v>1.0413624721143488</v>
      </c>
      <c r="AH523" s="1">
        <v>-0.14494623929233974</v>
      </c>
      <c r="AI523" s="1">
        <v>0.60486447364058815</v>
      </c>
      <c r="AJ523" s="1">
        <v>-0.24605749666225485</v>
      </c>
      <c r="AK523" s="1">
        <v>-0.59599760270239965</v>
      </c>
      <c r="AL523" s="1">
        <v>0.44586088841972327</v>
      </c>
      <c r="AM523" s="1">
        <v>-0.52523324340604782</v>
      </c>
      <c r="AN523" s="1">
        <v>0.9573838685096272</v>
      </c>
      <c r="AO523" s="1">
        <v>-7.3183304403983129E-2</v>
      </c>
      <c r="AP523" s="1">
        <v>-1.0600627633862936</v>
      </c>
      <c r="AQ523" s="1">
        <v>-0.28589170208833492</v>
      </c>
      <c r="AR523" s="1">
        <v>-0.16975787898415906</v>
      </c>
      <c r="AS523" s="1">
        <v>0.63854535062337314</v>
      </c>
      <c r="AT523" s="1">
        <v>0.24194781763932272</v>
      </c>
      <c r="AU523" s="1">
        <v>0.58691524174658039</v>
      </c>
      <c r="AV523" s="1">
        <v>-1.1866854027818725</v>
      </c>
      <c r="AW523" s="1">
        <v>0.61240683399510676</v>
      </c>
      <c r="AX523" s="1">
        <v>0.42963241171430422</v>
      </c>
      <c r="AY523" s="1">
        <v>-0.6192051440084132</v>
      </c>
      <c r="AZ523" s="1">
        <v>0.97084125109136377</v>
      </c>
      <c r="BA523" s="1">
        <v>-0.80289104759765162</v>
      </c>
      <c r="BB523" s="1">
        <v>5.8634144533898258E-2</v>
      </c>
      <c r="BC523" s="1">
        <v>8.5824248899443845E-2</v>
      </c>
      <c r="BD523" s="1">
        <v>-0.25079605478428402</v>
      </c>
      <c r="BE523" s="1">
        <v>-0.3326009701028978</v>
      </c>
      <c r="BF523" s="1">
        <v>-0.23986511662568155</v>
      </c>
      <c r="BG523" s="1">
        <v>-1.290251073670289</v>
      </c>
      <c r="BH523" s="1">
        <v>-0.94887126182951631</v>
      </c>
      <c r="BI523" s="1">
        <v>0.58766128964957876</v>
      </c>
      <c r="BJ523" s="1">
        <v>-0.65426507794009559</v>
      </c>
      <c r="BK523" s="1">
        <v>-0.60348876062580681</v>
      </c>
      <c r="BL523" s="1">
        <v>0.39006314057492131</v>
      </c>
      <c r="BM523" s="1">
        <v>2.8572096284188664E-2</v>
      </c>
      <c r="BN523" s="1">
        <v>0.44039897142675599</v>
      </c>
      <c r="BO523" s="1">
        <v>-0.48754851641511909</v>
      </c>
      <c r="BP523" s="1">
        <v>-0.71029963444597488</v>
      </c>
      <c r="BQ523" s="1">
        <v>-0.57668002382627703</v>
      </c>
      <c r="BR523" s="1">
        <v>0.53099269680033068</v>
      </c>
      <c r="BS523" s="1">
        <v>0.19281145958068402</v>
      </c>
      <c r="BT523" s="1">
        <v>-0.87864613808732717</v>
      </c>
      <c r="BU523" s="1">
        <v>0.36613181472232492</v>
      </c>
      <c r="BV523" s="1">
        <v>0.34417138771246103</v>
      </c>
      <c r="BW523" s="1">
        <v>0.21327580345178099</v>
      </c>
      <c r="BX523" s="1">
        <v>-0.10739507152438366</v>
      </c>
      <c r="BY523" s="1">
        <v>-0.62175908860385776</v>
      </c>
      <c r="BZ523" s="1">
        <v>-0.82239516948717206</v>
      </c>
      <c r="CA523" s="1">
        <v>-0.46457942173418143</v>
      </c>
      <c r="CB523" s="1">
        <v>0.55964127168113142</v>
      </c>
      <c r="CC523" s="1">
        <v>-0.4191475658492963</v>
      </c>
      <c r="CD523" s="1">
        <v>-0.19762355681290567</v>
      </c>
      <c r="CE523" s="1">
        <v>-0.52563246166266975</v>
      </c>
      <c r="CF523" s="1">
        <v>-1.0908469165413939</v>
      </c>
      <c r="CG523" s="1">
        <v>-0.73063941721688908</v>
      </c>
      <c r="CH523" s="1">
        <v>0.61228471677087404</v>
      </c>
      <c r="CI523" s="1">
        <v>0.51751966037999875</v>
      </c>
      <c r="CJ523" s="1">
        <v>-0.1694094820909986</v>
      </c>
      <c r="CK523" s="1">
        <v>0.53192116349471719</v>
      </c>
      <c r="CL523" s="1">
        <v>-1.257962562078188</v>
      </c>
      <c r="CM523" s="1">
        <v>-0.12737164549761193</v>
      </c>
      <c r="CN523" s="1">
        <v>-0.10843358972899297</v>
      </c>
      <c r="CO523" s="1">
        <v>-0.40945885574479912</v>
      </c>
      <c r="CP523" s="1">
        <v>-0.39586228258775746</v>
      </c>
      <c r="CQ523" s="1">
        <v>0.2959166114135019</v>
      </c>
      <c r="CR523" s="1">
        <v>0.84479185502574117</v>
      </c>
      <c r="CS523" s="1">
        <v>0.61342060680733823</v>
      </c>
      <c r="CT523" s="1">
        <v>0.92435634774294528</v>
      </c>
      <c r="CU523" s="1">
        <v>-1.2354526535150852</v>
      </c>
      <c r="CV523" s="1">
        <v>-0.16731384304618746</v>
      </c>
      <c r="CW523" s="1">
        <v>-0.24280392702248421</v>
      </c>
      <c r="CX523" s="1">
        <v>1.0923194473518931</v>
      </c>
      <c r="CY523" s="1">
        <v>0.5749133801033075</v>
      </c>
      <c r="CZ523" s="1">
        <v>-0.10373117621435846</v>
      </c>
      <c r="DA523" s="1">
        <v>0.11219794945146422</v>
      </c>
      <c r="DB523" s="1">
        <v>-0.69572185086402927</v>
      </c>
      <c r="DC523" s="1">
        <v>0.48077489609518564</v>
      </c>
      <c r="DD523" s="1">
        <v>-1.1168008497534134</v>
      </c>
      <c r="DE523" s="1">
        <v>0.38952154691568608</v>
      </c>
      <c r="DF523" s="1">
        <v>-0.25868800497053512</v>
      </c>
      <c r="DG523" s="1">
        <v>-0.3759547300937065</v>
      </c>
      <c r="DH523" s="1">
        <v>0.50648853527901228</v>
      </c>
      <c r="DI523" s="1">
        <v>-0.13653328503026851</v>
      </c>
      <c r="DJ523" s="1">
        <v>-0.59662183954790726</v>
      </c>
      <c r="DK523" s="1">
        <v>3.9184758051377777E-2</v>
      </c>
      <c r="DL523" s="1">
        <v>-0.43648095161407302</v>
      </c>
      <c r="DM523" s="1">
        <v>0.67294307667561237</v>
      </c>
      <c r="DN523" s="1">
        <v>0.2027473706710301</v>
      </c>
      <c r="DO523" s="1">
        <v>-0.12417461403123653</v>
      </c>
      <c r="DP523" s="1">
        <v>-1.1062761309518951</v>
      </c>
      <c r="DQ523" s="1">
        <v>-0.41620622633290572</v>
      </c>
      <c r="DR523" s="1">
        <v>6.7225161718699411E-2</v>
      </c>
      <c r="DS523" s="1">
        <v>0.72651595652184886</v>
      </c>
      <c r="DT523" s="1">
        <v>0.71304518365544167</v>
      </c>
      <c r="DU523" s="1">
        <v>5.8164734726791067E-2</v>
      </c>
      <c r="DW523" s="1">
        <v>2.5509610087083021</v>
      </c>
    </row>
    <row r="524" spans="1:127" x14ac:dyDescent="0.2">
      <c r="A524" s="1" t="s">
        <v>160</v>
      </c>
      <c r="B524" s="1" t="s">
        <v>161</v>
      </c>
      <c r="C524" s="1" t="s">
        <v>129</v>
      </c>
      <c r="D524" s="1" t="s">
        <v>130</v>
      </c>
      <c r="F524" s="1">
        <v>4.2881007965380755</v>
      </c>
      <c r="G524" s="1">
        <v>-1.8216951888924728</v>
      </c>
      <c r="H524" s="1">
        <v>-4.3280530922821718</v>
      </c>
      <c r="I524" s="1">
        <v>1.3798110533321806</v>
      </c>
      <c r="J524" s="1">
        <v>1.4446431033774321</v>
      </c>
      <c r="K524" s="1">
        <v>-3.4995289610096947</v>
      </c>
      <c r="L524" s="1">
        <v>2.0207704765514558</v>
      </c>
      <c r="M524" s="1">
        <v>1.473408227800987</v>
      </c>
      <c r="N524" s="1">
        <v>2.9805616262056276</v>
      </c>
      <c r="O524" s="1">
        <v>-0.56493811242908265</v>
      </c>
      <c r="P524" s="1">
        <v>-2.4148138893731366</v>
      </c>
      <c r="Q524" s="1">
        <v>0.48578543208503278</v>
      </c>
      <c r="R524" s="1">
        <v>0.42888408649810117</v>
      </c>
      <c r="S524" s="1">
        <v>1.2477967095324427</v>
      </c>
      <c r="T524" s="1">
        <v>0.86020053161063714</v>
      </c>
      <c r="U524" s="1">
        <v>1.7990862967717991</v>
      </c>
      <c r="V524" s="1">
        <v>-0.81316171747616917</v>
      </c>
      <c r="W524" s="1">
        <v>1.0314666069506617</v>
      </c>
      <c r="X524" s="1">
        <v>1.4166552363670384</v>
      </c>
      <c r="Y524" s="1">
        <v>5.9652114047552551E-2</v>
      </c>
      <c r="Z524" s="1">
        <v>-1.3617721428058225</v>
      </c>
      <c r="AA524" s="1">
        <v>1.1176226584951949</v>
      </c>
      <c r="AB524" s="1">
        <v>1.7017757707256598</v>
      </c>
      <c r="AC524" s="1">
        <v>0.76843144651298267</v>
      </c>
      <c r="AD524" s="1">
        <v>1.8072789115646164</v>
      </c>
      <c r="AE524" s="1">
        <v>-1.1375499604832369</v>
      </c>
      <c r="AF524" s="1">
        <v>0.24529538348656921</v>
      </c>
      <c r="AG524" s="1">
        <v>-1.2086375278856512</v>
      </c>
      <c r="AH524" s="1">
        <v>-0.53494623929233853</v>
      </c>
      <c r="AI524" s="1">
        <v>1.0248644736405881</v>
      </c>
      <c r="AJ524" s="1">
        <v>-1.3860574966622545</v>
      </c>
      <c r="AK524" s="1">
        <v>0.40400239729760035</v>
      </c>
      <c r="AL524" s="1">
        <v>3.5860888419724901E-2</v>
      </c>
      <c r="AM524" s="1">
        <v>-1.2552332434060478</v>
      </c>
      <c r="AN524" s="1">
        <v>5.7383868509627234E-2</v>
      </c>
      <c r="AO524" s="1">
        <v>-1.8631833044039832</v>
      </c>
      <c r="AP524" s="1">
        <v>0.18993723661370643</v>
      </c>
      <c r="AQ524" s="1">
        <v>0.2641082979116649</v>
      </c>
      <c r="AR524" s="1">
        <v>-0.32975787898415904</v>
      </c>
      <c r="AS524" s="1">
        <v>0.26854535062337304</v>
      </c>
      <c r="AT524" s="1">
        <v>8.1947817639322684E-2</v>
      </c>
      <c r="AU524" s="1">
        <v>0.36691524174658041</v>
      </c>
      <c r="AV524" s="1">
        <v>0.56331459721812771</v>
      </c>
      <c r="AW524" s="1">
        <v>6.2406833995106936E-2</v>
      </c>
      <c r="AX524" s="1">
        <v>0.25963241171430429</v>
      </c>
      <c r="AY524" s="1">
        <v>0.76079485599158581</v>
      </c>
      <c r="AZ524" s="1">
        <v>1.1208412510913637</v>
      </c>
      <c r="BA524" s="1">
        <v>3.7108952402348461E-2</v>
      </c>
      <c r="BB524" s="1">
        <v>-0.99136585546610156</v>
      </c>
      <c r="BC524" s="1">
        <v>1.1358242488994437</v>
      </c>
      <c r="BD524" s="1">
        <v>0.519203945215716</v>
      </c>
      <c r="BE524" s="1">
        <v>-0.16260097010289787</v>
      </c>
      <c r="BF524" s="1">
        <v>-0.19986511662568152</v>
      </c>
      <c r="BG524" s="1">
        <v>-0.76025107367028921</v>
      </c>
      <c r="BH524" s="1">
        <v>0.74112873817048364</v>
      </c>
      <c r="BI524" s="1">
        <v>0.84766128964957899</v>
      </c>
      <c r="BJ524" s="1">
        <v>-4.4265077940095487E-2</v>
      </c>
      <c r="BK524" s="1">
        <v>1.5365112393741933</v>
      </c>
      <c r="BL524" s="1">
        <v>0.11006314057492128</v>
      </c>
      <c r="BM524" s="1">
        <v>0.60857209628418873</v>
      </c>
      <c r="BN524" s="1">
        <v>0.13039897142675549</v>
      </c>
      <c r="BO524" s="1">
        <v>-1.0775485164151191</v>
      </c>
      <c r="BP524" s="1">
        <v>0.65970036555402523</v>
      </c>
      <c r="BQ524" s="1">
        <v>1.3933199761737227</v>
      </c>
      <c r="BR524" s="1">
        <v>1.4009926968003308</v>
      </c>
      <c r="BS524" s="1">
        <v>0.77281145958068398</v>
      </c>
      <c r="BT524" s="1">
        <v>-1.2786461380873271</v>
      </c>
      <c r="BU524" s="1">
        <v>1.0161318147223248</v>
      </c>
      <c r="BV524" s="1">
        <v>-8.582861228753913E-2</v>
      </c>
      <c r="BW524" s="1">
        <v>-3.6724196548219012E-2</v>
      </c>
      <c r="BX524" s="1">
        <v>0.66260492847561636</v>
      </c>
      <c r="BY524" s="1">
        <v>0.23824091139614234</v>
      </c>
      <c r="BZ524" s="1">
        <v>-1.2323951694871722</v>
      </c>
      <c r="CA524" s="1">
        <v>-0.17457942173418139</v>
      </c>
      <c r="CB524" s="1">
        <v>0.17964127168113153</v>
      </c>
      <c r="CC524" s="1">
        <v>-2.1791475658492963</v>
      </c>
      <c r="CD524" s="1">
        <v>0.45237644318709425</v>
      </c>
      <c r="CE524" s="1">
        <v>0.50436753833733006</v>
      </c>
      <c r="CF524" s="1">
        <v>0.63915308345860633</v>
      </c>
      <c r="CG524" s="1">
        <v>0.30936058278311052</v>
      </c>
      <c r="CH524" s="1">
        <v>0.28228471677087397</v>
      </c>
      <c r="CI524" s="1">
        <v>0.64751966037999864</v>
      </c>
      <c r="CJ524" s="1">
        <v>-9.4094820909984556E-3</v>
      </c>
      <c r="CK524" s="1">
        <v>0.91192116349471719</v>
      </c>
      <c r="CL524" s="1">
        <v>-1.5679625620781885</v>
      </c>
      <c r="CM524" s="1">
        <v>0.81262835450238757</v>
      </c>
      <c r="CN524" s="1">
        <v>0.741566410271007</v>
      </c>
      <c r="CO524" s="1">
        <v>-0.35945885574479919</v>
      </c>
      <c r="CP524" s="1">
        <v>-1.0658622825877575</v>
      </c>
      <c r="CQ524" s="1">
        <v>0.36591661141350174</v>
      </c>
      <c r="CR524" s="1">
        <v>0.47479185502574106</v>
      </c>
      <c r="CS524" s="1">
        <v>0.4434206068073383</v>
      </c>
      <c r="CT524" s="1">
        <v>-0.78564365225705446</v>
      </c>
      <c r="CU524" s="1">
        <v>-0.43545265351508533</v>
      </c>
      <c r="CV524" s="1">
        <v>-0.79731384304618746</v>
      </c>
      <c r="CW524" s="1">
        <v>-1.1128039270224841</v>
      </c>
      <c r="CX524" s="1">
        <v>-2.3676805526481068</v>
      </c>
      <c r="CY524" s="1">
        <v>0.48491338010330753</v>
      </c>
      <c r="CZ524" s="1">
        <v>-1.0137311762143586</v>
      </c>
      <c r="DA524" s="1">
        <v>1.2221979494514643</v>
      </c>
      <c r="DB524" s="1">
        <v>-0.77572185086402934</v>
      </c>
      <c r="DC524" s="1">
        <v>-3.1292251039048145</v>
      </c>
      <c r="DD524" s="1">
        <v>2.4031991502465866</v>
      </c>
      <c r="DE524" s="1">
        <v>1.8895215469156859</v>
      </c>
      <c r="DF524" s="1">
        <v>-0.45868800497053513</v>
      </c>
      <c r="DG524" s="1">
        <v>-0.56595473009370645</v>
      </c>
      <c r="DH524" s="1">
        <v>1.4864885352790127</v>
      </c>
      <c r="DI524" s="1">
        <v>-0.71653328503026859</v>
      </c>
      <c r="DJ524" s="1">
        <v>0.66337816045209275</v>
      </c>
      <c r="DK524" s="1">
        <v>-0.56081524194862187</v>
      </c>
      <c r="DL524" s="1">
        <v>0.13351904838592699</v>
      </c>
      <c r="DM524" s="1">
        <v>0.24294307667561243</v>
      </c>
      <c r="DN524" s="1">
        <v>-0.46725262932897005</v>
      </c>
      <c r="DO524" s="1">
        <v>1.1858253859687635</v>
      </c>
      <c r="DP524" s="1">
        <v>0.34372386904810481</v>
      </c>
      <c r="DQ524" s="1">
        <v>-0.22620622633290571</v>
      </c>
      <c r="DR524" s="1">
        <v>0.54722516171869939</v>
      </c>
      <c r="DS524" s="1">
        <v>0.15651595652184902</v>
      </c>
      <c r="DT524" s="1">
        <v>-0.17695481634455801</v>
      </c>
      <c r="DU524" s="1">
        <v>0.78816473472679105</v>
      </c>
      <c r="DW524" s="1">
        <v>4.2350662745449332</v>
      </c>
    </row>
    <row r="525" spans="1:127" x14ac:dyDescent="0.2">
      <c r="A525" s="1" t="s">
        <v>162</v>
      </c>
      <c r="B525" s="1" t="s">
        <v>163</v>
      </c>
      <c r="C525" s="1" t="s">
        <v>129</v>
      </c>
      <c r="D525" s="1" t="s">
        <v>130</v>
      </c>
      <c r="F525" s="1">
        <v>1.8384007965380755</v>
      </c>
      <c r="G525" s="1">
        <v>2.4409048111075276</v>
      </c>
      <c r="H525" s="1">
        <v>1.5385469077178284</v>
      </c>
      <c r="I525" s="1">
        <v>-1.7783889466678193</v>
      </c>
      <c r="J525" s="1">
        <v>2.146843103377432</v>
      </c>
      <c r="K525" s="1">
        <v>3.3879710389903046</v>
      </c>
      <c r="L525" s="1">
        <v>0.33337047655145569</v>
      </c>
      <c r="M525" s="1">
        <v>0.81630822780098722</v>
      </c>
      <c r="N525" s="1">
        <v>5.1763616262056278</v>
      </c>
      <c r="O525" s="1">
        <v>1.5347618875709159</v>
      </c>
      <c r="P525" s="1">
        <v>2.891786110626863</v>
      </c>
      <c r="Q525" s="1">
        <v>1.4347854320850328</v>
      </c>
      <c r="R525" s="1">
        <v>-1.9599159135018986</v>
      </c>
      <c r="S525" s="1">
        <v>2.3419967095324434</v>
      </c>
      <c r="T525" s="1">
        <v>-1.1525994683893623</v>
      </c>
      <c r="U525" s="1">
        <v>-1.5354137032281994</v>
      </c>
      <c r="V525" s="1">
        <v>-1.6536617174761696</v>
      </c>
      <c r="W525" s="1">
        <v>0.76216660695066174</v>
      </c>
      <c r="X525" s="1">
        <v>-2.9844763632961957E-2</v>
      </c>
      <c r="Y525" s="1">
        <v>-0.2824478859524473</v>
      </c>
      <c r="Z525" s="1">
        <v>1.1596278571941774</v>
      </c>
      <c r="AA525" s="1">
        <v>0.96752265849519492</v>
      </c>
      <c r="AB525" s="1">
        <v>-1.9639242292743404</v>
      </c>
      <c r="AC525" s="1">
        <v>0.15613144651298239</v>
      </c>
      <c r="AD525" s="1">
        <v>2.0251789115646162</v>
      </c>
      <c r="AE525" s="1">
        <v>-0.751249960483237</v>
      </c>
      <c r="AF525" s="1">
        <v>-0.63070461651343113</v>
      </c>
      <c r="AG525" s="1">
        <v>-0.73643752788565131</v>
      </c>
      <c r="AH525" s="1">
        <v>0.97175376070766095</v>
      </c>
      <c r="AI525" s="1">
        <v>2.5215644736405882</v>
      </c>
      <c r="AJ525" s="1">
        <v>-1.4664574966622546</v>
      </c>
      <c r="AK525" s="1">
        <v>1.8485023972976005</v>
      </c>
      <c r="AL525" s="1">
        <v>-0.93963911158027624</v>
      </c>
      <c r="AM525" s="1">
        <v>-5.3733243406047571E-2</v>
      </c>
      <c r="AN525" s="1">
        <v>-0.95211613149037277</v>
      </c>
      <c r="AO525" s="1">
        <v>-1.721083304403983</v>
      </c>
      <c r="AP525" s="1">
        <v>-1.5131627633862936</v>
      </c>
      <c r="AQ525" s="1">
        <v>0.59020829791166474</v>
      </c>
      <c r="AR525" s="1">
        <v>-0.39495787898415907</v>
      </c>
      <c r="AS525" s="1">
        <v>1.8853453506233731</v>
      </c>
      <c r="AT525" s="1">
        <v>1.7692478176393227</v>
      </c>
      <c r="AU525" s="1">
        <v>0.2794152417465805</v>
      </c>
      <c r="AV525" s="1">
        <v>-0.41098540278187246</v>
      </c>
      <c r="AW525" s="1">
        <v>2.2623068339951069</v>
      </c>
      <c r="AX525" s="1">
        <v>1.7753324117143041</v>
      </c>
      <c r="AY525" s="1">
        <v>-2.1642051440084131</v>
      </c>
      <c r="AZ525" s="1">
        <v>-5.0658748908636253E-2</v>
      </c>
      <c r="BA525" s="1">
        <v>-0.23389104759765156</v>
      </c>
      <c r="BB525" s="1">
        <v>-0.79136585546610183</v>
      </c>
      <c r="BC525" s="1">
        <v>0.21582424889944374</v>
      </c>
      <c r="BD525" s="1">
        <v>-0.93079605478428418</v>
      </c>
      <c r="BE525" s="1">
        <v>0.42739902989710216</v>
      </c>
      <c r="BF525" s="1">
        <v>1.6701348833743186</v>
      </c>
      <c r="BG525" s="1">
        <v>0.15974892632971116</v>
      </c>
      <c r="BH525" s="1">
        <v>1.3611287381704837</v>
      </c>
      <c r="BI525" s="1">
        <v>-0.60233871035042119</v>
      </c>
      <c r="BJ525" s="1">
        <v>-3.4265077940095701E-2</v>
      </c>
      <c r="BK525" s="1">
        <v>1.5365112393741933</v>
      </c>
      <c r="BL525" s="1">
        <v>0.62006314057492129</v>
      </c>
      <c r="BM525" s="1">
        <v>-0.76142790371581126</v>
      </c>
      <c r="BN525" s="1">
        <v>0.19169897142675563</v>
      </c>
      <c r="BO525" s="1">
        <v>0.57545148358488096</v>
      </c>
      <c r="BP525" s="1">
        <v>-0.2472996344459748</v>
      </c>
      <c r="BQ525" s="1">
        <v>-0.31758002382627715</v>
      </c>
      <c r="BR525" s="1">
        <v>-1.0180073031996695</v>
      </c>
      <c r="BS525" s="1">
        <v>1.1358114595806839</v>
      </c>
      <c r="BT525" s="1">
        <v>-1.2462461380873271</v>
      </c>
      <c r="BU525" s="1">
        <v>0.38203181472232473</v>
      </c>
      <c r="BV525" s="1">
        <v>4.7138771246091338E-4</v>
      </c>
      <c r="BW525" s="1">
        <v>-0.94182419654821858</v>
      </c>
      <c r="BX525" s="1">
        <v>-0.93599507152438344</v>
      </c>
      <c r="BY525" s="1">
        <v>-1.0256590886038577</v>
      </c>
      <c r="BZ525" s="1">
        <v>0.43780483051282815</v>
      </c>
      <c r="CA525" s="1">
        <v>-1.1003794217341816</v>
      </c>
      <c r="CB525" s="1">
        <v>0.9229412716811316</v>
      </c>
      <c r="CC525" s="1">
        <v>-4.7047565849296258E-2</v>
      </c>
      <c r="CD525" s="1">
        <v>-0.83752355681290558</v>
      </c>
      <c r="CE525" s="1">
        <v>-0.58583246166266978</v>
      </c>
      <c r="CF525" s="1">
        <v>-0.81424691654139369</v>
      </c>
      <c r="CG525" s="1">
        <v>-0.92533941721688917</v>
      </c>
      <c r="CH525" s="1">
        <v>0.19998471677087415</v>
      </c>
      <c r="CI525" s="1">
        <v>-1.8003803396200011</v>
      </c>
      <c r="CJ525" s="1">
        <v>0.46479051790900128</v>
      </c>
      <c r="CK525" s="1">
        <v>0.26062116349471715</v>
      </c>
      <c r="CL525" s="1">
        <v>-0.45686256207818809</v>
      </c>
      <c r="CM525" s="1">
        <v>-1.4452716454976118</v>
      </c>
      <c r="CN525" s="1">
        <v>-8.7233589728993088E-2</v>
      </c>
      <c r="CO525" s="1">
        <v>0.81274114425520083</v>
      </c>
      <c r="CP525" s="1">
        <v>-1.3629622825877574</v>
      </c>
      <c r="CQ525" s="1">
        <v>-6.8883388586498118E-2</v>
      </c>
      <c r="CR525" s="1">
        <v>1.2005918550257411</v>
      </c>
      <c r="CS525" s="1">
        <v>1.2223206068073385</v>
      </c>
      <c r="CT525" s="1">
        <v>-0.60244365225705465</v>
      </c>
      <c r="CU525" s="1">
        <v>-0.79225265351508511</v>
      </c>
      <c r="CV525" s="1">
        <v>-1.0173138430461874</v>
      </c>
      <c r="CW525" s="1">
        <v>-0.62340392702248426</v>
      </c>
      <c r="CX525" s="1">
        <v>2.9947194473518932</v>
      </c>
      <c r="CY525" s="1">
        <v>-0.79038661989669246</v>
      </c>
      <c r="CZ525" s="1">
        <v>-1.3069311762143583</v>
      </c>
      <c r="DA525" s="1">
        <v>0.15819794945146426</v>
      </c>
      <c r="DB525" s="1">
        <v>-0.70732185086402932</v>
      </c>
      <c r="DC525" s="1">
        <v>-0.84552510390481439</v>
      </c>
      <c r="DD525" s="1">
        <v>-0.68030084975341332</v>
      </c>
      <c r="DE525" s="1">
        <v>0.35682154691568607</v>
      </c>
      <c r="DF525" s="1">
        <v>-0.17578800497053512</v>
      </c>
      <c r="DG525" s="1">
        <v>-0.27235473009370637</v>
      </c>
      <c r="DH525" s="1">
        <v>-0.52961146472098752</v>
      </c>
      <c r="DI525" s="1">
        <v>-0.94953328503026868</v>
      </c>
      <c r="DJ525" s="1">
        <v>-4.4821839547907416E-2</v>
      </c>
      <c r="DK525" s="1">
        <v>-0.48001524194862188</v>
      </c>
      <c r="DL525" s="1">
        <v>-0.47888095161407301</v>
      </c>
      <c r="DM525" s="1">
        <v>0.99724307667561263</v>
      </c>
      <c r="DN525" s="1">
        <v>1.0993473706710302</v>
      </c>
      <c r="DO525" s="1">
        <v>0.49682538596876347</v>
      </c>
      <c r="DP525" s="1">
        <v>-0.37737613095189504</v>
      </c>
      <c r="DQ525" s="1">
        <v>-0.95470622633290569</v>
      </c>
      <c r="DR525" s="1">
        <v>-0.76767483828130056</v>
      </c>
      <c r="DS525" s="1">
        <v>-1.4410840434781513</v>
      </c>
      <c r="DT525" s="1">
        <v>0.60944518365544198</v>
      </c>
      <c r="DU525" s="1">
        <v>0.53106473472679117</v>
      </c>
      <c r="DW525" s="1">
        <v>4.4513421831037068</v>
      </c>
    </row>
    <row r="526" spans="1:127" x14ac:dyDescent="0.2">
      <c r="A526" s="1" t="s">
        <v>164</v>
      </c>
      <c r="B526" s="1" t="s">
        <v>165</v>
      </c>
      <c r="C526" s="1" t="s">
        <v>129</v>
      </c>
      <c r="D526" s="1" t="s">
        <v>130</v>
      </c>
      <c r="F526" s="1">
        <v>1.7481007965380755</v>
      </c>
      <c r="G526" s="1">
        <v>1.3883048111075273</v>
      </c>
      <c r="H526" s="1">
        <v>-0.96805309228217151</v>
      </c>
      <c r="I526" s="1">
        <v>0.19981105333218085</v>
      </c>
      <c r="J526" s="1">
        <v>0.10464310337743177</v>
      </c>
      <c r="K526" s="1">
        <v>1.6104710389903047</v>
      </c>
      <c r="L526" s="1">
        <v>0.96077047655145564</v>
      </c>
      <c r="M526" s="1">
        <v>-0.22659177219901294</v>
      </c>
      <c r="N526" s="1">
        <v>1.1305616262056271</v>
      </c>
      <c r="O526" s="1">
        <v>0.40506188757091621</v>
      </c>
      <c r="P526" s="1">
        <v>-0.5148138893731371</v>
      </c>
      <c r="Q526" s="1">
        <v>0.95578543208503275</v>
      </c>
      <c r="R526" s="1">
        <v>0.60888408649810088</v>
      </c>
      <c r="S526" s="1">
        <v>1.6577967095324428</v>
      </c>
      <c r="T526" s="1">
        <v>-0.11979946838936151</v>
      </c>
      <c r="U526" s="1">
        <v>0.36908629677179938</v>
      </c>
      <c r="V526" s="1">
        <v>-0.88316171747616945</v>
      </c>
      <c r="W526" s="1">
        <v>-0.25853339304933826</v>
      </c>
      <c r="X526" s="1">
        <v>2.6655236367037816E-2</v>
      </c>
      <c r="Y526" s="1">
        <v>-1.4903478859524473</v>
      </c>
      <c r="Z526" s="1">
        <v>0.71822785719417759</v>
      </c>
      <c r="AA526" s="1">
        <v>-0.64237734150480508</v>
      </c>
      <c r="AB526" s="1">
        <v>-0.15822422927434054</v>
      </c>
      <c r="AC526" s="1">
        <v>1.1784314465129824</v>
      </c>
      <c r="AD526" s="1">
        <v>-1.1527210884353836</v>
      </c>
      <c r="AE526" s="1">
        <v>0.17245003951676319</v>
      </c>
      <c r="AF526" s="1">
        <v>-0.58470461651343086</v>
      </c>
      <c r="AG526" s="1">
        <v>-0.67863752788565124</v>
      </c>
      <c r="AH526" s="1">
        <v>0.87505376070766072</v>
      </c>
      <c r="AI526" s="1">
        <v>-9.5135526359412026E-2</v>
      </c>
      <c r="AJ526" s="1">
        <v>-1.0360574966622549</v>
      </c>
      <c r="AK526" s="1">
        <v>0.50400239729760088</v>
      </c>
      <c r="AL526" s="1">
        <v>-0.47413911158027666</v>
      </c>
      <c r="AM526" s="1">
        <v>0.62476675659395209</v>
      </c>
      <c r="AN526" s="1">
        <v>0.16738386850962722</v>
      </c>
      <c r="AO526" s="1">
        <v>-0.72318330440398348</v>
      </c>
      <c r="AP526" s="1">
        <v>-0.31006276338629357</v>
      </c>
      <c r="AQ526" s="1">
        <v>0.36410829791166499</v>
      </c>
      <c r="AR526" s="1">
        <v>-0.56975787898415908</v>
      </c>
      <c r="AS526" s="1">
        <v>-0.28145464937662679</v>
      </c>
      <c r="AT526" s="1">
        <v>-0.42805218236067732</v>
      </c>
      <c r="AU526" s="1">
        <v>8.6915241746580385E-2</v>
      </c>
      <c r="AV526" s="1">
        <v>0.48331459721812764</v>
      </c>
      <c r="AW526" s="1">
        <v>-0.34759316600489321</v>
      </c>
      <c r="AX526" s="1">
        <v>-1.0303675882856966</v>
      </c>
      <c r="AY526" s="1">
        <v>-8.9205144008413839E-2</v>
      </c>
      <c r="AZ526" s="1">
        <v>0.20084125109136378</v>
      </c>
      <c r="BA526" s="1">
        <v>-0.87289104759765157</v>
      </c>
      <c r="BB526" s="1">
        <v>-0.16136585546610149</v>
      </c>
      <c r="BC526" s="1">
        <v>-0.78417575110055626</v>
      </c>
      <c r="BD526" s="1">
        <v>-1.4207960547842839</v>
      </c>
      <c r="BE526" s="1">
        <v>0.28739902989710214</v>
      </c>
      <c r="BF526" s="1">
        <v>-1.1398651166256819</v>
      </c>
      <c r="BG526" s="1">
        <v>-0.67025107367028891</v>
      </c>
      <c r="BH526" s="1">
        <v>0.25112873817048365</v>
      </c>
      <c r="BI526" s="1">
        <v>0.65766128964957904</v>
      </c>
      <c r="BJ526" s="1">
        <v>-3.4265077940095701E-2</v>
      </c>
      <c r="BK526" s="1">
        <v>0.64651123937419341</v>
      </c>
      <c r="BL526" s="1">
        <v>0.75006314057492141</v>
      </c>
      <c r="BM526" s="1">
        <v>-0.23142790371581123</v>
      </c>
      <c r="BN526" s="1">
        <v>0.62039897142675571</v>
      </c>
      <c r="BO526" s="1">
        <v>5.2451483584880831E-2</v>
      </c>
      <c r="BP526" s="1">
        <v>-0.37029963444597502</v>
      </c>
      <c r="BQ526" s="1">
        <v>-0.73668002382627717</v>
      </c>
      <c r="BR526" s="1">
        <v>-0.36900730319966946</v>
      </c>
      <c r="BS526" s="1">
        <v>-1.0471885404193162</v>
      </c>
      <c r="BT526" s="1">
        <v>-6.8646138087327557E-2</v>
      </c>
      <c r="BU526" s="1">
        <v>0.50443181472232457</v>
      </c>
      <c r="BV526" s="1">
        <v>1.4341713877124613</v>
      </c>
      <c r="BW526" s="1">
        <v>-0.57672419654821905</v>
      </c>
      <c r="BX526" s="1">
        <v>-3.7395071524383816E-2</v>
      </c>
      <c r="BY526" s="1">
        <v>2.8240911396142376E-2</v>
      </c>
      <c r="BZ526" s="1">
        <v>0.45760483051282819</v>
      </c>
      <c r="CA526" s="1">
        <v>-0.15457942173418182</v>
      </c>
      <c r="CB526" s="1">
        <v>-1.3803587283188685</v>
      </c>
      <c r="CC526" s="1">
        <v>-1.1091475658492964</v>
      </c>
      <c r="CD526" s="1">
        <v>0.33237644318709458</v>
      </c>
      <c r="CE526" s="1">
        <v>0.26436753833733029</v>
      </c>
      <c r="CF526" s="1">
        <v>-0.69184691654139385</v>
      </c>
      <c r="CG526" s="1">
        <v>7.816058278311111E-2</v>
      </c>
      <c r="CH526" s="1">
        <v>-0.72821528322912599</v>
      </c>
      <c r="CI526" s="1">
        <v>-0.19578033962000108</v>
      </c>
      <c r="CJ526" s="1">
        <v>-1.1726094820909987</v>
      </c>
      <c r="CK526" s="1">
        <v>-0.17077883650528286</v>
      </c>
      <c r="CL526" s="1">
        <v>0.98443743792181193</v>
      </c>
      <c r="CM526" s="1">
        <v>0.42152835450238779</v>
      </c>
      <c r="CN526" s="1">
        <v>0.791966410271007</v>
      </c>
      <c r="CO526" s="1">
        <v>-0.26585885574479917</v>
      </c>
      <c r="CP526" s="1">
        <v>0.19653771741224246</v>
      </c>
      <c r="CQ526" s="1">
        <v>-0.1608833885864982</v>
      </c>
      <c r="CR526" s="1">
        <v>-1.1523081449742589</v>
      </c>
      <c r="CS526" s="1">
        <v>0.37692060680733785</v>
      </c>
      <c r="CT526" s="1">
        <v>0.24275634774294552</v>
      </c>
      <c r="CU526" s="1">
        <v>-0.94555265351508577</v>
      </c>
      <c r="CV526" s="1">
        <v>0.55728615695381256</v>
      </c>
      <c r="CW526" s="1">
        <v>3.4896072977515846E-2</v>
      </c>
      <c r="CX526" s="1">
        <v>-0.2123805526481064</v>
      </c>
      <c r="CY526" s="1">
        <v>0.38071338010330757</v>
      </c>
      <c r="CZ526" s="1">
        <v>8.9688237856417885E-3</v>
      </c>
      <c r="DA526" s="1">
        <v>0.70179794945146412</v>
      </c>
      <c r="DB526" s="1">
        <v>-0.44622185086402943</v>
      </c>
      <c r="DC526" s="1">
        <v>0.96367489609518575</v>
      </c>
      <c r="DD526" s="1">
        <v>-0.67290084975341324</v>
      </c>
      <c r="DE526" s="1">
        <v>0.30612154691568605</v>
      </c>
      <c r="DF526" s="1">
        <v>-0.13718800497053513</v>
      </c>
      <c r="DG526" s="1">
        <v>-0.8517547300937065</v>
      </c>
      <c r="DH526" s="1">
        <v>-0.14571146472098784</v>
      </c>
      <c r="DI526" s="1">
        <v>-0.97233328503026861</v>
      </c>
      <c r="DJ526" s="1">
        <v>0.6315781604520927</v>
      </c>
      <c r="DK526" s="1">
        <v>2.5684758051378154E-2</v>
      </c>
      <c r="DL526" s="1">
        <v>0.102919048385927</v>
      </c>
      <c r="DM526" s="1">
        <v>0.41294307667561236</v>
      </c>
      <c r="DN526" s="1">
        <v>1.09274737067103</v>
      </c>
      <c r="DO526" s="1">
        <v>-0.47417461403123651</v>
      </c>
      <c r="DP526" s="1">
        <v>4.812386904810495E-2</v>
      </c>
      <c r="DQ526" s="1">
        <v>0.19989377366709427</v>
      </c>
      <c r="DR526" s="1">
        <v>-0.63917483828130051</v>
      </c>
      <c r="DS526" s="1">
        <v>-0.61408404347815115</v>
      </c>
      <c r="DT526" s="1">
        <v>-0.95485481634455827</v>
      </c>
      <c r="DU526" s="1">
        <v>-0.52313526527320886</v>
      </c>
      <c r="DW526" s="1">
        <v>2.4354133413169405</v>
      </c>
    </row>
    <row r="527" spans="1:127" x14ac:dyDescent="0.2">
      <c r="A527" s="1" t="s">
        <v>164</v>
      </c>
      <c r="B527" s="1" t="s">
        <v>166</v>
      </c>
      <c r="C527" s="1" t="s">
        <v>129</v>
      </c>
      <c r="D527" s="1" t="s">
        <v>130</v>
      </c>
      <c r="F527" s="1">
        <v>1.8401007965380751</v>
      </c>
      <c r="G527" s="1">
        <v>-0.90919518889247231</v>
      </c>
      <c r="H527" s="1">
        <v>-2.1375530922821717</v>
      </c>
      <c r="I527" s="1">
        <v>1.2923110533321802</v>
      </c>
      <c r="J527" s="1">
        <v>-0.47555689662256817</v>
      </c>
      <c r="K527" s="1">
        <v>-1.2483289610096957</v>
      </c>
      <c r="L527" s="1">
        <v>0.37777047655145563</v>
      </c>
      <c r="M527" s="1">
        <v>-0.98489177219901292</v>
      </c>
      <c r="N527" s="1">
        <v>-1.5128383737943736</v>
      </c>
      <c r="O527" s="1">
        <v>0.50696188757091676</v>
      </c>
      <c r="P527" s="1">
        <v>-1.5183138893731369</v>
      </c>
      <c r="Q527" s="1">
        <v>0.8513854320850327</v>
      </c>
      <c r="R527" s="1">
        <v>1.0378840864981012</v>
      </c>
      <c r="S527" s="1">
        <v>1.5004967095324435</v>
      </c>
      <c r="T527" s="1">
        <v>-0.30599946838936276</v>
      </c>
      <c r="U527" s="1">
        <v>2.3486296771800141E-2</v>
      </c>
      <c r="V527" s="1">
        <v>-0.43056171747616911</v>
      </c>
      <c r="W527" s="1">
        <v>2.3966606950661745E-2</v>
      </c>
      <c r="X527" s="1">
        <v>-0.17274476363296198</v>
      </c>
      <c r="Y527" s="1">
        <v>-1.9574478859524473</v>
      </c>
      <c r="Z527" s="1">
        <v>1.3571278571941772</v>
      </c>
      <c r="AA527" s="1">
        <v>-0.61417734150480507</v>
      </c>
      <c r="AB527" s="1">
        <v>-0.41752422927434019</v>
      </c>
      <c r="AC527" s="1">
        <v>1.6114314465129826</v>
      </c>
      <c r="AD527" s="1">
        <v>-1.3395210884353834</v>
      </c>
      <c r="AE527" s="1">
        <v>0.63135003951676305</v>
      </c>
      <c r="AF527" s="1">
        <v>0.12149538348656908</v>
      </c>
      <c r="AG527" s="1">
        <v>-1.1877375278856512</v>
      </c>
      <c r="AH527" s="1">
        <v>0.34285376070766116</v>
      </c>
      <c r="AI527" s="1">
        <v>-0.80443552635941185</v>
      </c>
      <c r="AJ527" s="1">
        <v>5.5642503337745453E-2</v>
      </c>
      <c r="AK527" s="1">
        <v>-2.0797602702399054E-2</v>
      </c>
      <c r="AL527" s="1">
        <v>0.80676088841972415</v>
      </c>
      <c r="AM527" s="1">
        <v>0.69696675659395257</v>
      </c>
      <c r="AN527" s="1">
        <v>1.1896838685096272</v>
      </c>
      <c r="AO527" s="1">
        <v>-0.21288330440398351</v>
      </c>
      <c r="AP527" s="1">
        <v>-0.80756276338629362</v>
      </c>
      <c r="AQ527" s="1">
        <v>1.0021082979116649</v>
      </c>
      <c r="AR527" s="1">
        <v>-0.54885787898415905</v>
      </c>
      <c r="AS527" s="1">
        <v>-0.90135464937662713</v>
      </c>
      <c r="AT527" s="1">
        <v>6.4847817639322791E-2</v>
      </c>
      <c r="AU527" s="1">
        <v>-0.41068475825341944</v>
      </c>
      <c r="AV527" s="1">
        <v>1.1122145972181277</v>
      </c>
      <c r="AW527" s="1">
        <v>-1.2347931660048932</v>
      </c>
      <c r="AX527" s="1">
        <v>-2.0936675882856965</v>
      </c>
      <c r="AY527" s="1">
        <v>1.5223948559915854</v>
      </c>
      <c r="AZ527" s="1">
        <v>1.0349412510913638</v>
      </c>
      <c r="BA527" s="1">
        <v>-1.3981910475976516</v>
      </c>
      <c r="BB527" s="1">
        <v>1.1152341445338978</v>
      </c>
      <c r="BC527" s="1">
        <v>-0.52527575110055613</v>
      </c>
      <c r="BD527" s="1">
        <v>-1.585196054784284</v>
      </c>
      <c r="BE527" s="1">
        <v>-0.10230097010289785</v>
      </c>
      <c r="BF527" s="1">
        <v>-1.4056651166256815</v>
      </c>
      <c r="BG527" s="1">
        <v>-0.4328510736702893</v>
      </c>
      <c r="BH527" s="1">
        <v>1.1578287381704837</v>
      </c>
      <c r="BI527" s="1">
        <v>0.70906128964957871</v>
      </c>
      <c r="BJ527" s="1">
        <v>0.49553492205990457</v>
      </c>
      <c r="BK527" s="1">
        <v>1.2145112393741933</v>
      </c>
      <c r="BL527" s="1">
        <v>1.0452631405749213</v>
      </c>
      <c r="BM527" s="1">
        <v>0.42847209628418881</v>
      </c>
      <c r="BN527" s="1">
        <v>0.40529897142675608</v>
      </c>
      <c r="BO527" s="1">
        <v>-5.8748516415119134E-2</v>
      </c>
      <c r="BP527" s="1">
        <v>-0.25599963444597496</v>
      </c>
      <c r="BQ527" s="1">
        <v>-0.39198002382627717</v>
      </c>
      <c r="BR527" s="1">
        <v>0.22139269680033058</v>
      </c>
      <c r="BS527" s="1">
        <v>-0.77708854041931597</v>
      </c>
      <c r="BT527" s="1">
        <v>-3.9546138087326987E-2</v>
      </c>
      <c r="BU527" s="1">
        <v>0.78083181472232477</v>
      </c>
      <c r="BV527" s="1">
        <v>1.5969713877124612</v>
      </c>
      <c r="BW527" s="1">
        <v>-0.35132419654821856</v>
      </c>
      <c r="BX527" s="1">
        <v>-0.45529507152438375</v>
      </c>
      <c r="BY527" s="1">
        <v>0.48244091139614254</v>
      </c>
      <c r="BZ527" s="1">
        <v>-0.21369516948717182</v>
      </c>
      <c r="CA527" s="1">
        <v>-0.12927942173418216</v>
      </c>
      <c r="CB527" s="1">
        <v>-1.6498587283188684</v>
      </c>
      <c r="CC527" s="1">
        <v>-1.1640475658492964</v>
      </c>
      <c r="CD527" s="1">
        <v>0.7251764431870944</v>
      </c>
      <c r="CE527" s="1">
        <v>0.35116753833733005</v>
      </c>
      <c r="CF527" s="1">
        <v>-0.2848469165413936</v>
      </c>
      <c r="CG527" s="1">
        <v>0.48206058278311126</v>
      </c>
      <c r="CH527" s="1">
        <v>-0.90271528322912609</v>
      </c>
      <c r="CI527" s="1">
        <v>0.60121966037999863</v>
      </c>
      <c r="CJ527" s="1">
        <v>0.15069051790900145</v>
      </c>
      <c r="CK527" s="1">
        <v>-5.1788365052828356E-3</v>
      </c>
      <c r="CL527" s="1">
        <v>1.3307374379218118</v>
      </c>
      <c r="CM527" s="1">
        <v>1.2040283545023875</v>
      </c>
      <c r="CN527" s="1">
        <v>1.184466410271007</v>
      </c>
      <c r="CO527" s="1">
        <v>-0.38605885574479915</v>
      </c>
      <c r="CP527" s="1">
        <v>1.2518377174122426</v>
      </c>
      <c r="CQ527" s="1">
        <v>-9.0083388586498003E-2</v>
      </c>
      <c r="CR527" s="1">
        <v>-0.77120814497425871</v>
      </c>
      <c r="CS527" s="1">
        <v>0.72752060680733788</v>
      </c>
      <c r="CT527" s="1">
        <v>-0.96394365225705458</v>
      </c>
      <c r="CU527" s="1">
        <v>-0.15775265351508594</v>
      </c>
      <c r="CV527" s="1">
        <v>0.13318615695381253</v>
      </c>
      <c r="CW527" s="1">
        <v>-0.82820392702248435</v>
      </c>
      <c r="CX527" s="1">
        <v>-0.81948055264810638</v>
      </c>
      <c r="CY527" s="1">
        <v>0.14351338010330755</v>
      </c>
      <c r="CZ527" s="1">
        <v>-0.24953117621435794</v>
      </c>
      <c r="DA527" s="1">
        <v>0.56459794945146424</v>
      </c>
      <c r="DB527" s="1">
        <v>0.33317814913597044</v>
      </c>
      <c r="DC527" s="1">
        <v>0.22577489609518564</v>
      </c>
      <c r="DD527" s="1">
        <v>7.2599150246586586E-2</v>
      </c>
      <c r="DE527" s="1">
        <v>5.2821546915686052E-2</v>
      </c>
      <c r="DF527" s="1">
        <v>0.14311199502946487</v>
      </c>
      <c r="DG527" s="1">
        <v>-1.1329547300937062</v>
      </c>
      <c r="DH527" s="1">
        <v>-1.0068114647209878</v>
      </c>
      <c r="DI527" s="1">
        <v>-1.2086332850302686</v>
      </c>
      <c r="DJ527" s="1">
        <v>0.83037816045209256</v>
      </c>
      <c r="DK527" s="1">
        <v>0.62938475805137806</v>
      </c>
      <c r="DL527" s="1">
        <v>0.19351904838592698</v>
      </c>
      <c r="DM527" s="1">
        <v>0.45364307667561232</v>
      </c>
      <c r="DN527" s="1">
        <v>0.73794737067103</v>
      </c>
      <c r="DO527" s="1">
        <v>-0.38477461403123653</v>
      </c>
      <c r="DP527" s="1">
        <v>0.15892386904810474</v>
      </c>
      <c r="DQ527" s="1">
        <v>0.53149377366709427</v>
      </c>
      <c r="DR527" s="1">
        <v>-0.36777483828130042</v>
      </c>
      <c r="DS527" s="1">
        <v>-0.64328404347815127</v>
      </c>
      <c r="DT527" s="1">
        <v>-0.64215481634455829</v>
      </c>
      <c r="DU527" s="1">
        <v>-0.77903526527320888</v>
      </c>
      <c r="DW527" s="1">
        <v>3.0769987711555937</v>
      </c>
    </row>
    <row r="528" spans="1:127" x14ac:dyDescent="0.2">
      <c r="A528" s="1" t="s">
        <v>164</v>
      </c>
      <c r="B528" s="1" t="s">
        <v>167</v>
      </c>
      <c r="C528" s="1" t="s">
        <v>129</v>
      </c>
      <c r="D528" s="1" t="s">
        <v>130</v>
      </c>
      <c r="F528" s="1">
        <v>1.7293007965380758</v>
      </c>
      <c r="G528" s="1">
        <v>-0.41079518889247257</v>
      </c>
      <c r="H528" s="1">
        <v>-1.5371530922821717</v>
      </c>
      <c r="I528" s="1">
        <v>1.162411053332181</v>
      </c>
      <c r="J528" s="1">
        <v>0.40004310337743187</v>
      </c>
      <c r="K528" s="1">
        <v>0.71117103899030543</v>
      </c>
      <c r="L528" s="1">
        <v>2.4870476551455689E-2</v>
      </c>
      <c r="M528" s="1">
        <v>-0.53429177219901292</v>
      </c>
      <c r="N528" s="1">
        <v>-2.5756383737943729</v>
      </c>
      <c r="O528" s="1">
        <v>-0.2016381124290838</v>
      </c>
      <c r="P528" s="1">
        <v>-1.0436138893731366</v>
      </c>
      <c r="Q528" s="1">
        <v>0.24798543208503276</v>
      </c>
      <c r="R528" s="1">
        <v>1.0915840864981012</v>
      </c>
      <c r="S528" s="1">
        <v>1.4326967095324434</v>
      </c>
      <c r="T528" s="1">
        <v>0.23910053161063871</v>
      </c>
      <c r="U528" s="1">
        <v>0.37908629677179917</v>
      </c>
      <c r="V528" s="1">
        <v>-1.0131617174761693</v>
      </c>
      <c r="W528" s="1">
        <v>1.1466606950661734E-2</v>
      </c>
      <c r="X528" s="1">
        <v>0.35665523636703789</v>
      </c>
      <c r="Y528" s="1">
        <v>-1.2303478859524475</v>
      </c>
      <c r="Z528" s="1">
        <v>2.3182278571941772</v>
      </c>
      <c r="AA528" s="1">
        <v>-0.56237734150480501</v>
      </c>
      <c r="AB528" s="1">
        <v>-0.76822422927433998</v>
      </c>
      <c r="AC528" s="1">
        <v>2.1784314465129828</v>
      </c>
      <c r="AD528" s="1">
        <v>-1.4427210884353836</v>
      </c>
      <c r="AE528" s="1">
        <v>0.75245003951676326</v>
      </c>
      <c r="AF528" s="1">
        <v>0.36529538348656931</v>
      </c>
      <c r="AG528" s="1">
        <v>-1.0786375278856513</v>
      </c>
      <c r="AH528" s="1">
        <v>1.1650537607076608</v>
      </c>
      <c r="AI528" s="1">
        <v>-0.32513552635941156</v>
      </c>
      <c r="AJ528" s="1">
        <v>0.5693425033377455</v>
      </c>
      <c r="AK528" s="1">
        <v>0.26960239729760094</v>
      </c>
      <c r="AL528" s="1">
        <v>1.0762608884197249</v>
      </c>
      <c r="AM528" s="1">
        <v>7.4766756593952266E-2</v>
      </c>
      <c r="AN528" s="1">
        <v>0.56738386850962719</v>
      </c>
      <c r="AO528" s="1">
        <v>-2.3183304403983307E-2</v>
      </c>
      <c r="AP528" s="1">
        <v>-0.75006276338629352</v>
      </c>
      <c r="AQ528" s="1">
        <v>1.3141082979116652</v>
      </c>
      <c r="AR528" s="1">
        <v>-0.11975787898415906</v>
      </c>
      <c r="AS528" s="1">
        <v>-4.3854649376626753E-2</v>
      </c>
      <c r="AT528" s="1">
        <v>0.42334781763932272</v>
      </c>
      <c r="AU528" s="1">
        <v>3.5415241746580506E-2</v>
      </c>
      <c r="AV528" s="1">
        <v>1.4733145972181276</v>
      </c>
      <c r="AW528" s="1">
        <v>-0.44759316600489285</v>
      </c>
      <c r="AX528" s="1">
        <v>-0.42036758828569631</v>
      </c>
      <c r="AY528" s="1">
        <v>0.16429485599158689</v>
      </c>
      <c r="AZ528" s="1">
        <v>2.2422412510913636</v>
      </c>
      <c r="BA528" s="1">
        <v>-1.1228910475976517</v>
      </c>
      <c r="BB528" s="1">
        <v>0.98713414453389792</v>
      </c>
      <c r="BC528" s="1">
        <v>-7.6175751100556077E-2</v>
      </c>
      <c r="BD528" s="1">
        <v>-1.783296054784284</v>
      </c>
      <c r="BE528" s="1">
        <v>0.28459902989710217</v>
      </c>
      <c r="BF528" s="1">
        <v>-1.0208651166256812</v>
      </c>
      <c r="BG528" s="1">
        <v>-0.47065107367028913</v>
      </c>
      <c r="BH528" s="1">
        <v>0.79742873817048388</v>
      </c>
      <c r="BI528" s="1">
        <v>0.71326128964957869</v>
      </c>
      <c r="BJ528" s="1">
        <v>0.37963492205990468</v>
      </c>
      <c r="BK528" s="1">
        <v>0.66451123937419343</v>
      </c>
      <c r="BL528" s="1">
        <v>1.1614631405749214</v>
      </c>
      <c r="BM528" s="1">
        <v>0.55987209628418877</v>
      </c>
      <c r="BN528" s="1">
        <v>1.2198971426755634E-2</v>
      </c>
      <c r="BO528" s="1">
        <v>-0.15684851641511899</v>
      </c>
      <c r="BP528" s="1">
        <v>-9.9999634445974817E-2</v>
      </c>
      <c r="BQ528" s="1">
        <v>-0.89338002382627701</v>
      </c>
      <c r="BR528" s="1">
        <v>-0.17500730319966928</v>
      </c>
      <c r="BS528" s="1">
        <v>-0.72698854041931593</v>
      </c>
      <c r="BT528" s="1">
        <v>0.46695386191267296</v>
      </c>
      <c r="BU528" s="1">
        <v>1.0555318147223247</v>
      </c>
      <c r="BV528" s="1">
        <v>1.8406713877124607</v>
      </c>
      <c r="BW528" s="1">
        <v>-0.64152419654821857</v>
      </c>
      <c r="BX528" s="1">
        <v>-0.8012950715243834</v>
      </c>
      <c r="BY528" s="1">
        <v>0.21434091139614253</v>
      </c>
      <c r="BZ528" s="1">
        <v>-0.27979516948717187</v>
      </c>
      <c r="CA528" s="1">
        <v>-0.30107942173418145</v>
      </c>
      <c r="CB528" s="1">
        <v>-2.2889587283188684</v>
      </c>
      <c r="CC528" s="1">
        <v>-1.0180475658492962</v>
      </c>
      <c r="CD528" s="1">
        <v>0.5083764431870943</v>
      </c>
      <c r="CE528" s="1">
        <v>0.93446753833733043</v>
      </c>
      <c r="CF528" s="1">
        <v>-0.24574691654139369</v>
      </c>
      <c r="CG528" s="1">
        <v>0.99906058278311072</v>
      </c>
      <c r="CH528" s="1">
        <v>-1.6069152832291258</v>
      </c>
      <c r="CI528" s="1">
        <v>1.1375196603799989</v>
      </c>
      <c r="CJ528" s="1">
        <v>0.40059051790900124</v>
      </c>
      <c r="CK528" s="1">
        <v>-0.19807883650528285</v>
      </c>
      <c r="CL528" s="1">
        <v>1.1209374379218118</v>
      </c>
      <c r="CM528" s="1">
        <v>1.1891283545023876</v>
      </c>
      <c r="CN528" s="1">
        <v>1.8142664102710069</v>
      </c>
      <c r="CO528" s="1">
        <v>-0.82945885574479916</v>
      </c>
      <c r="CP528" s="1">
        <v>1.5541377174122424</v>
      </c>
      <c r="CQ528" s="1">
        <v>-0.60408338858649824</v>
      </c>
      <c r="CR528" s="1">
        <v>-1.0426081449742588</v>
      </c>
      <c r="CS528" s="1">
        <v>0.9943206068073378</v>
      </c>
      <c r="CT528" s="1">
        <v>-1.0327436522570546</v>
      </c>
      <c r="CU528" s="1">
        <v>-0.47365265351508512</v>
      </c>
      <c r="CV528" s="1">
        <v>0.32658615695381255</v>
      </c>
      <c r="CW528" s="1">
        <v>-1.8233039270224842</v>
      </c>
      <c r="CX528" s="1" t="s">
        <v>131</v>
      </c>
      <c r="CY528" s="1" t="s">
        <v>131</v>
      </c>
      <c r="CZ528" s="1" t="s">
        <v>131</v>
      </c>
      <c r="DA528" s="1" t="s">
        <v>131</v>
      </c>
      <c r="DB528" s="1" t="s">
        <v>131</v>
      </c>
      <c r="DC528" s="1" t="s">
        <v>131</v>
      </c>
      <c r="DD528" s="1" t="s">
        <v>131</v>
      </c>
      <c r="DE528" s="1" t="s">
        <v>131</v>
      </c>
      <c r="DF528" s="1" t="s">
        <v>131</v>
      </c>
      <c r="DG528" s="1" t="s">
        <v>131</v>
      </c>
      <c r="DH528" s="1" t="s">
        <v>131</v>
      </c>
      <c r="DI528" s="1" t="s">
        <v>131</v>
      </c>
      <c r="DJ528" s="1" t="s">
        <v>131</v>
      </c>
      <c r="DK528" s="1" t="s">
        <v>131</v>
      </c>
      <c r="DL528" s="1" t="s">
        <v>131</v>
      </c>
      <c r="DM528" s="1" t="s">
        <v>131</v>
      </c>
      <c r="DN528" s="1" t="s">
        <v>131</v>
      </c>
      <c r="DO528" s="1" t="s">
        <v>131</v>
      </c>
      <c r="DP528" s="1" t="s">
        <v>131</v>
      </c>
      <c r="DQ528" s="1" t="s">
        <v>131</v>
      </c>
      <c r="DR528" s="1" t="s">
        <v>131</v>
      </c>
      <c r="DS528" s="1" t="s">
        <v>131</v>
      </c>
      <c r="DT528" s="1" t="s">
        <v>131</v>
      </c>
      <c r="DU528" s="1" t="s">
        <v>131</v>
      </c>
      <c r="DW528" s="1">
        <v>3.4768102673024872</v>
      </c>
    </row>
    <row r="529" spans="1:127" x14ac:dyDescent="0.2">
      <c r="A529" s="1" t="s">
        <v>168</v>
      </c>
      <c r="B529" s="1" t="s">
        <v>169</v>
      </c>
      <c r="C529" s="1" t="s">
        <v>129</v>
      </c>
      <c r="D529" s="1" t="s">
        <v>130</v>
      </c>
      <c r="F529" s="1">
        <v>-0.99189920346192473</v>
      </c>
      <c r="G529" s="1">
        <v>0.38830481110752757</v>
      </c>
      <c r="H529" s="1">
        <v>-0.34805309228217163</v>
      </c>
      <c r="I529" s="1">
        <v>1.3498110533321803</v>
      </c>
      <c r="J529" s="1">
        <v>0.62464310337743179</v>
      </c>
      <c r="K529" s="1">
        <v>1.2004710389903046</v>
      </c>
      <c r="L529" s="1">
        <v>-0.32922952344854428</v>
      </c>
      <c r="M529" s="1">
        <v>-1.2265917721990129</v>
      </c>
      <c r="N529" s="1">
        <v>0.37056162620562816</v>
      </c>
      <c r="O529" s="1">
        <v>1.1550618875709162</v>
      </c>
      <c r="P529" s="1">
        <v>0.59518611062686322</v>
      </c>
      <c r="Q529" s="1">
        <v>0.82578543208503263</v>
      </c>
      <c r="R529" s="1">
        <v>0.27888408649810081</v>
      </c>
      <c r="S529" s="1">
        <v>1.1877967095324422</v>
      </c>
      <c r="T529" s="1">
        <v>-1.8397994683893621</v>
      </c>
      <c r="U529" s="1">
        <v>-0.43091370322819955</v>
      </c>
      <c r="V529" s="1">
        <v>-0.31316171747616917</v>
      </c>
      <c r="W529" s="1">
        <v>-0.21853339304933825</v>
      </c>
      <c r="X529" s="1">
        <v>-4.3344763632962469E-2</v>
      </c>
      <c r="Y529" s="1">
        <v>-0.68034788595244722</v>
      </c>
      <c r="Z529" s="1">
        <v>0.29822785719417766</v>
      </c>
      <c r="AA529" s="1">
        <v>9.7622658495194914E-2</v>
      </c>
      <c r="AB529" s="1">
        <v>-0.65822422927434054</v>
      </c>
      <c r="AC529" s="1">
        <v>0.45843144651298262</v>
      </c>
      <c r="AD529" s="1">
        <v>-0.15272108843538357</v>
      </c>
      <c r="AE529" s="1">
        <v>0.47245003951676301</v>
      </c>
      <c r="AF529" s="1">
        <v>-0.23470461651343122</v>
      </c>
      <c r="AG529" s="1">
        <v>3.1362472114348838E-2</v>
      </c>
      <c r="AH529" s="1">
        <v>0.12505376070766072</v>
      </c>
      <c r="AI529" s="1">
        <v>-0.4251355263594121</v>
      </c>
      <c r="AJ529" s="1">
        <v>-0.41605749666225478</v>
      </c>
      <c r="AK529" s="1">
        <v>-0.40599760270239926</v>
      </c>
      <c r="AL529" s="1">
        <v>0.26586088841972355</v>
      </c>
      <c r="AM529" s="1">
        <v>0.1147667565939523</v>
      </c>
      <c r="AN529" s="1">
        <v>0.26738386850962725</v>
      </c>
      <c r="AO529" s="1">
        <v>-9.3183304403983591E-2</v>
      </c>
      <c r="AP529" s="1">
        <v>-0.28006276338629377</v>
      </c>
      <c r="AQ529" s="1">
        <v>0.5141082979116649</v>
      </c>
      <c r="AR529" s="1">
        <v>1.570242121015841</v>
      </c>
      <c r="AS529" s="1">
        <v>8.8545350623372876E-2</v>
      </c>
      <c r="AT529" s="1">
        <v>0.79194781763932265</v>
      </c>
      <c r="AU529" s="1">
        <v>0.93691524174658047</v>
      </c>
      <c r="AV529" s="1">
        <v>-0.10668540278187244</v>
      </c>
      <c r="AW529" s="1">
        <v>0.5224068339951069</v>
      </c>
      <c r="AX529" s="1">
        <v>-0.33036758828569646</v>
      </c>
      <c r="AY529" s="1">
        <v>0.36079485599158545</v>
      </c>
      <c r="AZ529" s="1">
        <v>0.41084125109136377</v>
      </c>
      <c r="BA529" s="1">
        <v>-0.27289104759765159</v>
      </c>
      <c r="BB529" s="1">
        <v>-0.39136585546610192</v>
      </c>
      <c r="BC529" s="1">
        <v>0.85582424889944342</v>
      </c>
      <c r="BD529" s="1">
        <v>0.32920394521571605</v>
      </c>
      <c r="BE529" s="1">
        <v>7.7399029897102123E-2</v>
      </c>
      <c r="BF529" s="1">
        <v>-0.22986511662568176</v>
      </c>
      <c r="BG529" s="1">
        <v>-0.50025107367028898</v>
      </c>
      <c r="BH529" s="1">
        <v>0.11112873817048374</v>
      </c>
      <c r="BI529" s="1">
        <v>5.7661289649578951E-2</v>
      </c>
      <c r="BJ529" s="1">
        <v>-0.49426507794009567</v>
      </c>
      <c r="BK529" s="1">
        <v>0.61651123937419339</v>
      </c>
      <c r="BL529" s="1">
        <v>-0.27993685942507868</v>
      </c>
      <c r="BM529" s="1">
        <v>-0.53142790371581128</v>
      </c>
      <c r="BN529" s="1">
        <v>-8.9601028573244257E-2</v>
      </c>
      <c r="BO529" s="1">
        <v>0.33245148358488086</v>
      </c>
      <c r="BP529" s="1">
        <v>9.9700365554025172E-2</v>
      </c>
      <c r="BQ529" s="1">
        <v>-0.3966800238262771</v>
      </c>
      <c r="BR529" s="1">
        <v>-5.9007303199669625E-2</v>
      </c>
      <c r="BS529" s="1">
        <v>-0.24718854041931615</v>
      </c>
      <c r="BT529" s="1">
        <v>0.97135386191267248</v>
      </c>
      <c r="BU529" s="1">
        <v>-0.32386818527767547</v>
      </c>
      <c r="BV529" s="1">
        <v>0.55417138771246099</v>
      </c>
      <c r="BW529" s="1">
        <v>-0.32672419654821905</v>
      </c>
      <c r="BX529" s="1">
        <v>0.10260492847561631</v>
      </c>
      <c r="BY529" s="1">
        <v>-0.54175908860385769</v>
      </c>
      <c r="BZ529" s="1">
        <v>0.16760483051282815</v>
      </c>
      <c r="CA529" s="1">
        <v>0.10542057826581797</v>
      </c>
      <c r="CB529" s="1">
        <v>0.74964127168113159</v>
      </c>
      <c r="CC529" s="1">
        <v>-0.50914756584929632</v>
      </c>
      <c r="CD529" s="1">
        <v>-0.10762355681290536</v>
      </c>
      <c r="CE529" s="1">
        <v>-0.27563246166266975</v>
      </c>
      <c r="CF529" s="1">
        <v>0.3591530834586063</v>
      </c>
      <c r="CG529" s="1">
        <v>0.52936058278311116</v>
      </c>
      <c r="CH529" s="1">
        <v>-0.14771528322912597</v>
      </c>
      <c r="CI529" s="1">
        <v>-0.56248033962000132</v>
      </c>
      <c r="CJ529" s="1">
        <v>-0.76940948209099869</v>
      </c>
      <c r="CK529" s="1">
        <v>5.1921163494717149E-2</v>
      </c>
      <c r="CL529" s="1">
        <v>0.5420374379218118</v>
      </c>
      <c r="CM529" s="1">
        <v>9.2628354502387822E-2</v>
      </c>
      <c r="CN529" s="1">
        <v>0.78156641027100693</v>
      </c>
      <c r="CO529" s="1">
        <v>-1.1494588557447991</v>
      </c>
      <c r="CP529" s="1">
        <v>0.96413771741224252</v>
      </c>
      <c r="CQ529" s="1">
        <v>0.21591661141350182</v>
      </c>
      <c r="CR529" s="1">
        <v>-0.21520814497425889</v>
      </c>
      <c r="CS529" s="1">
        <v>-0.23657939319266141</v>
      </c>
      <c r="CT529" s="1">
        <v>0.98435634774294534</v>
      </c>
      <c r="CU529" s="1">
        <v>-0.61545265351508505</v>
      </c>
      <c r="CV529" s="1">
        <v>0.33268615695381254</v>
      </c>
      <c r="CW529" s="1">
        <v>-1.2803927022484229E-2</v>
      </c>
      <c r="CX529" s="1">
        <v>-0.13768055264810641</v>
      </c>
      <c r="CY529" s="1">
        <v>-0.33508661989669242</v>
      </c>
      <c r="CZ529" s="1">
        <v>-0.94373117621435831</v>
      </c>
      <c r="DA529" s="1">
        <v>-0.6578020505485358</v>
      </c>
      <c r="DB529" s="1">
        <v>-6.5721850864029374E-2</v>
      </c>
      <c r="DC529" s="1">
        <v>-0.23922510390481436</v>
      </c>
      <c r="DD529" s="1">
        <v>-0.14680084975341323</v>
      </c>
      <c r="DE529" s="1">
        <v>-0.22047845308431396</v>
      </c>
      <c r="DF529" s="1">
        <v>-9.8688004970535134E-2</v>
      </c>
      <c r="DG529" s="1">
        <v>-0.31595473009370645</v>
      </c>
      <c r="DH529" s="1">
        <v>0.60648853527901192</v>
      </c>
      <c r="DI529" s="1">
        <v>1.3466714969731397E-2</v>
      </c>
      <c r="DJ529" s="1">
        <v>6.3378160452092658E-2</v>
      </c>
      <c r="DK529" s="1">
        <v>7.9184758051377813E-2</v>
      </c>
      <c r="DL529" s="1">
        <v>-0.12648095161407302</v>
      </c>
      <c r="DM529" s="1">
        <v>-0.36705692332438755</v>
      </c>
      <c r="DN529" s="1">
        <v>-0.58725262932897004</v>
      </c>
      <c r="DO529" s="1">
        <v>-0.15417461403123656</v>
      </c>
      <c r="DP529" s="1">
        <v>0.24372386904810472</v>
      </c>
      <c r="DQ529" s="1">
        <v>0.31379377366709427</v>
      </c>
      <c r="DR529" s="1">
        <v>0.26722516171869959</v>
      </c>
      <c r="DS529" s="1">
        <v>0.30651595652184893</v>
      </c>
      <c r="DT529" s="1">
        <v>-0.17695481634455801</v>
      </c>
      <c r="DU529" s="1">
        <v>0.36816473472679112</v>
      </c>
      <c r="DW529" s="1">
        <v>1.9040406539294552</v>
      </c>
    </row>
    <row r="530" spans="1:127" x14ac:dyDescent="0.2">
      <c r="A530" s="1" t="s">
        <v>168</v>
      </c>
      <c r="B530" s="1" t="s">
        <v>170</v>
      </c>
      <c r="C530" s="1" t="s">
        <v>129</v>
      </c>
      <c r="D530" s="1" t="s">
        <v>130</v>
      </c>
      <c r="F530" s="1">
        <v>-0.41189920346192466</v>
      </c>
      <c r="G530" s="1">
        <v>0.78830481110752748</v>
      </c>
      <c r="H530" s="1">
        <v>-0.66805309228217169</v>
      </c>
      <c r="I530" s="1">
        <v>-1.8894666781932301E-4</v>
      </c>
      <c r="J530" s="1">
        <v>1.0246431033774317</v>
      </c>
      <c r="K530" s="1">
        <v>1.2004710389903046</v>
      </c>
      <c r="L530" s="1">
        <v>-0.63922952344854433</v>
      </c>
      <c r="M530" s="1">
        <v>-2.256591772199013</v>
      </c>
      <c r="N530" s="1">
        <v>5.616262056271637E-4</v>
      </c>
      <c r="O530" s="1">
        <v>0.18506188757091735</v>
      </c>
      <c r="P530" s="1">
        <v>0.5451861106268634</v>
      </c>
      <c r="Q530" s="1">
        <v>1.0957854320850329</v>
      </c>
      <c r="R530" s="1">
        <v>0.22888408649810188</v>
      </c>
      <c r="S530" s="1">
        <v>1.2777967095324438</v>
      </c>
      <c r="T530" s="1">
        <v>-2.4797994683893618</v>
      </c>
      <c r="U530" s="1">
        <v>-1.7809137032282001</v>
      </c>
      <c r="V530" s="1">
        <v>0.51683828252383091</v>
      </c>
      <c r="W530" s="1">
        <v>-0.60853339304933818</v>
      </c>
      <c r="X530" s="1">
        <v>-0.82334476363296183</v>
      </c>
      <c r="Y530" s="1">
        <v>-1.0503478859524473</v>
      </c>
      <c r="Z530" s="1">
        <v>0.5282278571941772</v>
      </c>
      <c r="AA530" s="1">
        <v>0.31762265849519489</v>
      </c>
      <c r="AB530" s="1">
        <v>-0.45822422927434037</v>
      </c>
      <c r="AC530" s="1">
        <v>-3.1568553487017592E-2</v>
      </c>
      <c r="AD530" s="1">
        <v>-0.47272108843538385</v>
      </c>
      <c r="AE530" s="1">
        <v>0.66245003951676296</v>
      </c>
      <c r="AF530" s="1">
        <v>-0.28470461651343104</v>
      </c>
      <c r="AG530" s="1">
        <v>-0.28863752788565122</v>
      </c>
      <c r="AH530" s="1">
        <v>0.25505376070766062</v>
      </c>
      <c r="AI530" s="1">
        <v>-0.65513552635941164</v>
      </c>
      <c r="AJ530" s="1">
        <v>-0.9660574966622546</v>
      </c>
      <c r="AK530" s="1">
        <v>-0.48599760270239933</v>
      </c>
      <c r="AL530" s="1">
        <v>-1.4139111580275809E-2</v>
      </c>
      <c r="AM530" s="1">
        <v>-0.64523324340604749</v>
      </c>
      <c r="AN530" s="1">
        <v>0.51738386850962725</v>
      </c>
      <c r="AO530" s="1">
        <v>0.14681669559601662</v>
      </c>
      <c r="AP530" s="1">
        <v>-0.61006276338629362</v>
      </c>
      <c r="AQ530" s="1">
        <v>0.97410829791166531</v>
      </c>
      <c r="AR530" s="1">
        <v>1.480242121015841</v>
      </c>
      <c r="AS530" s="1">
        <v>-0.13145464937662688</v>
      </c>
      <c r="AT530" s="1">
        <v>0.99194781763932272</v>
      </c>
      <c r="AU530" s="1">
        <v>0.98691524174658041</v>
      </c>
      <c r="AV530" s="1">
        <v>-0.73668540278187233</v>
      </c>
      <c r="AW530" s="1">
        <v>0.2724068339951069</v>
      </c>
      <c r="AX530" s="1">
        <v>-0.4303675882856961</v>
      </c>
      <c r="AY530" s="1">
        <v>0.89079485599158659</v>
      </c>
      <c r="AZ530" s="1">
        <v>0.36084125109136378</v>
      </c>
      <c r="BA530" s="1">
        <v>-0.34289104759765154</v>
      </c>
      <c r="BB530" s="1">
        <v>-0.2113658554661022</v>
      </c>
      <c r="BC530" s="1">
        <v>0.81582424889944338</v>
      </c>
      <c r="BD530" s="1">
        <v>0.44920394521571616</v>
      </c>
      <c r="BE530" s="1">
        <v>5.7399029897102216E-2</v>
      </c>
      <c r="BF530" s="1">
        <v>-0.72986511662568176</v>
      </c>
      <c r="BG530" s="1">
        <v>-0.74025107367028919</v>
      </c>
      <c r="BH530" s="1">
        <v>-9.8871261829516222E-2</v>
      </c>
      <c r="BI530" s="1">
        <v>-0.26233871035042111</v>
      </c>
      <c r="BJ530" s="1">
        <v>-0.82426507794009551</v>
      </c>
      <c r="BK530" s="1">
        <v>0.14651123937419341</v>
      </c>
      <c r="BL530" s="1">
        <v>-0.44993685942507866</v>
      </c>
      <c r="BM530" s="1">
        <v>-0.5714279037158112</v>
      </c>
      <c r="BN530" s="1">
        <v>1.0398971426756276E-2</v>
      </c>
      <c r="BO530" s="1">
        <v>0.12245148358488089</v>
      </c>
      <c r="BP530" s="1">
        <v>-0.19029963444597486</v>
      </c>
      <c r="BQ530" s="1">
        <v>-0.78668002382627722</v>
      </c>
      <c r="BR530" s="1">
        <v>1.0992696800330659E-2</v>
      </c>
      <c r="BS530" s="1">
        <v>-0.17718854041931609</v>
      </c>
      <c r="BT530" s="1">
        <v>0.9513538619126729</v>
      </c>
      <c r="BU530" s="1">
        <v>-0.42386818527767511</v>
      </c>
      <c r="BV530" s="1">
        <v>0.49417138771246094</v>
      </c>
      <c r="BW530" s="1">
        <v>-5.6724196548218586E-2</v>
      </c>
      <c r="BX530" s="1">
        <v>3.2604928475616468E-2</v>
      </c>
      <c r="BY530" s="1">
        <v>-0.53175908860385768</v>
      </c>
      <c r="BZ530" s="1">
        <v>0.32760483051282829</v>
      </c>
      <c r="CA530" s="1">
        <v>-0.13457942173418136</v>
      </c>
      <c r="CB530" s="1">
        <v>0.69964127168113155</v>
      </c>
      <c r="CC530" s="1">
        <v>-0.53914756584929635</v>
      </c>
      <c r="CD530" s="1">
        <v>-0.1476235568129054</v>
      </c>
      <c r="CE530" s="1">
        <v>-7.5632461662669792E-2</v>
      </c>
      <c r="CF530" s="1">
        <v>0.53915308345860635</v>
      </c>
      <c r="CG530" s="1">
        <v>0.58936058278311076</v>
      </c>
      <c r="CH530" s="1">
        <v>-3.7715283229125873E-2</v>
      </c>
      <c r="CI530" s="1">
        <v>-0.80248033962000132</v>
      </c>
      <c r="CJ530" s="1">
        <v>-0.82940948209099852</v>
      </c>
      <c r="CK530" s="1">
        <v>-0.13807883650528285</v>
      </c>
      <c r="CL530" s="1">
        <v>0.41203743792181191</v>
      </c>
      <c r="CM530" s="1">
        <v>0.21262835450238793</v>
      </c>
      <c r="CN530" s="1">
        <v>0.98156641027100699</v>
      </c>
      <c r="CO530" s="1">
        <v>-0.77945885574479923</v>
      </c>
      <c r="CP530" s="1">
        <v>1.4341377174122427</v>
      </c>
      <c r="CQ530" s="1">
        <v>0.5759166114135017</v>
      </c>
      <c r="CR530" s="1">
        <v>7.479185502574115E-2</v>
      </c>
      <c r="CS530" s="1">
        <v>0.20342060680733809</v>
      </c>
      <c r="CT530" s="1">
        <v>1.3843563477429452</v>
      </c>
      <c r="CU530" s="1">
        <v>-0.33545265351508569</v>
      </c>
      <c r="CV530" s="1">
        <v>0.47268615695381255</v>
      </c>
      <c r="CW530" s="1">
        <v>-3.2803927022484247E-2</v>
      </c>
      <c r="CX530" s="1">
        <v>-0.33768055264810659</v>
      </c>
      <c r="CY530" s="1">
        <v>-0.22508661989669243</v>
      </c>
      <c r="CZ530" s="1">
        <v>-1.2737311762143584</v>
      </c>
      <c r="DA530" s="1">
        <v>-1.1678020505485358</v>
      </c>
      <c r="DB530" s="1">
        <v>0.21427814913597043</v>
      </c>
      <c r="DC530" s="1">
        <v>0.23077489609518564</v>
      </c>
      <c r="DD530" s="1">
        <v>-0.49680084975341332</v>
      </c>
      <c r="DE530" s="1">
        <v>-0.28047845308431396</v>
      </c>
      <c r="DF530" s="1">
        <v>-0.34868800497053515</v>
      </c>
      <c r="DG530" s="1">
        <v>-0.63595473009370629</v>
      </c>
      <c r="DH530" s="1">
        <v>0.1764885352790122</v>
      </c>
      <c r="DI530" s="1">
        <v>0.17346671496973132</v>
      </c>
      <c r="DJ530" s="1">
        <v>-2.66218395479072E-2</v>
      </c>
      <c r="DK530" s="1">
        <v>9.9184758051378275E-2</v>
      </c>
      <c r="DL530" s="1">
        <v>-0.28648095161407305</v>
      </c>
      <c r="DM530" s="1">
        <v>-0.4170569233243876</v>
      </c>
      <c r="DN530" s="1">
        <v>-0.79725262932897001</v>
      </c>
      <c r="DO530" s="1">
        <v>-0.37417461403123653</v>
      </c>
      <c r="DP530" s="1">
        <v>0.39372386904810508</v>
      </c>
      <c r="DQ530" s="1">
        <v>0.29379377366709425</v>
      </c>
      <c r="DR530" s="1">
        <v>0.71722516171869932</v>
      </c>
      <c r="DS530" s="1">
        <v>0.41651595652184881</v>
      </c>
      <c r="DT530" s="1">
        <v>-0.15695481634455799</v>
      </c>
      <c r="DU530" s="1">
        <v>0.52816473472679104</v>
      </c>
      <c r="DW530" s="1">
        <v>2.3888941144881386</v>
      </c>
    </row>
    <row r="531" spans="1:127" x14ac:dyDescent="0.2">
      <c r="A531" s="1" t="s">
        <v>171</v>
      </c>
      <c r="B531" s="1" t="s">
        <v>172</v>
      </c>
      <c r="C531" s="1" t="s">
        <v>129</v>
      </c>
      <c r="D531" s="1" t="s">
        <v>130</v>
      </c>
      <c r="F531" s="1">
        <v>1.6881007965380759</v>
      </c>
      <c r="G531" s="1">
        <v>2.5583048111075275</v>
      </c>
      <c r="H531" s="1">
        <v>0.71194690771782843</v>
      </c>
      <c r="I531" s="1">
        <v>-1.1301889466678192</v>
      </c>
      <c r="J531" s="1">
        <v>1.1246431033774318</v>
      </c>
      <c r="K531" s="1">
        <v>1.5004710389903053</v>
      </c>
      <c r="L531" s="1">
        <v>-1.0492295234485443</v>
      </c>
      <c r="M531" s="1">
        <v>-0.11659177219901284</v>
      </c>
      <c r="N531" s="1">
        <v>1.4205616262056271</v>
      </c>
      <c r="O531" s="1">
        <v>3.3850618875709166</v>
      </c>
      <c r="P531" s="1">
        <v>1.7751861106268629</v>
      </c>
      <c r="Q531" s="1">
        <v>-0.15421456791496724</v>
      </c>
      <c r="R531" s="1">
        <v>1.5388840864981015</v>
      </c>
      <c r="S531" s="1">
        <v>1.5777967095324428</v>
      </c>
      <c r="T531" s="1">
        <v>-2.2697994683893619</v>
      </c>
      <c r="U531" s="1">
        <v>-0.8909137032282004</v>
      </c>
      <c r="V531" s="1">
        <v>-0.45316171747616973</v>
      </c>
      <c r="W531" s="1">
        <v>-0.34853339304933828</v>
      </c>
      <c r="X531" s="1">
        <v>-1.0133447636329622</v>
      </c>
      <c r="Y531" s="1">
        <v>-1.0203478859524475</v>
      </c>
      <c r="Z531" s="1">
        <v>-0.3517721428058227</v>
      </c>
      <c r="AA531" s="1">
        <v>0.10762265849519492</v>
      </c>
      <c r="AB531" s="1">
        <v>-0.50822422927434019</v>
      </c>
      <c r="AC531" s="1">
        <v>-0.21156855348701753</v>
      </c>
      <c r="AD531" s="1">
        <v>1.0972789115646164</v>
      </c>
      <c r="AE531" s="1">
        <v>-0.27754996048323699</v>
      </c>
      <c r="AF531" s="1">
        <v>-1.4347046165134314</v>
      </c>
      <c r="AG531" s="1">
        <v>-0.40863752788565133</v>
      </c>
      <c r="AH531" s="1">
        <v>0.50505376070766062</v>
      </c>
      <c r="AI531" s="1">
        <v>1.5148644736405878</v>
      </c>
      <c r="AJ531" s="1">
        <v>-0.88605749666225453</v>
      </c>
      <c r="AK531" s="1">
        <v>0.62400239729760054</v>
      </c>
      <c r="AL531" s="1">
        <v>-1.1641391115802762</v>
      </c>
      <c r="AM531" s="1">
        <v>0.12476675659395253</v>
      </c>
      <c r="AN531" s="1">
        <v>-0.38261613149037277</v>
      </c>
      <c r="AO531" s="1">
        <v>-1.0531833044039836</v>
      </c>
      <c r="AP531" s="1">
        <v>-0.4600627633862937</v>
      </c>
      <c r="AQ531" s="1">
        <v>-0.19589170208833506</v>
      </c>
      <c r="AR531" s="1">
        <v>5.024212101584094E-2</v>
      </c>
      <c r="AS531" s="1">
        <v>3.8545350623373054E-2</v>
      </c>
      <c r="AT531" s="1">
        <v>0.27194781763932274</v>
      </c>
      <c r="AU531" s="1">
        <v>-7.3084758253419535E-2</v>
      </c>
      <c r="AV531" s="1">
        <v>4.3314597218127693E-2</v>
      </c>
      <c r="AW531" s="1">
        <v>2.406833995107327E-3</v>
      </c>
      <c r="AX531" s="1">
        <v>1.2596324117143043</v>
      </c>
      <c r="AY531" s="1">
        <v>-0.78920514400841313</v>
      </c>
      <c r="AZ531" s="1">
        <v>0.29084125109136377</v>
      </c>
      <c r="BA531" s="1">
        <v>0.45710895240234839</v>
      </c>
      <c r="BB531" s="1">
        <v>-0.85136585546610188</v>
      </c>
      <c r="BC531" s="1">
        <v>-0.18417575110055662</v>
      </c>
      <c r="BD531" s="1">
        <v>-0.38079605478428391</v>
      </c>
      <c r="BE531" s="1">
        <v>0.51739902989710218</v>
      </c>
      <c r="BF531" s="1">
        <v>1.0601348833743183</v>
      </c>
      <c r="BG531" s="1">
        <v>0.43974892632971052</v>
      </c>
      <c r="BH531" s="1">
        <v>0.48112873817048385</v>
      </c>
      <c r="BI531" s="1">
        <v>-0.48233871035042108</v>
      </c>
      <c r="BJ531" s="1">
        <v>0.43573492205990449</v>
      </c>
      <c r="BK531" s="1">
        <v>0.18651123937419345</v>
      </c>
      <c r="BL531" s="1">
        <v>-0.23993685942507864</v>
      </c>
      <c r="BM531" s="1">
        <v>-0.52142790371581127</v>
      </c>
      <c r="BN531" s="1">
        <v>-0.36960102857324451</v>
      </c>
      <c r="BO531" s="1">
        <v>0.48245148358488099</v>
      </c>
      <c r="BP531" s="1">
        <v>-0.32029963444597476</v>
      </c>
      <c r="BQ531" s="1">
        <v>0.1233199761737227</v>
      </c>
      <c r="BR531" s="1">
        <v>-0.89900730319966948</v>
      </c>
      <c r="BS531" s="1">
        <v>0.36281145958068395</v>
      </c>
      <c r="BT531" s="1">
        <v>-0.26864613808732685</v>
      </c>
      <c r="BU531" s="1">
        <v>6.1318147223246022E-3</v>
      </c>
      <c r="BV531" s="1">
        <v>-0.10582861228753915</v>
      </c>
      <c r="BW531" s="1">
        <v>-0.66672419654821846</v>
      </c>
      <c r="BX531" s="1">
        <v>0.2026049284756164</v>
      </c>
      <c r="BY531" s="1">
        <v>-4.1759088603857464E-2</v>
      </c>
      <c r="BZ531" s="1">
        <v>-0.18239516948717194</v>
      </c>
      <c r="CA531" s="1">
        <v>-0.2945794217341815</v>
      </c>
      <c r="CB531" s="1">
        <v>-0.20035872831886847</v>
      </c>
      <c r="CC531" s="1">
        <v>-0.30914756584929631</v>
      </c>
      <c r="CD531" s="1">
        <v>-0.31762355681290577</v>
      </c>
      <c r="CE531" s="1">
        <v>-0.34563246166266981</v>
      </c>
      <c r="CF531" s="1">
        <v>-0.10084691654139366</v>
      </c>
      <c r="CG531" s="1">
        <v>1.936058278311048E-2</v>
      </c>
      <c r="CH531" s="1">
        <v>4.2284716770873976E-2</v>
      </c>
      <c r="CI531" s="1">
        <v>-0.22248033962000102</v>
      </c>
      <c r="CJ531" s="1">
        <v>2.0590517909001349E-2</v>
      </c>
      <c r="CK531" s="1">
        <v>0.18192116349471715</v>
      </c>
      <c r="CL531" s="1">
        <v>-0.46796256207818843</v>
      </c>
      <c r="CM531" s="1">
        <v>0.28262835450238821</v>
      </c>
      <c r="CN531" s="1">
        <v>0.22156641027100688</v>
      </c>
      <c r="CO531" s="1">
        <v>-9.9458855744799179E-2</v>
      </c>
      <c r="CP531" s="1">
        <v>-0.29586228258775749</v>
      </c>
      <c r="CQ531" s="1">
        <v>0.35591661141350173</v>
      </c>
      <c r="CR531" s="1">
        <v>0.39479185502574143</v>
      </c>
      <c r="CS531" s="1">
        <v>-8.6579393192661946E-2</v>
      </c>
      <c r="CT531" s="1">
        <v>0.3343563477429452</v>
      </c>
      <c r="CU531" s="1">
        <v>-1.5452653515085402E-2</v>
      </c>
      <c r="CV531" s="1">
        <v>0.11268615695381251</v>
      </c>
      <c r="CW531" s="1">
        <v>0.25719607297751579</v>
      </c>
      <c r="CX531" s="1">
        <v>1.6252194473518933</v>
      </c>
      <c r="CY531" s="1">
        <v>-0.49838661989669242</v>
      </c>
      <c r="CZ531" s="1">
        <v>-0.59913117621435852</v>
      </c>
      <c r="DA531" s="1">
        <v>-0.10780205054853575</v>
      </c>
      <c r="DB531" s="1">
        <v>-0.2357218508640293</v>
      </c>
      <c r="DC531" s="1">
        <v>0.41077489609518569</v>
      </c>
      <c r="DD531" s="1">
        <v>-1.0968008497534134</v>
      </c>
      <c r="DE531" s="1">
        <v>-0.35047845308431391</v>
      </c>
      <c r="DF531" s="1">
        <v>-0.50868800497053512</v>
      </c>
      <c r="DG531" s="1">
        <v>-0.46595473009370636</v>
      </c>
      <c r="DH531" s="1">
        <v>-0.1035114647209876</v>
      </c>
      <c r="DI531" s="1">
        <v>0.18346671496973155</v>
      </c>
      <c r="DJ531" s="1">
        <v>-0.5266218395479072</v>
      </c>
      <c r="DK531" s="1">
        <v>-0.18081524194862197</v>
      </c>
      <c r="DL531" s="1">
        <v>0.19351904838592698</v>
      </c>
      <c r="DM531" s="1">
        <v>0.39934307667561231</v>
      </c>
      <c r="DN531" s="1">
        <v>-0.43225262932897002</v>
      </c>
      <c r="DO531" s="1">
        <v>-9.8874614031236541E-2</v>
      </c>
      <c r="DP531" s="1">
        <v>-0.1722761309518952</v>
      </c>
      <c r="DQ531" s="1">
        <v>0.29219377366709431</v>
      </c>
      <c r="DR531" s="1">
        <v>-0.61677483828130053</v>
      </c>
      <c r="DS531" s="1">
        <v>-4.228404347815129E-2</v>
      </c>
      <c r="DT531" s="1">
        <v>0.28694518365544175</v>
      </c>
      <c r="DU531" s="1">
        <v>-0.14153526527320881</v>
      </c>
      <c r="DW531" s="1">
        <v>2.7015926570677378</v>
      </c>
    </row>
    <row r="532" spans="1:127" x14ac:dyDescent="0.2">
      <c r="A532" s="1" t="s">
        <v>171</v>
      </c>
      <c r="B532" s="1" t="s">
        <v>173</v>
      </c>
      <c r="C532" s="1" t="s">
        <v>129</v>
      </c>
      <c r="D532" s="1" t="s">
        <v>130</v>
      </c>
      <c r="F532" s="1">
        <v>2.2081007965380754</v>
      </c>
      <c r="G532" s="1">
        <v>-1.0316951888924728</v>
      </c>
      <c r="H532" s="1">
        <v>-0.65805309228217168</v>
      </c>
      <c r="I532" s="1">
        <v>0.58981105333218053</v>
      </c>
      <c r="J532" s="1">
        <v>0.31464310337743195</v>
      </c>
      <c r="K532" s="1">
        <v>1.2904710389903054</v>
      </c>
      <c r="L532" s="1">
        <v>-9.9229523448544299E-2</v>
      </c>
      <c r="M532" s="1">
        <v>-1.1065917721990128</v>
      </c>
      <c r="N532" s="1">
        <v>0.99056162620562738</v>
      </c>
      <c r="O532" s="1">
        <v>1.7050618875709169</v>
      </c>
      <c r="P532" s="1">
        <v>-0.7648138893731371</v>
      </c>
      <c r="Q532" s="1">
        <v>-0.12421456791496732</v>
      </c>
      <c r="R532" s="1">
        <v>-1.941115913501898</v>
      </c>
      <c r="S532" s="1">
        <v>1.6177967095324437</v>
      </c>
      <c r="T532" s="1">
        <v>0.84020053161063757</v>
      </c>
      <c r="U532" s="1">
        <v>2.5990862967717998</v>
      </c>
      <c r="V532" s="1">
        <v>-0.20316171747616973</v>
      </c>
      <c r="W532" s="1">
        <v>-1.7885333930493383</v>
      </c>
      <c r="X532" s="1">
        <v>-5.3344763632962255E-2</v>
      </c>
      <c r="Y532" s="1">
        <v>-1.2403478859524473</v>
      </c>
      <c r="Z532" s="1">
        <v>0.10822785719417727</v>
      </c>
      <c r="AA532" s="1">
        <v>-0.4423773415048049</v>
      </c>
      <c r="AB532" s="1">
        <v>0.97177577072565935</v>
      </c>
      <c r="AC532" s="1">
        <v>0.30843144651298271</v>
      </c>
      <c r="AD532" s="1">
        <v>-0.14272108843538378</v>
      </c>
      <c r="AE532" s="1">
        <v>-7.7549960483236813E-2</v>
      </c>
      <c r="AF532" s="1">
        <v>8.5295383486569065E-2</v>
      </c>
      <c r="AG532" s="1">
        <v>-8.6375278856511972E-3</v>
      </c>
      <c r="AH532" s="1">
        <v>-1.3049462392923381</v>
      </c>
      <c r="AI532" s="1">
        <v>0.28486447364058787</v>
      </c>
      <c r="AJ532" s="1">
        <v>-0.33605749666225471</v>
      </c>
      <c r="AK532" s="1">
        <v>-0.76599760270239958</v>
      </c>
      <c r="AL532" s="1">
        <v>0.52586088841972334</v>
      </c>
      <c r="AM532" s="1">
        <v>-0.49523324340604757</v>
      </c>
      <c r="AN532" s="1">
        <v>-0.12261613149037277</v>
      </c>
      <c r="AO532" s="1">
        <v>0.40681669559601641</v>
      </c>
      <c r="AP532" s="1">
        <v>-0.2000627633862937</v>
      </c>
      <c r="AQ532" s="1">
        <v>8.4108297911664742E-2</v>
      </c>
      <c r="AR532" s="1">
        <v>0.21024212101584094</v>
      </c>
      <c r="AS532" s="1">
        <v>-1.311454649376627</v>
      </c>
      <c r="AT532" s="1">
        <v>-0.27805218236067719</v>
      </c>
      <c r="AU532" s="1">
        <v>-0.88308475825341937</v>
      </c>
      <c r="AV532" s="1">
        <v>-0.34668540278187221</v>
      </c>
      <c r="AW532" s="1">
        <v>-0.95759316600489264</v>
      </c>
      <c r="AX532" s="1">
        <v>-0.24036758828569571</v>
      </c>
      <c r="AY532" s="1">
        <v>0.22079485599158666</v>
      </c>
      <c r="AZ532" s="1">
        <v>-0.21915874890863624</v>
      </c>
      <c r="BA532" s="1">
        <v>-0.2828910475976516</v>
      </c>
      <c r="BB532" s="1">
        <v>-0.15136585546610171</v>
      </c>
      <c r="BC532" s="1">
        <v>8.5824248899443845E-2</v>
      </c>
      <c r="BD532" s="1">
        <v>0.17920394521571614</v>
      </c>
      <c r="BE532" s="1">
        <v>-0.44260097010289789</v>
      </c>
      <c r="BF532" s="1">
        <v>0.2301348833743182</v>
      </c>
      <c r="BG532" s="1">
        <v>-0.19025107367028893</v>
      </c>
      <c r="BH532" s="1">
        <v>0.80112873817048369</v>
      </c>
      <c r="BI532" s="1">
        <v>-0.5023387103504211</v>
      </c>
      <c r="BJ532" s="1">
        <v>0.29573492205990437</v>
      </c>
      <c r="BK532" s="1">
        <v>0.20651123937419347</v>
      </c>
      <c r="BL532" s="1">
        <v>-0.40993685942507863</v>
      </c>
      <c r="BM532" s="1">
        <v>-0.13142790371581126</v>
      </c>
      <c r="BN532" s="1">
        <v>0.23039897142675603</v>
      </c>
      <c r="BO532" s="1">
        <v>-0.26754851641511901</v>
      </c>
      <c r="BP532" s="1">
        <v>-0.27029963444597493</v>
      </c>
      <c r="BQ532" s="1">
        <v>5.3319976173722861E-2</v>
      </c>
      <c r="BR532" s="1">
        <v>-0.42900730319966951</v>
      </c>
      <c r="BS532" s="1">
        <v>0.14281145958068397</v>
      </c>
      <c r="BT532" s="1">
        <v>-0.3586461380873267</v>
      </c>
      <c r="BU532" s="1">
        <v>0.29613181472232464</v>
      </c>
      <c r="BV532" s="1">
        <v>8.4171387712461243E-2</v>
      </c>
      <c r="BW532" s="1">
        <v>-0.34672419654821862</v>
      </c>
      <c r="BX532" s="1">
        <v>0.24260492847561643</v>
      </c>
      <c r="BY532" s="1">
        <v>7.8240911396142199E-2</v>
      </c>
      <c r="BZ532" s="1">
        <v>0.57760483051282829</v>
      </c>
      <c r="CA532" s="1">
        <v>0.91542057826581846</v>
      </c>
      <c r="CB532" s="1">
        <v>-0.7303587283188685</v>
      </c>
      <c r="CC532" s="1">
        <v>-2.2291475658492965</v>
      </c>
      <c r="CD532" s="1">
        <v>-0.46762355681290568</v>
      </c>
      <c r="CE532" s="1">
        <v>0.56436753833733011</v>
      </c>
      <c r="CF532" s="1">
        <v>-0.31084691654139363</v>
      </c>
      <c r="CG532" s="1">
        <v>0.51936058278311048</v>
      </c>
      <c r="CH532" s="1">
        <v>0.25228471677087416</v>
      </c>
      <c r="CI532" s="1">
        <v>-1.0524803396200013</v>
      </c>
      <c r="CJ532" s="1">
        <v>-0.71940948209099864</v>
      </c>
      <c r="CK532" s="1">
        <v>-0.43807883650528279</v>
      </c>
      <c r="CL532" s="1" t="s">
        <v>131</v>
      </c>
      <c r="CM532" s="1" t="s">
        <v>131</v>
      </c>
      <c r="CN532" s="1" t="s">
        <v>131</v>
      </c>
      <c r="CO532" s="1" t="s">
        <v>131</v>
      </c>
      <c r="CP532" s="1" t="s">
        <v>131</v>
      </c>
      <c r="CQ532" s="1" t="s">
        <v>131</v>
      </c>
      <c r="CR532" s="1" t="s">
        <v>131</v>
      </c>
      <c r="CS532" s="1" t="s">
        <v>131</v>
      </c>
      <c r="CT532" s="1" t="s">
        <v>131</v>
      </c>
      <c r="CU532" s="1" t="s">
        <v>131</v>
      </c>
      <c r="CV532" s="1" t="s">
        <v>131</v>
      </c>
      <c r="CW532" s="1" t="s">
        <v>131</v>
      </c>
      <c r="CX532" s="1" t="s">
        <v>131</v>
      </c>
      <c r="CY532" s="1" t="s">
        <v>131</v>
      </c>
      <c r="CZ532" s="1" t="s">
        <v>131</v>
      </c>
      <c r="DA532" s="1" t="s">
        <v>131</v>
      </c>
      <c r="DB532" s="1" t="s">
        <v>131</v>
      </c>
      <c r="DC532" s="1" t="s">
        <v>131</v>
      </c>
      <c r="DD532" s="1" t="s">
        <v>131</v>
      </c>
      <c r="DE532" s="1" t="s">
        <v>131</v>
      </c>
      <c r="DF532" s="1" t="s">
        <v>131</v>
      </c>
      <c r="DG532" s="1" t="s">
        <v>131</v>
      </c>
      <c r="DH532" s="1" t="s">
        <v>131</v>
      </c>
      <c r="DI532" s="1" t="s">
        <v>131</v>
      </c>
      <c r="DJ532" s="1" t="s">
        <v>131</v>
      </c>
      <c r="DK532" s="1" t="s">
        <v>131</v>
      </c>
      <c r="DL532" s="1" t="s">
        <v>131</v>
      </c>
      <c r="DM532" s="1" t="s">
        <v>131</v>
      </c>
      <c r="DN532" s="1" t="s">
        <v>131</v>
      </c>
      <c r="DO532" s="1" t="s">
        <v>131</v>
      </c>
      <c r="DP532" s="1" t="s">
        <v>131</v>
      </c>
      <c r="DQ532" s="1" t="s">
        <v>131</v>
      </c>
      <c r="DR532" s="1" t="s">
        <v>131</v>
      </c>
      <c r="DS532" s="1" t="s">
        <v>131</v>
      </c>
      <c r="DT532" s="1" t="s">
        <v>131</v>
      </c>
      <c r="DU532" s="1" t="s">
        <v>131</v>
      </c>
      <c r="DW532" s="1">
        <v>2.7597198147080628</v>
      </c>
    </row>
    <row r="533" spans="1:127" x14ac:dyDescent="0.2">
      <c r="A533" s="1" t="s">
        <v>171</v>
      </c>
      <c r="B533" s="1" t="s">
        <v>174</v>
      </c>
      <c r="C533" s="1" t="s">
        <v>129</v>
      </c>
      <c r="D533" s="1" t="s">
        <v>130</v>
      </c>
      <c r="F533" s="1">
        <v>-1.7500992034619243</v>
      </c>
      <c r="G533" s="1">
        <v>-4.1965951888924717</v>
      </c>
      <c r="H533" s="1">
        <v>-4.9589530922821723</v>
      </c>
      <c r="I533" s="1">
        <v>0.16141105333218064</v>
      </c>
      <c r="J533" s="1">
        <v>-2.4614568966225683</v>
      </c>
      <c r="K533" s="1">
        <v>-5.5416289610096943</v>
      </c>
      <c r="L533" s="1">
        <v>4.3470476551455639E-2</v>
      </c>
      <c r="M533" s="1">
        <v>6.2408227800986982E-2</v>
      </c>
      <c r="N533" s="1">
        <v>-2.574838373794373</v>
      </c>
      <c r="O533" s="1">
        <v>-4.6084381124290843</v>
      </c>
      <c r="P533" s="1">
        <v>-8.3422138893731379</v>
      </c>
      <c r="Q533" s="1">
        <v>5.6218854320850324</v>
      </c>
      <c r="R533" s="1">
        <v>0.34158408649810035</v>
      </c>
      <c r="S533" s="1">
        <v>-2.0157032904675578</v>
      </c>
      <c r="T533" s="1">
        <v>1.3021005316106375</v>
      </c>
      <c r="U533" s="1">
        <v>5.2336862967718005</v>
      </c>
      <c r="V533" s="1">
        <v>5.5143382825238305</v>
      </c>
      <c r="W533" s="1">
        <v>1.3175666069506617</v>
      </c>
      <c r="X533" s="1">
        <v>2.4484552363670371</v>
      </c>
      <c r="Y533" s="1">
        <v>1.6474521140475522</v>
      </c>
      <c r="Z533" s="1">
        <v>-7.0072142805822413E-2</v>
      </c>
      <c r="AA533" s="1">
        <v>-2.0105773415048049</v>
      </c>
      <c r="AB533" s="1">
        <v>-1.2536242292743403</v>
      </c>
      <c r="AC533" s="1">
        <v>0.8827314465129823</v>
      </c>
      <c r="AD533" s="1">
        <v>0.85587891156461637</v>
      </c>
      <c r="AE533" s="1">
        <v>-0.75564996048323696</v>
      </c>
      <c r="AF533" s="1">
        <v>0.17559538348656911</v>
      </c>
      <c r="AG533" s="1">
        <v>-1.4648375278856514</v>
      </c>
      <c r="AH533" s="1">
        <v>-0.81024623929233819</v>
      </c>
      <c r="AI533" s="1">
        <v>-2.4357355263594123</v>
      </c>
      <c r="AJ533" s="1">
        <v>0.93514250333774562</v>
      </c>
      <c r="AK533" s="1">
        <v>-0.72129760270239895</v>
      </c>
      <c r="AL533" s="1">
        <v>1.1320608884197245</v>
      </c>
      <c r="AM533" s="1">
        <v>0.54246675659395205</v>
      </c>
      <c r="AN533" s="1">
        <v>-1.9671161314903727</v>
      </c>
      <c r="AO533" s="1">
        <v>-0.92798330440398313</v>
      </c>
      <c r="AP533" s="1">
        <v>1.1845372366137066</v>
      </c>
      <c r="AQ533" s="1">
        <v>-0.58939170208833502</v>
      </c>
      <c r="AR533" s="1">
        <v>-2.5857578789841589</v>
      </c>
      <c r="AS533" s="1">
        <v>-0.15925464937662692</v>
      </c>
      <c r="AT533" s="1">
        <v>-0.68745218236067718</v>
      </c>
      <c r="AU533" s="1">
        <v>-0.65438475825341946</v>
      </c>
      <c r="AV533" s="1">
        <v>-0.28308540278187211</v>
      </c>
      <c r="AW533" s="1">
        <v>-1.159793166004893</v>
      </c>
      <c r="AX533" s="1">
        <v>0.96013241171430419</v>
      </c>
      <c r="AY533" s="1">
        <v>-0.1969051440084133</v>
      </c>
      <c r="AZ533" s="1">
        <v>-1.0964587489086361</v>
      </c>
      <c r="BA533" s="1">
        <v>0.70630895240234848</v>
      </c>
      <c r="BB533" s="1">
        <v>0.97133414453389832</v>
      </c>
      <c r="BC533" s="1">
        <v>0.16302424889944334</v>
      </c>
      <c r="BD533" s="1">
        <v>0.50050394521571606</v>
      </c>
      <c r="BE533" s="1">
        <v>-1.4024009701028977</v>
      </c>
      <c r="BF533" s="1">
        <v>-0.99596511662568155</v>
      </c>
      <c r="BG533" s="1">
        <v>-1.4980510736702892</v>
      </c>
      <c r="BH533" s="1">
        <v>-1.0495712618295163</v>
      </c>
      <c r="BI533" s="1">
        <v>0.84436128964957868</v>
      </c>
      <c r="BJ533" s="1">
        <v>0.44333492205990455</v>
      </c>
      <c r="BK533" s="1">
        <v>0.39471123937419339</v>
      </c>
      <c r="BL533" s="1">
        <v>1.2177631405749214</v>
      </c>
      <c r="BM533" s="1">
        <v>1.3476720962841888</v>
      </c>
      <c r="BN533" s="1">
        <v>1.6508989714267557</v>
      </c>
      <c r="BO533" s="1">
        <v>-1.4340485164151191</v>
      </c>
      <c r="BP533" s="1">
        <v>0.99290036555402494</v>
      </c>
      <c r="BQ533" s="1">
        <v>-0.72098002382627713</v>
      </c>
      <c r="BR533" s="1">
        <v>2.3598926968003306</v>
      </c>
      <c r="BS533" s="1">
        <v>-0.79718854041931619</v>
      </c>
      <c r="BT533" s="1">
        <v>2.793153861912673</v>
      </c>
      <c r="BU533" s="1">
        <v>0.43593181472232478</v>
      </c>
      <c r="BV533" s="1">
        <v>0.43387138771246114</v>
      </c>
      <c r="BW533" s="1">
        <v>-1.6291241965482186</v>
      </c>
      <c r="BX533" s="1">
        <v>1.5581049284756165</v>
      </c>
      <c r="BY533" s="1">
        <v>-0.18935908860385764</v>
      </c>
      <c r="BZ533" s="1">
        <v>7.460483051282818E-2</v>
      </c>
      <c r="CA533" s="1">
        <v>1.0310205782658182</v>
      </c>
      <c r="CB533" s="1">
        <v>1.1806412716811314</v>
      </c>
      <c r="CC533" s="1">
        <v>-1.1091475658492964</v>
      </c>
      <c r="CD533" s="1">
        <v>-0.89762355681290562</v>
      </c>
      <c r="CE533" s="1">
        <v>0.61436753833733038</v>
      </c>
      <c r="CF533" s="1">
        <v>0.50915308345860633</v>
      </c>
      <c r="CG533" s="1">
        <v>0.78936058278311094</v>
      </c>
      <c r="CH533" s="1">
        <v>-0.45771528322912602</v>
      </c>
      <c r="CI533" s="1">
        <v>-0.29248033962000131</v>
      </c>
      <c r="CJ533" s="1">
        <v>5.9051790900133128E-4</v>
      </c>
      <c r="CK533" s="1">
        <v>-0.4580788365052828</v>
      </c>
      <c r="CL533" s="1">
        <v>-1.2479625620781882</v>
      </c>
      <c r="CM533" s="1">
        <v>0.24262835450238818</v>
      </c>
      <c r="CN533" s="1">
        <v>0.741566410271007</v>
      </c>
      <c r="CO533" s="1">
        <v>2.1405411442552009</v>
      </c>
      <c r="CP533" s="1">
        <v>-1.4858622825877574</v>
      </c>
      <c r="CQ533" s="1">
        <v>-0.33408338858649822</v>
      </c>
      <c r="CR533" s="1">
        <v>-0.66520814497425884</v>
      </c>
      <c r="CS533" s="1">
        <v>-1.666579393192662</v>
      </c>
      <c r="CT533" s="1">
        <v>-2.8556436522570547</v>
      </c>
      <c r="CU533" s="1">
        <v>0.16454734648491431</v>
      </c>
      <c r="CV533" s="1">
        <v>0.74268615695381257</v>
      </c>
      <c r="CW533" s="1">
        <v>0.3871960729775159</v>
      </c>
      <c r="CX533" s="1">
        <v>-2.7176805526481065</v>
      </c>
      <c r="CY533" s="1">
        <v>-2.1650866198966923</v>
      </c>
      <c r="CZ533" s="1">
        <v>3.206268823785642</v>
      </c>
      <c r="DA533" s="1">
        <v>1.3996979494514643</v>
      </c>
      <c r="DB533" s="1">
        <v>1.1038781491359706</v>
      </c>
      <c r="DC533" s="1">
        <v>-3.2811251039048144</v>
      </c>
      <c r="DD533" s="1">
        <v>1.7131991502465871</v>
      </c>
      <c r="DE533" s="1">
        <v>0.75952154691568607</v>
      </c>
      <c r="DF533" s="1">
        <v>0.35131199502946486</v>
      </c>
      <c r="DG533" s="1">
        <v>-0.38595473009370629</v>
      </c>
      <c r="DH533" s="1">
        <v>3.1264885352790124</v>
      </c>
      <c r="DI533" s="1">
        <v>-0.93653328503026856</v>
      </c>
      <c r="DJ533" s="1">
        <v>-0.73662183954790739</v>
      </c>
      <c r="DK533" s="1">
        <v>-0.39081524194862194</v>
      </c>
      <c r="DL533" s="1">
        <v>-9.648095161407301E-2</v>
      </c>
      <c r="DM533" s="1">
        <v>-1.0900569233243875</v>
      </c>
      <c r="DN533" s="1">
        <v>-2.5355526293289703</v>
      </c>
      <c r="DO533" s="1">
        <v>2.9479253859687633</v>
      </c>
      <c r="DP533" s="1">
        <v>0.17412386904810484</v>
      </c>
      <c r="DQ533" s="1">
        <v>-1.2295062263329057</v>
      </c>
      <c r="DR533" s="1">
        <v>0.23952516171869931</v>
      </c>
      <c r="DS533" s="1">
        <v>-2.5302840434781513</v>
      </c>
      <c r="DT533" s="1">
        <v>-1.0143548163445582</v>
      </c>
      <c r="DU533" s="1">
        <v>1.0350647347267912</v>
      </c>
      <c r="DW533" s="1">
        <v>6.8162159341291702</v>
      </c>
    </row>
    <row r="534" spans="1:127" x14ac:dyDescent="0.2">
      <c r="A534" s="1" t="s">
        <v>175</v>
      </c>
      <c r="B534" s="1" t="s">
        <v>176</v>
      </c>
      <c r="C534" s="1" t="s">
        <v>129</v>
      </c>
      <c r="D534" s="1" t="s">
        <v>130</v>
      </c>
      <c r="F534" s="1">
        <v>-0.71189920346192448</v>
      </c>
      <c r="G534" s="1">
        <v>2.2583048111075277</v>
      </c>
      <c r="H534" s="1">
        <v>-0.40805309228217157</v>
      </c>
      <c r="I534" s="1">
        <v>2.3698110533321808</v>
      </c>
      <c r="J534" s="1">
        <v>3.5246431033774321</v>
      </c>
      <c r="K534" s="1">
        <v>-1.1295289610096955</v>
      </c>
      <c r="L534" s="1">
        <v>-4.4962295234485445</v>
      </c>
      <c r="M534" s="1">
        <v>-1.9432917721990128</v>
      </c>
      <c r="N534" s="1">
        <v>-1.6139383737943724</v>
      </c>
      <c r="O534" s="1">
        <v>-5.118138112429083</v>
      </c>
      <c r="P534" s="1">
        <v>-3.1008138893731365</v>
      </c>
      <c r="Q534" s="1">
        <v>1.9627854320850329</v>
      </c>
      <c r="R534" s="1">
        <v>2.5915840864981012</v>
      </c>
      <c r="S534" s="1">
        <v>-0.4206032904675574</v>
      </c>
      <c r="T534" s="1">
        <v>-3.5672994683893622</v>
      </c>
      <c r="U534" s="1">
        <v>2.5685862967717998</v>
      </c>
      <c r="V534" s="1">
        <v>1.3322382825238304</v>
      </c>
      <c r="W534" s="1">
        <v>-0.83883339304933824</v>
      </c>
      <c r="X534" s="1">
        <v>1.1752552363670379</v>
      </c>
      <c r="Y534" s="1">
        <v>-0.72004788595244751</v>
      </c>
      <c r="Z534" s="1">
        <v>1.983727857194177</v>
      </c>
      <c r="AA534" s="1">
        <v>-0.40237734150480486</v>
      </c>
      <c r="AB534" s="1">
        <v>-0.46822422927434015</v>
      </c>
      <c r="AC534" s="1">
        <v>1.1741314465129826</v>
      </c>
      <c r="AD534" s="1">
        <v>-0.77272108843538367</v>
      </c>
      <c r="AE534" s="1">
        <v>-5.7549960483236795E-2</v>
      </c>
      <c r="AF534" s="1">
        <v>0.42709538348656917</v>
      </c>
      <c r="AG534" s="1">
        <v>0.17136247211434874</v>
      </c>
      <c r="AH534" s="1">
        <v>-0.64494623929233974</v>
      </c>
      <c r="AI534" s="1">
        <v>-0.80513552635941199</v>
      </c>
      <c r="AJ534" s="1">
        <v>1.0639425033377456</v>
      </c>
      <c r="AK534" s="1">
        <v>-0.10599760270239944</v>
      </c>
      <c r="AL534" s="1">
        <v>2.495860888419724</v>
      </c>
      <c r="AM534" s="1">
        <v>-4.5233243406047841E-2</v>
      </c>
      <c r="AN534" s="1">
        <v>0.84738386850962721</v>
      </c>
      <c r="AO534" s="1">
        <v>0.97681669559601669</v>
      </c>
      <c r="AP534" s="1" t="s">
        <v>131</v>
      </c>
      <c r="AQ534" s="1" t="s">
        <v>131</v>
      </c>
      <c r="AR534" s="1" t="s">
        <v>131</v>
      </c>
      <c r="AS534" s="1" t="s">
        <v>131</v>
      </c>
      <c r="AT534" s="1" t="s">
        <v>131</v>
      </c>
      <c r="AU534" s="1" t="s">
        <v>131</v>
      </c>
      <c r="AV534" s="1" t="s">
        <v>131</v>
      </c>
      <c r="AW534" s="1" t="s">
        <v>131</v>
      </c>
      <c r="AX534" s="1" t="s">
        <v>131</v>
      </c>
      <c r="AY534" s="1" t="s">
        <v>131</v>
      </c>
      <c r="AZ534" s="1" t="s">
        <v>131</v>
      </c>
      <c r="BA534" s="1" t="s">
        <v>131</v>
      </c>
      <c r="BB534" s="1" t="s">
        <v>131</v>
      </c>
      <c r="BC534" s="1" t="s">
        <v>131</v>
      </c>
      <c r="BD534" s="1" t="s">
        <v>131</v>
      </c>
      <c r="BE534" s="1" t="s">
        <v>131</v>
      </c>
      <c r="BF534" s="1" t="s">
        <v>131</v>
      </c>
      <c r="BG534" s="1" t="s">
        <v>131</v>
      </c>
      <c r="BH534" s="1" t="s">
        <v>131</v>
      </c>
      <c r="BI534" s="1" t="s">
        <v>131</v>
      </c>
      <c r="BJ534" s="1" t="s">
        <v>131</v>
      </c>
      <c r="BK534" s="1" t="s">
        <v>131</v>
      </c>
      <c r="BL534" s="1" t="s">
        <v>131</v>
      </c>
      <c r="BM534" s="1" t="s">
        <v>131</v>
      </c>
      <c r="BN534" s="1" t="s">
        <v>131</v>
      </c>
      <c r="BO534" s="1" t="s">
        <v>131</v>
      </c>
      <c r="BP534" s="1" t="s">
        <v>131</v>
      </c>
      <c r="BQ534" s="1" t="s">
        <v>131</v>
      </c>
      <c r="BR534" s="1" t="s">
        <v>131</v>
      </c>
      <c r="BS534" s="1" t="s">
        <v>131</v>
      </c>
      <c r="BT534" s="1" t="s">
        <v>131</v>
      </c>
      <c r="BU534" s="1" t="s">
        <v>131</v>
      </c>
      <c r="BV534" s="1" t="s">
        <v>131</v>
      </c>
      <c r="BW534" s="1" t="s">
        <v>131</v>
      </c>
      <c r="BX534" s="1" t="s">
        <v>131</v>
      </c>
      <c r="BY534" s="1" t="s">
        <v>131</v>
      </c>
      <c r="BZ534" s="1" t="s">
        <v>131</v>
      </c>
      <c r="CA534" s="1" t="s">
        <v>131</v>
      </c>
      <c r="CB534" s="1" t="s">
        <v>131</v>
      </c>
      <c r="CC534" s="1" t="s">
        <v>131</v>
      </c>
      <c r="CD534" s="1" t="s">
        <v>131</v>
      </c>
      <c r="CE534" s="1" t="s">
        <v>131</v>
      </c>
      <c r="CF534" s="1" t="s">
        <v>131</v>
      </c>
      <c r="CG534" s="1" t="s">
        <v>131</v>
      </c>
      <c r="CH534" s="1" t="s">
        <v>131</v>
      </c>
      <c r="CI534" s="1" t="s">
        <v>131</v>
      </c>
      <c r="CJ534" s="1" t="s">
        <v>131</v>
      </c>
      <c r="CK534" s="1" t="s">
        <v>131</v>
      </c>
      <c r="CL534" s="1" t="s">
        <v>131</v>
      </c>
      <c r="CM534" s="1" t="s">
        <v>131</v>
      </c>
      <c r="CN534" s="1" t="s">
        <v>131</v>
      </c>
      <c r="CO534" s="1" t="s">
        <v>131</v>
      </c>
      <c r="CP534" s="1" t="s">
        <v>131</v>
      </c>
      <c r="CQ534" s="1" t="s">
        <v>131</v>
      </c>
      <c r="CR534" s="1" t="s">
        <v>131</v>
      </c>
      <c r="CS534" s="1" t="s">
        <v>131</v>
      </c>
      <c r="CT534" s="1" t="s">
        <v>131</v>
      </c>
      <c r="CU534" s="1" t="s">
        <v>131</v>
      </c>
      <c r="CV534" s="1" t="s">
        <v>131</v>
      </c>
      <c r="CW534" s="1" t="s">
        <v>131</v>
      </c>
      <c r="CX534" s="1" t="s">
        <v>131</v>
      </c>
      <c r="CY534" s="1" t="s">
        <v>131</v>
      </c>
      <c r="CZ534" s="1" t="s">
        <v>131</v>
      </c>
      <c r="DA534" s="1" t="s">
        <v>131</v>
      </c>
      <c r="DB534" s="1" t="s">
        <v>131</v>
      </c>
      <c r="DC534" s="1" t="s">
        <v>131</v>
      </c>
      <c r="DD534" s="1" t="s">
        <v>131</v>
      </c>
      <c r="DE534" s="1" t="s">
        <v>131</v>
      </c>
      <c r="DF534" s="1" t="s">
        <v>131</v>
      </c>
      <c r="DG534" s="1" t="s">
        <v>131</v>
      </c>
      <c r="DH534" s="1" t="s">
        <v>131</v>
      </c>
      <c r="DI534" s="1" t="s">
        <v>131</v>
      </c>
      <c r="DJ534" s="1" t="s">
        <v>131</v>
      </c>
      <c r="DK534" s="1" t="s">
        <v>131</v>
      </c>
      <c r="DL534" s="1" t="s">
        <v>131</v>
      </c>
      <c r="DM534" s="1" t="s">
        <v>131</v>
      </c>
      <c r="DN534" s="1" t="s">
        <v>131</v>
      </c>
      <c r="DO534" s="1" t="s">
        <v>131</v>
      </c>
      <c r="DP534" s="1" t="s">
        <v>131</v>
      </c>
      <c r="DQ534" s="1" t="s">
        <v>131</v>
      </c>
      <c r="DR534" s="1" t="s">
        <v>131</v>
      </c>
      <c r="DS534" s="1" t="s">
        <v>131</v>
      </c>
      <c r="DT534" s="1" t="s">
        <v>131</v>
      </c>
      <c r="DU534" s="1" t="s">
        <v>131</v>
      </c>
      <c r="DW534" s="1">
        <v>6.8923702950075088</v>
      </c>
    </row>
    <row r="535" spans="1:127" x14ac:dyDescent="0.2">
      <c r="A535" s="1" t="s">
        <v>175</v>
      </c>
      <c r="B535" s="1" t="s">
        <v>177</v>
      </c>
      <c r="C535" s="1" t="s">
        <v>129</v>
      </c>
      <c r="D535" s="1" t="s">
        <v>130</v>
      </c>
      <c r="F535" s="1">
        <v>-1.4998992034619247</v>
      </c>
      <c r="G535" s="1">
        <v>0.42270481110752733</v>
      </c>
      <c r="H535" s="1">
        <v>0.1360469077178284</v>
      </c>
      <c r="I535" s="1">
        <v>-5.5488946667819228E-2</v>
      </c>
      <c r="J535" s="1">
        <v>-7.9056896622568207E-2</v>
      </c>
      <c r="K535" s="1">
        <v>0.84297103899030468</v>
      </c>
      <c r="L535" s="1">
        <v>0.1819704765514556</v>
      </c>
      <c r="M535" s="1">
        <v>-6.1491772199012917E-2</v>
      </c>
      <c r="N535" s="1">
        <v>0.54356162620562642</v>
      </c>
      <c r="O535" s="1">
        <v>1.658961887570916</v>
      </c>
      <c r="P535" s="1">
        <v>0.2716861106268631</v>
      </c>
      <c r="Q535" s="1">
        <v>-0.12851456791496729</v>
      </c>
      <c r="R535" s="1">
        <v>1.3556840864981012</v>
      </c>
      <c r="S535" s="1">
        <v>1.0931967095324424</v>
      </c>
      <c r="T535" s="1">
        <v>-0.93779946838936201</v>
      </c>
      <c r="U535" s="1">
        <v>-0.91241370322820003</v>
      </c>
      <c r="V535" s="1">
        <v>0.36313828252383029</v>
      </c>
      <c r="W535" s="1">
        <v>-0.36673339304933827</v>
      </c>
      <c r="X535" s="1">
        <v>1.2552363670383926E-3</v>
      </c>
      <c r="Y535" s="1">
        <v>-0.6867478859524474</v>
      </c>
      <c r="Z535" s="1">
        <v>-0.16707214280582239</v>
      </c>
      <c r="AA535" s="1">
        <v>-0.26637734150480519</v>
      </c>
      <c r="AB535" s="1">
        <v>-0.54062422927434017</v>
      </c>
      <c r="AC535" s="1">
        <v>-0.13706855348701752</v>
      </c>
      <c r="AD535" s="1">
        <v>-0.4947210884353832</v>
      </c>
      <c r="AE535" s="1">
        <v>-5.9149960483236619E-2</v>
      </c>
      <c r="AF535" s="1">
        <v>0.11379538348656926</v>
      </c>
      <c r="AG535" s="1">
        <v>3.4462472114348719E-2</v>
      </c>
      <c r="AH535" s="1">
        <v>8.9253760707660668E-2</v>
      </c>
      <c r="AI535" s="1">
        <v>-0.31683552635941226</v>
      </c>
      <c r="AJ535" s="1">
        <v>-0.23305749666225495</v>
      </c>
      <c r="AK535" s="1">
        <v>-0.72559760270239959</v>
      </c>
      <c r="AL535" s="1">
        <v>0.2706608884197248</v>
      </c>
      <c r="AM535" s="1">
        <v>0.51286675659395264</v>
      </c>
      <c r="AN535" s="1">
        <v>0.75268386850962721</v>
      </c>
      <c r="AO535" s="1">
        <v>0.17791669559601697</v>
      </c>
      <c r="AP535" s="1">
        <v>-1.0597627633862936</v>
      </c>
      <c r="AQ535" s="1">
        <v>-0.40259170208833517</v>
      </c>
      <c r="AR535" s="1">
        <v>0.38764212101584095</v>
      </c>
      <c r="AS535" s="1">
        <v>0.24794535062337308</v>
      </c>
      <c r="AT535" s="1">
        <v>0.19524781763932275</v>
      </c>
      <c r="AU535" s="1">
        <v>-0.2165847582534195</v>
      </c>
      <c r="AV535" s="1">
        <v>0.30801459721812763</v>
      </c>
      <c r="AW535" s="1">
        <v>-1.123593166004893</v>
      </c>
      <c r="AX535" s="1">
        <v>-0.65076758828569581</v>
      </c>
      <c r="AY535" s="1">
        <v>-0.63890514400841347</v>
      </c>
      <c r="AZ535" s="1">
        <v>-0.34995874890863621</v>
      </c>
      <c r="BA535" s="1">
        <v>0.24090895240234844</v>
      </c>
      <c r="BB535" s="1">
        <v>0.18533414453389785</v>
      </c>
      <c r="BC535" s="1">
        <v>1.3348242488994435</v>
      </c>
      <c r="BD535" s="1">
        <v>0.48340394521571595</v>
      </c>
      <c r="BE535" s="1">
        <v>-0.13310097010289779</v>
      </c>
      <c r="BF535" s="1">
        <v>0.29043488337431889</v>
      </c>
      <c r="BG535" s="1">
        <v>-1.1899510736702892</v>
      </c>
      <c r="BH535" s="1">
        <v>0.62792873817048367</v>
      </c>
      <c r="BI535" s="1">
        <v>0.43796128964957903</v>
      </c>
      <c r="BJ535" s="1">
        <v>-0.38216507794009535</v>
      </c>
      <c r="BK535" s="1">
        <v>0.12411123937419344</v>
      </c>
      <c r="BL535" s="1">
        <v>0.1834631405749213</v>
      </c>
      <c r="BM535" s="1">
        <v>0.19077209628418879</v>
      </c>
      <c r="BN535" s="1">
        <v>8.5989714267560302E-3</v>
      </c>
      <c r="BO535" s="1">
        <v>-0.3856485164151191</v>
      </c>
      <c r="BP535" s="1">
        <v>-0.81209963444597477</v>
      </c>
      <c r="BQ535" s="1">
        <v>0.53841997617372295</v>
      </c>
      <c r="BR535" s="1">
        <v>0.27279269680033069</v>
      </c>
      <c r="BS535" s="1">
        <v>0.41891145958068388</v>
      </c>
      <c r="BT535" s="1">
        <v>-0.3044461380873269</v>
      </c>
      <c r="BU535" s="1">
        <v>0.20913181472232489</v>
      </c>
      <c r="BV535" s="1">
        <v>0.26657138771246114</v>
      </c>
      <c r="BW535" s="1">
        <v>-1.0567241965482186</v>
      </c>
      <c r="BX535" s="1">
        <v>9.7404928475616437E-2</v>
      </c>
      <c r="BY535" s="1">
        <v>0.33674091139614237</v>
      </c>
      <c r="BZ535" s="1">
        <v>0.17080483051282824</v>
      </c>
      <c r="CA535" s="1">
        <v>-0.11387942173418164</v>
      </c>
      <c r="CB535" s="1">
        <v>-0.72295872831886854</v>
      </c>
      <c r="CC535" s="1">
        <v>-1.1968475658492963</v>
      </c>
      <c r="CD535" s="1">
        <v>0.59747644318709447</v>
      </c>
      <c r="CE535" s="1">
        <v>0.89756753833733027</v>
      </c>
      <c r="CF535" s="1">
        <v>5.3853083458606399E-2</v>
      </c>
      <c r="CG535" s="1">
        <v>-0.26073941721688909</v>
      </c>
      <c r="CH535" s="1">
        <v>0.36488471677087397</v>
      </c>
      <c r="CI535" s="1">
        <v>-0.41548033962000108</v>
      </c>
      <c r="CJ535" s="1">
        <v>2.4690517909001564E-2</v>
      </c>
      <c r="CK535" s="1">
        <v>0.35912116349471718</v>
      </c>
      <c r="CL535" s="1">
        <v>-2.896256207818837E-2</v>
      </c>
      <c r="CM535" s="1">
        <v>0.61332835450238754</v>
      </c>
      <c r="CN535" s="1">
        <v>0.50106641027100696</v>
      </c>
      <c r="CO535" s="1">
        <v>-0.16485885574479919</v>
      </c>
      <c r="CP535" s="1">
        <v>0.67973771741224254</v>
      </c>
      <c r="CQ535" s="1">
        <v>0.99901661141350184</v>
      </c>
      <c r="CR535" s="1">
        <v>0.24309185502574104</v>
      </c>
      <c r="CS535" s="1">
        <v>-0.66677939319266155</v>
      </c>
      <c r="CT535" s="1">
        <v>-0.5222436522570546</v>
      </c>
      <c r="CU535" s="1">
        <v>0.44974734648491399</v>
      </c>
      <c r="CV535" s="1">
        <v>-0.15421384304618746</v>
      </c>
      <c r="CW535" s="1">
        <v>0.80909607297751585</v>
      </c>
      <c r="CX535" s="1">
        <v>-0.65548055264810667</v>
      </c>
      <c r="CY535" s="1">
        <v>0.20051338010330755</v>
      </c>
      <c r="CZ535" s="1">
        <v>-0.48903117621435843</v>
      </c>
      <c r="DA535" s="1">
        <v>0.31669794945146423</v>
      </c>
      <c r="DB535" s="1">
        <v>0.12987814913597062</v>
      </c>
      <c r="DC535" s="1">
        <v>-0.92522510390481438</v>
      </c>
      <c r="DD535" s="1">
        <v>-0.13260084975341346</v>
      </c>
      <c r="DE535" s="1">
        <v>0.42782154691568608</v>
      </c>
      <c r="DF535" s="1">
        <v>0.70851199502946483</v>
      </c>
      <c r="DG535" s="1">
        <v>0.35154526990629376</v>
      </c>
      <c r="DH535" s="1">
        <v>-0.50121146472098754</v>
      </c>
      <c r="DI535" s="1">
        <v>-0.31983328503026853</v>
      </c>
      <c r="DJ535" s="1">
        <v>-1.692183954790738E-2</v>
      </c>
      <c r="DK535" s="1">
        <v>0.32278475805137763</v>
      </c>
      <c r="DL535" s="1">
        <v>0.44281904838592701</v>
      </c>
      <c r="DM535" s="1">
        <v>1.1165430766756126</v>
      </c>
      <c r="DN535" s="1">
        <v>0.91164737067103019</v>
      </c>
      <c r="DO535" s="1">
        <v>-0.46427461403123654</v>
      </c>
      <c r="DP535" s="1">
        <v>0.19362386904810469</v>
      </c>
      <c r="DQ535" s="1">
        <v>0.7508937736670942</v>
      </c>
      <c r="DR535" s="1">
        <v>-0.19507483828130057</v>
      </c>
      <c r="DS535" s="1">
        <v>0.6130159565218487</v>
      </c>
      <c r="DT535" s="1">
        <v>-0.30815481634455821</v>
      </c>
      <c r="DU535" s="1">
        <v>-0.35023526527320881</v>
      </c>
      <c r="DW535" s="1">
        <v>1.9885183744162862</v>
      </c>
    </row>
    <row r="536" spans="1:127" x14ac:dyDescent="0.2">
      <c r="A536" s="1" t="s">
        <v>178</v>
      </c>
      <c r="B536" s="1" t="s">
        <v>169</v>
      </c>
      <c r="C536" s="1" t="s">
        <v>129</v>
      </c>
      <c r="D536" s="1" t="s">
        <v>130</v>
      </c>
      <c r="F536" s="1">
        <v>0.33810079653807534</v>
      </c>
      <c r="G536" s="1">
        <v>0.5883048111075273</v>
      </c>
      <c r="H536" s="1">
        <v>-1.2680530922821716</v>
      </c>
      <c r="I536" s="1">
        <v>-0.17018894666781925</v>
      </c>
      <c r="J536" s="1">
        <v>1.824643103377432</v>
      </c>
      <c r="K536" s="1">
        <v>0.17047103899030525</v>
      </c>
      <c r="L536" s="1">
        <v>0.58077047655145564</v>
      </c>
      <c r="M536" s="1">
        <v>0.25340822780098704</v>
      </c>
      <c r="N536" s="1">
        <v>-1.7694383737943724</v>
      </c>
      <c r="O536" s="1">
        <v>-1.0749381124290842</v>
      </c>
      <c r="P536" s="1">
        <v>1.3651861106268637</v>
      </c>
      <c r="Q536" s="1">
        <v>-1.7242145679149674</v>
      </c>
      <c r="R536" s="1">
        <v>0.86888408649810156</v>
      </c>
      <c r="S536" s="1">
        <v>1.3077967095324432</v>
      </c>
      <c r="T536" s="1">
        <v>2.1602005316106379</v>
      </c>
      <c r="U536" s="1">
        <v>1.8790862967717992</v>
      </c>
      <c r="V536" s="1">
        <v>-1.8231617174761694</v>
      </c>
      <c r="W536" s="1">
        <v>0.92146660695066185</v>
      </c>
      <c r="X536" s="1">
        <v>0.68665523636703796</v>
      </c>
      <c r="Y536" s="1">
        <v>-0.78034788595244731</v>
      </c>
      <c r="Z536" s="1">
        <v>0.31822785719417723</v>
      </c>
      <c r="AA536" s="1">
        <v>0.447622658495195</v>
      </c>
      <c r="AB536" s="1">
        <v>-0.18822422927434079</v>
      </c>
      <c r="AC536" s="1">
        <v>-0.12156855348701745</v>
      </c>
      <c r="AD536" s="1">
        <v>-0.26272108843538344</v>
      </c>
      <c r="AE536" s="1">
        <v>-0.3075499604832368</v>
      </c>
      <c r="AF536" s="1">
        <v>0.64529538348656867</v>
      </c>
      <c r="AG536" s="1">
        <v>0.26136247211434882</v>
      </c>
      <c r="AH536" s="1">
        <v>-0.70494623929233846</v>
      </c>
      <c r="AI536" s="1">
        <v>-0.48513552635941171</v>
      </c>
      <c r="AJ536" s="1">
        <v>-0.64605749666225432</v>
      </c>
      <c r="AK536" s="1">
        <v>-0.51599760270239958</v>
      </c>
      <c r="AL536" s="1">
        <v>0.54586088841972469</v>
      </c>
      <c r="AM536" s="1">
        <v>1.4766756593952213E-2</v>
      </c>
      <c r="AN536" s="1">
        <v>-0.12261613149037277</v>
      </c>
      <c r="AO536" s="1">
        <v>-0.81318330440398334</v>
      </c>
      <c r="AP536" s="1">
        <v>1.4599372366137064</v>
      </c>
      <c r="AQ536" s="1">
        <v>-4.5891702088335151E-2</v>
      </c>
      <c r="AR536" s="1">
        <v>-1.9757878984159056E-2</v>
      </c>
      <c r="AS536" s="1">
        <v>-0.44145464937662693</v>
      </c>
      <c r="AT536" s="1">
        <v>0.28194781763932275</v>
      </c>
      <c r="AU536" s="1">
        <v>-0.24308475825341946</v>
      </c>
      <c r="AV536" s="1">
        <v>0.52331459721812768</v>
      </c>
      <c r="AW536" s="1">
        <v>-1.6375931660048932</v>
      </c>
      <c r="AX536" s="1">
        <v>0.18963241171430401</v>
      </c>
      <c r="AY536" s="1">
        <v>2.4507948559915871</v>
      </c>
      <c r="AZ536" s="1">
        <v>-0.47915874890863619</v>
      </c>
      <c r="BA536" s="1">
        <v>-1.1828910475976515</v>
      </c>
      <c r="BB536" s="1">
        <v>1.9286341445338984</v>
      </c>
      <c r="BC536" s="1">
        <v>-0.23417575110055644</v>
      </c>
      <c r="BD536" s="1">
        <v>-0.53079605478428427</v>
      </c>
      <c r="BE536" s="1">
        <v>-1.6526009701028976</v>
      </c>
      <c r="BF536" s="1">
        <v>-0.71986511662568198</v>
      </c>
      <c r="BG536" s="1">
        <v>-0.80025107367028925</v>
      </c>
      <c r="BH536" s="1">
        <v>0.22112873817048384</v>
      </c>
      <c r="BI536" s="1">
        <v>1.2776612896495787</v>
      </c>
      <c r="BJ536" s="1">
        <v>-0.86426507794009555</v>
      </c>
      <c r="BK536" s="1">
        <v>-1.4534887606258065</v>
      </c>
      <c r="BL536" s="1">
        <v>-0.59993685942507868</v>
      </c>
      <c r="BM536" s="1">
        <v>0.33857209628418872</v>
      </c>
      <c r="BN536" s="1">
        <v>0.54039897142675564</v>
      </c>
      <c r="BO536" s="1">
        <v>-0.7475485164151191</v>
      </c>
      <c r="BP536" s="1">
        <v>-1.2402996344459751</v>
      </c>
      <c r="BQ536" s="1">
        <v>1.1233199761737227</v>
      </c>
      <c r="BR536" s="1">
        <v>0.36099269680033075</v>
      </c>
      <c r="BS536" s="1">
        <v>-0.71718854041931612</v>
      </c>
      <c r="BT536" s="1">
        <v>0.43135386191267244</v>
      </c>
      <c r="BU536" s="1">
        <v>0.5961318147223249</v>
      </c>
      <c r="BV536" s="1">
        <v>0.21417138771246114</v>
      </c>
      <c r="BW536" s="1">
        <v>-0.26672419654821855</v>
      </c>
      <c r="BX536" s="1">
        <v>-0.20739507152438375</v>
      </c>
      <c r="BY536" s="1">
        <v>0.31824091139614241</v>
      </c>
      <c r="BZ536" s="1">
        <v>-1.702395169487172</v>
      </c>
      <c r="CA536" s="1">
        <v>-0.13457942173418136</v>
      </c>
      <c r="CB536" s="1">
        <v>0.80964127168113142</v>
      </c>
      <c r="CC536" s="1">
        <v>0.28085243415070371</v>
      </c>
      <c r="CD536" s="1">
        <v>3.2376443187094317E-2</v>
      </c>
      <c r="CE536" s="1">
        <v>1.21436753833733</v>
      </c>
      <c r="CF536" s="1">
        <v>1.0891530834586063</v>
      </c>
      <c r="CG536" s="1">
        <v>-1.0706394172168889</v>
      </c>
      <c r="CH536" s="1">
        <v>-0.68771528322912578</v>
      </c>
      <c r="CI536" s="1">
        <v>-1.1724803396200012</v>
      </c>
      <c r="CJ536" s="1">
        <v>-0.22940948209099865</v>
      </c>
      <c r="CK536" s="1">
        <v>-6.8078836505282847E-2</v>
      </c>
      <c r="CL536" s="1">
        <v>-0.87796256207818812</v>
      </c>
      <c r="CM536" s="1">
        <v>1.0126283545023878</v>
      </c>
      <c r="CN536" s="1">
        <v>-0.63843358972899322</v>
      </c>
      <c r="CO536" s="1">
        <v>1.0405411442552008</v>
      </c>
      <c r="CP536" s="1">
        <v>4.4137717412242594E-2</v>
      </c>
      <c r="CQ536" s="1">
        <v>0.3059166114135019</v>
      </c>
      <c r="CR536" s="1">
        <v>-0.39520814497425882</v>
      </c>
      <c r="CS536" s="1">
        <v>-0.79657939319266191</v>
      </c>
      <c r="CT536" s="1">
        <v>-0.95564365225705483</v>
      </c>
      <c r="CU536" s="1">
        <v>4.547346484914172E-3</v>
      </c>
      <c r="CV536" s="1">
        <v>-0.31731384304618748</v>
      </c>
      <c r="CW536" s="1">
        <v>-1.0928039270224841</v>
      </c>
      <c r="CX536" s="1">
        <v>-1.2876805526481068</v>
      </c>
      <c r="CY536" s="1">
        <v>-0.5650866198966924</v>
      </c>
      <c r="CZ536" s="1">
        <v>-0.61373117621435824</v>
      </c>
      <c r="DA536" s="1">
        <v>-0.23780205054853579</v>
      </c>
      <c r="DB536" s="1">
        <v>-0.69572185086402927</v>
      </c>
      <c r="DC536" s="1">
        <v>-0.98922510390481433</v>
      </c>
      <c r="DD536" s="1">
        <v>0.19319915024658663</v>
      </c>
      <c r="DE536" s="1">
        <v>1.349521546915686</v>
      </c>
      <c r="DF536" s="1">
        <v>2.1311995029464868E-2</v>
      </c>
      <c r="DG536" s="1">
        <v>1.6040452699062937</v>
      </c>
      <c r="DH536" s="1">
        <v>2.1564885352790126</v>
      </c>
      <c r="DI536" s="1">
        <v>-0.54653328503026866</v>
      </c>
      <c r="DJ536" s="1">
        <v>-0.86662183954790728</v>
      </c>
      <c r="DK536" s="1">
        <v>-0.47081524194862201</v>
      </c>
      <c r="DL536" s="1">
        <v>-0.166480951614073</v>
      </c>
      <c r="DM536" s="1">
        <v>1.2943076675612453E-2</v>
      </c>
      <c r="DN536" s="1">
        <v>-1.2772526293289701</v>
      </c>
      <c r="DO536" s="1">
        <v>-0.3441746140312365</v>
      </c>
      <c r="DP536" s="1">
        <v>-0.25627613095189505</v>
      </c>
      <c r="DQ536" s="1">
        <v>-6.6206226332905738E-2</v>
      </c>
      <c r="DR536" s="1">
        <v>0.6672251617186995</v>
      </c>
      <c r="DS536" s="1">
        <v>-0.4834840434781511</v>
      </c>
      <c r="DT536" s="1">
        <v>0.65304518365544206</v>
      </c>
      <c r="DU536" s="1">
        <v>0.57816473472679109</v>
      </c>
      <c r="DW536" s="1">
        <v>3.1509992089672152</v>
      </c>
    </row>
    <row r="537" spans="1:127" x14ac:dyDescent="0.2">
      <c r="A537" s="1" t="s">
        <v>179</v>
      </c>
      <c r="B537" s="1" t="s">
        <v>180</v>
      </c>
      <c r="C537" s="1" t="s">
        <v>129</v>
      </c>
      <c r="D537" s="1" t="s">
        <v>130</v>
      </c>
      <c r="F537" s="1">
        <v>9.810079653807513E-2</v>
      </c>
      <c r="G537" s="1">
        <v>0.72830481110752743</v>
      </c>
      <c r="H537" s="1">
        <v>-2.1580530922821715</v>
      </c>
      <c r="I537" s="1">
        <v>-0.18018894666781904</v>
      </c>
      <c r="J537" s="1">
        <v>2.2346431033774317</v>
      </c>
      <c r="K537" s="1">
        <v>0.69047103899030482</v>
      </c>
      <c r="L537" s="1">
        <v>-0.46922952344854441</v>
      </c>
      <c r="M537" s="1">
        <v>0.17340822780098719</v>
      </c>
      <c r="N537" s="1">
        <v>-2.7694383737943724</v>
      </c>
      <c r="O537" s="1">
        <v>-2.5249381124290835</v>
      </c>
      <c r="P537" s="1">
        <v>0.43518611062686308</v>
      </c>
      <c r="Q537" s="1">
        <v>2.8257854320850329</v>
      </c>
      <c r="R537" s="1">
        <v>2.6388840864981011</v>
      </c>
      <c r="S537" s="1">
        <v>0.89779670953244306</v>
      </c>
      <c r="T537" s="1">
        <v>-0.10979946838936172</v>
      </c>
      <c r="U537" s="1">
        <v>-0.62091370322820083</v>
      </c>
      <c r="V537" s="1">
        <v>1.1768382825238302</v>
      </c>
      <c r="W537" s="1">
        <v>-1.8533393049338265E-2</v>
      </c>
      <c r="X537" s="1">
        <v>0.57665523636703853</v>
      </c>
      <c r="Y537" s="1">
        <v>1.3196521140475523</v>
      </c>
      <c r="Z537" s="1">
        <v>0.63822785719417752</v>
      </c>
      <c r="AA537" s="1">
        <v>-0.58237734150480502</v>
      </c>
      <c r="AB537" s="1">
        <v>-0.14822422927434076</v>
      </c>
      <c r="AC537" s="1" t="s">
        <v>131</v>
      </c>
      <c r="AD537" s="1" t="s">
        <v>131</v>
      </c>
      <c r="AE537" s="1" t="s">
        <v>131</v>
      </c>
      <c r="AF537" s="1" t="s">
        <v>131</v>
      </c>
      <c r="AG537" s="1" t="s">
        <v>131</v>
      </c>
      <c r="AH537" s="1" t="s">
        <v>131</v>
      </c>
      <c r="AI537" s="1" t="s">
        <v>131</v>
      </c>
      <c r="AJ537" s="1" t="s">
        <v>131</v>
      </c>
      <c r="AK537" s="1" t="s">
        <v>131</v>
      </c>
      <c r="AL537" s="1" t="s">
        <v>131</v>
      </c>
      <c r="AM537" s="1" t="s">
        <v>131</v>
      </c>
      <c r="AN537" s="1" t="s">
        <v>131</v>
      </c>
      <c r="AO537" s="1" t="s">
        <v>131</v>
      </c>
      <c r="AP537" s="1" t="s">
        <v>131</v>
      </c>
      <c r="AQ537" s="1" t="s">
        <v>131</v>
      </c>
      <c r="AR537" s="1" t="s">
        <v>131</v>
      </c>
      <c r="AS537" s="1" t="s">
        <v>131</v>
      </c>
      <c r="AT537" s="1" t="s">
        <v>131</v>
      </c>
      <c r="AU537" s="1" t="s">
        <v>131</v>
      </c>
      <c r="AV537" s="1" t="s">
        <v>131</v>
      </c>
      <c r="AW537" s="1" t="s">
        <v>131</v>
      </c>
      <c r="AX537" s="1" t="s">
        <v>131</v>
      </c>
      <c r="AY537" s="1" t="s">
        <v>131</v>
      </c>
      <c r="AZ537" s="1" t="s">
        <v>131</v>
      </c>
      <c r="BA537" s="1" t="s">
        <v>131</v>
      </c>
      <c r="BB537" s="1" t="s">
        <v>131</v>
      </c>
      <c r="BC537" s="1" t="s">
        <v>131</v>
      </c>
      <c r="BD537" s="1" t="s">
        <v>131</v>
      </c>
      <c r="BE537" s="1" t="s">
        <v>131</v>
      </c>
      <c r="BF537" s="1" t="s">
        <v>131</v>
      </c>
      <c r="BG537" s="1" t="s">
        <v>131</v>
      </c>
      <c r="BH537" s="1" t="s">
        <v>131</v>
      </c>
      <c r="BI537" s="1" t="s">
        <v>131</v>
      </c>
      <c r="BJ537" s="1" t="s">
        <v>131</v>
      </c>
      <c r="BK537" s="1" t="s">
        <v>131</v>
      </c>
      <c r="BL537" s="1" t="s">
        <v>131</v>
      </c>
      <c r="BM537" s="1" t="s">
        <v>131</v>
      </c>
      <c r="BN537" s="1" t="s">
        <v>131</v>
      </c>
      <c r="BO537" s="1" t="s">
        <v>131</v>
      </c>
      <c r="BP537" s="1" t="s">
        <v>131</v>
      </c>
      <c r="BQ537" s="1" t="s">
        <v>131</v>
      </c>
      <c r="BR537" s="1" t="s">
        <v>131</v>
      </c>
      <c r="BS537" s="1" t="s">
        <v>131</v>
      </c>
      <c r="BT537" s="1" t="s">
        <v>131</v>
      </c>
      <c r="BU537" s="1" t="s">
        <v>131</v>
      </c>
      <c r="BV537" s="1" t="s">
        <v>131</v>
      </c>
      <c r="BW537" s="1" t="s">
        <v>131</v>
      </c>
      <c r="BX537" s="1" t="s">
        <v>131</v>
      </c>
      <c r="BY537" s="1" t="s">
        <v>131</v>
      </c>
      <c r="BZ537" s="1" t="s">
        <v>131</v>
      </c>
      <c r="CA537" s="1" t="s">
        <v>131</v>
      </c>
      <c r="CB537" s="1" t="s">
        <v>131</v>
      </c>
      <c r="CC537" s="1" t="s">
        <v>131</v>
      </c>
      <c r="CD537" s="1" t="s">
        <v>131</v>
      </c>
      <c r="CE537" s="1" t="s">
        <v>131</v>
      </c>
      <c r="CF537" s="1" t="s">
        <v>131</v>
      </c>
      <c r="CG537" s="1" t="s">
        <v>131</v>
      </c>
      <c r="CH537" s="1" t="s">
        <v>131</v>
      </c>
      <c r="CI537" s="1" t="s">
        <v>131</v>
      </c>
      <c r="CJ537" s="1" t="s">
        <v>131</v>
      </c>
      <c r="CK537" s="1" t="s">
        <v>131</v>
      </c>
      <c r="CL537" s="1" t="s">
        <v>131</v>
      </c>
      <c r="CM537" s="1" t="s">
        <v>131</v>
      </c>
      <c r="CN537" s="1" t="s">
        <v>131</v>
      </c>
      <c r="CO537" s="1" t="s">
        <v>131</v>
      </c>
      <c r="CP537" s="1" t="s">
        <v>131</v>
      </c>
      <c r="CQ537" s="1" t="s">
        <v>131</v>
      </c>
      <c r="CR537" s="1" t="s">
        <v>131</v>
      </c>
      <c r="CS537" s="1" t="s">
        <v>131</v>
      </c>
      <c r="CT537" s="1" t="s">
        <v>131</v>
      </c>
      <c r="CU537" s="1" t="s">
        <v>131</v>
      </c>
      <c r="CV537" s="1" t="s">
        <v>131</v>
      </c>
      <c r="CW537" s="1" t="s">
        <v>131</v>
      </c>
      <c r="CX537" s="1" t="s">
        <v>131</v>
      </c>
      <c r="CY537" s="1" t="s">
        <v>131</v>
      </c>
      <c r="CZ537" s="1" t="s">
        <v>131</v>
      </c>
      <c r="DA537" s="1" t="s">
        <v>131</v>
      </c>
      <c r="DB537" s="1" t="s">
        <v>131</v>
      </c>
      <c r="DC537" s="1" t="s">
        <v>131</v>
      </c>
      <c r="DD537" s="1" t="s">
        <v>131</v>
      </c>
      <c r="DE537" s="1" t="s">
        <v>131</v>
      </c>
      <c r="DF537" s="1" t="s">
        <v>131</v>
      </c>
      <c r="DG537" s="1" t="s">
        <v>131</v>
      </c>
      <c r="DH537" s="1" t="s">
        <v>131</v>
      </c>
      <c r="DI537" s="1" t="s">
        <v>131</v>
      </c>
      <c r="DJ537" s="1" t="s">
        <v>131</v>
      </c>
      <c r="DK537" s="1" t="s">
        <v>131</v>
      </c>
      <c r="DL537" s="1" t="s">
        <v>131</v>
      </c>
      <c r="DM537" s="1" t="s">
        <v>131</v>
      </c>
      <c r="DN537" s="1" t="s">
        <v>131</v>
      </c>
      <c r="DO537" s="1" t="s">
        <v>131</v>
      </c>
      <c r="DP537" s="1" t="s">
        <v>131</v>
      </c>
      <c r="DQ537" s="1" t="s">
        <v>131</v>
      </c>
      <c r="DR537" s="1" t="s">
        <v>131</v>
      </c>
      <c r="DS537" s="1" t="s">
        <v>131</v>
      </c>
      <c r="DT537" s="1" t="s">
        <v>131</v>
      </c>
      <c r="DU537" s="1" t="s">
        <v>131</v>
      </c>
      <c r="DW537" s="1">
        <v>4.9290234805705744</v>
      </c>
    </row>
    <row r="538" spans="1:127" x14ac:dyDescent="0.2">
      <c r="A538" s="1" t="s">
        <v>181</v>
      </c>
      <c r="B538" s="1" t="s">
        <v>140</v>
      </c>
      <c r="C538" s="1" t="s">
        <v>129</v>
      </c>
      <c r="D538" s="1" t="s">
        <v>130</v>
      </c>
      <c r="F538" s="1">
        <v>7.9600796538075613E-2</v>
      </c>
      <c r="G538" s="1">
        <v>0.64590481110752762</v>
      </c>
      <c r="H538" s="1">
        <v>-0.8270530922821715</v>
      </c>
      <c r="I538" s="1">
        <v>0.48151105333218069</v>
      </c>
      <c r="J538" s="1">
        <v>-2.9456896622568118E-2</v>
      </c>
      <c r="K538" s="1">
        <v>-1.0158289610096958</v>
      </c>
      <c r="L538" s="1">
        <v>-1.7594295234485444</v>
      </c>
      <c r="M538" s="1">
        <v>0.65590822780098712</v>
      </c>
      <c r="N538" s="1">
        <v>-4.7763383737943723</v>
      </c>
      <c r="O538" s="1">
        <v>-0.83123811242908374</v>
      </c>
      <c r="P538" s="1">
        <v>2.5861106268632028E-3</v>
      </c>
      <c r="Q538" s="1">
        <v>2.1594854320850327</v>
      </c>
      <c r="R538" s="1">
        <v>0.39768408649810105</v>
      </c>
      <c r="S538" s="1">
        <v>-1.3107032904675577</v>
      </c>
      <c r="T538" s="1">
        <v>2.0754005316106383</v>
      </c>
      <c r="U538" s="1">
        <v>0.65068629677180034</v>
      </c>
      <c r="V538" s="1">
        <v>-0.55456171747616967</v>
      </c>
      <c r="W538" s="1">
        <v>1.0012666069506617</v>
      </c>
      <c r="X538" s="1">
        <v>1.5668552363670383</v>
      </c>
      <c r="Y538" s="1">
        <v>1.5144521140475522</v>
      </c>
      <c r="Z538" s="1">
        <v>1.6327857194177398E-2</v>
      </c>
      <c r="AA538" s="1">
        <v>-0.41407734150480513</v>
      </c>
      <c r="AB538" s="1">
        <v>-0.93952422927434043</v>
      </c>
      <c r="AC538" s="1">
        <v>-0.85846855348701756</v>
      </c>
      <c r="AD538" s="1">
        <v>1.6657789115646164</v>
      </c>
      <c r="AE538" s="1">
        <v>-6.5649960483237013E-2</v>
      </c>
      <c r="AF538" s="1">
        <v>6.3795383486568547E-2</v>
      </c>
      <c r="AG538" s="1">
        <v>0.38756247211434869</v>
      </c>
      <c r="AH538" s="1">
        <v>-0.33474623929233971</v>
      </c>
      <c r="AI538" s="1">
        <v>-0.7398355263594123</v>
      </c>
      <c r="AJ538" s="1">
        <v>0.76814250333774581</v>
      </c>
      <c r="AK538" s="1">
        <v>-1.1193976027023993</v>
      </c>
      <c r="AL538" s="1">
        <v>0.6675608884197235</v>
      </c>
      <c r="AM538" s="1">
        <v>-0.98393324340604771</v>
      </c>
      <c r="AN538" s="1">
        <v>-1.3340161314903727</v>
      </c>
      <c r="AO538" s="1">
        <v>2.3294166955960174</v>
      </c>
      <c r="AP538" s="1">
        <v>0.54743723661370636</v>
      </c>
      <c r="AQ538" s="1">
        <v>0.19380829791166487</v>
      </c>
      <c r="AR538" s="1">
        <v>0.5775421210158409</v>
      </c>
      <c r="AS538" s="1">
        <v>0.35114535062337326</v>
      </c>
      <c r="AT538" s="1">
        <v>1.0747817639322754E-2</v>
      </c>
      <c r="AU538" s="1">
        <v>1.2915241746580541E-2</v>
      </c>
      <c r="AV538" s="1">
        <v>-1.2356854027818724</v>
      </c>
      <c r="AW538" s="1">
        <v>-0.17679316600489337</v>
      </c>
      <c r="AX538" s="1">
        <v>-0.41106758828569578</v>
      </c>
      <c r="AY538" s="1">
        <v>8.9994855991585965E-2</v>
      </c>
      <c r="AZ538" s="1">
        <v>0.5814412510913638</v>
      </c>
      <c r="BA538" s="1">
        <v>-0.64799104759765158</v>
      </c>
      <c r="BB538" s="1">
        <v>1.7623341445338978</v>
      </c>
      <c r="BC538" s="1">
        <v>0.75052424889944369</v>
      </c>
      <c r="BD538" s="1">
        <v>-0.67809605478428425</v>
      </c>
      <c r="BE538" s="1">
        <v>-0.90790097010289794</v>
      </c>
      <c r="BF538" s="1">
        <v>-1.993465116625682</v>
      </c>
      <c r="BG538" s="1">
        <v>0.79034892632971054</v>
      </c>
      <c r="BH538" s="1">
        <v>-0.45317126182951628</v>
      </c>
      <c r="BI538" s="1">
        <v>1.0221612896495791</v>
      </c>
      <c r="BJ538" s="1">
        <v>-0.46756507794009572</v>
      </c>
      <c r="BK538" s="1">
        <v>0.50431123937419331</v>
      </c>
      <c r="BL538" s="1">
        <v>-1.0895368594250787</v>
      </c>
      <c r="BM538" s="1">
        <v>0.52307209628418883</v>
      </c>
      <c r="BN538" s="1">
        <v>1.9695989714267563</v>
      </c>
      <c r="BO538" s="1">
        <v>-0.25294851641511906</v>
      </c>
      <c r="BP538" s="1">
        <v>0.43600036555402522</v>
      </c>
      <c r="BQ538" s="1">
        <v>0.48051997617372288</v>
      </c>
      <c r="BR538" s="1">
        <v>1.3510926968003307</v>
      </c>
      <c r="BS538" s="1">
        <v>2.7811459580683984E-2</v>
      </c>
      <c r="BT538" s="1">
        <v>-0.44864613808732745</v>
      </c>
      <c r="BU538" s="1">
        <v>0.1123318147223249</v>
      </c>
      <c r="BV538" s="1">
        <v>-0.67972861228753878</v>
      </c>
      <c r="BW538" s="1">
        <v>-0.6898241965482188</v>
      </c>
      <c r="BX538" s="1">
        <v>0.84240492847561654</v>
      </c>
      <c r="BY538" s="1">
        <v>-3.8059088603857649E-2</v>
      </c>
      <c r="BZ538" s="1">
        <v>-0.37419516948717169</v>
      </c>
      <c r="CA538" s="1">
        <v>0.53842057826581868</v>
      </c>
      <c r="CB538" s="1">
        <v>0.42944127168113155</v>
      </c>
      <c r="CC538" s="1">
        <v>0.77965243415070362</v>
      </c>
      <c r="CD538" s="1">
        <v>-0.88882355681290548</v>
      </c>
      <c r="CE538" s="1">
        <v>8.9067538337330276E-2</v>
      </c>
      <c r="CF538" s="1">
        <v>-0.59104691654139363</v>
      </c>
      <c r="CG538" s="1">
        <v>0.23046058278311055</v>
      </c>
      <c r="CH538" s="1">
        <v>-0.80691528322912598</v>
      </c>
      <c r="CI538" s="1">
        <v>-0.52858033962000128</v>
      </c>
      <c r="CJ538" s="1">
        <v>-5.9409482090998722E-2</v>
      </c>
      <c r="CK538" s="1">
        <v>-2.6478836505282821E-2</v>
      </c>
      <c r="CL538" s="1">
        <v>-2.0295625620781883</v>
      </c>
      <c r="CM538" s="1">
        <v>0.20032835450238817</v>
      </c>
      <c r="CN538" s="1">
        <v>-0.40843358972899302</v>
      </c>
      <c r="CO538" s="1">
        <v>0.36774114425520077</v>
      </c>
      <c r="CP538" s="1">
        <v>-0.29176228258775749</v>
      </c>
      <c r="CQ538" s="1">
        <v>0.45771661141350184</v>
      </c>
      <c r="CR538" s="1">
        <v>-0.93860814497425871</v>
      </c>
      <c r="CS538" s="1">
        <v>-0.15757939319266168</v>
      </c>
      <c r="CT538" s="1">
        <v>-1.3628436522570548</v>
      </c>
      <c r="CU538" s="1">
        <v>-6.0526535150859928E-3</v>
      </c>
      <c r="CV538" s="1">
        <v>-0.32971384304618745</v>
      </c>
      <c r="CW538" s="1">
        <v>-0.27580392702248413</v>
      </c>
      <c r="CX538" s="1">
        <v>0.14861944735189336</v>
      </c>
      <c r="CY538" s="1">
        <v>-0.15118661989669246</v>
      </c>
      <c r="CZ538" s="1">
        <v>-0.73313117621435797</v>
      </c>
      <c r="DA538" s="1">
        <v>0.12259794945146418</v>
      </c>
      <c r="DB538" s="1">
        <v>-0.23892185086402939</v>
      </c>
      <c r="DC538" s="1">
        <v>-0.59322510390481442</v>
      </c>
      <c r="DD538" s="1">
        <v>-0.24340084975341325</v>
      </c>
      <c r="DE538" s="1">
        <v>0.17922154691568604</v>
      </c>
      <c r="DF538" s="1">
        <v>1.6711995029464868E-2</v>
      </c>
      <c r="DG538" s="1">
        <v>0.11334526990629357</v>
      </c>
      <c r="DH538" s="1">
        <v>-0.16011146472098758</v>
      </c>
      <c r="DI538" s="1">
        <v>0.12276671496973135</v>
      </c>
      <c r="DJ538" s="1">
        <v>-0.22882183954790736</v>
      </c>
      <c r="DK538" s="1">
        <v>0.18668475805137774</v>
      </c>
      <c r="DL538" s="1">
        <v>-0.177580951614073</v>
      </c>
      <c r="DM538" s="1">
        <v>0.43754307667561232</v>
      </c>
      <c r="DN538" s="1">
        <v>3.4847370671029942E-2</v>
      </c>
      <c r="DO538" s="1">
        <v>0.38732538596876354</v>
      </c>
      <c r="DP538" s="1">
        <v>-1.1076130951895191E-2</v>
      </c>
      <c r="DQ538" s="1">
        <v>0.18969377366709428</v>
      </c>
      <c r="DR538" s="1">
        <v>-0.46307483828130058</v>
      </c>
      <c r="DS538" s="1">
        <v>0.20791595652184869</v>
      </c>
      <c r="DT538" s="1">
        <v>-0.50985481634455798</v>
      </c>
      <c r="DU538" s="1">
        <v>0.33996473472679112</v>
      </c>
      <c r="DW538" s="1">
        <v>3.1721948393168824</v>
      </c>
    </row>
    <row r="539" spans="1:127" x14ac:dyDescent="0.2">
      <c r="A539" s="1" t="s">
        <v>182</v>
      </c>
      <c r="B539" s="1" t="s">
        <v>183</v>
      </c>
      <c r="C539" s="1" t="s">
        <v>129</v>
      </c>
      <c r="D539" s="1" t="s">
        <v>130</v>
      </c>
      <c r="F539" s="1">
        <v>2.4581007965380754</v>
      </c>
      <c r="G539" s="1">
        <v>-1.6116951888924729</v>
      </c>
      <c r="H539" s="1">
        <v>1.4919469077178285</v>
      </c>
      <c r="I539" s="1">
        <v>-2.7101889466678193</v>
      </c>
      <c r="J539" s="1">
        <v>-2.175356896622568</v>
      </c>
      <c r="K539" s="1">
        <v>0.65047103899030478</v>
      </c>
      <c r="L539" s="1">
        <v>1.6507704765514557</v>
      </c>
      <c r="M539" s="1">
        <v>-0.32659177219901281</v>
      </c>
      <c r="N539" s="1">
        <v>0.64056162620562773</v>
      </c>
      <c r="O539" s="1">
        <v>0.65506188757091621</v>
      </c>
      <c r="P539" s="1">
        <v>-1.0648138893731369</v>
      </c>
      <c r="Q539" s="1">
        <v>-2.0042145679149672</v>
      </c>
      <c r="R539" s="1">
        <v>-0.41111591350189869</v>
      </c>
      <c r="S539" s="1">
        <v>3.357796709532443</v>
      </c>
      <c r="T539" s="1">
        <v>1.3002005316106384</v>
      </c>
      <c r="U539" s="1">
        <v>4.6090862967717996</v>
      </c>
      <c r="V539" s="1">
        <v>0.22683828252383087</v>
      </c>
      <c r="W539" s="1">
        <v>-2.8533393049338246E-2</v>
      </c>
      <c r="X539" s="1">
        <v>-0.20334476363296172</v>
      </c>
      <c r="Y539" s="1">
        <v>0.5296521140475523</v>
      </c>
      <c r="Z539" s="1">
        <v>-0.4717721428058228</v>
      </c>
      <c r="AA539" s="1">
        <v>-0.97237734150480515</v>
      </c>
      <c r="AB539" s="1">
        <v>-1.8682242292743405</v>
      </c>
      <c r="AC539" s="1">
        <v>-0.12156855348701745</v>
      </c>
      <c r="AD539" s="1">
        <v>0.29727891156461661</v>
      </c>
      <c r="AE539" s="1">
        <v>-3.7549960483236777E-2</v>
      </c>
      <c r="AF539" s="1">
        <v>-4.4704616513430828E-2</v>
      </c>
      <c r="AG539" s="1">
        <v>0.74136247211434858</v>
      </c>
      <c r="AH539" s="1">
        <v>0.51505376070766129</v>
      </c>
      <c r="AI539" s="1">
        <v>-1.8951355263594118</v>
      </c>
      <c r="AJ539" s="1">
        <v>-0.67605749666225456</v>
      </c>
      <c r="AK539" s="1">
        <v>-1.2259976027023995</v>
      </c>
      <c r="AL539" s="1">
        <v>-0.33413911158027609</v>
      </c>
      <c r="AM539" s="1">
        <v>-0.53523324340604761</v>
      </c>
      <c r="AN539" s="1">
        <v>8.7383868509627233E-2</v>
      </c>
      <c r="AO539" s="1">
        <v>0.56681669559601655</v>
      </c>
      <c r="AP539" s="1">
        <v>0.64993723661370639</v>
      </c>
      <c r="AQ539" s="1">
        <v>0.38410829791166501</v>
      </c>
      <c r="AR539" s="1">
        <v>-0.5897578789841591</v>
      </c>
      <c r="AS539" s="1">
        <v>9.8545350623373107E-2</v>
      </c>
      <c r="AT539" s="1">
        <v>-0.55805218236067722</v>
      </c>
      <c r="AU539" s="1">
        <v>7.6915241746580376E-2</v>
      </c>
      <c r="AV539" s="1">
        <v>0.38331459721812777</v>
      </c>
      <c r="AW539" s="1">
        <v>-0.74759316600489267</v>
      </c>
      <c r="AX539" s="1">
        <v>1.0196324117143041</v>
      </c>
      <c r="AY539" s="1">
        <v>-1.7592051440084138</v>
      </c>
      <c r="AZ539" s="1">
        <v>-0.37915874890863621</v>
      </c>
      <c r="BA539" s="1">
        <v>-0.57289104759765164</v>
      </c>
      <c r="BB539" s="1">
        <v>-0.2813658554661016</v>
      </c>
      <c r="BC539" s="1">
        <v>0.19582424889944328</v>
      </c>
      <c r="BD539" s="1">
        <v>0.55920394521571604</v>
      </c>
      <c r="BE539" s="1">
        <v>-1.1826009701028979</v>
      </c>
      <c r="BF539" s="1">
        <v>0.58013488337431873</v>
      </c>
      <c r="BG539" s="1">
        <v>-1.0251073670288768E-2</v>
      </c>
      <c r="BH539" s="1">
        <v>-0.14887126182951627</v>
      </c>
      <c r="BI539" s="1">
        <v>0.5276612896495787</v>
      </c>
      <c r="BJ539" s="1">
        <v>-0.15426507794009536</v>
      </c>
      <c r="BK539" s="1">
        <v>0.35651123937419338</v>
      </c>
      <c r="BL539" s="1">
        <v>0.37006314057492129</v>
      </c>
      <c r="BM539" s="1">
        <v>-0.65142790371581127</v>
      </c>
      <c r="BN539" s="1" t="s">
        <v>131</v>
      </c>
      <c r="BO539" s="1" t="s">
        <v>131</v>
      </c>
      <c r="BP539" s="1" t="s">
        <v>131</v>
      </c>
      <c r="BQ539" s="1" t="s">
        <v>131</v>
      </c>
      <c r="BR539" s="1" t="s">
        <v>131</v>
      </c>
      <c r="BS539" s="1" t="s">
        <v>131</v>
      </c>
      <c r="BT539" s="1" t="s">
        <v>131</v>
      </c>
      <c r="BU539" s="1" t="s">
        <v>131</v>
      </c>
      <c r="BV539" s="1" t="s">
        <v>131</v>
      </c>
      <c r="BW539" s="1" t="s">
        <v>131</v>
      </c>
      <c r="BX539" s="1" t="s">
        <v>131</v>
      </c>
      <c r="BY539" s="1" t="s">
        <v>131</v>
      </c>
      <c r="BZ539" s="1" t="s">
        <v>131</v>
      </c>
      <c r="CA539" s="1" t="s">
        <v>131</v>
      </c>
      <c r="CB539" s="1" t="s">
        <v>131</v>
      </c>
      <c r="CC539" s="1" t="s">
        <v>131</v>
      </c>
      <c r="CD539" s="1" t="s">
        <v>131</v>
      </c>
      <c r="CE539" s="1" t="s">
        <v>131</v>
      </c>
      <c r="CF539" s="1" t="s">
        <v>131</v>
      </c>
      <c r="CG539" s="1" t="s">
        <v>131</v>
      </c>
      <c r="CH539" s="1" t="s">
        <v>131</v>
      </c>
      <c r="CI539" s="1" t="s">
        <v>131</v>
      </c>
      <c r="CJ539" s="1" t="s">
        <v>131</v>
      </c>
      <c r="CK539" s="1" t="s">
        <v>131</v>
      </c>
      <c r="CL539" s="1" t="s">
        <v>131</v>
      </c>
      <c r="CM539" s="1" t="s">
        <v>131</v>
      </c>
      <c r="CN539" s="1" t="s">
        <v>131</v>
      </c>
      <c r="CO539" s="1" t="s">
        <v>131</v>
      </c>
      <c r="CP539" s="1" t="s">
        <v>131</v>
      </c>
      <c r="CQ539" s="1" t="s">
        <v>131</v>
      </c>
      <c r="CR539" s="1" t="s">
        <v>131</v>
      </c>
      <c r="CS539" s="1" t="s">
        <v>131</v>
      </c>
      <c r="CT539" s="1" t="s">
        <v>131</v>
      </c>
      <c r="CU539" s="1" t="s">
        <v>131</v>
      </c>
      <c r="CV539" s="1" t="s">
        <v>131</v>
      </c>
      <c r="CW539" s="1" t="s">
        <v>131</v>
      </c>
      <c r="CX539" s="1" t="s">
        <v>131</v>
      </c>
      <c r="CY539" s="1" t="s">
        <v>131</v>
      </c>
      <c r="CZ539" s="1" t="s">
        <v>131</v>
      </c>
      <c r="DA539" s="1" t="s">
        <v>131</v>
      </c>
      <c r="DB539" s="1" t="s">
        <v>131</v>
      </c>
      <c r="DC539" s="1" t="s">
        <v>131</v>
      </c>
      <c r="DD539" s="1" t="s">
        <v>131</v>
      </c>
      <c r="DE539" s="1" t="s">
        <v>131</v>
      </c>
      <c r="DF539" s="1" t="s">
        <v>131</v>
      </c>
      <c r="DG539" s="1" t="s">
        <v>131</v>
      </c>
      <c r="DH539" s="1" t="s">
        <v>131</v>
      </c>
      <c r="DI539" s="1" t="s">
        <v>131</v>
      </c>
      <c r="DJ539" s="1" t="s">
        <v>131</v>
      </c>
      <c r="DK539" s="1" t="s">
        <v>131</v>
      </c>
      <c r="DL539" s="1" t="s">
        <v>131</v>
      </c>
      <c r="DM539" s="1" t="s">
        <v>131</v>
      </c>
      <c r="DN539" s="1" t="s">
        <v>131</v>
      </c>
      <c r="DO539" s="1" t="s">
        <v>131</v>
      </c>
      <c r="DP539" s="1" t="s">
        <v>131</v>
      </c>
      <c r="DQ539" s="1" t="s">
        <v>131</v>
      </c>
      <c r="DR539" s="1" t="s">
        <v>131</v>
      </c>
      <c r="DS539" s="1" t="s">
        <v>131</v>
      </c>
      <c r="DT539" s="1" t="s">
        <v>131</v>
      </c>
      <c r="DU539" s="1" t="s">
        <v>131</v>
      </c>
      <c r="DW539" s="1">
        <v>4.2432149356278144</v>
      </c>
    </row>
    <row r="540" spans="1:127" x14ac:dyDescent="0.2">
      <c r="A540" s="1" t="s">
        <v>184</v>
      </c>
      <c r="B540" s="1" t="s">
        <v>185</v>
      </c>
      <c r="C540" s="1" t="s">
        <v>129</v>
      </c>
      <c r="D540" s="1" t="s">
        <v>130</v>
      </c>
      <c r="F540" s="1">
        <v>0.38810079653807517</v>
      </c>
      <c r="G540" s="1">
        <v>-0.25169518889247255</v>
      </c>
      <c r="H540" s="1">
        <v>-1.0780530922821716</v>
      </c>
      <c r="I540" s="1">
        <v>2.4398110533321802</v>
      </c>
      <c r="J540" s="1">
        <v>-0.92535689662256815</v>
      </c>
      <c r="K540" s="1">
        <v>-1.819528961009695</v>
      </c>
      <c r="L540" s="1">
        <v>-0.31922952344854427</v>
      </c>
      <c r="M540" s="1">
        <v>-0.40659177219901288</v>
      </c>
      <c r="N540" s="1">
        <v>-0.87943837379437184</v>
      </c>
      <c r="O540" s="1">
        <v>-0.83493811242908222</v>
      </c>
      <c r="P540" s="1">
        <v>-4.5648138893731369</v>
      </c>
      <c r="Q540" s="1">
        <v>1.7057854320850327</v>
      </c>
      <c r="R540" s="1">
        <v>2.1088840864981009</v>
      </c>
      <c r="S540" s="1">
        <v>0.19779670953244377</v>
      </c>
      <c r="T540" s="1">
        <v>1.9602005316106386</v>
      </c>
      <c r="U540" s="1">
        <v>2.6590862967718003</v>
      </c>
      <c r="V540" s="1">
        <v>3.2168382825238311</v>
      </c>
      <c r="W540" s="1">
        <v>-1.4285333930493382</v>
      </c>
      <c r="X540" s="1">
        <v>1.1266552363670375</v>
      </c>
      <c r="Y540" s="1">
        <v>0.2496521140475525</v>
      </c>
      <c r="Z540" s="1">
        <v>1.822785719417741E-2</v>
      </c>
      <c r="AA540" s="1">
        <v>-0.72237734150480515</v>
      </c>
      <c r="AB540" s="1">
        <v>-1.0682242292743407</v>
      </c>
      <c r="AC540" s="1">
        <v>1.0684314465129825</v>
      </c>
      <c r="AD540" s="1">
        <v>0.54727891156461661</v>
      </c>
      <c r="AE540" s="1">
        <v>1.4224500395167627</v>
      </c>
      <c r="AF540" s="1">
        <v>-1.1747046165134307</v>
      </c>
      <c r="AG540" s="1">
        <v>-1.2686375278856512</v>
      </c>
      <c r="AH540" s="1">
        <v>1.1850537607076612</v>
      </c>
      <c r="AI540" s="1">
        <v>-0.15513552635941164</v>
      </c>
      <c r="AJ540" s="1">
        <v>-0.9660574966622546</v>
      </c>
      <c r="AK540" s="1">
        <v>0.76400239729760067</v>
      </c>
      <c r="AL540" s="1">
        <v>-8.4139111580276094E-2</v>
      </c>
      <c r="AM540" s="1">
        <v>0.39476675659395255</v>
      </c>
      <c r="AN540" s="1">
        <v>1.2173838685096272</v>
      </c>
      <c r="AO540" s="1">
        <v>0.42681669559601687</v>
      </c>
      <c r="AP540" s="1">
        <v>0.25993723661370627</v>
      </c>
      <c r="AQ540" s="1">
        <v>0.66410829791166481</v>
      </c>
      <c r="AR540" s="1">
        <v>-4.9757878984159058E-2</v>
      </c>
      <c r="AS540" s="1">
        <v>-0.22145464937662673</v>
      </c>
      <c r="AT540" s="1">
        <v>-0.76805218236067718</v>
      </c>
      <c r="AU540" s="1">
        <v>-0.83308475825341954</v>
      </c>
      <c r="AV540" s="1">
        <v>-0.46668540278187232</v>
      </c>
      <c r="AW540" s="1">
        <v>-1.7375931660048929</v>
      </c>
      <c r="AX540" s="1">
        <v>-2.5203675882856968</v>
      </c>
      <c r="AY540" s="1">
        <v>2.8407948559915859</v>
      </c>
      <c r="AZ540" s="1">
        <v>-0.54915874890863625</v>
      </c>
      <c r="BA540" s="1">
        <v>-1.9328910475976517</v>
      </c>
      <c r="BB540" s="1">
        <v>2.6086341445338981</v>
      </c>
      <c r="BC540" s="1">
        <v>-0.30417575110055672</v>
      </c>
      <c r="BD540" s="1">
        <v>-0.78079605478428427</v>
      </c>
      <c r="BE540" s="1">
        <v>-0.92260097010289788</v>
      </c>
      <c r="BF540" s="1">
        <v>-0.73986511662568155</v>
      </c>
      <c r="BG540" s="1">
        <v>-0.31025107367028903</v>
      </c>
      <c r="BH540" s="1">
        <v>-2.0488712618295164</v>
      </c>
      <c r="BI540" s="1">
        <v>-0.85233871035042119</v>
      </c>
      <c r="BJ540" s="1">
        <v>-0.46426507794009542</v>
      </c>
      <c r="BK540" s="1" t="s">
        <v>131</v>
      </c>
      <c r="BL540" s="1" t="s">
        <v>131</v>
      </c>
      <c r="BM540" s="1" t="s">
        <v>131</v>
      </c>
      <c r="BN540" s="1" t="s">
        <v>131</v>
      </c>
      <c r="BO540" s="1" t="s">
        <v>131</v>
      </c>
      <c r="BP540" s="1" t="s">
        <v>131</v>
      </c>
      <c r="BQ540" s="1" t="s">
        <v>131</v>
      </c>
      <c r="BR540" s="1" t="s">
        <v>131</v>
      </c>
      <c r="BS540" s="1" t="s">
        <v>131</v>
      </c>
      <c r="BT540" s="1" t="s">
        <v>131</v>
      </c>
      <c r="BU540" s="1" t="s">
        <v>131</v>
      </c>
      <c r="BV540" s="1" t="s">
        <v>131</v>
      </c>
      <c r="BW540" s="1" t="s">
        <v>131</v>
      </c>
      <c r="BX540" s="1" t="s">
        <v>131</v>
      </c>
      <c r="BY540" s="1" t="s">
        <v>131</v>
      </c>
      <c r="BZ540" s="1" t="s">
        <v>131</v>
      </c>
      <c r="CA540" s="1" t="s">
        <v>131</v>
      </c>
      <c r="CB540" s="1" t="s">
        <v>131</v>
      </c>
      <c r="CC540" s="1" t="s">
        <v>131</v>
      </c>
      <c r="CD540" s="1" t="s">
        <v>131</v>
      </c>
      <c r="CE540" s="1" t="s">
        <v>131</v>
      </c>
      <c r="CF540" s="1" t="s">
        <v>131</v>
      </c>
      <c r="CG540" s="1" t="s">
        <v>131</v>
      </c>
      <c r="CH540" s="1" t="s">
        <v>131</v>
      </c>
      <c r="CI540" s="1" t="s">
        <v>131</v>
      </c>
      <c r="CJ540" s="1" t="s">
        <v>131</v>
      </c>
      <c r="CK540" s="1" t="s">
        <v>131</v>
      </c>
      <c r="CL540" s="1" t="s">
        <v>131</v>
      </c>
      <c r="CM540" s="1" t="s">
        <v>131</v>
      </c>
      <c r="CN540" s="1" t="s">
        <v>131</v>
      </c>
      <c r="CO540" s="1" t="s">
        <v>131</v>
      </c>
      <c r="CP540" s="1" t="s">
        <v>131</v>
      </c>
      <c r="CQ540" s="1" t="s">
        <v>131</v>
      </c>
      <c r="CR540" s="1" t="s">
        <v>131</v>
      </c>
      <c r="CS540" s="1" t="s">
        <v>131</v>
      </c>
      <c r="CT540" s="1" t="s">
        <v>131</v>
      </c>
      <c r="CU540" s="1" t="s">
        <v>131</v>
      </c>
      <c r="CV540" s="1" t="s">
        <v>131</v>
      </c>
      <c r="CW540" s="1" t="s">
        <v>131</v>
      </c>
      <c r="CX540" s="1" t="s">
        <v>131</v>
      </c>
      <c r="CY540" s="1" t="s">
        <v>131</v>
      </c>
      <c r="CZ540" s="1" t="s">
        <v>131</v>
      </c>
      <c r="DA540" s="1" t="s">
        <v>131</v>
      </c>
      <c r="DB540" s="1" t="s">
        <v>131</v>
      </c>
      <c r="DC540" s="1" t="s">
        <v>131</v>
      </c>
      <c r="DD540" s="1" t="s">
        <v>131</v>
      </c>
      <c r="DE540" s="1" t="s">
        <v>131</v>
      </c>
      <c r="DF540" s="1" t="s">
        <v>131</v>
      </c>
      <c r="DG540" s="1" t="s">
        <v>131</v>
      </c>
      <c r="DH540" s="1" t="s">
        <v>131</v>
      </c>
      <c r="DI540" s="1" t="s">
        <v>131</v>
      </c>
      <c r="DJ540" s="1" t="s">
        <v>131</v>
      </c>
      <c r="DK540" s="1" t="s">
        <v>131</v>
      </c>
      <c r="DL540" s="1" t="s">
        <v>131</v>
      </c>
      <c r="DM540" s="1" t="s">
        <v>131</v>
      </c>
      <c r="DN540" s="1" t="s">
        <v>131</v>
      </c>
      <c r="DO540" s="1" t="s">
        <v>131</v>
      </c>
      <c r="DP540" s="1" t="s">
        <v>131</v>
      </c>
      <c r="DQ540" s="1" t="s">
        <v>131</v>
      </c>
      <c r="DR540" s="1" t="s">
        <v>131</v>
      </c>
      <c r="DS540" s="1" t="s">
        <v>131</v>
      </c>
      <c r="DT540" s="1" t="s">
        <v>131</v>
      </c>
      <c r="DU540" s="1" t="s">
        <v>131</v>
      </c>
      <c r="DW540" s="1">
        <v>4.9941895140850585</v>
      </c>
    </row>
    <row r="541" spans="1:127" x14ac:dyDescent="0.2">
      <c r="A541" s="1" t="s">
        <v>186</v>
      </c>
      <c r="B541" s="1" t="s">
        <v>187</v>
      </c>
      <c r="C541" s="1" t="s">
        <v>129</v>
      </c>
      <c r="D541" s="1" t="s">
        <v>130</v>
      </c>
      <c r="F541" s="1">
        <v>-2.886599203461925</v>
      </c>
      <c r="G541" s="1">
        <v>0.39660481110752732</v>
      </c>
      <c r="H541" s="1">
        <v>-1.2185530922821717</v>
      </c>
      <c r="I541" s="1">
        <v>0.73101105333218097</v>
      </c>
      <c r="J541" s="1">
        <v>0.89034310337743205</v>
      </c>
      <c r="K541" s="1">
        <v>1.0978710389903048</v>
      </c>
      <c r="L541" s="1">
        <v>-2.5060295234485443</v>
      </c>
      <c r="M541" s="1">
        <v>-1.542391772199013</v>
      </c>
      <c r="N541" s="1">
        <v>-0.61323837379437229</v>
      </c>
      <c r="O541" s="1">
        <v>-0.56833811242908183</v>
      </c>
      <c r="P541" s="1">
        <v>-0.65221388937313662</v>
      </c>
      <c r="Q541" s="1">
        <v>-0.30731456791496725</v>
      </c>
      <c r="R541" s="1">
        <v>1.605784086498101</v>
      </c>
      <c r="S541" s="1">
        <v>1.4463967095324435</v>
      </c>
      <c r="T541" s="1">
        <v>-0.6595994683893629</v>
      </c>
      <c r="U541" s="1">
        <v>-1.8463137032282004</v>
      </c>
      <c r="V541" s="1">
        <v>-0.69666171747616978</v>
      </c>
      <c r="W541" s="1">
        <v>-0.96543339304933828</v>
      </c>
      <c r="X541" s="1">
        <v>-1.0229447636329621</v>
      </c>
      <c r="Y541" s="1">
        <v>-0.32514788595244726</v>
      </c>
      <c r="Z541" s="1">
        <v>9.1327857194177575E-2</v>
      </c>
      <c r="AA541" s="1">
        <v>-1.4264773415048051</v>
      </c>
      <c r="AB541" s="1">
        <v>3.7075770725659929E-2</v>
      </c>
      <c r="AC541" s="1">
        <v>0.97463144651298261</v>
      </c>
      <c r="AD541" s="1">
        <v>-0.99322108843538315</v>
      </c>
      <c r="AE541" s="1">
        <v>0.58755003951676299</v>
      </c>
      <c r="AF541" s="1">
        <v>0.27669538348656886</v>
      </c>
      <c r="AG541" s="1">
        <v>0.98136247211434879</v>
      </c>
      <c r="AH541" s="1">
        <v>0.25505376070766062</v>
      </c>
      <c r="AI541" s="1">
        <v>-0.8651355263594116</v>
      </c>
      <c r="AJ541" s="1">
        <v>-0.59605749666225449</v>
      </c>
      <c r="AK541" s="1">
        <v>-0.4459976027023993</v>
      </c>
      <c r="AL541" s="1">
        <v>1.1258608884197248</v>
      </c>
      <c r="AM541" s="1">
        <v>0.40476675659395234</v>
      </c>
      <c r="AN541" s="1">
        <v>0.89738386850962726</v>
      </c>
      <c r="AO541" s="1">
        <v>0.67681669559601687</v>
      </c>
      <c r="AP541" s="1">
        <v>0.39993723661370639</v>
      </c>
      <c r="AQ541" s="1">
        <v>-0.28589170208833492</v>
      </c>
      <c r="AR541" s="1">
        <v>0.55024212101584091</v>
      </c>
      <c r="AS541" s="1">
        <v>0.53854535062337305</v>
      </c>
      <c r="AT541" s="1">
        <v>-0.16805218236067732</v>
      </c>
      <c r="AU541" s="1">
        <v>-4.3084758253419508E-2</v>
      </c>
      <c r="AV541" s="1">
        <v>0.89661459721812764</v>
      </c>
      <c r="AW541" s="1">
        <v>-1.2677931660048927</v>
      </c>
      <c r="AX541" s="1">
        <v>-1.8694675882856968</v>
      </c>
      <c r="AY541" s="1">
        <v>1.3953948559915865</v>
      </c>
      <c r="AZ541" s="1">
        <v>0.9251412510913638</v>
      </c>
      <c r="BA541" s="1">
        <v>-1.0205910475976516</v>
      </c>
      <c r="BB541" s="1">
        <v>0.92583414453389778</v>
      </c>
      <c r="BC541" s="1">
        <v>0.540024248899444</v>
      </c>
      <c r="BD541" s="1">
        <v>-0.88089605478428412</v>
      </c>
      <c r="BE541" s="1">
        <v>0.17359902989710219</v>
      </c>
      <c r="BF541" s="1">
        <v>-0.6968651166256814</v>
      </c>
      <c r="BG541" s="1">
        <v>-8.4551073670288801E-2</v>
      </c>
      <c r="BH541" s="1">
        <v>0.15112873817048378</v>
      </c>
      <c r="BI541" s="1">
        <v>0.28176128964957892</v>
      </c>
      <c r="BJ541" s="1">
        <v>0.13053492205990436</v>
      </c>
      <c r="BK541" s="1">
        <v>-4.9188760625806571E-2</v>
      </c>
      <c r="BL541" s="1">
        <v>-0.41273685942507865</v>
      </c>
      <c r="BM541" s="1">
        <v>-0.55902790371581124</v>
      </c>
      <c r="BN541" s="1">
        <v>-4.1001028573243836E-2</v>
      </c>
      <c r="BO541" s="1">
        <v>-0.65434851641511904</v>
      </c>
      <c r="BP541" s="1">
        <v>-0.18879963444597481</v>
      </c>
      <c r="BQ541" s="1">
        <v>-0.30838002382627705</v>
      </c>
      <c r="BR541" s="1">
        <v>-0.11600730319966956</v>
      </c>
      <c r="BS541" s="1">
        <v>0.12571145958068386</v>
      </c>
      <c r="BT541" s="1">
        <v>0.64485386191267313</v>
      </c>
      <c r="BU541" s="1">
        <v>0.19263181472232471</v>
      </c>
      <c r="BV541" s="1">
        <v>0.53707138771246088</v>
      </c>
      <c r="BW541" s="1">
        <v>-1.0077241965482187</v>
      </c>
      <c r="BX541" s="1">
        <v>0.49160492847561654</v>
      </c>
      <c r="BY541" s="1">
        <v>-0.20515908860385768</v>
      </c>
      <c r="BZ541" s="1">
        <v>0.60850483051282822</v>
      </c>
      <c r="CA541" s="1">
        <v>-0.12497942173418153</v>
      </c>
      <c r="CB541" s="1">
        <v>-0.53605872831886847</v>
      </c>
      <c r="CC541" s="1">
        <v>-0.42194756584929632</v>
      </c>
      <c r="CD541" s="1">
        <v>0.41527644318709456</v>
      </c>
      <c r="CE541" s="1">
        <v>-0.19293246166266975</v>
      </c>
      <c r="CF541" s="1">
        <v>-8.0846916541393643E-2</v>
      </c>
      <c r="CG541" s="1" t="s">
        <v>131</v>
      </c>
      <c r="CH541" s="1" t="s">
        <v>131</v>
      </c>
      <c r="CI541" s="1" t="s">
        <v>131</v>
      </c>
      <c r="CJ541" s="1" t="s">
        <v>131</v>
      </c>
      <c r="CK541" s="1" t="s">
        <v>131</v>
      </c>
      <c r="CL541" s="1" t="s">
        <v>131</v>
      </c>
      <c r="CM541" s="1" t="s">
        <v>131</v>
      </c>
      <c r="CN541" s="1" t="s">
        <v>131</v>
      </c>
      <c r="CO541" s="1" t="s">
        <v>131</v>
      </c>
      <c r="CP541" s="1" t="s">
        <v>131</v>
      </c>
      <c r="CQ541" s="1" t="s">
        <v>131</v>
      </c>
      <c r="CR541" s="1" t="s">
        <v>131</v>
      </c>
      <c r="CS541" s="1" t="s">
        <v>131</v>
      </c>
      <c r="CT541" s="1" t="s">
        <v>131</v>
      </c>
      <c r="CU541" s="1" t="s">
        <v>131</v>
      </c>
      <c r="CV541" s="1" t="s">
        <v>131</v>
      </c>
      <c r="CW541" s="1" t="s">
        <v>131</v>
      </c>
      <c r="CX541" s="1" t="s">
        <v>131</v>
      </c>
      <c r="CY541" s="1" t="s">
        <v>131</v>
      </c>
      <c r="CZ541" s="1" t="s">
        <v>131</v>
      </c>
      <c r="DA541" s="1" t="s">
        <v>131</v>
      </c>
      <c r="DB541" s="1" t="s">
        <v>131</v>
      </c>
      <c r="DC541" s="1" t="s">
        <v>131</v>
      </c>
      <c r="DD541" s="1" t="s">
        <v>131</v>
      </c>
      <c r="DE541" s="1" t="s">
        <v>131</v>
      </c>
      <c r="DF541" s="1" t="s">
        <v>131</v>
      </c>
      <c r="DG541" s="1" t="s">
        <v>131</v>
      </c>
      <c r="DH541" s="1" t="s">
        <v>131</v>
      </c>
      <c r="DI541" s="1" t="s">
        <v>131</v>
      </c>
      <c r="DJ541" s="1" t="s">
        <v>131</v>
      </c>
      <c r="DK541" s="1" t="s">
        <v>131</v>
      </c>
      <c r="DL541" s="1" t="s">
        <v>131</v>
      </c>
      <c r="DM541" s="1" t="s">
        <v>131</v>
      </c>
      <c r="DN541" s="1" t="s">
        <v>131</v>
      </c>
      <c r="DO541" s="1" t="s">
        <v>131</v>
      </c>
      <c r="DP541" s="1" t="s">
        <v>131</v>
      </c>
      <c r="DQ541" s="1" t="s">
        <v>131</v>
      </c>
      <c r="DR541" s="1" t="s">
        <v>131</v>
      </c>
      <c r="DS541" s="1" t="s">
        <v>131</v>
      </c>
      <c r="DT541" s="1" t="s">
        <v>131</v>
      </c>
      <c r="DU541" s="1" t="s">
        <v>131</v>
      </c>
      <c r="DW541" s="1">
        <v>3.0191285804338803</v>
      </c>
    </row>
    <row r="542" spans="1:127" x14ac:dyDescent="0.2">
      <c r="A542" s="1" t="s">
        <v>186</v>
      </c>
      <c r="B542" s="1" t="s">
        <v>146</v>
      </c>
      <c r="C542" s="1" t="s">
        <v>129</v>
      </c>
      <c r="D542" s="1" t="s">
        <v>130</v>
      </c>
      <c r="F542" s="1">
        <v>-3.2202992034619253</v>
      </c>
      <c r="G542" s="1">
        <v>0.93880481110752756</v>
      </c>
      <c r="H542" s="1">
        <v>-1.3907530922821716</v>
      </c>
      <c r="I542" s="1">
        <v>1.0798110533321807</v>
      </c>
      <c r="J542" s="1">
        <v>0.71584310337743196</v>
      </c>
      <c r="K542" s="1">
        <v>1.4147710389903052</v>
      </c>
      <c r="L542" s="1">
        <v>-4.3322295234485448</v>
      </c>
      <c r="M542" s="1">
        <v>-0.81529177219901294</v>
      </c>
      <c r="N542" s="1">
        <v>-4.6786383737943726</v>
      </c>
      <c r="O542" s="1">
        <v>0.77336188757091762</v>
      </c>
      <c r="P542" s="1">
        <v>0.97638611062686298</v>
      </c>
      <c r="Q542" s="1">
        <v>-0.51771456791496728</v>
      </c>
      <c r="R542" s="1">
        <v>1.4631840864981012</v>
      </c>
      <c r="S542" s="1">
        <v>0.93419670953244349</v>
      </c>
      <c r="T542" s="1">
        <v>0.51330053161063738</v>
      </c>
      <c r="U542" s="1">
        <v>0.89968629677179912</v>
      </c>
      <c r="V542" s="1">
        <v>0.43983828252383095</v>
      </c>
      <c r="W542" s="1">
        <v>-1.1119333930493382</v>
      </c>
      <c r="X542" s="1">
        <v>-0.82744476363296204</v>
      </c>
      <c r="Y542" s="1">
        <v>-1.2532478859524474</v>
      </c>
      <c r="Z542" s="1">
        <v>1.4019278571941776</v>
      </c>
      <c r="AA542" s="1">
        <v>0.19222265849519493</v>
      </c>
      <c r="AB542" s="1">
        <v>-2.0933242292743404</v>
      </c>
      <c r="AC542" s="1">
        <v>2.1477314465129824</v>
      </c>
      <c r="AD542" s="1">
        <v>-0.39622108843538362</v>
      </c>
      <c r="AE542" s="1">
        <v>1.0510500395167632</v>
      </c>
      <c r="AF542" s="1">
        <v>-0.14890461651343134</v>
      </c>
      <c r="AG542" s="1">
        <v>0.22276247211434863</v>
      </c>
      <c r="AH542" s="1">
        <v>0.40725376070766117</v>
      </c>
      <c r="AI542" s="1">
        <v>-1.6046355263594121</v>
      </c>
      <c r="AJ542" s="1">
        <v>-0.80985749666225448</v>
      </c>
      <c r="AK542" s="1">
        <v>-0.84969760270239902</v>
      </c>
      <c r="AL542" s="1">
        <v>1.4167608884197236</v>
      </c>
      <c r="AM542" s="1">
        <v>0.90306675659395275</v>
      </c>
      <c r="AN542" s="1">
        <v>1.3467838685096272</v>
      </c>
      <c r="AO542" s="1">
        <v>0.57711669559601653</v>
      </c>
      <c r="AP542" s="1">
        <v>-0.71626276338629369</v>
      </c>
      <c r="AQ542" s="1">
        <v>-0.40139170208833486</v>
      </c>
      <c r="AR542" s="1">
        <v>0.18934212101584094</v>
      </c>
      <c r="AS542" s="1">
        <v>-0.43095464937662697</v>
      </c>
      <c r="AT542" s="1">
        <v>-0.17885218236067724</v>
      </c>
      <c r="AU542" s="1">
        <v>-0.72628475825341976</v>
      </c>
      <c r="AV542" s="1">
        <v>0.27891459721812772</v>
      </c>
      <c r="AW542" s="1">
        <v>-1.9305931660048934</v>
      </c>
      <c r="AX542" s="1">
        <v>-1.9096675882856955</v>
      </c>
      <c r="AY542" s="1">
        <v>1.0043948559915865</v>
      </c>
      <c r="AZ542" s="1">
        <v>-1.1803587489086362</v>
      </c>
      <c r="BA542" s="1">
        <v>-0.13849104759765163</v>
      </c>
      <c r="BB542" s="1">
        <v>0.89643414453389791</v>
      </c>
      <c r="BC542" s="1">
        <v>0.61052424889944401</v>
      </c>
      <c r="BD542" s="1">
        <v>-0.19719605478428415</v>
      </c>
      <c r="BE542" s="1">
        <v>-0.23840097010289785</v>
      </c>
      <c r="BF542" s="1">
        <v>-1.3138651166256814</v>
      </c>
      <c r="BG542" s="1">
        <v>-0.59885107367028922</v>
      </c>
      <c r="BH542" s="1">
        <v>0.47212873817048373</v>
      </c>
      <c r="BI542" s="1">
        <v>0.24556128964957891</v>
      </c>
      <c r="BJ542" s="1">
        <v>0.32223492205990434</v>
      </c>
      <c r="BK542" s="1">
        <v>-0.69048876062580655</v>
      </c>
      <c r="BL542" s="1">
        <v>0.42076314057492126</v>
      </c>
      <c r="BM542" s="1">
        <v>-0.32682790371581127</v>
      </c>
      <c r="BN542" s="1">
        <v>-0.41320102857324414</v>
      </c>
      <c r="BO542" s="1">
        <v>-0.54654851641511903</v>
      </c>
      <c r="BP542" s="1">
        <v>-0.4864996344459751</v>
      </c>
      <c r="BQ542" s="1">
        <v>0.36641997617372279</v>
      </c>
      <c r="BR542" s="1">
        <v>0.5155926968003306</v>
      </c>
      <c r="BS542" s="1">
        <v>-0.36278854041931607</v>
      </c>
      <c r="BT542" s="1">
        <v>0.77605386191267289</v>
      </c>
      <c r="BU542" s="1">
        <v>0.35763181472232475</v>
      </c>
      <c r="BV542" s="1">
        <v>0.19957138771246097</v>
      </c>
      <c r="BW542" s="1">
        <v>-0.444124196548219</v>
      </c>
      <c r="BX542" s="1">
        <v>0.70140492847561653</v>
      </c>
      <c r="BY542" s="1">
        <v>0.66574091139614211</v>
      </c>
      <c r="BZ542" s="1">
        <v>1.2533048305128283</v>
      </c>
      <c r="CA542" s="1">
        <v>-0.64397942173418166</v>
      </c>
      <c r="CB542" s="1">
        <v>-1.3848587283188685</v>
      </c>
      <c r="CC542" s="1">
        <v>-0.66774756584929629</v>
      </c>
      <c r="CD542" s="1">
        <v>0.53847644318709431</v>
      </c>
      <c r="CE542" s="1">
        <v>5.0675383373302019E-3</v>
      </c>
      <c r="CF542" s="1">
        <v>0.25975308345860637</v>
      </c>
      <c r="CG542" s="1">
        <v>0.46146058278311131</v>
      </c>
      <c r="CH542" s="1">
        <v>0.10098471677087417</v>
      </c>
      <c r="CI542" s="1">
        <v>0.40161966037999886</v>
      </c>
      <c r="CJ542" s="1">
        <v>-0.3681094820909987</v>
      </c>
      <c r="CK542" s="1">
        <v>0.59162116349471716</v>
      </c>
      <c r="CL542" s="1">
        <v>8.0937437921811739E-2</v>
      </c>
      <c r="CM542" s="1">
        <v>1.3348283545023882</v>
      </c>
      <c r="CN542" s="1">
        <v>1.523166410271007</v>
      </c>
      <c r="CO542" s="1">
        <v>-0.97515885574479921</v>
      </c>
      <c r="CP542" s="1">
        <v>0.72583771741224234</v>
      </c>
      <c r="CQ542" s="1">
        <v>0.80861661141350183</v>
      </c>
      <c r="CR542" s="1">
        <v>0.49759185502574121</v>
      </c>
      <c r="CS542" s="1">
        <v>-0.34517939319266144</v>
      </c>
      <c r="CT542" s="1">
        <v>-2.0279436522570546</v>
      </c>
      <c r="CU542" s="1">
        <v>-1.9639526535150855</v>
      </c>
      <c r="CV542" s="1">
        <v>0.55028615695381256</v>
      </c>
      <c r="CW542" s="1">
        <v>-5.3103927022484232E-2</v>
      </c>
      <c r="CX542" s="1">
        <v>-2.5711805526481069</v>
      </c>
      <c r="CY542" s="1">
        <v>-0.56738661989669248</v>
      </c>
      <c r="CZ542" s="1">
        <v>-0.16913117621435791</v>
      </c>
      <c r="DA542" s="1">
        <v>1.9108979494514644</v>
      </c>
      <c r="DB542" s="1">
        <v>-0.42442185086402939</v>
      </c>
      <c r="DC542" s="1">
        <v>-2.4005251039048146</v>
      </c>
      <c r="DD542" s="1">
        <v>-4.1100849753413105E-2</v>
      </c>
      <c r="DE542" s="1">
        <v>0.48252154691568605</v>
      </c>
      <c r="DF542" s="1">
        <v>-0.11848800497053513</v>
      </c>
      <c r="DG542" s="1">
        <v>0.36404526990629371</v>
      </c>
      <c r="DH542" s="1">
        <v>-1.3302114647209877</v>
      </c>
      <c r="DI542" s="1">
        <v>-0.80283328503026863</v>
      </c>
      <c r="DJ542" s="1">
        <v>0.64437816045209262</v>
      </c>
      <c r="DK542" s="1">
        <v>-0.42251524194862222</v>
      </c>
      <c r="DL542" s="1">
        <v>-0.27058095161407303</v>
      </c>
      <c r="DM542" s="1">
        <v>0.58924307667561249</v>
      </c>
      <c r="DN542" s="1">
        <v>0.30874737067102997</v>
      </c>
      <c r="DO542" s="1">
        <v>-0.59967461403123656</v>
      </c>
      <c r="DP542" s="1">
        <v>-0.23267613095189499</v>
      </c>
      <c r="DQ542" s="1">
        <v>-0.35850622633290574</v>
      </c>
      <c r="DR542" s="1">
        <v>0.32782516171869958</v>
      </c>
      <c r="DS542" s="1">
        <v>5.331595652184884E-2</v>
      </c>
      <c r="DT542" s="1">
        <v>-0.24295481634455829</v>
      </c>
      <c r="DU542" s="1">
        <v>0.33656473472679105</v>
      </c>
      <c r="DW542" s="1">
        <v>3.8660423487415998</v>
      </c>
    </row>
    <row r="543" spans="1:127" x14ac:dyDescent="0.2">
      <c r="A543" s="1" t="s">
        <v>186</v>
      </c>
      <c r="B543" s="1" t="s">
        <v>188</v>
      </c>
      <c r="C543" s="1" t="s">
        <v>129</v>
      </c>
      <c r="D543" s="1" t="s">
        <v>130</v>
      </c>
      <c r="F543" s="1">
        <v>-1.8499992034619241</v>
      </c>
      <c r="G543" s="1">
        <v>1.0845048111075273</v>
      </c>
      <c r="H543" s="1">
        <v>-1.1930530922821716</v>
      </c>
      <c r="I543" s="1">
        <v>-7.7788946667819658E-2</v>
      </c>
      <c r="J543" s="1">
        <v>1.2795431033774318</v>
      </c>
      <c r="K543" s="1">
        <v>1.2896710389903054</v>
      </c>
      <c r="L543" s="1">
        <v>-0.57202952344854441</v>
      </c>
      <c r="M543" s="1">
        <v>-5.8491772199013026E-2</v>
      </c>
      <c r="N543" s="1">
        <v>0.67426162620562735</v>
      </c>
      <c r="O543" s="1">
        <v>0.76916188757091675</v>
      </c>
      <c r="P543" s="1">
        <v>0.58008611062686288</v>
      </c>
      <c r="Q543" s="1">
        <v>2.7267854320850327</v>
      </c>
      <c r="R543" s="1">
        <v>1.5200840864981009</v>
      </c>
      <c r="S543" s="1">
        <v>-0.38650329046755694</v>
      </c>
      <c r="T543" s="1">
        <v>-2.2529994683893619</v>
      </c>
      <c r="U543" s="1">
        <v>-2.9886137032282001</v>
      </c>
      <c r="V543" s="1">
        <v>-0.70236171747616982</v>
      </c>
      <c r="W543" s="1">
        <v>-0.44673339304933823</v>
      </c>
      <c r="X543" s="1">
        <v>-1.228744763632962</v>
      </c>
      <c r="Y543" s="1">
        <v>-1.0192478859524474</v>
      </c>
      <c r="Z543" s="1">
        <v>-0.31707214280582274</v>
      </c>
      <c r="AA543" s="1">
        <v>-0.74427734150480518</v>
      </c>
      <c r="AB543" s="1">
        <v>-0.73652422927434014</v>
      </c>
      <c r="AC543" s="1">
        <v>-0.33326855348701745</v>
      </c>
      <c r="AD543" s="1">
        <v>-0.52862108843538325</v>
      </c>
      <c r="AE543" s="1">
        <v>0.81505003951676303</v>
      </c>
      <c r="AF543" s="1">
        <v>0.11149538348656929</v>
      </c>
      <c r="AG543" s="1">
        <v>-0.33513752788565121</v>
      </c>
      <c r="AH543" s="1">
        <v>0.33275376070766072</v>
      </c>
      <c r="AI543" s="1">
        <v>8.0564473640587941E-2</v>
      </c>
      <c r="AJ543" s="1">
        <v>-0.44045749666225475</v>
      </c>
      <c r="AK543" s="1">
        <v>-1.2540976027023989</v>
      </c>
      <c r="AL543" s="1">
        <v>-0.22883911158027637</v>
      </c>
      <c r="AM543" s="1">
        <v>0.88956675659395223</v>
      </c>
      <c r="AN543" s="1">
        <v>0.43578386850962725</v>
      </c>
      <c r="AO543" s="1">
        <v>-0.65638330440398374</v>
      </c>
      <c r="AP543" s="1">
        <v>0.3667372366137065</v>
      </c>
      <c r="AQ543" s="1">
        <v>5.7708297911664985E-2</v>
      </c>
      <c r="AR543" s="1">
        <v>0.85134212101584095</v>
      </c>
      <c r="AS543" s="1">
        <v>0.5714453506233732</v>
      </c>
      <c r="AT543" s="1">
        <v>-0.28985218236067722</v>
      </c>
      <c r="AU543" s="1">
        <v>1.0900152417465805</v>
      </c>
      <c r="AV543" s="1">
        <v>-0.77128540278187252</v>
      </c>
      <c r="AW543" s="1">
        <v>-0.63729316600489305</v>
      </c>
      <c r="AX543" s="1">
        <v>0.2499324117143038</v>
      </c>
      <c r="AY543" s="1">
        <v>9.3494855991586689E-2</v>
      </c>
      <c r="AZ543" s="1">
        <v>-0.59795874890863621</v>
      </c>
      <c r="BA543" s="1">
        <v>0.31870895240234831</v>
      </c>
      <c r="BB543" s="1">
        <v>-0.40806585546610208</v>
      </c>
      <c r="BC543" s="1">
        <v>0.66602424889944345</v>
      </c>
      <c r="BD543" s="1">
        <v>-0.21529605478428415</v>
      </c>
      <c r="BE543" s="1">
        <v>0.62739902989710217</v>
      </c>
      <c r="BF543" s="1">
        <v>-0.86146511662568148</v>
      </c>
      <c r="BG543" s="1">
        <v>-0.3338510736702891</v>
      </c>
      <c r="BH543" s="1">
        <v>-1.3888712618295163</v>
      </c>
      <c r="BI543" s="1">
        <v>-0.66203871035042106</v>
      </c>
      <c r="BJ543" s="1">
        <v>-0.83476507794009547</v>
      </c>
      <c r="BK543" s="1">
        <v>0.12701123937419334</v>
      </c>
      <c r="BL543" s="1">
        <v>0.70916314057492125</v>
      </c>
      <c r="BM543" s="1">
        <v>-0.3659279037158113</v>
      </c>
      <c r="BN543" s="1">
        <v>4.7198971426755776E-2</v>
      </c>
      <c r="BO543" s="1">
        <v>0.41545148358488082</v>
      </c>
      <c r="BP543" s="1">
        <v>0.24060036555402498</v>
      </c>
      <c r="BQ543" s="1">
        <v>-0.10298002382627702</v>
      </c>
      <c r="BR543" s="1">
        <v>0.78569269680033038</v>
      </c>
      <c r="BS543" s="1">
        <v>0.26341145958068402</v>
      </c>
      <c r="BT543" s="1">
        <v>-3.6461380873271665E-3</v>
      </c>
      <c r="BU543" s="1">
        <v>5.1318147223247124E-3</v>
      </c>
      <c r="BV543" s="1">
        <v>0.24327138771246126</v>
      </c>
      <c r="BW543" s="1">
        <v>-8.6241965482187766E-3</v>
      </c>
      <c r="BX543" s="1">
        <v>0.77750492847561636</v>
      </c>
      <c r="BY543" s="1">
        <v>-0.32855908860385785</v>
      </c>
      <c r="BZ543" s="1">
        <v>0.45360483051282818</v>
      </c>
      <c r="CA543" s="1">
        <v>-0.16987942173418169</v>
      </c>
      <c r="CB543" s="1">
        <v>0.14844127168113153</v>
      </c>
      <c r="CC543" s="1">
        <v>-0.32064756584929632</v>
      </c>
      <c r="CD543" s="1">
        <v>0.28607644318709458</v>
      </c>
      <c r="CE543" s="1">
        <v>-0.65743246166266989</v>
      </c>
      <c r="CF543" s="1">
        <v>0.78685308345860627</v>
      </c>
      <c r="CG543" s="1">
        <v>0.72666058278311052</v>
      </c>
      <c r="CH543" s="1">
        <v>-0.69491528322912588</v>
      </c>
      <c r="CI543" s="1">
        <v>0.27711966037999858</v>
      </c>
      <c r="CJ543" s="1">
        <v>-2.6409482090998804E-2</v>
      </c>
      <c r="CK543" s="1">
        <v>0.46432116349471719</v>
      </c>
      <c r="CL543" s="1">
        <v>0.58003743792181162</v>
      </c>
      <c r="CM543" s="1">
        <v>0.98152835450238829</v>
      </c>
      <c r="CN543" s="1">
        <v>1.147566410271007</v>
      </c>
      <c r="CO543" s="1">
        <v>-0.7252588557447992</v>
      </c>
      <c r="CP543" s="1">
        <v>0.6054377174122425</v>
      </c>
      <c r="CQ543" s="1">
        <v>0.92731661141350186</v>
      </c>
      <c r="CR543" s="1">
        <v>7.1091855025741335E-2</v>
      </c>
      <c r="CS543" s="1">
        <v>-0.42387939319266188</v>
      </c>
      <c r="CT543" s="1">
        <v>-0.98704365225705448</v>
      </c>
      <c r="CU543" s="1">
        <v>-1.3793526535150855</v>
      </c>
      <c r="CV543" s="1">
        <v>0.19028615695381251</v>
      </c>
      <c r="CW543" s="1">
        <v>-0.44910392702248414</v>
      </c>
      <c r="CX543" s="1">
        <v>-1.3137805526481063</v>
      </c>
      <c r="CY543" s="1">
        <v>-0.22678661989669247</v>
      </c>
      <c r="CZ543" s="1">
        <v>-0.3251311762143585</v>
      </c>
      <c r="DA543" s="1">
        <v>0.40979794945146419</v>
      </c>
      <c r="DB543" s="1">
        <v>-0.18422185086402942</v>
      </c>
      <c r="DC543" s="1">
        <v>-1.2364251039048142</v>
      </c>
      <c r="DD543" s="1">
        <v>5.9699150246586896E-2</v>
      </c>
      <c r="DE543" s="1">
        <v>8.3921546915686041E-2</v>
      </c>
      <c r="DF543" s="1">
        <v>0.53761199502946488</v>
      </c>
      <c r="DG543" s="1">
        <v>0.33624526990629366</v>
      </c>
      <c r="DH543" s="1">
        <v>-0.31441146472098769</v>
      </c>
      <c r="DI543" s="1">
        <v>-0.62703328503026867</v>
      </c>
      <c r="DJ543" s="1">
        <v>-3.4821839547907407E-2</v>
      </c>
      <c r="DK543" s="1">
        <v>-6.0115241948622167E-2</v>
      </c>
      <c r="DL543" s="1">
        <v>-0.34588095161407301</v>
      </c>
      <c r="DM543" s="1">
        <v>0.35144307667561248</v>
      </c>
      <c r="DN543" s="1">
        <v>-0.64255262932896995</v>
      </c>
      <c r="DO543" s="1">
        <v>-1.9746140312365545E-3</v>
      </c>
      <c r="DP543" s="1">
        <v>0.18452386904810503</v>
      </c>
      <c r="DQ543" s="1">
        <v>0.66099377366709422</v>
      </c>
      <c r="DR543" s="1">
        <v>0.1347251617186993</v>
      </c>
      <c r="DS543" s="1">
        <v>0.8449159565218487</v>
      </c>
      <c r="DT543" s="1">
        <v>-0.1559548163445581</v>
      </c>
      <c r="DU543" s="1">
        <v>0.11626473472679111</v>
      </c>
      <c r="DW543" s="1">
        <v>2.6927339748651309</v>
      </c>
    </row>
    <row r="544" spans="1:127" x14ac:dyDescent="0.2">
      <c r="A544" s="1" t="s">
        <v>189</v>
      </c>
      <c r="B544" s="1" t="s">
        <v>190</v>
      </c>
      <c r="C544" s="1" t="s">
        <v>129</v>
      </c>
      <c r="D544" s="1" t="s">
        <v>130</v>
      </c>
      <c r="F544" s="1">
        <v>-1.7318992034619249</v>
      </c>
      <c r="G544" s="1">
        <v>-0.15169518889247247</v>
      </c>
      <c r="H544" s="1">
        <v>-0.1880530922821716</v>
      </c>
      <c r="I544" s="1">
        <v>4.9811053332180499E-2</v>
      </c>
      <c r="J544" s="1">
        <v>0.48464310337743188</v>
      </c>
      <c r="K544" s="1">
        <v>-1.2395289610096949</v>
      </c>
      <c r="L544" s="1">
        <v>0.76077047655145569</v>
      </c>
      <c r="M544" s="1">
        <v>0.203408227800987</v>
      </c>
      <c r="N544" s="1">
        <v>1.4605616262056271</v>
      </c>
      <c r="O544" s="1">
        <v>0.89506188757091643</v>
      </c>
      <c r="P544" s="1">
        <v>-1.3648138893731359</v>
      </c>
      <c r="Q544" s="1">
        <v>-0.69421456791496727</v>
      </c>
      <c r="R544" s="1">
        <v>0.16888408649810138</v>
      </c>
      <c r="S544" s="1">
        <v>1.7577967095324425</v>
      </c>
      <c r="T544" s="1">
        <v>-0.14979946838936264</v>
      </c>
      <c r="U544" s="1">
        <v>0.80908629677180066</v>
      </c>
      <c r="V544" s="1">
        <v>-2.1931617174761695</v>
      </c>
      <c r="W544" s="1">
        <v>-1.3585333930493382</v>
      </c>
      <c r="X544" s="1">
        <v>1.9266552363670382</v>
      </c>
      <c r="Y544" s="1">
        <v>-0.58034788595244757</v>
      </c>
      <c r="Z544" s="1">
        <v>7.8227857194177464E-2</v>
      </c>
      <c r="AA544" s="1">
        <v>0.13762265849519495</v>
      </c>
      <c r="AB544" s="1">
        <v>-1.05822422927434</v>
      </c>
      <c r="AC544" s="1">
        <v>-1.1015685534870174</v>
      </c>
      <c r="AD544" s="1">
        <v>-0.91272108843538335</v>
      </c>
      <c r="AE544" s="1">
        <v>0.70245003951676299</v>
      </c>
      <c r="AF544" s="1">
        <v>-0.98470461651343122</v>
      </c>
      <c r="AG544" s="1">
        <v>-1.4586375278856512</v>
      </c>
      <c r="AH544" s="1">
        <v>1.0750537607076609</v>
      </c>
      <c r="AI544" s="1">
        <v>-1.0451355263594122</v>
      </c>
      <c r="AJ544" s="1">
        <v>-2.2060574966622548</v>
      </c>
      <c r="AK544" s="1">
        <v>-0.27599760270239937</v>
      </c>
      <c r="AL544" s="1">
        <v>-0.94413911158027553</v>
      </c>
      <c r="AM544" s="1">
        <v>-0.35523324340604745</v>
      </c>
      <c r="AN544" s="1">
        <v>-1.0726161314903728</v>
      </c>
      <c r="AO544" s="1">
        <v>-1.1531833044039832</v>
      </c>
      <c r="AP544" s="1">
        <v>6.9937236613706322E-2</v>
      </c>
      <c r="AQ544" s="1">
        <v>-0.80589170208833494</v>
      </c>
      <c r="AR544" s="1">
        <v>0.53024212101584089</v>
      </c>
      <c r="AS544" s="1">
        <v>-0.76145464937662677</v>
      </c>
      <c r="AT544" s="1">
        <v>-0.83805218236067724</v>
      </c>
      <c r="AU544" s="1">
        <v>0.64691524174658044</v>
      </c>
      <c r="AV544" s="1">
        <v>0.9333145972181276</v>
      </c>
      <c r="AW544" s="1">
        <v>0.68240683399510704</v>
      </c>
      <c r="AX544" s="1">
        <v>0.92963241171430422</v>
      </c>
      <c r="AY544" s="1">
        <v>-0.31920514400841427</v>
      </c>
      <c r="AZ544" s="1">
        <v>2.0108412510913638</v>
      </c>
      <c r="BA544" s="1">
        <v>0.3271089524023485</v>
      </c>
      <c r="BB544" s="1">
        <v>-0.66136585546610194</v>
      </c>
      <c r="BC544" s="1">
        <v>-0.13417575110055591</v>
      </c>
      <c r="BD544" s="1">
        <v>-1.470796054784284</v>
      </c>
      <c r="BE544" s="1">
        <v>-0.51260097010289774</v>
      </c>
      <c r="BF544" s="1">
        <v>1.1701348833743186</v>
      </c>
      <c r="BG544" s="1">
        <v>-0.47025107367028918</v>
      </c>
      <c r="BH544" s="1">
        <v>-0.58887126182951621</v>
      </c>
      <c r="BI544" s="1">
        <v>-0.392338710350421</v>
      </c>
      <c r="BJ544" s="1">
        <v>-0.57426507794009574</v>
      </c>
      <c r="BK544" s="1">
        <v>0.23651123937419327</v>
      </c>
      <c r="BL544" s="1">
        <v>-0.20993685942507867</v>
      </c>
      <c r="BM544" s="1">
        <v>-1.2914279037158112</v>
      </c>
      <c r="BN544" s="1">
        <v>-1.4496010285732441</v>
      </c>
      <c r="BO544" s="1">
        <v>0.59245148358488087</v>
      </c>
      <c r="BP544" s="1">
        <v>-0.35029963444597501</v>
      </c>
      <c r="BQ544" s="1">
        <v>-0.55668002382627702</v>
      </c>
      <c r="BR544" s="1">
        <v>-1.2890073031996694</v>
      </c>
      <c r="BS544" s="1">
        <v>0.46281145958068393</v>
      </c>
      <c r="BT544" s="1">
        <v>-0.21864613808732702</v>
      </c>
      <c r="BU544" s="1">
        <v>-5.3868185277675451E-2</v>
      </c>
      <c r="BV544" s="1">
        <v>-0.94582861228753901</v>
      </c>
      <c r="BW544" s="1">
        <v>-1.0167241965482186</v>
      </c>
      <c r="BX544" s="1">
        <v>-0.84739507152438343</v>
      </c>
      <c r="BY544" s="1">
        <v>-0.86175908860385775</v>
      </c>
      <c r="BZ544" s="1" t="s">
        <v>131</v>
      </c>
      <c r="CA544" s="1" t="s">
        <v>131</v>
      </c>
      <c r="CB544" s="1" t="s">
        <v>131</v>
      </c>
      <c r="CC544" s="1" t="s">
        <v>131</v>
      </c>
      <c r="CD544" s="1" t="s">
        <v>131</v>
      </c>
      <c r="CE544" s="1" t="s">
        <v>131</v>
      </c>
      <c r="CF544" s="1" t="s">
        <v>131</v>
      </c>
      <c r="CG544" s="1" t="s">
        <v>131</v>
      </c>
      <c r="CH544" s="1" t="s">
        <v>131</v>
      </c>
      <c r="CI544" s="1" t="s">
        <v>131</v>
      </c>
      <c r="CJ544" s="1" t="s">
        <v>131</v>
      </c>
      <c r="CK544" s="1" t="s">
        <v>131</v>
      </c>
      <c r="CL544" s="1" t="s">
        <v>131</v>
      </c>
      <c r="CM544" s="1" t="s">
        <v>131</v>
      </c>
      <c r="CN544" s="1" t="s">
        <v>131</v>
      </c>
      <c r="CO544" s="1" t="s">
        <v>131</v>
      </c>
      <c r="CP544" s="1" t="s">
        <v>131</v>
      </c>
      <c r="CQ544" s="1" t="s">
        <v>131</v>
      </c>
      <c r="CR544" s="1" t="s">
        <v>131</v>
      </c>
      <c r="CS544" s="1" t="s">
        <v>131</v>
      </c>
      <c r="CT544" s="1" t="s">
        <v>131</v>
      </c>
      <c r="CU544" s="1" t="s">
        <v>131</v>
      </c>
      <c r="CV544" s="1" t="s">
        <v>131</v>
      </c>
      <c r="CW544" s="1" t="s">
        <v>131</v>
      </c>
      <c r="CX544" s="1" t="s">
        <v>131</v>
      </c>
      <c r="CY544" s="1" t="s">
        <v>131</v>
      </c>
      <c r="CZ544" s="1" t="s">
        <v>131</v>
      </c>
      <c r="DA544" s="1" t="s">
        <v>131</v>
      </c>
      <c r="DB544" s="1" t="s">
        <v>131</v>
      </c>
      <c r="DC544" s="1" t="s">
        <v>131</v>
      </c>
      <c r="DD544" s="1" t="s">
        <v>131</v>
      </c>
      <c r="DE544" s="1" t="s">
        <v>131</v>
      </c>
      <c r="DF544" s="1" t="s">
        <v>131</v>
      </c>
      <c r="DG544" s="1" t="s">
        <v>131</v>
      </c>
      <c r="DH544" s="1" t="s">
        <v>131</v>
      </c>
      <c r="DI544" s="1" t="s">
        <v>131</v>
      </c>
      <c r="DJ544" s="1" t="s">
        <v>131</v>
      </c>
      <c r="DK544" s="1" t="s">
        <v>131</v>
      </c>
      <c r="DL544" s="1" t="s">
        <v>131</v>
      </c>
      <c r="DM544" s="1" t="s">
        <v>131</v>
      </c>
      <c r="DN544" s="1" t="s">
        <v>131</v>
      </c>
      <c r="DO544" s="1" t="s">
        <v>131</v>
      </c>
      <c r="DP544" s="1" t="s">
        <v>131</v>
      </c>
      <c r="DQ544" s="1" t="s">
        <v>131</v>
      </c>
      <c r="DR544" s="1" t="s">
        <v>131</v>
      </c>
      <c r="DS544" s="1" t="s">
        <v>131</v>
      </c>
      <c r="DT544" s="1" t="s">
        <v>131</v>
      </c>
      <c r="DU544" s="1" t="s">
        <v>131</v>
      </c>
      <c r="DW544" s="1">
        <v>3.2279685746625111</v>
      </c>
    </row>
    <row r="545" spans="1:127" x14ac:dyDescent="0.2">
      <c r="A545" s="1" t="s">
        <v>191</v>
      </c>
      <c r="B545" s="1" t="s">
        <v>192</v>
      </c>
      <c r="C545" s="1" t="s">
        <v>129</v>
      </c>
      <c r="D545" s="1" t="s">
        <v>130</v>
      </c>
      <c r="F545" s="1">
        <v>-0.17469920346192414</v>
      </c>
      <c r="G545" s="1">
        <v>3.3570048111075272</v>
      </c>
      <c r="H545" s="1">
        <v>-0.26855309228217161</v>
      </c>
      <c r="I545" s="1">
        <v>3.6368110533321802</v>
      </c>
      <c r="J545" s="1">
        <v>2.7317431033774318</v>
      </c>
      <c r="K545" s="1">
        <v>0.22817103899030577</v>
      </c>
      <c r="L545" s="1">
        <v>-0.98212952344854432</v>
      </c>
      <c r="M545" s="1">
        <v>-1.8839917721990129</v>
      </c>
      <c r="N545" s="1">
        <v>2.0557616262056273</v>
      </c>
      <c r="O545" s="1">
        <v>-2.8569381124290842</v>
      </c>
      <c r="P545" s="1">
        <v>-2.9358138893731374</v>
      </c>
      <c r="Q545" s="1">
        <v>-0.8047145679149672</v>
      </c>
      <c r="R545" s="1">
        <v>2.589384086498101</v>
      </c>
      <c r="S545" s="1">
        <v>0.52029670953244356</v>
      </c>
      <c r="T545" s="1">
        <v>-3.8999468389361525E-2</v>
      </c>
      <c r="U545" s="1">
        <v>-4.9583137032282005</v>
      </c>
      <c r="V545" s="1">
        <v>2.9010382825238299</v>
      </c>
      <c r="W545" s="1">
        <v>-3.3466333930493382</v>
      </c>
      <c r="X545" s="1">
        <v>-2.2782447636329621</v>
      </c>
      <c r="Y545" s="1">
        <v>0.90005211404755237</v>
      </c>
      <c r="Z545" s="1">
        <v>0.39832785719417707</v>
      </c>
      <c r="AA545" s="1">
        <v>1.242222658495195</v>
      </c>
      <c r="AB545" s="1">
        <v>-0.20802422927434083</v>
      </c>
      <c r="AC545" s="1">
        <v>-5.6268553487017536E-2</v>
      </c>
      <c r="AD545" s="1">
        <v>-0.76952108843538314</v>
      </c>
      <c r="AE545" s="1">
        <v>0.90785003951676302</v>
      </c>
      <c r="AF545" s="1">
        <v>-1.2541046165134313</v>
      </c>
      <c r="AG545" s="1">
        <v>3.8867624721143486</v>
      </c>
      <c r="AH545" s="1">
        <v>6.5253760707660646E-2</v>
      </c>
      <c r="AI545" s="1">
        <v>0.68986447364058812</v>
      </c>
      <c r="AJ545" s="1">
        <v>-2.0513574966622548</v>
      </c>
      <c r="AK545" s="1">
        <v>-6.189760270239919E-2</v>
      </c>
      <c r="AL545" s="1">
        <v>0.90056088841972404</v>
      </c>
      <c r="AM545" s="1">
        <v>2.4869667565939526</v>
      </c>
      <c r="AN545" s="1">
        <v>2.321683868509627</v>
      </c>
      <c r="AO545" s="1">
        <v>1.8087166955960159</v>
      </c>
      <c r="AP545" s="1">
        <v>2.7730372366137059</v>
      </c>
      <c r="AQ545" s="1">
        <v>-0.16319170208833489</v>
      </c>
      <c r="AR545" s="1">
        <v>-0.47045787898415908</v>
      </c>
      <c r="AS545" s="1">
        <v>-1.7264546493766268</v>
      </c>
      <c r="AT545" s="1">
        <v>-1.6348521823606772</v>
      </c>
      <c r="AU545" s="1">
        <v>0.10141524174658056</v>
      </c>
      <c r="AV545" s="1">
        <v>-1.6028854027818724</v>
      </c>
      <c r="AW545" s="1">
        <v>-2.9838931660048926</v>
      </c>
      <c r="AX545" s="1">
        <v>-2.2850675882856963</v>
      </c>
      <c r="AY545" s="1">
        <v>3.516394855991587</v>
      </c>
      <c r="AZ545" s="1">
        <v>2.9151412510913639</v>
      </c>
      <c r="BA545" s="1">
        <v>0.3965089524023484</v>
      </c>
      <c r="BB545" s="1">
        <v>-0.78636585546610194</v>
      </c>
      <c r="BC545" s="1">
        <v>-0.40617575110055615</v>
      </c>
      <c r="BD545" s="1">
        <v>-1.325396054784284</v>
      </c>
      <c r="BE545" s="1">
        <v>6.8699029897102193E-2</v>
      </c>
      <c r="BF545" s="1">
        <v>-0.83906511662568128</v>
      </c>
      <c r="BG545" s="1">
        <v>-1.3958510736702889</v>
      </c>
      <c r="BH545" s="1">
        <v>-1.5460712618295163</v>
      </c>
      <c r="BI545" s="1">
        <v>0.38376128964957879</v>
      </c>
      <c r="BJ545" s="1">
        <v>3.1349220599046212E-3</v>
      </c>
      <c r="BK545" s="1">
        <v>0.75231123937419331</v>
      </c>
      <c r="BL545" s="1">
        <v>1.9739631405749214</v>
      </c>
      <c r="BM545" s="1">
        <v>1.1709720962841885</v>
      </c>
      <c r="BN545" s="1">
        <v>0.38979897142675579</v>
      </c>
      <c r="BO545" s="1">
        <v>0.34105148358488102</v>
      </c>
      <c r="BP545" s="1">
        <v>0.92900036555402465</v>
      </c>
      <c r="BQ545" s="1">
        <v>-1.8574800238262772</v>
      </c>
      <c r="BR545" s="1">
        <v>-0.87630730319966954</v>
      </c>
      <c r="BS545" s="1">
        <v>0.74771145958068397</v>
      </c>
      <c r="BT545" s="1">
        <v>-0.70154613808732691</v>
      </c>
      <c r="BU545" s="1">
        <v>-0.3605681852776752</v>
      </c>
      <c r="BV545" s="1">
        <v>0.83837138771246122</v>
      </c>
      <c r="BW545" s="1">
        <v>-1.1310241965482186</v>
      </c>
      <c r="BX545" s="1">
        <v>-5.7895071524383557E-2</v>
      </c>
      <c r="BY545" s="1">
        <v>0.45894091139614224</v>
      </c>
      <c r="BZ545" s="1">
        <v>1.5733048305128281</v>
      </c>
      <c r="CA545" s="1">
        <v>0.16462057826581855</v>
      </c>
      <c r="CB545" s="1">
        <v>-0.27155872831886851</v>
      </c>
      <c r="CC545" s="1">
        <v>0.56105243415070372</v>
      </c>
      <c r="CD545" s="1">
        <v>-0.54222355681290568</v>
      </c>
      <c r="CE545" s="1">
        <v>0.89876753833733014</v>
      </c>
      <c r="CF545" s="1">
        <v>-0.42164691654139363</v>
      </c>
      <c r="CG545" s="1">
        <v>-3.1439417216889254E-2</v>
      </c>
      <c r="CH545" s="1">
        <v>-1.6468152832291261</v>
      </c>
      <c r="CI545" s="1">
        <v>-0.42628033962000123</v>
      </c>
      <c r="CJ545" s="1">
        <v>0.52459051790900135</v>
      </c>
      <c r="CK545" s="1">
        <v>0.10302116349471716</v>
      </c>
      <c r="CL545" s="1">
        <v>1.8508374379218118</v>
      </c>
      <c r="CM545" s="1">
        <v>1.5058283545023876</v>
      </c>
      <c r="CN545" s="1">
        <v>0.4713664102710069</v>
      </c>
      <c r="CO545" s="1">
        <v>-2.8323588557447992</v>
      </c>
      <c r="CP545" s="1">
        <v>1.7249377174122427</v>
      </c>
      <c r="CQ545" s="1">
        <v>0.45861661141350174</v>
      </c>
      <c r="CR545" s="1">
        <v>1.0587918550257411</v>
      </c>
      <c r="CS545" s="1">
        <v>-0.94037939319266162</v>
      </c>
      <c r="CT545" s="1">
        <v>-1.2009436522570547</v>
      </c>
      <c r="CU545" s="1">
        <v>-0.56065265351508575</v>
      </c>
      <c r="CV545" s="1">
        <v>-0.34561384304618747</v>
      </c>
      <c r="CW545" s="1">
        <v>0.99919607297751589</v>
      </c>
      <c r="CX545" s="1">
        <v>8.1219447351893237E-2</v>
      </c>
      <c r="CY545" s="1">
        <v>0.78031338010330753</v>
      </c>
      <c r="CZ545" s="1">
        <v>-0.31023117621435858</v>
      </c>
      <c r="DA545" s="1">
        <v>-6.3302050548535771E-2</v>
      </c>
      <c r="DB545" s="1">
        <v>-9.0218508640294015E-3</v>
      </c>
      <c r="DC545" s="1">
        <v>1.0972748960951857</v>
      </c>
      <c r="DD545" s="1">
        <v>-0.55980084975341349</v>
      </c>
      <c r="DE545" s="1">
        <v>-2.8678453084313951E-2</v>
      </c>
      <c r="DF545" s="1">
        <v>1.0654119950294649</v>
      </c>
      <c r="DG545" s="1">
        <v>-0.49565473009370642</v>
      </c>
      <c r="DH545" s="1">
        <v>-2.2423114647209879</v>
      </c>
      <c r="DI545" s="1">
        <v>-0.96243328503026859</v>
      </c>
      <c r="DJ545" s="1">
        <v>-0.44512183954790729</v>
      </c>
      <c r="DK545" s="1">
        <v>-1.7102152419486218</v>
      </c>
      <c r="DL545" s="1">
        <v>1.657319048385927</v>
      </c>
      <c r="DM545" s="1">
        <v>0.90184307667561248</v>
      </c>
      <c r="DN545" s="1">
        <v>1.6140473706710301</v>
      </c>
      <c r="DO545" s="1">
        <v>-0.82117461403123659</v>
      </c>
      <c r="DP545" s="1">
        <v>-0.54627613095189509</v>
      </c>
      <c r="DQ545" s="1">
        <v>0.14479377366709428</v>
      </c>
      <c r="DR545" s="1">
        <v>0.90582516171869942</v>
      </c>
      <c r="DS545" s="1">
        <v>-0.35308404347815125</v>
      </c>
      <c r="DT545" s="1">
        <v>-1.5812548163445581</v>
      </c>
      <c r="DU545" s="1" t="s">
        <v>131</v>
      </c>
      <c r="DW545" s="1">
        <v>5.3523073029700212</v>
      </c>
    </row>
    <row r="546" spans="1:127" x14ac:dyDescent="0.2">
      <c r="A546" s="1" t="s">
        <v>193</v>
      </c>
      <c r="B546" s="1" t="s">
        <v>194</v>
      </c>
      <c r="C546" s="1" t="s">
        <v>129</v>
      </c>
      <c r="D546" s="1" t="s">
        <v>130</v>
      </c>
      <c r="F546" s="1">
        <v>-1.2918992034619246</v>
      </c>
      <c r="G546" s="1">
        <v>-0.51169518889247234</v>
      </c>
      <c r="H546" s="1">
        <v>-0.1880530922821716</v>
      </c>
      <c r="I546" s="1">
        <v>-0.34018894666781918</v>
      </c>
      <c r="J546" s="1">
        <v>0.1446431033774318</v>
      </c>
      <c r="K546" s="1">
        <v>1.6704710389903052</v>
      </c>
      <c r="L546" s="1">
        <v>-1.0092295234485444</v>
      </c>
      <c r="M546" s="1">
        <v>-0.50659177219901297</v>
      </c>
      <c r="N546" s="1">
        <v>0.56056162620562766</v>
      </c>
      <c r="O546" s="1">
        <v>-0.46493811242908478</v>
      </c>
      <c r="P546" s="1">
        <v>0.30518611062686318</v>
      </c>
      <c r="Q546" s="1">
        <v>0.96578543208503254</v>
      </c>
      <c r="R546" s="1">
        <v>0.67888408649810117</v>
      </c>
      <c r="S546" s="1">
        <v>0.6177967095324437</v>
      </c>
      <c r="T546" s="1">
        <v>-1.4997994683893623</v>
      </c>
      <c r="U546" s="1">
        <v>-2.3809137032281997</v>
      </c>
      <c r="V546" s="1">
        <v>-0.53316171747616981</v>
      </c>
      <c r="W546" s="1">
        <v>0.17146660695066174</v>
      </c>
      <c r="X546" s="1">
        <v>-0.13334476363296233</v>
      </c>
      <c r="Y546" s="1">
        <v>-0.29034788595244754</v>
      </c>
      <c r="Z546" s="1">
        <v>-0.42177214280582254</v>
      </c>
      <c r="AA546" s="1">
        <v>-0.64237734150480508</v>
      </c>
      <c r="AB546" s="1">
        <v>-0.84822422927434005</v>
      </c>
      <c r="AC546" s="1">
        <v>0.45843144651298262</v>
      </c>
      <c r="AD546" s="1">
        <v>4.727891156461661E-2</v>
      </c>
      <c r="AE546" s="1">
        <v>0.72245003951676301</v>
      </c>
      <c r="AF546" s="1">
        <v>-0.39470461651343136</v>
      </c>
      <c r="AG546" s="1">
        <v>-1.1986375278856514</v>
      </c>
      <c r="AH546" s="1">
        <v>0.42505376070766143</v>
      </c>
      <c r="AI546" s="1">
        <v>-0.1751355263594121</v>
      </c>
      <c r="AJ546" s="1">
        <v>-0.87605749666225474</v>
      </c>
      <c r="AK546" s="1">
        <v>-0.6959976027023993</v>
      </c>
      <c r="AL546" s="1">
        <v>0.33586088841972384</v>
      </c>
      <c r="AM546" s="1">
        <v>0.68476675659395259</v>
      </c>
      <c r="AN546" s="1">
        <v>0.41738386850962722</v>
      </c>
      <c r="AO546" s="1">
        <v>-0.32318330440398313</v>
      </c>
      <c r="AP546" s="1">
        <v>7.9937236613706553E-2</v>
      </c>
      <c r="AQ546" s="1">
        <v>-0.40589170208833503</v>
      </c>
      <c r="AR546" s="1">
        <v>1.520242121015841</v>
      </c>
      <c r="AS546" s="1">
        <v>0.42854535062337318</v>
      </c>
      <c r="AT546" s="1">
        <v>0.49194781763932272</v>
      </c>
      <c r="AU546" s="1">
        <v>1.0369152417465806</v>
      </c>
      <c r="AV546" s="1">
        <v>0.99331459721812765</v>
      </c>
      <c r="AW546" s="1">
        <v>-6.7593166004892957E-2</v>
      </c>
      <c r="AX546" s="1">
        <v>-0.15036758828569585</v>
      </c>
      <c r="AY546" s="1">
        <v>0.3207948559915863</v>
      </c>
      <c r="AZ546" s="1">
        <v>0.17084125109136378</v>
      </c>
      <c r="BA546" s="1">
        <v>-0.24289104759765157</v>
      </c>
      <c r="BB546" s="1">
        <v>0.50863414453389844</v>
      </c>
      <c r="BC546" s="1">
        <v>0.21582424889944374</v>
      </c>
      <c r="BD546" s="1">
        <v>-8.0796054784284088E-2</v>
      </c>
      <c r="BE546" s="1">
        <v>0.51739902989710218</v>
      </c>
      <c r="BF546" s="1">
        <v>-0.5898651166256812</v>
      </c>
      <c r="BG546" s="1">
        <v>-0.22025107367028918</v>
      </c>
      <c r="BH546" s="1">
        <v>-1.0688712618295162</v>
      </c>
      <c r="BI546" s="1">
        <v>0.41766128964957883</v>
      </c>
      <c r="BJ546" s="1">
        <v>6.5734922059904388E-2</v>
      </c>
      <c r="BK546" s="1">
        <v>-9.3488760625806577E-2</v>
      </c>
      <c r="BL546" s="1">
        <v>0.3800631405749213</v>
      </c>
      <c r="BM546" s="1">
        <v>-0.12142790371581125</v>
      </c>
      <c r="BN546" s="1">
        <v>0.62039897142675571</v>
      </c>
      <c r="BO546" s="1">
        <v>0.22245148358488098</v>
      </c>
      <c r="BP546" s="1">
        <v>0.3597003655540254</v>
      </c>
      <c r="BQ546" s="1">
        <v>-0.3966800238262771</v>
      </c>
      <c r="BR546" s="1">
        <v>0.87099269680033053</v>
      </c>
      <c r="BS546" s="1">
        <v>9.281145958068393E-2</v>
      </c>
      <c r="BT546" s="1">
        <v>0.87135386191267283</v>
      </c>
      <c r="BU546" s="1">
        <v>-0.69386818527767513</v>
      </c>
      <c r="BV546" s="1">
        <v>-9.5828612287538917E-2</v>
      </c>
      <c r="BW546" s="1">
        <v>0.33327580345178109</v>
      </c>
      <c r="BX546" s="1">
        <v>0.79260492847561625</v>
      </c>
      <c r="BY546" s="1">
        <v>9.8240911396142216E-2</v>
      </c>
      <c r="BZ546" s="1">
        <v>0.49760483051282822</v>
      </c>
      <c r="CA546" s="1">
        <v>0.61542057826581864</v>
      </c>
      <c r="CB546" s="1">
        <v>0.80964127168113142</v>
      </c>
      <c r="CC546" s="1">
        <v>-1.3891475658492962</v>
      </c>
      <c r="CD546" s="1">
        <v>-0.31762355681290577</v>
      </c>
      <c r="CE546" s="1">
        <v>-0.71563246166266969</v>
      </c>
      <c r="CF546" s="1">
        <v>-0.29084691654139361</v>
      </c>
      <c r="CG546" s="1">
        <v>0.35936058278311123</v>
      </c>
      <c r="CH546" s="1">
        <v>-9.7715283229125927E-2</v>
      </c>
      <c r="CI546" s="1">
        <v>-0.27248033962000129</v>
      </c>
      <c r="CJ546" s="1">
        <v>3.059051790900158E-2</v>
      </c>
      <c r="CK546" s="1">
        <v>0.41942116349471714</v>
      </c>
      <c r="CL546" s="1">
        <v>0.19143743792181178</v>
      </c>
      <c r="CM546" s="1">
        <v>-0.58747164549761166</v>
      </c>
      <c r="CN546" s="1">
        <v>-0.25663358972899308</v>
      </c>
      <c r="CO546" s="1">
        <v>-1.0404588557447991</v>
      </c>
      <c r="CP546" s="1">
        <v>-0.16656228258775752</v>
      </c>
      <c r="CQ546" s="1">
        <v>0.29761661141350171</v>
      </c>
      <c r="CR546" s="1">
        <v>6.6591855025741165E-2</v>
      </c>
      <c r="CS546" s="1">
        <v>0.15202060680733798</v>
      </c>
      <c r="CT546" s="1">
        <v>0.91835634774294528</v>
      </c>
      <c r="CU546" s="1">
        <v>-1.9769526535150854</v>
      </c>
      <c r="CV546" s="1">
        <v>0.62898615695381255</v>
      </c>
      <c r="CW546" s="1">
        <v>-0.10000392702248417</v>
      </c>
      <c r="CX546" s="1">
        <v>-0.38268055264810652</v>
      </c>
      <c r="CY546" s="1">
        <v>0.50321338010330763</v>
      </c>
      <c r="CZ546" s="1">
        <v>0.33086882378564209</v>
      </c>
      <c r="DA546" s="1">
        <v>-0.70790205054853583</v>
      </c>
      <c r="DB546" s="1">
        <v>-0.85362185086402931</v>
      </c>
      <c r="DC546" s="1">
        <v>0.24707489609518563</v>
      </c>
      <c r="DD546" s="1">
        <v>-0.76540084975341305</v>
      </c>
      <c r="DE546" s="1">
        <v>-0.41217845308431394</v>
      </c>
      <c r="DF546" s="1">
        <v>-0.63638800497053516</v>
      </c>
      <c r="DG546" s="1">
        <v>3.404526990629364E-2</v>
      </c>
      <c r="DH546" s="1">
        <v>0.44648853527901267</v>
      </c>
      <c r="DI546" s="1">
        <v>0.19346671496973133</v>
      </c>
      <c r="DJ546" s="1">
        <v>0.41337816045209275</v>
      </c>
      <c r="DK546" s="1">
        <v>-5.0815241948622081E-2</v>
      </c>
      <c r="DL546" s="1">
        <v>0.29351904838592696</v>
      </c>
      <c r="DM546" s="1">
        <v>8.2943076675612515E-2</v>
      </c>
      <c r="DN546" s="1">
        <v>-0.16775262932896995</v>
      </c>
      <c r="DO546" s="1">
        <v>-0.40147461403123652</v>
      </c>
      <c r="DP546" s="1">
        <v>-9.5276130951895022E-2</v>
      </c>
      <c r="DQ546" s="1">
        <v>-0.55070622633290567</v>
      </c>
      <c r="DR546" s="1">
        <v>7.0125161718699314E-2</v>
      </c>
      <c r="DS546" s="1">
        <v>-0.14108404347815107</v>
      </c>
      <c r="DT546" s="1">
        <v>0.82444518365544184</v>
      </c>
      <c r="DU546" s="1">
        <v>-0.46203526527320882</v>
      </c>
      <c r="DW546" s="1">
        <v>2.2431997392304646</v>
      </c>
    </row>
    <row r="547" spans="1:127" x14ac:dyDescent="0.2">
      <c r="A547" s="1" t="s">
        <v>195</v>
      </c>
      <c r="B547" s="1" t="s">
        <v>196</v>
      </c>
      <c r="C547" s="1" t="s">
        <v>129</v>
      </c>
      <c r="D547" s="1" t="s">
        <v>130</v>
      </c>
      <c r="F547" s="1">
        <v>-2.1218992034619237</v>
      </c>
      <c r="G547" s="1">
        <v>3.1883048111075274</v>
      </c>
      <c r="H547" s="1">
        <v>-1.1080530922821716</v>
      </c>
      <c r="I547" s="1">
        <v>1.8998110533321801</v>
      </c>
      <c r="J547" s="1">
        <v>2.4246431033774321</v>
      </c>
      <c r="K547" s="1">
        <v>3.1704710389903052</v>
      </c>
      <c r="L547" s="1">
        <v>-3.2292295234485446</v>
      </c>
      <c r="M547" s="1">
        <v>-1.1465917721990129</v>
      </c>
      <c r="N547" s="1">
        <v>-5.1194383737943721</v>
      </c>
      <c r="O547" s="1">
        <v>-1.9749381124290828</v>
      </c>
      <c r="P547" s="1">
        <v>0.26518611062686315</v>
      </c>
      <c r="Q547" s="1">
        <v>8.5785432085032642E-2</v>
      </c>
      <c r="R547" s="1">
        <v>0.50888408649810124</v>
      </c>
      <c r="S547" s="1">
        <v>2.7796709532443842E-2</v>
      </c>
      <c r="T547" s="1">
        <v>2.3002005316106384</v>
      </c>
      <c r="U547" s="1">
        <v>3.7990862967717991</v>
      </c>
      <c r="V547" s="1">
        <v>1.0468382825238303</v>
      </c>
      <c r="W547" s="1">
        <v>-0.37853339304933825</v>
      </c>
      <c r="X547" s="1">
        <v>2.3766552363670375</v>
      </c>
      <c r="Y547" s="1">
        <v>-0.64034788595244718</v>
      </c>
      <c r="Z547" s="1">
        <v>2.7282278571941774</v>
      </c>
      <c r="AA547" s="1">
        <v>-0.67237734150480488</v>
      </c>
      <c r="AB547" s="1">
        <v>-9.8224229274340047E-2</v>
      </c>
      <c r="AC547" s="1">
        <v>2.9584314465129822</v>
      </c>
      <c r="AD547" s="1">
        <v>-2.0487210884353835</v>
      </c>
      <c r="AE547" s="1">
        <v>1.6844500395167632</v>
      </c>
      <c r="AF547" s="1">
        <v>1.1872953834865694</v>
      </c>
      <c r="AG547" s="1">
        <v>1.2833624721143488</v>
      </c>
      <c r="AH547" s="1">
        <v>-1.187946239292339</v>
      </c>
      <c r="AI547" s="1">
        <v>-1.3151355263594118</v>
      </c>
      <c r="AJ547" s="1">
        <v>1.0179425033377445</v>
      </c>
      <c r="AK547" s="1">
        <v>-2.3539976027023997</v>
      </c>
      <c r="AL547" s="1">
        <v>3.4258608884197237</v>
      </c>
      <c r="AM547" s="1">
        <v>1.2527667565939522</v>
      </c>
      <c r="AN547" s="1">
        <v>0.80538386850962718</v>
      </c>
      <c r="AO547" s="1">
        <v>1.1158166955960169</v>
      </c>
      <c r="AP547" s="1">
        <v>1.9649372366137063</v>
      </c>
      <c r="AQ547" s="1">
        <v>0.31010829791166517</v>
      </c>
      <c r="AR547" s="1">
        <v>0.81724212101584093</v>
      </c>
      <c r="AS547" s="1">
        <v>-1.3914546493766269</v>
      </c>
      <c r="AT547" s="1">
        <v>-1.1480521823606771</v>
      </c>
      <c r="AU547" s="1">
        <v>0.30991524174658047</v>
      </c>
      <c r="AV547" s="1">
        <v>-0.40968540278187238</v>
      </c>
      <c r="AW547" s="1">
        <v>-1.3555931660048932</v>
      </c>
      <c r="AX547" s="1">
        <v>-3.1513675882856953</v>
      </c>
      <c r="AY547" s="1">
        <v>3.6227948559915859</v>
      </c>
      <c r="AZ547" s="1">
        <v>0.97184125109136377</v>
      </c>
      <c r="BA547" s="1">
        <v>-2.1828910475976517</v>
      </c>
      <c r="BB547" s="1">
        <v>2.5486341445338985</v>
      </c>
      <c r="BC547" s="1">
        <v>-0.84417575110055632</v>
      </c>
      <c r="BD547" s="1">
        <v>-1.730796054784284</v>
      </c>
      <c r="BE547" s="1">
        <v>-0.92260097010289788</v>
      </c>
      <c r="BF547" s="1">
        <v>-2.219865116625682</v>
      </c>
      <c r="BG547" s="1">
        <v>-1.020251073670289</v>
      </c>
      <c r="BH547" s="1">
        <v>-1.1788712618295163</v>
      </c>
      <c r="BI547" s="1">
        <v>0.57766128964957897</v>
      </c>
      <c r="BJ547" s="1">
        <v>0.10573492205990442</v>
      </c>
      <c r="BK547" s="1">
        <v>-1.2534887606258067</v>
      </c>
      <c r="BL547" s="1">
        <v>0.52006314057492142</v>
      </c>
      <c r="BM547" s="1">
        <v>-1.4414279037158113</v>
      </c>
      <c r="BN547" s="1">
        <v>3.039897142675585E-2</v>
      </c>
      <c r="BO547" s="1">
        <v>0.35245148358488088</v>
      </c>
      <c r="BP547" s="1">
        <v>-1.2602996344459747</v>
      </c>
      <c r="BQ547" s="1">
        <v>0.41331997617372274</v>
      </c>
      <c r="BR547" s="1">
        <v>-0.10900730319966945</v>
      </c>
      <c r="BS547" s="1">
        <v>0.20281145958068403</v>
      </c>
      <c r="BT547" s="1">
        <v>-0.33834613808732694</v>
      </c>
      <c r="BU547" s="1">
        <v>-1.0405681852776754</v>
      </c>
      <c r="BV547" s="1">
        <v>-0.23662861228753895</v>
      </c>
      <c r="BW547" s="1">
        <v>0.12727580345178158</v>
      </c>
      <c r="BX547" s="1">
        <v>1.1045049284756168</v>
      </c>
      <c r="BY547" s="1">
        <v>0.14824091139614248</v>
      </c>
      <c r="BZ547" s="1">
        <v>0.22220483051282836</v>
      </c>
      <c r="CA547" s="1">
        <v>-1.112979421734182</v>
      </c>
      <c r="CB547" s="1">
        <v>-0.34655872831886847</v>
      </c>
      <c r="CC547" s="1">
        <v>-0.72024756584929628</v>
      </c>
      <c r="CD547" s="1">
        <v>-7.8823556812905426E-2</v>
      </c>
      <c r="CE547" s="1">
        <v>-0.28543246166266978</v>
      </c>
      <c r="CF547" s="1">
        <v>0.69915308345860627</v>
      </c>
      <c r="CG547" s="1">
        <v>0.95936058278311087</v>
      </c>
      <c r="CH547" s="1">
        <v>0.78228471677087408</v>
      </c>
      <c r="CI547" s="1">
        <v>5.7519660379998783E-2</v>
      </c>
      <c r="CJ547" s="1">
        <v>0.28059051790900158</v>
      </c>
      <c r="CK547" s="1">
        <v>-0.14807883650528286</v>
      </c>
      <c r="CL547" s="1">
        <v>-0.37886256207818825</v>
      </c>
      <c r="CM547" s="1">
        <v>0.53632835450238758</v>
      </c>
      <c r="CN547" s="1">
        <v>-0.7968335897289931</v>
      </c>
      <c r="CO547" s="1">
        <v>1.0156411442552009</v>
      </c>
      <c r="CP547" s="1">
        <v>0.85853771741224261</v>
      </c>
      <c r="CQ547" s="1">
        <v>0.63941661141350181</v>
      </c>
      <c r="CR547" s="1">
        <v>1.5292918550257411</v>
      </c>
      <c r="CS547" s="1">
        <v>-0.91707939319266174</v>
      </c>
      <c r="CT547" s="1">
        <v>-0.25134365225705446</v>
      </c>
      <c r="CU547" s="1">
        <v>1.2004473464849141</v>
      </c>
      <c r="CV547" s="1">
        <v>0.14318615695381254</v>
      </c>
      <c r="CW547" s="1">
        <v>0.29379607297751575</v>
      </c>
      <c r="CX547" s="1">
        <v>-2.0940805526481068</v>
      </c>
      <c r="CY547" s="1">
        <v>-1.0033866198966925</v>
      </c>
      <c r="CZ547" s="1">
        <v>-0.88553117621435806</v>
      </c>
      <c r="DA547" s="1">
        <v>1.3805979494514642</v>
      </c>
      <c r="DB547" s="1">
        <v>0.18627814913597063</v>
      </c>
      <c r="DC547" s="1">
        <v>-1.8472251039048144</v>
      </c>
      <c r="DD547" s="1">
        <v>1.1797991502465868</v>
      </c>
      <c r="DE547" s="1">
        <v>0.93542154691568613</v>
      </c>
      <c r="DF547" s="1">
        <v>-0.21478800497053513</v>
      </c>
      <c r="DG547" s="1">
        <v>0.14014526990629372</v>
      </c>
      <c r="DH547" s="1">
        <v>0.77518853527901221</v>
      </c>
      <c r="DI547" s="1">
        <v>-4.3233285030268576E-2</v>
      </c>
      <c r="DJ547" s="1">
        <v>-0.29962183954790733</v>
      </c>
      <c r="DK547" s="1">
        <v>0.83468475805137832</v>
      </c>
      <c r="DL547" s="1">
        <v>1.5319048385926987E-2</v>
      </c>
      <c r="DM547" s="1">
        <v>0.34484307667561231</v>
      </c>
      <c r="DN547" s="1">
        <v>-0.43465262932896997</v>
      </c>
      <c r="DO547" s="1">
        <v>0.30112538596876348</v>
      </c>
      <c r="DP547" s="1">
        <v>0.58012386904810498</v>
      </c>
      <c r="DQ547" s="1">
        <v>1.2848937736670942</v>
      </c>
      <c r="DR547" s="1">
        <v>-8.3074838281300467E-2</v>
      </c>
      <c r="DS547" s="1">
        <v>0.20121595652184876</v>
      </c>
      <c r="DT547" s="1">
        <v>1.0311451836554415</v>
      </c>
      <c r="DU547" s="1">
        <v>0.25846473472679121</v>
      </c>
      <c r="DW547" s="1">
        <v>5.0391491886583255</v>
      </c>
    </row>
    <row r="548" spans="1:127" x14ac:dyDescent="0.2">
      <c r="A548" s="1" t="s">
        <v>197</v>
      </c>
      <c r="B548" s="1" t="s">
        <v>198</v>
      </c>
      <c r="C548" s="1" t="s">
        <v>129</v>
      </c>
      <c r="D548" s="1" t="s">
        <v>130</v>
      </c>
      <c r="F548" s="1">
        <v>3.7981007965380753</v>
      </c>
      <c r="G548" s="1">
        <v>2.2983048111075277</v>
      </c>
      <c r="H548" s="1">
        <v>0.70194690771782842</v>
      </c>
      <c r="I548" s="1">
        <v>-1.4101889466678195</v>
      </c>
      <c r="J548" s="1">
        <v>-0.16535689662256825</v>
      </c>
      <c r="K548" s="1">
        <v>5.1104710389903047</v>
      </c>
      <c r="L548" s="1">
        <v>1.2407704765514556</v>
      </c>
      <c r="M548" s="1">
        <v>-4.6591772199013004E-2</v>
      </c>
      <c r="N548" s="1">
        <v>6.260561626205627</v>
      </c>
      <c r="O548" s="1">
        <v>7.6750618875709176</v>
      </c>
      <c r="P548" s="1">
        <v>1.2251861106268631</v>
      </c>
      <c r="Q548" s="1">
        <v>2.9957854320850323</v>
      </c>
      <c r="R548" s="1">
        <v>4.6188840864981007</v>
      </c>
      <c r="S548" s="1">
        <v>3.5777967095324428</v>
      </c>
      <c r="T548" s="1">
        <v>-3.9397994683893618</v>
      </c>
      <c r="U548" s="1">
        <v>-5.5209137032282003</v>
      </c>
      <c r="V548" s="1">
        <v>-4.4831617174761691</v>
      </c>
      <c r="W548" s="1">
        <v>0.80146660695066174</v>
      </c>
      <c r="X548" s="1">
        <v>-5.483344763632962</v>
      </c>
      <c r="Y548" s="1">
        <v>-2.1503478859524474</v>
      </c>
      <c r="Z548" s="1">
        <v>-3.0617721428058227</v>
      </c>
      <c r="AA548" s="1">
        <v>1.8176226584951949</v>
      </c>
      <c r="AB548" s="1">
        <v>-3.6882242292743403</v>
      </c>
      <c r="AC548" s="1">
        <v>-0.7915685534870176</v>
      </c>
      <c r="AD548" s="1">
        <v>1.7972789115646164</v>
      </c>
      <c r="AE548" s="1">
        <v>-1.5675499604832368</v>
      </c>
      <c r="AF548" s="1">
        <v>-4.0247046165134313</v>
      </c>
      <c r="AG548" s="1">
        <v>-1.0886375278856513</v>
      </c>
      <c r="AH548" s="1">
        <v>4.2850537607076609</v>
      </c>
      <c r="AI548" s="1">
        <v>3.3448644736405884</v>
      </c>
      <c r="AJ548" s="1">
        <v>-3.5860574966622547</v>
      </c>
      <c r="AK548" s="1">
        <v>3.3040023972976007</v>
      </c>
      <c r="AL548" s="1">
        <v>-5.174139111580276</v>
      </c>
      <c r="AM548" s="1">
        <v>-2.7052332434060475</v>
      </c>
      <c r="AN548" s="1">
        <v>0.17738386850962723</v>
      </c>
      <c r="AO548" s="1">
        <v>-4.6731833044039837</v>
      </c>
      <c r="AP548" s="1">
        <v>-1.4900627633862937</v>
      </c>
      <c r="AQ548" s="1">
        <v>-2.3758917020883352</v>
      </c>
      <c r="AR548" s="1">
        <v>0.6602421210158409</v>
      </c>
      <c r="AS548" s="1">
        <v>-1.511454649376627</v>
      </c>
      <c r="AT548" s="1">
        <v>0.92194781763932276</v>
      </c>
      <c r="AU548" s="1">
        <v>0.75691524174658043</v>
      </c>
      <c r="AV548" s="1">
        <v>1.3133145972181277</v>
      </c>
      <c r="AW548" s="1">
        <v>3.5124068339951071</v>
      </c>
      <c r="AX548" s="1">
        <v>4.979632411714304</v>
      </c>
      <c r="AY548" s="1">
        <v>-7.5092051440084138</v>
      </c>
      <c r="AZ548" s="1">
        <v>0.87084125109136379</v>
      </c>
      <c r="BA548" s="1">
        <v>0.52710895240234845</v>
      </c>
      <c r="BB548" s="1">
        <v>-3.5213658554661018</v>
      </c>
      <c r="BC548" s="1">
        <v>-3.0841757511005561</v>
      </c>
      <c r="BD548" s="1">
        <v>-2.4207960547842839</v>
      </c>
      <c r="BE548" s="1">
        <v>1.0273990298971021</v>
      </c>
      <c r="BF548" s="1">
        <v>3.6001348833743183</v>
      </c>
      <c r="BG548" s="1">
        <v>-1.6302510736702889</v>
      </c>
      <c r="BH548" s="1">
        <v>-0.24887126182951635</v>
      </c>
      <c r="BI548" s="1">
        <v>-1.7023387103504211</v>
      </c>
      <c r="BJ548" s="1">
        <v>-1.8242650779400955</v>
      </c>
      <c r="BK548" s="1">
        <v>1.2365112393741935</v>
      </c>
      <c r="BL548" s="1">
        <v>-0.83993685942507867</v>
      </c>
      <c r="BM548" s="1">
        <v>-0.6814279037158113</v>
      </c>
      <c r="BN548" s="1">
        <v>-3.349601028573244</v>
      </c>
      <c r="BO548" s="1">
        <v>-0.46754851641511908</v>
      </c>
      <c r="BP548" s="1">
        <v>-2.6602996344459751</v>
      </c>
      <c r="BQ548" s="1">
        <v>-1.1366800238262771</v>
      </c>
      <c r="BR548" s="1">
        <v>-2.2890073031996696</v>
      </c>
      <c r="BS548" s="1">
        <v>0.69281145958068391</v>
      </c>
      <c r="BT548" s="1">
        <v>-3.8286461380873273</v>
      </c>
      <c r="BU548" s="1">
        <v>1.8461318147223247</v>
      </c>
      <c r="BV548" s="1">
        <v>-1.935828612287539</v>
      </c>
      <c r="BW548" s="1">
        <v>-2.9667241965482187</v>
      </c>
      <c r="BX548" s="1">
        <v>-2.2273950715243838</v>
      </c>
      <c r="BY548" s="1">
        <v>-1.3817590886038578</v>
      </c>
      <c r="BZ548" s="1">
        <v>1.9576048305128282</v>
      </c>
      <c r="CA548" s="1">
        <v>-3.144579421734182</v>
      </c>
      <c r="CB548" s="1">
        <v>-3.0358728318868433E-2</v>
      </c>
      <c r="CC548" s="1">
        <v>-0.32914756584929633</v>
      </c>
      <c r="CD548" s="1">
        <v>-1.4076235568129056</v>
      </c>
      <c r="CE548" s="1">
        <v>-1.3256324616626698</v>
      </c>
      <c r="CF548" s="1">
        <v>0.66915308345860636</v>
      </c>
      <c r="CG548" s="1">
        <v>-2.2206394172168888</v>
      </c>
      <c r="CH548" s="1">
        <v>1.0422847167708742</v>
      </c>
      <c r="CI548" s="1">
        <v>-2.7224803396200015</v>
      </c>
      <c r="CJ548" s="1">
        <v>-1.8794094820909986</v>
      </c>
      <c r="CK548" s="1">
        <v>0.38192116349471716</v>
      </c>
      <c r="CL548" s="1">
        <v>1.9620374379218117</v>
      </c>
      <c r="CM548" s="1">
        <v>-3.1973716454976122</v>
      </c>
      <c r="CN548" s="1">
        <v>1.401566410271007</v>
      </c>
      <c r="CO548" s="1">
        <v>-0.27945885574479912</v>
      </c>
      <c r="CP548" s="1">
        <v>-0.27586228258775747</v>
      </c>
      <c r="CQ548" s="1">
        <v>1.4059166114135018</v>
      </c>
      <c r="CR548" s="1">
        <v>-0.68520814497425886</v>
      </c>
      <c r="CS548" s="1">
        <v>3.2734206068073384</v>
      </c>
      <c r="CT548" s="1">
        <v>1.6643563477429453</v>
      </c>
      <c r="CU548" s="1">
        <v>-5.6754526535150855</v>
      </c>
      <c r="CV548" s="1">
        <v>-5.7313843046187474E-2</v>
      </c>
      <c r="CW548" s="1">
        <v>1.5371960729775158</v>
      </c>
      <c r="CX548" s="1">
        <v>1.9223194473518932</v>
      </c>
      <c r="CY548" s="1">
        <v>0.73491338010330753</v>
      </c>
      <c r="CZ548" s="1">
        <v>-4.7337311762143583</v>
      </c>
      <c r="DA548" s="1">
        <v>5.2197949451464221E-2</v>
      </c>
      <c r="DB548" s="1">
        <v>-0.57572185086402938</v>
      </c>
      <c r="DC548" s="1">
        <v>0.19077489609518566</v>
      </c>
      <c r="DD548" s="1">
        <v>-2.6868008497534133</v>
      </c>
      <c r="DE548" s="1">
        <v>0.57952154691568603</v>
      </c>
      <c r="DF548" s="1">
        <v>0.36131199502946487</v>
      </c>
      <c r="DG548" s="1">
        <v>1.6440452699062937</v>
      </c>
      <c r="DH548" s="1">
        <v>-2.0835114647209876</v>
      </c>
      <c r="DI548" s="1">
        <v>-1.2965332850302684</v>
      </c>
      <c r="DJ548" s="1">
        <v>-0.80662183954790723</v>
      </c>
      <c r="DK548" s="1">
        <v>-2.5508152419486221</v>
      </c>
      <c r="DL548" s="1">
        <v>0.36351904838592697</v>
      </c>
      <c r="DM548" s="1">
        <v>-2.7056923324387583E-2</v>
      </c>
      <c r="DN548" s="1">
        <v>-0.68725262932897002</v>
      </c>
      <c r="DO548" s="1">
        <v>5.8253859687634746E-3</v>
      </c>
      <c r="DP548" s="1">
        <v>-1.0762761309518951</v>
      </c>
      <c r="DQ548" s="1">
        <v>0.30379377366709426</v>
      </c>
      <c r="DR548" s="1">
        <v>-0.96277483828130039</v>
      </c>
      <c r="DS548" s="1">
        <v>-1.5834840434781512</v>
      </c>
      <c r="DT548" s="1">
        <v>-2.1069548163445582</v>
      </c>
      <c r="DU548" s="1">
        <v>-0.61183526527320886</v>
      </c>
      <c r="DW548" s="1">
        <v>9.0859128613818729</v>
      </c>
    </row>
    <row r="549" spans="1:127" x14ac:dyDescent="0.2">
      <c r="A549" s="1" t="s">
        <v>199</v>
      </c>
      <c r="B549" s="1" t="s">
        <v>200</v>
      </c>
      <c r="C549" s="1" t="s">
        <v>129</v>
      </c>
      <c r="D549" s="1" t="s">
        <v>130</v>
      </c>
      <c r="F549" s="1">
        <v>-0.85189920346192416</v>
      </c>
      <c r="G549" s="1">
        <v>1.2783048111075275</v>
      </c>
      <c r="H549" s="1">
        <v>0.78194690771782838</v>
      </c>
      <c r="I549" s="1">
        <v>1.3098110533321803</v>
      </c>
      <c r="J549" s="1">
        <v>0.97464310337743187</v>
      </c>
      <c r="K549" s="1">
        <v>3.3604710389903047</v>
      </c>
      <c r="L549" s="1">
        <v>-3.1092295234485445</v>
      </c>
      <c r="M549" s="1">
        <v>0.7934082278009873</v>
      </c>
      <c r="N549" s="1">
        <v>-1.3194383737943731</v>
      </c>
      <c r="O549" s="1">
        <v>-0.98493811242908436</v>
      </c>
      <c r="P549" s="1">
        <v>0.27518611062686293</v>
      </c>
      <c r="Q549" s="1">
        <v>-0.64421456791496734</v>
      </c>
      <c r="R549" s="1">
        <v>1.9688840864981012</v>
      </c>
      <c r="S549" s="1">
        <v>2.9877967095324429</v>
      </c>
      <c r="T549" s="1">
        <v>-0.64979946838936264</v>
      </c>
      <c r="U549" s="1">
        <v>-3.4209137032281998</v>
      </c>
      <c r="V549" s="1">
        <v>2.3068382825238309</v>
      </c>
      <c r="W549" s="1">
        <v>0.27146660695066172</v>
      </c>
      <c r="X549" s="1">
        <v>-0.79334476363296247</v>
      </c>
      <c r="Y549" s="1">
        <v>-0.27034788595244752</v>
      </c>
      <c r="Z549" s="1">
        <v>0.57822785719417702</v>
      </c>
      <c r="AA549" s="1">
        <v>-1.6923773415048049</v>
      </c>
      <c r="AB549" s="1">
        <v>1.0517757707256594</v>
      </c>
      <c r="AC549" s="1">
        <v>1.3184314465129825</v>
      </c>
      <c r="AD549" s="1">
        <v>0.21967891156461627</v>
      </c>
      <c r="AE549" s="1">
        <v>0.82585003951676317</v>
      </c>
      <c r="AF549" s="1">
        <v>-6.190461651343071E-2</v>
      </c>
      <c r="AG549" s="1">
        <v>-1.3214375278856512</v>
      </c>
      <c r="AH549" s="1">
        <v>-8.7546239292338512E-2</v>
      </c>
      <c r="AI549" s="1">
        <v>-0.8391355263594118</v>
      </c>
      <c r="AJ549" s="1">
        <v>0.30914250333774529</v>
      </c>
      <c r="AK549" s="1">
        <v>-0.85039760270239917</v>
      </c>
      <c r="AL549" s="1">
        <v>0.26646088841972393</v>
      </c>
      <c r="AM549" s="1">
        <v>-0.15523324340604772</v>
      </c>
      <c r="AN549" s="1">
        <v>-0.20261613149037278</v>
      </c>
      <c r="AO549" s="1">
        <v>0.80681669559601676</v>
      </c>
      <c r="AP549" s="1">
        <v>-6.0627633862937458E-3</v>
      </c>
      <c r="AQ549" s="1">
        <v>-9.8591702088334898E-2</v>
      </c>
      <c r="AR549" s="1">
        <v>-0.89615787898415911</v>
      </c>
      <c r="AS549" s="1">
        <v>-0.13495464937662716</v>
      </c>
      <c r="AT549" s="1">
        <v>0.21604781763932268</v>
      </c>
      <c r="AU549" s="1">
        <v>-0.60428475825341943</v>
      </c>
      <c r="AV549" s="1">
        <v>-1.4956854027818722</v>
      </c>
      <c r="AW549" s="1">
        <v>-2.0926931660048931</v>
      </c>
      <c r="AX549" s="1">
        <v>-0.84086758828569597</v>
      </c>
      <c r="AY549" s="1">
        <v>-2.5405144008413316E-2</v>
      </c>
      <c r="AZ549" s="1">
        <v>-0.88455874890863617</v>
      </c>
      <c r="BA549" s="1">
        <v>0.28910895240234846</v>
      </c>
      <c r="BB549" s="1">
        <v>1.4574341445338979</v>
      </c>
      <c r="BC549" s="1">
        <v>0.24002424889944329</v>
      </c>
      <c r="BD549" s="1">
        <v>0.3389039452157161</v>
      </c>
      <c r="BE549" s="1">
        <v>-1.2636009701028978</v>
      </c>
      <c r="BF549" s="1">
        <v>-2.165116625681307E-3</v>
      </c>
      <c r="BG549" s="1">
        <v>-0.413351073670289</v>
      </c>
      <c r="BH549" s="1">
        <v>-0.45267126182951622</v>
      </c>
      <c r="BI549" s="1">
        <v>0.96676128964957897</v>
      </c>
      <c r="BJ549" s="1">
        <v>0.36253492205990456</v>
      </c>
      <c r="BK549" s="1">
        <v>-4.5887606258065983E-3</v>
      </c>
      <c r="BL549" s="1">
        <v>0.37956314057492135</v>
      </c>
      <c r="BM549" s="1">
        <v>0.61237209628418876</v>
      </c>
      <c r="BN549" s="1">
        <v>-0.14380102857324406</v>
      </c>
      <c r="BO549" s="1">
        <v>-0.70564851641511905</v>
      </c>
      <c r="BP549" s="1">
        <v>0.37300036555402549</v>
      </c>
      <c r="BQ549" s="1">
        <v>0.618619976173723</v>
      </c>
      <c r="BR549" s="1">
        <v>9.6992696800330513E-2</v>
      </c>
      <c r="BS549" s="1">
        <v>3.7911459580683982E-2</v>
      </c>
      <c r="BT549" s="1">
        <v>1.0607538619126728</v>
      </c>
      <c r="BU549" s="1">
        <v>0.69253181472232495</v>
      </c>
      <c r="BV549" s="1">
        <v>-0.63492861228753883</v>
      </c>
      <c r="BW549" s="1">
        <v>-1.9046241965482187</v>
      </c>
      <c r="BX549" s="1">
        <v>1.1584049284756164</v>
      </c>
      <c r="BY549" s="1">
        <v>4.9740911396142451E-2</v>
      </c>
      <c r="BZ549" s="1">
        <v>-7.0995169487171772E-2</v>
      </c>
      <c r="CA549" s="1">
        <v>1.0942205782658183</v>
      </c>
      <c r="CB549" s="1">
        <v>-0.24455872831886849</v>
      </c>
      <c r="CC549" s="1">
        <v>-0.54274756584929629</v>
      </c>
      <c r="CD549" s="1">
        <v>0.29817644318709435</v>
      </c>
      <c r="CE549" s="1">
        <v>0.75236753833733028</v>
      </c>
      <c r="CF549" s="1">
        <v>2.9553083458606411E-2</v>
      </c>
      <c r="CG549" s="1">
        <v>0.57146058278311074</v>
      </c>
      <c r="CH549" s="1">
        <v>-0.353115283229126</v>
      </c>
      <c r="CI549" s="1">
        <v>-1.0548803396200013</v>
      </c>
      <c r="CJ549" s="1">
        <v>0.84389051790900149</v>
      </c>
      <c r="CK549" s="1">
        <v>-0.33017883650528279</v>
      </c>
      <c r="CL549" s="1">
        <v>-0.66546256207818821</v>
      </c>
      <c r="CM549" s="1">
        <v>0.87392835450238771</v>
      </c>
      <c r="CN549" s="1">
        <v>0.20506641027100692</v>
      </c>
      <c r="CO549" s="1">
        <v>1.2907411442552008</v>
      </c>
      <c r="CP549" s="1">
        <v>0.24183771741224258</v>
      </c>
      <c r="CQ549" s="1">
        <v>0.20481661141350171</v>
      </c>
      <c r="CR549" s="1">
        <v>-0.49950814497425888</v>
      </c>
      <c r="CS549" s="1">
        <v>-0.37647939319266222</v>
      </c>
      <c r="CT549" s="1">
        <v>-0.54334365225705472</v>
      </c>
      <c r="CU549" s="1">
        <v>0.340747346484914</v>
      </c>
      <c r="CV549" s="1">
        <v>0.33688615695381252</v>
      </c>
      <c r="CW549" s="1">
        <v>-0.46670392702248398</v>
      </c>
      <c r="CX549" s="1">
        <v>-1.5827805526481065</v>
      </c>
      <c r="CY549" s="1">
        <v>-0.81358661989669245</v>
      </c>
      <c r="CZ549" s="1">
        <v>-0.54253117621435809</v>
      </c>
      <c r="DA549" s="1">
        <v>0.27449794945146422</v>
      </c>
      <c r="DB549" s="1">
        <v>0.63457814913597055</v>
      </c>
      <c r="DC549" s="1">
        <v>-1.3015251039048144</v>
      </c>
      <c r="DD549" s="1">
        <v>0.86209915024658645</v>
      </c>
      <c r="DE549" s="1">
        <v>0.62502154691568601</v>
      </c>
      <c r="DF549" s="1">
        <v>-0.21588800497053512</v>
      </c>
      <c r="DG549" s="1">
        <v>0.39924526990629361</v>
      </c>
      <c r="DH549" s="1">
        <v>0.81968853527901242</v>
      </c>
      <c r="DI549" s="1">
        <v>-0.46373328503026867</v>
      </c>
      <c r="DJ549" s="1">
        <v>-0.11482183954790726</v>
      </c>
      <c r="DK549" s="1">
        <v>-0.29491524194862206</v>
      </c>
      <c r="DL549" s="1">
        <v>0.17611904838592701</v>
      </c>
      <c r="DM549" s="1">
        <v>0.15534307667561231</v>
      </c>
      <c r="DN549" s="1">
        <v>-1.9764526293289699</v>
      </c>
      <c r="DO549" s="1">
        <v>1.5904253859687634</v>
      </c>
      <c r="DP549" s="1">
        <v>-0.12057613095189512</v>
      </c>
      <c r="DQ549" s="1">
        <v>-0.82730622633290574</v>
      </c>
      <c r="DR549" s="1">
        <v>-0.6118748382813004</v>
      </c>
      <c r="DS549" s="1">
        <v>-1.6742840434781512</v>
      </c>
      <c r="DT549" s="1">
        <v>-1.202954816344558</v>
      </c>
      <c r="DU549" s="1">
        <v>0.37456473472679108</v>
      </c>
      <c r="DW549" s="1">
        <v>3.5389013239444287</v>
      </c>
    </row>
    <row r="550" spans="1:127" x14ac:dyDescent="0.2">
      <c r="A550" s="1" t="s">
        <v>199</v>
      </c>
      <c r="B550" s="1" t="s">
        <v>201</v>
      </c>
      <c r="C550" s="1" t="s">
        <v>129</v>
      </c>
      <c r="D550" s="1" t="s">
        <v>130</v>
      </c>
      <c r="F550" s="1">
        <v>0.2124007965380752</v>
      </c>
      <c r="G550" s="1">
        <v>-1.028195188892473</v>
      </c>
      <c r="H550" s="1">
        <v>-0.30635309228217156</v>
      </c>
      <c r="I550" s="1">
        <v>0.24931105333218095</v>
      </c>
      <c r="J550" s="1">
        <v>0.83154310337743187</v>
      </c>
      <c r="K550" s="1">
        <v>0.93127103899030494</v>
      </c>
      <c r="L550" s="1">
        <v>-0.85592952344854445</v>
      </c>
      <c r="M550" s="1">
        <v>-1.1526917721990129</v>
      </c>
      <c r="N550" s="1">
        <v>0.46656162620562647</v>
      </c>
      <c r="O550" s="1">
        <v>0.32486188757091838</v>
      </c>
      <c r="P550" s="1">
        <v>-5.0138893731368483E-3</v>
      </c>
      <c r="Q550" s="1">
        <v>1.0168854320850329</v>
      </c>
      <c r="R550" s="1">
        <v>-0.18181591350189841</v>
      </c>
      <c r="S550" s="1">
        <v>0.2062967095324435</v>
      </c>
      <c r="T550" s="1">
        <v>-0.42569946838936268</v>
      </c>
      <c r="U550" s="1">
        <v>-2.1561137032282005</v>
      </c>
      <c r="V550" s="1">
        <v>-0.19116171747616928</v>
      </c>
      <c r="W550" s="1">
        <v>-2.6333393049338266E-2</v>
      </c>
      <c r="X550" s="1">
        <v>-0.26794476363296216</v>
      </c>
      <c r="Y550" s="1">
        <v>0.20475211404755278</v>
      </c>
      <c r="Z550" s="1">
        <v>-0.77207214280582237</v>
      </c>
      <c r="AA550" s="1">
        <v>-0.22027734150480516</v>
      </c>
      <c r="AB550" s="1">
        <v>-0.37572422927434079</v>
      </c>
      <c r="AC550" s="1">
        <v>-7.8968553487017479E-2</v>
      </c>
      <c r="AD550" s="1">
        <v>0.41747891156461625</v>
      </c>
      <c r="AE550" s="1">
        <v>2.8950039516763226E-2</v>
      </c>
      <c r="AF550" s="1">
        <v>-0.27380461651343069</v>
      </c>
      <c r="AG550" s="1">
        <v>0.51506247211434886</v>
      </c>
      <c r="AH550" s="1">
        <v>-0.63034623929233824</v>
      </c>
      <c r="AI550" s="1">
        <v>-0.64253552635941169</v>
      </c>
      <c r="AJ550" s="1">
        <v>4.9142503337745502E-2</v>
      </c>
      <c r="AK550" s="1">
        <v>-0.42059760270239899</v>
      </c>
      <c r="AL550" s="1">
        <v>-0.26073911158027663</v>
      </c>
      <c r="AM550" s="1">
        <v>0.60466675659395275</v>
      </c>
      <c r="AN550" s="1">
        <v>-0.85291613149037282</v>
      </c>
      <c r="AO550" s="1">
        <v>0.24041669559601697</v>
      </c>
      <c r="AP550" s="1">
        <v>-7.5162763386293463E-2</v>
      </c>
      <c r="AQ550" s="1">
        <v>9.460829791166514E-2</v>
      </c>
      <c r="AR550" s="1">
        <v>1.171742121015841</v>
      </c>
      <c r="AS550" s="1">
        <v>0.31884535062337305</v>
      </c>
      <c r="AT550" s="1">
        <v>0.60314781763932268</v>
      </c>
      <c r="AU550" s="1">
        <v>0.28691524174658056</v>
      </c>
      <c r="AV550" s="1">
        <v>-0.56328540278187234</v>
      </c>
      <c r="AW550" s="1">
        <v>0.39070683399510742</v>
      </c>
      <c r="AX550" s="1">
        <v>0.52293241171430349</v>
      </c>
      <c r="AY550" s="1">
        <v>0.19399485599158695</v>
      </c>
      <c r="AZ550" s="1">
        <v>-0.22915874890863625</v>
      </c>
      <c r="BA550" s="1">
        <v>-0.17629104759765157</v>
      </c>
      <c r="BB550" s="1">
        <v>-0.77616585546610173</v>
      </c>
      <c r="BC550" s="1">
        <v>0.81402424889944403</v>
      </c>
      <c r="BD550" s="1">
        <v>0.37190394521571601</v>
      </c>
      <c r="BE550" s="1">
        <v>-1.0092009701028979</v>
      </c>
      <c r="BF550" s="1">
        <v>-0.19746511662568178</v>
      </c>
      <c r="BG550" s="1">
        <v>9.1948926329711078E-2</v>
      </c>
      <c r="BH550" s="1">
        <v>0.18632873817048368</v>
      </c>
      <c r="BI550" s="1">
        <v>5.2461289649579079E-2</v>
      </c>
      <c r="BJ550" s="1">
        <v>-0.14836507794009535</v>
      </c>
      <c r="BK550" s="1">
        <v>3.3211239374193458E-2</v>
      </c>
      <c r="BL550" s="1">
        <v>0.19706314057492136</v>
      </c>
      <c r="BM550" s="1">
        <v>-0.17372790371581126</v>
      </c>
      <c r="BN550" s="1">
        <v>1.1780989714267562</v>
      </c>
      <c r="BO550" s="1">
        <v>2.4351483584880818E-2</v>
      </c>
      <c r="BP550" s="1">
        <v>0.34030036555402532</v>
      </c>
      <c r="BQ550" s="1">
        <v>-0.12438002382627711</v>
      </c>
      <c r="BR550" s="1">
        <v>0.53639269680033053</v>
      </c>
      <c r="BS550" s="1">
        <v>-0.37978854041931598</v>
      </c>
      <c r="BT550" s="1">
        <v>1.0871538619126726</v>
      </c>
      <c r="BU550" s="1">
        <v>0.17033181472232473</v>
      </c>
      <c r="BV550" s="1">
        <v>0.72777138771246097</v>
      </c>
      <c r="BW550" s="1">
        <v>0.39737580345178181</v>
      </c>
      <c r="BX550" s="1">
        <v>-0.49369507152438352</v>
      </c>
      <c r="BY550" s="1">
        <v>0.44584091139614213</v>
      </c>
      <c r="BZ550" s="1">
        <v>0.55160483051282805</v>
      </c>
      <c r="CA550" s="1">
        <v>0.2820205782658185</v>
      </c>
      <c r="CB550" s="1">
        <v>0.18264127168113142</v>
      </c>
      <c r="CC550" s="1">
        <v>-9.0247565849296274E-2</v>
      </c>
      <c r="CD550" s="1">
        <v>0.12447644318709461</v>
      </c>
      <c r="CE550" s="1">
        <v>-4.5532461662669999E-2</v>
      </c>
      <c r="CF550" s="1">
        <v>0.27095308345860625</v>
      </c>
      <c r="CG550" s="1">
        <v>0.11156058278311054</v>
      </c>
      <c r="CH550" s="1">
        <v>-0.13921528322912602</v>
      </c>
      <c r="CI550" s="1">
        <v>0.13911966037999868</v>
      </c>
      <c r="CJ550" s="1">
        <v>0.58539051790900132</v>
      </c>
      <c r="CK550" s="1">
        <v>0.45032116349471718</v>
      </c>
      <c r="CL550" s="1">
        <v>0.21383743792181198</v>
      </c>
      <c r="CM550" s="1">
        <v>-0.24377164549761243</v>
      </c>
      <c r="CN550" s="1">
        <v>4.9266410271006977E-2</v>
      </c>
      <c r="CO550" s="1">
        <v>-1.1186588557447992</v>
      </c>
      <c r="CP550" s="1">
        <v>9.283771741224256E-2</v>
      </c>
      <c r="CQ550" s="1">
        <v>2.7316611413501724E-2</v>
      </c>
      <c r="CR550" s="1">
        <v>-0.16920814497425885</v>
      </c>
      <c r="CS550" s="1">
        <v>0.36642060680733834</v>
      </c>
      <c r="CT550" s="1">
        <v>-0.44364365225705482</v>
      </c>
      <c r="CU550" s="1">
        <v>0.15824734648491479</v>
      </c>
      <c r="CV550" s="1">
        <v>0.44558615695381254</v>
      </c>
      <c r="CW550" s="1">
        <v>-0.63070392702248412</v>
      </c>
      <c r="CX550" s="1">
        <v>-1.2222805526481064</v>
      </c>
      <c r="CY550" s="1">
        <v>-0.4370866198966924</v>
      </c>
      <c r="CZ550" s="1">
        <v>0.20846882378564224</v>
      </c>
      <c r="DA550" s="1">
        <v>0.31429794945146416</v>
      </c>
      <c r="DB550" s="1">
        <v>0.10127814913597066</v>
      </c>
      <c r="DC550" s="1">
        <v>-0.48922510390481433</v>
      </c>
      <c r="DD550" s="1">
        <v>0.66189915024658674</v>
      </c>
      <c r="DE550" s="1">
        <v>-0.33407845308431394</v>
      </c>
      <c r="DF550" s="1">
        <v>3.6811995029464868E-2</v>
      </c>
      <c r="DG550" s="1">
        <v>0.31904526990629378</v>
      </c>
      <c r="DH550" s="1">
        <v>1.0613885352790122</v>
      </c>
      <c r="DI550" s="1">
        <v>-0.43343328503026868</v>
      </c>
      <c r="DJ550" s="1">
        <v>0.33077816045209252</v>
      </c>
      <c r="DK550" s="1">
        <v>0.41118475805137766</v>
      </c>
      <c r="DL550" s="1">
        <v>0.169719048385927</v>
      </c>
      <c r="DM550" s="1">
        <v>0.19584307667561252</v>
      </c>
      <c r="DN550" s="1">
        <v>-0.11515262932896997</v>
      </c>
      <c r="DO550" s="1">
        <v>0.28872538596876351</v>
      </c>
      <c r="DP550" s="1">
        <v>-9.007613095189515E-2</v>
      </c>
      <c r="DQ550" s="1">
        <v>1.1559937736670942</v>
      </c>
      <c r="DR550" s="1">
        <v>0.40272516171869954</v>
      </c>
      <c r="DS550" s="1">
        <v>-8.398404347815136E-2</v>
      </c>
      <c r="DT550" s="1">
        <v>-5.1354816344558074E-2</v>
      </c>
      <c r="DU550" s="1">
        <v>-0.21503526527320882</v>
      </c>
      <c r="DW550" s="1">
        <v>1.8474973372794974</v>
      </c>
    </row>
    <row r="551" spans="1:127" x14ac:dyDescent="0.2">
      <c r="A551" s="1" t="s">
        <v>202</v>
      </c>
      <c r="B551" s="1" t="s">
        <v>203</v>
      </c>
      <c r="C551" s="1" t="s">
        <v>129</v>
      </c>
      <c r="D551" s="1" t="s">
        <v>130</v>
      </c>
      <c r="F551" s="1">
        <v>-0.16249920346192415</v>
      </c>
      <c r="G551" s="1">
        <v>6.8604811107527475E-2</v>
      </c>
      <c r="H551" s="1">
        <v>-1.0906530922821716</v>
      </c>
      <c r="I551" s="1">
        <v>-0.18298894666781962</v>
      </c>
      <c r="J551" s="1">
        <v>0.19874310337743184</v>
      </c>
      <c r="K551" s="1">
        <v>1.4537710389903049</v>
      </c>
      <c r="L551" s="1">
        <v>0.12177047655145568</v>
      </c>
      <c r="M551" s="1">
        <v>0.95000822780098693</v>
      </c>
      <c r="N551" s="1">
        <v>1.9855616262056275</v>
      </c>
      <c r="O551" s="1">
        <v>2.6822618875709168</v>
      </c>
      <c r="P551" s="1">
        <v>2.1265861106268629</v>
      </c>
      <c r="Q551" s="1">
        <v>1.5795854320850329</v>
      </c>
      <c r="R551" s="1">
        <v>1.6648840864981009</v>
      </c>
      <c r="S551" s="1">
        <v>1.0025967095324422</v>
      </c>
      <c r="T551" s="1">
        <v>-1.1103994683893621</v>
      </c>
      <c r="U551" s="1">
        <v>-4.3429137032282004</v>
      </c>
      <c r="V551" s="1">
        <v>-1.4044617174761695</v>
      </c>
      <c r="W551" s="1">
        <v>1.5410666069506618</v>
      </c>
      <c r="X551" s="1">
        <v>-1.5605447636329624</v>
      </c>
      <c r="Y551" s="1">
        <v>-1.6070478859524475</v>
      </c>
      <c r="Z551" s="1">
        <v>-1.3445721428058226</v>
      </c>
      <c r="AA551" s="1">
        <v>1.879422658495195</v>
      </c>
      <c r="AB551" s="1">
        <v>0.43867577072565922</v>
      </c>
      <c r="AC551" s="1">
        <v>0.22403144651298268</v>
      </c>
      <c r="AD551" s="1">
        <v>-0.83282108843538394</v>
      </c>
      <c r="AE551" s="1">
        <v>-0.7078499604832369</v>
      </c>
      <c r="AF551" s="1">
        <v>-0.61930461651343105</v>
      </c>
      <c r="AG551" s="1">
        <v>-1.5698375278856513</v>
      </c>
      <c r="AH551" s="1">
        <v>0.16695376070766077</v>
      </c>
      <c r="AI551" s="1">
        <v>0.24586447364058817</v>
      </c>
      <c r="AJ551" s="1">
        <v>-0.89625749666225474</v>
      </c>
      <c r="AK551" s="1">
        <v>1.0255023972976005</v>
      </c>
      <c r="AL551" s="1">
        <v>0.50246088841972458</v>
      </c>
      <c r="AM551" s="1">
        <v>0.46056675659395196</v>
      </c>
      <c r="AN551" s="1">
        <v>-1.8480161314903727</v>
      </c>
      <c r="AO551" s="1">
        <v>-1.158983304403983</v>
      </c>
      <c r="AP551" s="1">
        <v>-1.2930627633862937</v>
      </c>
      <c r="AQ551" s="1">
        <v>-0.74109170208833497</v>
      </c>
      <c r="AR551" s="1">
        <v>0.657342121015841</v>
      </c>
      <c r="AS551" s="1">
        <v>1.0867453506233726</v>
      </c>
      <c r="AT551" s="1">
        <v>1.3036478176393227</v>
      </c>
      <c r="AU551" s="1">
        <v>0.44041524174658053</v>
      </c>
      <c r="AV551" s="1">
        <v>0.64571459721812774</v>
      </c>
      <c r="AW551" s="1">
        <v>1.9009068339951072</v>
      </c>
      <c r="AX551" s="1">
        <v>2.5174324117143039</v>
      </c>
      <c r="AY551" s="1">
        <v>-2.3801051440084144</v>
      </c>
      <c r="AZ551" s="1">
        <v>1.2450412510913638</v>
      </c>
      <c r="BA551" s="1">
        <v>0.28570895240234839</v>
      </c>
      <c r="BB551" s="1">
        <v>-1.890965855466102</v>
      </c>
      <c r="BC551" s="1">
        <v>-0.46577575110055625</v>
      </c>
      <c r="BD551" s="1">
        <v>0.19390394521571608</v>
      </c>
      <c r="BE551" s="1">
        <v>0.28259902989710217</v>
      </c>
      <c r="BF551" s="1">
        <v>1.8539348833743183</v>
      </c>
      <c r="BG551" s="1">
        <v>-0.28175107367028929</v>
      </c>
      <c r="BH551" s="1">
        <v>0.37572873817048369</v>
      </c>
      <c r="BI551" s="1">
        <v>-0.28073871035042108</v>
      </c>
      <c r="BJ551" s="1">
        <v>-8.8465077940095505E-2</v>
      </c>
      <c r="BK551" s="1">
        <v>-0.60588876062580654</v>
      </c>
      <c r="BL551" s="1">
        <v>-0.76473685942507863</v>
      </c>
      <c r="BM551" s="1">
        <v>-0.86072790371581132</v>
      </c>
      <c r="BN551" s="1">
        <v>0.24199897142675564</v>
      </c>
      <c r="BO551" s="1">
        <v>0.29565148358488091</v>
      </c>
      <c r="BP551" s="1">
        <v>0.30080036555402501</v>
      </c>
      <c r="BQ551" s="1">
        <v>0.81531997617372287</v>
      </c>
      <c r="BR551" s="1">
        <v>-0.10620730319966931</v>
      </c>
      <c r="BS551" s="1">
        <v>4.1611459580684018E-2</v>
      </c>
      <c r="BT551" s="1">
        <v>-0.73684613808732724</v>
      </c>
      <c r="BU551" s="1">
        <v>-0.46626818527767533</v>
      </c>
      <c r="BV551" s="1">
        <v>-1.313128612287539</v>
      </c>
      <c r="BW551" s="1">
        <v>-0.6684241965482185</v>
      </c>
      <c r="BX551" s="1">
        <v>0.89960492847561646</v>
      </c>
      <c r="BY551" s="1">
        <v>-1.0358590886038577</v>
      </c>
      <c r="BZ551" s="1" t="s">
        <v>131</v>
      </c>
      <c r="CA551" s="1" t="s">
        <v>131</v>
      </c>
      <c r="CB551" s="1" t="s">
        <v>131</v>
      </c>
      <c r="CC551" s="1" t="s">
        <v>131</v>
      </c>
      <c r="CD551" s="1" t="s">
        <v>131</v>
      </c>
      <c r="CE551" s="1" t="s">
        <v>131</v>
      </c>
      <c r="CF551" s="1" t="s">
        <v>131</v>
      </c>
      <c r="CG551" s="1" t="s">
        <v>131</v>
      </c>
      <c r="CH551" s="1" t="s">
        <v>131</v>
      </c>
      <c r="CI551" s="1" t="s">
        <v>131</v>
      </c>
      <c r="CJ551" s="1" t="s">
        <v>131</v>
      </c>
      <c r="CK551" s="1" t="s">
        <v>131</v>
      </c>
      <c r="CL551" s="1" t="s">
        <v>131</v>
      </c>
      <c r="CM551" s="1" t="s">
        <v>131</v>
      </c>
      <c r="CN551" s="1" t="s">
        <v>131</v>
      </c>
      <c r="CO551" s="1" t="s">
        <v>131</v>
      </c>
      <c r="CP551" s="1" t="s">
        <v>131</v>
      </c>
      <c r="CQ551" s="1" t="s">
        <v>131</v>
      </c>
      <c r="CR551" s="1" t="s">
        <v>131</v>
      </c>
      <c r="CS551" s="1" t="s">
        <v>131</v>
      </c>
      <c r="CT551" s="1" t="s">
        <v>131</v>
      </c>
      <c r="CU551" s="1" t="s">
        <v>131</v>
      </c>
      <c r="CV551" s="1" t="s">
        <v>131</v>
      </c>
      <c r="CW551" s="1" t="s">
        <v>131</v>
      </c>
      <c r="CX551" s="1" t="s">
        <v>131</v>
      </c>
      <c r="CY551" s="1" t="s">
        <v>131</v>
      </c>
      <c r="CZ551" s="1" t="s">
        <v>131</v>
      </c>
      <c r="DA551" s="1" t="s">
        <v>131</v>
      </c>
      <c r="DB551" s="1" t="s">
        <v>131</v>
      </c>
      <c r="DC551" s="1" t="s">
        <v>131</v>
      </c>
      <c r="DD551" s="1" t="s">
        <v>131</v>
      </c>
      <c r="DE551" s="1" t="s">
        <v>131</v>
      </c>
      <c r="DF551" s="1" t="s">
        <v>131</v>
      </c>
      <c r="DG551" s="1" t="s">
        <v>131</v>
      </c>
      <c r="DH551" s="1" t="s">
        <v>131</v>
      </c>
      <c r="DI551" s="1" t="s">
        <v>131</v>
      </c>
      <c r="DJ551" s="1" t="s">
        <v>131</v>
      </c>
      <c r="DK551" s="1" t="s">
        <v>131</v>
      </c>
      <c r="DL551" s="1" t="s">
        <v>131</v>
      </c>
      <c r="DM551" s="1" t="s">
        <v>131</v>
      </c>
      <c r="DN551" s="1" t="s">
        <v>131</v>
      </c>
      <c r="DO551" s="1" t="s">
        <v>131</v>
      </c>
      <c r="DP551" s="1" t="s">
        <v>131</v>
      </c>
      <c r="DQ551" s="1" t="s">
        <v>131</v>
      </c>
      <c r="DR551" s="1" t="s">
        <v>131</v>
      </c>
      <c r="DS551" s="1" t="s">
        <v>131</v>
      </c>
      <c r="DT551" s="1" t="s">
        <v>131</v>
      </c>
      <c r="DU551" s="1" t="s">
        <v>131</v>
      </c>
      <c r="DW551" s="1">
        <v>4.3303948653858679</v>
      </c>
    </row>
    <row r="552" spans="1:127" x14ac:dyDescent="0.2">
      <c r="A552" s="1" t="s">
        <v>204</v>
      </c>
      <c r="B552" s="1" t="s">
        <v>205</v>
      </c>
      <c r="C552" s="1" t="s">
        <v>206</v>
      </c>
      <c r="D552" s="1" t="s">
        <v>130</v>
      </c>
      <c r="F552" s="1">
        <v>-1.5318992034619248</v>
      </c>
      <c r="G552" s="1">
        <v>3.0183048111075275</v>
      </c>
      <c r="H552" s="1">
        <v>-3.3580530922821716</v>
      </c>
      <c r="I552" s="1">
        <v>3.9198110533321797</v>
      </c>
      <c r="J552" s="1">
        <v>1.6446431033774318</v>
      </c>
      <c r="K552" s="1">
        <v>0.27047103899030489</v>
      </c>
      <c r="L552" s="1">
        <v>-3.4092295234485444</v>
      </c>
      <c r="M552" s="1">
        <v>-2.526591772199013</v>
      </c>
      <c r="N552" s="1">
        <v>-5.8194383737943731</v>
      </c>
      <c r="O552" s="1">
        <v>-3.6449381124290845</v>
      </c>
      <c r="P552" s="1">
        <v>-2.0048138893731364</v>
      </c>
      <c r="Q552" s="1">
        <v>1.7457854320850328</v>
      </c>
      <c r="R552" s="1">
        <v>0.88888408649810113</v>
      </c>
      <c r="S552" s="1">
        <v>1.5077967095324425</v>
      </c>
      <c r="T552" s="1">
        <v>1.820200531610638</v>
      </c>
      <c r="U552" s="1">
        <v>5.5390862967717993</v>
      </c>
      <c r="V552" s="1">
        <v>4.26683828252383</v>
      </c>
      <c r="W552" s="1">
        <v>-1.5485333930493383</v>
      </c>
      <c r="X552" s="1">
        <v>2.1266552363670375</v>
      </c>
      <c r="Y552" s="1">
        <v>-0.85034788595244759</v>
      </c>
      <c r="Z552" s="1">
        <v>1.1482278571941773</v>
      </c>
      <c r="AA552" s="1">
        <v>-1.2223773415048051</v>
      </c>
      <c r="AB552" s="1">
        <v>0.71177577072565956</v>
      </c>
      <c r="AC552" s="1">
        <v>1.5784314465129823</v>
      </c>
      <c r="AD552" s="1">
        <v>-0.17272108843538359</v>
      </c>
      <c r="AE552" s="1">
        <v>-0.58754996048323704</v>
      </c>
      <c r="AF552" s="1">
        <v>0.89529538348656867</v>
      </c>
      <c r="AG552" s="1">
        <v>-0.96863752788565127</v>
      </c>
      <c r="AH552" s="1">
        <v>-0.28494623929233853</v>
      </c>
      <c r="AI552" s="1">
        <v>-0.87513552635941227</v>
      </c>
      <c r="AJ552" s="1">
        <v>1.5339425033377445</v>
      </c>
      <c r="AK552" s="1">
        <v>-0.42599760270239972</v>
      </c>
      <c r="AL552" s="1">
        <v>0.96586088841972462</v>
      </c>
      <c r="AM552" s="1">
        <v>1.1947667565939524</v>
      </c>
      <c r="AN552" s="1">
        <v>0.59738386850962721</v>
      </c>
      <c r="AO552" s="1">
        <v>0.44681669559601644</v>
      </c>
      <c r="AP552" s="1">
        <v>0.34993723661370657</v>
      </c>
      <c r="AQ552" s="1">
        <v>-1.2358917020883351</v>
      </c>
      <c r="AR552" s="1">
        <v>-5.975787898415906E-2</v>
      </c>
      <c r="AS552" s="1">
        <v>8.545350623373249E-3</v>
      </c>
      <c r="AT552" s="1">
        <v>-0.99805218236067716</v>
      </c>
      <c r="AU552" s="1">
        <v>-1.3330847582534195</v>
      </c>
      <c r="AV552" s="1">
        <v>-1.1066854027818724</v>
      </c>
      <c r="AW552" s="1">
        <v>-2.9975931660048927</v>
      </c>
      <c r="AX552" s="1">
        <v>-3.2903675882856964</v>
      </c>
      <c r="AY552" s="1">
        <v>1.9907948559915862</v>
      </c>
      <c r="AZ552" s="1">
        <v>-2.4991587489086364</v>
      </c>
      <c r="BA552" s="1">
        <v>-1.5228910475976516</v>
      </c>
      <c r="BB552" s="1">
        <v>4.2386341445338989</v>
      </c>
      <c r="BC552" s="1">
        <v>0.34582424889944363</v>
      </c>
      <c r="BD552" s="1">
        <v>-1.1207960547842841</v>
      </c>
      <c r="BE552" s="1">
        <v>-1.2126009701028979</v>
      </c>
      <c r="BF552" s="1">
        <v>-2.1798651166256811</v>
      </c>
      <c r="BG552" s="1">
        <v>-1.0802510736702891</v>
      </c>
      <c r="BH552" s="1">
        <v>-1.7988712618295162</v>
      </c>
      <c r="BI552" s="1">
        <v>1.0276612896495787</v>
      </c>
      <c r="BJ552" s="1">
        <v>3.5734922059904584E-2</v>
      </c>
      <c r="BK552" s="1">
        <v>1.1365112393741934</v>
      </c>
      <c r="BL552" s="1">
        <v>1.6500631405749213</v>
      </c>
      <c r="BM552" s="1">
        <v>2.0785720962841889</v>
      </c>
      <c r="BN552" s="1">
        <v>0.66039897142675574</v>
      </c>
      <c r="BO552" s="1">
        <v>-0.26754851641511901</v>
      </c>
      <c r="BP552" s="1">
        <v>0.18970036555402503</v>
      </c>
      <c r="BQ552" s="1">
        <v>0.31331997617372309</v>
      </c>
      <c r="BR552" s="1">
        <v>2.3209926968003307</v>
      </c>
      <c r="BS552" s="1">
        <v>-8.7188540419316007E-2</v>
      </c>
      <c r="BT552" s="1">
        <v>0.87135386191267283</v>
      </c>
      <c r="BU552" s="1">
        <v>0.55613181472232487</v>
      </c>
      <c r="BV552" s="1">
        <v>1.5241713877124612</v>
      </c>
      <c r="BW552" s="1">
        <v>-1.0167241965482186</v>
      </c>
      <c r="BX552" s="1">
        <v>0.53260492847561647</v>
      </c>
      <c r="BY552" s="1">
        <v>0.18824091139614252</v>
      </c>
      <c r="BZ552" s="1">
        <v>0.25760483051282801</v>
      </c>
      <c r="CA552" s="1">
        <v>0.79542057826581836</v>
      </c>
      <c r="CB552" s="1">
        <v>-1.2303587283188686</v>
      </c>
      <c r="CC552" s="1">
        <v>-1.1791475658492963</v>
      </c>
      <c r="CD552" s="1">
        <v>-0.19762355681290567</v>
      </c>
      <c r="CE552" s="1">
        <v>0.43436753833733022</v>
      </c>
      <c r="CF552" s="1">
        <v>-1.0308469165413938</v>
      </c>
      <c r="CG552" s="1">
        <v>0.64936058278311126</v>
      </c>
      <c r="CH552" s="1">
        <v>-1.4577152832291258</v>
      </c>
      <c r="CI552" s="1">
        <v>-0.98248033962000125</v>
      </c>
      <c r="CJ552" s="1">
        <v>-0.27940948209099847</v>
      </c>
      <c r="CK552" s="1">
        <v>-0.82807883650528291</v>
      </c>
      <c r="CL552" s="1">
        <v>0.57203743792181161</v>
      </c>
      <c r="CM552" s="1">
        <v>0.88262835450238786</v>
      </c>
      <c r="CN552" s="1">
        <v>1.341566410271007</v>
      </c>
      <c r="CO552" s="1">
        <v>0.26054114425520081</v>
      </c>
      <c r="CP552" s="1">
        <v>0.23413771741224254</v>
      </c>
      <c r="CQ552" s="1">
        <v>-0.10408338858649824</v>
      </c>
      <c r="CR552" s="1">
        <v>-0.87520814497425881</v>
      </c>
      <c r="CS552" s="1">
        <v>-0.41657939319266202</v>
      </c>
      <c r="CT552" s="1">
        <v>-1.4256436522570546</v>
      </c>
      <c r="CU552" s="1">
        <v>0.13454734648491495</v>
      </c>
      <c r="CV552" s="1">
        <v>0.19268615695381253</v>
      </c>
      <c r="CW552" s="1">
        <v>-0.39280392702248412</v>
      </c>
      <c r="CX552" s="1">
        <v>-3.2876805526481068</v>
      </c>
      <c r="CY552" s="1">
        <v>-0.57508661989669241</v>
      </c>
      <c r="CZ552" s="1">
        <v>9.6268823785641722E-2</v>
      </c>
      <c r="DA552" s="1">
        <v>1.3121979494514642</v>
      </c>
      <c r="DB552" s="1">
        <v>-0.50572185086402932</v>
      </c>
      <c r="DC552" s="1">
        <v>-1.5792251039048144</v>
      </c>
      <c r="DD552" s="1">
        <v>0.73319915024658666</v>
      </c>
      <c r="DE552" s="1">
        <v>-0.20047845308431395</v>
      </c>
      <c r="DF552" s="1">
        <v>0.57131199502946484</v>
      </c>
      <c r="DG552" s="1">
        <v>-0.15595473009370631</v>
      </c>
      <c r="DH552" s="1">
        <v>-0.63351146472098785</v>
      </c>
      <c r="DI552" s="1">
        <v>-0.75653328503026862</v>
      </c>
      <c r="DJ552" s="1">
        <v>1.1333781604520925</v>
      </c>
      <c r="DK552" s="1">
        <v>-0.59081524194862212</v>
      </c>
      <c r="DL552" s="1">
        <v>0.72351904838592696</v>
      </c>
      <c r="DM552" s="1">
        <v>2.9430766756124438E-3</v>
      </c>
      <c r="DN552" s="1">
        <v>1.11274737067103</v>
      </c>
      <c r="DO552" s="1">
        <v>0.67582538596876351</v>
      </c>
      <c r="DP552" s="1">
        <v>0.1637238690481051</v>
      </c>
      <c r="DQ552" s="1">
        <v>-0.75620622633290568</v>
      </c>
      <c r="DR552" s="1">
        <v>-0.10277483828130052</v>
      </c>
      <c r="DS552" s="1">
        <v>-0.5934840434781512</v>
      </c>
      <c r="DT552" s="1">
        <v>-0.60695481634455817</v>
      </c>
      <c r="DU552" s="1">
        <v>-0.23183526527320886</v>
      </c>
      <c r="DW552" s="1">
        <v>5.6469574133821974</v>
      </c>
    </row>
    <row r="553" spans="1:127" x14ac:dyDescent="0.2">
      <c r="A553" s="1" t="s">
        <v>204</v>
      </c>
      <c r="B553" s="1" t="s">
        <v>207</v>
      </c>
      <c r="C553" s="1" t="s">
        <v>206</v>
      </c>
      <c r="D553" s="1" t="s">
        <v>130</v>
      </c>
      <c r="F553" s="1">
        <v>-0.47189920346192427</v>
      </c>
      <c r="G553" s="1">
        <v>0.42830481110752761</v>
      </c>
      <c r="H553" s="1">
        <v>-2.8980530922821717</v>
      </c>
      <c r="I553" s="1">
        <v>-0.36018894666781964</v>
      </c>
      <c r="J553" s="1">
        <v>2.074643103377432</v>
      </c>
      <c r="K553" s="1">
        <v>1.1904710389903048</v>
      </c>
      <c r="L553" s="1">
        <v>-0.46922952344854441</v>
      </c>
      <c r="M553" s="1">
        <v>-0.40659177219901288</v>
      </c>
      <c r="N553" s="1">
        <v>-0.16943837379437277</v>
      </c>
      <c r="O553" s="1">
        <v>-2.1149381124290834</v>
      </c>
      <c r="P553" s="1">
        <v>1.1951861106268629</v>
      </c>
      <c r="Q553" s="1">
        <v>2.7457854320850328</v>
      </c>
      <c r="R553" s="1">
        <v>2.5988840864981011</v>
      </c>
      <c r="S553" s="1">
        <v>1.7577967095324425</v>
      </c>
      <c r="T553" s="1">
        <v>-1.6697994683893622</v>
      </c>
      <c r="U553" s="1">
        <v>-2.8909137032282004</v>
      </c>
      <c r="V553" s="1">
        <v>1.3068382825238309</v>
      </c>
      <c r="W553" s="1">
        <v>0.21146660695066172</v>
      </c>
      <c r="X553" s="1">
        <v>-1.1733447636329624</v>
      </c>
      <c r="Y553" s="1">
        <v>-0.44034788595244745</v>
      </c>
      <c r="Z553" s="1">
        <v>6.8227857194177233E-2</v>
      </c>
      <c r="AA553" s="1">
        <v>-0.79237734150480499</v>
      </c>
      <c r="AB553" s="1">
        <v>-7.8224229274340473E-2</v>
      </c>
      <c r="AC553" s="1">
        <v>0.50843144651298244</v>
      </c>
      <c r="AD553" s="1">
        <v>0.31727891156461663</v>
      </c>
      <c r="AE553" s="1">
        <v>-0.29754996048323701</v>
      </c>
      <c r="AF553" s="1">
        <v>-0.55470461651343062</v>
      </c>
      <c r="AG553" s="1">
        <v>-1.2086375278856512</v>
      </c>
      <c r="AH553" s="1">
        <v>0.48505376070766104</v>
      </c>
      <c r="AI553" s="1">
        <v>0.21486447364058847</v>
      </c>
      <c r="AJ553" s="1">
        <v>-0.88605749666225453</v>
      </c>
      <c r="AK553" s="1">
        <v>0.34400239729760074</v>
      </c>
      <c r="AL553" s="1">
        <v>0.84586088841972362</v>
      </c>
      <c r="AM553" s="1">
        <v>0.66476675659395212</v>
      </c>
      <c r="AN553" s="1">
        <v>0.53738386850962727</v>
      </c>
      <c r="AO553" s="1">
        <v>-0.74318330440398306</v>
      </c>
      <c r="AP553" s="1">
        <v>-0.15006276338629343</v>
      </c>
      <c r="AQ553" s="1">
        <v>4.1082979116651153E-3</v>
      </c>
      <c r="AR553" s="1">
        <v>1.1402421210158409</v>
      </c>
      <c r="AS553" s="1" t="s">
        <v>131</v>
      </c>
      <c r="AT553" s="1" t="s">
        <v>131</v>
      </c>
      <c r="AU553" s="1" t="s">
        <v>131</v>
      </c>
      <c r="AV553" s="1" t="s">
        <v>131</v>
      </c>
      <c r="AW553" s="1" t="s">
        <v>131</v>
      </c>
      <c r="AX553" s="1" t="s">
        <v>131</v>
      </c>
      <c r="AY553" s="1" t="s">
        <v>131</v>
      </c>
      <c r="AZ553" s="1" t="s">
        <v>131</v>
      </c>
      <c r="BA553" s="1" t="s">
        <v>131</v>
      </c>
      <c r="BB553" s="1" t="s">
        <v>131</v>
      </c>
      <c r="BC553" s="1" t="s">
        <v>131</v>
      </c>
      <c r="BD553" s="1" t="s">
        <v>131</v>
      </c>
      <c r="BE553" s="1" t="s">
        <v>131</v>
      </c>
      <c r="BF553" s="1" t="s">
        <v>131</v>
      </c>
      <c r="BG553" s="1" t="s">
        <v>131</v>
      </c>
      <c r="BH553" s="1" t="s">
        <v>131</v>
      </c>
      <c r="BI553" s="1" t="s">
        <v>131</v>
      </c>
      <c r="BJ553" s="1" t="s">
        <v>131</v>
      </c>
      <c r="BK553" s="1" t="s">
        <v>131</v>
      </c>
      <c r="BL553" s="1" t="s">
        <v>131</v>
      </c>
      <c r="BM553" s="1" t="s">
        <v>131</v>
      </c>
      <c r="BN553" s="1" t="s">
        <v>131</v>
      </c>
      <c r="BO553" s="1" t="s">
        <v>131</v>
      </c>
      <c r="BP553" s="1" t="s">
        <v>131</v>
      </c>
      <c r="BQ553" s="1" t="s">
        <v>131</v>
      </c>
      <c r="BR553" s="1" t="s">
        <v>131</v>
      </c>
      <c r="BS553" s="1" t="s">
        <v>131</v>
      </c>
      <c r="BT553" s="1" t="s">
        <v>131</v>
      </c>
      <c r="BU553" s="1" t="s">
        <v>131</v>
      </c>
      <c r="BV553" s="1" t="s">
        <v>131</v>
      </c>
      <c r="BW553" s="1" t="s">
        <v>131</v>
      </c>
      <c r="BX553" s="1" t="s">
        <v>131</v>
      </c>
      <c r="BY553" s="1" t="s">
        <v>131</v>
      </c>
      <c r="BZ553" s="1" t="s">
        <v>131</v>
      </c>
      <c r="CA553" s="1" t="s">
        <v>131</v>
      </c>
      <c r="CB553" s="1" t="s">
        <v>131</v>
      </c>
      <c r="CC553" s="1" t="s">
        <v>131</v>
      </c>
      <c r="CD553" s="1" t="s">
        <v>131</v>
      </c>
      <c r="CE553" s="1" t="s">
        <v>131</v>
      </c>
      <c r="CF553" s="1" t="s">
        <v>131</v>
      </c>
      <c r="CG553" s="1" t="s">
        <v>131</v>
      </c>
      <c r="CH553" s="1" t="s">
        <v>131</v>
      </c>
      <c r="CI553" s="1" t="s">
        <v>131</v>
      </c>
      <c r="CJ553" s="1" t="s">
        <v>131</v>
      </c>
      <c r="CK553" s="1" t="s">
        <v>131</v>
      </c>
      <c r="CL553" s="1" t="s">
        <v>131</v>
      </c>
      <c r="CM553" s="1" t="s">
        <v>131</v>
      </c>
      <c r="CN553" s="1" t="s">
        <v>131</v>
      </c>
      <c r="CO553" s="1" t="s">
        <v>131</v>
      </c>
      <c r="CP553" s="1" t="s">
        <v>131</v>
      </c>
      <c r="CQ553" s="1" t="s">
        <v>131</v>
      </c>
      <c r="CR553" s="1" t="s">
        <v>131</v>
      </c>
      <c r="CS553" s="1" t="s">
        <v>131</v>
      </c>
      <c r="CT553" s="1" t="s">
        <v>131</v>
      </c>
      <c r="CU553" s="1" t="s">
        <v>131</v>
      </c>
      <c r="CV553" s="1" t="s">
        <v>131</v>
      </c>
      <c r="CW553" s="1" t="s">
        <v>131</v>
      </c>
      <c r="CX553" s="1" t="s">
        <v>131</v>
      </c>
      <c r="CY553" s="1" t="s">
        <v>131</v>
      </c>
      <c r="CZ553" s="1" t="s">
        <v>131</v>
      </c>
      <c r="DA553" s="1" t="s">
        <v>131</v>
      </c>
      <c r="DB553" s="1" t="s">
        <v>131</v>
      </c>
      <c r="DC553" s="1" t="s">
        <v>131</v>
      </c>
      <c r="DD553" s="1" t="s">
        <v>131</v>
      </c>
      <c r="DE553" s="1" t="s">
        <v>131</v>
      </c>
      <c r="DF553" s="1" t="s">
        <v>131</v>
      </c>
      <c r="DG553" s="1" t="s">
        <v>131</v>
      </c>
      <c r="DH553" s="1" t="s">
        <v>131</v>
      </c>
      <c r="DI553" s="1" t="s">
        <v>131</v>
      </c>
      <c r="DJ553" s="1" t="s">
        <v>131</v>
      </c>
      <c r="DK553" s="1" t="s">
        <v>131</v>
      </c>
      <c r="DL553" s="1" t="s">
        <v>131</v>
      </c>
      <c r="DM553" s="1" t="s">
        <v>131</v>
      </c>
      <c r="DN553" s="1" t="s">
        <v>131</v>
      </c>
      <c r="DO553" s="1" t="s">
        <v>131</v>
      </c>
      <c r="DP553" s="1" t="s">
        <v>131</v>
      </c>
      <c r="DQ553" s="1" t="s">
        <v>131</v>
      </c>
      <c r="DR553" s="1" t="s">
        <v>131</v>
      </c>
      <c r="DS553" s="1" t="s">
        <v>131</v>
      </c>
      <c r="DT553" s="1" t="s">
        <v>131</v>
      </c>
      <c r="DU553" s="1" t="s">
        <v>131</v>
      </c>
      <c r="DW553" s="1">
        <v>4.3588578915821108</v>
      </c>
    </row>
    <row r="554" spans="1:127" x14ac:dyDescent="0.2">
      <c r="A554" s="1" t="s">
        <v>204</v>
      </c>
      <c r="B554" s="1" t="s">
        <v>208</v>
      </c>
      <c r="C554" s="1" t="s">
        <v>206</v>
      </c>
      <c r="D554" s="1" t="s">
        <v>130</v>
      </c>
      <c r="F554" s="1">
        <v>-0.3218992034619248</v>
      </c>
      <c r="G554" s="1">
        <v>-0.75169518889247255</v>
      </c>
      <c r="H554" s="1">
        <v>-1.6080530922821716</v>
      </c>
      <c r="I554" s="1">
        <v>1.819811053332181</v>
      </c>
      <c r="J554" s="1">
        <v>-0.84535689662256819</v>
      </c>
      <c r="K554" s="1">
        <v>-0.52952896100969582</v>
      </c>
      <c r="L554" s="1">
        <v>-0.41922952344854436</v>
      </c>
      <c r="M554" s="1">
        <v>0.60340822780098691</v>
      </c>
      <c r="N554" s="1">
        <v>-3.8794383737943718</v>
      </c>
      <c r="O554" s="1">
        <v>-2.6949381124290817</v>
      </c>
      <c r="P554" s="1">
        <v>-1.3548138893731361</v>
      </c>
      <c r="Q554" s="1">
        <v>1.7157854320850325</v>
      </c>
      <c r="R554" s="1">
        <v>0.37888408649810046</v>
      </c>
      <c r="S554" s="1">
        <v>1.0277967095324438</v>
      </c>
      <c r="T554" s="1">
        <v>3.4402005316106372</v>
      </c>
      <c r="U554" s="1">
        <v>3.0590862967718007</v>
      </c>
      <c r="V554" s="1">
        <v>1.5268382825238307</v>
      </c>
      <c r="W554" s="1">
        <v>-0.30853339304933824</v>
      </c>
      <c r="X554" s="1">
        <v>0.37665523636703835</v>
      </c>
      <c r="Y554" s="1">
        <v>0.49965211404755294</v>
      </c>
      <c r="Z554" s="1">
        <v>1.4382278571941773</v>
      </c>
      <c r="AA554" s="1">
        <v>-0.14237734150480508</v>
      </c>
      <c r="AB554" s="1">
        <v>0.77177577072565917</v>
      </c>
      <c r="AC554" s="1">
        <v>0.42843144651298237</v>
      </c>
      <c r="AD554" s="1">
        <v>0.27727891156461659</v>
      </c>
      <c r="AE554" s="1">
        <v>-0.40754996048323688</v>
      </c>
      <c r="AF554" s="1">
        <v>0.61529538348656931</v>
      </c>
      <c r="AG554" s="1">
        <v>-0.24863752788565119</v>
      </c>
      <c r="AH554" s="1">
        <v>-0.43494623929233889</v>
      </c>
      <c r="AI554" s="1">
        <v>-1.4751355263594119</v>
      </c>
      <c r="AJ554" s="1">
        <v>0.91394250333774529</v>
      </c>
      <c r="AK554" s="1">
        <v>-1.1559976027023993</v>
      </c>
      <c r="AL554" s="1">
        <v>0.65586088841972412</v>
      </c>
      <c r="AM554" s="1">
        <v>1.2447667565939522</v>
      </c>
      <c r="AN554" s="1">
        <v>0.32738386850962725</v>
      </c>
      <c r="AO554" s="1">
        <v>0.37681669559601616</v>
      </c>
      <c r="AP554" s="1">
        <v>1.1199372366137066</v>
      </c>
      <c r="AQ554" s="1">
        <v>-0.25589170208833512</v>
      </c>
      <c r="AR554" s="1">
        <v>-0.51975787898415904</v>
      </c>
      <c r="AS554" s="1">
        <v>-0.70145464937662716</v>
      </c>
      <c r="AT554" s="1">
        <v>-0.16805218236067732</v>
      </c>
      <c r="AU554" s="1">
        <v>-0.86308475825341935</v>
      </c>
      <c r="AV554" s="1">
        <v>-0.11668540278187223</v>
      </c>
      <c r="AW554" s="1">
        <v>-2.2075931660048926</v>
      </c>
      <c r="AX554" s="1">
        <v>-0.10036758828569603</v>
      </c>
      <c r="AY554" s="1">
        <v>0.23079485599158645</v>
      </c>
      <c r="AZ554" s="1">
        <v>-6.9158748908636214E-2</v>
      </c>
      <c r="BA554" s="1">
        <v>1.2071089524023484</v>
      </c>
      <c r="BB554" s="1">
        <v>0.95863414453389861</v>
      </c>
      <c r="BC554" s="1">
        <v>-0.38417575110055635</v>
      </c>
      <c r="BD554" s="1">
        <v>0.21920394521571573</v>
      </c>
      <c r="BE554" s="1">
        <v>-0.37260097010289783</v>
      </c>
      <c r="BF554" s="1">
        <v>0.39013488337431834</v>
      </c>
      <c r="BG554" s="1">
        <v>0.12974892632971091</v>
      </c>
      <c r="BH554" s="1">
        <v>-0.33887126182951621</v>
      </c>
      <c r="BI554" s="1">
        <v>-0.78233871035042113</v>
      </c>
      <c r="BJ554" s="1">
        <v>-0.6742650779400956</v>
      </c>
      <c r="BK554" s="1">
        <v>0.56651123937419334</v>
      </c>
      <c r="BL554" s="1">
        <v>-0.25993685942507866</v>
      </c>
      <c r="BM554" s="1">
        <v>-0.36142790371581124</v>
      </c>
      <c r="BN554" s="1">
        <v>0.21039897142675557</v>
      </c>
      <c r="BO554" s="1">
        <v>0.35245148358488088</v>
      </c>
      <c r="BP554" s="1">
        <v>-2.9963444597491673E-4</v>
      </c>
      <c r="BQ554" s="1">
        <v>1.423319976173723</v>
      </c>
      <c r="BR554" s="1">
        <v>-1.0090073031996694</v>
      </c>
      <c r="BS554" s="1">
        <v>0.98281145958068394</v>
      </c>
      <c r="BT554" s="1">
        <v>-0.86864613808732738</v>
      </c>
      <c r="BU554" s="1">
        <v>6.6131814722324656E-2</v>
      </c>
      <c r="BV554" s="1">
        <v>9.417138771246103E-2</v>
      </c>
      <c r="BW554" s="1">
        <v>-0.77672419654821878</v>
      </c>
      <c r="BX554" s="1">
        <v>0.40260492847561657</v>
      </c>
      <c r="BY554" s="1">
        <v>-0.51175908860385766</v>
      </c>
      <c r="BZ554" s="1">
        <v>-0.91239516948717192</v>
      </c>
      <c r="CA554" s="1">
        <v>5.5420578265818143E-2</v>
      </c>
      <c r="CB554" s="1">
        <v>0.76964127168113161</v>
      </c>
      <c r="CC554" s="1">
        <v>-0.30914756584929631</v>
      </c>
      <c r="CD554" s="1">
        <v>-1.2276235568129055</v>
      </c>
      <c r="CE554" s="1">
        <v>-1.0856324616626698</v>
      </c>
      <c r="CF554" s="1">
        <v>-0.58084691654139364</v>
      </c>
      <c r="CG554" s="1">
        <v>-0.13063941721688899</v>
      </c>
      <c r="CH554" s="1">
        <v>0.77228471677087407</v>
      </c>
      <c r="CI554" s="1">
        <v>0.547519660379999</v>
      </c>
      <c r="CJ554" s="1">
        <v>0.3305905179090014</v>
      </c>
      <c r="CK554" s="1">
        <v>0.17192116349471714</v>
      </c>
      <c r="CL554" s="1">
        <v>0.24203743792181198</v>
      </c>
      <c r="CM554" s="1">
        <v>-0.71737164549761179</v>
      </c>
      <c r="CN554" s="1">
        <v>0.39156641027100703</v>
      </c>
      <c r="CO554" s="1">
        <v>-0.92945885574479914</v>
      </c>
      <c r="CP554" s="1">
        <v>-0.41586228258775748</v>
      </c>
      <c r="CQ554" s="1">
        <v>-0.36408338858649802</v>
      </c>
      <c r="CR554" s="1">
        <v>1.6347918550257412</v>
      </c>
      <c r="CS554" s="1">
        <v>-7.657939319266216E-2</v>
      </c>
      <c r="CT554" s="1">
        <v>2.0443563477429452</v>
      </c>
      <c r="CU554" s="1">
        <v>-0.93545265351508533</v>
      </c>
      <c r="CV554" s="1">
        <v>-2.7313843046187447E-2</v>
      </c>
      <c r="CW554" s="1">
        <v>0.8971960729775158</v>
      </c>
      <c r="CX554" s="1">
        <v>2.242319447351893</v>
      </c>
      <c r="CY554" s="1">
        <v>0.46491338010330757</v>
      </c>
      <c r="CZ554" s="1">
        <v>-1.293731176214358</v>
      </c>
      <c r="DA554" s="1">
        <v>0.29219794945146427</v>
      </c>
      <c r="DB554" s="1">
        <v>-1.2857218508640293</v>
      </c>
      <c r="DC554" s="1">
        <v>1.3407748960951857</v>
      </c>
      <c r="DD554" s="1">
        <v>-1.7168008497534133</v>
      </c>
      <c r="DE554" s="1">
        <v>6.9521546915686044E-2</v>
      </c>
      <c r="DF554" s="1">
        <v>-1.2086880049705351</v>
      </c>
      <c r="DG554" s="1">
        <v>-1.3459547300937063</v>
      </c>
      <c r="DH554" s="1">
        <v>-0.64351146472098764</v>
      </c>
      <c r="DI554" s="1">
        <v>-0.74653328503026861</v>
      </c>
      <c r="DJ554" s="1">
        <v>-0.7566218395479074</v>
      </c>
      <c r="DK554" s="1">
        <v>0.53918475805137778</v>
      </c>
      <c r="DL554" s="1">
        <v>-0.26648095161407304</v>
      </c>
      <c r="DM554" s="1">
        <v>1.2943076675612453E-2</v>
      </c>
      <c r="DN554" s="1">
        <v>0.46274737067103011</v>
      </c>
      <c r="DO554" s="1">
        <v>0.19582538596876342</v>
      </c>
      <c r="DP554" s="1">
        <v>0.27372386904810497</v>
      </c>
      <c r="DQ554" s="1">
        <v>-0.62620622633290579</v>
      </c>
      <c r="DR554" s="1">
        <v>-0.2227748382813004</v>
      </c>
      <c r="DS554" s="1">
        <v>-1.9234840434781513</v>
      </c>
      <c r="DT554" s="1">
        <v>0.81304518365544176</v>
      </c>
      <c r="DU554" s="1">
        <v>0.39816473472679115</v>
      </c>
      <c r="DW554" s="1">
        <v>3.6056448464583748</v>
      </c>
    </row>
    <row r="555" spans="1:127" x14ac:dyDescent="0.2">
      <c r="A555" s="1" t="s">
        <v>204</v>
      </c>
      <c r="B555" s="1" t="s">
        <v>209</v>
      </c>
      <c r="C555" s="1" t="s">
        <v>206</v>
      </c>
      <c r="D555" s="1" t="s">
        <v>130</v>
      </c>
      <c r="F555" s="1">
        <v>-1.8818992034619244</v>
      </c>
      <c r="G555" s="1">
        <v>2.8583048111075273</v>
      </c>
      <c r="H555" s="1">
        <v>-2.8280530922821714</v>
      </c>
      <c r="I555" s="1">
        <v>3.8898110533321804</v>
      </c>
      <c r="J555" s="1">
        <v>1.7246431033774319</v>
      </c>
      <c r="K555" s="1">
        <v>0.50047103899030532</v>
      </c>
      <c r="L555" s="1">
        <v>-3.4392295234485446</v>
      </c>
      <c r="M555" s="1">
        <v>-2.8865917721990129</v>
      </c>
      <c r="N555" s="1">
        <v>-5.9694383737943735</v>
      </c>
      <c r="O555" s="1">
        <v>-3.7449381124290824</v>
      </c>
      <c r="P555" s="1">
        <v>-1.9548138893731375</v>
      </c>
      <c r="Q555" s="1">
        <v>1.6057854320850327</v>
      </c>
      <c r="R555" s="1">
        <v>0.79888408649810128</v>
      </c>
      <c r="S555" s="1">
        <v>2.5177967095324423</v>
      </c>
      <c r="T555" s="1">
        <v>1.4702005316106384</v>
      </c>
      <c r="U555" s="1">
        <v>5.1790862967717999</v>
      </c>
      <c r="V555" s="1">
        <v>5.1068382825238299</v>
      </c>
      <c r="W555" s="1">
        <v>-2.1485333930493384</v>
      </c>
      <c r="X555" s="1">
        <v>1.6766552363670382</v>
      </c>
      <c r="Y555" s="1">
        <v>-1.7403478859524473</v>
      </c>
      <c r="Z555" s="1">
        <v>0.3982278571941773</v>
      </c>
      <c r="AA555" s="1">
        <v>-0.51237734150480518</v>
      </c>
      <c r="AB555" s="1">
        <v>0.78177577072565985</v>
      </c>
      <c r="AC555" s="1">
        <v>0.80843144651298271</v>
      </c>
      <c r="AD555" s="1">
        <v>0.33727891156461665</v>
      </c>
      <c r="AE555" s="1">
        <v>-1.4875499604832367</v>
      </c>
      <c r="AF555" s="1">
        <v>4.529538348656903E-2</v>
      </c>
      <c r="AG555" s="1">
        <v>-1.8586375278856513</v>
      </c>
      <c r="AH555" s="1">
        <v>4.5053760707660651E-2</v>
      </c>
      <c r="AI555" s="1">
        <v>-0.14513552635941185</v>
      </c>
      <c r="AJ555" s="1">
        <v>1.1639425033377453</v>
      </c>
      <c r="AK555" s="1">
        <v>0.15400239729760035</v>
      </c>
      <c r="AL555" s="1">
        <v>-0.51413911158027581</v>
      </c>
      <c r="AM555" s="1">
        <v>1.1447667565939526</v>
      </c>
      <c r="AN555" s="1">
        <v>0.3973838685096272</v>
      </c>
      <c r="AO555" s="1">
        <v>-2.3183304403983307E-2</v>
      </c>
      <c r="AP555" s="1">
        <v>8.9937236613706339E-2</v>
      </c>
      <c r="AQ555" s="1">
        <v>-2.5458917020883352</v>
      </c>
      <c r="AR555" s="1">
        <v>-0.67975787898415907</v>
      </c>
      <c r="AS555" s="1">
        <v>-5.1454649376626804E-2</v>
      </c>
      <c r="AT555" s="1">
        <v>-1.3580521823606775</v>
      </c>
      <c r="AU555" s="1">
        <v>-1.7030847582534197</v>
      </c>
      <c r="AV555" s="1">
        <v>-0.96668540278187232</v>
      </c>
      <c r="AW555" s="1">
        <v>-3.4175931660048926</v>
      </c>
      <c r="AX555" s="1">
        <v>-3.2603675882856953</v>
      </c>
      <c r="AY555" s="1">
        <v>1.7807948559915872</v>
      </c>
      <c r="AZ555" s="1">
        <v>-3.3791587489086363</v>
      </c>
      <c r="BA555" s="1">
        <v>-1.1628910475976517</v>
      </c>
      <c r="BB555" s="1">
        <v>5.2686341445338982</v>
      </c>
      <c r="BC555" s="1">
        <v>-0.14417575110055658</v>
      </c>
      <c r="BD555" s="1">
        <v>-1.0907960547842839</v>
      </c>
      <c r="BE555" s="1">
        <v>-1.3626009701028978</v>
      </c>
      <c r="BF555" s="1">
        <v>-1.8998651166256817</v>
      </c>
      <c r="BG555" s="1">
        <v>-1.6402510736702891</v>
      </c>
      <c r="BH555" s="1">
        <v>-2.2288712618295161</v>
      </c>
      <c r="BI555" s="1">
        <v>0.97766128964957888</v>
      </c>
      <c r="BJ555" s="1">
        <v>0.29573492205990437</v>
      </c>
      <c r="BK555" s="1">
        <v>2.3465112393741934</v>
      </c>
      <c r="BL555" s="1">
        <v>2.0000631405749214</v>
      </c>
      <c r="BM555" s="1">
        <v>2.6885720962841888</v>
      </c>
      <c r="BN555" s="1">
        <v>0.59039897142675546</v>
      </c>
      <c r="BO555" s="1">
        <v>0.25245148358488101</v>
      </c>
      <c r="BP555" s="1">
        <v>0.79970036555402491</v>
      </c>
      <c r="BQ555" s="1">
        <v>0.32331997617372288</v>
      </c>
      <c r="BR555" s="1">
        <v>2.7609926968003302</v>
      </c>
      <c r="BS555" s="1">
        <v>-0.49718854041931615</v>
      </c>
      <c r="BT555" s="1">
        <v>0.71135386191267269</v>
      </c>
      <c r="BU555" s="1">
        <v>0.95613181472232478</v>
      </c>
      <c r="BV555" s="1">
        <v>1.8041713877124614</v>
      </c>
      <c r="BW555" s="1">
        <v>-0.17672419654821869</v>
      </c>
      <c r="BX555" s="1">
        <v>0.5726049284756165</v>
      </c>
      <c r="BY555" s="1">
        <v>9.8240911396142216E-2</v>
      </c>
      <c r="BZ555" s="1">
        <v>-5.23951694871716E-2</v>
      </c>
      <c r="CA555" s="1">
        <v>0.55542057826581814</v>
      </c>
      <c r="CB555" s="1">
        <v>-1.5503587283188685</v>
      </c>
      <c r="CC555" s="1">
        <v>-1.2091475658492963</v>
      </c>
      <c r="CD555" s="1">
        <v>0.36237644318709439</v>
      </c>
      <c r="CE555" s="1">
        <v>0.57436753833733034</v>
      </c>
      <c r="CF555" s="1">
        <v>-0.69084691654139352</v>
      </c>
      <c r="CG555" s="1">
        <v>0.73936058278311112</v>
      </c>
      <c r="CH555" s="1">
        <v>-1.3377152832291261</v>
      </c>
      <c r="CI555" s="1">
        <v>-1.0224803396200013</v>
      </c>
      <c r="CJ555" s="1">
        <v>-2.9409482090998473E-2</v>
      </c>
      <c r="CK555" s="1">
        <v>-0.90807883650528276</v>
      </c>
      <c r="CL555" s="1">
        <v>0.37203743792181188</v>
      </c>
      <c r="CM555" s="1">
        <v>1.0726283545023882</v>
      </c>
      <c r="CN555" s="1">
        <v>1.2115664102710069</v>
      </c>
      <c r="CO555" s="1">
        <v>7.0541144255200861E-2</v>
      </c>
      <c r="CP555" s="1">
        <v>0.8241377174122424</v>
      </c>
      <c r="CQ555" s="1">
        <v>-0.23408338858649813</v>
      </c>
      <c r="CR555" s="1">
        <v>-0.8652081449742588</v>
      </c>
      <c r="CS555" s="1">
        <v>-0.15657939319266223</v>
      </c>
      <c r="CT555" s="1">
        <v>-1.5156436522570549</v>
      </c>
      <c r="CU555" s="1">
        <v>0.44454734648491545</v>
      </c>
      <c r="CV555" s="1">
        <v>0.33268615695381254</v>
      </c>
      <c r="CW555" s="1">
        <v>-0.3628039270224841</v>
      </c>
      <c r="CX555" s="1">
        <v>-3.2876805526481068</v>
      </c>
      <c r="CY555" s="1">
        <v>-0.41508661989669249</v>
      </c>
      <c r="CZ555" s="1">
        <v>-9.3731176214357781E-2</v>
      </c>
      <c r="DA555" s="1">
        <v>1.0921979494514642</v>
      </c>
      <c r="DB555" s="1">
        <v>-0.71572185086402929</v>
      </c>
      <c r="DC555" s="1">
        <v>-1.6092251039048144</v>
      </c>
      <c r="DD555" s="1">
        <v>0.60319915024658677</v>
      </c>
      <c r="DE555" s="1">
        <v>-0.14047845308431395</v>
      </c>
      <c r="DF555" s="1">
        <v>0.67131199502946481</v>
      </c>
      <c r="DG555" s="1">
        <v>-7.5954730093706235E-2</v>
      </c>
      <c r="DH555" s="1">
        <v>-1.0235114647209875</v>
      </c>
      <c r="DI555" s="1">
        <v>-0.93653328503026856</v>
      </c>
      <c r="DJ555" s="1">
        <v>1.9133781604520927</v>
      </c>
      <c r="DK555" s="1">
        <v>-0.71081524194862222</v>
      </c>
      <c r="DL555" s="1">
        <v>1.0235190483859269</v>
      </c>
      <c r="DM555" s="1">
        <v>0.19294307667561239</v>
      </c>
      <c r="DN555" s="1">
        <v>0.88274737067103004</v>
      </c>
      <c r="DO555" s="1">
        <v>0.47582538596876356</v>
      </c>
      <c r="DP555" s="1">
        <v>-0.11627613095189515</v>
      </c>
      <c r="DQ555" s="1">
        <v>-0.88620622633290569</v>
      </c>
      <c r="DR555" s="1">
        <v>-0.81277483828130048</v>
      </c>
      <c r="DS555" s="1">
        <v>-0.39348404347815125</v>
      </c>
      <c r="DT555" s="1">
        <v>-0.74695481634455829</v>
      </c>
      <c r="DU555" s="1">
        <v>-0.23183526527320886</v>
      </c>
      <c r="DW555" s="1">
        <v>6.0598430881996324</v>
      </c>
    </row>
    <row r="556" spans="1:127" x14ac:dyDescent="0.2">
      <c r="A556" s="1" t="s">
        <v>210</v>
      </c>
      <c r="B556" s="1" t="s">
        <v>140</v>
      </c>
      <c r="C556" s="1" t="s">
        <v>129</v>
      </c>
      <c r="D556" s="1" t="s">
        <v>130</v>
      </c>
      <c r="F556" s="1">
        <v>2.9981007965380755</v>
      </c>
      <c r="G556" s="1">
        <v>7.8304811107527517E-2</v>
      </c>
      <c r="H556" s="1">
        <v>1.3619469077178286</v>
      </c>
      <c r="I556" s="1">
        <v>-2.6901889466678193</v>
      </c>
      <c r="J556" s="1">
        <v>-0.78535689662256813</v>
      </c>
      <c r="K556" s="1">
        <v>-1.1095289610096941</v>
      </c>
      <c r="L556" s="1">
        <v>3.4907704765514556</v>
      </c>
      <c r="M556" s="1">
        <v>-0.23659177219901295</v>
      </c>
      <c r="N556" s="1">
        <v>3.6105616262056275</v>
      </c>
      <c r="O556" s="1">
        <v>1.4750618875709165</v>
      </c>
      <c r="P556" s="1">
        <v>0.75518611062686336</v>
      </c>
      <c r="Q556" s="1">
        <v>-2.2342145679149672</v>
      </c>
      <c r="R556" s="1">
        <v>-2.2011159135018996</v>
      </c>
      <c r="S556" s="1">
        <v>1.4777967095324431</v>
      </c>
      <c r="T556" s="1">
        <v>-1.1497994683893618</v>
      </c>
      <c r="U556" s="1">
        <v>4.1490862967718005</v>
      </c>
      <c r="V556" s="1">
        <v>-3.8931617174761692</v>
      </c>
      <c r="W556" s="1">
        <v>1.6714666069506618</v>
      </c>
      <c r="X556" s="1">
        <v>0.69665523636703774</v>
      </c>
      <c r="Y556" s="1">
        <v>0.7796521140475523</v>
      </c>
      <c r="Z556" s="1">
        <v>-1.3517721428058227</v>
      </c>
      <c r="AA556" s="1">
        <v>0.28762265849519486</v>
      </c>
      <c r="AB556" s="1">
        <v>-2.5182242292743404</v>
      </c>
      <c r="AC556" s="1">
        <v>0.48843144651298243</v>
      </c>
      <c r="AD556" s="1">
        <v>1.4372789115646163</v>
      </c>
      <c r="AE556" s="1">
        <v>1.2924500395167628</v>
      </c>
      <c r="AF556" s="1">
        <v>1.1252953834865691</v>
      </c>
      <c r="AG556" s="1">
        <v>1.7013624721143485</v>
      </c>
      <c r="AH556" s="1">
        <v>0.12505376070766072</v>
      </c>
      <c r="AI556" s="1">
        <v>-1.095135526359412</v>
      </c>
      <c r="AJ556" s="1">
        <v>-1.866057496662255</v>
      </c>
      <c r="AK556" s="1">
        <v>-0.26599760270239958</v>
      </c>
      <c r="AL556" s="1">
        <v>-0.83413911158027609</v>
      </c>
      <c r="AM556" s="1">
        <v>4.4766756593952461E-2</v>
      </c>
      <c r="AN556" s="1">
        <v>-1.2526161314903728</v>
      </c>
      <c r="AO556" s="1">
        <v>0.39681669559601662</v>
      </c>
      <c r="AP556" s="1">
        <v>2.9937236613706286E-2</v>
      </c>
      <c r="AQ556" s="1">
        <v>-4.5891702088335151E-2</v>
      </c>
      <c r="AR556" s="1">
        <v>-1.469757878984159</v>
      </c>
      <c r="AS556" s="1" t="s">
        <v>131</v>
      </c>
      <c r="AT556" s="1" t="s">
        <v>131</v>
      </c>
      <c r="AU556" s="1" t="s">
        <v>131</v>
      </c>
      <c r="AV556" s="1" t="s">
        <v>131</v>
      </c>
      <c r="AW556" s="1" t="s">
        <v>131</v>
      </c>
      <c r="AX556" s="1" t="s">
        <v>131</v>
      </c>
      <c r="AY556" s="1" t="s">
        <v>131</v>
      </c>
      <c r="AZ556" s="1" t="s">
        <v>131</v>
      </c>
      <c r="BA556" s="1" t="s">
        <v>131</v>
      </c>
      <c r="BB556" s="1" t="s">
        <v>131</v>
      </c>
      <c r="BC556" s="1" t="s">
        <v>131</v>
      </c>
      <c r="BD556" s="1" t="s">
        <v>131</v>
      </c>
      <c r="BE556" s="1" t="s">
        <v>131</v>
      </c>
      <c r="BF556" s="1" t="s">
        <v>131</v>
      </c>
      <c r="BG556" s="1" t="s">
        <v>131</v>
      </c>
      <c r="BH556" s="1" t="s">
        <v>131</v>
      </c>
      <c r="BI556" s="1" t="s">
        <v>131</v>
      </c>
      <c r="BJ556" s="1" t="s">
        <v>131</v>
      </c>
      <c r="BK556" s="1" t="s">
        <v>131</v>
      </c>
      <c r="BL556" s="1" t="s">
        <v>131</v>
      </c>
      <c r="BM556" s="1" t="s">
        <v>131</v>
      </c>
      <c r="BN556" s="1" t="s">
        <v>131</v>
      </c>
      <c r="BO556" s="1" t="s">
        <v>131</v>
      </c>
      <c r="BP556" s="1" t="s">
        <v>131</v>
      </c>
      <c r="BQ556" s="1" t="s">
        <v>131</v>
      </c>
      <c r="BR556" s="1" t="s">
        <v>131</v>
      </c>
      <c r="BS556" s="1" t="s">
        <v>131</v>
      </c>
      <c r="BT556" s="1" t="s">
        <v>131</v>
      </c>
      <c r="BU556" s="1" t="s">
        <v>131</v>
      </c>
      <c r="BV556" s="1" t="s">
        <v>131</v>
      </c>
      <c r="BW556" s="1" t="s">
        <v>131</v>
      </c>
      <c r="BX556" s="1" t="s">
        <v>131</v>
      </c>
      <c r="BY556" s="1" t="s">
        <v>131</v>
      </c>
      <c r="BZ556" s="1" t="s">
        <v>131</v>
      </c>
      <c r="CA556" s="1" t="s">
        <v>131</v>
      </c>
      <c r="CB556" s="1" t="s">
        <v>131</v>
      </c>
      <c r="CC556" s="1" t="s">
        <v>131</v>
      </c>
      <c r="CD556" s="1" t="s">
        <v>131</v>
      </c>
      <c r="CE556" s="1" t="s">
        <v>131</v>
      </c>
      <c r="CF556" s="1" t="s">
        <v>131</v>
      </c>
      <c r="CG556" s="1" t="s">
        <v>131</v>
      </c>
      <c r="CH556" s="1" t="s">
        <v>131</v>
      </c>
      <c r="CI556" s="1" t="s">
        <v>131</v>
      </c>
      <c r="CJ556" s="1" t="s">
        <v>131</v>
      </c>
      <c r="CK556" s="1" t="s">
        <v>131</v>
      </c>
      <c r="CL556" s="1" t="s">
        <v>131</v>
      </c>
      <c r="CM556" s="1" t="s">
        <v>131</v>
      </c>
      <c r="CN556" s="1" t="s">
        <v>131</v>
      </c>
      <c r="CO556" s="1" t="s">
        <v>131</v>
      </c>
      <c r="CP556" s="1" t="s">
        <v>131</v>
      </c>
      <c r="CQ556" s="1" t="s">
        <v>131</v>
      </c>
      <c r="CR556" s="1" t="s">
        <v>131</v>
      </c>
      <c r="CS556" s="1" t="s">
        <v>131</v>
      </c>
      <c r="CT556" s="1" t="s">
        <v>131</v>
      </c>
      <c r="CU556" s="1" t="s">
        <v>131</v>
      </c>
      <c r="CV556" s="1" t="s">
        <v>131</v>
      </c>
      <c r="CW556" s="1" t="s">
        <v>131</v>
      </c>
      <c r="CX556" s="1" t="s">
        <v>131</v>
      </c>
      <c r="CY556" s="1" t="s">
        <v>131</v>
      </c>
      <c r="CZ556" s="1" t="s">
        <v>131</v>
      </c>
      <c r="DA556" s="1" t="s">
        <v>131</v>
      </c>
      <c r="DB556" s="1" t="s">
        <v>131</v>
      </c>
      <c r="DC556" s="1" t="s">
        <v>131</v>
      </c>
      <c r="DD556" s="1" t="s">
        <v>131</v>
      </c>
      <c r="DE556" s="1" t="s">
        <v>131</v>
      </c>
      <c r="DF556" s="1" t="s">
        <v>131</v>
      </c>
      <c r="DG556" s="1" t="s">
        <v>131</v>
      </c>
      <c r="DH556" s="1" t="s">
        <v>131</v>
      </c>
      <c r="DI556" s="1" t="s">
        <v>131</v>
      </c>
      <c r="DJ556" s="1" t="s">
        <v>131</v>
      </c>
      <c r="DK556" s="1" t="s">
        <v>131</v>
      </c>
      <c r="DL556" s="1" t="s">
        <v>131</v>
      </c>
      <c r="DM556" s="1" t="s">
        <v>131</v>
      </c>
      <c r="DN556" s="1" t="s">
        <v>131</v>
      </c>
      <c r="DO556" s="1" t="s">
        <v>131</v>
      </c>
      <c r="DP556" s="1" t="s">
        <v>131</v>
      </c>
      <c r="DQ556" s="1" t="s">
        <v>131</v>
      </c>
      <c r="DR556" s="1" t="s">
        <v>131</v>
      </c>
      <c r="DS556" s="1" t="s">
        <v>131</v>
      </c>
      <c r="DT556" s="1" t="s">
        <v>131</v>
      </c>
      <c r="DU556" s="1" t="s">
        <v>131</v>
      </c>
      <c r="DW556" s="1">
        <v>6.2269892684765829</v>
      </c>
    </row>
    <row r="557" spans="1:127" x14ac:dyDescent="0.2">
      <c r="A557" s="1" t="s">
        <v>211</v>
      </c>
      <c r="B557" s="1" t="s">
        <v>212</v>
      </c>
      <c r="C557" s="1" t="s">
        <v>129</v>
      </c>
      <c r="D557" s="1" t="s">
        <v>130</v>
      </c>
      <c r="F557" s="1">
        <v>-2.1018992034619242</v>
      </c>
      <c r="G557" s="1">
        <v>0.82830481110752752</v>
      </c>
      <c r="H557" s="1">
        <v>0.30194690771782839</v>
      </c>
      <c r="I557" s="1">
        <v>0.45981105333218064</v>
      </c>
      <c r="J557" s="1">
        <v>0.55464310337743195</v>
      </c>
      <c r="K557" s="1">
        <v>0.29047103899030446</v>
      </c>
      <c r="L557" s="1">
        <v>0.24077047655145567</v>
      </c>
      <c r="M557" s="1">
        <v>1.3408227800987049E-2</v>
      </c>
      <c r="N557" s="1">
        <v>8.0561626205627235E-2</v>
      </c>
      <c r="O557" s="1">
        <v>-7.4938112429084214E-2</v>
      </c>
      <c r="P557" s="1">
        <v>0.64518611062686304</v>
      </c>
      <c r="Q557" s="1">
        <v>0.53578543208503282</v>
      </c>
      <c r="R557" s="1">
        <v>0.47888408649810099</v>
      </c>
      <c r="S557" s="1">
        <v>-0.11220329046755673</v>
      </c>
      <c r="T557" s="1">
        <v>-0.74979946838936229</v>
      </c>
      <c r="U557" s="1">
        <v>-0.88091370322820062</v>
      </c>
      <c r="V557" s="1">
        <v>-0.96316171747616952</v>
      </c>
      <c r="W557" s="1">
        <v>0.78146660695066172</v>
      </c>
      <c r="X557" s="1">
        <v>-2.3344763632962007E-2</v>
      </c>
      <c r="Y557" s="1">
        <v>-0.5003478859524475</v>
      </c>
      <c r="Z557" s="1">
        <v>-0.44177214280582255</v>
      </c>
      <c r="AA557" s="1">
        <v>-0.37237734150480506</v>
      </c>
      <c r="AB557" s="1">
        <v>-0.30822422927434001</v>
      </c>
      <c r="AC557" s="1">
        <v>0.98843144651298243</v>
      </c>
      <c r="AD557" s="1">
        <v>-0.84272108843538396</v>
      </c>
      <c r="AE557" s="1">
        <v>0.49245003951676303</v>
      </c>
      <c r="AF557" s="1">
        <v>0.46529538348656896</v>
      </c>
      <c r="AG557" s="1">
        <v>0.38136247211434871</v>
      </c>
      <c r="AH557" s="1">
        <v>0.72505376070766125</v>
      </c>
      <c r="AI557" s="1">
        <v>0.19486447364058801</v>
      </c>
      <c r="AJ557" s="1">
        <v>-0.93605749666225435</v>
      </c>
      <c r="AK557" s="1">
        <v>0.87400239729760054</v>
      </c>
      <c r="AL557" s="1">
        <v>-0.32413911158027631</v>
      </c>
      <c r="AM557" s="1">
        <v>-0.28523324340604761</v>
      </c>
      <c r="AN557" s="1">
        <v>0.5873838685096272</v>
      </c>
      <c r="AO557" s="1">
        <v>-1.3631833044039832</v>
      </c>
      <c r="AP557" s="1">
        <v>-0.65006276338629365</v>
      </c>
      <c r="AQ557" s="1">
        <v>0.21410829791166508</v>
      </c>
      <c r="AR557" s="1">
        <v>1.270242121015841</v>
      </c>
      <c r="AS557" s="1">
        <v>0.728545350623373</v>
      </c>
      <c r="AT557" s="1">
        <v>0.76194781763932273</v>
      </c>
      <c r="AU557" s="1">
        <v>0.44691524174658048</v>
      </c>
      <c r="AV557" s="1">
        <v>-0.76668540278187214</v>
      </c>
      <c r="AW557" s="1">
        <v>0.56240683399510694</v>
      </c>
      <c r="AX557" s="1">
        <v>-1.0703675882856958</v>
      </c>
      <c r="AY557" s="1">
        <v>0.45079485599158708</v>
      </c>
      <c r="AZ557" s="1">
        <v>0.63084125109136369</v>
      </c>
      <c r="BA557" s="1">
        <v>-0.50289104759765157</v>
      </c>
      <c r="BB557" s="1">
        <v>-1.471365855466102</v>
      </c>
      <c r="BC557" s="1">
        <v>-0.49417575110055623</v>
      </c>
      <c r="BD557" s="1">
        <v>-0.39079605478428414</v>
      </c>
      <c r="BE557" s="1">
        <v>1.5573990298971023</v>
      </c>
      <c r="BF557" s="1">
        <v>0.75013488337431866</v>
      </c>
      <c r="BG557" s="1">
        <v>-1.1802510736702891</v>
      </c>
      <c r="BH557" s="1">
        <v>5.112873817048369E-2</v>
      </c>
      <c r="BI557" s="1">
        <v>0.4976612896495789</v>
      </c>
      <c r="BJ557" s="1">
        <v>-0.29426507794009549</v>
      </c>
      <c r="BK557" s="1">
        <v>-0.43348876062580644</v>
      </c>
      <c r="BL557" s="1">
        <v>0.95006314057492136</v>
      </c>
      <c r="BM557" s="1">
        <v>-0.58142790371581121</v>
      </c>
      <c r="BN557" s="1">
        <v>-0.7496010285732444</v>
      </c>
      <c r="BO557" s="1">
        <v>7.2451483584880849E-2</v>
      </c>
      <c r="BP557" s="1">
        <v>1.0097003655540249</v>
      </c>
      <c r="BQ557" s="1">
        <v>-1.6680023826277202E-2</v>
      </c>
      <c r="BR557" s="1">
        <v>-0.29900730319966939</v>
      </c>
      <c r="BS557" s="1">
        <v>-0.20718854041931611</v>
      </c>
      <c r="BT557" s="1">
        <v>0.25135386191267273</v>
      </c>
      <c r="BU557" s="1">
        <v>-0.69386818527767513</v>
      </c>
      <c r="BV557" s="1">
        <v>0.53417138771246098</v>
      </c>
      <c r="BW557" s="1">
        <v>0.19327580345178141</v>
      </c>
      <c r="BX557" s="1">
        <v>8.260492847561629E-2</v>
      </c>
      <c r="BY557" s="1">
        <v>0.24824091139614213</v>
      </c>
      <c r="BZ557" s="1">
        <v>0.27760483051282803</v>
      </c>
      <c r="CA557" s="1">
        <v>1.1654205782658185</v>
      </c>
      <c r="CB557" s="1">
        <v>-1.0003587283188684</v>
      </c>
      <c r="CC557" s="1">
        <v>-1.1891475658492963</v>
      </c>
      <c r="CD557" s="1">
        <v>0.56237644318709457</v>
      </c>
      <c r="CE557" s="1">
        <v>-0.19563246166266968</v>
      </c>
      <c r="CF557" s="1">
        <v>-0.6708469165413935</v>
      </c>
      <c r="CG557" s="1">
        <v>-6.3941721688909325E-4</v>
      </c>
      <c r="CH557" s="1">
        <v>-7.7715283229125909E-2</v>
      </c>
      <c r="CI557" s="1">
        <v>1.2075196603799987</v>
      </c>
      <c r="CJ557" s="1">
        <v>0.37059051790900144</v>
      </c>
      <c r="CK557" s="1">
        <v>0.56192116349471721</v>
      </c>
      <c r="CL557" s="1">
        <v>2.1120374379218116</v>
      </c>
      <c r="CM557" s="1">
        <v>-0.39737164549761239</v>
      </c>
      <c r="CN557" s="1">
        <v>1.2415664102710069</v>
      </c>
      <c r="CO557" s="1">
        <v>-2.7494588557447992</v>
      </c>
      <c r="CP557" s="1">
        <v>1.1241377174122427</v>
      </c>
      <c r="CQ557" s="1">
        <v>-0.66408338858649829</v>
      </c>
      <c r="CR557" s="1">
        <v>1.0747918550257411</v>
      </c>
      <c r="CS557" s="1">
        <v>0.89342060680733848</v>
      </c>
      <c r="CT557" s="1">
        <v>1.0743563477429454</v>
      </c>
      <c r="CU557" s="1">
        <v>-2.2054526535150849</v>
      </c>
      <c r="CV557" s="1">
        <v>6.2686156953812522E-2</v>
      </c>
      <c r="CW557" s="1">
        <v>0.72719607297751587</v>
      </c>
      <c r="CX557" s="1">
        <v>2.3194473518932668E-3</v>
      </c>
      <c r="CY557" s="1">
        <v>1.0249133801033077</v>
      </c>
      <c r="CZ557" s="1">
        <v>-0.83373117621435799</v>
      </c>
      <c r="DA557" s="1">
        <v>-0.88780205054853578</v>
      </c>
      <c r="DB557" s="1">
        <v>0.34427814913597077</v>
      </c>
      <c r="DC557" s="1">
        <v>1.5307748960951857</v>
      </c>
      <c r="DD557" s="1">
        <v>-1.5168008497534133</v>
      </c>
      <c r="DE557" s="1">
        <v>-1.0904784530843139</v>
      </c>
      <c r="DF557" s="1">
        <v>4.1311995029464865E-2</v>
      </c>
      <c r="DG557" s="1">
        <v>-0.93595473009370611</v>
      </c>
      <c r="DH557" s="1">
        <v>-0.97351146472098771</v>
      </c>
      <c r="DI557" s="1">
        <v>-0.64653328503026852</v>
      </c>
      <c r="DJ557" s="1">
        <v>0.54337816045209264</v>
      </c>
      <c r="DK557" s="1">
        <v>-0.34081524194862212</v>
      </c>
      <c r="DL557" s="1">
        <v>0.23351904838592696</v>
      </c>
      <c r="DM557" s="1">
        <v>0.5629430766756125</v>
      </c>
      <c r="DN557" s="1">
        <v>1.5127473706710299</v>
      </c>
      <c r="DO557" s="1">
        <v>-0.3441746140312365</v>
      </c>
      <c r="DP557" s="1">
        <v>0.36372386904810483</v>
      </c>
      <c r="DQ557" s="1">
        <v>0.29379377366709425</v>
      </c>
      <c r="DR557" s="1">
        <v>0.62722516171869946</v>
      </c>
      <c r="DS557" s="1">
        <v>0.60651595652184875</v>
      </c>
      <c r="DT557" s="1">
        <v>-0.60695481634455817</v>
      </c>
      <c r="DU557" s="1">
        <v>-1.9418352652732089</v>
      </c>
      <c r="DW557" s="1">
        <v>2.917721655268886</v>
      </c>
    </row>
    <row r="558" spans="1:127" x14ac:dyDescent="0.2">
      <c r="A558" s="1" t="s">
        <v>213</v>
      </c>
      <c r="B558" s="1" t="s">
        <v>146</v>
      </c>
      <c r="C558" s="1" t="s">
        <v>129</v>
      </c>
      <c r="D558" s="1" t="s">
        <v>130</v>
      </c>
      <c r="F558" s="1">
        <v>1.2712007965380758</v>
      </c>
      <c r="G558" s="1">
        <v>3.0125048111075277</v>
      </c>
      <c r="H558" s="1">
        <v>-0.36825309228217162</v>
      </c>
      <c r="I558" s="1">
        <v>-1.7772889466678192</v>
      </c>
      <c r="J558" s="1">
        <v>1.797743103377432</v>
      </c>
      <c r="K558" s="1">
        <v>2.0590710389903046</v>
      </c>
      <c r="L558" s="1">
        <v>1.8019704765514557</v>
      </c>
      <c r="M558" s="1">
        <v>0.6724082278009873</v>
      </c>
      <c r="N558" s="1">
        <v>1.4249616262056275</v>
      </c>
      <c r="O558" s="1">
        <v>1.740861887570917</v>
      </c>
      <c r="P558" s="1">
        <v>0.70508611062686288</v>
      </c>
      <c r="Q558" s="1">
        <v>4.1785432085032825E-2</v>
      </c>
      <c r="R558" s="1">
        <v>2.6411840864981011</v>
      </c>
      <c r="S558" s="1">
        <v>1.076196709532443</v>
      </c>
      <c r="T558" s="1">
        <v>-0.48669946838936262</v>
      </c>
      <c r="U558" s="1">
        <v>2.459186296771799</v>
      </c>
      <c r="V558" s="1">
        <v>-1.1870617174761691</v>
      </c>
      <c r="W558" s="1">
        <v>-0.17823339304933827</v>
      </c>
      <c r="X558" s="1">
        <v>-0.68444476363296225</v>
      </c>
      <c r="Y558" s="1">
        <v>-0.34354788595244745</v>
      </c>
      <c r="Z558" s="1">
        <v>0.90412785719417776</v>
      </c>
      <c r="AA558" s="1">
        <v>0.32092265849519497</v>
      </c>
      <c r="AB558" s="1">
        <v>-1.6054242292743401</v>
      </c>
      <c r="AC558" s="1">
        <v>0.50223144651298268</v>
      </c>
      <c r="AD558" s="1">
        <v>2.0380789115646163</v>
      </c>
      <c r="AE558" s="1">
        <v>-1.4478499604832369</v>
      </c>
      <c r="AF558" s="1">
        <v>-1.4388046165134307</v>
      </c>
      <c r="AG558" s="1">
        <v>-1.2280375278856512</v>
      </c>
      <c r="AH558" s="1">
        <v>0.14055376070766101</v>
      </c>
      <c r="AI558" s="1">
        <v>1.0328644736405881</v>
      </c>
      <c r="AJ558" s="1">
        <v>-2.0842574966622545</v>
      </c>
      <c r="AK558" s="1">
        <v>0.52060239729760083</v>
      </c>
      <c r="AL558" s="1">
        <v>-1.304839111580276</v>
      </c>
      <c r="AM558" s="1">
        <v>-1.3433332434060477</v>
      </c>
      <c r="AN558" s="1">
        <v>0.19168386850962724</v>
      </c>
      <c r="AO558" s="1">
        <v>-0.50198330440398387</v>
      </c>
      <c r="AP558" s="1">
        <v>0.6073372366137062</v>
      </c>
      <c r="AQ558" s="1">
        <v>-0.98389170208833487</v>
      </c>
      <c r="AR558" s="1">
        <v>0.75884212101584092</v>
      </c>
      <c r="AS558" s="1">
        <v>-0.17725464937662716</v>
      </c>
      <c r="AT558" s="1">
        <v>0.95244781763932274</v>
      </c>
      <c r="AU558" s="1">
        <v>0.31091524174658036</v>
      </c>
      <c r="AV558" s="1">
        <v>-0.15418540278187232</v>
      </c>
      <c r="AW558" s="1">
        <v>0.86990683399510704</v>
      </c>
      <c r="AX558" s="1">
        <v>-0.3089675882856957</v>
      </c>
      <c r="AY558" s="1">
        <v>-1.1134051440084143</v>
      </c>
      <c r="AZ558" s="1">
        <v>-0.19615874890863622</v>
      </c>
      <c r="BA558" s="1">
        <v>-1.8575910475976516</v>
      </c>
      <c r="BB558" s="1">
        <v>0.80123414453389863</v>
      </c>
      <c r="BC558" s="1">
        <v>-1.1859757511005564</v>
      </c>
      <c r="BD558" s="1">
        <v>-1.1026960547842841</v>
      </c>
      <c r="BE558" s="1">
        <v>-0.37730097010289776</v>
      </c>
      <c r="BF558" s="1">
        <v>1.9834883374318046E-2</v>
      </c>
      <c r="BG558" s="1">
        <v>-1.5701510736702891</v>
      </c>
      <c r="BH558" s="1">
        <v>0.17992873817048372</v>
      </c>
      <c r="BI558" s="1">
        <v>0.50226128964957883</v>
      </c>
      <c r="BJ558" s="1">
        <v>-0.65746507794009545</v>
      </c>
      <c r="BK558" s="1">
        <v>0.8704112393741934</v>
      </c>
      <c r="BL558" s="1">
        <v>0.8025631405749214</v>
      </c>
      <c r="BM558" s="1">
        <v>0.23657209628418863</v>
      </c>
      <c r="BN558" s="1">
        <v>0.53809897142675567</v>
      </c>
      <c r="BO558" s="1">
        <v>-0.26274851641511909</v>
      </c>
      <c r="BP558" s="1">
        <v>-9.3899634445974822E-2</v>
      </c>
      <c r="BQ558" s="1">
        <v>-0.76618002382627703</v>
      </c>
      <c r="BR558" s="1">
        <v>0.10139269680033047</v>
      </c>
      <c r="BS558" s="1">
        <v>0.30631145958068395</v>
      </c>
      <c r="BT558" s="1">
        <v>-0.78034613808732711</v>
      </c>
      <c r="BU558" s="1">
        <v>1.2686318147223248</v>
      </c>
      <c r="BV558" s="1">
        <v>0.38947138771246115</v>
      </c>
      <c r="BW558" s="1">
        <v>-1.0938241965482187</v>
      </c>
      <c r="BX558" s="1">
        <v>-1.6489950715243835</v>
      </c>
      <c r="BY558" s="1">
        <v>-4.115908860385753E-2</v>
      </c>
      <c r="BZ558" s="1">
        <v>0.85640483051282823</v>
      </c>
      <c r="CA558" s="1">
        <v>0.92102057826581785</v>
      </c>
      <c r="CB558" s="1">
        <v>-0.3427587283188685</v>
      </c>
      <c r="CC558" s="1">
        <v>-4.244756584929632E-2</v>
      </c>
      <c r="CD558" s="1">
        <v>-0.61132355681290562</v>
      </c>
      <c r="CE558" s="1">
        <v>0.67786753833733027</v>
      </c>
      <c r="CF558" s="1">
        <v>-0.51854691654139362</v>
      </c>
      <c r="CG558" s="1">
        <v>-1.0142394172168889</v>
      </c>
      <c r="CH558" s="1">
        <v>-0.79031528322912603</v>
      </c>
      <c r="CI558" s="1">
        <v>-2.365580339620001</v>
      </c>
      <c r="CJ558" s="1">
        <v>-0.69310948209099865</v>
      </c>
      <c r="CK558" s="1">
        <v>-0.43127883650528287</v>
      </c>
      <c r="CL558" s="1">
        <v>-6.9062562078188172E-2</v>
      </c>
      <c r="CM558" s="1">
        <v>-1.0071716454976123</v>
      </c>
      <c r="CN558" s="1">
        <v>0.53806641027100688</v>
      </c>
      <c r="CO558" s="1">
        <v>0.14744114425520083</v>
      </c>
      <c r="CP558" s="1">
        <v>-6.3962282587757491E-2</v>
      </c>
      <c r="CQ558" s="1">
        <v>-0.20268338858649804</v>
      </c>
      <c r="CR558" s="1">
        <v>-0.65850814497425869</v>
      </c>
      <c r="CS558" s="1">
        <v>-0.41617939319266206</v>
      </c>
      <c r="CT558" s="1">
        <v>-1.1918436522570546</v>
      </c>
      <c r="CU558" s="1">
        <v>-2.6179526535150854</v>
      </c>
      <c r="CV558" s="1">
        <v>-1.1885138430461875</v>
      </c>
      <c r="CW558" s="1">
        <v>-0.23870392702248422</v>
      </c>
      <c r="CX558" s="1">
        <v>0.2818194473518929</v>
      </c>
      <c r="CY558" s="1">
        <v>0.94681338010330751</v>
      </c>
      <c r="CZ558" s="1">
        <v>0.394168823785642</v>
      </c>
      <c r="DA558" s="1">
        <v>0.15709794945146427</v>
      </c>
      <c r="DB558" s="1">
        <v>0.28337814913597059</v>
      </c>
      <c r="DC558" s="1">
        <v>-0.87112510390481435</v>
      </c>
      <c r="DD558" s="1">
        <v>0.53999915024658662</v>
      </c>
      <c r="DE558" s="1">
        <v>0.12852154691568607</v>
      </c>
      <c r="DF558" s="1">
        <v>8.5611995029464871E-2</v>
      </c>
      <c r="DG558" s="1">
        <v>-0.3654547300937061</v>
      </c>
      <c r="DH558" s="1">
        <v>-0.30391146472098773</v>
      </c>
      <c r="DI558" s="1">
        <v>-1.7124332850302686</v>
      </c>
      <c r="DJ558" s="1">
        <v>-6.1521839547907353E-2</v>
      </c>
      <c r="DK558" s="1">
        <v>-1.448315241948622</v>
      </c>
      <c r="DL558" s="1">
        <v>8.1719048385926973E-2</v>
      </c>
      <c r="DM558" s="1">
        <v>-5.3556923324387551E-2</v>
      </c>
      <c r="DN558" s="1">
        <v>3.1347370671030106E-2</v>
      </c>
      <c r="DO558" s="1">
        <v>0.65312538596876357</v>
      </c>
      <c r="DP558" s="1">
        <v>-0.71097613095189516</v>
      </c>
      <c r="DQ558" s="1">
        <v>-0.97660622633290572</v>
      </c>
      <c r="DR558" s="1">
        <v>-0.13027483828130038</v>
      </c>
      <c r="DS558" s="1">
        <v>-2.7385840434781512</v>
      </c>
      <c r="DT558" s="1">
        <v>-1.5602548163445582</v>
      </c>
      <c r="DU558" s="1">
        <v>0.49546473472679109</v>
      </c>
      <c r="DW558" s="1">
        <v>3.6890533220959991</v>
      </c>
    </row>
    <row r="559" spans="1:127" x14ac:dyDescent="0.2">
      <c r="A559" s="1" t="s">
        <v>213</v>
      </c>
      <c r="B559" s="1" t="s">
        <v>214</v>
      </c>
      <c r="C559" s="1" t="s">
        <v>129</v>
      </c>
      <c r="D559" s="1" t="s">
        <v>130</v>
      </c>
      <c r="F559" s="1">
        <v>-0.44459920346192483</v>
      </c>
      <c r="G559" s="1">
        <v>0.39950481110752722</v>
      </c>
      <c r="H559" s="1">
        <v>-0.18985309228217162</v>
      </c>
      <c r="I559" s="1">
        <v>6.1011053332180154E-2</v>
      </c>
      <c r="J559" s="1">
        <v>-0.26395689662256805</v>
      </c>
      <c r="K559" s="1">
        <v>1.142771038990305</v>
      </c>
      <c r="L559" s="1">
        <v>1.9625704765514556</v>
      </c>
      <c r="M559" s="1">
        <v>-0.47609177219901289</v>
      </c>
      <c r="N559" s="1">
        <v>1.5958616262056271</v>
      </c>
      <c r="O559" s="1">
        <v>0.37866188757091734</v>
      </c>
      <c r="P559" s="1">
        <v>0.45818611062686365</v>
      </c>
      <c r="Q559" s="1">
        <v>1.4672854320850326</v>
      </c>
      <c r="R559" s="1">
        <v>0.11618408649810164</v>
      </c>
      <c r="S559" s="1">
        <v>0.33699670953244265</v>
      </c>
      <c r="T559" s="1">
        <v>-0.94319946838936186</v>
      </c>
      <c r="U559" s="1">
        <v>-0.9509137032282009</v>
      </c>
      <c r="V559" s="1">
        <v>-1.1631617174761697</v>
      </c>
      <c r="W559" s="1">
        <v>-0.24853339304933825</v>
      </c>
      <c r="X559" s="1">
        <v>-0.51334476363296222</v>
      </c>
      <c r="Y559" s="1">
        <v>-0.1303478859524474</v>
      </c>
      <c r="Z559" s="1">
        <v>-1.2117721428058226</v>
      </c>
      <c r="AA559" s="1">
        <v>-0.81237734150480501</v>
      </c>
      <c r="AB559" s="1">
        <v>0.51177577072565938</v>
      </c>
      <c r="AC559" s="1">
        <v>0.60843144651298253</v>
      </c>
      <c r="AD559" s="1">
        <v>-0.18522108843538376</v>
      </c>
      <c r="AE559" s="1">
        <v>-0.12614996048323679</v>
      </c>
      <c r="AF559" s="1">
        <v>-0.58960461651343099</v>
      </c>
      <c r="AG559" s="1">
        <v>-0.28773752788565132</v>
      </c>
      <c r="AH559" s="1">
        <v>-0.35714623929233902</v>
      </c>
      <c r="AI559" s="1">
        <v>-0.53923552635941174</v>
      </c>
      <c r="AJ559" s="1">
        <v>-7.605749666225492E-2</v>
      </c>
      <c r="AK559" s="1">
        <v>-1.1159976027023992</v>
      </c>
      <c r="AL559" s="1">
        <v>-0.37413911158027524</v>
      </c>
      <c r="AM559" s="1">
        <v>-0.25523324340604781</v>
      </c>
      <c r="AN559" s="1">
        <v>0.76738386850962725</v>
      </c>
      <c r="AO559" s="1">
        <v>-0.41318330440398388</v>
      </c>
      <c r="AP559" s="1">
        <v>-0.94546276338629354</v>
      </c>
      <c r="AQ559" s="1">
        <v>0.25250829791166485</v>
      </c>
      <c r="AR559" s="1">
        <v>0.36824212101584092</v>
      </c>
      <c r="AS559" s="1">
        <v>0.60954535062337323</v>
      </c>
      <c r="AT559" s="1">
        <v>0.35144781763932276</v>
      </c>
      <c r="AU559" s="1">
        <v>1.0095152417465805</v>
      </c>
      <c r="AV559" s="1">
        <v>-0.34668540278187221</v>
      </c>
      <c r="AW559" s="1">
        <v>-0.19759316600489285</v>
      </c>
      <c r="AX559" s="1">
        <v>-0.89036758828569607</v>
      </c>
      <c r="AY559" s="1">
        <v>0.20079485599158708</v>
      </c>
      <c r="AZ559" s="1">
        <v>2.0841251091363755E-2</v>
      </c>
      <c r="BA559" s="1">
        <v>0.34710895240234851</v>
      </c>
      <c r="BB559" s="1">
        <v>0.54863414453389847</v>
      </c>
      <c r="BC559" s="1">
        <v>0.53582424889944402</v>
      </c>
      <c r="BD559" s="1">
        <v>1.9203945215716001E-2</v>
      </c>
      <c r="BE559" s="1">
        <v>-0.18260097010289789</v>
      </c>
      <c r="BF559" s="1">
        <v>-1.4298651166256819</v>
      </c>
      <c r="BG559" s="1">
        <v>0.39974892632971049</v>
      </c>
      <c r="BH559" s="1">
        <v>-0.46887126182951622</v>
      </c>
      <c r="BI559" s="1">
        <v>0.46766128964957909</v>
      </c>
      <c r="BJ559" s="1">
        <v>0.51573492205990457</v>
      </c>
      <c r="BK559" s="1">
        <v>0.79651123937419332</v>
      </c>
      <c r="BL559" s="1">
        <v>-0.30993685942507865</v>
      </c>
      <c r="BM559" s="1">
        <v>-1.4279037158112518E-3</v>
      </c>
      <c r="BN559" s="1">
        <v>-0.35960102857324383</v>
      </c>
      <c r="BO559" s="1">
        <v>0.39245148358488091</v>
      </c>
      <c r="BP559" s="1">
        <v>0.56970036555402537</v>
      </c>
      <c r="BQ559" s="1">
        <v>0.88331997617372293</v>
      </c>
      <c r="BR559" s="1">
        <v>1.1609926968003306</v>
      </c>
      <c r="BS559" s="1">
        <v>-0.85718854041931625</v>
      </c>
      <c r="BT559" s="1">
        <v>1.4113538619126729</v>
      </c>
      <c r="BU559" s="1">
        <v>-0.86386818527767506</v>
      </c>
      <c r="BV559" s="1">
        <v>-0.33582861228753913</v>
      </c>
      <c r="BW559" s="1">
        <v>0.22327580345178166</v>
      </c>
      <c r="BX559" s="1">
        <v>0.64260492847561634</v>
      </c>
      <c r="BY559" s="1">
        <v>-0.25175908860385787</v>
      </c>
      <c r="BZ559" s="1">
        <v>0.53760483051282826</v>
      </c>
      <c r="CA559" s="1">
        <v>-0.2945794217341815</v>
      </c>
      <c r="CB559" s="1">
        <v>1.3496412716811315</v>
      </c>
      <c r="CC559" s="1">
        <v>-0.17914756584929625</v>
      </c>
      <c r="CD559" s="1">
        <v>-5.7623556812905541E-2</v>
      </c>
      <c r="CE559" s="1">
        <v>-0.44563246166266968</v>
      </c>
      <c r="CF559" s="1">
        <v>0.25915308345860621</v>
      </c>
      <c r="CG559" s="1">
        <v>0.96936058278311066</v>
      </c>
      <c r="CH559" s="1">
        <v>-1.0777152832291259</v>
      </c>
      <c r="CI559" s="1">
        <v>-0.71248033962000124</v>
      </c>
      <c r="CJ559" s="1">
        <v>-0.32940948209099874</v>
      </c>
      <c r="CK559" s="1">
        <v>-0.67807883650528289</v>
      </c>
      <c r="CL559" s="1">
        <v>0.80203743792181159</v>
      </c>
      <c r="CM559" s="1">
        <v>-1.1773716454976118</v>
      </c>
      <c r="CN559" s="1">
        <v>9.1566410271006982E-2</v>
      </c>
      <c r="CO559" s="1">
        <v>-0.35945885574479919</v>
      </c>
      <c r="CP559" s="1">
        <v>0.57413771741224262</v>
      </c>
      <c r="CQ559" s="1">
        <v>-1.074083388586498</v>
      </c>
      <c r="CR559" s="1">
        <v>-1.7852081449742587</v>
      </c>
      <c r="CS559" s="1">
        <v>0.91342060680733805</v>
      </c>
      <c r="CT559" s="1">
        <v>-0.65564365225705457</v>
      </c>
      <c r="CU559" s="1">
        <v>-0.66545265351508576</v>
      </c>
      <c r="CV559" s="1">
        <v>-0.48731384304618747</v>
      </c>
      <c r="CW559" s="1">
        <v>-1.1128039270224841</v>
      </c>
      <c r="CX559" s="1">
        <v>-3.6976805526481069</v>
      </c>
      <c r="CY559" s="1">
        <v>1.6849133801033076</v>
      </c>
      <c r="CZ559" s="1">
        <v>4.6268823785641899E-2</v>
      </c>
      <c r="DA559" s="1">
        <v>-0.83780205054853574</v>
      </c>
      <c r="DB559" s="1">
        <v>-1.2257218508640295</v>
      </c>
      <c r="DC559" s="1">
        <v>0.52077489609518568</v>
      </c>
      <c r="DD559" s="1">
        <v>0.62319915024658634</v>
      </c>
      <c r="DE559" s="1">
        <v>-0.18047845308431396</v>
      </c>
      <c r="DF559" s="1">
        <v>0.63131199502946489</v>
      </c>
      <c r="DG559" s="1">
        <v>-0.34635473009370621</v>
      </c>
      <c r="DH559" s="1">
        <v>2.0677885352790124</v>
      </c>
      <c r="DI559" s="1">
        <v>-0.31483328503026864</v>
      </c>
      <c r="DJ559" s="1">
        <v>0.15707816045209277</v>
      </c>
      <c r="DK559" s="1">
        <v>-0.16211524194862204</v>
      </c>
      <c r="DL559" s="1">
        <v>-9.3280951614073015E-2</v>
      </c>
      <c r="DM559" s="1">
        <v>-1.0785569233243877</v>
      </c>
      <c r="DN559" s="1">
        <v>-2.01185262932897</v>
      </c>
      <c r="DO559" s="1">
        <v>0.11372538596876347</v>
      </c>
      <c r="DP559" s="1">
        <v>0.80692386904810487</v>
      </c>
      <c r="DQ559" s="1">
        <v>0.44179377366709427</v>
      </c>
      <c r="DR559" s="1">
        <v>1.0113251617186996</v>
      </c>
      <c r="DS559" s="1">
        <v>0.19051595652184883</v>
      </c>
      <c r="DT559" s="1">
        <v>-0.5078548163445582</v>
      </c>
      <c r="DU559" s="1">
        <v>0.86296473472679125</v>
      </c>
      <c r="DW559" s="1">
        <v>2.8974030026121547</v>
      </c>
    </row>
    <row r="560" spans="1:127" x14ac:dyDescent="0.2">
      <c r="A560" s="1" t="s">
        <v>215</v>
      </c>
      <c r="B560" s="1" t="s">
        <v>216</v>
      </c>
      <c r="C560" s="1" t="s">
        <v>129</v>
      </c>
      <c r="D560" s="1" t="s">
        <v>130</v>
      </c>
      <c r="F560" s="1">
        <v>-1.4818992034619249</v>
      </c>
      <c r="G560" s="1">
        <v>0.88830481110752757</v>
      </c>
      <c r="H560" s="1">
        <v>-0.4380530922821716</v>
      </c>
      <c r="I560" s="1">
        <v>-1.0301889466678196</v>
      </c>
      <c r="J560" s="1">
        <v>0.96464310337743164</v>
      </c>
      <c r="K560" s="1">
        <v>-0.19952896100969575</v>
      </c>
      <c r="L560" s="1">
        <v>1.4207704765514557</v>
      </c>
      <c r="M560" s="1">
        <v>3.4082278009870404E-3</v>
      </c>
      <c r="N560" s="1">
        <v>0.35056162620562681</v>
      </c>
      <c r="O560" s="1">
        <v>-1.1749381124290821</v>
      </c>
      <c r="P560" s="1">
        <v>0.68518611062686308</v>
      </c>
      <c r="Q560" s="1">
        <v>0.78578543208503282</v>
      </c>
      <c r="R560" s="1">
        <v>2.1688840864981014</v>
      </c>
      <c r="S560" s="1">
        <v>1.2577967095324425</v>
      </c>
      <c r="T560" s="1">
        <v>-0.33979946838936215</v>
      </c>
      <c r="U560" s="1">
        <v>-1.1609137032282</v>
      </c>
      <c r="V560" s="1">
        <v>-0.1031617174761692</v>
      </c>
      <c r="W560" s="1">
        <v>0.85146660695066179</v>
      </c>
      <c r="X560" s="1">
        <v>-0.52334476363296201</v>
      </c>
      <c r="Y560" s="1">
        <v>-0.15034788595244741</v>
      </c>
      <c r="Z560" s="1">
        <v>-0.23177214280582259</v>
      </c>
      <c r="AA560" s="1">
        <v>0.68762265849519499</v>
      </c>
      <c r="AB560" s="1">
        <v>-0.18822422927434079</v>
      </c>
      <c r="AC560" s="1">
        <v>4.8431446512982479E-2</v>
      </c>
      <c r="AD560" s="1">
        <v>-0.30272108843538348</v>
      </c>
      <c r="AE560" s="1">
        <v>-5.7549960483236795E-2</v>
      </c>
      <c r="AF560" s="1">
        <v>-0.77470461651343125</v>
      </c>
      <c r="AG560" s="1">
        <v>-0.1286375278856513</v>
      </c>
      <c r="AH560" s="1">
        <v>-0.32494623929233946</v>
      </c>
      <c r="AI560" s="1">
        <v>0.56486447364058812</v>
      </c>
      <c r="AJ560" s="1">
        <v>-1.7160574966622546</v>
      </c>
      <c r="AK560" s="1">
        <v>0.77400239729760045</v>
      </c>
      <c r="AL560" s="1">
        <v>-0.66413911158027616</v>
      </c>
      <c r="AM560" s="1">
        <v>-0.53523324340604761</v>
      </c>
      <c r="AN560" s="1">
        <v>0.40738386850962721</v>
      </c>
      <c r="AO560" s="1">
        <v>-0.99318330440398306</v>
      </c>
      <c r="AP560" s="1">
        <v>-1.1400627633862936</v>
      </c>
      <c r="AQ560" s="1">
        <v>-2.5891702088335133E-2</v>
      </c>
      <c r="AR560" s="1">
        <v>0.40024212101584095</v>
      </c>
      <c r="AS560" s="1" t="s">
        <v>131</v>
      </c>
      <c r="AT560" s="1" t="s">
        <v>131</v>
      </c>
      <c r="AU560" s="1" t="s">
        <v>131</v>
      </c>
      <c r="AV560" s="1" t="s">
        <v>131</v>
      </c>
      <c r="AW560" s="1" t="s">
        <v>131</v>
      </c>
      <c r="AX560" s="1" t="s">
        <v>131</v>
      </c>
      <c r="AY560" s="1" t="s">
        <v>131</v>
      </c>
      <c r="AZ560" s="1" t="s">
        <v>131</v>
      </c>
      <c r="BA560" s="1" t="s">
        <v>131</v>
      </c>
      <c r="BB560" s="1" t="s">
        <v>131</v>
      </c>
      <c r="BC560" s="1" t="s">
        <v>131</v>
      </c>
      <c r="BD560" s="1" t="s">
        <v>131</v>
      </c>
      <c r="BE560" s="1" t="s">
        <v>131</v>
      </c>
      <c r="BF560" s="1" t="s">
        <v>131</v>
      </c>
      <c r="BG560" s="1" t="s">
        <v>131</v>
      </c>
      <c r="BH560" s="1" t="s">
        <v>131</v>
      </c>
      <c r="BI560" s="1" t="s">
        <v>131</v>
      </c>
      <c r="BJ560" s="1" t="s">
        <v>131</v>
      </c>
      <c r="BK560" s="1" t="s">
        <v>131</v>
      </c>
      <c r="BL560" s="1" t="s">
        <v>131</v>
      </c>
      <c r="BM560" s="1" t="s">
        <v>131</v>
      </c>
      <c r="BN560" s="1" t="s">
        <v>131</v>
      </c>
      <c r="BO560" s="1" t="s">
        <v>131</v>
      </c>
      <c r="BP560" s="1" t="s">
        <v>131</v>
      </c>
      <c r="BQ560" s="1" t="s">
        <v>131</v>
      </c>
      <c r="BR560" s="1" t="s">
        <v>131</v>
      </c>
      <c r="BS560" s="1" t="s">
        <v>131</v>
      </c>
      <c r="BT560" s="1" t="s">
        <v>131</v>
      </c>
      <c r="BU560" s="1" t="s">
        <v>131</v>
      </c>
      <c r="BV560" s="1" t="s">
        <v>131</v>
      </c>
      <c r="BW560" s="1" t="s">
        <v>131</v>
      </c>
      <c r="BX560" s="1" t="s">
        <v>131</v>
      </c>
      <c r="BY560" s="1" t="s">
        <v>131</v>
      </c>
      <c r="BZ560" s="1" t="s">
        <v>131</v>
      </c>
      <c r="CA560" s="1" t="s">
        <v>131</v>
      </c>
      <c r="CB560" s="1" t="s">
        <v>131</v>
      </c>
      <c r="CC560" s="1" t="s">
        <v>131</v>
      </c>
      <c r="CD560" s="1" t="s">
        <v>131</v>
      </c>
      <c r="CE560" s="1" t="s">
        <v>131</v>
      </c>
      <c r="CF560" s="1" t="s">
        <v>131</v>
      </c>
      <c r="CG560" s="1" t="s">
        <v>131</v>
      </c>
      <c r="CH560" s="1" t="s">
        <v>131</v>
      </c>
      <c r="CI560" s="1" t="s">
        <v>131</v>
      </c>
      <c r="CJ560" s="1" t="s">
        <v>131</v>
      </c>
      <c r="CK560" s="1" t="s">
        <v>131</v>
      </c>
      <c r="CL560" s="1" t="s">
        <v>131</v>
      </c>
      <c r="CM560" s="1" t="s">
        <v>131</v>
      </c>
      <c r="CN560" s="1" t="s">
        <v>131</v>
      </c>
      <c r="CO560" s="1" t="s">
        <v>131</v>
      </c>
      <c r="CP560" s="1" t="s">
        <v>131</v>
      </c>
      <c r="CQ560" s="1" t="s">
        <v>131</v>
      </c>
      <c r="CR560" s="1" t="s">
        <v>131</v>
      </c>
      <c r="CS560" s="1" t="s">
        <v>131</v>
      </c>
      <c r="CT560" s="1" t="s">
        <v>131</v>
      </c>
      <c r="CU560" s="1" t="s">
        <v>131</v>
      </c>
      <c r="CV560" s="1" t="s">
        <v>131</v>
      </c>
      <c r="CW560" s="1" t="s">
        <v>131</v>
      </c>
      <c r="CX560" s="1" t="s">
        <v>131</v>
      </c>
      <c r="CY560" s="1" t="s">
        <v>131</v>
      </c>
      <c r="CZ560" s="1" t="s">
        <v>131</v>
      </c>
      <c r="DA560" s="1" t="s">
        <v>131</v>
      </c>
      <c r="DB560" s="1" t="s">
        <v>131</v>
      </c>
      <c r="DC560" s="1" t="s">
        <v>131</v>
      </c>
      <c r="DD560" s="1" t="s">
        <v>131</v>
      </c>
      <c r="DE560" s="1" t="s">
        <v>131</v>
      </c>
      <c r="DF560" s="1" t="s">
        <v>131</v>
      </c>
      <c r="DG560" s="1" t="s">
        <v>131</v>
      </c>
      <c r="DH560" s="1" t="s">
        <v>131</v>
      </c>
      <c r="DI560" s="1" t="s">
        <v>131</v>
      </c>
      <c r="DJ560" s="1" t="s">
        <v>131</v>
      </c>
      <c r="DK560" s="1" t="s">
        <v>131</v>
      </c>
      <c r="DL560" s="1" t="s">
        <v>131</v>
      </c>
      <c r="DM560" s="1" t="s">
        <v>131</v>
      </c>
      <c r="DN560" s="1" t="s">
        <v>131</v>
      </c>
      <c r="DO560" s="1" t="s">
        <v>131</v>
      </c>
      <c r="DP560" s="1" t="s">
        <v>131</v>
      </c>
      <c r="DQ560" s="1" t="s">
        <v>131</v>
      </c>
      <c r="DR560" s="1" t="s">
        <v>131</v>
      </c>
      <c r="DS560" s="1" t="s">
        <v>131</v>
      </c>
      <c r="DT560" s="1" t="s">
        <v>131</v>
      </c>
      <c r="DU560" s="1" t="s">
        <v>131</v>
      </c>
      <c r="DW560" s="1">
        <v>2.9271123407186956</v>
      </c>
    </row>
    <row r="561" spans="1:127" x14ac:dyDescent="0.2">
      <c r="A561" s="1" t="s">
        <v>217</v>
      </c>
      <c r="B561" s="1" t="s">
        <v>218</v>
      </c>
      <c r="C561" s="1" t="s">
        <v>129</v>
      </c>
      <c r="D561" s="1" t="s">
        <v>130</v>
      </c>
      <c r="F561" s="1">
        <v>-3.2018992034619238</v>
      </c>
      <c r="G561" s="1">
        <v>2.4083048111075276</v>
      </c>
      <c r="H561" s="1">
        <v>-0.24805309228217165</v>
      </c>
      <c r="I561" s="1">
        <v>1.6498110533321801</v>
      </c>
      <c r="J561" s="1">
        <v>0.98464310337743166</v>
      </c>
      <c r="K561" s="1">
        <v>3.1304710389903052</v>
      </c>
      <c r="L561" s="1">
        <v>-1.0192295234485444</v>
      </c>
      <c r="M561" s="1">
        <v>-0.99659177219901296</v>
      </c>
      <c r="N561" s="1">
        <v>-0.11943837379437205</v>
      </c>
      <c r="O561" s="1">
        <v>3.8650618875709171</v>
      </c>
      <c r="P561" s="1">
        <v>-1.0748138893731367</v>
      </c>
      <c r="Q561" s="1">
        <v>-0.78421456791496724</v>
      </c>
      <c r="R561" s="1">
        <v>-0.64111591350189912</v>
      </c>
      <c r="S561" s="1">
        <v>2.2277967095324431</v>
      </c>
      <c r="T561" s="1">
        <v>-2.2297994683893618</v>
      </c>
      <c r="U561" s="1">
        <v>-0.41791370322819965</v>
      </c>
      <c r="V561" s="1">
        <v>8.8382825238308982E-3</v>
      </c>
      <c r="W561" s="1">
        <v>-1.1035333930493383</v>
      </c>
      <c r="X561" s="1">
        <v>1.6876552363670374</v>
      </c>
      <c r="Y561" s="1">
        <v>0.27465211404755241</v>
      </c>
      <c r="Z561" s="1">
        <v>0.1442278571941773</v>
      </c>
      <c r="AA561" s="1">
        <v>-1.5513773415048049</v>
      </c>
      <c r="AB561" s="1">
        <v>-0.76222422927434064</v>
      </c>
      <c r="AC561" s="1">
        <v>-0.25856855348701746</v>
      </c>
      <c r="AD561" s="1">
        <v>-9.3721088435383404E-2</v>
      </c>
      <c r="AE561" s="1">
        <v>1.0524500395167635</v>
      </c>
      <c r="AF561" s="1">
        <v>1.0542953834865694</v>
      </c>
      <c r="AG561" s="1">
        <v>1.4123624721143488</v>
      </c>
      <c r="AH561" s="1">
        <v>6.2053760707660999E-2</v>
      </c>
      <c r="AI561" s="1">
        <v>-0.41013552635941153</v>
      </c>
      <c r="AJ561" s="1">
        <v>0.82894250333774533</v>
      </c>
      <c r="AK561" s="1">
        <v>-0.81499760270239907</v>
      </c>
      <c r="AL561" s="1">
        <v>1.4788608884197245</v>
      </c>
      <c r="AM561" s="1">
        <v>0.53876675659395268</v>
      </c>
      <c r="AN561" s="1">
        <v>1.3033838685096273</v>
      </c>
      <c r="AO561" s="1">
        <v>-0.48018330440398316</v>
      </c>
      <c r="AP561" s="1">
        <v>0.44863723661370658</v>
      </c>
      <c r="AQ561" s="1">
        <v>0.41950829791166511</v>
      </c>
      <c r="AR561" s="1">
        <v>1.741742121015841</v>
      </c>
      <c r="AS561" s="1">
        <v>-2.049454649376627</v>
      </c>
      <c r="AT561" s="1">
        <v>0.59294781763932269</v>
      </c>
      <c r="AU561" s="1">
        <v>1.6159152417465805</v>
      </c>
      <c r="AV561" s="1">
        <v>0.30231459721812759</v>
      </c>
      <c r="AW561" s="1">
        <v>-1.1485931660048934</v>
      </c>
      <c r="AX561" s="1">
        <v>-1.7053675882856956</v>
      </c>
      <c r="AY561" s="1">
        <v>1.1947948559915869</v>
      </c>
      <c r="AZ561" s="1">
        <v>-0.17315874890863625</v>
      </c>
      <c r="BA561" s="1">
        <v>-1.1278910475976516</v>
      </c>
      <c r="BB561" s="1">
        <v>-0.21436585546610143</v>
      </c>
      <c r="BC561" s="1">
        <v>1.1278242488994437</v>
      </c>
      <c r="BD561" s="1">
        <v>1.0212039452157162</v>
      </c>
      <c r="BE561" s="1">
        <v>0.36839902989710216</v>
      </c>
      <c r="BF561" s="1">
        <v>-2.8865116625681253E-2</v>
      </c>
      <c r="BG561" s="1">
        <v>-0.69025107367028893</v>
      </c>
      <c r="BH561" s="1">
        <v>-9.8871261829516222E-2</v>
      </c>
      <c r="BI561" s="1">
        <v>0.84766128964957899</v>
      </c>
      <c r="BJ561" s="1">
        <v>-0.16426507794009559</v>
      </c>
      <c r="BK561" s="1">
        <v>-0.45348876062580645</v>
      </c>
      <c r="BL561" s="1">
        <v>1.4400631405749214</v>
      </c>
      <c r="BM561" s="1">
        <v>-1.4279037158112518E-3</v>
      </c>
      <c r="BN561" s="1">
        <v>-0.71960102857324415</v>
      </c>
      <c r="BO561" s="1">
        <v>-0.17754851641511915</v>
      </c>
      <c r="BP561" s="1">
        <v>-0.34029963444597477</v>
      </c>
      <c r="BQ561" s="1">
        <v>-0.7666800238262772</v>
      </c>
      <c r="BR561" s="1">
        <v>0.55099269680033069</v>
      </c>
      <c r="BS561" s="1">
        <v>-0.35718854041931603</v>
      </c>
      <c r="BT561" s="1">
        <v>0.78135386191267298</v>
      </c>
      <c r="BU561" s="1">
        <v>0.89613181472232473</v>
      </c>
      <c r="BV561" s="1">
        <v>1.9641713877124607</v>
      </c>
      <c r="BW561" s="1">
        <v>-0.55672419654821859</v>
      </c>
      <c r="BX561" s="1">
        <v>0.49260492847561643</v>
      </c>
      <c r="BY561" s="1">
        <v>0.56824091139614241</v>
      </c>
      <c r="BZ561" s="1">
        <v>0.11760483051282833</v>
      </c>
      <c r="CA561" s="1">
        <v>1.5754205782658186</v>
      </c>
      <c r="CB561" s="1">
        <v>-2.1103587283188685</v>
      </c>
      <c r="CC561" s="1">
        <v>-0.95914756584929628</v>
      </c>
      <c r="CD561" s="1">
        <v>0.47237644318709426</v>
      </c>
      <c r="CE561" s="1">
        <v>0.89436753833733018</v>
      </c>
      <c r="CF561" s="1">
        <v>-1.1008469165413937</v>
      </c>
      <c r="CG561" s="1">
        <v>0.57936058278311098</v>
      </c>
      <c r="CH561" s="1">
        <v>-0.41771528322912599</v>
      </c>
      <c r="CI561" s="1">
        <v>-1.2324803396200013</v>
      </c>
      <c r="CJ561" s="1">
        <v>-7.940948209099874E-2</v>
      </c>
      <c r="CK561" s="1">
        <v>-0.33807883650528281</v>
      </c>
      <c r="CL561" s="1">
        <v>-0.96796256207818843</v>
      </c>
      <c r="CM561" s="1">
        <v>1.7226283545023877</v>
      </c>
      <c r="CN561" s="1">
        <v>0.21156641027100687</v>
      </c>
      <c r="CO561" s="1">
        <v>-1.1794588557447991</v>
      </c>
      <c r="CP561" s="1">
        <v>0.1841377174122425</v>
      </c>
      <c r="CQ561" s="1">
        <v>0.39591661141350176</v>
      </c>
      <c r="CR561" s="1">
        <v>0.98479185502574129</v>
      </c>
      <c r="CS561" s="1">
        <v>-0.81657939319266148</v>
      </c>
      <c r="CT561" s="1">
        <v>-1.4256436522570546</v>
      </c>
      <c r="CU561" s="1">
        <v>-0.10655265351508447</v>
      </c>
      <c r="CV561" s="1">
        <v>0.89828615695381253</v>
      </c>
      <c r="CW561" s="1">
        <v>-0.54000392702248412</v>
      </c>
      <c r="CX561" s="1">
        <v>-0.46478055264810703</v>
      </c>
      <c r="CY561" s="1">
        <v>-2.1724866198966923</v>
      </c>
      <c r="CZ561" s="1">
        <v>-0.39673117621435861</v>
      </c>
      <c r="DA561" s="1">
        <v>0.86039794945146419</v>
      </c>
      <c r="DB561" s="1">
        <v>0.59797814913597058</v>
      </c>
      <c r="DC561" s="1">
        <v>-2.3278251039048143</v>
      </c>
      <c r="DD561" s="1">
        <v>-0.14320084975341318</v>
      </c>
      <c r="DE561" s="1">
        <v>-0.21617845308431394</v>
      </c>
      <c r="DF561" s="1">
        <v>1.1647119950294649</v>
      </c>
      <c r="DG561" s="1">
        <v>-0.5916547300937065</v>
      </c>
      <c r="DH561" s="1">
        <v>-1.6710114647209875</v>
      </c>
      <c r="DI561" s="1">
        <v>-1.5023332850302686</v>
      </c>
      <c r="DJ561" s="1">
        <v>1.0657781604520928</v>
      </c>
      <c r="DK561" s="1">
        <v>-2.025315241948622</v>
      </c>
      <c r="DL561" s="1">
        <v>-0.15228095161407301</v>
      </c>
      <c r="DM561" s="1">
        <v>-0.41935692332438756</v>
      </c>
      <c r="DN561" s="1">
        <v>0.21124737067103005</v>
      </c>
      <c r="DO561" s="1">
        <v>-1.1282746140312365</v>
      </c>
      <c r="DP561" s="1">
        <v>1.1491238690481049</v>
      </c>
      <c r="DQ561" s="1">
        <v>1.0881937736670944</v>
      </c>
      <c r="DR561" s="1">
        <v>0.28812516171869973</v>
      </c>
      <c r="DS561" s="1">
        <v>1.568115956521849</v>
      </c>
      <c r="DT561" s="1">
        <v>-0.86235481634455802</v>
      </c>
      <c r="DU561" s="1">
        <v>-0.73893526527320885</v>
      </c>
      <c r="DW561" s="1">
        <v>4.0380707782926191</v>
      </c>
    </row>
    <row r="562" spans="1:127" x14ac:dyDescent="0.2">
      <c r="A562" s="1" t="s">
        <v>219</v>
      </c>
      <c r="B562" s="1" t="s">
        <v>220</v>
      </c>
      <c r="C562" s="1" t="s">
        <v>129</v>
      </c>
      <c r="D562" s="1" t="s">
        <v>130</v>
      </c>
      <c r="F562" s="1">
        <v>0.12810079653807538</v>
      </c>
      <c r="G562" s="1">
        <v>0.62830481110752734</v>
      </c>
      <c r="H562" s="1">
        <v>-0.37805309228217165</v>
      </c>
      <c r="I562" s="1">
        <v>-1.018894666781911E-2</v>
      </c>
      <c r="J562" s="1">
        <v>0.43464310337743184</v>
      </c>
      <c r="K562" s="1">
        <v>-0.12952896100969546</v>
      </c>
      <c r="L562" s="1">
        <v>1.0307704765514556</v>
      </c>
      <c r="M562" s="1">
        <v>0.463408227800987</v>
      </c>
      <c r="N562" s="1">
        <v>0.75056162620562716</v>
      </c>
      <c r="O562" s="1">
        <v>1.4650618875709167</v>
      </c>
      <c r="P562" s="1">
        <v>-0.22481388937313707</v>
      </c>
      <c r="Q562" s="1">
        <v>0.77578543208503281</v>
      </c>
      <c r="R562" s="1">
        <v>1.6388840864981011</v>
      </c>
      <c r="S562" s="1">
        <v>1.3277967095324428</v>
      </c>
      <c r="T562" s="1">
        <v>0.78020053161063707</v>
      </c>
      <c r="U562" s="1">
        <v>0.28908629677179931</v>
      </c>
      <c r="V562" s="1">
        <v>0.72683828252383087</v>
      </c>
      <c r="W562" s="1">
        <v>0.85146660695066179</v>
      </c>
      <c r="X562" s="1">
        <v>0.40665523636703771</v>
      </c>
      <c r="Y562" s="1">
        <v>-0.26034788595244729</v>
      </c>
      <c r="Z562" s="1">
        <v>0.1482278571941773</v>
      </c>
      <c r="AA562" s="1">
        <v>8.7622658495194905E-2</v>
      </c>
      <c r="AB562" s="1">
        <v>0.52177577072565917</v>
      </c>
      <c r="AC562" s="1">
        <v>-4.1568553487017601E-2</v>
      </c>
      <c r="AD562" s="1">
        <v>-0.47272108843538385</v>
      </c>
      <c r="AE562" s="1">
        <v>0.26245003951676305</v>
      </c>
      <c r="AF562" s="1">
        <v>0.22529538348656875</v>
      </c>
      <c r="AG562" s="1">
        <v>-0.2586375278856512</v>
      </c>
      <c r="AH562" s="1">
        <v>0.23505376070766104</v>
      </c>
      <c r="AI562" s="1">
        <v>-0.16513552635941231</v>
      </c>
      <c r="AJ562" s="1">
        <v>0.26394250333774494</v>
      </c>
      <c r="AK562" s="1">
        <v>-0.33599760270239898</v>
      </c>
      <c r="AL562" s="1">
        <v>0.3658608884197232</v>
      </c>
      <c r="AM562" s="1">
        <v>0.34476675659395273</v>
      </c>
      <c r="AN562" s="1">
        <v>-2.6161314903727726E-3</v>
      </c>
      <c r="AO562" s="1">
        <v>0.45681669559601623</v>
      </c>
      <c r="AP562" s="1">
        <v>-0.67006276338629367</v>
      </c>
      <c r="AQ562" s="1">
        <v>-0.6058917020883352</v>
      </c>
      <c r="AR562" s="1">
        <v>0.23024212101584096</v>
      </c>
      <c r="AS562" s="1">
        <v>0.18854535062337296</v>
      </c>
      <c r="AT562" s="1">
        <v>-0.41805218236067732</v>
      </c>
      <c r="AU562" s="1">
        <v>0.31691524174658037</v>
      </c>
      <c r="AV562" s="1">
        <v>-0.61668540278187223</v>
      </c>
      <c r="AW562" s="1">
        <v>-0.7275931660048931</v>
      </c>
      <c r="AX562" s="1">
        <v>-0.15036758828569585</v>
      </c>
      <c r="AY562" s="1">
        <v>1.1407948559915866</v>
      </c>
      <c r="AZ562" s="1">
        <v>-0.72915874890863619</v>
      </c>
      <c r="BA562" s="1">
        <v>-0.93289104759765162</v>
      </c>
      <c r="BB562" s="1">
        <v>1.3286341445338978</v>
      </c>
      <c r="BC562" s="1">
        <v>0.41582424889944392</v>
      </c>
      <c r="BD562" s="1">
        <v>4.9203945215715805E-2</v>
      </c>
      <c r="BE562" s="1">
        <v>-2.6009701028978371E-3</v>
      </c>
      <c r="BF562" s="1">
        <v>-0.57986511662568141</v>
      </c>
      <c r="BG562" s="1">
        <v>-0.45025107367028916</v>
      </c>
      <c r="BH562" s="1">
        <v>-0.11887126182951624</v>
      </c>
      <c r="BI562" s="1">
        <v>1.2276612896495789</v>
      </c>
      <c r="BJ562" s="1">
        <v>-0.10426507794009554</v>
      </c>
      <c r="BK562" s="1">
        <v>0.40651123937419342</v>
      </c>
      <c r="BL562" s="1">
        <v>0.46006314057492137</v>
      </c>
      <c r="BM562" s="1">
        <v>0.19857209628418881</v>
      </c>
      <c r="BN562" s="1">
        <v>9.0398971426755459E-2</v>
      </c>
      <c r="BO562" s="1">
        <v>1.2451483584881018E-2</v>
      </c>
      <c r="BP562" s="1">
        <v>0.34970036555402473</v>
      </c>
      <c r="BQ562" s="1">
        <v>0.32331997617372288</v>
      </c>
      <c r="BR562" s="1">
        <v>0.5809926968003305</v>
      </c>
      <c r="BS562" s="1">
        <v>-0.21718854041931612</v>
      </c>
      <c r="BT562" s="1">
        <v>0.94135386191267312</v>
      </c>
      <c r="BU562" s="1">
        <v>-0.45386818527767536</v>
      </c>
      <c r="BV562" s="1">
        <v>0.54417138771246121</v>
      </c>
      <c r="BW562" s="1">
        <v>-0.3667241965482182</v>
      </c>
      <c r="BX562" s="1">
        <v>0.50260492847561622</v>
      </c>
      <c r="BY562" s="1">
        <v>0.3282409113961422</v>
      </c>
      <c r="BZ562" s="1">
        <v>0.1976048305128284</v>
      </c>
      <c r="CA562" s="1">
        <v>0.28542057826581857</v>
      </c>
      <c r="CB562" s="1">
        <v>-0.24035872831886851</v>
      </c>
      <c r="CC562" s="1">
        <v>-1.1791475658492963</v>
      </c>
      <c r="CD562" s="1">
        <v>0.29237644318709455</v>
      </c>
      <c r="CE562" s="1">
        <v>0.26436753833733029</v>
      </c>
      <c r="CF562" s="1">
        <v>0.18915308345860637</v>
      </c>
      <c r="CG562" s="1">
        <v>-4.0639417216889129E-2</v>
      </c>
      <c r="CH562" s="1">
        <v>-0.11771528322912594</v>
      </c>
      <c r="CI562" s="1">
        <v>0.48751966037999894</v>
      </c>
      <c r="CJ562" s="1">
        <v>-0.54940948209099849</v>
      </c>
      <c r="CK562" s="1">
        <v>0.62192116349471716</v>
      </c>
      <c r="CL562" s="1">
        <v>0.1720374379218117</v>
      </c>
      <c r="CM562" s="1">
        <v>0.17262835450238789</v>
      </c>
      <c r="CN562" s="1">
        <v>0.18156641027100706</v>
      </c>
      <c r="CO562" s="1">
        <v>-0.91945885574479913</v>
      </c>
      <c r="CP562" s="1">
        <v>0.97413771741224231</v>
      </c>
      <c r="CQ562" s="1">
        <v>0.22591661141350183</v>
      </c>
      <c r="CR562" s="1">
        <v>-0.5052081449742587</v>
      </c>
      <c r="CS562" s="1">
        <v>0.23342060680733834</v>
      </c>
      <c r="CT562" s="1">
        <v>-0.76564365225705489</v>
      </c>
      <c r="CU562" s="1">
        <v>-0.48545265351508515</v>
      </c>
      <c r="CV562" s="1">
        <v>0.20268615695381254</v>
      </c>
      <c r="CW562" s="1">
        <v>0.24719607297751578</v>
      </c>
      <c r="CX562" s="1">
        <v>-1.3276805526481068</v>
      </c>
      <c r="CY562" s="1">
        <v>-0.97508661989669254</v>
      </c>
      <c r="CZ562" s="1">
        <v>0.38626882378564176</v>
      </c>
      <c r="DA562" s="1">
        <v>0.4621979494514642</v>
      </c>
      <c r="DB562" s="1">
        <v>0.62427814913597057</v>
      </c>
      <c r="DC562" s="1">
        <v>-1.7792251039048144</v>
      </c>
      <c r="DD562" s="1">
        <v>0.58319915024658631</v>
      </c>
      <c r="DE562" s="1">
        <v>0.50952154691568607</v>
      </c>
      <c r="DF562" s="1">
        <v>-1.8688004970535133E-2</v>
      </c>
      <c r="DG562" s="1">
        <v>0.26404526990629362</v>
      </c>
      <c r="DH562" s="1">
        <v>0.90648853527901263</v>
      </c>
      <c r="DI562" s="1">
        <v>-0.64653328503026852</v>
      </c>
      <c r="DJ562" s="1">
        <v>0.98337816045209259</v>
      </c>
      <c r="DK562" s="1">
        <v>-0.19081524194862221</v>
      </c>
      <c r="DL562" s="1">
        <v>0.58351904838592694</v>
      </c>
      <c r="DM562" s="1">
        <v>3.294307667561247E-2</v>
      </c>
      <c r="DN562" s="1">
        <v>-0.56725262932897003</v>
      </c>
      <c r="DO562" s="1">
        <v>-0.39417461403123655</v>
      </c>
      <c r="DP562" s="1">
        <v>9.3723869048104813E-2</v>
      </c>
      <c r="DQ562" s="1">
        <v>-0.47620622633290577</v>
      </c>
      <c r="DR562" s="1">
        <v>6.7225161718699411E-2</v>
      </c>
      <c r="DS562" s="1">
        <v>-8.3484043478151193E-2</v>
      </c>
      <c r="DT562" s="1">
        <v>-4.6954816344558115E-2</v>
      </c>
      <c r="DU562" s="1">
        <v>0.32816473472679109</v>
      </c>
      <c r="DW562" s="1">
        <v>2.0122454904419942</v>
      </c>
    </row>
    <row r="563" spans="1:127" x14ac:dyDescent="0.2">
      <c r="A563" s="1" t="s">
        <v>219</v>
      </c>
      <c r="B563" s="1" t="s">
        <v>221</v>
      </c>
      <c r="C563" s="1" t="s">
        <v>129</v>
      </c>
      <c r="D563" s="1" t="s">
        <v>130</v>
      </c>
      <c r="F563" s="1">
        <v>-0.52189920346192409</v>
      </c>
      <c r="G563" s="1">
        <v>1.5583048111075275</v>
      </c>
      <c r="H563" s="1">
        <v>-1.4380530922821717</v>
      </c>
      <c r="I563" s="1">
        <v>-0.44018894666781971</v>
      </c>
      <c r="J563" s="1">
        <v>1.3146431033774317</v>
      </c>
      <c r="K563" s="1">
        <v>1.2404710389903046</v>
      </c>
      <c r="L563" s="1">
        <v>-1.8292295234485443</v>
      </c>
      <c r="M563" s="1">
        <v>-0.68659177219901291</v>
      </c>
      <c r="N563" s="1">
        <v>-1.1494383737943732</v>
      </c>
      <c r="O563" s="1">
        <v>-0.26493811242908194</v>
      </c>
      <c r="P563" s="1">
        <v>-0.97481388937313707</v>
      </c>
      <c r="Q563" s="1">
        <v>1.6157854320850329</v>
      </c>
      <c r="R563" s="1">
        <v>2.3688840864981016</v>
      </c>
      <c r="S563" s="1">
        <v>1.1077967095324439</v>
      </c>
      <c r="T563" s="1">
        <v>-2.8597994683893617</v>
      </c>
      <c r="U563" s="1">
        <v>-0.84091370322819969</v>
      </c>
      <c r="V563" s="1">
        <v>0.17683828252383016</v>
      </c>
      <c r="W563" s="1">
        <v>0.15146660695066172</v>
      </c>
      <c r="X563" s="1">
        <v>1.4166552363670384</v>
      </c>
      <c r="Y563" s="1">
        <v>0.28965211404755253</v>
      </c>
      <c r="Z563" s="1">
        <v>0.46822785719417759</v>
      </c>
      <c r="AA563" s="1">
        <v>-0.56237734150480501</v>
      </c>
      <c r="AB563" s="1">
        <v>0.21177577072565956</v>
      </c>
      <c r="AC563" s="1">
        <v>0.86843144651298232</v>
      </c>
      <c r="AD563" s="1">
        <v>-0.98272108843538364</v>
      </c>
      <c r="AE563" s="1">
        <v>1.1724500395167627</v>
      </c>
      <c r="AF563" s="1">
        <v>0.32529538348656928</v>
      </c>
      <c r="AG563" s="1">
        <v>-0.3786375278856513</v>
      </c>
      <c r="AH563" s="1">
        <v>0.15505376070766097</v>
      </c>
      <c r="AI563" s="1">
        <v>-1.2051355263594123</v>
      </c>
      <c r="AJ563" s="1">
        <v>-0.12605749666225474</v>
      </c>
      <c r="AK563" s="1">
        <v>-0.57599760270239919</v>
      </c>
      <c r="AL563" s="1">
        <v>0.35586088841972341</v>
      </c>
      <c r="AM563" s="1">
        <v>0.44476675659395237</v>
      </c>
      <c r="AN563" s="1">
        <v>0.52738386850962726</v>
      </c>
      <c r="AO563" s="1">
        <v>0.43681669559601666</v>
      </c>
      <c r="AP563" s="1">
        <v>-0.39006276338629364</v>
      </c>
      <c r="AQ563" s="1">
        <v>0.29410829791166515</v>
      </c>
      <c r="AR563" s="1">
        <v>1.5802421210158411</v>
      </c>
      <c r="AS563" s="1">
        <v>0.10854535062337289</v>
      </c>
      <c r="AT563" s="1">
        <v>0.19194781763932278</v>
      </c>
      <c r="AU563" s="1">
        <v>0.44691524174658048</v>
      </c>
      <c r="AV563" s="1">
        <v>-0.89668540278187248</v>
      </c>
      <c r="AW563" s="1">
        <v>-1.3475931660048932</v>
      </c>
      <c r="AX563" s="1">
        <v>-0.45036758828569656</v>
      </c>
      <c r="AY563" s="1">
        <v>0.5707948559915863</v>
      </c>
      <c r="AZ563" s="1">
        <v>-0.80915874890863626</v>
      </c>
      <c r="BA563" s="1">
        <v>-0.24289104759765157</v>
      </c>
      <c r="BB563" s="1">
        <v>1.5586341445338983</v>
      </c>
      <c r="BC563" s="1">
        <v>0.1758242488994437</v>
      </c>
      <c r="BD563" s="1">
        <v>-0.64079605478428414</v>
      </c>
      <c r="BE563" s="1">
        <v>-0.20260097010289779</v>
      </c>
      <c r="BF563" s="1">
        <v>0.2901348833743187</v>
      </c>
      <c r="BG563" s="1">
        <v>-0.53025107367028923</v>
      </c>
      <c r="BH563" s="1">
        <v>-0.17887126182951629</v>
      </c>
      <c r="BI563" s="1">
        <v>1.327661289649579</v>
      </c>
      <c r="BJ563" s="1">
        <v>-0.1942650779400954</v>
      </c>
      <c r="BK563" s="1">
        <v>0.53651123937419332</v>
      </c>
      <c r="BL563" s="1">
        <v>0.11006314057492128</v>
      </c>
      <c r="BM563" s="1">
        <v>-0.45142790371581126</v>
      </c>
      <c r="BN563" s="1">
        <v>-0.34960102857324404</v>
      </c>
      <c r="BO563" s="1">
        <v>0.36245148358488088</v>
      </c>
      <c r="BP563" s="1">
        <v>1.1397003655540248</v>
      </c>
      <c r="BQ563" s="1">
        <v>-7.6680023826277033E-2</v>
      </c>
      <c r="BR563" s="1">
        <v>1.0992696800330659E-2</v>
      </c>
      <c r="BS563" s="1">
        <v>0.36281145958068395</v>
      </c>
      <c r="BT563" s="1">
        <v>0.34135386191267258</v>
      </c>
      <c r="BU563" s="1">
        <v>-0.60386818527767527</v>
      </c>
      <c r="BV563" s="1">
        <v>0.62417138771246083</v>
      </c>
      <c r="BW563" s="1">
        <v>0.47327580345178166</v>
      </c>
      <c r="BX563" s="1">
        <v>0.49260492847561643</v>
      </c>
      <c r="BY563" s="1">
        <v>-0.19175908860385782</v>
      </c>
      <c r="BZ563" s="1">
        <v>0.11760483051282833</v>
      </c>
      <c r="CA563" s="1">
        <v>0.16542057826581846</v>
      </c>
      <c r="CB563" s="1">
        <v>0.85964127168113147</v>
      </c>
      <c r="CC563" s="1">
        <v>-0.53914756584929635</v>
      </c>
      <c r="CD563" s="1">
        <v>0.56237644318709457</v>
      </c>
      <c r="CE563" s="1">
        <v>-4.5632461662669765E-2</v>
      </c>
      <c r="CF563" s="1">
        <v>0.26915308345860622</v>
      </c>
      <c r="CG563" s="1">
        <v>0.73936058278311112</v>
      </c>
      <c r="CH563" s="1">
        <v>-0.49771528322912584</v>
      </c>
      <c r="CI563" s="1">
        <v>9.7519660379998818E-2</v>
      </c>
      <c r="CJ563" s="1">
        <v>1.0105905179090016</v>
      </c>
      <c r="CK563" s="1">
        <v>-1.8078836505282858E-2</v>
      </c>
      <c r="CL563" s="1">
        <v>-0.25796256207818802</v>
      </c>
      <c r="CM563" s="1">
        <v>0.292628354502388</v>
      </c>
      <c r="CN563" s="1">
        <v>0.20156641027100708</v>
      </c>
      <c r="CO563" s="1">
        <v>-0.50945885574479921</v>
      </c>
      <c r="CP563" s="1">
        <v>0.77413771741224258</v>
      </c>
      <c r="CQ563" s="1">
        <v>-0.26408338858649838</v>
      </c>
      <c r="CR563" s="1">
        <v>-0.57520814497425876</v>
      </c>
      <c r="CS563" s="1">
        <v>0.28342060680733816</v>
      </c>
      <c r="CT563" s="1">
        <v>-0.38564365225705455</v>
      </c>
      <c r="CU563" s="1">
        <v>5.4547346484914883E-2</v>
      </c>
      <c r="CV563" s="1">
        <v>-9.7313843046187454E-2</v>
      </c>
      <c r="CW563" s="1">
        <v>-0.4828039270224842</v>
      </c>
      <c r="CX563" s="1">
        <v>-1.5176805526481072</v>
      </c>
      <c r="CY563" s="1">
        <v>0.58491338010330751</v>
      </c>
      <c r="CZ563" s="1">
        <v>0.31626882378564147</v>
      </c>
      <c r="DA563" s="1">
        <v>-1.2078020505485356</v>
      </c>
      <c r="DB563" s="1">
        <v>-0.89572185086402933</v>
      </c>
      <c r="DC563" s="1">
        <v>-0.9592251039048143</v>
      </c>
      <c r="DD563" s="1">
        <v>-0.27680084975341313</v>
      </c>
      <c r="DE563" s="1">
        <v>-0.42047845308431397</v>
      </c>
      <c r="DF563" s="1">
        <v>-0.15868800497053515</v>
      </c>
      <c r="DG563" s="1">
        <v>0.65404526990629375</v>
      </c>
      <c r="DH563" s="1">
        <v>1.8864885352790122</v>
      </c>
      <c r="DI563" s="1">
        <v>-0.70653328503026858</v>
      </c>
      <c r="DJ563" s="1">
        <v>-5.6621839547907227E-2</v>
      </c>
      <c r="DK563" s="1">
        <v>-0.1008152419486219</v>
      </c>
      <c r="DL563" s="1">
        <v>-0.226480951614073</v>
      </c>
      <c r="DM563" s="1">
        <v>-1.7056923324387574E-2</v>
      </c>
      <c r="DN563" s="1">
        <v>-0.77725262932896999</v>
      </c>
      <c r="DO563" s="1">
        <v>-0.15417461403123656</v>
      </c>
      <c r="DP563" s="1">
        <v>0.76372386904810474</v>
      </c>
      <c r="DQ563" s="1">
        <v>0.15379377366709429</v>
      </c>
      <c r="DR563" s="1">
        <v>0.4172251617186995</v>
      </c>
      <c r="DS563" s="1">
        <v>0.67651595652184859</v>
      </c>
      <c r="DT563" s="1">
        <v>0.54304518365544174</v>
      </c>
      <c r="DU563" s="1">
        <v>0.76816473472679103</v>
      </c>
      <c r="DW563" s="1">
        <v>2.7568830209918826</v>
      </c>
    </row>
    <row r="564" spans="1:127" x14ac:dyDescent="0.2">
      <c r="A564" s="1" t="s">
        <v>219</v>
      </c>
      <c r="B564" s="1" t="s">
        <v>222</v>
      </c>
      <c r="C564" s="1" t="s">
        <v>129</v>
      </c>
      <c r="D564" s="1" t="s">
        <v>130</v>
      </c>
      <c r="F564" s="1">
        <v>-0.35189920346192416</v>
      </c>
      <c r="G564" s="1">
        <v>0.93830481110752739</v>
      </c>
      <c r="H564" s="1">
        <v>-8.8053092282171619E-2</v>
      </c>
      <c r="I564" s="1">
        <v>0.24981105333218068</v>
      </c>
      <c r="J564" s="1">
        <v>0.66464310337743182</v>
      </c>
      <c r="K564" s="1">
        <v>0.11047103899030475</v>
      </c>
      <c r="L564" s="1">
        <v>0.13077047655145568</v>
      </c>
      <c r="M564" s="1">
        <v>0.33340822780098711</v>
      </c>
      <c r="N564" s="1">
        <v>0.4705616262056278</v>
      </c>
      <c r="O564" s="1">
        <v>0.96506188757091671</v>
      </c>
      <c r="P564" s="1">
        <v>-0.18481388937313703</v>
      </c>
      <c r="Q564" s="1">
        <v>0.88578543208503269</v>
      </c>
      <c r="R564" s="1">
        <v>0.85888408649810088</v>
      </c>
      <c r="S564" s="1">
        <v>1.4677967095324433</v>
      </c>
      <c r="T564" s="1">
        <v>0.78020053161063707</v>
      </c>
      <c r="U564" s="1">
        <v>-5.0913703228200546E-2</v>
      </c>
      <c r="V564" s="1">
        <v>0.76683828252383091</v>
      </c>
      <c r="W564" s="1">
        <v>0.70146660695066176</v>
      </c>
      <c r="X564" s="1">
        <v>0.29665523636703828</v>
      </c>
      <c r="Y564" s="1">
        <v>-0.49034788595244727</v>
      </c>
      <c r="Z564" s="1">
        <v>0.28822785719417698</v>
      </c>
      <c r="AA564" s="1">
        <v>0.86762265849519493</v>
      </c>
      <c r="AB564" s="1">
        <v>0.2517757707256596</v>
      </c>
      <c r="AC564" s="1">
        <v>8.4314465129824434E-3</v>
      </c>
      <c r="AD564" s="1">
        <v>-0.45272108843538339</v>
      </c>
      <c r="AE564" s="1">
        <v>5.2450039516763081E-2</v>
      </c>
      <c r="AF564" s="1">
        <v>0.27529538348656857</v>
      </c>
      <c r="AG564" s="1">
        <v>-0.39863752788565132</v>
      </c>
      <c r="AH564" s="1">
        <v>-4.4946239292338319E-2</v>
      </c>
      <c r="AI564" s="1">
        <v>-0.3651355263594116</v>
      </c>
      <c r="AJ564" s="1">
        <v>0.25394250333774515</v>
      </c>
      <c r="AK564" s="1">
        <v>-0.62599760270239901</v>
      </c>
      <c r="AL564" s="1">
        <v>-5.4139111580276733E-2</v>
      </c>
      <c r="AM564" s="1">
        <v>0.40476675659395234</v>
      </c>
      <c r="AN564" s="1">
        <v>-0.30261613149037275</v>
      </c>
      <c r="AO564" s="1">
        <v>0.68681669559601666</v>
      </c>
      <c r="AP564" s="1">
        <v>-0.52006276338629354</v>
      </c>
      <c r="AQ564" s="1">
        <v>-9.5891702088334974E-2</v>
      </c>
      <c r="AR564" s="1">
        <v>-0.34975787898415905</v>
      </c>
      <c r="AS564" s="1">
        <v>-0.26145464937662677</v>
      </c>
      <c r="AT564" s="1">
        <v>-0.42805218236067732</v>
      </c>
      <c r="AU564" s="1">
        <v>0.30691524174658036</v>
      </c>
      <c r="AV564" s="1">
        <v>-0.40668540278187226</v>
      </c>
      <c r="AW564" s="1">
        <v>-0.68759316600489306</v>
      </c>
      <c r="AX564" s="1">
        <v>-0.39036758828569607</v>
      </c>
      <c r="AY564" s="1">
        <v>1.6007948559915857</v>
      </c>
      <c r="AZ564" s="1">
        <v>-0.60915874890863619</v>
      </c>
      <c r="BA564" s="1">
        <v>-1.1428910475976517</v>
      </c>
      <c r="BB564" s="1">
        <v>1.5086341445338984</v>
      </c>
      <c r="BC564" s="1">
        <v>0.33582424889944384</v>
      </c>
      <c r="BD564" s="1">
        <v>-0.26079605478428425</v>
      </c>
      <c r="BE564" s="1">
        <v>-0.37260097010289783</v>
      </c>
      <c r="BF564" s="1">
        <v>-0.90986511662568148</v>
      </c>
      <c r="BG564" s="1">
        <v>-0.41025107367028912</v>
      </c>
      <c r="BH564" s="1">
        <v>-0.13887126182951626</v>
      </c>
      <c r="BI564" s="1">
        <v>1.5076612896495787</v>
      </c>
      <c r="BJ564" s="1">
        <v>-0.14426507794009558</v>
      </c>
      <c r="BK564" s="1">
        <v>0.42651123937419344</v>
      </c>
      <c r="BL564" s="1">
        <v>0.6300631405749213</v>
      </c>
      <c r="BM564" s="1">
        <v>9.8572096284188726E-2</v>
      </c>
      <c r="BN564" s="1">
        <v>0.33039897142675567</v>
      </c>
      <c r="BO564" s="1">
        <v>-0.20754851641511918</v>
      </c>
      <c r="BP564" s="1">
        <v>0.21970036555402528</v>
      </c>
      <c r="BQ564" s="1">
        <v>5.3319976173722861E-2</v>
      </c>
      <c r="BR564" s="1">
        <v>1.0209926968003304</v>
      </c>
      <c r="BS564" s="1">
        <v>-7.7188540419315999E-2</v>
      </c>
      <c r="BT564" s="1">
        <v>0.8313538619126728</v>
      </c>
      <c r="BU564" s="1">
        <v>4.6131814722324638E-2</v>
      </c>
      <c r="BV564" s="1">
        <v>1.0141713877124614</v>
      </c>
      <c r="BW564" s="1">
        <v>-0.12672419654821887</v>
      </c>
      <c r="BX564" s="1">
        <v>0.61260492847561654</v>
      </c>
      <c r="BY564" s="1">
        <v>0.49824091139614213</v>
      </c>
      <c r="BZ564" s="1">
        <v>-9.2395169487171636E-2</v>
      </c>
      <c r="CA564" s="1">
        <v>0.27542057826581789</v>
      </c>
      <c r="CB564" s="1">
        <v>-3.5872831886851753E-4</v>
      </c>
      <c r="CC564" s="1">
        <v>-0.98914756584929631</v>
      </c>
      <c r="CD564" s="1">
        <v>0.50237644318709451</v>
      </c>
      <c r="CE564" s="1">
        <v>0.63436753833733039</v>
      </c>
      <c r="CF564" s="1">
        <v>0.36915308345860631</v>
      </c>
      <c r="CG564" s="1">
        <v>-5.0639417216888916E-2</v>
      </c>
      <c r="CH564" s="1">
        <v>-3.7715283229125873E-2</v>
      </c>
      <c r="CI564" s="1">
        <v>0.33751966037999859</v>
      </c>
      <c r="CJ564" s="1">
        <v>-0.45940948209099863</v>
      </c>
      <c r="CK564" s="1">
        <v>0.81192116349471721</v>
      </c>
      <c r="CL564" s="1">
        <v>0.21203743792181173</v>
      </c>
      <c r="CM564" s="1">
        <v>0.53262835450238821</v>
      </c>
      <c r="CN564" s="1">
        <v>0.361566410271007</v>
      </c>
      <c r="CO564" s="1">
        <v>-1.1194588557447991</v>
      </c>
      <c r="CP564" s="1">
        <v>1.1741377174122425</v>
      </c>
      <c r="CQ564" s="1">
        <v>0.10591661141350173</v>
      </c>
      <c r="CR564" s="1">
        <v>-0.68520814497425886</v>
      </c>
      <c r="CS564" s="1">
        <v>5.3420606807337734E-2</v>
      </c>
      <c r="CT564" s="1">
        <v>-0.92564365225705458</v>
      </c>
      <c r="CU564" s="1">
        <v>0.28454734648491531</v>
      </c>
      <c r="CV564" s="1">
        <v>0.23268615695381256</v>
      </c>
      <c r="CW564" s="1">
        <v>-0.14280392702248412</v>
      </c>
      <c r="CX564" s="1">
        <v>-1.527680552648107</v>
      </c>
      <c r="CY564" s="1">
        <v>-0.98508661989669255</v>
      </c>
      <c r="CZ564" s="1">
        <v>0.46626882378564183</v>
      </c>
      <c r="DA564" s="1">
        <v>0.30219794945146417</v>
      </c>
      <c r="DB564" s="1">
        <v>0.92427814913597084</v>
      </c>
      <c r="DC564" s="1">
        <v>-2.1892251039048141</v>
      </c>
      <c r="DD564" s="1">
        <v>0.68319915024658684</v>
      </c>
      <c r="DE564" s="1">
        <v>0.66952154691568611</v>
      </c>
      <c r="DF564" s="1">
        <v>0.27131199502946485</v>
      </c>
      <c r="DG564" s="1">
        <v>0.76404526990629362</v>
      </c>
      <c r="DH564" s="1">
        <v>1.2064885352790125</v>
      </c>
      <c r="DI564" s="1">
        <v>-0.45653328503026858</v>
      </c>
      <c r="DJ564" s="1">
        <v>0.4733781604520928</v>
      </c>
      <c r="DK564" s="1">
        <v>-0.18081524194862197</v>
      </c>
      <c r="DL564" s="1">
        <v>0.28351904838592701</v>
      </c>
      <c r="DM564" s="1">
        <v>0.16294307667561236</v>
      </c>
      <c r="DN564" s="1">
        <v>-0.10725262932896995</v>
      </c>
      <c r="DO564" s="1">
        <v>-0.86417461403123652</v>
      </c>
      <c r="DP564" s="1">
        <v>9.3723869048104813E-2</v>
      </c>
      <c r="DQ564" s="1">
        <v>-0.38620622633290574</v>
      </c>
      <c r="DR564" s="1">
        <v>0.36722516171869968</v>
      </c>
      <c r="DS564" s="1">
        <v>0.386515956521849</v>
      </c>
      <c r="DT564" s="1">
        <v>-0.21695481634455804</v>
      </c>
      <c r="DU564" s="1">
        <v>0.26816473472679103</v>
      </c>
      <c r="DW564" s="1">
        <v>2.1752283926312233</v>
      </c>
    </row>
    <row r="565" spans="1:127" x14ac:dyDescent="0.2">
      <c r="A565" s="1" t="s">
        <v>223</v>
      </c>
      <c r="B565" s="1" t="s">
        <v>224</v>
      </c>
      <c r="C565" s="1" t="s">
        <v>129</v>
      </c>
      <c r="D565" s="1" t="s">
        <v>130</v>
      </c>
      <c r="F565" s="1">
        <v>-0.43189920346192423</v>
      </c>
      <c r="G565" s="1">
        <v>-0.81169518889247216</v>
      </c>
      <c r="H565" s="1">
        <v>-1.8680530922821714</v>
      </c>
      <c r="I565" s="1">
        <v>0.23981105333218089</v>
      </c>
      <c r="J565" s="1">
        <v>1.7646431033774319</v>
      </c>
      <c r="K565" s="1">
        <v>-0.13952896100969525</v>
      </c>
      <c r="L565" s="1">
        <v>-0.69922952344854439</v>
      </c>
      <c r="M565" s="1">
        <v>5.3408227800987085E-2</v>
      </c>
      <c r="N565" s="1">
        <v>-3.289438373794372</v>
      </c>
      <c r="O565" s="1">
        <v>-4.0549381124290846</v>
      </c>
      <c r="P565" s="1">
        <v>-2.3048138893731371</v>
      </c>
      <c r="Q565" s="1">
        <v>4.9157854320850332</v>
      </c>
      <c r="R565" s="1">
        <v>1.5088840864981012</v>
      </c>
      <c r="S565" s="1">
        <v>-2.2222032904675562</v>
      </c>
      <c r="T565" s="1">
        <v>-0.93979946838936179</v>
      </c>
      <c r="U565" s="1">
        <v>2.3390862967718</v>
      </c>
      <c r="V565" s="1">
        <v>1.5868382825238303</v>
      </c>
      <c r="W565" s="1">
        <v>-0.75853339304933831</v>
      </c>
      <c r="X565" s="1">
        <v>0.26665523636703803</v>
      </c>
      <c r="Y565" s="1">
        <v>0.84965211404755259</v>
      </c>
      <c r="Z565" s="1">
        <v>0.38822785719417752</v>
      </c>
      <c r="AA565" s="1">
        <v>-0.87237734150480506</v>
      </c>
      <c r="AB565" s="1">
        <v>-0.95822422927434037</v>
      </c>
      <c r="AC565" s="1">
        <v>1.4484314465129824</v>
      </c>
      <c r="AD565" s="1">
        <v>1.0072789115646166</v>
      </c>
      <c r="AE565" s="1">
        <v>0.88245003951676315</v>
      </c>
      <c r="AF565" s="1">
        <v>-0.22470461651343143</v>
      </c>
      <c r="AG565" s="1">
        <v>-9.8637527885651277E-2</v>
      </c>
      <c r="AH565" s="1">
        <v>1.2650537607076613</v>
      </c>
      <c r="AI565" s="1">
        <v>-0.44513552635941167</v>
      </c>
      <c r="AJ565" s="1">
        <v>-0.62605749666225474</v>
      </c>
      <c r="AK565" s="1">
        <v>0.71400239729760084</v>
      </c>
      <c r="AL565" s="1">
        <v>0.73586088841972419</v>
      </c>
      <c r="AM565" s="1">
        <v>0.10476675659395251</v>
      </c>
      <c r="AN565" s="1">
        <v>0.3373838685096272</v>
      </c>
      <c r="AO565" s="1">
        <v>-5.3183304403983556E-2</v>
      </c>
      <c r="AP565" s="1">
        <v>0.32993723661370655</v>
      </c>
      <c r="AQ565" s="1">
        <v>0.96410829791166464</v>
      </c>
      <c r="AR565" s="1">
        <v>1.780242121015841</v>
      </c>
      <c r="AS565" s="1">
        <v>0.74854535062337302</v>
      </c>
      <c r="AT565" s="1">
        <v>0.59194781763932269</v>
      </c>
      <c r="AU565" s="1">
        <v>0.22691524174658051</v>
      </c>
      <c r="AV565" s="1">
        <v>-0.50668540278187235</v>
      </c>
      <c r="AW565" s="1">
        <v>-0.68759316600489306</v>
      </c>
      <c r="AX565" s="1">
        <v>-0.61036758828569582</v>
      </c>
      <c r="AY565" s="1">
        <v>0.65079485599158637</v>
      </c>
      <c r="AZ565" s="1">
        <v>0.44084125109136374</v>
      </c>
      <c r="BA565" s="1">
        <v>-0.62289104759765157</v>
      </c>
      <c r="BB565" s="1">
        <v>0.1586341445338979</v>
      </c>
      <c r="BC565" s="1">
        <v>0.6758242488994437</v>
      </c>
      <c r="BD565" s="1">
        <v>-1.440796054784284</v>
      </c>
      <c r="BE565" s="1">
        <v>3.7399029897102198E-2</v>
      </c>
      <c r="BF565" s="1">
        <v>-0.37986511662568123</v>
      </c>
      <c r="BG565" s="1">
        <v>-1.6602510736702891</v>
      </c>
      <c r="BH565" s="1">
        <v>-1.1288712618295162</v>
      </c>
      <c r="BI565" s="1">
        <v>0.16766128964957883</v>
      </c>
      <c r="BJ565" s="1">
        <v>-0.66426507794009559</v>
      </c>
      <c r="BK565" s="1">
        <v>0.53651123937419332</v>
      </c>
      <c r="BL565" s="1">
        <v>0.50006314057492141</v>
      </c>
      <c r="BM565" s="1">
        <v>-0.63142790371581126</v>
      </c>
      <c r="BN565" s="1">
        <v>0.22039897142675624</v>
      </c>
      <c r="BO565" s="1">
        <v>0.46245148358488097</v>
      </c>
      <c r="BP565" s="1">
        <v>0.37970036555402498</v>
      </c>
      <c r="BQ565" s="1">
        <v>-0.92668002382627712</v>
      </c>
      <c r="BR565" s="1">
        <v>1.0009926968003304</v>
      </c>
      <c r="BS565" s="1">
        <v>0.69281145958068391</v>
      </c>
      <c r="BT565" s="1">
        <v>0.55135386191267255</v>
      </c>
      <c r="BU565" s="1">
        <v>0.43613181472232476</v>
      </c>
      <c r="BV565" s="1">
        <v>1.0041713877124607</v>
      </c>
      <c r="BW565" s="1">
        <v>-0.25672419654821876</v>
      </c>
      <c r="BX565" s="1">
        <v>2.6049284756162194E-3</v>
      </c>
      <c r="BY565" s="1">
        <v>0.4182409113961425</v>
      </c>
      <c r="BZ565" s="1">
        <v>0.26760483051282824</v>
      </c>
      <c r="CA565" s="1">
        <v>0.44542057826581782</v>
      </c>
      <c r="CB565" s="1">
        <v>8.9641271681131562E-2</v>
      </c>
      <c r="CC565" s="1">
        <v>-0.8591475658492963</v>
      </c>
      <c r="CD565" s="1">
        <v>-0.11762355681290559</v>
      </c>
      <c r="CE565" s="1">
        <v>0.61436753833733038</v>
      </c>
      <c r="CF565" s="1">
        <v>-0.31084691654139363</v>
      </c>
      <c r="CG565" s="1">
        <v>0.51936058278311048</v>
      </c>
      <c r="CH565" s="1">
        <v>-0.41771528322912599</v>
      </c>
      <c r="CI565" s="1">
        <v>0.31751966037999857</v>
      </c>
      <c r="CJ565" s="1">
        <v>-7.940948209099874E-2</v>
      </c>
      <c r="CK565" s="1">
        <v>0.36192116349471715</v>
      </c>
      <c r="CL565" s="1">
        <v>0.1720374379218117</v>
      </c>
      <c r="CM565" s="1">
        <v>0.17262835450238789</v>
      </c>
      <c r="CN565" s="1">
        <v>0.32156641027100696</v>
      </c>
      <c r="CO565" s="1">
        <v>-0.61945885574479909</v>
      </c>
      <c r="CP565" s="1">
        <v>0.83413771741224263</v>
      </c>
      <c r="CQ565" s="1">
        <v>0.50591661141350186</v>
      </c>
      <c r="CR565" s="1">
        <v>0.23479185502574129</v>
      </c>
      <c r="CS565" s="1">
        <v>-0.34657939319266173</v>
      </c>
      <c r="CT565" s="1">
        <v>0.53435634774294538</v>
      </c>
      <c r="CU565" s="1">
        <v>-0.68545265351508533</v>
      </c>
      <c r="CV565" s="1">
        <v>0.10268615695381256</v>
      </c>
      <c r="CW565" s="1">
        <v>-0.54280392702248426</v>
      </c>
      <c r="CX565" s="1">
        <v>-1.527680552648107</v>
      </c>
      <c r="CY565" s="1">
        <v>-0.15508661989669242</v>
      </c>
      <c r="CZ565" s="1">
        <v>0.26626882378564165</v>
      </c>
      <c r="DA565" s="1">
        <v>1.4421979494514643</v>
      </c>
      <c r="DB565" s="1">
        <v>-9.5721850864029401E-2</v>
      </c>
      <c r="DC565" s="1">
        <v>-1.5892251039048144</v>
      </c>
      <c r="DD565" s="1">
        <v>0.80319915024658695</v>
      </c>
      <c r="DE565" s="1">
        <v>1.4195215469156861</v>
      </c>
      <c r="DF565" s="1">
        <v>0.5213119950294649</v>
      </c>
      <c r="DG565" s="1">
        <v>-5.9547300937063952E-3</v>
      </c>
      <c r="DH565" s="1">
        <v>1.9964885352790125</v>
      </c>
      <c r="DI565" s="1">
        <v>0.23346671496973137</v>
      </c>
      <c r="DJ565" s="1">
        <v>0.31337816045209266</v>
      </c>
      <c r="DK565" s="1">
        <v>0.20918475805137771</v>
      </c>
      <c r="DL565" s="1">
        <v>-0.39648095161407304</v>
      </c>
      <c r="DM565" s="1">
        <v>-0.44705692332438762</v>
      </c>
      <c r="DN565" s="1">
        <v>-0.15725262932897</v>
      </c>
      <c r="DO565" s="1">
        <v>5.8253859687634746E-3</v>
      </c>
      <c r="DP565" s="1">
        <v>0.18372386904810512</v>
      </c>
      <c r="DQ565" s="1">
        <v>-0.57620622633290575</v>
      </c>
      <c r="DR565" s="1">
        <v>0.51722516171869959</v>
      </c>
      <c r="DS565" s="1">
        <v>0.10651595652184875</v>
      </c>
      <c r="DT565" s="1">
        <v>0.48304518365544169</v>
      </c>
      <c r="DU565" s="1">
        <v>7.8164734726791085E-2</v>
      </c>
      <c r="DW565" s="1">
        <v>3.6353323204872696</v>
      </c>
    </row>
    <row r="566" spans="1:127" x14ac:dyDescent="0.2">
      <c r="A566" s="1" t="s">
        <v>225</v>
      </c>
      <c r="B566" s="1" t="s">
        <v>226</v>
      </c>
      <c r="C566" s="1" t="s">
        <v>145</v>
      </c>
      <c r="D566" s="1" t="s">
        <v>130</v>
      </c>
      <c r="F566" s="1">
        <v>0.9928007965380754</v>
      </c>
      <c r="G566" s="1">
        <v>0.68150481110752725</v>
      </c>
      <c r="H566" s="1">
        <v>0.2953469077178284</v>
      </c>
      <c r="I566" s="1">
        <v>-2.5300889466678194</v>
      </c>
      <c r="J566" s="1">
        <v>0.11394310337743185</v>
      </c>
      <c r="K566" s="1">
        <v>0.43017103899030573</v>
      </c>
      <c r="L566" s="1">
        <v>1.0740704765514557</v>
      </c>
      <c r="M566" s="1">
        <v>0.5907082278009872</v>
      </c>
      <c r="N566" s="1">
        <v>0.6406616262056275</v>
      </c>
      <c r="O566" s="1">
        <v>0.93766188757091662</v>
      </c>
      <c r="P566" s="1">
        <v>3.2224861106268632</v>
      </c>
      <c r="Q566" s="1">
        <v>-1.1940145679149672</v>
      </c>
      <c r="R566" s="1">
        <v>2.7552840864981007</v>
      </c>
      <c r="S566" s="1">
        <v>7.6096709532443185E-2</v>
      </c>
      <c r="T566" s="1">
        <v>-2.7557994683893625</v>
      </c>
      <c r="U566" s="1">
        <v>-1.6100137032282005</v>
      </c>
      <c r="V566" s="1">
        <v>1.0842382825238301</v>
      </c>
      <c r="W566" s="1">
        <v>0.63946660695066171</v>
      </c>
      <c r="X566" s="1">
        <v>-0.51634476363296233</v>
      </c>
      <c r="Y566" s="1">
        <v>7.4752114047552443E-2</v>
      </c>
      <c r="Z566" s="1">
        <v>0.3733278571941776</v>
      </c>
      <c r="AA566" s="1">
        <v>1.485622658495195</v>
      </c>
      <c r="AB566" s="1">
        <v>-1.6960242292743404</v>
      </c>
      <c r="AC566" s="1">
        <v>-0.73526855348701758</v>
      </c>
      <c r="AD566" s="1">
        <v>1.1710789115646163</v>
      </c>
      <c r="AE566" s="1">
        <v>-0.49424996048323688</v>
      </c>
      <c r="AF566" s="1">
        <v>-0.53240461651343107</v>
      </c>
      <c r="AG566" s="1">
        <v>0.14176247211434867</v>
      </c>
      <c r="AH566" s="1">
        <v>-0.3193462392923383</v>
      </c>
      <c r="AI566" s="1">
        <v>0.55676447364058834</v>
      </c>
      <c r="AJ566" s="1">
        <v>-1.3343574966622542</v>
      </c>
      <c r="AK566" s="1">
        <v>-0.75399760270239913</v>
      </c>
      <c r="AL566" s="1">
        <v>-0.69353911158027515</v>
      </c>
      <c r="AM566" s="1">
        <v>-0.99843324340604767</v>
      </c>
      <c r="AN566" s="1">
        <v>-0.11521613149037277</v>
      </c>
      <c r="AO566" s="1">
        <v>0.62151669559601697</v>
      </c>
      <c r="AP566" s="1">
        <v>0.52033723661370646</v>
      </c>
      <c r="AQ566" s="1">
        <v>-0.28179170208833515</v>
      </c>
      <c r="AR566" s="1">
        <v>-0.54605787898415903</v>
      </c>
      <c r="AS566" s="1">
        <v>-0.26935464937662701</v>
      </c>
      <c r="AT566" s="1">
        <v>1.0011478176393227</v>
      </c>
      <c r="AU566" s="1">
        <v>-0.23008475825341956</v>
      </c>
      <c r="AV566" s="1">
        <v>-0.54128540278187254</v>
      </c>
      <c r="AW566" s="1">
        <v>-0.28929316600489319</v>
      </c>
      <c r="AX566" s="1">
        <v>1.473241171430395E-2</v>
      </c>
      <c r="AY566" s="1">
        <v>-1.2320051440084132</v>
      </c>
      <c r="AZ566" s="1">
        <v>0.8304412510913638</v>
      </c>
      <c r="BA566" s="1">
        <v>0.14780895240234848</v>
      </c>
      <c r="BB566" s="1">
        <v>-0.30586585546610134</v>
      </c>
      <c r="BC566" s="1">
        <v>-0.6435757511005562</v>
      </c>
      <c r="BD566" s="1">
        <v>0.1070039452157161</v>
      </c>
      <c r="BE566" s="1">
        <v>0.43589902989710216</v>
      </c>
      <c r="BF566" s="1">
        <v>0.21733488337431872</v>
      </c>
      <c r="BG566" s="1">
        <v>-3.7251073670288903E-2</v>
      </c>
      <c r="BH566" s="1">
        <v>1.0545287381704838</v>
      </c>
      <c r="BI566" s="1">
        <v>-0.686738710350421</v>
      </c>
      <c r="BJ566" s="1">
        <v>0.23793492205990452</v>
      </c>
      <c r="BK566" s="1">
        <v>0.77311123937419346</v>
      </c>
      <c r="BL566" s="1">
        <v>-0.63493685942507871</v>
      </c>
      <c r="BM566" s="1">
        <v>0.20937209628418874</v>
      </c>
      <c r="BN566" s="1">
        <v>0.59569897142675554</v>
      </c>
      <c r="BO566" s="1">
        <v>0.70865148358488073</v>
      </c>
      <c r="BP566" s="1">
        <v>0.1729003655540251</v>
      </c>
      <c r="BQ566" s="1">
        <v>-0.70028002382627719</v>
      </c>
      <c r="BR566" s="1">
        <v>-1.3501073031996693</v>
      </c>
      <c r="BS566" s="1">
        <v>1.136511459580684</v>
      </c>
      <c r="BT566" s="1">
        <v>0.83215386191267271</v>
      </c>
      <c r="BU566" s="1">
        <v>-0.70166818527767516</v>
      </c>
      <c r="BV566" s="1">
        <v>-0.18072861228753911</v>
      </c>
      <c r="BW566" s="1">
        <v>0.13017580345178104</v>
      </c>
      <c r="BX566" s="1">
        <v>0.18360492847561627</v>
      </c>
      <c r="BY566" s="1">
        <v>-0.19915908860385789</v>
      </c>
      <c r="BZ566" s="1">
        <v>-0.67479516948717144</v>
      </c>
      <c r="CA566" s="1">
        <v>0.69072057826581812</v>
      </c>
      <c r="CB566" s="1">
        <v>0.79344127168113143</v>
      </c>
      <c r="CC566" s="1">
        <v>0.9814524341507036</v>
      </c>
      <c r="CD566" s="1">
        <v>-1.0367235568129056</v>
      </c>
      <c r="CE566" s="1">
        <v>-1.01324616626699E-2</v>
      </c>
      <c r="CF566" s="1">
        <v>-0.35874691654139368</v>
      </c>
      <c r="CG566" s="1">
        <v>-1.955139417216889</v>
      </c>
      <c r="CH566" s="1">
        <v>0.30188471677087403</v>
      </c>
      <c r="CI566" s="1">
        <v>0.4261196603799986</v>
      </c>
      <c r="CJ566" s="1">
        <v>4.7905179090013128E-3</v>
      </c>
      <c r="CK566" s="1">
        <v>0.64702116349471717</v>
      </c>
      <c r="CL566" s="1">
        <v>-1.0273625620781881</v>
      </c>
      <c r="CM566" s="1">
        <v>1.1091283545023876</v>
      </c>
      <c r="CN566" s="1">
        <v>0.66516641027100698</v>
      </c>
      <c r="CO566" s="1">
        <v>0.39184114425520078</v>
      </c>
      <c r="CP566" s="1">
        <v>-0.42666228258775751</v>
      </c>
      <c r="CQ566" s="1">
        <v>0.5900166114135017</v>
      </c>
      <c r="CR566" s="1">
        <v>0.6347918550257412</v>
      </c>
      <c r="CS566" s="1">
        <v>0.24352060680733789</v>
      </c>
      <c r="CT566" s="1">
        <v>0.18525634774294542</v>
      </c>
      <c r="CU566" s="1">
        <v>-1.6180526535150852</v>
      </c>
      <c r="CV566" s="1">
        <v>0.78268615695381261</v>
      </c>
      <c r="CW566" s="1">
        <v>0.53659607297751588</v>
      </c>
      <c r="CX566" s="1">
        <v>0.70131944735189311</v>
      </c>
      <c r="CY566" s="1">
        <v>-0.6013866198966924</v>
      </c>
      <c r="CZ566" s="1">
        <v>-5.5731176214358413E-2</v>
      </c>
      <c r="DA566" s="1">
        <v>-0.74080205054853576</v>
      </c>
      <c r="DB566" s="1">
        <v>0.14747814913597068</v>
      </c>
      <c r="DC566" s="1">
        <v>-0.17002510390481435</v>
      </c>
      <c r="DD566" s="1">
        <v>-0.1433008497534134</v>
      </c>
      <c r="DE566" s="1">
        <v>-0.82977845308431397</v>
      </c>
      <c r="DF566" s="1">
        <v>-0.76508800497053508</v>
      </c>
      <c r="DG566" s="1">
        <v>0.31554526990629372</v>
      </c>
      <c r="DH566" s="1">
        <v>0.9668885352790122</v>
      </c>
      <c r="DI566" s="1">
        <v>-0.64913328503026868</v>
      </c>
      <c r="DJ566" s="1">
        <v>-0.8151218395479074</v>
      </c>
      <c r="DK566" s="1">
        <v>-0.237015241948622</v>
      </c>
      <c r="DL566" s="1">
        <v>-1.1637809516140729</v>
      </c>
      <c r="DM566" s="1">
        <v>0.43284307667561239</v>
      </c>
      <c r="DN566" s="1">
        <v>-1.41315262932897</v>
      </c>
      <c r="DO566" s="1">
        <v>0.65492538596876337</v>
      </c>
      <c r="DP566" s="1">
        <v>-0.60497613095189506</v>
      </c>
      <c r="DQ566" s="1">
        <v>-0.90060622633290577</v>
      </c>
      <c r="DR566" s="1">
        <v>0.2702251617186997</v>
      </c>
      <c r="DS566" s="1">
        <v>-1.0473840434781512</v>
      </c>
      <c r="DT566" s="1">
        <v>7.7045183655441996E-2</v>
      </c>
      <c r="DU566" s="1">
        <v>5.3964734726791086E-2</v>
      </c>
      <c r="DW566" s="1">
        <v>3.0982991423504158</v>
      </c>
    </row>
    <row r="567" spans="1:127" x14ac:dyDescent="0.2">
      <c r="A567" s="1" t="s">
        <v>225</v>
      </c>
      <c r="B567" s="1" t="s">
        <v>227</v>
      </c>
      <c r="C567" s="1" t="s">
        <v>129</v>
      </c>
      <c r="D567" s="1" t="s">
        <v>130</v>
      </c>
      <c r="F567" s="1">
        <v>0.68810079653807588</v>
      </c>
      <c r="G567" s="1">
        <v>0.87830481110752734</v>
      </c>
      <c r="H567" s="1">
        <v>0.3719469077178284</v>
      </c>
      <c r="I567" s="1">
        <v>-2.4601889466678193</v>
      </c>
      <c r="J567" s="1">
        <v>4.4643103377431936E-2</v>
      </c>
      <c r="K567" s="1">
        <v>0.23047103899030574</v>
      </c>
      <c r="L567" s="1">
        <v>1.0207704765514556</v>
      </c>
      <c r="M567" s="1">
        <v>0.65340822780098717</v>
      </c>
      <c r="N567" s="1">
        <v>0.51056162620562695</v>
      </c>
      <c r="O567" s="1">
        <v>0.43506188757091735</v>
      </c>
      <c r="P567" s="1">
        <v>3.0551861106268632</v>
      </c>
      <c r="Q567" s="1">
        <v>-1.2842145679149672</v>
      </c>
      <c r="R567" s="1">
        <v>2.4888840864981008</v>
      </c>
      <c r="S567" s="1">
        <v>-0.40220329046755765</v>
      </c>
      <c r="T567" s="1">
        <v>-2.4197994683893622</v>
      </c>
      <c r="U567" s="1">
        <v>-1.5909137032281997</v>
      </c>
      <c r="V567" s="1">
        <v>0.8968382825238308</v>
      </c>
      <c r="W567" s="1">
        <v>0.79146660695066173</v>
      </c>
      <c r="X567" s="1">
        <v>-0.57334476363296183</v>
      </c>
      <c r="Y567" s="1">
        <v>3.9652114047552534E-2</v>
      </c>
      <c r="Z567" s="1">
        <v>0.28822785719417698</v>
      </c>
      <c r="AA567" s="1">
        <v>1.5176226584951948</v>
      </c>
      <c r="AB567" s="1">
        <v>-1.6782242292743401</v>
      </c>
      <c r="AC567" s="1">
        <v>-0.74156855348701756</v>
      </c>
      <c r="AD567" s="1">
        <v>1.1772789115646165</v>
      </c>
      <c r="AE567" s="1">
        <v>-0.49754996048323674</v>
      </c>
      <c r="AF567" s="1">
        <v>-0.51470461651343147</v>
      </c>
      <c r="AG567" s="1">
        <v>0.17136247211434874</v>
      </c>
      <c r="AH567" s="1">
        <v>-0.28494623929233853</v>
      </c>
      <c r="AI567" s="1">
        <v>0.47486447364058826</v>
      </c>
      <c r="AJ567" s="1">
        <v>-1.3360574966622547</v>
      </c>
      <c r="AK567" s="1">
        <v>-0.79599760270239894</v>
      </c>
      <c r="AL567" s="1">
        <v>-0.70413911158027531</v>
      </c>
      <c r="AM567" s="1">
        <v>-1.0352332434060476</v>
      </c>
      <c r="AN567" s="1">
        <v>-6.2616131490372776E-2</v>
      </c>
      <c r="AO567" s="1">
        <v>0.79681669559601698</v>
      </c>
      <c r="AP567" s="1">
        <v>0.53993723661370652</v>
      </c>
      <c r="AQ567" s="1">
        <v>-0.29589170208833515</v>
      </c>
      <c r="AR567" s="1">
        <v>-0.56975787898415908</v>
      </c>
      <c r="AS567" s="1">
        <v>-0.29145464937662702</v>
      </c>
      <c r="AT567" s="1">
        <v>1.0019478176393228</v>
      </c>
      <c r="AU567" s="1">
        <v>-0.20308475825341965</v>
      </c>
      <c r="AV567" s="1">
        <v>-0.57668540278187219</v>
      </c>
      <c r="AW567" s="1">
        <v>-0.28759316600489271</v>
      </c>
      <c r="AX567" s="1">
        <v>2.9632411714303863E-2</v>
      </c>
      <c r="AY567" s="1">
        <v>-1.1592051440084141</v>
      </c>
      <c r="AZ567" s="1">
        <v>0.79084125109136372</v>
      </c>
      <c r="BA567" s="1">
        <v>0.1071089524023483</v>
      </c>
      <c r="BB567" s="1">
        <v>-0.26136585546610203</v>
      </c>
      <c r="BC567" s="1">
        <v>-0.67417575110055639</v>
      </c>
      <c r="BD567" s="1">
        <v>8.9203945215715841E-2</v>
      </c>
      <c r="BE567" s="1">
        <v>0.45739902989710213</v>
      </c>
      <c r="BF567" s="1">
        <v>0.22013488337431841</v>
      </c>
      <c r="BG567" s="1">
        <v>-3.025107367028923E-2</v>
      </c>
      <c r="BH567" s="1">
        <v>1.0711287381704837</v>
      </c>
      <c r="BI567" s="1">
        <v>-0.68233871035042104</v>
      </c>
      <c r="BJ567" s="1">
        <v>0.23573492205990432</v>
      </c>
      <c r="BK567" s="1">
        <v>0.78651123937419332</v>
      </c>
      <c r="BL567" s="1">
        <v>-0.63993685942507872</v>
      </c>
      <c r="BM567" s="1">
        <v>0.24857209628418864</v>
      </c>
      <c r="BN567" s="1">
        <v>0.62039897142675571</v>
      </c>
      <c r="BO567" s="1">
        <v>0.73245148358488077</v>
      </c>
      <c r="BP567" s="1">
        <v>0.15970036555402523</v>
      </c>
      <c r="BQ567" s="1">
        <v>-0.70668002382627715</v>
      </c>
      <c r="BR567" s="1">
        <v>-1.2990073031996694</v>
      </c>
      <c r="BS567" s="1">
        <v>1.182811459580684</v>
      </c>
      <c r="BT567" s="1">
        <v>0.8313538619126728</v>
      </c>
      <c r="BU567" s="1">
        <v>-0.69386818527767513</v>
      </c>
      <c r="BV567" s="1">
        <v>-0.17582861228753899</v>
      </c>
      <c r="BW567" s="1">
        <v>0.12327580345178113</v>
      </c>
      <c r="BX567" s="1">
        <v>0.19260492847561661</v>
      </c>
      <c r="BY567" s="1">
        <v>-0.19175908860385782</v>
      </c>
      <c r="BZ567" s="1">
        <v>-0.68239516948717149</v>
      </c>
      <c r="CA567" s="1">
        <v>0.75542057826581832</v>
      </c>
      <c r="CB567" s="1">
        <v>0.78964127168113141</v>
      </c>
      <c r="CC567" s="1">
        <v>0.99085243415070368</v>
      </c>
      <c r="CD567" s="1">
        <v>-1.0376235568129055</v>
      </c>
      <c r="CE567" s="1">
        <v>3.4367538337330306E-2</v>
      </c>
      <c r="CF567" s="1">
        <v>-0.35084691654139366</v>
      </c>
      <c r="CG567" s="1">
        <v>-1.940639417216889</v>
      </c>
      <c r="CH567" s="1">
        <v>0.31228471677087399</v>
      </c>
      <c r="CI567" s="1">
        <v>0.40751966037999887</v>
      </c>
      <c r="CJ567" s="1">
        <v>4.0590517909001367E-2</v>
      </c>
      <c r="CK567" s="1">
        <v>0.63192116349471716</v>
      </c>
      <c r="CL567" s="1">
        <v>-1.0579625620781878</v>
      </c>
      <c r="CM567" s="1">
        <v>1.1826283545023877</v>
      </c>
      <c r="CN567" s="1">
        <v>0.67156641027100694</v>
      </c>
      <c r="CO567" s="1">
        <v>0.45054114425520075</v>
      </c>
      <c r="CP567" s="1">
        <v>-0.41586228258775748</v>
      </c>
      <c r="CQ567" s="1">
        <v>0.62591661141350174</v>
      </c>
      <c r="CR567" s="1">
        <v>0.64479185502574143</v>
      </c>
      <c r="CS567" s="1">
        <v>0.27342060680733837</v>
      </c>
      <c r="CT567" s="1">
        <v>0.21435634774294554</v>
      </c>
      <c r="CU567" s="1">
        <v>-1.6354526535150855</v>
      </c>
      <c r="CV567" s="1">
        <v>0.71268615695381254</v>
      </c>
      <c r="CW567" s="1">
        <v>0.54719607297751582</v>
      </c>
      <c r="CX567" s="1">
        <v>0.7323194473518928</v>
      </c>
      <c r="CY567" s="1">
        <v>-0.59508661989669243</v>
      </c>
      <c r="CZ567" s="1">
        <v>-9.3731176214357781E-2</v>
      </c>
      <c r="DA567" s="1">
        <v>-0.72780205054853586</v>
      </c>
      <c r="DB567" s="1">
        <v>0.1542781491359706</v>
      </c>
      <c r="DC567" s="1">
        <v>-0.17922510390481433</v>
      </c>
      <c r="DD567" s="1">
        <v>-0.14680084975341323</v>
      </c>
      <c r="DE567" s="1">
        <v>-0.81047845308431399</v>
      </c>
      <c r="DF567" s="1">
        <v>-0.75868800497053512</v>
      </c>
      <c r="DG567" s="1">
        <v>0.32404526990629368</v>
      </c>
      <c r="DH567" s="1">
        <v>0.95648853527901245</v>
      </c>
      <c r="DI567" s="1">
        <v>-0.64653328503026852</v>
      </c>
      <c r="DJ567" s="1">
        <v>-0.81662183954790724</v>
      </c>
      <c r="DK567" s="1">
        <v>-0.24081524194862203</v>
      </c>
      <c r="DL567" s="1">
        <v>-1.1664809516140731</v>
      </c>
      <c r="DM567" s="1">
        <v>0.44294307667561239</v>
      </c>
      <c r="DN567" s="1">
        <v>-1.40725262932897</v>
      </c>
      <c r="DO567" s="1">
        <v>0.64582538596876349</v>
      </c>
      <c r="DP567" s="1">
        <v>-0.60627613095189514</v>
      </c>
      <c r="DQ567" s="1">
        <v>-0.8962062263329057</v>
      </c>
      <c r="DR567" s="1">
        <v>0.26722516171869959</v>
      </c>
      <c r="DS567" s="1">
        <v>-1.0434840434781512</v>
      </c>
      <c r="DT567" s="1">
        <v>7.3045183655441992E-2</v>
      </c>
      <c r="DU567" s="1">
        <v>4.8164734726791059E-2</v>
      </c>
      <c r="DW567" s="1">
        <v>3.0164912373816679</v>
      </c>
    </row>
    <row r="568" spans="1:127" x14ac:dyDescent="0.2">
      <c r="A568" s="1" t="s">
        <v>228</v>
      </c>
      <c r="B568" s="1" t="s">
        <v>229</v>
      </c>
      <c r="C568" s="1" t="s">
        <v>129</v>
      </c>
      <c r="D568" s="1" t="s">
        <v>130</v>
      </c>
      <c r="F568" s="1">
        <v>-1.6618992034619247</v>
      </c>
      <c r="G568" s="1">
        <v>0.86830481110752755</v>
      </c>
      <c r="H568" s="1">
        <v>-1.8580530922821716</v>
      </c>
      <c r="I568" s="1">
        <v>3.2098110533321806</v>
      </c>
      <c r="J568" s="1">
        <v>3.2346431033774321</v>
      </c>
      <c r="K568" s="1">
        <v>2.0504710389903051</v>
      </c>
      <c r="L568" s="1">
        <v>-1.8722295234485444</v>
      </c>
      <c r="M568" s="1">
        <v>-1.173691772199013</v>
      </c>
      <c r="N568" s="1">
        <v>-5.3071383737943734</v>
      </c>
      <c r="O568" s="1">
        <v>-1.6809381124290823</v>
      </c>
      <c r="P568" s="1">
        <v>-0.56441388937313697</v>
      </c>
      <c r="Q568" s="1">
        <v>0.53278543208503271</v>
      </c>
      <c r="R568" s="1">
        <v>7.8060840864981014</v>
      </c>
      <c r="S568" s="1">
        <v>3.747296709532443</v>
      </c>
      <c r="T568" s="1">
        <v>-1.1829994683893617</v>
      </c>
      <c r="U568" s="1">
        <v>-1.1925137032282009</v>
      </c>
      <c r="V568" s="1">
        <v>2.6232382825238307</v>
      </c>
      <c r="W568" s="1">
        <v>1.9966606950661742E-2</v>
      </c>
      <c r="X568" s="1">
        <v>-0.11004476363296245</v>
      </c>
      <c r="Y568" s="1">
        <v>-2.6887478859524476</v>
      </c>
      <c r="Z568" s="1">
        <v>2.124327857194177</v>
      </c>
      <c r="AA568" s="1">
        <v>0.42212265849519492</v>
      </c>
      <c r="AB568" s="1">
        <v>0.65987577072565973</v>
      </c>
      <c r="AC568" s="1">
        <v>0.97233144651298264</v>
      </c>
      <c r="AD568" s="1">
        <v>-1.1709210884353838</v>
      </c>
      <c r="AE568" s="1">
        <v>0.32365003951676297</v>
      </c>
      <c r="AF568" s="1">
        <v>-0.2334046165134307</v>
      </c>
      <c r="AG568" s="1">
        <v>-1.3874375278856512</v>
      </c>
      <c r="AH568" s="1">
        <v>-0.40704623929233819</v>
      </c>
      <c r="AI568" s="1">
        <v>-0.50163552635941233</v>
      </c>
      <c r="AJ568" s="1">
        <v>-1.6457496662254378E-2</v>
      </c>
      <c r="AK568" s="1">
        <v>-0.60869760270239937</v>
      </c>
      <c r="AL568" s="1">
        <v>1.2632608884197243</v>
      </c>
      <c r="AM568" s="1">
        <v>0.30726675659395219</v>
      </c>
      <c r="AN568" s="1">
        <v>0.80568386850962725</v>
      </c>
      <c r="AO568" s="1">
        <v>-0.42328330440398343</v>
      </c>
      <c r="AP568" s="1">
        <v>-0.84066276338629353</v>
      </c>
      <c r="AQ568" s="1">
        <v>0.16110829791166514</v>
      </c>
      <c r="AR568" s="1">
        <v>0.19344212101584093</v>
      </c>
      <c r="AS568" s="1">
        <v>0.40174535062337302</v>
      </c>
      <c r="AT568" s="1">
        <v>9.4247817639322662E-2</v>
      </c>
      <c r="AU568" s="1">
        <v>0.78511524174658043</v>
      </c>
      <c r="AV568" s="1">
        <v>1.2424145972181275</v>
      </c>
      <c r="AW568" s="1">
        <v>-1.2759931660048931</v>
      </c>
      <c r="AX568" s="1">
        <v>-2.8515675882856959</v>
      </c>
      <c r="AY568" s="1">
        <v>1.7516948559915857</v>
      </c>
      <c r="AZ568" s="1">
        <v>-1.1097587489086362</v>
      </c>
      <c r="BA568" s="1">
        <v>-3.1988910475976517</v>
      </c>
      <c r="BB568" s="1">
        <v>2.3155341445338982</v>
      </c>
      <c r="BC568" s="1">
        <v>0.79802424889944401</v>
      </c>
      <c r="BD568" s="1">
        <v>-0.5273960547842842</v>
      </c>
      <c r="BE568" s="1">
        <v>-1.3536009701028979</v>
      </c>
      <c r="BF568" s="1">
        <v>-2.1676651166256811</v>
      </c>
      <c r="BG568" s="1">
        <v>-2.0130510736702889</v>
      </c>
      <c r="BH568" s="1">
        <v>-1.5710712618295162</v>
      </c>
      <c r="BI568" s="1">
        <v>1.4861612896495791</v>
      </c>
      <c r="BJ568" s="1">
        <v>0.74523492205990438</v>
      </c>
      <c r="BK568" s="1">
        <v>-0.61248876062580671</v>
      </c>
      <c r="BL568" s="1">
        <v>0.8901631405749213</v>
      </c>
      <c r="BM568" s="1">
        <v>0.66527209628418871</v>
      </c>
      <c r="BN568" s="1">
        <v>-9.8501028573243943E-2</v>
      </c>
      <c r="BO568" s="1">
        <v>-1.7666485164151191</v>
      </c>
      <c r="BP568" s="1">
        <v>-0.65669963444597501</v>
      </c>
      <c r="BQ568" s="1">
        <v>0.39871997617372301</v>
      </c>
      <c r="BR568" s="1">
        <v>0.31769269680033041</v>
      </c>
      <c r="BS568" s="1">
        <v>-7.3088540419316006E-2</v>
      </c>
      <c r="BT568" s="1">
        <v>1.3858538619126728</v>
      </c>
      <c r="BU568" s="1">
        <v>1.6149318147223248</v>
      </c>
      <c r="BV568" s="1">
        <v>1.3064713877124614</v>
      </c>
      <c r="BW568" s="1">
        <v>-1.2686241965482186</v>
      </c>
      <c r="BX568" s="1">
        <v>0.48150492847561654</v>
      </c>
      <c r="BY568" s="1">
        <v>-0.35975908860385752</v>
      </c>
      <c r="BZ568" s="1">
        <v>1.4446048305128283</v>
      </c>
      <c r="CA568" s="1">
        <v>1.3641205782658181</v>
      </c>
      <c r="CB568" s="1">
        <v>-3.8796587283188684</v>
      </c>
      <c r="CC568" s="1">
        <v>-1.8525475658492963</v>
      </c>
      <c r="CD568" s="1">
        <v>0.4256764431870943</v>
      </c>
      <c r="CE568" s="1">
        <v>0.87976753833733001</v>
      </c>
      <c r="CF568" s="1">
        <v>-0.25284691654139357</v>
      </c>
      <c r="CG568" s="1">
        <v>0.71166058278311084</v>
      </c>
      <c r="CH568" s="1">
        <v>-1.080715283229126</v>
      </c>
      <c r="CI568" s="1">
        <v>-0.74288033962000122</v>
      </c>
      <c r="CJ568" s="1">
        <v>-1.2272094820909987</v>
      </c>
      <c r="CK568" s="1">
        <v>-0.64727883650528284</v>
      </c>
      <c r="CL568" s="1">
        <v>-5.0762562078188189E-2</v>
      </c>
      <c r="CM568" s="1">
        <v>0.47302835450238767</v>
      </c>
      <c r="CN568" s="1">
        <v>0.27646641027100705</v>
      </c>
      <c r="CO568" s="1">
        <v>2.6411442552007891E-3</v>
      </c>
      <c r="CP568" s="1">
        <v>-0.18756228258775742</v>
      </c>
      <c r="CQ568" s="1">
        <v>1.6348166114135019</v>
      </c>
      <c r="CR568" s="1">
        <v>0.2517918550257412</v>
      </c>
      <c r="CS568" s="1">
        <v>-0.52347939319266157</v>
      </c>
      <c r="CT568" s="1">
        <v>-1.1039436522570547</v>
      </c>
      <c r="CU568" s="1">
        <v>0.50314734648491388</v>
      </c>
      <c r="CV568" s="1">
        <v>0.38598615695381255</v>
      </c>
      <c r="CW568" s="1">
        <v>-0.15360392702248404</v>
      </c>
      <c r="CX568" s="1">
        <v>-2.9076805526481069</v>
      </c>
      <c r="CY568" s="1">
        <v>-2.5299866198966923</v>
      </c>
      <c r="CZ568" s="1">
        <v>-0.99213117621435831</v>
      </c>
      <c r="DA568" s="1">
        <v>0.34009794945146421</v>
      </c>
      <c r="DB568" s="1">
        <v>0.40497814913597052</v>
      </c>
      <c r="DC568" s="1">
        <v>-2.9182251039048142</v>
      </c>
      <c r="DD568" s="1">
        <v>1.4618991502465866</v>
      </c>
      <c r="DE568" s="1">
        <v>0.12012154691568605</v>
      </c>
      <c r="DF568" s="1">
        <v>0.68291199502946487</v>
      </c>
      <c r="DG568" s="1">
        <v>0.83124526990629366</v>
      </c>
      <c r="DH568" s="1">
        <v>-0.77861146472098763</v>
      </c>
      <c r="DI568" s="1">
        <v>-0.72663328503026858</v>
      </c>
      <c r="DJ568" s="1">
        <v>1.2300781604520927</v>
      </c>
      <c r="DK568" s="1">
        <v>-0.7207152419486218</v>
      </c>
      <c r="DL568" s="1">
        <v>0.71091904838592701</v>
      </c>
      <c r="DM568" s="1">
        <v>0.46384307667561231</v>
      </c>
      <c r="DN568" s="1">
        <v>0.71774737067103</v>
      </c>
      <c r="DO568" s="1">
        <v>-0.29137461403123655</v>
      </c>
      <c r="DP568" s="1">
        <v>1.981423869048105</v>
      </c>
      <c r="DQ568" s="1">
        <v>0.53609377366709432</v>
      </c>
      <c r="DR568" s="1">
        <v>-0.77277483828130045</v>
      </c>
      <c r="DS568" s="1">
        <v>0.64021595652184882</v>
      </c>
      <c r="DT568" s="1">
        <v>-1.0780548163445582</v>
      </c>
      <c r="DU568" s="1">
        <v>0.26396473472679105</v>
      </c>
      <c r="DW568" s="1">
        <v>5.5695336693345192</v>
      </c>
    </row>
    <row r="569" spans="1:127" x14ac:dyDescent="0.2">
      <c r="A569" s="1" t="s">
        <v>230</v>
      </c>
      <c r="B569" s="1" t="s">
        <v>231</v>
      </c>
      <c r="C569" s="1" t="s">
        <v>206</v>
      </c>
      <c r="D569" s="1" t="s">
        <v>130</v>
      </c>
      <c r="F569" s="1">
        <v>3.8481007965380756</v>
      </c>
      <c r="G569" s="1">
        <v>11.308304811107527</v>
      </c>
      <c r="H569" s="1">
        <v>-4.6080530922821712</v>
      </c>
      <c r="I569" s="1">
        <v>2.859811053332181</v>
      </c>
      <c r="J569" s="1">
        <v>4.1346431033774316</v>
      </c>
      <c r="K569" s="1">
        <v>3.2504710389903053</v>
      </c>
      <c r="L569" s="1">
        <v>-6.1392295234485452</v>
      </c>
      <c r="M569" s="1">
        <v>-2.8665917721990128</v>
      </c>
      <c r="N569" s="1">
        <v>-6.7194383737943735</v>
      </c>
      <c r="O569" s="1">
        <v>-5.5149381124290819</v>
      </c>
      <c r="P569" s="1">
        <v>0.25518611062686336</v>
      </c>
      <c r="Q569" s="1">
        <v>4.5857854320850331</v>
      </c>
      <c r="R569" s="1">
        <v>2.9688840864981012</v>
      </c>
      <c r="S569" s="1">
        <v>3.4377967095324431</v>
      </c>
      <c r="T569" s="1">
        <v>6.0200531610638208E-2</v>
      </c>
      <c r="U569" s="1">
        <v>-1.0809137032281999</v>
      </c>
      <c r="V569" s="1">
        <v>1.9068382825238306</v>
      </c>
      <c r="W569" s="1">
        <v>-0.31853339304933825</v>
      </c>
      <c r="X569" s="1">
        <v>0.49665523636703846</v>
      </c>
      <c r="Y569" s="1">
        <v>-0.98034788595244748</v>
      </c>
      <c r="Z569" s="1">
        <v>1.3382278571941777</v>
      </c>
      <c r="AA569" s="1">
        <v>-0.6923773415048049</v>
      </c>
      <c r="AB569" s="1">
        <v>-0.83822422927434026</v>
      </c>
      <c r="AC569" s="1">
        <v>-2.1568553487017583E-2</v>
      </c>
      <c r="AD569" s="1">
        <v>5.7278911564616397E-2</v>
      </c>
      <c r="AE569" s="1">
        <v>-0.11754996048323685</v>
      </c>
      <c r="AF569" s="1">
        <v>-0.27470461651343125</v>
      </c>
      <c r="AG569" s="1">
        <v>0.6013624721143489</v>
      </c>
      <c r="AH569" s="1">
        <v>-0.65494623929233953</v>
      </c>
      <c r="AI569" s="1">
        <v>-0.18513552635941188</v>
      </c>
      <c r="AJ569" s="1">
        <v>0.39394250333774572</v>
      </c>
      <c r="AK569" s="1">
        <v>0.74400239729760065</v>
      </c>
      <c r="AL569" s="1">
        <v>-0.23413911158027645</v>
      </c>
      <c r="AM569" s="1">
        <v>-0.25523324340604781</v>
      </c>
      <c r="AN569" s="1">
        <v>-0.69261613149037282</v>
      </c>
      <c r="AO569" s="1">
        <v>1.1668166955960162</v>
      </c>
      <c r="AP569" s="1">
        <v>-0.31006276338629357</v>
      </c>
      <c r="AQ569" s="1">
        <v>0.36410829791166499</v>
      </c>
      <c r="AR569" s="1">
        <v>-0.44975787898415903</v>
      </c>
      <c r="AS569" s="1">
        <v>-1.071454649376627</v>
      </c>
      <c r="AT569" s="1">
        <v>-0.7880521823606772</v>
      </c>
      <c r="AU569" s="1">
        <v>-1.8030847582534197</v>
      </c>
      <c r="AV569" s="1">
        <v>-0.26668540278187214</v>
      </c>
      <c r="AW569" s="1">
        <v>-1.6875931660048931</v>
      </c>
      <c r="AX569" s="1">
        <v>-3.3703675882856965</v>
      </c>
      <c r="AY569" s="1">
        <v>2.3507948559915857</v>
      </c>
      <c r="AZ569" s="1">
        <v>-0.47915874890863619</v>
      </c>
      <c r="BA569" s="1">
        <v>-2.1728910475976515</v>
      </c>
      <c r="BB569" s="1">
        <v>0.77863414453389801</v>
      </c>
      <c r="BC569" s="1">
        <v>-0.65417575110055637</v>
      </c>
      <c r="BD569" s="1">
        <v>1.6592039452157161</v>
      </c>
      <c r="BE569" s="1">
        <v>-0.2126009701028978</v>
      </c>
      <c r="BF569" s="1">
        <v>-2.349865116625681</v>
      </c>
      <c r="BG569" s="1">
        <v>1.4397489263297105</v>
      </c>
      <c r="BH569" s="1">
        <v>0.5611287381704837</v>
      </c>
      <c r="BI569" s="1">
        <v>1.3776612896495788</v>
      </c>
      <c r="BJ569" s="1">
        <v>0.5557349220599046</v>
      </c>
      <c r="BK569" s="1">
        <v>-2.3488760625806737E-2</v>
      </c>
      <c r="BL569" s="1">
        <v>1.3600631405749213</v>
      </c>
      <c r="BM569" s="1">
        <v>0.54857209628418868</v>
      </c>
      <c r="BN569" s="1">
        <v>0.60039897142675613</v>
      </c>
      <c r="BO569" s="1">
        <v>-1.3675485164151191</v>
      </c>
      <c r="BP569" s="1">
        <v>-1.560299634445975</v>
      </c>
      <c r="BQ569" s="1">
        <v>-1.3766800238262771</v>
      </c>
      <c r="BR569" s="1">
        <v>3.0809926968003305</v>
      </c>
      <c r="BS569" s="1">
        <v>-0.55718854041931598</v>
      </c>
      <c r="BT569" s="1">
        <v>0.60135386191267326</v>
      </c>
      <c r="BU569" s="1">
        <v>0.43613181472232476</v>
      </c>
      <c r="BV569" s="1">
        <v>0.16417138771246087</v>
      </c>
      <c r="BW569" s="1">
        <v>1.3275803451781698E-2</v>
      </c>
      <c r="BX569" s="1">
        <v>1.0326049284756165</v>
      </c>
      <c r="BY569" s="1">
        <v>3.8240911396142163E-2</v>
      </c>
      <c r="BZ569" s="1">
        <v>-2.2395169487171795E-2</v>
      </c>
      <c r="CA569" s="1">
        <v>-1.0845794217341815</v>
      </c>
      <c r="CB569" s="1">
        <v>-0.52035872831886842</v>
      </c>
      <c r="CC569" s="1">
        <v>-1.6991475658492963</v>
      </c>
      <c r="CD569" s="1">
        <v>0.32237644318709435</v>
      </c>
      <c r="CE569" s="1">
        <v>0.84436753833733036</v>
      </c>
      <c r="CF569" s="1">
        <v>-0.36084691654139367</v>
      </c>
      <c r="CG569" s="1">
        <v>0.60936058278311123</v>
      </c>
      <c r="CH569" s="1">
        <v>-0.23771528322912583</v>
      </c>
      <c r="CI569" s="1">
        <v>-0.97248033962000124</v>
      </c>
      <c r="CJ569" s="1">
        <v>-0.94940948209099862</v>
      </c>
      <c r="CK569" s="1">
        <v>-8.8078836505282865E-2</v>
      </c>
      <c r="CL569" s="1">
        <v>-1.1779625620781879</v>
      </c>
      <c r="CM569" s="1">
        <v>1.4626283545023879</v>
      </c>
      <c r="CN569" s="1">
        <v>6.1566410271006955E-2</v>
      </c>
      <c r="CO569" s="1">
        <v>1.740541144255201</v>
      </c>
      <c r="CP569" s="1">
        <v>-0.40586228258775747</v>
      </c>
      <c r="CQ569" s="1">
        <v>1.8759166114135017</v>
      </c>
      <c r="CR569" s="1">
        <v>1.6347918550257412</v>
      </c>
      <c r="CS569" s="1">
        <v>0.16342060680733805</v>
      </c>
      <c r="CT569" s="1">
        <v>-0.60564365225705474</v>
      </c>
      <c r="CU569" s="1">
        <v>1.2845473464849153</v>
      </c>
      <c r="CV569" s="1">
        <v>1.2426861569538126</v>
      </c>
      <c r="CW569" s="1">
        <v>-1.5828039270224843</v>
      </c>
      <c r="CX569" s="1">
        <v>-2.3576805526481071</v>
      </c>
      <c r="CY569" s="1">
        <v>-3.5950866198966924</v>
      </c>
      <c r="CZ569" s="1">
        <v>0.49626882378564208</v>
      </c>
      <c r="DA569" s="1">
        <v>1.642197949451464</v>
      </c>
      <c r="DB569" s="1">
        <v>0.31427814913597052</v>
      </c>
      <c r="DC569" s="1">
        <v>-2.0692251039048144</v>
      </c>
      <c r="DD569" s="1">
        <v>2.3031991502465869</v>
      </c>
      <c r="DE569" s="1">
        <v>1.9395215469156861</v>
      </c>
      <c r="DF569" s="1">
        <v>-0.99868800497053511</v>
      </c>
      <c r="DG569" s="1">
        <v>0.21404526990629358</v>
      </c>
      <c r="DH569" s="1">
        <v>1.6064885352790119</v>
      </c>
      <c r="DI569" s="1">
        <v>0.39346671496973151</v>
      </c>
      <c r="DJ569" s="1">
        <v>-0.87662183954790729</v>
      </c>
      <c r="DK569" s="1">
        <v>1.1091847580513781</v>
      </c>
      <c r="DL569" s="1">
        <v>-0.11648095161407301</v>
      </c>
      <c r="DM569" s="1">
        <v>0.14294307667561235</v>
      </c>
      <c r="DN569" s="1">
        <v>-0.63725262932896998</v>
      </c>
      <c r="DO569" s="1">
        <v>1.5358253859687636</v>
      </c>
      <c r="DP569" s="1">
        <v>0.65372386904810487</v>
      </c>
      <c r="DQ569" s="1">
        <v>-7.6206226332905719E-2</v>
      </c>
      <c r="DR569" s="1">
        <v>2.7225161718699376E-2</v>
      </c>
      <c r="DS569" s="1">
        <v>-0.33348404347815119</v>
      </c>
      <c r="DT569" s="1">
        <v>-1.1769548163445582</v>
      </c>
      <c r="DU569" s="1">
        <v>-0.49183526527320887</v>
      </c>
      <c r="DW569" s="1">
        <v>7.1818772065937173</v>
      </c>
    </row>
    <row r="570" spans="1:127" x14ac:dyDescent="0.2">
      <c r="A570" s="1" t="s">
        <v>232</v>
      </c>
      <c r="B570" s="1" t="s">
        <v>233</v>
      </c>
      <c r="C570" s="1" t="s">
        <v>129</v>
      </c>
      <c r="D570" s="1" t="s">
        <v>130</v>
      </c>
      <c r="F570" s="1">
        <v>1.8079007965380756</v>
      </c>
      <c r="G570" s="1">
        <v>-0.79659518889247272</v>
      </c>
      <c r="H570" s="1">
        <v>-0.27995309228217158</v>
      </c>
      <c r="I570" s="1">
        <v>1.0402110533321807</v>
      </c>
      <c r="J570" s="1">
        <v>-6.35689662256822E-3</v>
      </c>
      <c r="K570" s="1">
        <v>0.75667103899030508</v>
      </c>
      <c r="L570" s="1">
        <v>-2.4829523448544388E-2</v>
      </c>
      <c r="M570" s="1">
        <v>0.7446082278009869</v>
      </c>
      <c r="N570" s="1">
        <v>1.594761626205627</v>
      </c>
      <c r="O570" s="1">
        <v>-1.5851381124290818</v>
      </c>
      <c r="P570" s="1">
        <v>-0.32301388937313646</v>
      </c>
      <c r="Q570" s="1">
        <v>1.3974854320850327</v>
      </c>
      <c r="R570" s="1">
        <v>1.2283840864981013</v>
      </c>
      <c r="S570" s="1">
        <v>0.63569670953244284</v>
      </c>
      <c r="T570" s="1">
        <v>-0.33809946838936256</v>
      </c>
      <c r="U570" s="1">
        <v>1.5377862967718006</v>
      </c>
      <c r="V570" s="1">
        <v>-0.93306171747616951</v>
      </c>
      <c r="W570" s="1">
        <v>0.25676660695066172</v>
      </c>
      <c r="X570" s="1">
        <v>-5.5344763632962035E-2</v>
      </c>
      <c r="Y570" s="1">
        <v>9.6052114047552539E-2</v>
      </c>
      <c r="Z570" s="1">
        <v>-0.28797214280582262</v>
      </c>
      <c r="AA570" s="1">
        <v>0.8780226584951949</v>
      </c>
      <c r="AB570" s="1">
        <v>-0.47262422927434056</v>
      </c>
      <c r="AC570" s="1">
        <v>-0.37786855348701742</v>
      </c>
      <c r="AD570" s="1">
        <v>0.51557891156461633</v>
      </c>
      <c r="AE570" s="1">
        <v>9.5550039516762997E-2</v>
      </c>
      <c r="AF570" s="1">
        <v>-1.0630046165134308</v>
      </c>
      <c r="AG570" s="1">
        <v>-0.87213752788565124</v>
      </c>
      <c r="AH570" s="1">
        <v>-0.76114623929233893</v>
      </c>
      <c r="AI570" s="1">
        <v>-6.8035526359412124E-2</v>
      </c>
      <c r="AJ570" s="1">
        <v>0.28044250333774556</v>
      </c>
      <c r="AK570" s="1">
        <v>0.2202023972976006</v>
      </c>
      <c r="AL570" s="1">
        <v>-9.1639111580276378E-2</v>
      </c>
      <c r="AM570" s="1">
        <v>1.087466756593952</v>
      </c>
      <c r="AN570" s="1">
        <v>-0.3304161314903728</v>
      </c>
      <c r="AO570" s="1">
        <v>0.16171669559601654</v>
      </c>
      <c r="AP570" s="1">
        <v>0.84353723661370639</v>
      </c>
      <c r="AQ570" s="1">
        <v>2.080829791166483E-2</v>
      </c>
      <c r="AR570" s="1">
        <v>-0.38515787898415904</v>
      </c>
      <c r="AS570" s="1">
        <v>3.1045350623373213E-2</v>
      </c>
      <c r="AT570" s="1">
        <v>-0.23935218236067723</v>
      </c>
      <c r="AU570" s="1">
        <v>-0.40418475825341948</v>
      </c>
      <c r="AV570" s="1">
        <v>7.3814597218127664E-2</v>
      </c>
      <c r="AW570" s="1">
        <v>-0.43399316600489257</v>
      </c>
      <c r="AX570" s="1">
        <v>-0.16416758828569655</v>
      </c>
      <c r="AY570" s="1">
        <v>0.39619485599158644</v>
      </c>
      <c r="AZ570" s="1">
        <v>0.29184125109136377</v>
      </c>
      <c r="BA570" s="1">
        <v>0.11480895240234834</v>
      </c>
      <c r="BB570" s="1">
        <v>5.3034144533897987E-2</v>
      </c>
      <c r="BC570" s="1">
        <v>-0.91287575110055608</v>
      </c>
      <c r="BD570" s="1">
        <v>-0.79059605478428407</v>
      </c>
      <c r="BE570" s="1">
        <v>-0.94210097010289773</v>
      </c>
      <c r="BF570" s="1">
        <v>-0.83246511662568157</v>
      </c>
      <c r="BG570" s="1">
        <v>0.20454892632971067</v>
      </c>
      <c r="BH570" s="1">
        <v>-0.61237126182951629</v>
      </c>
      <c r="BI570" s="1">
        <v>1.3117612896495787</v>
      </c>
      <c r="BJ570" s="1">
        <v>0.18443492205990442</v>
      </c>
      <c r="BK570" s="1">
        <v>1.2047112393741934</v>
      </c>
      <c r="BL570" s="1">
        <v>0.58456314057492142</v>
      </c>
      <c r="BM570" s="1">
        <v>0.89347209628418867</v>
      </c>
      <c r="BN570" s="1">
        <v>-0.54200102857324417</v>
      </c>
      <c r="BO570" s="1">
        <v>-0.45494851641511913</v>
      </c>
      <c r="BP570" s="1">
        <v>0.5793003655540252</v>
      </c>
      <c r="BQ570" s="1">
        <v>-0.47148002382627707</v>
      </c>
      <c r="BR570" s="1">
        <v>1.0801926968003306</v>
      </c>
      <c r="BS570" s="1">
        <v>-1.0884885404193159</v>
      </c>
      <c r="BT570" s="1">
        <v>0.28675386191267282</v>
      </c>
      <c r="BU570" s="1">
        <v>-0.10666818527767541</v>
      </c>
      <c r="BV570" s="1">
        <v>-1.2982286122875391</v>
      </c>
      <c r="BW570" s="1">
        <v>0.61077580345178095</v>
      </c>
      <c r="BX570" s="1">
        <v>-0.74129507152438379</v>
      </c>
      <c r="BY570" s="1">
        <v>-3.8459088603857605E-2</v>
      </c>
      <c r="BZ570" s="1">
        <v>0.64600483051282831</v>
      </c>
      <c r="CA570" s="1">
        <v>4.8920578265818193E-2</v>
      </c>
      <c r="CB570" s="1">
        <v>-0.61715872831886842</v>
      </c>
      <c r="CC570" s="1">
        <v>-0.1686475658492963</v>
      </c>
      <c r="CD570" s="1">
        <v>8.2376443187094583E-2</v>
      </c>
      <c r="CE570" s="1">
        <v>0.79356753833733018</v>
      </c>
      <c r="CF570" s="1">
        <v>-0.70824691654139382</v>
      </c>
      <c r="CG570" s="1">
        <v>0.39276058278311066</v>
      </c>
      <c r="CH570" s="1">
        <v>-0.67491528322912586</v>
      </c>
      <c r="CI570" s="1">
        <v>3.5919660379998941E-2</v>
      </c>
      <c r="CJ570" s="1">
        <v>1.566090517909001</v>
      </c>
      <c r="CK570" s="1">
        <v>0.5721211634947172</v>
      </c>
      <c r="CL570" s="1">
        <v>-1.4542625620781879</v>
      </c>
      <c r="CM570" s="1">
        <v>4.6228354502387603E-2</v>
      </c>
      <c r="CN570" s="1">
        <v>0.46276641027100696</v>
      </c>
      <c r="CO570" s="1">
        <v>-0.58665885574479915</v>
      </c>
      <c r="CP570" s="1">
        <v>0.24423771741224254</v>
      </c>
      <c r="CQ570" s="1">
        <v>0.31121661141350176</v>
      </c>
      <c r="CR570" s="1">
        <v>-1.0221081449742588</v>
      </c>
      <c r="CS570" s="1">
        <v>-0.26567939319266198</v>
      </c>
      <c r="CT570" s="1">
        <v>-9.3643652257054733E-2</v>
      </c>
      <c r="CU570" s="1">
        <v>-1.5290526535150857</v>
      </c>
      <c r="CV570" s="1">
        <v>-1.4089138430461874</v>
      </c>
      <c r="CW570" s="1">
        <v>-0.49010392702248406</v>
      </c>
      <c r="CX570" s="1">
        <v>-0.74278055264810661</v>
      </c>
      <c r="CY570" s="1">
        <v>-0.27048661989669243</v>
      </c>
      <c r="CZ570" s="1">
        <v>0.20416882378564161</v>
      </c>
      <c r="DA570" s="1">
        <v>-0.88050205054853581</v>
      </c>
      <c r="DB570" s="1">
        <v>0.46717814913597078</v>
      </c>
      <c r="DC570" s="1">
        <v>-1.5239251039048143</v>
      </c>
      <c r="DD570" s="1">
        <v>1.1869991502465869</v>
      </c>
      <c r="DE570" s="1">
        <v>0.9841215469156861</v>
      </c>
      <c r="DF570" s="1">
        <v>0.5707119950294649</v>
      </c>
      <c r="DG570" s="1">
        <v>-1.0004547300937063</v>
      </c>
      <c r="DH570" s="1">
        <v>-0.12911146472098789</v>
      </c>
      <c r="DI570" s="1">
        <v>-0.10683328503026868</v>
      </c>
      <c r="DJ570" s="1">
        <v>0.21187816045209251</v>
      </c>
      <c r="DK570" s="1">
        <v>-0.74061524194862205</v>
      </c>
      <c r="DL570" s="1">
        <v>0.37611904838592697</v>
      </c>
      <c r="DM570" s="1">
        <v>0.23694307667561243</v>
      </c>
      <c r="DN570" s="1">
        <v>-0.77455262932896995</v>
      </c>
      <c r="DO570" s="1">
        <v>-0.40987461403123654</v>
      </c>
      <c r="DP570" s="1">
        <v>-0.36667613095189511</v>
      </c>
      <c r="DQ570" s="1">
        <v>-0.23050622633290574</v>
      </c>
      <c r="DR570" s="1">
        <v>0.37902516171869971</v>
      </c>
      <c r="DS570" s="1">
        <v>-0.64868404347815112</v>
      </c>
      <c r="DT570" s="1">
        <v>-0.62905481634455818</v>
      </c>
      <c r="DU570" s="1">
        <v>0.11656473472679107</v>
      </c>
      <c r="DW570" s="1">
        <v>2.5354780881475101</v>
      </c>
    </row>
    <row r="571" spans="1:127" x14ac:dyDescent="0.2">
      <c r="A571" s="1" t="s">
        <v>234</v>
      </c>
      <c r="B571" s="1" t="s">
        <v>235</v>
      </c>
      <c r="C571" s="1" t="s">
        <v>129</v>
      </c>
      <c r="D571" s="1" t="s">
        <v>130</v>
      </c>
      <c r="F571" s="1">
        <v>-1.6018992034619242</v>
      </c>
      <c r="G571" s="1">
        <v>0.67830481110752761</v>
      </c>
      <c r="H571" s="1">
        <v>-1.3780530922821717</v>
      </c>
      <c r="I571" s="1">
        <v>-0.46018894666781929</v>
      </c>
      <c r="J571" s="1">
        <v>1.0446431033774317</v>
      </c>
      <c r="K571" s="1">
        <v>3.0471038990304677E-2</v>
      </c>
      <c r="L571" s="1">
        <v>-0.79922952344854425</v>
      </c>
      <c r="M571" s="1">
        <v>-0.48659177219901295</v>
      </c>
      <c r="N571" s="1">
        <v>-1.1794383737943726</v>
      </c>
      <c r="O571" s="1">
        <v>-1.0549381124290846</v>
      </c>
      <c r="P571" s="1">
        <v>6.518611062686297E-2</v>
      </c>
      <c r="Q571" s="1">
        <v>1.2657854320850328</v>
      </c>
      <c r="R571" s="1">
        <v>0.4088840864981016</v>
      </c>
      <c r="S571" s="1">
        <v>0.8077967095324432</v>
      </c>
      <c r="T571" s="1">
        <v>-0.34979946838936193</v>
      </c>
      <c r="U571" s="1">
        <v>-1.2209137032282005</v>
      </c>
      <c r="V571" s="1">
        <v>0.3968382825238308</v>
      </c>
      <c r="W571" s="1">
        <v>-0.94853339304933826</v>
      </c>
      <c r="X571" s="1">
        <v>0.62665523636703746</v>
      </c>
      <c r="Y571" s="1">
        <v>0.1196521140475526</v>
      </c>
      <c r="Z571" s="1">
        <v>1.0682278571941772</v>
      </c>
      <c r="AA571" s="1">
        <v>-0.77237734150480497</v>
      </c>
      <c r="AB571" s="1">
        <v>-0.16822422927434033</v>
      </c>
      <c r="AC571" s="1">
        <v>-0.12156855348701745</v>
      </c>
      <c r="AD571" s="1">
        <v>0.18727891156461629</v>
      </c>
      <c r="AE571" s="1">
        <v>0.51245003951676305</v>
      </c>
      <c r="AF571" s="1">
        <v>-0.11470461651343111</v>
      </c>
      <c r="AG571" s="1">
        <v>0.53136247211434862</v>
      </c>
      <c r="AH571" s="1">
        <v>0.1350537607076614</v>
      </c>
      <c r="AI571" s="1">
        <v>-0.83513552635941224</v>
      </c>
      <c r="AJ571" s="1">
        <v>-0.40605749666225499</v>
      </c>
      <c r="AK571" s="1">
        <v>-1.0159976027023996</v>
      </c>
      <c r="AL571" s="1">
        <v>0.1158608884197232</v>
      </c>
      <c r="AM571" s="1">
        <v>0.38476675659395276</v>
      </c>
      <c r="AN571" s="1">
        <v>4.7383868509627225E-2</v>
      </c>
      <c r="AO571" s="1">
        <v>-0.13318330440398363</v>
      </c>
      <c r="AP571" s="1">
        <v>-0.72006276338629371</v>
      </c>
      <c r="AQ571" s="1">
        <v>-0.30589170208833494</v>
      </c>
      <c r="AR571" s="1">
        <v>7.0242121015840944E-2</v>
      </c>
      <c r="AS571" s="1">
        <v>-0.18145464937662714</v>
      </c>
      <c r="AT571" s="1">
        <v>-0.59805218236067725</v>
      </c>
      <c r="AU571" s="1">
        <v>0.39691524174658044</v>
      </c>
      <c r="AV571" s="1">
        <v>0.64331459721812778</v>
      </c>
      <c r="AW571" s="1">
        <v>2.406833995107327E-3</v>
      </c>
      <c r="AX571" s="1">
        <v>5.9632411714304112E-2</v>
      </c>
      <c r="AY571" s="1">
        <v>2.4407948559915855</v>
      </c>
      <c r="AZ571" s="1">
        <v>-2.9158748908636234E-2</v>
      </c>
      <c r="BA571" s="1">
        <v>-0.14289104759765159</v>
      </c>
      <c r="BB571" s="1">
        <v>-0.11136585546610167</v>
      </c>
      <c r="BC571" s="1">
        <v>0.52582424889944335</v>
      </c>
      <c r="BD571" s="1">
        <v>5.9203945215716036E-2</v>
      </c>
      <c r="BE571" s="1">
        <v>-0.41260097010289787</v>
      </c>
      <c r="BF571" s="1">
        <v>-0.8398651166256812</v>
      </c>
      <c r="BG571" s="1">
        <v>-1.0251073670288768E-2</v>
      </c>
      <c r="BH571" s="1">
        <v>-7.8871261829516204E-2</v>
      </c>
      <c r="BI571" s="1" t="s">
        <v>131</v>
      </c>
      <c r="BJ571" s="1" t="s">
        <v>131</v>
      </c>
      <c r="BK571" s="1" t="s">
        <v>131</v>
      </c>
      <c r="BL571" s="1" t="s">
        <v>131</v>
      </c>
      <c r="BM571" s="1" t="s">
        <v>131</v>
      </c>
      <c r="BN571" s="1" t="s">
        <v>131</v>
      </c>
      <c r="BO571" s="1" t="s">
        <v>131</v>
      </c>
      <c r="BP571" s="1" t="s">
        <v>131</v>
      </c>
      <c r="BQ571" s="1" t="s">
        <v>131</v>
      </c>
      <c r="BR571" s="1" t="s">
        <v>131</v>
      </c>
      <c r="BS571" s="1" t="s">
        <v>131</v>
      </c>
      <c r="BT571" s="1" t="s">
        <v>131</v>
      </c>
      <c r="BU571" s="1" t="s">
        <v>131</v>
      </c>
      <c r="BV571" s="1" t="s">
        <v>131</v>
      </c>
      <c r="BW571" s="1" t="s">
        <v>131</v>
      </c>
      <c r="BX571" s="1" t="s">
        <v>131</v>
      </c>
      <c r="BY571" s="1" t="s">
        <v>131</v>
      </c>
      <c r="BZ571" s="1" t="s">
        <v>131</v>
      </c>
      <c r="CA571" s="1" t="s">
        <v>131</v>
      </c>
      <c r="CB571" s="1" t="s">
        <v>131</v>
      </c>
      <c r="CC571" s="1" t="s">
        <v>131</v>
      </c>
      <c r="CD571" s="1" t="s">
        <v>131</v>
      </c>
      <c r="CE571" s="1" t="s">
        <v>131</v>
      </c>
      <c r="CF571" s="1" t="s">
        <v>131</v>
      </c>
      <c r="CG571" s="1" t="s">
        <v>131</v>
      </c>
      <c r="CH571" s="1" t="s">
        <v>131</v>
      </c>
      <c r="CI571" s="1" t="s">
        <v>131</v>
      </c>
      <c r="CJ571" s="1" t="s">
        <v>131</v>
      </c>
      <c r="CK571" s="1" t="s">
        <v>131</v>
      </c>
      <c r="CL571" s="1" t="s">
        <v>131</v>
      </c>
      <c r="CM571" s="1" t="s">
        <v>131</v>
      </c>
      <c r="CN571" s="1" t="s">
        <v>131</v>
      </c>
      <c r="CO571" s="1" t="s">
        <v>131</v>
      </c>
      <c r="CP571" s="1" t="s">
        <v>131</v>
      </c>
      <c r="CQ571" s="1" t="s">
        <v>131</v>
      </c>
      <c r="CR571" s="1" t="s">
        <v>131</v>
      </c>
      <c r="CS571" s="1" t="s">
        <v>131</v>
      </c>
      <c r="CT571" s="1" t="s">
        <v>131</v>
      </c>
      <c r="CU571" s="1" t="s">
        <v>131</v>
      </c>
      <c r="CV571" s="1" t="s">
        <v>131</v>
      </c>
      <c r="CW571" s="1" t="s">
        <v>131</v>
      </c>
      <c r="CX571" s="1" t="s">
        <v>131</v>
      </c>
      <c r="CY571" s="1" t="s">
        <v>131</v>
      </c>
      <c r="CZ571" s="1" t="s">
        <v>131</v>
      </c>
      <c r="DA571" s="1" t="s">
        <v>131</v>
      </c>
      <c r="DB571" s="1" t="s">
        <v>131</v>
      </c>
      <c r="DC571" s="1" t="s">
        <v>131</v>
      </c>
      <c r="DD571" s="1" t="s">
        <v>131</v>
      </c>
      <c r="DE571" s="1" t="s">
        <v>131</v>
      </c>
      <c r="DF571" s="1" t="s">
        <v>131</v>
      </c>
      <c r="DG571" s="1" t="s">
        <v>131</v>
      </c>
      <c r="DH571" s="1" t="s">
        <v>131</v>
      </c>
      <c r="DI571" s="1" t="s">
        <v>131</v>
      </c>
      <c r="DJ571" s="1" t="s">
        <v>131</v>
      </c>
      <c r="DK571" s="1" t="s">
        <v>131</v>
      </c>
      <c r="DL571" s="1" t="s">
        <v>131</v>
      </c>
      <c r="DM571" s="1" t="s">
        <v>131</v>
      </c>
      <c r="DN571" s="1" t="s">
        <v>131</v>
      </c>
      <c r="DO571" s="1" t="s">
        <v>131</v>
      </c>
      <c r="DP571" s="1" t="s">
        <v>131</v>
      </c>
      <c r="DQ571" s="1" t="s">
        <v>131</v>
      </c>
      <c r="DR571" s="1" t="s">
        <v>131</v>
      </c>
      <c r="DS571" s="1" t="s">
        <v>131</v>
      </c>
      <c r="DT571" s="1" t="s">
        <v>131</v>
      </c>
      <c r="DU571" s="1" t="s">
        <v>131</v>
      </c>
      <c r="DW571" s="1">
        <v>2.4964906075656708</v>
      </c>
    </row>
    <row r="572" spans="1:127" x14ac:dyDescent="0.2">
      <c r="A572" s="1" t="s">
        <v>236</v>
      </c>
      <c r="B572" s="1" t="s">
        <v>146</v>
      </c>
      <c r="C572" s="1" t="s">
        <v>129</v>
      </c>
      <c r="D572" s="1" t="s">
        <v>130</v>
      </c>
      <c r="F572" s="1">
        <v>-2.3318992034619246</v>
      </c>
      <c r="G572" s="1">
        <v>-0.38169518889247245</v>
      </c>
      <c r="H572" s="1">
        <v>1.0519469077178285</v>
      </c>
      <c r="I572" s="1">
        <v>7.9811053332180748E-2</v>
      </c>
      <c r="J572" s="1">
        <v>0.21464310337743187</v>
      </c>
      <c r="K572" s="1">
        <v>1.4404710389903048</v>
      </c>
      <c r="L572" s="1">
        <v>-0.78922952344854425</v>
      </c>
      <c r="M572" s="1">
        <v>-1.016591772199013</v>
      </c>
      <c r="N572" s="1">
        <v>-3.9438373794371984E-2</v>
      </c>
      <c r="O572" s="1">
        <v>3.0650618875709164</v>
      </c>
      <c r="P572" s="1">
        <v>0.63518611062686325</v>
      </c>
      <c r="Q572" s="1">
        <v>5.5785432085032838E-2</v>
      </c>
      <c r="R572" s="1">
        <v>0.12888408649810046</v>
      </c>
      <c r="S572" s="1">
        <v>0.97779670953244313</v>
      </c>
      <c r="T572" s="1">
        <v>-0.69979946838936158</v>
      </c>
      <c r="U572" s="1">
        <v>-1.6709137032281998</v>
      </c>
      <c r="V572" s="1">
        <v>-1.2631617174761693</v>
      </c>
      <c r="W572" s="1">
        <v>-0.20853339304933827</v>
      </c>
      <c r="X572" s="1">
        <v>0.23665523636703778</v>
      </c>
      <c r="Y572" s="1">
        <v>-4.0347885952447538E-2</v>
      </c>
      <c r="Z572" s="1">
        <v>0.34822785719417748</v>
      </c>
      <c r="AA572" s="1">
        <v>7.622658495194834E-3</v>
      </c>
      <c r="AB572" s="1">
        <v>-0.69822422927434058</v>
      </c>
      <c r="AC572" s="1">
        <v>-0.11156855348701744</v>
      </c>
      <c r="AD572" s="1">
        <v>-0.85272108843538375</v>
      </c>
      <c r="AE572" s="1">
        <v>0.68245003951676297</v>
      </c>
      <c r="AF572" s="1">
        <v>0.92529538348656892</v>
      </c>
      <c r="AG572" s="1">
        <v>-8.8637527885651268E-2</v>
      </c>
      <c r="AH572" s="1">
        <v>-0.33494623929233924</v>
      </c>
      <c r="AI572" s="1">
        <v>-0.35513552635941181</v>
      </c>
      <c r="AJ572" s="1">
        <v>0.29394250333774519</v>
      </c>
      <c r="AK572" s="1">
        <v>0.20400239729760106</v>
      </c>
      <c r="AL572" s="1">
        <v>0.87586088841972476</v>
      </c>
      <c r="AM572" s="1">
        <v>0.20476675659395216</v>
      </c>
      <c r="AN572" s="1">
        <v>0.91738386850962728</v>
      </c>
      <c r="AO572" s="1">
        <v>-0.20318330440398302</v>
      </c>
      <c r="AP572" s="1">
        <v>2.9937236613706286E-2</v>
      </c>
      <c r="AQ572" s="1">
        <v>-0.11589170208833499</v>
      </c>
      <c r="AR572" s="1">
        <v>0.63024212101584098</v>
      </c>
      <c r="AS572" s="1">
        <v>-0.41145464937662712</v>
      </c>
      <c r="AT572" s="1">
        <v>0.4719478176393227</v>
      </c>
      <c r="AU572" s="1">
        <v>0.66691524174658046</v>
      </c>
      <c r="AV572" s="1">
        <v>0.38331459721812777</v>
      </c>
      <c r="AW572" s="1">
        <v>-0.30759316600489317</v>
      </c>
      <c r="AX572" s="1">
        <v>-0.57036758828569578</v>
      </c>
      <c r="AY572" s="1">
        <v>0.98079485599158645</v>
      </c>
      <c r="AZ572" s="1">
        <v>-0.49915874890863621</v>
      </c>
      <c r="BA572" s="1">
        <v>-0.84289104759765165</v>
      </c>
      <c r="BB572" s="1">
        <v>0.86863414453389787</v>
      </c>
      <c r="BC572" s="1">
        <v>1.7158242488994437</v>
      </c>
      <c r="BD572" s="1">
        <v>0.34920394521571607</v>
      </c>
      <c r="BE572" s="1">
        <v>8.7399029897102132E-2</v>
      </c>
      <c r="BF572" s="1">
        <v>-0.77986511662568159</v>
      </c>
      <c r="BG572" s="1">
        <v>-0.88025107367028887</v>
      </c>
      <c r="BH572" s="1">
        <v>-0.76887126182951626</v>
      </c>
      <c r="BI572" s="1">
        <v>0.34766128964957899</v>
      </c>
      <c r="BJ572" s="1">
        <v>-0.29426507794009549</v>
      </c>
      <c r="BK572" s="1">
        <v>0.34651123937419337</v>
      </c>
      <c r="BL572" s="1">
        <v>0.83006314057492125</v>
      </c>
      <c r="BM572" s="1">
        <v>2.8572096284188664E-2</v>
      </c>
      <c r="BN572" s="1">
        <v>-0.32960102857324447</v>
      </c>
      <c r="BO572" s="1">
        <v>-0.17754851641511915</v>
      </c>
      <c r="BP572" s="1">
        <v>0.28970036555402512</v>
      </c>
      <c r="BQ572" s="1">
        <v>-0.38668002382627709</v>
      </c>
      <c r="BR572" s="1">
        <v>-0.10900730319966945</v>
      </c>
      <c r="BS572" s="1">
        <v>-0.24718854041931615</v>
      </c>
      <c r="BT572" s="1">
        <v>0.82135386191267301</v>
      </c>
      <c r="BU572" s="1">
        <v>0.16613181472232474</v>
      </c>
      <c r="BV572" s="1">
        <v>0.24417138771246094</v>
      </c>
      <c r="BW572" s="1">
        <v>0.1332758034517818</v>
      </c>
      <c r="BX572" s="1">
        <v>-0.23739507152438355</v>
      </c>
      <c r="BY572" s="1">
        <v>0.13824091139614225</v>
      </c>
      <c r="BZ572" s="1">
        <v>0.92760483051282838</v>
      </c>
      <c r="CA572" s="1">
        <v>0.10542057826581797</v>
      </c>
      <c r="CB572" s="1">
        <v>-0.71035872831886848</v>
      </c>
      <c r="CC572" s="1">
        <v>-0.79914756584929636</v>
      </c>
      <c r="CD572" s="1">
        <v>0.41237644318709421</v>
      </c>
      <c r="CE572" s="1">
        <v>-0.45563246166266969</v>
      </c>
      <c r="CF572" s="1">
        <v>-0.71084691654139354</v>
      </c>
      <c r="CG572" s="1">
        <v>8.9360582783110765E-2</v>
      </c>
      <c r="CH572" s="1">
        <v>-0.40771528322912598</v>
      </c>
      <c r="CI572" s="1">
        <v>-0.70248033962000123</v>
      </c>
      <c r="CJ572" s="1">
        <v>-0.60940948209099854</v>
      </c>
      <c r="CK572" s="1">
        <v>-0.42807883650528289</v>
      </c>
      <c r="CL572" s="1">
        <v>0.6720374379218117</v>
      </c>
      <c r="CM572" s="1">
        <v>0.67262835450238789</v>
      </c>
      <c r="CN572" s="1">
        <v>0.60156641027100699</v>
      </c>
      <c r="CO572" s="1">
        <v>-0.90945885574479912</v>
      </c>
      <c r="CP572" s="1">
        <v>4.4137717412242594E-2</v>
      </c>
      <c r="CQ572" s="1">
        <v>0.98591661141350184</v>
      </c>
      <c r="CR572" s="1">
        <v>-0.19520814497425887</v>
      </c>
      <c r="CS572" s="1">
        <v>-0.16657939319266202</v>
      </c>
      <c r="CT572" s="1">
        <v>3.4356347742945381E-2</v>
      </c>
      <c r="CU572" s="1">
        <v>1.1089473464849142</v>
      </c>
      <c r="CV572" s="1">
        <v>0.66948615695381253</v>
      </c>
      <c r="CW572" s="1">
        <v>-1.3103927022484196E-2</v>
      </c>
      <c r="CX572" s="1">
        <v>-1.1272805526481067</v>
      </c>
      <c r="CY572" s="1">
        <v>-0.70628661989669239</v>
      </c>
      <c r="CZ572" s="1">
        <v>-0.49733117621435774</v>
      </c>
      <c r="DA572" s="1">
        <v>0.6739979494514643</v>
      </c>
      <c r="DB572" s="1">
        <v>0.20937814913597075</v>
      </c>
      <c r="DC572" s="1">
        <v>-1.0574251039048144</v>
      </c>
      <c r="DD572" s="1">
        <v>6.3899150246586878E-2</v>
      </c>
      <c r="DE572" s="1">
        <v>-0.54197845308431392</v>
      </c>
      <c r="DF572" s="1">
        <v>-0.17198800497053512</v>
      </c>
      <c r="DG572" s="1">
        <v>-0.13125473009370636</v>
      </c>
      <c r="DH572" s="1">
        <v>0.21218853527901249</v>
      </c>
      <c r="DI572" s="1">
        <v>0.13166671496973148</v>
      </c>
      <c r="DJ572" s="1">
        <v>-0.30412183954790728</v>
      </c>
      <c r="DK572" s="1">
        <v>0.10798475805137819</v>
      </c>
      <c r="DL572" s="1">
        <v>-0.33418095161407302</v>
      </c>
      <c r="DM572" s="1">
        <v>0.66074307667561238</v>
      </c>
      <c r="DN572" s="1">
        <v>-8.005262932897006E-2</v>
      </c>
      <c r="DO572" s="1">
        <v>-0.2312746140312365</v>
      </c>
      <c r="DP572" s="1">
        <v>0.1713238690481047</v>
      </c>
      <c r="DQ572" s="1">
        <v>-1.5606226332905704E-2</v>
      </c>
      <c r="DR572" s="1">
        <v>-5.2374838281300296E-2</v>
      </c>
      <c r="DS572" s="1">
        <v>0.44411595652184888</v>
      </c>
      <c r="DT572" s="1">
        <v>0.33144518365544196</v>
      </c>
      <c r="DU572" s="1">
        <v>0.11396473472679114</v>
      </c>
      <c r="DW572" s="1">
        <v>2.3938745164313686</v>
      </c>
    </row>
    <row r="573" spans="1:127" x14ac:dyDescent="0.2">
      <c r="A573" s="1" t="s">
        <v>237</v>
      </c>
      <c r="B573" s="1" t="s">
        <v>146</v>
      </c>
      <c r="C573" s="1" t="s">
        <v>129</v>
      </c>
      <c r="D573" s="1" t="s">
        <v>130</v>
      </c>
      <c r="F573" s="1">
        <v>1.2481007965380755</v>
      </c>
      <c r="G573" s="1">
        <v>0.86830481110752755</v>
      </c>
      <c r="H573" s="1">
        <v>0.38194690771782841</v>
      </c>
      <c r="I573" s="1">
        <v>-1.2001889466678195</v>
      </c>
      <c r="J573" s="1">
        <v>-0.14535689662256823</v>
      </c>
      <c r="K573" s="1">
        <v>0.99047103899030464</v>
      </c>
      <c r="L573" s="1">
        <v>2.5307704765514556</v>
      </c>
      <c r="M573" s="1">
        <v>-0.31659177219901302</v>
      </c>
      <c r="N573" s="1">
        <v>2.4605616262056271</v>
      </c>
      <c r="O573" s="1">
        <v>2.4950618875709161</v>
      </c>
      <c r="P573" s="1">
        <v>0.2951861106268634</v>
      </c>
      <c r="Q573" s="1">
        <v>-0.33421456791496729</v>
      </c>
      <c r="R573" s="1">
        <v>7.8884086498101524E-2</v>
      </c>
      <c r="S573" s="1">
        <v>2.7177967095324433</v>
      </c>
      <c r="T573" s="1">
        <v>0.46020053161063856</v>
      </c>
      <c r="U573" s="1">
        <v>7.9086296771800235E-2</v>
      </c>
      <c r="V573" s="1">
        <v>0.66683828252383037</v>
      </c>
      <c r="W573" s="1">
        <v>-1.4385333930493382</v>
      </c>
      <c r="X573" s="1">
        <v>-0.55334476363296226</v>
      </c>
      <c r="Y573" s="1">
        <v>-0.22034788595244725</v>
      </c>
      <c r="Z573" s="1">
        <v>0.25822785719417762</v>
      </c>
      <c r="AA573" s="1">
        <v>-1.582377341504805</v>
      </c>
      <c r="AB573" s="1">
        <v>0.31177577072565921</v>
      </c>
      <c r="AC573" s="1">
        <v>-0.16156855348701749</v>
      </c>
      <c r="AD573" s="1">
        <v>-0.48272108843538364</v>
      </c>
      <c r="AE573" s="1">
        <v>0.33245003951676333</v>
      </c>
      <c r="AF573" s="1">
        <v>1.1452953834865687</v>
      </c>
      <c r="AG573" s="1">
        <v>0.23136247211434879</v>
      </c>
      <c r="AH573" s="1">
        <v>-0.62494623929233839</v>
      </c>
      <c r="AI573" s="1">
        <v>-2.1851355263594119</v>
      </c>
      <c r="AJ573" s="1">
        <v>0.61394250333774547</v>
      </c>
      <c r="AK573" s="1">
        <v>-1.3259976027023992</v>
      </c>
      <c r="AL573" s="1">
        <v>-0.15413911158027638</v>
      </c>
      <c r="AM573" s="1">
        <v>0.90476675659395234</v>
      </c>
      <c r="AN573" s="1">
        <v>1.3373838685096273</v>
      </c>
      <c r="AO573" s="1">
        <v>0.69681669559601644</v>
      </c>
      <c r="AP573" s="1">
        <v>-0.80006276338629356</v>
      </c>
      <c r="AQ573" s="1">
        <v>-0.96589170208833508</v>
      </c>
      <c r="AR573" s="1">
        <v>-1.229757878984159</v>
      </c>
      <c r="AS573" s="1">
        <v>-1.3414546493766268</v>
      </c>
      <c r="AT573" s="1">
        <v>-1.8052182360677183E-2</v>
      </c>
      <c r="AU573" s="1">
        <v>-0.95308475825341965</v>
      </c>
      <c r="AV573" s="1">
        <v>-0.21668540278187232</v>
      </c>
      <c r="AW573" s="1">
        <v>-2.5875931660048925</v>
      </c>
      <c r="AX573" s="1">
        <v>-2.0203675882856968</v>
      </c>
      <c r="AY573" s="1">
        <v>2.1507948559915864</v>
      </c>
      <c r="AZ573" s="1">
        <v>-0.55915874890863626</v>
      </c>
      <c r="BA573" s="1">
        <v>-0.74289104759765157</v>
      </c>
      <c r="BB573" s="1">
        <v>2.1286341445338985</v>
      </c>
      <c r="BC573" s="1">
        <v>0.16582424889944392</v>
      </c>
      <c r="BD573" s="1">
        <v>-0.26079605478428425</v>
      </c>
      <c r="BE573" s="1">
        <v>-0.36260097010289782</v>
      </c>
      <c r="BF573" s="1">
        <v>-1.4298651166256819</v>
      </c>
      <c r="BG573" s="1">
        <v>-0.46025107367028895</v>
      </c>
      <c r="BH573" s="1">
        <v>-0.40887126182951627</v>
      </c>
      <c r="BI573" s="1">
        <v>0.83766128964957876</v>
      </c>
      <c r="BJ573" s="1">
        <v>0.58573492205990441</v>
      </c>
      <c r="BK573" s="1">
        <v>-0.43298876062580671</v>
      </c>
      <c r="BL573" s="1">
        <v>-0.29293685942507869</v>
      </c>
      <c r="BM573" s="1">
        <v>0.35367209628418861</v>
      </c>
      <c r="BN573" s="1">
        <v>-0.16790102857324385</v>
      </c>
      <c r="BO573" s="1">
        <v>-0.84604851641511913</v>
      </c>
      <c r="BP573" s="1">
        <v>-0.36469963444597475</v>
      </c>
      <c r="BQ573" s="1">
        <v>-7.8880023826277013E-2</v>
      </c>
      <c r="BR573" s="1">
        <v>0.83639269680033035</v>
      </c>
      <c r="BS573" s="1">
        <v>-0.34368854041931618</v>
      </c>
      <c r="BT573" s="1">
        <v>0.40135386191267308</v>
      </c>
      <c r="BU573" s="1">
        <v>-0.16386818527767533</v>
      </c>
      <c r="BV573" s="1">
        <v>-0.18582861228753877</v>
      </c>
      <c r="BW573" s="1">
        <v>-0.59672419654821862</v>
      </c>
      <c r="BX573" s="1">
        <v>0.28260492847561647</v>
      </c>
      <c r="BY573" s="1">
        <v>0.6682409113961425</v>
      </c>
      <c r="BZ573" s="1">
        <v>0.30760483051282828</v>
      </c>
      <c r="CA573" s="1">
        <v>0.10542057826581797</v>
      </c>
      <c r="CB573" s="1">
        <v>-0.55035872831886845</v>
      </c>
      <c r="CC573" s="1">
        <v>-1.5991475658492962</v>
      </c>
      <c r="CD573" s="1">
        <v>-3.7623556812905523E-2</v>
      </c>
      <c r="CE573" s="1">
        <v>0.54436753833733009</v>
      </c>
      <c r="CF573" s="1">
        <v>5.9153083458606259E-2</v>
      </c>
      <c r="CG573" s="1">
        <v>0.1293605827831108</v>
      </c>
      <c r="CH573" s="1">
        <v>-0.29771528322912588</v>
      </c>
      <c r="CI573" s="1">
        <v>-1.7124803396200012</v>
      </c>
      <c r="CJ573" s="1">
        <v>-0.71940948209099864</v>
      </c>
      <c r="CK573" s="1">
        <v>0.62192116349471716</v>
      </c>
      <c r="CL573" s="1">
        <v>-0.80796256207818828</v>
      </c>
      <c r="CM573" s="1">
        <v>-0.88737164549761172</v>
      </c>
      <c r="CN573" s="1">
        <v>0.68156641027100695</v>
      </c>
      <c r="CO573" s="1">
        <v>-0.37945885574479921</v>
      </c>
      <c r="CP573" s="1">
        <v>0.5541377174122426</v>
      </c>
      <c r="CQ573" s="1">
        <v>0.76591661141350187</v>
      </c>
      <c r="CR573" s="1">
        <v>-0.40520814497425883</v>
      </c>
      <c r="CS573" s="1">
        <v>-0.31657939319266148</v>
      </c>
      <c r="CT573" s="1">
        <v>3.4356347742945381E-2</v>
      </c>
      <c r="CU573" s="1">
        <v>-0.43545265351508533</v>
      </c>
      <c r="CV573" s="1">
        <v>0.14268615695381254</v>
      </c>
      <c r="CW573" s="1">
        <v>-0.31280392702248405</v>
      </c>
      <c r="CX573" s="1">
        <v>0.32231944735189355</v>
      </c>
      <c r="CY573" s="1">
        <v>-0.60508661989669243</v>
      </c>
      <c r="CZ573" s="1">
        <v>-0.62373117621435803</v>
      </c>
      <c r="DA573" s="1">
        <v>0.72219794945146432</v>
      </c>
      <c r="DB573" s="1">
        <v>0.57427814913597075</v>
      </c>
      <c r="DC573" s="1">
        <v>-1.0892251039048144</v>
      </c>
      <c r="DD573" s="1">
        <v>0.32319915024658652</v>
      </c>
      <c r="DE573" s="1">
        <v>0.58952154691568603</v>
      </c>
      <c r="DF573" s="1">
        <v>0.30131199502946487</v>
      </c>
      <c r="DG573" s="1">
        <v>0.28404526990629364</v>
      </c>
      <c r="DH573" s="1">
        <v>0.81648853527901188</v>
      </c>
      <c r="DI573" s="1">
        <v>-0.2365332850302686</v>
      </c>
      <c r="DJ573" s="1">
        <v>-0.61662183954790728</v>
      </c>
      <c r="DK573" s="1">
        <v>-0.74081524194862203</v>
      </c>
      <c r="DL573" s="1">
        <v>-0.726480951614073</v>
      </c>
      <c r="DM573" s="1">
        <v>0.2029430766756124</v>
      </c>
      <c r="DN573" s="1">
        <v>-0.48725262932896996</v>
      </c>
      <c r="DO573" s="1">
        <v>-1.4174614031236543E-2</v>
      </c>
      <c r="DP573" s="1">
        <v>-0.15627613095189519</v>
      </c>
      <c r="DQ573" s="1">
        <v>0.45379377366709428</v>
      </c>
      <c r="DR573" s="1">
        <v>-0.71277483828130039</v>
      </c>
      <c r="DS573" s="1">
        <v>-0.19348404347815107</v>
      </c>
      <c r="DT573" s="1">
        <v>0.18304518365544187</v>
      </c>
      <c r="DU573" s="1">
        <v>-0.49183526527320887</v>
      </c>
      <c r="DW573" s="1">
        <v>3.1791423661548253</v>
      </c>
    </row>
    <row r="574" spans="1:127" x14ac:dyDescent="0.2">
      <c r="A574" s="1" t="s">
        <v>238</v>
      </c>
      <c r="B574" s="1" t="s">
        <v>239</v>
      </c>
      <c r="C574" s="1" t="s">
        <v>129</v>
      </c>
      <c r="D574" s="1" t="s">
        <v>130</v>
      </c>
      <c r="F574" s="1">
        <v>5.8100796538075095E-2</v>
      </c>
      <c r="G574" s="1">
        <v>0.67830481110752761</v>
      </c>
      <c r="H574" s="1">
        <v>-0.68805309228217171</v>
      </c>
      <c r="I574" s="1">
        <v>0.83941105333218058</v>
      </c>
      <c r="J574" s="1">
        <v>0.66174310337743192</v>
      </c>
      <c r="K574" s="1">
        <v>1.0185710389903049</v>
      </c>
      <c r="L574" s="1">
        <v>-0.41862952344854443</v>
      </c>
      <c r="M574" s="1">
        <v>0.30800822780098702</v>
      </c>
      <c r="N574" s="1">
        <v>-0.95643837379437358</v>
      </c>
      <c r="O574" s="1">
        <v>0.53766188757091626</v>
      </c>
      <c r="P574" s="1">
        <v>0.4917861106268635</v>
      </c>
      <c r="Q574" s="1">
        <v>-0.12891456791496725</v>
      </c>
      <c r="R574" s="1">
        <v>0.44428408649810081</v>
      </c>
      <c r="S574" s="1">
        <v>1.3290967095324433</v>
      </c>
      <c r="T574" s="1">
        <v>-2.0028994683893622</v>
      </c>
      <c r="U574" s="1">
        <v>-0.54521370322819962</v>
      </c>
      <c r="V574" s="1">
        <v>-0.5254617174761691</v>
      </c>
      <c r="W574" s="1">
        <v>1.0324666069506618</v>
      </c>
      <c r="X574" s="1">
        <v>-0.54824476363296171</v>
      </c>
      <c r="Y574" s="1">
        <v>-0.94354788595244754</v>
      </c>
      <c r="Z574" s="1">
        <v>0.86652785719417746</v>
      </c>
      <c r="AA574" s="1">
        <v>-0.2830773415048049</v>
      </c>
      <c r="AB574" s="1">
        <v>-0.69952422927434021</v>
      </c>
      <c r="AC574" s="1">
        <v>0.3939314465129824</v>
      </c>
      <c r="AD574" s="1">
        <v>-0.34712108843538347</v>
      </c>
      <c r="AE574" s="1">
        <v>0.14135003951676328</v>
      </c>
      <c r="AF574" s="1">
        <v>0.5876953834865688</v>
      </c>
      <c r="AG574" s="1">
        <v>-0.46523752788565131</v>
      </c>
      <c r="AH574" s="1">
        <v>-2.1646239292339331E-2</v>
      </c>
      <c r="AI574" s="1">
        <v>-0.74293552635941218</v>
      </c>
      <c r="AJ574" s="1">
        <v>-0.65225749666225497</v>
      </c>
      <c r="AK574" s="1">
        <v>-1.1979976027023991</v>
      </c>
      <c r="AL574" s="1">
        <v>1.0177608884197245</v>
      </c>
      <c r="AM574" s="1">
        <v>-0.23463324340604741</v>
      </c>
      <c r="AN574" s="1">
        <v>0.7960838685096272</v>
      </c>
      <c r="AO574" s="1">
        <v>-0.18178330440398316</v>
      </c>
      <c r="AP574" s="1">
        <v>0.42453723661370635</v>
      </c>
      <c r="AQ574" s="1">
        <v>-0.79219170208833489</v>
      </c>
      <c r="AR574" s="1">
        <v>0.50264212101584094</v>
      </c>
      <c r="AS574" s="1">
        <v>-0.15455464937662677</v>
      </c>
      <c r="AT574" s="1">
        <v>0.75574781763932275</v>
      </c>
      <c r="AU574" s="1">
        <v>-0.18938475825341961</v>
      </c>
      <c r="AV574" s="1">
        <v>0.37781459721812771</v>
      </c>
      <c r="AW574" s="1">
        <v>-1.2703931660048928</v>
      </c>
      <c r="AX574" s="1">
        <v>-0.62176758828569589</v>
      </c>
      <c r="AY574" s="1">
        <v>1.0332948559915867</v>
      </c>
      <c r="AZ574" s="1">
        <v>-0.26495874890863624</v>
      </c>
      <c r="BA574" s="1">
        <v>-9.5191047597651623E-2</v>
      </c>
      <c r="BB574" s="1">
        <v>1.1763341445338984</v>
      </c>
      <c r="BC574" s="1">
        <v>0.30402424889944335</v>
      </c>
      <c r="BD574" s="1">
        <v>-0.32229605478428391</v>
      </c>
      <c r="BE574" s="1">
        <v>-0.30150097010289778</v>
      </c>
      <c r="BF574" s="1">
        <v>-0.81976511662568186</v>
      </c>
      <c r="BG574" s="1">
        <v>-0.89535107367028921</v>
      </c>
      <c r="BH574" s="1">
        <v>0.39222873817048365</v>
      </c>
      <c r="BI574" s="1">
        <v>0.73436128964957881</v>
      </c>
      <c r="BJ574" s="1">
        <v>-4.2865077940095642E-2</v>
      </c>
      <c r="BK574" s="1">
        <v>-9.1688760625806554E-2</v>
      </c>
      <c r="BL574" s="1">
        <v>-0.27813685942507865</v>
      </c>
      <c r="BM574" s="1">
        <v>7.5372096284188728E-2</v>
      </c>
      <c r="BN574" s="1">
        <v>0.57819897142675547</v>
      </c>
      <c r="BO574" s="1">
        <v>-0.30464851641511914</v>
      </c>
      <c r="BP574" s="1">
        <v>5.2000365554024874E-2</v>
      </c>
      <c r="BQ574" s="1">
        <v>-6.948002382627716E-2</v>
      </c>
      <c r="BR574" s="1">
        <v>0.38039269680033039</v>
      </c>
      <c r="BS574" s="1">
        <v>0.10221145958068401</v>
      </c>
      <c r="BT574" s="1">
        <v>1.2346538619126726</v>
      </c>
      <c r="BU574" s="1">
        <v>0.24103181472232471</v>
      </c>
      <c r="BV574" s="1">
        <v>-0.33712861228753876</v>
      </c>
      <c r="BW574" s="1">
        <v>-0.71702419654821847</v>
      </c>
      <c r="BX574" s="1">
        <v>-0.11479507152438373</v>
      </c>
      <c r="BY574" s="1">
        <v>6.054091139614215E-2</v>
      </c>
      <c r="BZ574" s="1">
        <v>0.52130483051282805</v>
      </c>
      <c r="CA574" s="1">
        <v>-0.52647942173418194</v>
      </c>
      <c r="CB574" s="1">
        <v>1.6041271681131564E-2</v>
      </c>
      <c r="CC574" s="1">
        <v>-0.14174756584929626</v>
      </c>
      <c r="CD574" s="1">
        <v>-0.45282355681290554</v>
      </c>
      <c r="CE574" s="1">
        <v>0.64466753833733037</v>
      </c>
      <c r="CF574" s="1">
        <v>-9.646916541393713E-3</v>
      </c>
      <c r="CG574" s="1">
        <v>0.31386058278311069</v>
      </c>
      <c r="CH574" s="1">
        <v>-0.23251528322912596</v>
      </c>
      <c r="CI574" s="1">
        <v>0.22321966037999896</v>
      </c>
      <c r="CJ574" s="1">
        <v>-0.51690948209099874</v>
      </c>
      <c r="CK574" s="1">
        <v>3.3121163494717165E-2</v>
      </c>
      <c r="CL574" s="1">
        <v>0.1265374379218116</v>
      </c>
      <c r="CM574" s="1">
        <v>4.3928354502387634E-2</v>
      </c>
      <c r="CN574" s="1">
        <v>-3.7833589728992978E-2</v>
      </c>
      <c r="CO574" s="1">
        <v>-7.2588557447991198E-3</v>
      </c>
      <c r="CP574" s="1">
        <v>-0.27256228258775739</v>
      </c>
      <c r="CQ574" s="1">
        <v>0.71061661141350174</v>
      </c>
      <c r="CR574" s="1">
        <v>-9.7908144974258704E-2</v>
      </c>
      <c r="CS574" s="1">
        <v>-0.56387939319266156</v>
      </c>
      <c r="CT574" s="1">
        <v>-0.81344365225705451</v>
      </c>
      <c r="CU574" s="1">
        <v>0.51974734648491427</v>
      </c>
      <c r="CV574" s="1">
        <v>-0.55041384304618746</v>
      </c>
      <c r="CW574" s="1">
        <v>-0.16130392702248408</v>
      </c>
      <c r="CX574" s="1">
        <v>-1.965180552648107</v>
      </c>
      <c r="CY574" s="1">
        <v>-0.16288661989669245</v>
      </c>
      <c r="CZ574" s="1">
        <v>-0.12133117621435829</v>
      </c>
      <c r="DA574" s="1">
        <v>0.36719794945146422</v>
      </c>
      <c r="DB574" s="1">
        <v>0.48477814913597062</v>
      </c>
      <c r="DC574" s="1">
        <v>-1.5201251039048143</v>
      </c>
      <c r="DD574" s="1">
        <v>0.46609915024658655</v>
      </c>
      <c r="DE574" s="1">
        <v>0.39162154691568607</v>
      </c>
      <c r="DF574" s="1">
        <v>-0.54178800497053514</v>
      </c>
      <c r="DG574" s="1">
        <v>-0.30425473009370618</v>
      </c>
      <c r="DH574" s="1">
        <v>0.44528853527901191</v>
      </c>
      <c r="DI574" s="1">
        <v>-0.53933328503026856</v>
      </c>
      <c r="DJ574" s="1">
        <v>-1.2021839547907254E-2</v>
      </c>
      <c r="DK574" s="1">
        <v>-0.468915241948622</v>
      </c>
      <c r="DL574" s="1">
        <v>-8.2880951614073023E-2</v>
      </c>
      <c r="DM574" s="1">
        <v>0.26284307667561246</v>
      </c>
      <c r="DN574" s="1">
        <v>-0.71435262932897003</v>
      </c>
      <c r="DO574" s="1">
        <v>0.33332538596876349</v>
      </c>
      <c r="DP574" s="1" t="s">
        <v>131</v>
      </c>
      <c r="DQ574" s="1" t="s">
        <v>131</v>
      </c>
      <c r="DR574" s="1" t="s">
        <v>131</v>
      </c>
      <c r="DS574" s="1" t="s">
        <v>131</v>
      </c>
      <c r="DT574" s="1" t="s">
        <v>131</v>
      </c>
      <c r="DU574" s="1" t="s">
        <v>131</v>
      </c>
      <c r="DW574" s="1">
        <v>2.1651997614991365</v>
      </c>
    </row>
    <row r="575" spans="1:127" x14ac:dyDescent="0.2">
      <c r="A575" s="1" t="s">
        <v>240</v>
      </c>
      <c r="B575" s="1" t="s">
        <v>241</v>
      </c>
      <c r="C575" s="1" t="s">
        <v>129</v>
      </c>
      <c r="D575" s="1" t="s">
        <v>130</v>
      </c>
      <c r="F575" s="1">
        <v>1.7281007965380759</v>
      </c>
      <c r="G575" s="1">
        <v>0.90830481110752759</v>
      </c>
      <c r="H575" s="1">
        <v>0.77194690771782848</v>
      </c>
      <c r="I575" s="1">
        <v>-2.0201889466678193</v>
      </c>
      <c r="J575" s="1">
        <v>0.13464310337743179</v>
      </c>
      <c r="K575" s="1">
        <v>-0.61952896100969568</v>
      </c>
      <c r="L575" s="1">
        <v>3.5007704765514558</v>
      </c>
      <c r="M575" s="1">
        <v>1.723408227800987</v>
      </c>
      <c r="N575" s="1">
        <v>2.7105616262056271</v>
      </c>
      <c r="O575" s="1">
        <v>-1.2849381124290815</v>
      </c>
      <c r="P575" s="1">
        <v>-0.56481388937313692</v>
      </c>
      <c r="Q575" s="1">
        <v>0.8957854320850327</v>
      </c>
      <c r="R575" s="1">
        <v>-0.93111591350189826</v>
      </c>
      <c r="S575" s="1">
        <v>2.2077967095324436</v>
      </c>
      <c r="T575" s="1">
        <v>0.60020053161063736</v>
      </c>
      <c r="U575" s="1">
        <v>3.1990862967717995</v>
      </c>
      <c r="V575" s="1">
        <v>-0.27316171747616913</v>
      </c>
      <c r="W575" s="1">
        <v>1.3914666069506618</v>
      </c>
      <c r="X575" s="1">
        <v>-0.27334476363296201</v>
      </c>
      <c r="Y575" s="1">
        <v>-0.53034788595244731</v>
      </c>
      <c r="Z575" s="1">
        <v>0.5282278571941772</v>
      </c>
      <c r="AA575" s="1">
        <v>1.687622658495195</v>
      </c>
      <c r="AB575" s="1">
        <v>-2.0882242292743403</v>
      </c>
      <c r="AC575" s="1">
        <v>0.8484314465129823</v>
      </c>
      <c r="AD575" s="1">
        <v>1.4672789115646165</v>
      </c>
      <c r="AE575" s="1">
        <v>-1.4275499604832369</v>
      </c>
      <c r="AF575" s="1">
        <v>-1.4647046165134308</v>
      </c>
      <c r="AG575" s="1">
        <v>-0.46863752788565116</v>
      </c>
      <c r="AH575" s="1">
        <v>-1.5049462392923392</v>
      </c>
      <c r="AI575" s="1">
        <v>1.2148644736405885</v>
      </c>
      <c r="AJ575" s="1">
        <v>-1.2060574966622548</v>
      </c>
      <c r="AK575" s="1">
        <v>0.19400239729760038</v>
      </c>
      <c r="AL575" s="1">
        <v>0.55586088841972447</v>
      </c>
      <c r="AM575" s="1">
        <v>-0.31523324340604741</v>
      </c>
      <c r="AN575" s="1">
        <v>-0.31261613149037276</v>
      </c>
      <c r="AO575" s="1">
        <v>-0.77318330440398331</v>
      </c>
      <c r="AP575" s="1">
        <v>-0.3200627633862938</v>
      </c>
      <c r="AQ575" s="1">
        <v>-1.645891702088335</v>
      </c>
      <c r="AR575" s="1">
        <v>-0.979757878984159</v>
      </c>
      <c r="AS575" s="1">
        <v>6.8545350623372858E-2</v>
      </c>
      <c r="AT575" s="1">
        <v>-5.8052182360677218E-2</v>
      </c>
      <c r="AU575" s="1">
        <v>9.6915241746580394E-2</v>
      </c>
      <c r="AV575" s="1">
        <v>1.5233145972181277</v>
      </c>
      <c r="AW575" s="1">
        <v>0.26240683399510711</v>
      </c>
      <c r="AX575" s="1">
        <v>0.41963241171430354</v>
      </c>
      <c r="AY575" s="1">
        <v>-1.0792051440084141</v>
      </c>
      <c r="AZ575" s="1">
        <v>0.54084125109136383</v>
      </c>
      <c r="BA575" s="1">
        <v>-4.289104759765161E-2</v>
      </c>
      <c r="BB575" s="1">
        <v>-0.79136585546610183</v>
      </c>
      <c r="BC575" s="1">
        <v>-1.0941757511005563</v>
      </c>
      <c r="BD575" s="1">
        <v>-0.36079605478428389</v>
      </c>
      <c r="BE575" s="1">
        <v>7.3990298971021717E-3</v>
      </c>
      <c r="BF575" s="1">
        <v>0.44013488337431816</v>
      </c>
      <c r="BG575" s="1">
        <v>-0.51025107367028921</v>
      </c>
      <c r="BH575" s="1">
        <v>-6.8871261829516195E-2</v>
      </c>
      <c r="BI575" s="1">
        <v>0.15766128964957904</v>
      </c>
      <c r="BJ575" s="1">
        <v>-0.31426507794009551</v>
      </c>
      <c r="BK575" s="1">
        <v>1.3165112393741933</v>
      </c>
      <c r="BL575" s="1">
        <v>1.0000631405749214</v>
      </c>
      <c r="BM575" s="1">
        <v>-0.4914279037158113</v>
      </c>
      <c r="BN575" s="1">
        <v>1.6703989714267555</v>
      </c>
      <c r="BO575" s="1">
        <v>-0.88754851641511912</v>
      </c>
      <c r="BP575" s="1">
        <v>-0.28029963444597472</v>
      </c>
      <c r="BQ575" s="1">
        <v>2.3319976173722834E-2</v>
      </c>
      <c r="BR575" s="1">
        <v>-0.94900730319966953</v>
      </c>
      <c r="BS575" s="1">
        <v>0.63281145958068397</v>
      </c>
      <c r="BT575" s="1">
        <v>-2.2686461380873273</v>
      </c>
      <c r="BU575" s="1">
        <v>0.4761318147223248</v>
      </c>
      <c r="BV575" s="1">
        <v>0.59417138771246103</v>
      </c>
      <c r="BW575" s="1">
        <v>-0.89672419654821844</v>
      </c>
      <c r="BX575" s="1">
        <v>7.2604928475616504E-2</v>
      </c>
      <c r="BY575" s="1">
        <v>0.33824091139614243</v>
      </c>
      <c r="BZ575" s="1">
        <v>0.62760483051282812</v>
      </c>
      <c r="CA575" s="1">
        <v>-0.11457942173418179</v>
      </c>
      <c r="CB575" s="1">
        <v>0.60964127168113147</v>
      </c>
      <c r="CC575" s="1">
        <v>-1.5691475658492964</v>
      </c>
      <c r="CD575" s="1">
        <v>0.1023764431870946</v>
      </c>
      <c r="CE575" s="1">
        <v>-0.10563246166266982</v>
      </c>
      <c r="CF575" s="1">
        <v>7.9153083458606277E-2</v>
      </c>
      <c r="CG575" s="1">
        <v>-0.34063941721688895</v>
      </c>
      <c r="CH575" s="1">
        <v>-1.4977152832291258</v>
      </c>
      <c r="CI575" s="1">
        <v>0.50751966037999896</v>
      </c>
      <c r="CJ575" s="1">
        <v>-0.36940948209099878</v>
      </c>
      <c r="CK575" s="1">
        <v>1.0119211634947172</v>
      </c>
      <c r="CL575" s="1">
        <v>-0.44796256207818841</v>
      </c>
      <c r="CM575" s="1">
        <v>-0.88737164549761172</v>
      </c>
      <c r="CN575" s="1">
        <v>1.9315664102710071</v>
      </c>
      <c r="CO575" s="1">
        <v>-2.1494588557447991</v>
      </c>
      <c r="CP575" s="1">
        <v>-0.6858622825877575</v>
      </c>
      <c r="CQ575" s="1">
        <v>0.97591661141350183</v>
      </c>
      <c r="CR575" s="1">
        <v>0.78479185502574111</v>
      </c>
      <c r="CS575" s="1">
        <v>1.583420606807338</v>
      </c>
      <c r="CT575" s="1">
        <v>0.43435634774294529</v>
      </c>
      <c r="CU575" s="1">
        <v>-1.615452653515085</v>
      </c>
      <c r="CV575" s="1">
        <v>0.69268615695381253</v>
      </c>
      <c r="CW575" s="1">
        <v>-0.9828039270224842</v>
      </c>
      <c r="CX575" s="1">
        <v>3.2323194473518932</v>
      </c>
      <c r="CY575" s="1">
        <v>6.491338010330755E-2</v>
      </c>
      <c r="CZ575" s="1">
        <v>0.41626882378564201</v>
      </c>
      <c r="DA575" s="1">
        <v>0.13219794945146424</v>
      </c>
      <c r="DB575" s="1">
        <v>0.45427814913597064</v>
      </c>
      <c r="DC575" s="1">
        <v>0.27077489609518568</v>
      </c>
      <c r="DD575" s="1">
        <v>0.30319915024658695</v>
      </c>
      <c r="DE575" s="1">
        <v>-0.950478453084314</v>
      </c>
      <c r="DF575" s="1">
        <v>-0.35868800497053516</v>
      </c>
      <c r="DG575" s="1">
        <v>-0.40595473009370631</v>
      </c>
      <c r="DH575" s="1">
        <v>-0.59351146472098781</v>
      </c>
      <c r="DI575" s="1">
        <v>-1.0365332850302686</v>
      </c>
      <c r="DJ575" s="1">
        <v>0.64337816045209273</v>
      </c>
      <c r="DK575" s="1">
        <v>-8.0815241948621885E-2</v>
      </c>
      <c r="DL575" s="1">
        <v>-8.6480951614073015E-2</v>
      </c>
      <c r="DM575" s="1">
        <v>0.50294307667561244</v>
      </c>
      <c r="DN575" s="1">
        <v>0.18274737067103008</v>
      </c>
      <c r="DO575" s="1">
        <v>0.6558253859687635</v>
      </c>
      <c r="DP575" s="1">
        <v>-0.86627613095189515</v>
      </c>
      <c r="DQ575" s="1">
        <v>0.18379377366709426</v>
      </c>
      <c r="DR575" s="1">
        <v>0.31722516171869941</v>
      </c>
      <c r="DS575" s="1">
        <v>0.35651595652184875</v>
      </c>
      <c r="DT575" s="1">
        <v>7.3045183655441992E-2</v>
      </c>
      <c r="DU575" s="1">
        <v>-0.29183526527320891</v>
      </c>
      <c r="DW575" s="1">
        <v>3.7496655928248144</v>
      </c>
    </row>
    <row r="576" spans="1:127" x14ac:dyDescent="0.2">
      <c r="A576" s="1" t="s">
        <v>242</v>
      </c>
      <c r="B576" s="1" t="s">
        <v>140</v>
      </c>
      <c r="C576" s="1" t="s">
        <v>129</v>
      </c>
      <c r="D576" s="1" t="s">
        <v>130</v>
      </c>
      <c r="F576" s="1">
        <v>3.8481007965380756</v>
      </c>
      <c r="G576" s="1">
        <v>11.308304811107527</v>
      </c>
      <c r="H576" s="1">
        <v>-4.6080530922821712</v>
      </c>
      <c r="I576" s="1">
        <v>2.859811053332181</v>
      </c>
      <c r="J576" s="1">
        <v>4.1346431033774316</v>
      </c>
      <c r="K576" s="1">
        <v>3.2504710389903053</v>
      </c>
      <c r="L576" s="1">
        <v>-6.1392295234485452</v>
      </c>
      <c r="M576" s="1">
        <v>-2.8665917721990128</v>
      </c>
      <c r="N576" s="1">
        <v>-6.7194383737943735</v>
      </c>
      <c r="O576" s="1">
        <v>-5.4649381124290848</v>
      </c>
      <c r="P576" s="1">
        <v>0.20518611062686354</v>
      </c>
      <c r="Q576" s="1">
        <v>4.5857854320850331</v>
      </c>
      <c r="R576" s="1">
        <v>2.9688840864981012</v>
      </c>
      <c r="S576" s="1">
        <v>3.4377967095324431</v>
      </c>
      <c r="T576" s="1">
        <v>6.0200531610638208E-2</v>
      </c>
      <c r="U576" s="1">
        <v>-1.0809137032281999</v>
      </c>
      <c r="V576" s="1">
        <v>1.9068382825238306</v>
      </c>
      <c r="W576" s="1">
        <v>-0.31853339304933825</v>
      </c>
      <c r="X576" s="1">
        <v>0.49665523636703846</v>
      </c>
      <c r="Y576" s="1">
        <v>-0.98034788595244748</v>
      </c>
      <c r="Z576" s="1">
        <v>1.3382278571941777</v>
      </c>
      <c r="AA576" s="1">
        <v>-0.6923773415048049</v>
      </c>
      <c r="AB576" s="1">
        <v>-0.83822422927434026</v>
      </c>
      <c r="AC576" s="1">
        <v>-2.1568553487017583E-2</v>
      </c>
      <c r="AD576" s="1">
        <v>5.7278911564616397E-2</v>
      </c>
      <c r="AE576" s="1">
        <v>-0.11754996048323685</v>
      </c>
      <c r="AF576" s="1">
        <v>-0.27470461651343125</v>
      </c>
      <c r="AG576" s="1">
        <v>0.6013624721143489</v>
      </c>
      <c r="AH576" s="1">
        <v>-0.65494623929233953</v>
      </c>
      <c r="AI576" s="1">
        <v>-0.18513552635941188</v>
      </c>
      <c r="AJ576" s="1">
        <v>0.39394250333774572</v>
      </c>
      <c r="AK576" s="1">
        <v>0.74400239729760065</v>
      </c>
      <c r="AL576" s="1">
        <v>-0.23413911158027645</v>
      </c>
      <c r="AM576" s="1">
        <v>-0.25523324340604781</v>
      </c>
      <c r="AN576" s="1">
        <v>-0.69261613149037282</v>
      </c>
      <c r="AO576" s="1">
        <v>1.1668166955960162</v>
      </c>
      <c r="AP576" s="1">
        <v>-0.29826276338629354</v>
      </c>
      <c r="AQ576" s="1">
        <v>0.34670829791166513</v>
      </c>
      <c r="AR576" s="1">
        <v>-0.45795787898415907</v>
      </c>
      <c r="AS576" s="1">
        <v>-1.077654649376627</v>
      </c>
      <c r="AT576" s="1">
        <v>-0.76945218236067725</v>
      </c>
      <c r="AU576" s="1">
        <v>-1.7809847582534197</v>
      </c>
      <c r="AV576" s="1">
        <v>-0.24228540278187216</v>
      </c>
      <c r="AW576" s="1">
        <v>-1.665893166004893</v>
      </c>
      <c r="AX576" s="1">
        <v>-3.3505675882856965</v>
      </c>
      <c r="AY576" s="1">
        <v>2.3214948559915864</v>
      </c>
      <c r="AZ576" s="1">
        <v>-0.4740587489086362</v>
      </c>
      <c r="BA576" s="1">
        <v>-1.8667910475976517</v>
      </c>
      <c r="BB576" s="1">
        <v>4.235934144533898</v>
      </c>
      <c r="BC576" s="1">
        <v>0.33162424889944386</v>
      </c>
      <c r="BD576" s="1">
        <v>-0.54159605478428396</v>
      </c>
      <c r="BE576" s="1">
        <v>-0.64000097010289791</v>
      </c>
      <c r="BF576" s="1">
        <v>-1.5075651166256812</v>
      </c>
      <c r="BG576" s="1">
        <v>-0.68605107367028895</v>
      </c>
      <c r="BH576" s="1">
        <v>0.53542873817048364</v>
      </c>
      <c r="BI576" s="1">
        <v>1.0384612896495788</v>
      </c>
      <c r="BJ576" s="1">
        <v>0.17633492205990464</v>
      </c>
      <c r="BK576" s="1">
        <v>0.50341123937419341</v>
      </c>
      <c r="BL576" s="1">
        <v>-9.9036859425078672E-2</v>
      </c>
      <c r="BM576" s="1">
        <v>0.22427209628418865</v>
      </c>
      <c r="BN576" s="1">
        <v>0.8280989714267557</v>
      </c>
      <c r="BO576" s="1">
        <v>-0.70764851641511906</v>
      </c>
      <c r="BP576" s="1">
        <v>-0.78309963444597486</v>
      </c>
      <c r="BQ576" s="1">
        <v>-8.1980023826277115E-2</v>
      </c>
      <c r="BR576" s="1">
        <v>0.17919269680033079</v>
      </c>
      <c r="BS576" s="1">
        <v>-0.44628854041931598</v>
      </c>
      <c r="BT576" s="1">
        <v>0.64415386191267299</v>
      </c>
      <c r="BU576" s="1">
        <v>1.1010318147223248</v>
      </c>
      <c r="BV576" s="1">
        <v>-2.4928612287538954E-2</v>
      </c>
      <c r="BW576" s="1">
        <v>-4.6124196548218421E-2</v>
      </c>
      <c r="BX576" s="1">
        <v>5.1404928475616618E-2</v>
      </c>
      <c r="BY576" s="1">
        <v>-0.21815908860385758</v>
      </c>
      <c r="BZ576" s="1">
        <v>-0.32059516948717182</v>
      </c>
      <c r="CA576" s="1">
        <v>-8.0979421734181933E-2</v>
      </c>
      <c r="CB576" s="1">
        <v>0.56474127168113153</v>
      </c>
      <c r="CC576" s="1">
        <v>-0.76454756584929628</v>
      </c>
      <c r="CD576" s="1">
        <v>0.28867644318709429</v>
      </c>
      <c r="CE576" s="1">
        <v>-0.11873246166266971</v>
      </c>
      <c r="CF576" s="1">
        <v>-0.18174691654139363</v>
      </c>
      <c r="CG576" s="1">
        <v>0.23336058278311089</v>
      </c>
      <c r="CH576" s="1">
        <v>-0.75651528322912576</v>
      </c>
      <c r="CI576" s="1">
        <v>-0.63778033962000125</v>
      </c>
      <c r="CJ576" s="1">
        <v>-0.29080948209099855</v>
      </c>
      <c r="CK576" s="1">
        <v>-0.50287883650528287</v>
      </c>
      <c r="CL576" s="1">
        <v>-1.6791625620781878</v>
      </c>
      <c r="CM576" s="1">
        <v>1.2734283545023883</v>
      </c>
      <c r="CN576" s="1">
        <v>-0.37973358972899307</v>
      </c>
      <c r="CO576" s="1">
        <v>1.1331411442552008</v>
      </c>
      <c r="CP576" s="1">
        <v>-0.71036228258775747</v>
      </c>
      <c r="CQ576" s="1">
        <v>4.1216611413501747E-2</v>
      </c>
      <c r="CR576" s="1">
        <v>-0.16510814497425885</v>
      </c>
      <c r="CS576" s="1">
        <v>-0.18207939319266142</v>
      </c>
      <c r="CT576" s="1">
        <v>-1.3761436522570545</v>
      </c>
      <c r="CU576" s="1">
        <v>0.2411473464849152</v>
      </c>
      <c r="CV576" s="1">
        <v>0.11568615695381251</v>
      </c>
      <c r="CW576" s="1">
        <v>-1.081803927022484</v>
      </c>
      <c r="CX576" s="1">
        <v>-1.2134805526481065</v>
      </c>
      <c r="CY576" s="1">
        <v>-1.1607866198966925</v>
      </c>
      <c r="CZ576" s="1">
        <v>0.37556882378564183</v>
      </c>
      <c r="DA576" s="1">
        <v>0.95859794945146426</v>
      </c>
      <c r="DB576" s="1">
        <v>9.3178149135970667E-2</v>
      </c>
      <c r="DC576" s="1">
        <v>-1.3735251039048144</v>
      </c>
      <c r="DD576" s="1">
        <v>0.40499915024658684</v>
      </c>
      <c r="DE576" s="1">
        <v>0.77912154691568603</v>
      </c>
      <c r="DF576" s="1">
        <v>2.671199502946487E-2</v>
      </c>
      <c r="DG576" s="1">
        <v>5.5945269906293671E-2</v>
      </c>
      <c r="DH576" s="1">
        <v>0.49418853527901252</v>
      </c>
      <c r="DI576" s="1">
        <v>-0.16253328503026854</v>
      </c>
      <c r="DJ576" s="1">
        <v>-0.1135218395479074</v>
      </c>
      <c r="DK576" s="1">
        <v>-0.343915241948622</v>
      </c>
      <c r="DL576" s="1">
        <v>0.45751904838592694</v>
      </c>
      <c r="DM576" s="1">
        <v>-0.35155692332438759</v>
      </c>
      <c r="DN576" s="1">
        <v>-1.2083526293289699</v>
      </c>
      <c r="DO576" s="1">
        <v>0.15212538596876346</v>
      </c>
      <c r="DP576" s="1">
        <v>-0.34397613095189516</v>
      </c>
      <c r="DQ576" s="1">
        <v>-0.31710622633290575</v>
      </c>
      <c r="DR576" s="1">
        <v>0.49502516171869937</v>
      </c>
      <c r="DS576" s="1">
        <v>0.21421595652184866</v>
      </c>
      <c r="DT576" s="1">
        <v>4.5451836554417646E-3</v>
      </c>
      <c r="DU576" s="1">
        <v>0.49556473472679108</v>
      </c>
      <c r="DW576" s="1">
        <v>6.7520129019622175</v>
      </c>
    </row>
    <row r="577" spans="1:127" x14ac:dyDescent="0.2">
      <c r="A577" s="1" t="s">
        <v>243</v>
      </c>
      <c r="B577" s="1" t="s">
        <v>244</v>
      </c>
      <c r="C577" s="1" t="s">
        <v>129</v>
      </c>
      <c r="D577" s="1" t="s">
        <v>130</v>
      </c>
      <c r="F577" s="1">
        <v>-0.17189920346192444</v>
      </c>
      <c r="G577" s="1">
        <v>0.70830481110752741</v>
      </c>
      <c r="H577" s="1">
        <v>-0.68805309228217171</v>
      </c>
      <c r="I577" s="1">
        <v>0.609811053332181</v>
      </c>
      <c r="J577" s="1">
        <v>1.1246431033774318</v>
      </c>
      <c r="K577" s="1">
        <v>1.2404710389903046</v>
      </c>
      <c r="L577" s="1">
        <v>0.36077047655145567</v>
      </c>
      <c r="M577" s="1">
        <v>-0.41659177219901289</v>
      </c>
      <c r="N577" s="1">
        <v>-0.67943837379437255</v>
      </c>
      <c r="O577" s="1">
        <v>7.5061887570917918E-2</v>
      </c>
      <c r="P577" s="1">
        <v>0.2351861106268629</v>
      </c>
      <c r="Q577" s="1">
        <v>1.3757854320850327</v>
      </c>
      <c r="R577" s="1">
        <v>-3.1115913501899684E-2</v>
      </c>
      <c r="S577" s="1">
        <v>0.19779670953244377</v>
      </c>
      <c r="T577" s="1">
        <v>8.0200531610637782E-2</v>
      </c>
      <c r="U577" s="1">
        <v>0.28908629677179931</v>
      </c>
      <c r="V577" s="1">
        <v>-0.44316171747616906</v>
      </c>
      <c r="W577" s="1">
        <v>-0.20853339304933827</v>
      </c>
      <c r="X577" s="1">
        <v>-0.25334476363296243</v>
      </c>
      <c r="Y577" s="1">
        <v>0.17965211404755266</v>
      </c>
      <c r="Z577" s="1">
        <v>-0.43177214280582277</v>
      </c>
      <c r="AA577" s="1">
        <v>-0.40237734150480486</v>
      </c>
      <c r="AB577" s="1">
        <v>0.26177577072565938</v>
      </c>
      <c r="AC577" s="1">
        <v>0.20843144651298262</v>
      </c>
      <c r="AD577" s="1">
        <v>-8.2721088435383727E-2</v>
      </c>
      <c r="AE577" s="1">
        <v>1.662450039516763</v>
      </c>
      <c r="AF577" s="1">
        <v>0.38529538348656889</v>
      </c>
      <c r="AG577" s="1">
        <v>0.22136247211434879</v>
      </c>
      <c r="AH577" s="1">
        <v>0.45505376070766079</v>
      </c>
      <c r="AI577" s="1">
        <v>-0.47513552635941192</v>
      </c>
      <c r="AJ577" s="1">
        <v>-0.23605749666225506</v>
      </c>
      <c r="AK577" s="1">
        <v>-0.16599760270239905</v>
      </c>
      <c r="AL577" s="1">
        <v>-0.2741391115802756</v>
      </c>
      <c r="AM577" s="1">
        <v>0.95476675659395216</v>
      </c>
      <c r="AN577" s="1">
        <v>0.66738386850962728</v>
      </c>
      <c r="AO577" s="1">
        <v>-1.1031833044039834</v>
      </c>
      <c r="AP577" s="1">
        <v>-0.13006276338629341</v>
      </c>
      <c r="AQ577" s="1">
        <v>0.58410829791166474</v>
      </c>
      <c r="AR577" s="1">
        <v>0.16024212101584095</v>
      </c>
      <c r="AS577" s="1">
        <v>0.45854535062337298</v>
      </c>
      <c r="AT577" s="1">
        <v>1.0019478176393228</v>
      </c>
      <c r="AU577" s="1">
        <v>0.20691524174658049</v>
      </c>
      <c r="AV577" s="1">
        <v>-0.83668540278187242</v>
      </c>
      <c r="AW577" s="1">
        <v>-0.69759316600489285</v>
      </c>
      <c r="AX577" s="1">
        <v>-6.0367588285695994E-2</v>
      </c>
      <c r="AY577" s="1">
        <v>-4.9205144008412915E-2</v>
      </c>
      <c r="AZ577" s="1">
        <v>-1.9158748908636225E-2</v>
      </c>
      <c r="BA577" s="1">
        <v>-5.2891047597651619E-2</v>
      </c>
      <c r="BB577" s="1">
        <v>-9.1365855466102097E-2</v>
      </c>
      <c r="BC577" s="1">
        <v>0.63582424889944367</v>
      </c>
      <c r="BD577" s="1">
        <v>-0.18079605478428418</v>
      </c>
      <c r="BE577" s="1">
        <v>0.39739902989710219</v>
      </c>
      <c r="BF577" s="1">
        <v>-0.79986511662568116</v>
      </c>
      <c r="BG577" s="1">
        <v>-0.35025107367028907</v>
      </c>
      <c r="BH577" s="1">
        <v>0.49112873817048364</v>
      </c>
      <c r="BI577" s="1">
        <v>0.34766128964957899</v>
      </c>
      <c r="BJ577" s="1">
        <v>0.11573492205990465</v>
      </c>
      <c r="BK577" s="1">
        <v>0.50651123937419329</v>
      </c>
      <c r="BL577" s="1">
        <v>-0.53993685942507863</v>
      </c>
      <c r="BM577" s="1">
        <v>-0.45142790371581126</v>
      </c>
      <c r="BN577" s="1">
        <v>-0.23960102857324372</v>
      </c>
      <c r="BO577" s="1">
        <v>4.2451483584880823E-2</v>
      </c>
      <c r="BP577" s="1">
        <v>0.19970036555402526</v>
      </c>
      <c r="BQ577" s="1">
        <v>0.25331997617372304</v>
      </c>
      <c r="BR577" s="1">
        <v>-3.9007303199669607E-2</v>
      </c>
      <c r="BS577" s="1">
        <v>-1.7188540419316167E-2</v>
      </c>
      <c r="BT577" s="1">
        <v>0.94135386191267312</v>
      </c>
      <c r="BU577" s="1">
        <v>5.6131814722324869E-2</v>
      </c>
      <c r="BV577" s="1">
        <v>-0.25582861228753906</v>
      </c>
      <c r="BW577" s="1">
        <v>0.49327580345178124</v>
      </c>
      <c r="BX577" s="1">
        <v>1.512604928475616</v>
      </c>
      <c r="BY577" s="1">
        <v>0.45824091139614254</v>
      </c>
      <c r="BZ577" s="1">
        <v>-0.50239516948717178</v>
      </c>
      <c r="CA577" s="1">
        <v>0.66542057826581846</v>
      </c>
      <c r="CB577" s="1">
        <v>-0.25035872831886852</v>
      </c>
      <c r="CC577" s="1">
        <v>-0.31914756584929632</v>
      </c>
      <c r="CD577" s="1">
        <v>2.237644318709453E-2</v>
      </c>
      <c r="CE577" s="1">
        <v>-0.64563246166266985</v>
      </c>
      <c r="CF577" s="1">
        <v>0.9691530834586064</v>
      </c>
      <c r="CG577" s="1">
        <v>-0.10063941721688918</v>
      </c>
      <c r="CH577" s="1">
        <v>-5.7715283229125891E-2</v>
      </c>
      <c r="CI577" s="1">
        <v>-0.12248033962000138</v>
      </c>
      <c r="CJ577" s="1">
        <v>-0.89940948209099858</v>
      </c>
      <c r="CK577" s="1">
        <v>0.63192116349471716</v>
      </c>
      <c r="CL577" s="1">
        <v>4.2037437921811804E-2</v>
      </c>
      <c r="CM577" s="1">
        <v>0.50262835450238796</v>
      </c>
      <c r="CN577" s="1">
        <v>0.32156641027100696</v>
      </c>
      <c r="CO577" s="1">
        <v>-0.6294588557447991</v>
      </c>
      <c r="CP577" s="1">
        <v>0.83413771741224263</v>
      </c>
      <c r="CQ577" s="1">
        <v>0.60591661141350173</v>
      </c>
      <c r="CR577" s="1">
        <v>-0.49520814497425869</v>
      </c>
      <c r="CS577" s="1">
        <v>-0.34657939319266173</v>
      </c>
      <c r="CT577" s="1">
        <v>-0.29564365225705469</v>
      </c>
      <c r="CU577" s="1">
        <v>-0.60545265351508526</v>
      </c>
      <c r="CV577" s="1">
        <v>-0.16731384304618746</v>
      </c>
      <c r="CW577" s="1">
        <v>0.31719607297751584</v>
      </c>
      <c r="CX577" s="1">
        <v>-0.74768055264810673</v>
      </c>
      <c r="CY577" s="1">
        <v>0.3049133801033076</v>
      </c>
      <c r="CZ577" s="1">
        <v>-0.2637311762143586</v>
      </c>
      <c r="DA577" s="1">
        <v>-0.6578020505485358</v>
      </c>
      <c r="DB577" s="1">
        <v>-0.28572185086402935</v>
      </c>
      <c r="DC577" s="1">
        <v>-0.41922510390481438</v>
      </c>
      <c r="DD577" s="1">
        <v>-6.8008497534131074E-3</v>
      </c>
      <c r="DE577" s="1">
        <v>0.26952154691568603</v>
      </c>
      <c r="DF577" s="1">
        <v>-0.10868800497053513</v>
      </c>
      <c r="DG577" s="1">
        <v>0.54404526990629365</v>
      </c>
      <c r="DH577" s="1">
        <v>-1.1135114647209878</v>
      </c>
      <c r="DI577" s="1">
        <v>-0.38653328503026851</v>
      </c>
      <c r="DJ577" s="1">
        <v>0.29337816045209264</v>
      </c>
      <c r="DK577" s="1">
        <v>0.15918475805137788</v>
      </c>
      <c r="DL577" s="1">
        <v>-0.416480951614073</v>
      </c>
      <c r="DM577" s="1">
        <v>-0.47705692332438754</v>
      </c>
      <c r="DN577" s="1">
        <v>-8.7252629328969933E-2</v>
      </c>
      <c r="DO577" s="1">
        <v>0.12582538596876347</v>
      </c>
      <c r="DP577" s="1">
        <v>-0.22627613095189503</v>
      </c>
      <c r="DQ577" s="1">
        <v>-0.11620622633290573</v>
      </c>
      <c r="DR577" s="1">
        <v>5.7225161718699624E-2</v>
      </c>
      <c r="DS577" s="1">
        <v>-0.24348404347815134</v>
      </c>
      <c r="DT577" s="1">
        <v>8.3045183655441779E-2</v>
      </c>
      <c r="DU577" s="1">
        <v>0.38816473472679114</v>
      </c>
      <c r="DW577" s="1">
        <v>1.8276538888285458</v>
      </c>
    </row>
    <row r="578" spans="1:127" x14ac:dyDescent="0.2">
      <c r="A578" s="1" t="s">
        <v>243</v>
      </c>
      <c r="B578" s="1" t="s">
        <v>245</v>
      </c>
      <c r="C578" s="1" t="s">
        <v>129</v>
      </c>
      <c r="D578" s="1" t="s">
        <v>130</v>
      </c>
      <c r="F578" s="1">
        <v>0.6781007965380752</v>
      </c>
      <c r="G578" s="1">
        <v>1.2183048111075276</v>
      </c>
      <c r="H578" s="1">
        <v>1.1919469077178284</v>
      </c>
      <c r="I578" s="1">
        <v>-0.79018894666781936</v>
      </c>
      <c r="J578" s="1">
        <v>1.074643103377432</v>
      </c>
      <c r="K578" s="1">
        <v>0.7604710389903051</v>
      </c>
      <c r="L578" s="1">
        <v>0.55077047655145561</v>
      </c>
      <c r="M578" s="1">
        <v>-0.54659177219901289</v>
      </c>
      <c r="N578" s="1">
        <v>0.67056162620562709</v>
      </c>
      <c r="O578" s="1">
        <v>1.665061887570916</v>
      </c>
      <c r="P578" s="1">
        <v>-0.36481388937313675</v>
      </c>
      <c r="Q578" s="1">
        <v>0.59578543208503265</v>
      </c>
      <c r="R578" s="1">
        <v>1.7088840864981014</v>
      </c>
      <c r="S578" s="1">
        <v>1.2177967095324433</v>
      </c>
      <c r="T578" s="1">
        <v>-0.8697994683893624</v>
      </c>
      <c r="U578" s="1">
        <v>-1.0809137032281999</v>
      </c>
      <c r="V578" s="1">
        <v>0.86683828252383055</v>
      </c>
      <c r="W578" s="1">
        <v>-0.17853339304933827</v>
      </c>
      <c r="X578" s="1">
        <v>-5.3344763632962255E-2</v>
      </c>
      <c r="Y578" s="1">
        <v>-0.30034788595244732</v>
      </c>
      <c r="Z578" s="1">
        <v>0.10822785719417727</v>
      </c>
      <c r="AA578" s="1">
        <v>-0.24237734150480517</v>
      </c>
      <c r="AB578" s="1">
        <v>-0.72822422927434083</v>
      </c>
      <c r="AC578" s="1">
        <v>0.89843144651298257</v>
      </c>
      <c r="AD578" s="1">
        <v>0.48727891156461656</v>
      </c>
      <c r="AE578" s="1">
        <v>-0.27754996048323699</v>
      </c>
      <c r="AF578" s="1">
        <v>-0.84470461651343065</v>
      </c>
      <c r="AG578" s="1">
        <v>-0.40863752788565133</v>
      </c>
      <c r="AH578" s="1">
        <v>-0.94494623929233867</v>
      </c>
      <c r="AI578" s="1">
        <v>0.76486447364058829</v>
      </c>
      <c r="AJ578" s="1">
        <v>-0.16605749666225478</v>
      </c>
      <c r="AK578" s="1">
        <v>-0.6959976027023993</v>
      </c>
      <c r="AL578" s="1">
        <v>0.18586088841972348</v>
      </c>
      <c r="AM578" s="1">
        <v>-0.1352332434060477</v>
      </c>
      <c r="AN578" s="1">
        <v>-0.15261613149037279</v>
      </c>
      <c r="AO578" s="1">
        <v>-0.22318330440398348</v>
      </c>
      <c r="AP578" s="1">
        <v>-0.4500627633862937</v>
      </c>
      <c r="AQ578" s="1">
        <v>-0.28589170208833492</v>
      </c>
      <c r="AR578" s="1">
        <v>0.22024212101584095</v>
      </c>
      <c r="AS578" s="1">
        <v>7.8545350623373089E-2</v>
      </c>
      <c r="AT578" s="1">
        <v>0.42194781763932276</v>
      </c>
      <c r="AU578" s="1">
        <v>-0.31308475825341953</v>
      </c>
      <c r="AV578" s="1">
        <v>0.8033145972181277</v>
      </c>
      <c r="AW578" s="1">
        <v>-0.73759316600489289</v>
      </c>
      <c r="AX578" s="1">
        <v>-1.7003675882856966</v>
      </c>
      <c r="AY578" s="1">
        <v>1.0107948559915858</v>
      </c>
      <c r="AZ578" s="1">
        <v>-0.60915874890863619</v>
      </c>
      <c r="BA578" s="1">
        <v>-1.4028910475976515</v>
      </c>
      <c r="BB578" s="1">
        <v>0.51863414453389822</v>
      </c>
      <c r="BC578" s="1">
        <v>0.84582424889944363</v>
      </c>
      <c r="BD578" s="1">
        <v>0.41920394521571591</v>
      </c>
      <c r="BE578" s="1">
        <v>-0.20260097010289779</v>
      </c>
      <c r="BF578" s="1">
        <v>-0.86986511662568144</v>
      </c>
      <c r="BG578" s="1">
        <v>-0.84025107367028928</v>
      </c>
      <c r="BH578" s="1">
        <v>1.2411287381704836</v>
      </c>
      <c r="BI578" s="1">
        <v>0.53766128964957893</v>
      </c>
      <c r="BJ578" s="1">
        <v>0.32573492205990462</v>
      </c>
      <c r="BK578" s="1">
        <v>0.19651123937419346</v>
      </c>
      <c r="BL578" s="1">
        <v>0.81006314057492124</v>
      </c>
      <c r="BM578" s="1">
        <v>0.60857209628418873</v>
      </c>
      <c r="BN578" s="1">
        <v>0.3103989714267561</v>
      </c>
      <c r="BO578" s="1">
        <v>0.43245148358488095</v>
      </c>
      <c r="BP578" s="1">
        <v>-0.74029963444597513</v>
      </c>
      <c r="BQ578" s="1">
        <v>-1.0666800238262772</v>
      </c>
      <c r="BR578" s="1">
        <v>0.39099269680033055</v>
      </c>
      <c r="BS578" s="1">
        <v>-0.27718854041931618</v>
      </c>
      <c r="BT578" s="1">
        <v>0.66135386191267287</v>
      </c>
      <c r="BU578" s="1">
        <v>-6.3868185277675238E-2</v>
      </c>
      <c r="BV578" s="1">
        <v>0.88417138771246062</v>
      </c>
      <c r="BW578" s="1">
        <v>-0.56672419654821837</v>
      </c>
      <c r="BX578" s="1">
        <v>-0.13739507152438346</v>
      </c>
      <c r="BY578" s="1">
        <v>0.5782409113961422</v>
      </c>
      <c r="BZ578" s="1">
        <v>8.760483051282808E-2</v>
      </c>
      <c r="CA578" s="1">
        <v>0.48542057826581786</v>
      </c>
      <c r="CB578" s="1">
        <v>-0.78035872831886843</v>
      </c>
      <c r="CC578" s="1">
        <v>-1.1791475658492963</v>
      </c>
      <c r="CD578" s="1">
        <v>-0.10762355681290536</v>
      </c>
      <c r="CE578" s="1">
        <v>-0.18563246166266989</v>
      </c>
      <c r="CF578" s="1">
        <v>-0.37084691654139368</v>
      </c>
      <c r="CG578" s="1">
        <v>-0.83063941721688916</v>
      </c>
      <c r="CH578" s="1">
        <v>0.26228471677087417</v>
      </c>
      <c r="CI578" s="1">
        <v>-0.72248033962000124</v>
      </c>
      <c r="CJ578" s="1">
        <v>0.93059051790900149</v>
      </c>
      <c r="CK578" s="1">
        <v>0.67192116349471709</v>
      </c>
      <c r="CL578" s="1">
        <v>-0.96796256207818843</v>
      </c>
      <c r="CM578" s="1">
        <v>0.93262835450238768</v>
      </c>
      <c r="CN578" s="1">
        <v>0.59156641027100698</v>
      </c>
      <c r="CO578" s="1">
        <v>-0.66945885574479913</v>
      </c>
      <c r="CP578" s="1">
        <v>0.16413771741224248</v>
      </c>
      <c r="CQ578" s="1">
        <v>0.71591661141350182</v>
      </c>
      <c r="CR578" s="1">
        <v>0.6047918550257414</v>
      </c>
      <c r="CS578" s="1">
        <v>0.37342060680733802</v>
      </c>
      <c r="CT578" s="1">
        <v>-0.6956436522570546</v>
      </c>
      <c r="CU578" s="1">
        <v>-1.1754526535150855</v>
      </c>
      <c r="CV578" s="1">
        <v>-0.10731384304618746</v>
      </c>
      <c r="CW578" s="1">
        <v>-0.16280392702248414</v>
      </c>
      <c r="CX578" s="1">
        <v>0.55231944735189309</v>
      </c>
      <c r="CY578" s="1">
        <v>-1.4650866198966925</v>
      </c>
      <c r="CZ578" s="1">
        <v>-1.2237311762143586</v>
      </c>
      <c r="DA578" s="1">
        <v>1.0921979494514642</v>
      </c>
      <c r="DB578" s="1">
        <v>0.16427814913597061</v>
      </c>
      <c r="DC578" s="1">
        <v>-0.85922510390481432</v>
      </c>
      <c r="DD578" s="1">
        <v>0.72319915024658687</v>
      </c>
      <c r="DE578" s="1">
        <v>0.11952154691568606</v>
      </c>
      <c r="DF578" s="1">
        <v>-0.69868800497053518</v>
      </c>
      <c r="DG578" s="1">
        <v>0.2440452699062936</v>
      </c>
      <c r="DH578" s="1">
        <v>-1.0235114647209875</v>
      </c>
      <c r="DI578" s="1">
        <v>9.3466714969731246E-2</v>
      </c>
      <c r="DJ578" s="1">
        <v>0.83337816045209268</v>
      </c>
      <c r="DK578" s="1">
        <v>0.37918475805137764</v>
      </c>
      <c r="DL578" s="1">
        <v>-0.12648095161407302</v>
      </c>
      <c r="DM578" s="1">
        <v>0.79294307667561248</v>
      </c>
      <c r="DN578" s="1">
        <v>1.05274737067103</v>
      </c>
      <c r="DO578" s="1">
        <v>-0.14417461403123655</v>
      </c>
      <c r="DP578" s="1">
        <v>-0.34627613095189513</v>
      </c>
      <c r="DQ578" s="1">
        <v>-3.6206226332905711E-2</v>
      </c>
      <c r="DR578" s="1">
        <v>-0.44277483828130038</v>
      </c>
      <c r="DS578" s="1">
        <v>0.41651595652184881</v>
      </c>
      <c r="DT578" s="1">
        <v>-0.51695481634455831</v>
      </c>
      <c r="DU578" s="1">
        <v>0.24816473472679124</v>
      </c>
      <c r="DW578" s="1">
        <v>2.49385394813793</v>
      </c>
    </row>
    <row r="579" spans="1:127" x14ac:dyDescent="0.2">
      <c r="A579" s="1" t="s">
        <v>243</v>
      </c>
      <c r="B579" s="1" t="s">
        <v>246</v>
      </c>
      <c r="C579" s="1" t="s">
        <v>129</v>
      </c>
      <c r="D579" s="1" t="s">
        <v>130</v>
      </c>
      <c r="F579" s="1">
        <v>-0.61189920346192483</v>
      </c>
      <c r="G579" s="1">
        <v>1.1283048111075273</v>
      </c>
      <c r="H579" s="1">
        <v>-0.52805309228217157</v>
      </c>
      <c r="I579" s="1">
        <v>1.0798110533321807</v>
      </c>
      <c r="J579" s="1">
        <v>0.90464310337743203</v>
      </c>
      <c r="K579" s="1">
        <v>1.1304710389903052</v>
      </c>
      <c r="L579" s="1">
        <v>-0.64922952344854434</v>
      </c>
      <c r="M579" s="1">
        <v>0.10340822780098713</v>
      </c>
      <c r="N579" s="1">
        <v>0.10056162620562681</v>
      </c>
      <c r="O579" s="1">
        <v>-1.0549381124290846</v>
      </c>
      <c r="P579" s="1">
        <v>0.12518611062686347</v>
      </c>
      <c r="Q579" s="1">
        <v>0.17578543208503272</v>
      </c>
      <c r="R579" s="1">
        <v>0.86888408649810156</v>
      </c>
      <c r="S579" s="1">
        <v>2.2877967095324436</v>
      </c>
      <c r="T579" s="1">
        <v>9.0200531610637569E-2</v>
      </c>
      <c r="U579" s="1">
        <v>0.21908629677179903</v>
      </c>
      <c r="V579" s="1">
        <v>-0.93316171747616927</v>
      </c>
      <c r="W579" s="1">
        <v>0.44146660695066176</v>
      </c>
      <c r="X579" s="1">
        <v>1.0066552363670382</v>
      </c>
      <c r="Y579" s="1">
        <v>-0.48034788595244748</v>
      </c>
      <c r="Z579" s="1">
        <v>0.69822785719417713</v>
      </c>
      <c r="AA579" s="1">
        <v>-0.36237734150480527</v>
      </c>
      <c r="AB579" s="1">
        <v>-0.71822422927434015</v>
      </c>
      <c r="AC579" s="1">
        <v>0.64843144651298257</v>
      </c>
      <c r="AD579" s="1">
        <v>0.3072789115646164</v>
      </c>
      <c r="AE579" s="1">
        <v>-0.16754996048323667</v>
      </c>
      <c r="AF579" s="1">
        <v>0.10529538348656864</v>
      </c>
      <c r="AG579" s="1">
        <v>-0.28863752788565122</v>
      </c>
      <c r="AH579" s="1">
        <v>-0.20494623929233846</v>
      </c>
      <c r="AI579" s="1">
        <v>-0.56513552635941178</v>
      </c>
      <c r="AJ579" s="1">
        <v>0.45394250333774533</v>
      </c>
      <c r="AK579" s="1">
        <v>-0.37599760270239901</v>
      </c>
      <c r="AL579" s="1">
        <v>0.7258608884197244</v>
      </c>
      <c r="AM579" s="1">
        <v>6.4766756593952479E-2</v>
      </c>
      <c r="AN579" s="1">
        <v>0.86738386850962723</v>
      </c>
      <c r="AO579" s="1">
        <v>0.48681669559601648</v>
      </c>
      <c r="AP579" s="1">
        <v>-0.80006276338629356</v>
      </c>
      <c r="AQ579" s="1">
        <v>-0.44589170208833506</v>
      </c>
      <c r="AR579" s="1">
        <v>0.15024212101584095</v>
      </c>
      <c r="AS579" s="1">
        <v>-5.1454649376626804E-2</v>
      </c>
      <c r="AT579" s="1">
        <v>0.7119478176393228</v>
      </c>
      <c r="AU579" s="1">
        <v>-0.36308475825341935</v>
      </c>
      <c r="AV579" s="1">
        <v>0.65331459721812779</v>
      </c>
      <c r="AW579" s="1">
        <v>-0.38759316600489324</v>
      </c>
      <c r="AX579" s="1">
        <v>-0.90036758828569585</v>
      </c>
      <c r="AY579" s="1">
        <v>1.000794855991586</v>
      </c>
      <c r="AZ579" s="1">
        <v>-0.22915874890863625</v>
      </c>
      <c r="BA579" s="1">
        <v>-1.1128910475976517</v>
      </c>
      <c r="BB579" s="1">
        <v>0.23863414453389797</v>
      </c>
      <c r="BC579" s="1">
        <v>0.60582424889944342</v>
      </c>
      <c r="BD579" s="1">
        <v>-0.10079605478428411</v>
      </c>
      <c r="BE579" s="1">
        <v>0.26739902989710218</v>
      </c>
      <c r="BF579" s="1">
        <v>-0.31986511662568162</v>
      </c>
      <c r="BG579" s="1">
        <v>-0.72025107367028918</v>
      </c>
      <c r="BH579" s="1">
        <v>0.41112873817048379</v>
      </c>
      <c r="BI579" s="1">
        <v>0.50766128964957868</v>
      </c>
      <c r="BJ579" s="1">
        <v>0.28573492205990458</v>
      </c>
      <c r="BK579" s="1">
        <v>0.17651123937419344</v>
      </c>
      <c r="BL579" s="1">
        <v>0.56006314057492124</v>
      </c>
      <c r="BM579" s="1">
        <v>3.8572096284188673E-2</v>
      </c>
      <c r="BN579" s="1">
        <v>-0.27960102857324376</v>
      </c>
      <c r="BO579" s="1">
        <v>0.59245148358488087</v>
      </c>
      <c r="BP579" s="1">
        <v>-0.34029963444597477</v>
      </c>
      <c r="BQ579" s="1">
        <v>-0.70668002382627715</v>
      </c>
      <c r="BR579" s="1">
        <v>0.72099269680033062</v>
      </c>
      <c r="BS579" s="1">
        <v>0.49281145958068395</v>
      </c>
      <c r="BT579" s="1">
        <v>0.16135386191267287</v>
      </c>
      <c r="BU579" s="1">
        <v>0.11613181472232492</v>
      </c>
      <c r="BV579" s="1">
        <v>0.19417138771246112</v>
      </c>
      <c r="BW579" s="1">
        <v>-0.84672419654821862</v>
      </c>
      <c r="BX579" s="1">
        <v>3.2604928475616468E-2</v>
      </c>
      <c r="BY579" s="1">
        <v>0.50824091139614236</v>
      </c>
      <c r="BZ579" s="1">
        <v>0.28760483051282826</v>
      </c>
      <c r="CA579" s="1">
        <v>0.54542057826581836</v>
      </c>
      <c r="CB579" s="1">
        <v>-1.2803587283188684</v>
      </c>
      <c r="CC579" s="1">
        <v>-1.1291475658492964</v>
      </c>
      <c r="CD579" s="1">
        <v>9.237644318709437E-2</v>
      </c>
      <c r="CE579" s="1">
        <v>7.4367538337330341E-2</v>
      </c>
      <c r="CF579" s="1">
        <v>-0.18084691654139373</v>
      </c>
      <c r="CG579" s="1">
        <v>-4.0639417216889129E-2</v>
      </c>
      <c r="CH579" s="1">
        <v>-0.13771528322912596</v>
      </c>
      <c r="CI579" s="1">
        <v>-0.51248033962000128</v>
      </c>
      <c r="CJ579" s="1">
        <v>1.0590517909001562E-2</v>
      </c>
      <c r="CK579" s="1">
        <v>-1.8078836505282858E-2</v>
      </c>
      <c r="CL579" s="1">
        <v>-0.22796256207818821</v>
      </c>
      <c r="CM579" s="1">
        <v>0.75262835450238796</v>
      </c>
      <c r="CN579" s="1">
        <v>0.63156641027100702</v>
      </c>
      <c r="CO579" s="1">
        <v>-0.58945885574479917</v>
      </c>
      <c r="CP579" s="1">
        <v>0.29413771741224259</v>
      </c>
      <c r="CQ579" s="1">
        <v>0.69591661141350181</v>
      </c>
      <c r="CR579" s="1">
        <v>8.4791855025741381E-2</v>
      </c>
      <c r="CS579" s="1">
        <v>0.24342060680733812</v>
      </c>
      <c r="CT579" s="1">
        <v>-0.85564365225705474</v>
      </c>
      <c r="CU579" s="1">
        <v>-1.0254526535150852</v>
      </c>
      <c r="CV579" s="1">
        <v>0.13268615695381253</v>
      </c>
      <c r="CW579" s="1">
        <v>0.12719607297751589</v>
      </c>
      <c r="CX579" s="1">
        <v>0.33231944735189334</v>
      </c>
      <c r="CY579" s="1">
        <v>-0.75508661989669246</v>
      </c>
      <c r="CZ579" s="1">
        <v>-0.41373117621435807</v>
      </c>
      <c r="DA579" s="1">
        <v>0.45219794945146419</v>
      </c>
      <c r="DB579" s="1">
        <v>0.50427814913597047</v>
      </c>
      <c r="DC579" s="1">
        <v>0.18077489609518566</v>
      </c>
      <c r="DD579" s="1">
        <v>-5.6800849753413374E-2</v>
      </c>
      <c r="DE579" s="1">
        <v>0.41952154691568611</v>
      </c>
      <c r="DF579" s="1">
        <v>-4.8688004970535131E-2</v>
      </c>
      <c r="DG579" s="1">
        <v>-0.31595473009370645</v>
      </c>
      <c r="DH579" s="1">
        <v>-1.5835114647209876</v>
      </c>
      <c r="DI579" s="1">
        <v>-0.87653328503026851</v>
      </c>
      <c r="DJ579" s="1">
        <v>1.1333781604520925</v>
      </c>
      <c r="DK579" s="1">
        <v>7.9184758051377813E-2</v>
      </c>
      <c r="DL579" s="1">
        <v>0.17351904838592697</v>
      </c>
      <c r="DM579" s="1">
        <v>0.75294307667561244</v>
      </c>
      <c r="DN579" s="1">
        <v>0.58274737067103</v>
      </c>
      <c r="DO579" s="1">
        <v>-0.11417461403123652</v>
      </c>
      <c r="DP579" s="1">
        <v>6.3723869048105009E-2</v>
      </c>
      <c r="DQ579" s="1">
        <v>0.30379377366709426</v>
      </c>
      <c r="DR579" s="1">
        <v>-0.34277483828130051</v>
      </c>
      <c r="DS579" s="1">
        <v>0.64651595652184879</v>
      </c>
      <c r="DT579" s="1">
        <v>-0.76695481634455831</v>
      </c>
      <c r="DU579" s="1">
        <v>-0.42183526527320891</v>
      </c>
      <c r="DW579" s="1">
        <v>2.1272377883476854</v>
      </c>
    </row>
    <row r="580" spans="1:127" x14ac:dyDescent="0.2">
      <c r="A580" s="1" t="s">
        <v>247</v>
      </c>
      <c r="B580" s="1" t="s">
        <v>248</v>
      </c>
      <c r="C580" s="1" t="s">
        <v>129</v>
      </c>
      <c r="D580" s="1" t="s">
        <v>130</v>
      </c>
      <c r="F580" s="1">
        <v>-2.7918992034619237</v>
      </c>
      <c r="G580" s="1">
        <v>2.1983048111075272</v>
      </c>
      <c r="H580" s="1">
        <v>-1.0280530922821716</v>
      </c>
      <c r="I580" s="1">
        <v>0.45981105333218064</v>
      </c>
      <c r="J580" s="1">
        <v>0.63464310337743179</v>
      </c>
      <c r="K580" s="1">
        <v>1.7504710389903053</v>
      </c>
      <c r="L580" s="1">
        <v>-0.19922952344854439</v>
      </c>
      <c r="M580" s="1">
        <v>-0.43659177219901291</v>
      </c>
      <c r="N580" s="1">
        <v>-1.7194383737943735</v>
      </c>
      <c r="O580" s="1">
        <v>-0.25493811242908393</v>
      </c>
      <c r="P580" s="1">
        <v>-0.60481388937313696</v>
      </c>
      <c r="Q580" s="1">
        <v>3.0457854320850331</v>
      </c>
      <c r="R580" s="1">
        <v>6.768884086498101</v>
      </c>
      <c r="S580" s="1">
        <v>1.5377967095324436</v>
      </c>
      <c r="T580" s="1">
        <v>-0.79979946838936211</v>
      </c>
      <c r="U580" s="1">
        <v>-4.0009137032281998</v>
      </c>
      <c r="V580" s="1">
        <v>-1.5031617174761696</v>
      </c>
      <c r="W580" s="1">
        <v>0.70146660695066176</v>
      </c>
      <c r="X580" s="1">
        <v>-1.7933447636329625</v>
      </c>
      <c r="Y580" s="1">
        <v>-2.9303478859524472</v>
      </c>
      <c r="Z580" s="1">
        <v>0.22822785719417737</v>
      </c>
      <c r="AA580" s="1">
        <v>-0.33237734150480502</v>
      </c>
      <c r="AB580" s="1">
        <v>-0.25822422927434019</v>
      </c>
      <c r="AC580" s="1">
        <v>0.11843144651298232</v>
      </c>
      <c r="AD580" s="1">
        <v>-1.5427210884353832</v>
      </c>
      <c r="AE580" s="1">
        <v>0.74245003951676303</v>
      </c>
      <c r="AF580" s="1">
        <v>0.1252953834865691</v>
      </c>
      <c r="AG580" s="1">
        <v>-0.64863752788565121</v>
      </c>
      <c r="AH580" s="1">
        <v>0.67505376070766143</v>
      </c>
      <c r="AI580" s="1">
        <v>-0.90513552635941164</v>
      </c>
      <c r="AJ580" s="1">
        <v>3.39425033377454E-2</v>
      </c>
      <c r="AK580" s="1">
        <v>0.35400239729760052</v>
      </c>
      <c r="AL580" s="1">
        <v>1.3158608884197243</v>
      </c>
      <c r="AM580" s="1">
        <v>0.34476675659395273</v>
      </c>
      <c r="AN580" s="1">
        <v>1.4673838685096272</v>
      </c>
      <c r="AO580" s="1">
        <v>-0.93318330440398345</v>
      </c>
      <c r="AP580" s="1">
        <v>0.4299372366137062</v>
      </c>
      <c r="AQ580" s="1">
        <v>0.30410829791166494</v>
      </c>
      <c r="AR580" s="1">
        <v>0.35024212101584096</v>
      </c>
      <c r="AS580" s="1">
        <v>-0.23145464937662696</v>
      </c>
      <c r="AT580" s="1">
        <v>-0.12805218236067728</v>
      </c>
      <c r="AU580" s="1">
        <v>0.88691524174658043</v>
      </c>
      <c r="AV580" s="1">
        <v>1.0833145972181277</v>
      </c>
      <c r="AW580" s="1">
        <v>-1.9875931660048929</v>
      </c>
      <c r="AX580" s="1">
        <v>-2.6403675882856961</v>
      </c>
      <c r="AY580" s="1">
        <v>1.9507948559915871</v>
      </c>
      <c r="AZ580" s="1">
        <v>-1.6091587489086363</v>
      </c>
      <c r="BA580" s="1">
        <v>-2.7928910475976516</v>
      </c>
      <c r="BB580" s="1">
        <v>1.8386341445338985</v>
      </c>
      <c r="BC580" s="1">
        <v>5.5824248899443596E-2</v>
      </c>
      <c r="BD580" s="1">
        <v>-0.66079605478428416</v>
      </c>
      <c r="BE580" s="1">
        <v>5.7399029897102216E-2</v>
      </c>
      <c r="BF580" s="1">
        <v>-2.8398651166256812</v>
      </c>
      <c r="BG580" s="1">
        <v>-1.9902510736702892</v>
      </c>
      <c r="BH580" s="1">
        <v>-1.7388712618295163</v>
      </c>
      <c r="BI580" s="1">
        <v>0.68766128964957884</v>
      </c>
      <c r="BJ580" s="1">
        <v>-0.79426507794009549</v>
      </c>
      <c r="BK580" s="1">
        <v>-1.5634887606258068</v>
      </c>
      <c r="BL580" s="1">
        <v>0.75006314057492141</v>
      </c>
      <c r="BM580" s="1">
        <v>-0.35142790371581123</v>
      </c>
      <c r="BN580" s="1">
        <v>0.38039897142675549</v>
      </c>
      <c r="BO580" s="1">
        <v>-1.4275485164151192</v>
      </c>
      <c r="BP580" s="1">
        <v>-0.86029963444597479</v>
      </c>
      <c r="BQ580" s="1">
        <v>-1.5666800238262772</v>
      </c>
      <c r="BR580" s="1">
        <v>1.0409926968003305</v>
      </c>
      <c r="BS580" s="1">
        <v>-0.14718854041931606</v>
      </c>
      <c r="BT580" s="1">
        <v>2.6813538619126724</v>
      </c>
      <c r="BU580" s="1">
        <v>0.89613181472232473</v>
      </c>
      <c r="BV580" s="1">
        <v>1.7141713877124607</v>
      </c>
      <c r="BW580" s="1">
        <v>-1.2067241965482185</v>
      </c>
      <c r="BX580" s="1">
        <v>0.4826049284756162</v>
      </c>
      <c r="BY580" s="1">
        <v>0.1682409113961425</v>
      </c>
      <c r="BZ580" s="1">
        <v>0.83760483051282808</v>
      </c>
      <c r="CA580" s="1">
        <v>0.82542057826581861</v>
      </c>
      <c r="CB580" s="1">
        <v>-0.88035872831886852</v>
      </c>
      <c r="CC580" s="1">
        <v>-1.9691475658492963</v>
      </c>
      <c r="CD580" s="1">
        <v>0.22237644318709426</v>
      </c>
      <c r="CE580" s="1">
        <v>-1.2556324616626697</v>
      </c>
      <c r="CF580" s="1">
        <v>0.76915308345860633</v>
      </c>
      <c r="CG580" s="1">
        <v>0.51936058278311048</v>
      </c>
      <c r="CH580" s="1">
        <v>-1.2977152832291261</v>
      </c>
      <c r="CI580" s="1">
        <v>1.0175196603799987</v>
      </c>
      <c r="CJ580" s="1">
        <v>0.51059051790900156</v>
      </c>
      <c r="CK580" s="1">
        <v>0.76192116349471717</v>
      </c>
      <c r="CL580" s="1">
        <v>2.4020374379218117</v>
      </c>
      <c r="CM580" s="1">
        <v>8.2628354502388035E-2</v>
      </c>
      <c r="CN580" s="1">
        <v>1.4415664102710068</v>
      </c>
      <c r="CO580" s="1">
        <v>-2.0594588557447993</v>
      </c>
      <c r="CP580" s="1">
        <v>1.2041377174122427</v>
      </c>
      <c r="CQ580" s="1">
        <v>1.6259166114135017</v>
      </c>
      <c r="CR580" s="1">
        <v>-2.0252081449742589</v>
      </c>
      <c r="CS580" s="1">
        <v>-0.12657939319266198</v>
      </c>
      <c r="CT580" s="1">
        <v>8.4356347742945204E-2</v>
      </c>
      <c r="CU580" s="1">
        <v>-1.785452653515085</v>
      </c>
      <c r="CV580" s="1">
        <v>-0.59731384304618751</v>
      </c>
      <c r="CW580" s="1">
        <v>0.15719607297751592</v>
      </c>
      <c r="CX580" s="1">
        <v>-0.44768055264810691</v>
      </c>
      <c r="CY580" s="1">
        <v>0.3049133801033076</v>
      </c>
      <c r="CZ580" s="1">
        <v>-1.0037311762143579</v>
      </c>
      <c r="DA580" s="1">
        <v>-0.63780205054853578</v>
      </c>
      <c r="DB580" s="1">
        <v>-0.8457218508640294</v>
      </c>
      <c r="DC580" s="1">
        <v>-2.7092251039048145</v>
      </c>
      <c r="DD580" s="1">
        <v>1.2931991502465872</v>
      </c>
      <c r="DE580" s="1">
        <v>1.259521546915686</v>
      </c>
      <c r="DF580" s="1">
        <v>0.71131199502946485</v>
      </c>
      <c r="DG580" s="1">
        <v>-0.63595473009370629</v>
      </c>
      <c r="DH580" s="1">
        <v>0.74648853527901249</v>
      </c>
      <c r="DI580" s="1">
        <v>-6.6533285030268674E-2</v>
      </c>
      <c r="DJ580" s="1">
        <v>1.4033781604520925</v>
      </c>
      <c r="DK580" s="1">
        <v>0.5191847580513782</v>
      </c>
      <c r="DL580" s="1">
        <v>0.53351904838592701</v>
      </c>
      <c r="DM580" s="1">
        <v>-1.7370569233243875</v>
      </c>
      <c r="DN580" s="1">
        <v>2.747370671029925E-3</v>
      </c>
      <c r="DO580" s="1">
        <v>1.0658253859687634</v>
      </c>
      <c r="DP580" s="1">
        <v>0.48372386904810494</v>
      </c>
      <c r="DQ580" s="1">
        <v>0.29379377366709425</v>
      </c>
      <c r="DR580" s="1">
        <v>1.1272251617186995</v>
      </c>
      <c r="DS580" s="1">
        <v>1.9365159565218484</v>
      </c>
      <c r="DT580" s="1">
        <v>1.6830451836554419</v>
      </c>
      <c r="DU580" s="1">
        <v>8.1647347267912451E-3</v>
      </c>
      <c r="DW580" s="1">
        <v>5.0663473384000026</v>
      </c>
    </row>
    <row r="581" spans="1:127" x14ac:dyDescent="0.2">
      <c r="A581" s="1" t="s">
        <v>249</v>
      </c>
      <c r="B581" s="1" t="s">
        <v>250</v>
      </c>
      <c r="C581" s="1" t="s">
        <v>129</v>
      </c>
      <c r="D581" s="1" t="s">
        <v>130</v>
      </c>
      <c r="F581" s="1">
        <v>-0.58189920346192459</v>
      </c>
      <c r="G581" s="1">
        <v>0.34830481110752753</v>
      </c>
      <c r="H581" s="1">
        <v>-0.68805309228217171</v>
      </c>
      <c r="I581" s="1">
        <v>0.38981105333218036</v>
      </c>
      <c r="J581" s="1">
        <v>1.9646431033774316</v>
      </c>
      <c r="K581" s="1">
        <v>0.43047103899030503</v>
      </c>
      <c r="L581" s="1">
        <v>-1.2192295234485444</v>
      </c>
      <c r="M581" s="1">
        <v>-4.6591772199013004E-2</v>
      </c>
      <c r="N581" s="1">
        <v>-2.4294383737943726</v>
      </c>
      <c r="O581" s="1">
        <v>-2.1249381124290849</v>
      </c>
      <c r="P581" s="1">
        <v>-0.73481388937313685</v>
      </c>
      <c r="Q581" s="1">
        <v>4.0857854320850331</v>
      </c>
      <c r="R581" s="1">
        <v>2.1188840864981016</v>
      </c>
      <c r="S581" s="1">
        <v>-1.3022032904675562</v>
      </c>
      <c r="T581" s="1">
        <v>-0.19979946838936158</v>
      </c>
      <c r="U581" s="1">
        <v>-0.44091370322819934</v>
      </c>
      <c r="V581" s="1">
        <v>0.77683828252383069</v>
      </c>
      <c r="W581" s="1">
        <v>0.7514666069506617</v>
      </c>
      <c r="X581" s="1">
        <v>5.6655236367038064E-2</v>
      </c>
      <c r="Y581" s="1">
        <v>1.3996521140475524</v>
      </c>
      <c r="Z581" s="1">
        <v>-0.50177214280582261</v>
      </c>
      <c r="AA581" s="1">
        <v>0.64762265849519496</v>
      </c>
      <c r="AB581" s="1">
        <v>0.66177577072565974</v>
      </c>
      <c r="AC581" s="1">
        <v>1.1484314465129826</v>
      </c>
      <c r="AD581" s="1">
        <v>0.27727891156461659</v>
      </c>
      <c r="AE581" s="1">
        <v>0.72245003951676301</v>
      </c>
      <c r="AF581" s="1">
        <v>-1.454704616513431</v>
      </c>
      <c r="AG581" s="1">
        <v>-0.72863752788565128</v>
      </c>
      <c r="AH581" s="1">
        <v>0.50505376070766062</v>
      </c>
      <c r="AI581" s="1">
        <v>-0.56513552635941178</v>
      </c>
      <c r="AJ581" s="1">
        <v>-0.82605749666225492</v>
      </c>
      <c r="AK581" s="1">
        <v>-0.84599760270239965</v>
      </c>
      <c r="AL581" s="1">
        <v>-0.25413911158027602</v>
      </c>
      <c r="AM581" s="1">
        <v>-0.4152332434060475</v>
      </c>
      <c r="AN581" s="1">
        <v>0.4573838685096272</v>
      </c>
      <c r="AO581" s="1">
        <v>-0.24318330440398306</v>
      </c>
      <c r="AP581" s="1">
        <v>1.2899372366137065</v>
      </c>
      <c r="AQ581" s="1">
        <v>-0.39589170208833524</v>
      </c>
      <c r="AR581" s="1">
        <v>1.1702421210158409</v>
      </c>
      <c r="AS581" s="1">
        <v>0.13854535062337314</v>
      </c>
      <c r="AT581" s="1">
        <v>0.33194781763932268</v>
      </c>
      <c r="AU581" s="1">
        <v>0.28691524174658056</v>
      </c>
      <c r="AV581" s="1">
        <v>-0.63668540278187225</v>
      </c>
      <c r="AW581" s="1">
        <v>0.22240683399510708</v>
      </c>
      <c r="AX581" s="1">
        <v>-0.54036758828569642</v>
      </c>
      <c r="AY581" s="1">
        <v>1.2607948559915858</v>
      </c>
      <c r="AZ581" s="1">
        <v>-0.59915874890863619</v>
      </c>
      <c r="BA581" s="1">
        <v>0.81710895240234849</v>
      </c>
      <c r="BB581" s="1">
        <v>1.3986341445338981</v>
      </c>
      <c r="BC581" s="1">
        <v>0.71582424889944374</v>
      </c>
      <c r="BD581" s="1">
        <v>0.24920394521571598</v>
      </c>
      <c r="BE581" s="1">
        <v>-0.61260097010289782</v>
      </c>
      <c r="BF581" s="1">
        <v>-0.50986511662568113</v>
      </c>
      <c r="BG581" s="1">
        <v>-1.0702510736702893</v>
      </c>
      <c r="BH581" s="1">
        <v>-0.85887126182951623</v>
      </c>
      <c r="BI581" s="1">
        <v>1.4876612896495791</v>
      </c>
      <c r="BJ581" s="1">
        <v>-0.60426507794009554</v>
      </c>
      <c r="BK581" s="1">
        <v>0.99651123937419339</v>
      </c>
      <c r="BL581" s="1">
        <v>0.65006314057492132</v>
      </c>
      <c r="BM581" s="1">
        <v>0.46857209628418861</v>
      </c>
      <c r="BN581" s="1">
        <v>0.49039897142675581</v>
      </c>
      <c r="BO581" s="1">
        <v>0.45245148358488096</v>
      </c>
      <c r="BP581" s="1">
        <v>0.86970036555402519</v>
      </c>
      <c r="BQ581" s="1">
        <v>0.213319976173723</v>
      </c>
      <c r="BR581" s="1">
        <v>1.2509926968003304</v>
      </c>
      <c r="BS581" s="1">
        <v>-3.7188540419315963E-2</v>
      </c>
      <c r="BT581" s="1">
        <v>1.0913538619126726</v>
      </c>
      <c r="BU581" s="1">
        <v>0.19613181472232455</v>
      </c>
      <c r="BV581" s="1">
        <v>-0.27582861228753908</v>
      </c>
      <c r="BW581" s="1">
        <v>1.1232758034517811</v>
      </c>
      <c r="BX581" s="1">
        <v>1.4126049284756164</v>
      </c>
      <c r="BY581" s="1">
        <v>-1.7590886038578724E-3</v>
      </c>
      <c r="BZ581" s="1">
        <v>2.7604830512828027E-2</v>
      </c>
      <c r="CA581" s="1">
        <v>0.25542057826581832</v>
      </c>
      <c r="CB581" s="1">
        <v>0.76964127168113161</v>
      </c>
      <c r="CC581" s="1">
        <v>-0.15914756584929635</v>
      </c>
      <c r="CD581" s="1">
        <v>0.45237644318709425</v>
      </c>
      <c r="CE581" s="1">
        <v>-0.56563246166266978</v>
      </c>
      <c r="CF581" s="1">
        <v>0.78915308345860635</v>
      </c>
      <c r="CG581" s="1">
        <v>0.75936058278311069</v>
      </c>
      <c r="CH581" s="1">
        <v>-0.30771528322912589</v>
      </c>
      <c r="CI581" s="1">
        <v>0.10751966037999861</v>
      </c>
      <c r="CJ581" s="1">
        <v>0.88059051790900122</v>
      </c>
      <c r="CK581" s="1">
        <v>-0.27807883650528287</v>
      </c>
      <c r="CL581" s="1">
        <v>1.4420374379218117</v>
      </c>
      <c r="CM581" s="1">
        <v>-0.61737164549761214</v>
      </c>
      <c r="CN581" s="1">
        <v>0.611566410271007</v>
      </c>
      <c r="CO581" s="1">
        <v>-0.7494588557447992</v>
      </c>
      <c r="CP581" s="1">
        <v>0.41413771741224248</v>
      </c>
      <c r="CQ581" s="1">
        <v>0.81591661141350169</v>
      </c>
      <c r="CR581" s="1">
        <v>0.47479185502574106</v>
      </c>
      <c r="CS581" s="1">
        <v>0.3834206068073378</v>
      </c>
      <c r="CT581" s="1">
        <v>-0.12564365225705476</v>
      </c>
      <c r="CU581" s="1">
        <v>-1.2454526535150849</v>
      </c>
      <c r="CV581" s="1">
        <v>-0.75731384304618743</v>
      </c>
      <c r="CW581" s="1">
        <v>-0.80280392702248404</v>
      </c>
      <c r="CX581" s="1">
        <v>-1.3776805526481066</v>
      </c>
      <c r="CY581" s="1">
        <v>0.5749133801033075</v>
      </c>
      <c r="CZ581" s="1">
        <v>-0.23373117621435835</v>
      </c>
      <c r="DA581" s="1">
        <v>-1.1978020505485358</v>
      </c>
      <c r="DB581" s="1">
        <v>-0.90572185086402934</v>
      </c>
      <c r="DC581" s="1">
        <v>0.84077489609518574</v>
      </c>
      <c r="DD581" s="1">
        <v>0.2731991502465867</v>
      </c>
      <c r="DE581" s="1">
        <v>4.9521546915686054E-2</v>
      </c>
      <c r="DF581" s="1">
        <v>0.16131199502946486</v>
      </c>
      <c r="DG581" s="1">
        <v>-0.56595473009370645</v>
      </c>
      <c r="DH581" s="1">
        <v>2.4164885352790124</v>
      </c>
      <c r="DI581" s="1">
        <v>-0.31653328503026867</v>
      </c>
      <c r="DJ581" s="1">
        <v>-0.48662183954790739</v>
      </c>
      <c r="DK581" s="1">
        <v>0.41918475805137767</v>
      </c>
      <c r="DL581" s="1">
        <v>-1.056480951614073</v>
      </c>
      <c r="DM581" s="1">
        <v>-0.20705692332438763</v>
      </c>
      <c r="DN581" s="1">
        <v>-0.34725262932896994</v>
      </c>
      <c r="DO581" s="1">
        <v>0.41582538596876351</v>
      </c>
      <c r="DP581" s="1">
        <v>0.72372386904810471</v>
      </c>
      <c r="DQ581" s="1">
        <v>0.26379377366709422</v>
      </c>
      <c r="DR581" s="1">
        <v>-7.2774838281300491E-2</v>
      </c>
      <c r="DS581" s="1">
        <v>-0.12768404347815121</v>
      </c>
      <c r="DT581" s="1">
        <v>-0.30395481634455823</v>
      </c>
      <c r="DU581" s="1">
        <v>-0.17723526527320888</v>
      </c>
      <c r="DW581" s="1">
        <v>3.1514809707978002</v>
      </c>
    </row>
    <row r="582" spans="1:127" x14ac:dyDescent="0.2">
      <c r="A582" s="1" t="s">
        <v>251</v>
      </c>
      <c r="B582" s="1" t="s">
        <v>252</v>
      </c>
      <c r="C582" s="1" t="s">
        <v>129</v>
      </c>
      <c r="D582" s="1" t="s">
        <v>130</v>
      </c>
      <c r="F582" s="1">
        <v>-1.2200992034619249</v>
      </c>
      <c r="G582" s="1">
        <v>0.82790481110752756</v>
      </c>
      <c r="H582" s="1">
        <v>0.49764690771782838</v>
      </c>
      <c r="I582" s="1">
        <v>-0.31408894666781961</v>
      </c>
      <c r="J582" s="1">
        <v>-0.28835689662256825</v>
      </c>
      <c r="K582" s="1">
        <v>2.0446710389903053</v>
      </c>
      <c r="L582" s="1">
        <v>-0.37122952344854432</v>
      </c>
      <c r="M582" s="1">
        <v>-0.86899177219901291</v>
      </c>
      <c r="N582" s="1">
        <v>0.35186162620562733</v>
      </c>
      <c r="O582" s="1">
        <v>0.84936188757091635</v>
      </c>
      <c r="P582" s="1">
        <v>1.2147861106268634</v>
      </c>
      <c r="Q582" s="1">
        <v>0.19588543208503273</v>
      </c>
      <c r="R582" s="1">
        <v>2.5797840864981012</v>
      </c>
      <c r="S582" s="1">
        <v>1.5298967095324425</v>
      </c>
      <c r="T582" s="1">
        <v>-0.94429946838936196</v>
      </c>
      <c r="U582" s="1">
        <v>-0.95441370322819985</v>
      </c>
      <c r="V582" s="1">
        <v>-0.50646171747616897</v>
      </c>
      <c r="W582" s="1">
        <v>-0.16363339304933827</v>
      </c>
      <c r="X582" s="1">
        <v>0.56255523636703764</v>
      </c>
      <c r="Y582" s="1">
        <v>-0.46694788595244718</v>
      </c>
      <c r="Z582" s="1">
        <v>0.38012785719417774</v>
      </c>
      <c r="AA582" s="1">
        <v>-1.324777341504805</v>
      </c>
      <c r="AB582" s="1">
        <v>-0.43172422927434084</v>
      </c>
      <c r="AC582" s="1">
        <v>-3.1268553487017403E-2</v>
      </c>
      <c r="AD582" s="1">
        <v>-0.62832108843538359</v>
      </c>
      <c r="AE582" s="1">
        <v>2.6050039516763324E-2</v>
      </c>
      <c r="AF582" s="1">
        <v>0.39889538348656917</v>
      </c>
      <c r="AG582" s="1">
        <v>-0.57953752788565127</v>
      </c>
      <c r="AH582" s="1">
        <v>0.18145376070766073</v>
      </c>
      <c r="AI582" s="1">
        <v>-0.76523552635941172</v>
      </c>
      <c r="AJ582" s="1">
        <v>-0.70045749666225454</v>
      </c>
      <c r="AK582" s="1">
        <v>0.54790239729760071</v>
      </c>
      <c r="AL582" s="1">
        <v>0.27986088841972467</v>
      </c>
      <c r="AM582" s="1">
        <v>-1.2833243406047412E-2</v>
      </c>
      <c r="AN582" s="1">
        <v>0.26338386850962725</v>
      </c>
      <c r="AO582" s="1">
        <v>-0.14278330440398346</v>
      </c>
      <c r="AP582" s="1">
        <v>0.32163723661370636</v>
      </c>
      <c r="AQ582" s="1">
        <v>0.28870829791166486</v>
      </c>
      <c r="AR582" s="1">
        <v>0.73004212101584098</v>
      </c>
      <c r="AS582" s="1">
        <v>0.10104535062337305</v>
      </c>
      <c r="AT582" s="1">
        <v>0.13434781763932269</v>
      </c>
      <c r="AU582" s="1">
        <v>0.46801524174658038</v>
      </c>
      <c r="AV582" s="1">
        <v>4.3414597218127682E-2</v>
      </c>
      <c r="AW582" s="1">
        <v>-0.72139316600489334</v>
      </c>
      <c r="AX582" s="1">
        <v>0.43683241171430343</v>
      </c>
      <c r="AY582" s="1">
        <v>-0.45250514400841446</v>
      </c>
      <c r="AZ582" s="1">
        <v>0.70684125109136375</v>
      </c>
      <c r="BA582" s="1">
        <v>-0.72899104759765154</v>
      </c>
      <c r="BB582" s="1">
        <v>0.55443414453389828</v>
      </c>
      <c r="BC582" s="1">
        <v>0.49952424889944336</v>
      </c>
      <c r="BD582" s="1">
        <v>0.668403945215716</v>
      </c>
      <c r="BE582" s="1">
        <v>-9.5000970102897875E-2</v>
      </c>
      <c r="BF582" s="1">
        <v>-0.42526511662568112</v>
      </c>
      <c r="BG582" s="1">
        <v>-0.72875107367028891</v>
      </c>
      <c r="BH582" s="1">
        <v>0.37522873817048374</v>
      </c>
      <c r="BI582" s="1">
        <v>0.36236128964957892</v>
      </c>
      <c r="BJ582" s="1">
        <v>-0.10616507794009555</v>
      </c>
      <c r="BK582" s="1">
        <v>-0.81978876062580674</v>
      </c>
      <c r="BL582" s="1">
        <v>1.0542631405749214</v>
      </c>
      <c r="BM582" s="1">
        <v>-0.39782790371581134</v>
      </c>
      <c r="BN582" s="1">
        <v>0.1087989714267561</v>
      </c>
      <c r="BO582" s="1">
        <v>-0.55364851641511914</v>
      </c>
      <c r="BP582" s="1">
        <v>-0.22689963444597483</v>
      </c>
      <c r="BQ582" s="1">
        <v>-0.33158002382627716</v>
      </c>
      <c r="BR582" s="1">
        <v>0.62729269680033051</v>
      </c>
      <c r="BS582" s="1">
        <v>0.10151145958068386</v>
      </c>
      <c r="BT582" s="1">
        <v>0.46315386191267294</v>
      </c>
      <c r="BU582" s="1">
        <v>0.3439318147223247</v>
      </c>
      <c r="BV582" s="1">
        <v>1.1418713877124613</v>
      </c>
      <c r="BW582" s="1">
        <v>-1.8524196548218796E-2</v>
      </c>
      <c r="BX582" s="1">
        <v>0.24480492847561619</v>
      </c>
      <c r="BY582" s="1">
        <v>9.5840911396142481E-2</v>
      </c>
      <c r="BZ582" s="1">
        <v>0.73620483051282815</v>
      </c>
      <c r="CA582" s="1">
        <v>0.77622057826581781</v>
      </c>
      <c r="CB582" s="1">
        <v>-1.8609587283188684</v>
      </c>
      <c r="CC582" s="1">
        <v>-1.3814475658492964</v>
      </c>
      <c r="CD582" s="1">
        <v>0.53697644318709425</v>
      </c>
      <c r="CE582" s="1">
        <v>1.0955675383373302</v>
      </c>
      <c r="CF582" s="1">
        <v>-0.86634691654139351</v>
      </c>
      <c r="CG582" s="1">
        <v>0.39496058278311086</v>
      </c>
      <c r="CH582" s="1">
        <v>-0.46831528322912597</v>
      </c>
      <c r="CI582" s="1">
        <v>-0.28938033962000143</v>
      </c>
      <c r="CJ582" s="1">
        <v>0.35869051790900119</v>
      </c>
      <c r="CK582" s="1">
        <v>-0.66457883650528282</v>
      </c>
      <c r="CL582" s="1">
        <v>0.63183743792181168</v>
      </c>
      <c r="CM582" s="1">
        <v>0.56372835450238767</v>
      </c>
      <c r="CN582" s="1">
        <v>0.87296641027100697</v>
      </c>
      <c r="CO582" s="1">
        <v>-0.33555885574479916</v>
      </c>
      <c r="CP582" s="1">
        <v>0.92993771741224274</v>
      </c>
      <c r="CQ582" s="1">
        <v>0.73141661141350189</v>
      </c>
      <c r="CR582" s="1">
        <v>0.65069185502574101</v>
      </c>
      <c r="CS582" s="1">
        <v>-0.78267939319266144</v>
      </c>
      <c r="CT582" s="1">
        <v>-0.62274365225705486</v>
      </c>
      <c r="CU582" s="1">
        <v>-0.36235265351508517</v>
      </c>
      <c r="CV582" s="1">
        <v>0.68398615695381249</v>
      </c>
      <c r="CW582" s="1">
        <v>-0.4183039270224842</v>
      </c>
      <c r="CX582" s="1">
        <v>-1.1073805526481069</v>
      </c>
      <c r="CY582" s="1">
        <v>-1.3068866198966924</v>
      </c>
      <c r="CZ582" s="1">
        <v>-0.22183117621435855</v>
      </c>
      <c r="DA582" s="1">
        <v>0.38319794945146424</v>
      </c>
      <c r="DB582" s="1">
        <v>0.88067814913597076</v>
      </c>
      <c r="DC582" s="1">
        <v>-1.0546251039048142</v>
      </c>
      <c r="DD582" s="1">
        <v>0.33839915024658662</v>
      </c>
      <c r="DE582" s="1">
        <v>0.11612154691568605</v>
      </c>
      <c r="DF582" s="1">
        <v>0.43251199502946486</v>
      </c>
      <c r="DG582" s="1">
        <v>-0.29045473009370637</v>
      </c>
      <c r="DH582" s="1">
        <v>-0.12041146472098774</v>
      </c>
      <c r="DI582" s="1">
        <v>-0.57863328503026867</v>
      </c>
      <c r="DJ582" s="1">
        <v>0.87427816045209283</v>
      </c>
      <c r="DK582" s="1">
        <v>-0.89271524194862195</v>
      </c>
      <c r="DL582" s="1">
        <v>0.816819048385927</v>
      </c>
      <c r="DM582" s="1">
        <v>0.32694307667561251</v>
      </c>
      <c r="DN582" s="1">
        <v>0.70414737067103017</v>
      </c>
      <c r="DO582" s="1">
        <v>-0.55667461403123653</v>
      </c>
      <c r="DP582" s="1">
        <v>-1.2761309518949382E-3</v>
      </c>
      <c r="DQ582" s="1">
        <v>0.33779377366709429</v>
      </c>
      <c r="DR582" s="1">
        <v>0.29502516171869964</v>
      </c>
      <c r="DS582" s="1">
        <v>0.73301595652184881</v>
      </c>
      <c r="DT582" s="1">
        <v>-0.45865481634455829</v>
      </c>
      <c r="DU582" s="1">
        <v>1.0464734726791214E-2</v>
      </c>
      <c r="DW582" s="1">
        <v>2.4618642988517894</v>
      </c>
    </row>
    <row r="583" spans="1:127" x14ac:dyDescent="0.2">
      <c r="A583" s="1" t="s">
        <v>253</v>
      </c>
      <c r="B583" s="1" t="s">
        <v>254</v>
      </c>
      <c r="C583" s="1" t="s">
        <v>129</v>
      </c>
      <c r="D583" s="1" t="s">
        <v>130</v>
      </c>
      <c r="F583" s="1">
        <v>9.300079653807547E-2</v>
      </c>
      <c r="G583" s="1">
        <v>8.8604811107527492E-2</v>
      </c>
      <c r="H583" s="1">
        <v>-0.80645309228217155</v>
      </c>
      <c r="I583" s="1">
        <v>-1.0669889466678195</v>
      </c>
      <c r="J583" s="1">
        <v>0.70294310337743182</v>
      </c>
      <c r="K583" s="1">
        <v>0.43837103899030527</v>
      </c>
      <c r="L583" s="1">
        <v>-0.42972952344854431</v>
      </c>
      <c r="M583" s="1">
        <v>0.62250822780098725</v>
      </c>
      <c r="N583" s="1">
        <v>0.1127616262056268</v>
      </c>
      <c r="O583" s="1">
        <v>0.3027618875709166</v>
      </c>
      <c r="P583" s="1">
        <v>0.97568611062686372</v>
      </c>
      <c r="Q583" s="1">
        <v>1.1325854320850328</v>
      </c>
      <c r="R583" s="1">
        <v>1.1932840864981014</v>
      </c>
      <c r="S583" s="1">
        <v>0.44979670953244266</v>
      </c>
      <c r="T583" s="1">
        <v>3.390053161063733E-2</v>
      </c>
      <c r="U583" s="1">
        <v>-1.8371137032282006</v>
      </c>
      <c r="V583" s="1">
        <v>-0.12906171747616924</v>
      </c>
      <c r="W583" s="1">
        <v>-1.4833393049338256E-2</v>
      </c>
      <c r="X583" s="1">
        <v>-0.81864476363296212</v>
      </c>
      <c r="Y583" s="1">
        <v>-0.51854788595244727</v>
      </c>
      <c r="Z583" s="1">
        <v>-0.41477214280582242</v>
      </c>
      <c r="AA583" s="1">
        <v>0.49232265849519496</v>
      </c>
      <c r="AB583" s="1">
        <v>0.15797577072565971</v>
      </c>
      <c r="AC583" s="1">
        <v>4.71314465129824E-2</v>
      </c>
      <c r="AD583" s="1">
        <v>-0.61382108843538363</v>
      </c>
      <c r="AE583" s="1">
        <v>0.11245003951676313</v>
      </c>
      <c r="AF583" s="1">
        <v>3.3895383486568953E-2</v>
      </c>
      <c r="AG583" s="1">
        <v>-0.93763752788565125</v>
      </c>
      <c r="AH583" s="1">
        <v>0.79655376070766071</v>
      </c>
      <c r="AI583" s="1">
        <v>-0.17453552635941172</v>
      </c>
      <c r="AJ583" s="1">
        <v>-0.57825749666225423</v>
      </c>
      <c r="AK583" s="1">
        <v>-0.15259760270239919</v>
      </c>
      <c r="AL583" s="1">
        <v>0.42956088841972395</v>
      </c>
      <c r="AM583" s="1">
        <v>0.13426675659395215</v>
      </c>
      <c r="AN583" s="1">
        <v>1.183868509627227E-3</v>
      </c>
      <c r="AO583" s="1">
        <v>-0.74368330440398367</v>
      </c>
      <c r="AP583" s="1">
        <v>0.21383723661370624</v>
      </c>
      <c r="AQ583" s="1">
        <v>0.45190829791166509</v>
      </c>
      <c r="AR583" s="1">
        <v>0.69494212101584096</v>
      </c>
      <c r="AS583" s="1">
        <v>0.21514535062337314</v>
      </c>
      <c r="AT583" s="1">
        <v>0.58174781763932271</v>
      </c>
      <c r="AU583" s="1">
        <v>1.2492152417465805</v>
      </c>
      <c r="AV583" s="1">
        <v>0.6037145972181277</v>
      </c>
      <c r="AW583" s="1">
        <v>7.8006833995106994E-2</v>
      </c>
      <c r="AX583" s="1">
        <v>0.58333241171430394</v>
      </c>
      <c r="AY583" s="1">
        <v>0.29579485599158595</v>
      </c>
      <c r="AZ583" s="1">
        <v>0.11924125109136377</v>
      </c>
      <c r="BA583" s="1">
        <v>-0.94149104759765156</v>
      </c>
      <c r="BB583" s="1">
        <v>0.57433414453389808</v>
      </c>
      <c r="BC583" s="1">
        <v>-0.33387575110055634</v>
      </c>
      <c r="BD583" s="1">
        <v>0.31000394521571595</v>
      </c>
      <c r="BE583" s="1">
        <v>0.48289902989710221</v>
      </c>
      <c r="BF583" s="1">
        <v>-0.58086511662568174</v>
      </c>
      <c r="BG583" s="1">
        <v>-0.80055107367028899</v>
      </c>
      <c r="BH583" s="1">
        <v>0.23662873817048369</v>
      </c>
      <c r="BI583" s="1">
        <v>0.61976128964957899</v>
      </c>
      <c r="BJ583" s="1">
        <v>-4.6665077940095667E-2</v>
      </c>
      <c r="BK583" s="1">
        <v>0.49671123937419326</v>
      </c>
      <c r="BL583" s="1">
        <v>0.49126314057492126</v>
      </c>
      <c r="BM583" s="1">
        <v>-0.39092790371581132</v>
      </c>
      <c r="BN583" s="1">
        <v>3.8198971426756323E-2</v>
      </c>
      <c r="BO583" s="1">
        <v>0.41005148358488097</v>
      </c>
      <c r="BP583" s="1">
        <v>0.35360036555402541</v>
      </c>
      <c r="BQ583" s="1">
        <v>0.20881997617372283</v>
      </c>
      <c r="BR583" s="1">
        <v>0.31649269680033054</v>
      </c>
      <c r="BS583" s="1">
        <v>-0.38188854041931597</v>
      </c>
      <c r="BT583" s="1">
        <v>-8.4046138087327193E-2</v>
      </c>
      <c r="BU583" s="1">
        <v>-0.35756818527767509</v>
      </c>
      <c r="BV583" s="1">
        <v>0.2908713877124609</v>
      </c>
      <c r="BW583" s="1">
        <v>8.7675803451781498E-2</v>
      </c>
      <c r="BX583" s="1">
        <v>-2.8795071524383431E-2</v>
      </c>
      <c r="BY583" s="1">
        <v>0.83634091139614242</v>
      </c>
      <c r="BZ583" s="1">
        <v>0.27120483051282829</v>
      </c>
      <c r="CA583" s="1">
        <v>0.34292057826581868</v>
      </c>
      <c r="CB583" s="1">
        <v>-0.17035872831886845</v>
      </c>
      <c r="CC583" s="1">
        <v>-0.77534756584929632</v>
      </c>
      <c r="CD583" s="1">
        <v>0.76537644318709441</v>
      </c>
      <c r="CE583" s="1">
        <v>-0.12023246166266977</v>
      </c>
      <c r="CF583" s="1">
        <v>-6.1646916541393759E-2</v>
      </c>
      <c r="CG583" s="1">
        <v>0.19746058278311107</v>
      </c>
      <c r="CH583" s="1">
        <v>-0.65761528322912577</v>
      </c>
      <c r="CI583" s="1">
        <v>0.44041966037999858</v>
      </c>
      <c r="CJ583" s="1">
        <v>0.77959051790900125</v>
      </c>
      <c r="CK583" s="1">
        <v>0.26362116349471715</v>
      </c>
      <c r="CL583" s="1">
        <v>0.34423743792181183</v>
      </c>
      <c r="CM583" s="1">
        <v>-5.1371645497612306E-2</v>
      </c>
      <c r="CN583" s="1">
        <v>0.39656641027100692</v>
      </c>
      <c r="CO583" s="1">
        <v>-0.58975885574479925</v>
      </c>
      <c r="CP583" s="1">
        <v>0.14933771741224255</v>
      </c>
      <c r="CQ583" s="1">
        <v>0.50261661141350178</v>
      </c>
      <c r="CR583" s="1">
        <v>0.32999185502574102</v>
      </c>
      <c r="CS583" s="1">
        <v>-1.917939319266182E-2</v>
      </c>
      <c r="CT583" s="1">
        <v>4.0656347742945353E-2</v>
      </c>
      <c r="CU583" s="1">
        <v>-0.40865265351508562</v>
      </c>
      <c r="CV583" s="1">
        <v>-0.22971384304618747</v>
      </c>
      <c r="CW583" s="1">
        <v>-0.39710392702248409</v>
      </c>
      <c r="CX583" s="1">
        <v>-1.2750805526481068</v>
      </c>
      <c r="CY583" s="1">
        <v>-0.87678661989669249</v>
      </c>
      <c r="CZ583" s="1">
        <v>2.5168823785642225E-2</v>
      </c>
      <c r="DA583" s="1">
        <v>-0.62270205054853578</v>
      </c>
      <c r="DB583" s="1">
        <v>0.14867814913597055</v>
      </c>
      <c r="DC583" s="1">
        <v>-0.31742510390481438</v>
      </c>
      <c r="DD583" s="1">
        <v>0.14449915024658688</v>
      </c>
      <c r="DE583" s="1">
        <v>-0.25837845308431395</v>
      </c>
      <c r="DF583" s="1">
        <v>-0.47878800497053514</v>
      </c>
      <c r="DG583" s="1">
        <v>-0.52925473009370627</v>
      </c>
      <c r="DH583" s="1">
        <v>0.7967885352790125</v>
      </c>
      <c r="DI583" s="1">
        <v>-0.25633328503026864</v>
      </c>
      <c r="DJ583" s="1">
        <v>-0.19182183954790721</v>
      </c>
      <c r="DK583" s="1">
        <v>0.69268475805137797</v>
      </c>
      <c r="DL583" s="1">
        <v>-0.15828095161407302</v>
      </c>
      <c r="DM583" s="1">
        <v>-8.9556923324387583E-2</v>
      </c>
      <c r="DN583" s="1">
        <v>-0.68675262932896997</v>
      </c>
      <c r="DO583" s="1">
        <v>6.5425385968763461E-2</v>
      </c>
      <c r="DP583" s="1">
        <v>-0.16417613095189521</v>
      </c>
      <c r="DQ583" s="1">
        <v>8.0593773667094248E-2</v>
      </c>
      <c r="DR583" s="1">
        <v>7.2525161718699493E-2</v>
      </c>
      <c r="DS583" s="1">
        <v>6.971595652184881E-2</v>
      </c>
      <c r="DT583" s="1">
        <v>-1.5454816344558253E-2</v>
      </c>
      <c r="DU583" s="1">
        <v>0.15556473472679122</v>
      </c>
      <c r="DW583" s="1">
        <v>1.8218094197887023</v>
      </c>
    </row>
    <row r="584" spans="1:127" x14ac:dyDescent="0.2">
      <c r="A584" s="1" t="s">
        <v>253</v>
      </c>
      <c r="B584" s="1" t="s">
        <v>255</v>
      </c>
      <c r="C584" s="1" t="s">
        <v>129</v>
      </c>
      <c r="D584" s="1" t="s">
        <v>130</v>
      </c>
      <c r="F584" s="1">
        <v>0.99960079653807554</v>
      </c>
      <c r="G584" s="1">
        <v>0.17600481110752764</v>
      </c>
      <c r="H584" s="1">
        <v>-0.11805309228217165</v>
      </c>
      <c r="I584" s="1">
        <v>-0.29348894666781966</v>
      </c>
      <c r="J584" s="1">
        <v>2.8343103377431955E-2</v>
      </c>
      <c r="K584" s="1">
        <v>1.1091710389903051</v>
      </c>
      <c r="L584" s="1">
        <v>0.5669704765514556</v>
      </c>
      <c r="M584" s="1">
        <v>0.33170822780098708</v>
      </c>
      <c r="N584" s="1">
        <v>2.5591616262056274</v>
      </c>
      <c r="O584" s="1">
        <v>1.4501618875709159</v>
      </c>
      <c r="P584" s="1">
        <v>1.8238861106268631</v>
      </c>
      <c r="Q584" s="1">
        <v>0.63318543208503275</v>
      </c>
      <c r="R584" s="1">
        <v>0.54648408649810154</v>
      </c>
      <c r="S584" s="1">
        <v>0.24889670953244369</v>
      </c>
      <c r="T584" s="1">
        <v>-0.89539946838936224</v>
      </c>
      <c r="U584" s="1">
        <v>-0.61401370322820092</v>
      </c>
      <c r="V584" s="1">
        <v>-0.68306171747616951</v>
      </c>
      <c r="W584" s="1">
        <v>0.43936660695066176</v>
      </c>
      <c r="X584" s="1">
        <v>-0.96414476363296231</v>
      </c>
      <c r="Y584" s="1">
        <v>-0.13564788595244748</v>
      </c>
      <c r="Z584" s="1">
        <v>0.70982785719417762</v>
      </c>
      <c r="AA584" s="1">
        <v>2.3822658495194826E-2</v>
      </c>
      <c r="AB584" s="1">
        <v>-0.16822422927434033</v>
      </c>
      <c r="AC584" s="1">
        <v>-3.1568553487017592E-2</v>
      </c>
      <c r="AD584" s="1">
        <v>-0.10272108843538375</v>
      </c>
      <c r="AE584" s="1">
        <v>0.58245003951676333</v>
      </c>
      <c r="AF584" s="1">
        <v>-0.64470461651343136</v>
      </c>
      <c r="AG584" s="1">
        <v>-0.86863752788565129</v>
      </c>
      <c r="AH584" s="1">
        <v>0.99505376070766083</v>
      </c>
      <c r="AI584" s="1">
        <v>0.42486447364058844</v>
      </c>
      <c r="AJ584" s="1">
        <v>-0.39605749666225432</v>
      </c>
      <c r="AK584" s="1">
        <v>0.34400239729760074</v>
      </c>
      <c r="AL584" s="1">
        <v>-0.28413911158027538</v>
      </c>
      <c r="AM584" s="1">
        <v>0.17476675659395235</v>
      </c>
      <c r="AN584" s="1">
        <v>0.32738386850962725</v>
      </c>
      <c r="AO584" s="1">
        <v>-0.99318330440398306</v>
      </c>
      <c r="AP584" s="1">
        <v>-0.50006276338629352</v>
      </c>
      <c r="AQ584" s="1">
        <v>0.28410829791166492</v>
      </c>
      <c r="AR584" s="1">
        <v>1.070242121015841</v>
      </c>
      <c r="AS584" s="1">
        <v>0.53854535062337305</v>
      </c>
      <c r="AT584" s="1">
        <v>0.32194781763932268</v>
      </c>
      <c r="AU584" s="1">
        <v>1.0969152417465806</v>
      </c>
      <c r="AV584" s="1">
        <v>0.86331459721812775</v>
      </c>
      <c r="AW584" s="1">
        <v>-0.11759316600489278</v>
      </c>
      <c r="AX584" s="1">
        <v>-8.0367588285696456E-2</v>
      </c>
      <c r="AY584" s="1">
        <v>4.0794855991586942E-2</v>
      </c>
      <c r="AZ584" s="1">
        <v>0.28084125109136376</v>
      </c>
      <c r="BA584" s="1">
        <v>-0.73289104759765156</v>
      </c>
      <c r="BB584" s="1">
        <v>0.87863414453389854</v>
      </c>
      <c r="BC584" s="1">
        <v>-5.4175751100556724E-2</v>
      </c>
      <c r="BD584" s="1">
        <v>0.53920394521571602</v>
      </c>
      <c r="BE584" s="1">
        <v>0.4173990298971022</v>
      </c>
      <c r="BF584" s="1">
        <v>-0.59986511662568187</v>
      </c>
      <c r="BG584" s="1">
        <v>-0.72025107367028918</v>
      </c>
      <c r="BH584" s="1">
        <v>-0.35887126182951623</v>
      </c>
      <c r="BI584" s="1">
        <v>0.50766128964957868</v>
      </c>
      <c r="BJ584" s="1">
        <v>0.45573492205990451</v>
      </c>
      <c r="BK584" s="1">
        <v>-0.19348876062580667</v>
      </c>
      <c r="BL584" s="1">
        <v>0.7400631405749214</v>
      </c>
      <c r="BM584" s="1">
        <v>-0.44142790371581131</v>
      </c>
      <c r="BN584" s="1">
        <v>0.51039897142675628</v>
      </c>
      <c r="BO584" s="1">
        <v>-4.7548516415119035E-2</v>
      </c>
      <c r="BP584" s="1">
        <v>-0.12029963444597502</v>
      </c>
      <c r="BQ584" s="1">
        <v>-0.12668002382627708</v>
      </c>
      <c r="BR584" s="1">
        <v>-0.52900730319966938</v>
      </c>
      <c r="BS584" s="1">
        <v>-0.44308854041931611</v>
      </c>
      <c r="BT584" s="1">
        <v>5.3353861912673217E-2</v>
      </c>
      <c r="BU584" s="1">
        <v>-0.12726818527767536</v>
      </c>
      <c r="BV584" s="1">
        <v>6.2171387712461001E-2</v>
      </c>
      <c r="BW584" s="1">
        <v>-0.75432419654821858</v>
      </c>
      <c r="BX584" s="1">
        <v>7.0804928475616258E-2</v>
      </c>
      <c r="BY584" s="1">
        <v>-0.15175908860385778</v>
      </c>
      <c r="BZ584" s="1">
        <v>-0.15709516948717184</v>
      </c>
      <c r="CA584" s="1">
        <v>-4.6579421734182169E-2</v>
      </c>
      <c r="CB584" s="1">
        <v>-0.39835872831886848</v>
      </c>
      <c r="CC584" s="1">
        <v>-0.25864756584929632</v>
      </c>
      <c r="CD584" s="1">
        <v>-0.34952355681290559</v>
      </c>
      <c r="CE584" s="1">
        <v>0.26576753833733013</v>
      </c>
      <c r="CF584" s="1">
        <v>-0.58584691654139376</v>
      </c>
      <c r="CG584" s="1">
        <v>6.236058278311063E-2</v>
      </c>
      <c r="CH584" s="1">
        <v>-0.96671528322912614</v>
      </c>
      <c r="CI584" s="1">
        <v>6.8519660379998903E-2</v>
      </c>
      <c r="CJ584" s="1">
        <v>0.22859051790900153</v>
      </c>
      <c r="CK584" s="1">
        <v>8.0921163494717147E-2</v>
      </c>
      <c r="CL584" s="1">
        <v>0.32883743792181175</v>
      </c>
      <c r="CM584" s="1">
        <v>-0.40867164549761181</v>
      </c>
      <c r="CN584" s="1">
        <v>0.66516641027100698</v>
      </c>
      <c r="CO584" s="1">
        <v>-0.4057588557447992</v>
      </c>
      <c r="CP584" s="1">
        <v>0.52003771741224258</v>
      </c>
      <c r="CQ584" s="1">
        <v>0.49171661141350187</v>
      </c>
      <c r="CR584" s="1">
        <v>0.13879185502574121</v>
      </c>
      <c r="CS584" s="1">
        <v>0.3065206068073385</v>
      </c>
      <c r="CT584" s="1">
        <v>-9.9643652257054516E-2</v>
      </c>
      <c r="CU584" s="1">
        <v>0.7519473464849149</v>
      </c>
      <c r="CV584" s="1">
        <v>0.19058615695381254</v>
      </c>
      <c r="CW584" s="1">
        <v>-0.42180392702248426</v>
      </c>
      <c r="CX584" s="1">
        <v>-1.4993805526481072</v>
      </c>
      <c r="CY584" s="1">
        <v>-0.72378661989669246</v>
      </c>
      <c r="CZ584" s="1">
        <v>-0.45143117621435813</v>
      </c>
      <c r="DA584" s="1">
        <v>-0.4280020505485358</v>
      </c>
      <c r="DB584" s="1">
        <v>0.36177814913597084</v>
      </c>
      <c r="DC584" s="1">
        <v>-0.71512510390481432</v>
      </c>
      <c r="DD584" s="1">
        <v>0.55399915024658686</v>
      </c>
      <c r="DE584" s="1">
        <v>0.17702154691568606</v>
      </c>
      <c r="DF584" s="1">
        <v>0.75601199502946492</v>
      </c>
      <c r="DG584" s="1">
        <v>-0.49995473009370617</v>
      </c>
      <c r="DH584" s="1">
        <v>0.43708853527901237</v>
      </c>
      <c r="DI584" s="1">
        <v>2.8966714969731466E-2</v>
      </c>
      <c r="DJ584" s="1">
        <v>0.48957816045209279</v>
      </c>
      <c r="DK584" s="1">
        <v>0.4533847580513779</v>
      </c>
      <c r="DL584" s="1">
        <v>8.131904838592699E-2</v>
      </c>
      <c r="DM584" s="1">
        <v>-7.3156923324387613E-2</v>
      </c>
      <c r="DN584" s="1">
        <v>0.45304737067103007</v>
      </c>
      <c r="DO584" s="1">
        <v>-0.27747461403123652</v>
      </c>
      <c r="DP584" s="1">
        <v>0.61792386904810481</v>
      </c>
      <c r="DQ584" s="1">
        <v>0.27379377366709423</v>
      </c>
      <c r="DR584" s="1">
        <v>-0.23437483828130046</v>
      </c>
      <c r="DS584" s="1">
        <v>3.0159565218488282E-3</v>
      </c>
      <c r="DT584" s="1">
        <v>0.32594518365544189</v>
      </c>
      <c r="DU584" s="1">
        <v>5.3964734726791086E-2</v>
      </c>
      <c r="DW584" s="1">
        <v>2.0607526898061037</v>
      </c>
    </row>
    <row r="585" spans="1:127" x14ac:dyDescent="0.2">
      <c r="A585" s="1" t="s">
        <v>256</v>
      </c>
      <c r="B585" s="1" t="s">
        <v>257</v>
      </c>
      <c r="C585" s="1" t="s">
        <v>206</v>
      </c>
      <c r="D585" s="1" t="s">
        <v>130</v>
      </c>
      <c r="F585" s="1">
        <v>-1.1047992034619245</v>
      </c>
      <c r="G585" s="1">
        <v>1.0391048111075274</v>
      </c>
      <c r="H585" s="1">
        <v>2.7646907717828406E-2</v>
      </c>
      <c r="I585" s="1">
        <v>5.3741110533321814</v>
      </c>
      <c r="J585" s="1">
        <v>4.2300431033774322</v>
      </c>
      <c r="K585" s="1">
        <v>3.7423710389903047</v>
      </c>
      <c r="L585" s="1">
        <v>-0.8956295234485443</v>
      </c>
      <c r="M585" s="1">
        <v>-2.133491772199013</v>
      </c>
      <c r="N585" s="1">
        <v>-8.0232383737943742</v>
      </c>
      <c r="O585" s="1">
        <v>-2.3850381124290827</v>
      </c>
      <c r="P585" s="1">
        <v>-1.4622138893731362</v>
      </c>
      <c r="Q585" s="1">
        <v>0.37698543208503277</v>
      </c>
      <c r="R585" s="1">
        <v>8.5063840864981017</v>
      </c>
      <c r="S585" s="1">
        <v>3.8923967095324432</v>
      </c>
      <c r="T585" s="1">
        <v>-0.68769946838936136</v>
      </c>
      <c r="U585" s="1">
        <v>-1.0620137032281995</v>
      </c>
      <c r="V585" s="1">
        <v>4.72643828252383</v>
      </c>
      <c r="W585" s="1">
        <v>1.5113666069506617</v>
      </c>
      <c r="X585" s="1">
        <v>0.80895523636703714</v>
      </c>
      <c r="Y585" s="1">
        <v>-3.4571478859524474</v>
      </c>
      <c r="Z585" s="1">
        <v>3.0617278571941773</v>
      </c>
      <c r="AA585" s="1">
        <v>1.9326226584951949</v>
      </c>
      <c r="AB585" s="1">
        <v>1.2511757707256592</v>
      </c>
      <c r="AC585" s="1">
        <v>2.3104314465129825</v>
      </c>
      <c r="AD585" s="1">
        <v>-2.8201210884353833</v>
      </c>
      <c r="AE585" s="1">
        <v>-0.56884996048323666</v>
      </c>
      <c r="AF585" s="1">
        <v>-0.62140461651343148</v>
      </c>
      <c r="AG585" s="1">
        <v>-3.7139375278856512</v>
      </c>
      <c r="AH585" s="1">
        <v>0.35095376070766093</v>
      </c>
      <c r="AI585" s="1">
        <v>5.3364473640588272E-2</v>
      </c>
      <c r="AJ585" s="1">
        <v>-1.080957496662255</v>
      </c>
      <c r="AK585" s="1">
        <v>-0.29349760270239944</v>
      </c>
      <c r="AL585" s="1">
        <v>2.0932608884197244</v>
      </c>
      <c r="AM585" s="1">
        <v>0.96306675659395236</v>
      </c>
      <c r="AN585" s="1">
        <v>1.1012838685096271</v>
      </c>
      <c r="AO585" s="1">
        <v>-1.0135833044039835</v>
      </c>
      <c r="AP585" s="1">
        <v>-1.7476627633862938</v>
      </c>
      <c r="AQ585" s="1">
        <v>1.190708297911665</v>
      </c>
      <c r="AR585" s="1">
        <v>0.67094212101584094</v>
      </c>
      <c r="AS585" s="1">
        <v>0.39394535062337299</v>
      </c>
      <c r="AT585" s="1">
        <v>0.36904781763932271</v>
      </c>
      <c r="AU585" s="1">
        <v>0.10981524174658053</v>
      </c>
      <c r="AV585" s="1">
        <v>1.9352145972181276</v>
      </c>
      <c r="AW585" s="1">
        <v>-0.5627931660048926</v>
      </c>
      <c r="AX585" s="1">
        <v>-3.7454675882856963</v>
      </c>
      <c r="AY585" s="1">
        <v>2.6785948559915855</v>
      </c>
      <c r="AZ585" s="1">
        <v>-1.7530587489086362</v>
      </c>
      <c r="BA585" s="1">
        <v>-3.6114910475976516</v>
      </c>
      <c r="BB585" s="1">
        <v>2.0734341445338984</v>
      </c>
      <c r="BC585" s="1">
        <v>1.0450242488994439</v>
      </c>
      <c r="BD585" s="1">
        <v>-1.2517960547842839</v>
      </c>
      <c r="BE585" s="1">
        <v>-1.6239009701028979</v>
      </c>
      <c r="BF585" s="1">
        <v>-2.7977651166256816</v>
      </c>
      <c r="BG585" s="1">
        <v>-1.903051073670289</v>
      </c>
      <c r="BH585" s="1">
        <v>-1.5041712618295162</v>
      </c>
      <c r="BI585" s="1">
        <v>2.4814612896495785</v>
      </c>
      <c r="BJ585" s="1">
        <v>1.7014349220599048</v>
      </c>
      <c r="BK585" s="1">
        <v>-0.73648876062580682</v>
      </c>
      <c r="BL585" s="1">
        <v>1.3323631405749214</v>
      </c>
      <c r="BM585" s="1">
        <v>0.15537209628418869</v>
      </c>
      <c r="BN585" s="1">
        <v>-1.0793010285732443</v>
      </c>
      <c r="BO585" s="1">
        <v>-0.87974851641511909</v>
      </c>
      <c r="BP585" s="1">
        <v>-0.2241996344459749</v>
      </c>
      <c r="BQ585" s="1">
        <v>0.59421997617372302</v>
      </c>
      <c r="BR585" s="1">
        <v>-0.91440730319966934</v>
      </c>
      <c r="BS585" s="1">
        <v>0.14801145958068385</v>
      </c>
      <c r="BT585" s="1">
        <v>1.4068538619126727</v>
      </c>
      <c r="BU585" s="1">
        <v>2.5496318147223249</v>
      </c>
      <c r="BV585" s="1">
        <v>0.73177138771246097</v>
      </c>
      <c r="BW585" s="1">
        <v>-2.5940241965482187</v>
      </c>
      <c r="BX585" s="1">
        <v>-0.23439507152438344</v>
      </c>
      <c r="BY585" s="1">
        <v>-1.1389590886038576</v>
      </c>
      <c r="BZ585" s="1">
        <v>1.8160048305128282</v>
      </c>
      <c r="CA585" s="1">
        <v>2.1403205782658183</v>
      </c>
      <c r="CB585" s="1">
        <v>-4.7784587283188689</v>
      </c>
      <c r="CC585" s="1">
        <v>-1.5455475658492963</v>
      </c>
      <c r="CD585" s="1">
        <v>1.3869764431870943</v>
      </c>
      <c r="CE585" s="1">
        <v>1.3256675383373304</v>
      </c>
      <c r="CF585" s="1">
        <v>-0.77484691654139359</v>
      </c>
      <c r="CG585" s="1">
        <v>0.57576058278311049</v>
      </c>
      <c r="CH585" s="1">
        <v>-1.363315283229126</v>
      </c>
      <c r="CI585" s="1">
        <v>-1.8473803396200013</v>
      </c>
      <c r="CJ585" s="1">
        <v>-0.85130948209099855</v>
      </c>
      <c r="CK585" s="1">
        <v>-1.4037788365052828</v>
      </c>
      <c r="CL585" s="1">
        <v>1.4714374379218118</v>
      </c>
      <c r="CM585" s="1">
        <v>0.20582835450238779</v>
      </c>
      <c r="CN585" s="1">
        <v>0.66516641027100698</v>
      </c>
      <c r="CO585" s="1">
        <v>-0.10865885574479917</v>
      </c>
      <c r="CP585" s="1">
        <v>-1.6228258775741189E-4</v>
      </c>
      <c r="CQ585" s="1">
        <v>1.8459166114135017</v>
      </c>
      <c r="CR585" s="1">
        <v>1.0866918550257414</v>
      </c>
      <c r="CS585" s="1">
        <v>-1.0866793931926617</v>
      </c>
      <c r="CT585" s="1">
        <v>-1.0426436522570546</v>
      </c>
      <c r="CU585" s="1">
        <v>1.0363473464849147</v>
      </c>
      <c r="CV585" s="1">
        <v>0.47848615695381258</v>
      </c>
      <c r="CW585" s="1">
        <v>-0.21290392702248417</v>
      </c>
      <c r="CX585" s="1">
        <v>-1.8789805526481071</v>
      </c>
      <c r="CY585" s="1">
        <v>-3.6406866198966923</v>
      </c>
      <c r="CZ585" s="1">
        <v>-0.95183117621435809</v>
      </c>
      <c r="DA585" s="1">
        <v>1.1464979494514642</v>
      </c>
      <c r="DB585" s="1">
        <v>0.83017814913597077</v>
      </c>
      <c r="DC585" s="1">
        <v>-2.8026251039048145</v>
      </c>
      <c r="DD585" s="1">
        <v>1.8259991502465871</v>
      </c>
      <c r="DE585" s="1">
        <v>-0.12927845308431396</v>
      </c>
      <c r="DF585" s="1">
        <v>1.4851119950294649</v>
      </c>
      <c r="DG585" s="1">
        <v>-0.37145473009370633</v>
      </c>
      <c r="DH585" s="1">
        <v>-1.6224114647209875</v>
      </c>
      <c r="DI585" s="1">
        <v>-0.5974332850302686</v>
      </c>
      <c r="DJ585" s="1">
        <v>1.2169781604520926</v>
      </c>
      <c r="DK585" s="1">
        <v>-1.7802152419486221</v>
      </c>
      <c r="DL585" s="1">
        <v>1.590819048385927</v>
      </c>
      <c r="DM585" s="1">
        <v>1.3336430766756124</v>
      </c>
      <c r="DN585" s="1">
        <v>0.9023473706710301</v>
      </c>
      <c r="DO585" s="1">
        <v>0.27792538596876348</v>
      </c>
      <c r="DP585" s="1">
        <v>2.354523869048105</v>
      </c>
      <c r="DQ585" s="1">
        <v>1.0042937736670943</v>
      </c>
      <c r="DR585" s="1">
        <v>-0.76737483828130038</v>
      </c>
      <c r="DS585" s="1">
        <v>-6.6284043478151311E-2</v>
      </c>
      <c r="DT585" s="1">
        <v>-0.95395481634455814</v>
      </c>
      <c r="DU585" s="1">
        <v>-5.8535265273208958E-2</v>
      </c>
      <c r="DW585" s="1">
        <v>7.3136693300551707</v>
      </c>
    </row>
    <row r="586" spans="1:127" x14ac:dyDescent="0.2">
      <c r="A586" s="1" t="s">
        <v>258</v>
      </c>
      <c r="B586" s="1" t="s">
        <v>259</v>
      </c>
      <c r="C586" s="1" t="s">
        <v>129</v>
      </c>
      <c r="D586" s="1" t="s">
        <v>130</v>
      </c>
      <c r="F586" s="1">
        <v>-3.311899203461925</v>
      </c>
      <c r="G586" s="1">
        <v>1.9983048111075274</v>
      </c>
      <c r="H586" s="1">
        <v>0.44194690771782841</v>
      </c>
      <c r="I586" s="1">
        <v>-0.67018894666781925</v>
      </c>
      <c r="J586" s="1">
        <v>1.0146431033774319</v>
      </c>
      <c r="K586" s="1">
        <v>2.430471038990305</v>
      </c>
      <c r="L586" s="1">
        <v>-0.87922952344854433</v>
      </c>
      <c r="M586" s="1">
        <v>-0.70659177219901292</v>
      </c>
      <c r="N586" s="1">
        <v>5.0561626205627874E-2</v>
      </c>
      <c r="O586" s="1">
        <v>-0.34493811242908379</v>
      </c>
      <c r="P586" s="1">
        <v>0.33518611062686343</v>
      </c>
      <c r="Q586" s="1">
        <v>-1.7042145679149674</v>
      </c>
      <c r="R586" s="1">
        <v>3.2188840864981012</v>
      </c>
      <c r="S586" s="1">
        <v>1.3877967095324433</v>
      </c>
      <c r="T586" s="1">
        <v>-1.0997994683893619</v>
      </c>
      <c r="U586" s="1">
        <v>-2.7209137032282005</v>
      </c>
      <c r="V586" s="1">
        <v>-1.2731617174761691</v>
      </c>
      <c r="W586" s="1">
        <v>-0.33853339304933827</v>
      </c>
      <c r="X586" s="1">
        <v>-6.3344763632962042E-2</v>
      </c>
      <c r="Y586" s="1">
        <v>-0.42034788595244743</v>
      </c>
      <c r="Z586" s="1">
        <v>-0.3517721428058227</v>
      </c>
      <c r="AA586" s="1">
        <v>-0.10237734150480504</v>
      </c>
      <c r="AB586" s="1">
        <v>0.34177577072565946</v>
      </c>
      <c r="AC586" s="1">
        <v>-0.10156855348701743</v>
      </c>
      <c r="AD586" s="1">
        <v>-1.0427210884353832</v>
      </c>
      <c r="AE586" s="1">
        <v>2.242450039516763</v>
      </c>
      <c r="AF586" s="1">
        <v>0.41529538348656914</v>
      </c>
      <c r="AG586" s="1">
        <v>-8.8637527885651268E-2</v>
      </c>
      <c r="AH586" s="1">
        <v>0.6350537607076614</v>
      </c>
      <c r="AI586" s="1">
        <v>-1.4851355263594117</v>
      </c>
      <c r="AJ586" s="1">
        <v>0.42394250333774508</v>
      </c>
      <c r="AK586" s="1">
        <v>0.10400239729760052</v>
      </c>
      <c r="AL586" s="1">
        <v>3.5860888419724901E-2</v>
      </c>
      <c r="AM586" s="1">
        <v>0.21476675659395195</v>
      </c>
      <c r="AN586" s="1">
        <v>0.61738386850962723</v>
      </c>
      <c r="AO586" s="1">
        <v>-1.1831833044039834</v>
      </c>
      <c r="AP586" s="1">
        <v>-1.0200627633862935</v>
      </c>
      <c r="AQ586" s="1">
        <v>-1.2158917020883351</v>
      </c>
      <c r="AR586" s="1">
        <v>-0.41975787898415906</v>
      </c>
      <c r="AS586" s="1">
        <v>6.8545350623372858E-2</v>
      </c>
      <c r="AT586" s="1">
        <v>0.14194781763932274</v>
      </c>
      <c r="AU586" s="1">
        <v>-0.13308475825341959</v>
      </c>
      <c r="AV586" s="1">
        <v>-0.40668540278187226</v>
      </c>
      <c r="AW586" s="1">
        <v>-2.0375931660048927</v>
      </c>
      <c r="AX586" s="1">
        <v>-1.0367588285696172E-2</v>
      </c>
      <c r="AY586" s="1">
        <v>-0.72920514400841441</v>
      </c>
      <c r="AZ586" s="1">
        <v>-0.51915874890863623</v>
      </c>
      <c r="BA586" s="1">
        <v>0.12710895240234832</v>
      </c>
      <c r="BB586" s="1">
        <v>-0.14136585546610192</v>
      </c>
      <c r="BC586" s="1">
        <v>1.1658242488994439</v>
      </c>
      <c r="BD586" s="1">
        <v>0.64920394521571589</v>
      </c>
      <c r="BE586" s="1">
        <v>-0.19260097010289778</v>
      </c>
      <c r="BF586" s="1">
        <v>-0.59986511662568187</v>
      </c>
      <c r="BG586" s="1">
        <v>0.36974892632971113</v>
      </c>
      <c r="BH586" s="1">
        <v>0.25112873817048365</v>
      </c>
      <c r="BI586" s="1">
        <v>0.31766128964957874</v>
      </c>
      <c r="BJ586" s="1">
        <v>-0.51426507794009568</v>
      </c>
      <c r="BK586" s="1">
        <v>-0.79348876062580675</v>
      </c>
      <c r="BL586" s="1">
        <v>0.33006314057492137</v>
      </c>
      <c r="BM586" s="1">
        <v>-0.6814279037158113</v>
      </c>
      <c r="BN586" s="1">
        <v>-0.80960102857324401</v>
      </c>
      <c r="BO586" s="1">
        <v>-0.38754851641511912</v>
      </c>
      <c r="BP586" s="1">
        <v>-0.13029963444597481</v>
      </c>
      <c r="BQ586" s="1">
        <v>-0.78668002382627722</v>
      </c>
      <c r="BR586" s="1">
        <v>0.51099269680033066</v>
      </c>
      <c r="BS586" s="1">
        <v>-0.60718854041931603</v>
      </c>
      <c r="BT586" s="1">
        <v>0.86135386191267305</v>
      </c>
      <c r="BU586" s="1">
        <v>0.37613181472232471</v>
      </c>
      <c r="BV586" s="1">
        <v>-0.41582861228753876</v>
      </c>
      <c r="BW586" s="1">
        <v>-0.32672419654821905</v>
      </c>
      <c r="BX586" s="1">
        <v>0.21260492847561618</v>
      </c>
      <c r="BY586" s="1">
        <v>-0.10175908860385752</v>
      </c>
      <c r="BZ586" s="1">
        <v>0.23760483051282799</v>
      </c>
      <c r="CA586" s="1">
        <v>0.4554205782658185</v>
      </c>
      <c r="CB586" s="1">
        <v>-0.62035872831886851</v>
      </c>
      <c r="CC586" s="1">
        <v>-0.3591475658492963</v>
      </c>
      <c r="CD586" s="1">
        <v>0.59237644318709437</v>
      </c>
      <c r="CE586" s="1">
        <v>0.51436753833733029</v>
      </c>
      <c r="CF586" s="1">
        <v>5.9153083458606259E-2</v>
      </c>
      <c r="CG586" s="1">
        <v>0.22936058278311133</v>
      </c>
      <c r="CH586" s="1">
        <v>-0.72771528322912582</v>
      </c>
      <c r="CI586" s="1">
        <v>-1.2724803396200013</v>
      </c>
      <c r="CJ586" s="1">
        <v>-0.24940948209099867</v>
      </c>
      <c r="CK586" s="1">
        <v>-0.33807883650528281</v>
      </c>
      <c r="CL586" s="1">
        <v>2.2820374379218116</v>
      </c>
      <c r="CM586" s="1">
        <v>-1.737164549761161E-2</v>
      </c>
      <c r="CN586" s="1">
        <v>1.361566410271007</v>
      </c>
      <c r="CO586" s="1">
        <v>-0.8894588557447991</v>
      </c>
      <c r="CP586" s="1">
        <v>0.29413771741224259</v>
      </c>
      <c r="CQ586" s="1">
        <v>1.5459166114135017</v>
      </c>
      <c r="CR586" s="1">
        <v>0.28479185502574111</v>
      </c>
      <c r="CS586" s="1">
        <v>0.72342060680733855</v>
      </c>
      <c r="CT586" s="1">
        <v>-0.56564365225705471</v>
      </c>
      <c r="CU586" s="1">
        <v>-1.075452653515085</v>
      </c>
      <c r="CV586" s="1">
        <v>-0.15731384304618745</v>
      </c>
      <c r="CW586" s="1">
        <v>-0.55280392702248404</v>
      </c>
      <c r="CX586" s="1">
        <v>-0.73768055264810695</v>
      </c>
      <c r="CY586" s="1">
        <v>-1.8050866198966924</v>
      </c>
      <c r="CZ586" s="1">
        <v>6.2688237856418638E-3</v>
      </c>
      <c r="DA586" s="1">
        <v>-7.7802050548535784E-2</v>
      </c>
      <c r="DB586" s="1">
        <v>-1.9757218508640293</v>
      </c>
      <c r="DC586" s="1">
        <v>-1.9392251039048143</v>
      </c>
      <c r="DD586" s="1">
        <v>0.31319915024658673</v>
      </c>
      <c r="DE586" s="1">
        <v>-0.36047845308431392</v>
      </c>
      <c r="DF586" s="1">
        <v>0.21131199502946488</v>
      </c>
      <c r="DG586" s="1">
        <v>-0.33595473009370647</v>
      </c>
      <c r="DH586" s="1">
        <v>1.2564885352790123</v>
      </c>
      <c r="DI586" s="1">
        <v>-1.5665332850302687</v>
      </c>
      <c r="DJ586" s="1">
        <v>0.17337816045209253</v>
      </c>
      <c r="DK586" s="1">
        <v>-1.5008152419486218</v>
      </c>
      <c r="DL586" s="1">
        <v>0.13351904838592699</v>
      </c>
      <c r="DM586" s="1">
        <v>0.15294307667561235</v>
      </c>
      <c r="DN586" s="1">
        <v>1.05274737067103</v>
      </c>
      <c r="DO586" s="1">
        <v>-1.2441746140312366</v>
      </c>
      <c r="DP586" s="1">
        <v>0.63372386904810485</v>
      </c>
      <c r="DQ586" s="1">
        <v>-2.6206226332905702E-2</v>
      </c>
      <c r="DR586" s="1">
        <v>-2.7748382813004291E-3</v>
      </c>
      <c r="DS586" s="1">
        <v>1.3265159565218489</v>
      </c>
      <c r="DT586" s="1">
        <v>0.1030451836554418</v>
      </c>
      <c r="DU586" s="1">
        <v>0.37816473472679113</v>
      </c>
      <c r="DW586" s="1">
        <v>3.3939857621474743</v>
      </c>
    </row>
    <row r="587" spans="1:127" x14ac:dyDescent="0.2">
      <c r="A587" s="1" t="s">
        <v>260</v>
      </c>
      <c r="B587" s="1" t="s">
        <v>261</v>
      </c>
      <c r="C587" s="1" t="s">
        <v>129</v>
      </c>
      <c r="D587" s="1" t="s">
        <v>130</v>
      </c>
      <c r="F587" s="1">
        <v>2.6881007965380754</v>
      </c>
      <c r="G587" s="1">
        <v>-0.67169518889247248</v>
      </c>
      <c r="H587" s="1">
        <v>-1.2580530922821715</v>
      </c>
      <c r="I587" s="1">
        <v>1.1998110533321809</v>
      </c>
      <c r="J587" s="1">
        <v>-0.9953568966225681</v>
      </c>
      <c r="K587" s="1">
        <v>-2.1295289610096955</v>
      </c>
      <c r="L587" s="1">
        <v>-0.82922952344854428</v>
      </c>
      <c r="M587" s="1">
        <v>0.36340822780098714</v>
      </c>
      <c r="N587" s="1">
        <v>-5.8394383737943727</v>
      </c>
      <c r="O587" s="1">
        <v>-0.97493811242908279</v>
      </c>
      <c r="P587" s="1">
        <v>-6.4248138893731364</v>
      </c>
      <c r="Q587" s="1">
        <v>6.0557854320850328</v>
      </c>
      <c r="R587" s="1">
        <v>0.5988840864981011</v>
      </c>
      <c r="S587" s="1">
        <v>-4.3422032904675572</v>
      </c>
      <c r="T587" s="1">
        <v>-0.55979946838936279</v>
      </c>
      <c r="U587" s="1">
        <v>3.7490862967718002</v>
      </c>
      <c r="V587" s="1">
        <v>5.1868382825238299</v>
      </c>
      <c r="W587" s="1">
        <v>0.89146660695066182</v>
      </c>
      <c r="X587" s="1">
        <v>2.516655236367038</v>
      </c>
      <c r="Y587" s="1">
        <v>2.119652114047553</v>
      </c>
      <c r="Z587" s="1">
        <v>1.7482278571941778</v>
      </c>
      <c r="AA587" s="1">
        <v>0.84762265849519491</v>
      </c>
      <c r="AB587" s="1">
        <v>1.2217757707256593</v>
      </c>
      <c r="AC587" s="1">
        <v>-0.42156855348701749</v>
      </c>
      <c r="AD587" s="1">
        <v>2.0172789115646164</v>
      </c>
      <c r="AE587" s="1">
        <v>0.66245003951676296</v>
      </c>
      <c r="AF587" s="1">
        <v>0.98529538348656853</v>
      </c>
      <c r="AG587" s="1">
        <v>1.2413624721143486</v>
      </c>
      <c r="AH587" s="1">
        <v>-0.12494623929233839</v>
      </c>
      <c r="AI587" s="1">
        <v>1.8548644736405882</v>
      </c>
      <c r="AJ587" s="1">
        <v>1.8239425033377454</v>
      </c>
      <c r="AK587" s="1">
        <v>1.3740023972976005</v>
      </c>
      <c r="AL587" s="1">
        <v>0.58586088841972384</v>
      </c>
      <c r="AM587" s="1">
        <v>0.93476675659395259</v>
      </c>
      <c r="AN587" s="1">
        <v>-1.0426161314903728</v>
      </c>
      <c r="AO587" s="1">
        <v>-0.54318330440398377</v>
      </c>
      <c r="AP587" s="1">
        <v>0.28993723661370652</v>
      </c>
      <c r="AQ587" s="1">
        <v>0.31410829791166517</v>
      </c>
      <c r="AR587" s="1">
        <v>0.32024212101584093</v>
      </c>
      <c r="AS587" s="1">
        <v>1.4885453506233732</v>
      </c>
      <c r="AT587" s="1">
        <v>-1.8052182360677183E-2</v>
      </c>
      <c r="AU587" s="1">
        <v>-8.3084758253419544E-2</v>
      </c>
      <c r="AV587" s="1">
        <v>1.0333145972181277</v>
      </c>
      <c r="AW587" s="1">
        <v>-2.7975931660048934</v>
      </c>
      <c r="AX587" s="1">
        <v>-1.0303675882856966</v>
      </c>
      <c r="AY587" s="1">
        <v>1.1807948559915857</v>
      </c>
      <c r="AZ587" s="1">
        <v>-0.56915874890863627</v>
      </c>
      <c r="BA587" s="1">
        <v>1.5471089524023482</v>
      </c>
      <c r="BB587" s="1">
        <v>2.6786341445338984</v>
      </c>
      <c r="BC587" s="1">
        <v>0.35582424889944342</v>
      </c>
      <c r="BD587" s="1">
        <v>7.9203945215716054E-2</v>
      </c>
      <c r="BE587" s="1">
        <v>1.4173990298971022</v>
      </c>
      <c r="BF587" s="1">
        <v>0.87013488337431877</v>
      </c>
      <c r="BG587" s="1">
        <v>0.51974892632971059</v>
      </c>
      <c r="BH587" s="1">
        <v>1.8011287381704837</v>
      </c>
      <c r="BI587" s="1">
        <v>0.37766128964957879</v>
      </c>
      <c r="BJ587" s="1">
        <v>0.61573492205990465</v>
      </c>
      <c r="BK587" s="1">
        <v>0.36651123937419339</v>
      </c>
      <c r="BL587" s="1">
        <v>0.56006314057492124</v>
      </c>
      <c r="BM587" s="1">
        <v>-7.1427903715811314E-2</v>
      </c>
      <c r="BN587" s="1">
        <v>-0.41960102857324433</v>
      </c>
      <c r="BO587" s="1">
        <v>0.61245148358488088</v>
      </c>
      <c r="BP587" s="1">
        <v>0.15970036555402523</v>
      </c>
      <c r="BQ587" s="1">
        <v>0.94331997617372298</v>
      </c>
      <c r="BR587" s="1">
        <v>-1.5290073031996694</v>
      </c>
      <c r="BS587" s="1">
        <v>-1.537188540419316</v>
      </c>
      <c r="BT587" s="1">
        <v>0.29135386191267276</v>
      </c>
      <c r="BU587" s="1">
        <v>-0.82386818527767547</v>
      </c>
      <c r="BV587" s="1">
        <v>1.2341713877124612</v>
      </c>
      <c r="BW587" s="1">
        <v>0.48327580345178145</v>
      </c>
      <c r="BX587" s="1">
        <v>0.2026049284756164</v>
      </c>
      <c r="BY587" s="1">
        <v>-0.39175908860385755</v>
      </c>
      <c r="BZ587" s="1">
        <v>0.36760483051282833</v>
      </c>
      <c r="CA587" s="1">
        <v>0.42542057826581825</v>
      </c>
      <c r="CB587" s="1">
        <v>-0.30035872831886845</v>
      </c>
      <c r="CC587" s="1">
        <v>0.3808524341507038</v>
      </c>
      <c r="CD587" s="1">
        <v>0.46237644318709448</v>
      </c>
      <c r="CE587" s="1">
        <v>0.13436753833733039</v>
      </c>
      <c r="CF587" s="1">
        <v>-0.30084691654139362</v>
      </c>
      <c r="CG587" s="1">
        <v>0.41936058278311084</v>
      </c>
      <c r="CH587" s="1">
        <v>-0.39771528322912597</v>
      </c>
      <c r="CI587" s="1">
        <v>0.39751966037999864</v>
      </c>
      <c r="CJ587" s="1">
        <v>0.29059051790900137</v>
      </c>
      <c r="CK587" s="1">
        <v>-0.56807883650528279</v>
      </c>
      <c r="CL587" s="1">
        <v>-0.17796256207818839</v>
      </c>
      <c r="CM587" s="1">
        <v>1.1026283545023876</v>
      </c>
      <c r="CN587" s="1">
        <v>-0.55843358972899315</v>
      </c>
      <c r="CO587" s="1">
        <v>0.15054114425520093</v>
      </c>
      <c r="CP587" s="1">
        <v>0.40413771741224247</v>
      </c>
      <c r="CQ587" s="1">
        <v>-0.50408338858649815</v>
      </c>
      <c r="CR587" s="1">
        <v>0.1047918550257414</v>
      </c>
      <c r="CS587" s="1">
        <v>-1.8465793931926617</v>
      </c>
      <c r="CT587" s="1">
        <v>-2.1656436522570544</v>
      </c>
      <c r="CU587" s="1">
        <v>0.87454734648491517</v>
      </c>
      <c r="CV587" s="1">
        <v>0.33268615695381254</v>
      </c>
      <c r="CW587" s="1">
        <v>-0.18280392702248416</v>
      </c>
      <c r="CX587" s="1">
        <v>-1.2576805526481065</v>
      </c>
      <c r="CY587" s="1">
        <v>-0.73508661989669244</v>
      </c>
      <c r="CZ587" s="1">
        <v>1.706268823785642</v>
      </c>
      <c r="DA587" s="1">
        <v>1.0221979494514641</v>
      </c>
      <c r="DB587" s="1">
        <v>2.4278149135970706E-2</v>
      </c>
      <c r="DC587" s="1">
        <v>0.30077489609518571</v>
      </c>
      <c r="DD587" s="1">
        <v>0.54319915024658716</v>
      </c>
      <c r="DE587" s="1">
        <v>1.9521546915686055E-2</v>
      </c>
      <c r="DF587" s="1">
        <v>0.51131199502946489</v>
      </c>
      <c r="DG587" s="1">
        <v>0.77404526990629363</v>
      </c>
      <c r="DH587" s="1">
        <v>-0.29351146472098755</v>
      </c>
      <c r="DI587" s="1">
        <v>0.77346671496973141</v>
      </c>
      <c r="DJ587" s="1">
        <v>0.56337816045209266</v>
      </c>
      <c r="DK587" s="1">
        <v>0.69918475805137792</v>
      </c>
      <c r="DL587" s="1">
        <v>0.19351904838592698</v>
      </c>
      <c r="DM587" s="1">
        <v>0.11294307667561232</v>
      </c>
      <c r="DN587" s="1">
        <v>2.2747370671029943E-2</v>
      </c>
      <c r="DO587" s="1">
        <v>8.5825385968763435E-2</v>
      </c>
      <c r="DP587" s="1">
        <v>0.14372386904810508</v>
      </c>
      <c r="DQ587" s="1">
        <v>0.17379377366709425</v>
      </c>
      <c r="DR587" s="1">
        <v>0.24722516171869957</v>
      </c>
      <c r="DS587" s="1">
        <v>0.35651595652184875</v>
      </c>
      <c r="DT587" s="1">
        <v>-0.10695481634455817</v>
      </c>
      <c r="DU587" s="1">
        <v>-0.1518352652732089</v>
      </c>
      <c r="DW587" s="1">
        <v>5.3190850004663996</v>
      </c>
    </row>
    <row r="588" spans="1:127" x14ac:dyDescent="0.2">
      <c r="A588" s="1" t="s">
        <v>262</v>
      </c>
      <c r="B588" s="1" t="s">
        <v>140</v>
      </c>
      <c r="C588" s="1" t="s">
        <v>129</v>
      </c>
      <c r="D588" s="1" t="s">
        <v>130</v>
      </c>
      <c r="F588" s="1">
        <v>-2.0318992034619239</v>
      </c>
      <c r="G588" s="1">
        <v>2.6183048111075276</v>
      </c>
      <c r="H588" s="1">
        <v>-1.2880530922821716</v>
      </c>
      <c r="I588" s="1">
        <v>-5.0188946667819145E-2</v>
      </c>
      <c r="J588" s="1">
        <v>1.7946431033774317</v>
      </c>
      <c r="K588" s="1">
        <v>1.9104710389903055</v>
      </c>
      <c r="L588" s="1">
        <v>-1.3992295234485446</v>
      </c>
      <c r="M588" s="1">
        <v>-0.58659177219901293</v>
      </c>
      <c r="N588" s="1">
        <v>-3.659438373794373</v>
      </c>
      <c r="O588" s="1">
        <v>0.68506188757091735</v>
      </c>
      <c r="P588" s="1">
        <v>1.4951861106268636</v>
      </c>
      <c r="Q588" s="1">
        <v>1.0357854320850328</v>
      </c>
      <c r="R588" s="1">
        <v>1.688884086498101</v>
      </c>
      <c r="S588" s="1">
        <v>2.1477967095324431</v>
      </c>
      <c r="T588" s="1">
        <v>-1.2997994683893621</v>
      </c>
      <c r="U588" s="1">
        <v>-0.61091370322819927</v>
      </c>
      <c r="V588" s="1">
        <v>0.60683828252383076</v>
      </c>
      <c r="W588" s="1">
        <v>-0.45853339304933827</v>
      </c>
      <c r="X588" s="1">
        <v>-1.1933447636329619</v>
      </c>
      <c r="Y588" s="1">
        <v>-1.1303478859524474</v>
      </c>
      <c r="Z588" s="1">
        <v>0.42822785719417755</v>
      </c>
      <c r="AA588" s="1">
        <v>-1.0523773415048052</v>
      </c>
      <c r="AB588" s="1">
        <v>-1.2582242292743402</v>
      </c>
      <c r="AC588" s="1">
        <v>1.1884314465129826</v>
      </c>
      <c r="AD588" s="1">
        <v>-0.33272108843538373</v>
      </c>
      <c r="AE588" s="1">
        <v>-0.52754996048323699</v>
      </c>
      <c r="AF588" s="1">
        <v>-0.90470461651343115</v>
      </c>
      <c r="AG588" s="1">
        <v>-0.94863752788565125</v>
      </c>
      <c r="AH588" s="1">
        <v>-0.72494623929233981</v>
      </c>
      <c r="AI588" s="1">
        <v>-0.10513552635941181</v>
      </c>
      <c r="AJ588" s="1">
        <v>-0.19605749666225503</v>
      </c>
      <c r="AK588" s="1">
        <v>4.0023972976008793E-3</v>
      </c>
      <c r="AL588" s="1">
        <v>0.19586088841972327</v>
      </c>
      <c r="AM588" s="1">
        <v>-0.3852332434060477</v>
      </c>
      <c r="AN588" s="1">
        <v>-0.16261613149037277</v>
      </c>
      <c r="AO588" s="1">
        <v>0.42681669559601687</v>
      </c>
      <c r="AP588" s="1">
        <v>-6.0062763386293572E-2</v>
      </c>
      <c r="AQ588" s="1">
        <v>-0.33589170208833519</v>
      </c>
      <c r="AR588" s="1">
        <v>-0.57975787898415909</v>
      </c>
      <c r="AS588" s="1">
        <v>-0.45145464937662716</v>
      </c>
      <c r="AT588" s="1">
        <v>-0.17805218236067732</v>
      </c>
      <c r="AU588" s="1">
        <v>-0.3930847582534196</v>
      </c>
      <c r="AV588" s="1">
        <v>0.28331459721812768</v>
      </c>
      <c r="AW588" s="1">
        <v>-0.79759316600489338</v>
      </c>
      <c r="AX588" s="1">
        <v>-0.95036758828569656</v>
      </c>
      <c r="AY588" s="1">
        <v>5.0794855991586729E-2</v>
      </c>
      <c r="AZ588" s="1">
        <v>-1.2391587489086362</v>
      </c>
      <c r="BA588" s="1">
        <v>-0.43289104759765162</v>
      </c>
      <c r="BB588" s="1">
        <v>1.3686341445338979</v>
      </c>
      <c r="BC588" s="1">
        <v>-0.45417575110055619</v>
      </c>
      <c r="BD588" s="1">
        <v>-1.490796054784284</v>
      </c>
      <c r="BE588" s="1">
        <v>-0.35260097010289781</v>
      </c>
      <c r="BF588" s="1">
        <v>-1.0098651166256811</v>
      </c>
      <c r="BG588" s="1">
        <v>-0.12025107367028909</v>
      </c>
      <c r="BH588" s="1">
        <v>0.34112873817048373</v>
      </c>
      <c r="BI588" s="1">
        <v>0.28766128964957893</v>
      </c>
      <c r="BJ588" s="1">
        <v>-0.54426507794009549</v>
      </c>
      <c r="BK588" s="1">
        <v>0.46651123937419348</v>
      </c>
      <c r="BL588" s="1">
        <v>-0.13993685942507866</v>
      </c>
      <c r="BM588" s="1">
        <v>-3.1427903715811278E-2</v>
      </c>
      <c r="BN588" s="1">
        <v>-0.11960102857324451</v>
      </c>
      <c r="BO588" s="1">
        <v>-1.0875485164151191</v>
      </c>
      <c r="BP588" s="1">
        <v>-0.15029963444597483</v>
      </c>
      <c r="BQ588" s="1">
        <v>-0.99668002382627707</v>
      </c>
      <c r="BR588" s="1">
        <v>0.56099269680033048</v>
      </c>
      <c r="BS588" s="1">
        <v>-0.24718854041931615</v>
      </c>
      <c r="BT588" s="1">
        <v>0.25135386191267273</v>
      </c>
      <c r="BU588" s="1">
        <v>0.99613181472232482</v>
      </c>
      <c r="BV588" s="1">
        <v>0.22417138771246092</v>
      </c>
      <c r="BW588" s="1">
        <v>-0.73672419654821875</v>
      </c>
      <c r="BX588" s="1">
        <v>-0.7673950715243838</v>
      </c>
      <c r="BY588" s="1">
        <v>0.27824091139614238</v>
      </c>
      <c r="BZ588" s="1">
        <v>-1.2395169487172009E-2</v>
      </c>
      <c r="CA588" s="1">
        <v>-6.4579421734181963E-2</v>
      </c>
      <c r="CB588" s="1">
        <v>0.36964127168113148</v>
      </c>
      <c r="CC588" s="1">
        <v>-0.50914756584929632</v>
      </c>
      <c r="CD588" s="1">
        <v>-0.18762355681290543</v>
      </c>
      <c r="CE588" s="1">
        <v>1.0843675383373301</v>
      </c>
      <c r="CF588" s="1">
        <v>-7.0846916541393634E-2</v>
      </c>
      <c r="CG588" s="1">
        <v>-0.50063941721688909</v>
      </c>
      <c r="CH588" s="1">
        <v>-1.0477152832291261</v>
      </c>
      <c r="CI588" s="1">
        <v>-1.6224803396200014</v>
      </c>
      <c r="CJ588" s="1">
        <v>-0.42940948209099883</v>
      </c>
      <c r="CK588" s="1">
        <v>-0.23807883650528283</v>
      </c>
      <c r="CL588" s="1" t="s">
        <v>131</v>
      </c>
      <c r="CM588" s="1" t="s">
        <v>131</v>
      </c>
      <c r="CN588" s="1" t="s">
        <v>131</v>
      </c>
      <c r="CO588" s="1" t="s">
        <v>131</v>
      </c>
      <c r="CP588" s="1" t="s">
        <v>131</v>
      </c>
      <c r="CQ588" s="1" t="s">
        <v>131</v>
      </c>
      <c r="CR588" s="1" t="s">
        <v>131</v>
      </c>
      <c r="CS588" s="1" t="s">
        <v>131</v>
      </c>
      <c r="CT588" s="1" t="s">
        <v>131</v>
      </c>
      <c r="CU588" s="1" t="s">
        <v>131</v>
      </c>
      <c r="CV588" s="1" t="s">
        <v>131</v>
      </c>
      <c r="CW588" s="1" t="s">
        <v>131</v>
      </c>
      <c r="CX588" s="1" t="s">
        <v>131</v>
      </c>
      <c r="CY588" s="1" t="s">
        <v>131</v>
      </c>
      <c r="CZ588" s="1" t="s">
        <v>131</v>
      </c>
      <c r="DA588" s="1" t="s">
        <v>131</v>
      </c>
      <c r="DB588" s="1" t="s">
        <v>131</v>
      </c>
      <c r="DC588" s="1" t="s">
        <v>131</v>
      </c>
      <c r="DD588" s="1" t="s">
        <v>131</v>
      </c>
      <c r="DE588" s="1" t="s">
        <v>131</v>
      </c>
      <c r="DF588" s="1" t="s">
        <v>131</v>
      </c>
      <c r="DG588" s="1" t="s">
        <v>131</v>
      </c>
      <c r="DH588" s="1" t="s">
        <v>131</v>
      </c>
      <c r="DI588" s="1" t="s">
        <v>131</v>
      </c>
      <c r="DJ588" s="1" t="s">
        <v>131</v>
      </c>
      <c r="DK588" s="1" t="s">
        <v>131</v>
      </c>
      <c r="DL588" s="1" t="s">
        <v>131</v>
      </c>
      <c r="DM588" s="1" t="s">
        <v>131</v>
      </c>
      <c r="DN588" s="1" t="s">
        <v>131</v>
      </c>
      <c r="DO588" s="1" t="s">
        <v>131</v>
      </c>
      <c r="DP588" s="1" t="s">
        <v>131</v>
      </c>
      <c r="DQ588" s="1" t="s">
        <v>131</v>
      </c>
      <c r="DR588" s="1" t="s">
        <v>131</v>
      </c>
      <c r="DS588" s="1" t="s">
        <v>131</v>
      </c>
      <c r="DT588" s="1" t="s">
        <v>131</v>
      </c>
      <c r="DU588" s="1" t="s">
        <v>131</v>
      </c>
      <c r="DW588" s="1">
        <v>3.3427426117660306</v>
      </c>
    </row>
    <row r="589" spans="1:127" x14ac:dyDescent="0.2">
      <c r="A589" s="1" t="s">
        <v>263</v>
      </c>
      <c r="B589" s="1" t="s">
        <v>264</v>
      </c>
      <c r="C589" s="1" t="s">
        <v>129</v>
      </c>
      <c r="D589" s="1" t="s">
        <v>130</v>
      </c>
      <c r="F589" s="1">
        <v>1.1981007965380757</v>
      </c>
      <c r="G589" s="1">
        <v>2.0283048111075273</v>
      </c>
      <c r="H589" s="1">
        <v>-0.69805309228217149</v>
      </c>
      <c r="I589" s="1">
        <v>-0.49018894666781954</v>
      </c>
      <c r="J589" s="1">
        <v>0.63464310337743179</v>
      </c>
      <c r="K589" s="1">
        <v>8.0471038990305388E-2</v>
      </c>
      <c r="L589" s="1">
        <v>1.2907704765514556</v>
      </c>
      <c r="M589" s="1">
        <v>0.29340822780098708</v>
      </c>
      <c r="N589" s="1">
        <v>0.42056162620562709</v>
      </c>
      <c r="O589" s="1">
        <v>0.73506188757091806</v>
      </c>
      <c r="P589" s="1">
        <v>-0.46481388937313639</v>
      </c>
      <c r="Q589" s="1">
        <v>-0.30421456791496726</v>
      </c>
      <c r="R589" s="1">
        <v>0.35888408649810088</v>
      </c>
      <c r="S589" s="1">
        <v>-3.2203290467556656E-2</v>
      </c>
      <c r="T589" s="1">
        <v>-0.61979946838936151</v>
      </c>
      <c r="U589" s="1">
        <v>-0.61091370322819927</v>
      </c>
      <c r="V589" s="1">
        <v>-1.0331617174761698</v>
      </c>
      <c r="W589" s="1">
        <v>0.67146660695066174</v>
      </c>
      <c r="X589" s="1">
        <v>0.32665523636703764</v>
      </c>
      <c r="Y589" s="1">
        <v>-0.95034788595244724</v>
      </c>
      <c r="Z589" s="1">
        <v>-1.3417721428058225</v>
      </c>
      <c r="AA589" s="1">
        <v>1.8376226584951949</v>
      </c>
      <c r="AB589" s="1">
        <v>-0.28822422927434044</v>
      </c>
      <c r="AC589" s="1">
        <v>0.54843144651298248</v>
      </c>
      <c r="AD589" s="1">
        <v>0.31727891156461663</v>
      </c>
      <c r="AE589" s="1">
        <v>9.2450039516763116E-2</v>
      </c>
      <c r="AF589" s="1">
        <v>-0.27470461651343125</v>
      </c>
      <c r="AG589" s="1">
        <v>-0.38863752788565131</v>
      </c>
      <c r="AH589" s="1">
        <v>-0.33494623929233924</v>
      </c>
      <c r="AI589" s="1">
        <v>-0.35513552635941181</v>
      </c>
      <c r="AJ589" s="1">
        <v>0.65394250333774551</v>
      </c>
      <c r="AK589" s="1">
        <v>-0.36599760270239923</v>
      </c>
      <c r="AL589" s="1">
        <v>0.99586088841972398</v>
      </c>
      <c r="AM589" s="1">
        <v>0.17476675659395235</v>
      </c>
      <c r="AN589" s="1">
        <v>0.85738386850962722</v>
      </c>
      <c r="AO589" s="1">
        <v>0.50681669559601694</v>
      </c>
      <c r="AP589" s="1">
        <v>-0.93006276338629368</v>
      </c>
      <c r="AQ589" s="1">
        <v>-0.5158917020883349</v>
      </c>
      <c r="AR589" s="1">
        <v>0.69024212101584093</v>
      </c>
      <c r="AS589" s="1">
        <v>-0.47145464937662673</v>
      </c>
      <c r="AT589" s="1">
        <v>-0.12805218236067728</v>
      </c>
      <c r="AU589" s="1">
        <v>0.36691524174658041</v>
      </c>
      <c r="AV589" s="1">
        <v>-1.3266854027818722</v>
      </c>
      <c r="AW589" s="1">
        <v>-1.2375931660048929</v>
      </c>
      <c r="AX589" s="1">
        <v>-1.8603675882856967</v>
      </c>
      <c r="AY589" s="1">
        <v>1.2307948559915864</v>
      </c>
      <c r="AZ589" s="1">
        <v>-4.9158748908636252E-2</v>
      </c>
      <c r="BA589" s="1">
        <v>-1.1528910475976515</v>
      </c>
      <c r="BB589" s="1">
        <v>0.24863414453389865</v>
      </c>
      <c r="BC589" s="1">
        <v>-1.2041757511005562</v>
      </c>
      <c r="BD589" s="1">
        <v>-1.3307960547842841</v>
      </c>
      <c r="BE589" s="1">
        <v>-0.18260097010289789</v>
      </c>
      <c r="BF589" s="1">
        <v>-1.2598651166256811</v>
      </c>
      <c r="BG589" s="1">
        <v>-0.25025107367028898</v>
      </c>
      <c r="BH589" s="1">
        <v>-0.70887126182951621</v>
      </c>
      <c r="BI589" s="1">
        <v>0.40766128964957904</v>
      </c>
      <c r="BJ589" s="1">
        <v>-0.73426507794009543</v>
      </c>
      <c r="BK589" s="1">
        <v>0.35651123937419338</v>
      </c>
      <c r="BL589" s="1">
        <v>0.30006314057492134</v>
      </c>
      <c r="BM589" s="1">
        <v>4.8572096284188682E-2</v>
      </c>
      <c r="BN589" s="1">
        <v>-5.9601028573244008E-2</v>
      </c>
      <c r="BO589" s="1">
        <v>0.43245148358488095</v>
      </c>
      <c r="BP589" s="1">
        <v>0.58970036555402494</v>
      </c>
      <c r="BQ589" s="1">
        <v>-0.33668002382627704</v>
      </c>
      <c r="BR589" s="1">
        <v>9.099269680033073E-2</v>
      </c>
      <c r="BS589" s="1">
        <v>-0.29718854041931597</v>
      </c>
      <c r="BT589" s="1">
        <v>0.82135386191267301</v>
      </c>
      <c r="BU589" s="1">
        <v>4.6131814722324638E-2</v>
      </c>
      <c r="BV589" s="1">
        <v>0.30417138771246099</v>
      </c>
      <c r="BW589" s="1">
        <v>-0.14672419654821844</v>
      </c>
      <c r="BX589" s="1">
        <v>-7.3950715243835674E-3</v>
      </c>
      <c r="BY589" s="1">
        <v>-7.1759088603857712E-2</v>
      </c>
      <c r="BZ589" s="1">
        <v>-6.2395169487171831E-2</v>
      </c>
      <c r="CA589" s="1">
        <v>0.63542057826581821</v>
      </c>
      <c r="CB589" s="1">
        <v>3.9641271681131518E-2</v>
      </c>
      <c r="CC589" s="1">
        <v>-1.0991475658492962</v>
      </c>
      <c r="CD589" s="1">
        <v>6.2376443187094566E-2</v>
      </c>
      <c r="CE589" s="1">
        <v>0.42436753833733043</v>
      </c>
      <c r="CF589" s="1">
        <v>-0.9208469165413935</v>
      </c>
      <c r="CG589" s="1">
        <v>-0.51063941721688888</v>
      </c>
      <c r="CH589" s="1">
        <v>-0.5677152832291259</v>
      </c>
      <c r="CI589" s="1">
        <v>0.31751966037999857</v>
      </c>
      <c r="CJ589" s="1">
        <v>9.0590517909001189E-2</v>
      </c>
      <c r="CK589" s="1">
        <v>1.1921163494717169E-2</v>
      </c>
      <c r="CL589" s="1">
        <v>0.14203743792181189</v>
      </c>
      <c r="CM589" s="1">
        <v>-0.16737164549761196</v>
      </c>
      <c r="CN589" s="1">
        <v>4.1566410271006937E-2</v>
      </c>
      <c r="CO589" s="1">
        <v>-0.94945885574479916</v>
      </c>
      <c r="CP589" s="1">
        <v>0.95413771741224274</v>
      </c>
      <c r="CQ589" s="1">
        <v>-0.12408338858649826</v>
      </c>
      <c r="CR589" s="1">
        <v>0.57479185502574115</v>
      </c>
      <c r="CS589" s="1">
        <v>-0.74657939319266209</v>
      </c>
      <c r="CT589" s="1">
        <v>-0.50564365225705465</v>
      </c>
      <c r="CU589" s="1">
        <v>-1.5454526535150857</v>
      </c>
      <c r="CV589" s="1">
        <v>0.76268615695381259</v>
      </c>
      <c r="CW589" s="1">
        <v>0.62719607297751589</v>
      </c>
      <c r="CX589" s="1">
        <v>0.65231944735189362</v>
      </c>
      <c r="CY589" s="1">
        <v>-0.51508661989669247</v>
      </c>
      <c r="CZ589" s="1">
        <v>-0.14373117621435849</v>
      </c>
      <c r="DA589" s="1">
        <v>-0.49960205054853579</v>
      </c>
      <c r="DB589" s="1">
        <v>-0.17312185086402931</v>
      </c>
      <c r="DC589" s="1">
        <v>0.29757489609518561</v>
      </c>
      <c r="DD589" s="1">
        <v>-0.51910084975341331</v>
      </c>
      <c r="DE589" s="1">
        <v>-0.57117845308431403</v>
      </c>
      <c r="DF589" s="1">
        <v>-0.85218800497053515</v>
      </c>
      <c r="DG589" s="1">
        <v>0.51754526990629368</v>
      </c>
      <c r="DH589" s="1">
        <v>-0.12601146472098756</v>
      </c>
      <c r="DI589" s="1">
        <v>0.56886671496973129</v>
      </c>
      <c r="DJ589" s="1">
        <v>0.40547816045209251</v>
      </c>
      <c r="DK589" s="1">
        <v>0.14028475805137841</v>
      </c>
      <c r="DL589" s="1">
        <v>-0.302080951614073</v>
      </c>
      <c r="DM589" s="1">
        <v>-9.0156923324387628E-2</v>
      </c>
      <c r="DN589" s="1">
        <v>-0.39855262932897007</v>
      </c>
      <c r="DO589" s="1">
        <v>0.35382538596876345</v>
      </c>
      <c r="DP589" s="1">
        <v>0.15412386904810482</v>
      </c>
      <c r="DQ589" s="1">
        <v>0.43809377366709423</v>
      </c>
      <c r="DR589" s="1">
        <v>-5.6374838281300299E-2</v>
      </c>
      <c r="DS589" s="1">
        <v>-0.3786840434781511</v>
      </c>
      <c r="DT589" s="1">
        <v>9.545183655441658E-3</v>
      </c>
      <c r="DU589" s="1">
        <v>0.29466473472679122</v>
      </c>
      <c r="DW589" s="1">
        <v>2.345225867413157</v>
      </c>
    </row>
    <row r="590" spans="1:127" x14ac:dyDescent="0.2">
      <c r="A590" s="1" t="s">
        <v>265</v>
      </c>
      <c r="B590" s="1" t="s">
        <v>266</v>
      </c>
      <c r="C590" s="1" t="s">
        <v>129</v>
      </c>
      <c r="D590" s="1" t="s">
        <v>130</v>
      </c>
      <c r="F590" s="1">
        <v>-2.4518992034619238</v>
      </c>
      <c r="G590" s="1">
        <v>-1.8116951888924722</v>
      </c>
      <c r="H590" s="1">
        <v>-1.3980530922821717</v>
      </c>
      <c r="I590" s="1">
        <v>3.3298110533321799</v>
      </c>
      <c r="J590" s="1">
        <v>1.0046431033774317</v>
      </c>
      <c r="K590" s="1">
        <v>-1.6295289610096955</v>
      </c>
      <c r="L590" s="1">
        <v>-1.4992295234485442</v>
      </c>
      <c r="M590" s="1">
        <v>-0.14659177219901287</v>
      </c>
      <c r="N590" s="1">
        <v>0.94056162620562755</v>
      </c>
      <c r="O590" s="1">
        <v>0.58506188757091593</v>
      </c>
      <c r="P590" s="1">
        <v>-0.29481388937313646</v>
      </c>
      <c r="Q590" s="1">
        <v>-0.14421456791496723</v>
      </c>
      <c r="R590" s="1">
        <v>0.62888408649810135</v>
      </c>
      <c r="S590" s="1">
        <v>1.1777967095324424</v>
      </c>
      <c r="T590" s="1">
        <v>-0.44979946838936158</v>
      </c>
      <c r="U590" s="1">
        <v>0.20908629677179924</v>
      </c>
      <c r="V590" s="1">
        <v>1.0268382825238307</v>
      </c>
      <c r="W590" s="1">
        <v>1.3114666069506618</v>
      </c>
      <c r="X590" s="1">
        <v>0.36665523636703767</v>
      </c>
      <c r="Y590" s="1">
        <v>0.4096521140475522</v>
      </c>
      <c r="Z590" s="1">
        <v>0.57822785719417702</v>
      </c>
      <c r="AA590" s="1">
        <v>-0.71237734150480492</v>
      </c>
      <c r="AB590" s="1">
        <v>-0.48822422927434062</v>
      </c>
      <c r="AC590" s="1">
        <v>0.64843144651298257</v>
      </c>
      <c r="AD590" s="1">
        <v>-0.20272108843538339</v>
      </c>
      <c r="AE590" s="1">
        <v>0.34245003951676312</v>
      </c>
      <c r="AF590" s="1">
        <v>-4.4704616513430828E-2</v>
      </c>
      <c r="AG590" s="1">
        <v>-0.13863752788565131</v>
      </c>
      <c r="AH590" s="1">
        <v>0.26505376070766129</v>
      </c>
      <c r="AI590" s="1">
        <v>-0.72513552635941192</v>
      </c>
      <c r="AJ590" s="1">
        <v>0.31394250333774565</v>
      </c>
      <c r="AK590" s="1">
        <v>-0.68599760270239951</v>
      </c>
      <c r="AL590" s="1">
        <v>0.54586088841972469</v>
      </c>
      <c r="AM590" s="1">
        <v>1.4766756593952213E-2</v>
      </c>
      <c r="AN590" s="1">
        <v>0.14738386850962723</v>
      </c>
      <c r="AO590" s="1">
        <v>0.64681669559601662</v>
      </c>
      <c r="AP590" s="1">
        <v>8.9937236613706339E-2</v>
      </c>
      <c r="AQ590" s="1">
        <v>0.19410829791166506</v>
      </c>
      <c r="AR590" s="1">
        <v>0.26024212101584093</v>
      </c>
      <c r="AS590" s="1">
        <v>0.10854535062337289</v>
      </c>
      <c r="AT590" s="1">
        <v>-0.20805218236067735</v>
      </c>
      <c r="AU590" s="1">
        <v>-5.3084758253419517E-2</v>
      </c>
      <c r="AV590" s="1">
        <v>-0.6966854027818723</v>
      </c>
      <c r="AW590" s="1">
        <v>-1.0975931660048932</v>
      </c>
      <c r="AX590" s="1">
        <v>-0.46036758828569635</v>
      </c>
      <c r="AY590" s="1">
        <v>1.2607948559915858</v>
      </c>
      <c r="AZ590" s="1">
        <v>0.10084125109136377</v>
      </c>
      <c r="BA590" s="1">
        <v>-0.31289104759765163</v>
      </c>
      <c r="BB590" s="1">
        <v>0.7886341445338978</v>
      </c>
      <c r="BC590" s="1">
        <v>0.82582424889944406</v>
      </c>
      <c r="BD590" s="1">
        <v>0.18920394521571593</v>
      </c>
      <c r="BE590" s="1">
        <v>-0.32260097010289779</v>
      </c>
      <c r="BF590" s="1">
        <v>-1.1298651166256812</v>
      </c>
      <c r="BG590" s="1">
        <v>-0.23025107367028896</v>
      </c>
      <c r="BH590" s="1">
        <v>-5.8871261829516186E-2</v>
      </c>
      <c r="BI590" s="1">
        <v>0.4976612896495789</v>
      </c>
      <c r="BJ590" s="1">
        <v>0.32573492205990462</v>
      </c>
      <c r="BK590" s="1">
        <v>0.78651123937419332</v>
      </c>
      <c r="BL590" s="1">
        <v>0.1300631405749213</v>
      </c>
      <c r="BM590" s="1">
        <v>-1.4279037158112518E-3</v>
      </c>
      <c r="BN590" s="1">
        <v>0.33039897142675567</v>
      </c>
      <c r="BO590" s="1">
        <v>-7.7548516415119062E-2</v>
      </c>
      <c r="BP590" s="1">
        <v>1.9700365554025101E-2</v>
      </c>
      <c r="BQ590" s="1">
        <v>-8.6680023826277042E-2</v>
      </c>
      <c r="BR590" s="1">
        <v>0.82099269680033071</v>
      </c>
      <c r="BS590" s="1">
        <v>-4.7188540419315972E-2</v>
      </c>
      <c r="BT590" s="1">
        <v>1.1613538619126729</v>
      </c>
      <c r="BU590" s="1">
        <v>8.6131814722324673E-2</v>
      </c>
      <c r="BV590" s="1">
        <v>0.23417138771246115</v>
      </c>
      <c r="BW590" s="1">
        <v>-3.6724196548219012E-2</v>
      </c>
      <c r="BX590" s="1">
        <v>0.56260492847561627</v>
      </c>
      <c r="BY590" s="1">
        <v>0.26824091139614215</v>
      </c>
      <c r="BZ590" s="1">
        <v>0.3576048305128281</v>
      </c>
      <c r="CA590" s="1">
        <v>0.40542057826581868</v>
      </c>
      <c r="CB590" s="1">
        <v>0.21964127168113157</v>
      </c>
      <c r="CC590" s="1">
        <v>-0.64914756584929634</v>
      </c>
      <c r="CD590" s="1">
        <v>0.41237644318709421</v>
      </c>
      <c r="CE590" s="1">
        <v>0.6643675383373302</v>
      </c>
      <c r="CF590" s="1">
        <v>0.22915308345860641</v>
      </c>
      <c r="CG590" s="1">
        <v>0.23936058278311112</v>
      </c>
      <c r="CH590" s="1">
        <v>-0.14771528322912597</v>
      </c>
      <c r="CI590" s="1">
        <v>-0.65248033962000118</v>
      </c>
      <c r="CJ590" s="1">
        <v>0.17059051790900126</v>
      </c>
      <c r="CK590" s="1">
        <v>-7.8078836505282856E-2</v>
      </c>
      <c r="CL590" s="1">
        <v>-0.24796256207818823</v>
      </c>
      <c r="CM590" s="1">
        <v>0.39262835450238764</v>
      </c>
      <c r="CN590" s="1">
        <v>5.1566410271006946E-2</v>
      </c>
      <c r="CO590" s="1">
        <v>-0.23945885574479919</v>
      </c>
      <c r="CP590" s="1">
        <v>0.60413771741224243</v>
      </c>
      <c r="CQ590" s="1">
        <v>3.5916611413501887E-2</v>
      </c>
      <c r="CR590" s="1">
        <v>-0.78520814497425873</v>
      </c>
      <c r="CS590" s="1">
        <v>-0.22657939319266163</v>
      </c>
      <c r="CT590" s="1">
        <v>-1.2956436522570547</v>
      </c>
      <c r="CU590" s="1">
        <v>-0.17545265351508554</v>
      </c>
      <c r="CV590" s="1">
        <v>-0.66731384304618746</v>
      </c>
      <c r="CW590" s="1">
        <v>-0.24280392702248421</v>
      </c>
      <c r="CX590" s="1">
        <v>-1.317680552648107</v>
      </c>
      <c r="CY590" s="1">
        <v>-0.33508661989669242</v>
      </c>
      <c r="CZ590" s="1">
        <v>-0.71373117621435789</v>
      </c>
      <c r="DA590" s="1">
        <v>-5.7802050548535766E-2</v>
      </c>
      <c r="DB590" s="1">
        <v>2.4278149135970706E-2</v>
      </c>
      <c r="DC590" s="1">
        <v>-0.92922510390481439</v>
      </c>
      <c r="DD590" s="1">
        <v>0.63319915024658702</v>
      </c>
      <c r="DE590" s="1">
        <v>0.45952154691568603</v>
      </c>
      <c r="DF590" s="1">
        <v>0.42131199502946487</v>
      </c>
      <c r="DG590" s="1">
        <v>1.1040452699062937</v>
      </c>
      <c r="DH590" s="1">
        <v>2.0864885352790123</v>
      </c>
      <c r="DI590" s="1">
        <v>-7.6533285030268683E-2</v>
      </c>
      <c r="DJ590" s="1">
        <v>-0.18662183954790734</v>
      </c>
      <c r="DK590" s="1">
        <v>7.9184758051377813E-2</v>
      </c>
      <c r="DL590" s="1">
        <v>-0.10648095161407302</v>
      </c>
      <c r="DM590" s="1">
        <v>-0.25705692332438757</v>
      </c>
      <c r="DN590" s="1">
        <v>-0.65725262932897</v>
      </c>
      <c r="DO590" s="1">
        <v>0.22582538596876345</v>
      </c>
      <c r="DP590" s="1">
        <v>0.65372386904810487</v>
      </c>
      <c r="DQ590" s="1">
        <v>0.21379377366709429</v>
      </c>
      <c r="DR590" s="1">
        <v>0.9172251617186995</v>
      </c>
      <c r="DS590" s="1">
        <v>4.65159565218487E-2</v>
      </c>
      <c r="DT590" s="1">
        <v>-1.695481634455831E-2</v>
      </c>
      <c r="DU590" s="1">
        <v>1.0281647347267913</v>
      </c>
      <c r="DW590" s="1">
        <v>2.580205771960435</v>
      </c>
    </row>
    <row r="591" spans="1:127" x14ac:dyDescent="0.2">
      <c r="A591" s="1" t="s">
        <v>267</v>
      </c>
      <c r="B591" s="1" t="s">
        <v>268</v>
      </c>
      <c r="C591" s="1" t="s">
        <v>129</v>
      </c>
      <c r="D591" s="1" t="s">
        <v>130</v>
      </c>
      <c r="F591" s="1">
        <v>9.6700796538075728E-2</v>
      </c>
      <c r="G591" s="1">
        <v>0.73010481110752723</v>
      </c>
      <c r="H591" s="1">
        <v>-2.1597530922821715</v>
      </c>
      <c r="I591" s="1">
        <v>-0.18408894666781972</v>
      </c>
      <c r="J591" s="1">
        <v>2.2345431033774319</v>
      </c>
      <c r="K591" s="1">
        <v>0.68767103899030513</v>
      </c>
      <c r="L591" s="1">
        <v>-0.46732952344854439</v>
      </c>
      <c r="M591" s="1">
        <v>0.17070822780098704</v>
      </c>
      <c r="N591" s="1">
        <v>-2.7663383737943725</v>
      </c>
      <c r="O591" s="1">
        <v>-2.5255381124290821</v>
      </c>
      <c r="P591" s="1">
        <v>0.43018611062686318</v>
      </c>
      <c r="Q591" s="1">
        <v>2.8219854320850328</v>
      </c>
      <c r="R591" s="1">
        <v>2.6386840864981016</v>
      </c>
      <c r="S591" s="1">
        <v>0.88649670953244275</v>
      </c>
      <c r="T591" s="1">
        <v>-0.11369946838936151</v>
      </c>
      <c r="U591" s="1">
        <v>-0.6191137032281997</v>
      </c>
      <c r="V591" s="1">
        <v>1.1755382825238305</v>
      </c>
      <c r="W591" s="1">
        <v>-2.2733393049338246E-2</v>
      </c>
      <c r="X591" s="1">
        <v>0.581455236367038</v>
      </c>
      <c r="Y591" s="1">
        <v>1.3209521140475529</v>
      </c>
      <c r="Z591" s="1">
        <v>0.63772785719417779</v>
      </c>
      <c r="AA591" s="1">
        <v>-0.57877734150480498</v>
      </c>
      <c r="AB591" s="1">
        <v>-0.15052422927434073</v>
      </c>
      <c r="AC591" s="1">
        <v>0.56893144651298266</v>
      </c>
      <c r="AD591" s="1">
        <v>1.10789115646166E-2</v>
      </c>
      <c r="AE591" s="1">
        <v>0.585450039516763</v>
      </c>
      <c r="AF591" s="1">
        <v>-0.31490461651343082</v>
      </c>
      <c r="AG591" s="1">
        <v>0.49096247211434862</v>
      </c>
      <c r="AH591" s="1">
        <v>0.4901537607076607</v>
      </c>
      <c r="AI591" s="1">
        <v>-0.55753552635941173</v>
      </c>
      <c r="AJ591" s="1">
        <v>-1.1606574966622549</v>
      </c>
      <c r="AK591" s="1">
        <v>-0.68529760270239937</v>
      </c>
      <c r="AL591" s="1">
        <v>1.0143608884197235</v>
      </c>
      <c r="AM591" s="1">
        <v>-0.29653324340604748</v>
      </c>
      <c r="AN591" s="1">
        <v>0.51608386850962717</v>
      </c>
      <c r="AO591" s="1">
        <v>-0.26248330440398338</v>
      </c>
      <c r="AP591" s="1">
        <v>0.29943723661370658</v>
      </c>
      <c r="AQ591" s="1">
        <v>0.14970829791166507</v>
      </c>
      <c r="AR591" s="1">
        <v>1.518242121015841</v>
      </c>
      <c r="AS591" s="1">
        <v>0.17584535062337325</v>
      </c>
      <c r="AT591" s="1">
        <v>-0.24365218236067721</v>
      </c>
      <c r="AU591" s="1">
        <v>0.82731524174658044</v>
      </c>
      <c r="AV591" s="1">
        <v>-0.79608540278187245</v>
      </c>
      <c r="AW591" s="1">
        <v>-0.60689316600489285</v>
      </c>
      <c r="AX591" s="1">
        <v>-2.2223675882856968</v>
      </c>
      <c r="AY591" s="1">
        <v>1.810594855991587</v>
      </c>
      <c r="AZ591" s="1">
        <v>-0.64255874890863618</v>
      </c>
      <c r="BA591" s="1">
        <v>-1.4379910475976516</v>
      </c>
      <c r="BB591" s="1">
        <v>0.26883414453389864</v>
      </c>
      <c r="BC591" s="1">
        <v>0.9684242488994439</v>
      </c>
      <c r="BD591" s="1">
        <v>-0.4305960547842842</v>
      </c>
      <c r="BE591" s="1">
        <v>-1.0747009701028978</v>
      </c>
      <c r="BF591" s="1">
        <v>-2.0217651166256818</v>
      </c>
      <c r="BG591" s="1">
        <v>-0.332751073670289</v>
      </c>
      <c r="BH591" s="1">
        <v>-1.1842712618295161</v>
      </c>
      <c r="BI591" s="1">
        <v>1.7357612896495791</v>
      </c>
      <c r="BJ591" s="1">
        <v>-0.3051650779400954</v>
      </c>
      <c r="BK591" s="1">
        <v>1.0670112393741933</v>
      </c>
      <c r="BL591" s="1">
        <v>1.5620631405749212</v>
      </c>
      <c r="BM591" s="1">
        <v>0.36557209628418863</v>
      </c>
      <c r="BN591" s="1">
        <v>1.1795989714267563</v>
      </c>
      <c r="BO591" s="1">
        <v>5.815148358488087E-2</v>
      </c>
      <c r="BP591" s="1">
        <v>1.2795003655540249</v>
      </c>
      <c r="BQ591" s="1">
        <v>-1.7030800238262771</v>
      </c>
      <c r="BR591" s="1">
        <v>1.1886926968003304</v>
      </c>
      <c r="BS591" s="1">
        <v>-1.0517885404193161</v>
      </c>
      <c r="BT591" s="1">
        <v>1.0819538619126732</v>
      </c>
      <c r="BU591" s="1">
        <v>-0.32756818527767528</v>
      </c>
      <c r="BV591" s="1">
        <v>0.80337138771246108</v>
      </c>
      <c r="BW591" s="1">
        <v>-0.41692419654821844</v>
      </c>
      <c r="BX591" s="1">
        <v>0.46470492847561662</v>
      </c>
      <c r="BY591" s="1">
        <v>-0.94385908860385759</v>
      </c>
      <c r="BZ591" s="1">
        <v>0.78260483051282836</v>
      </c>
      <c r="CA591" s="1">
        <v>-0.2107794217341814</v>
      </c>
      <c r="CB591" s="1">
        <v>1.2102412716811317</v>
      </c>
      <c r="CC591" s="1">
        <v>-1.1914475658492962</v>
      </c>
      <c r="CD591" s="1">
        <v>-0.23872355681290536</v>
      </c>
      <c r="CE591" s="1">
        <v>0.94526753833733013</v>
      </c>
      <c r="CF591" s="1">
        <v>-0.73314691654139352</v>
      </c>
      <c r="CG591" s="1">
        <v>0.86576058278311052</v>
      </c>
      <c r="CH591" s="1">
        <v>-1.296815283229126</v>
      </c>
      <c r="CI591" s="1">
        <v>-0.71148033962000112</v>
      </c>
      <c r="CJ591" s="1">
        <v>0.31529051790900153</v>
      </c>
      <c r="CK591" s="1">
        <v>0.25652116349471715</v>
      </c>
      <c r="CL591" s="1">
        <v>1.4302374379218117</v>
      </c>
      <c r="CM591" s="1">
        <v>-0.29877164549761215</v>
      </c>
      <c r="CN591" s="1">
        <v>1.4699664102710071</v>
      </c>
      <c r="CO591" s="1">
        <v>-1.6922588557447993</v>
      </c>
      <c r="CP591" s="1">
        <v>1.7886377174122425</v>
      </c>
      <c r="CQ591" s="1">
        <v>1.9315166114135018</v>
      </c>
      <c r="CR591" s="1">
        <v>-3.3508144974258691E-2</v>
      </c>
      <c r="CS591" s="1">
        <v>-0.63717939319266215</v>
      </c>
      <c r="CT591" s="1">
        <v>0.45025634774294554</v>
      </c>
      <c r="CU591" s="1">
        <v>-1.4288526535150856</v>
      </c>
      <c r="CV591" s="1">
        <v>0.53908615695381257</v>
      </c>
      <c r="CW591" s="1">
        <v>-1.182603927022484</v>
      </c>
      <c r="CX591" s="1">
        <v>-1.7230805526481063</v>
      </c>
      <c r="CY591" s="1">
        <v>-0.5751866198966924</v>
      </c>
      <c r="CZ591" s="1">
        <v>-0.75923117621435843</v>
      </c>
      <c r="DA591" s="1">
        <v>-1.0557020505485357</v>
      </c>
      <c r="DB591" s="1">
        <v>-1.1981218508640294</v>
      </c>
      <c r="DC591" s="1">
        <v>5.0374896095185639E-2</v>
      </c>
      <c r="DD591" s="1">
        <v>0.34999915024658712</v>
      </c>
      <c r="DE591" s="1">
        <v>0.6272215469156861</v>
      </c>
      <c r="DF591" s="1">
        <v>0.71181199502946491</v>
      </c>
      <c r="DG591" s="1">
        <v>-0.51035473009370635</v>
      </c>
      <c r="DH591" s="1">
        <v>0.8548885352790121</v>
      </c>
      <c r="DI591" s="1">
        <v>0.76306671496973122</v>
      </c>
      <c r="DJ591" s="1">
        <v>-7.2121839547907296E-2</v>
      </c>
      <c r="DK591" s="1">
        <v>-0.80391524194862196</v>
      </c>
      <c r="DL591" s="1">
        <v>-3.2809516140730188E-3</v>
      </c>
      <c r="DM591" s="1" t="s">
        <v>131</v>
      </c>
      <c r="DN591" s="1" t="s">
        <v>131</v>
      </c>
      <c r="DO591" s="1" t="s">
        <v>131</v>
      </c>
      <c r="DP591" s="1" t="s">
        <v>131</v>
      </c>
      <c r="DQ591" s="1" t="s">
        <v>131</v>
      </c>
      <c r="DR591" s="1" t="s">
        <v>131</v>
      </c>
      <c r="DS591" s="1" t="s">
        <v>131</v>
      </c>
      <c r="DT591" s="1" t="s">
        <v>131</v>
      </c>
      <c r="DU591" s="1" t="s">
        <v>131</v>
      </c>
      <c r="DW591" s="1">
        <v>3.7315365624286962</v>
      </c>
    </row>
    <row r="592" spans="1:127" x14ac:dyDescent="0.2">
      <c r="A592" s="1" t="s">
        <v>267</v>
      </c>
      <c r="B592" s="1" t="s">
        <v>269</v>
      </c>
      <c r="C592" s="1" t="s">
        <v>129</v>
      </c>
      <c r="D592" s="1" t="s">
        <v>130</v>
      </c>
      <c r="F592" s="1">
        <v>-1.3594992034619242</v>
      </c>
      <c r="G592" s="1">
        <v>1.3809048111075275</v>
      </c>
      <c r="H592" s="1">
        <v>-1.9658530922821718</v>
      </c>
      <c r="I592" s="1">
        <v>1.3275110533321808</v>
      </c>
      <c r="J592" s="1">
        <v>2.233743103377432</v>
      </c>
      <c r="K592" s="1">
        <v>2.0410710389903048</v>
      </c>
      <c r="L592" s="1">
        <v>-2.0060295234485443</v>
      </c>
      <c r="M592" s="1">
        <v>-1.1166917721990128</v>
      </c>
      <c r="N592" s="1">
        <v>-1.4858383737943726</v>
      </c>
      <c r="O592" s="1">
        <v>-0.52823811242908292</v>
      </c>
      <c r="P592" s="1">
        <v>0.35618611062686334</v>
      </c>
      <c r="Q592" s="1">
        <v>1.0849854320850327</v>
      </c>
      <c r="R592" s="1">
        <v>1.2152840864981016</v>
      </c>
      <c r="S592" s="1">
        <v>1.0232967095324437</v>
      </c>
      <c r="T592" s="1">
        <v>-0.90539946838936203</v>
      </c>
      <c r="U592" s="1">
        <v>-3.0213137032282003</v>
      </c>
      <c r="V592" s="1">
        <v>-0.51266171747616962</v>
      </c>
      <c r="W592" s="1">
        <v>0.22076660695066175</v>
      </c>
      <c r="X592" s="1">
        <v>1.0552363670379705E-3</v>
      </c>
      <c r="Y592" s="1">
        <v>-0.21054788595244744</v>
      </c>
      <c r="Z592" s="1">
        <v>-7.5572142805822473E-2</v>
      </c>
      <c r="AA592" s="1">
        <v>-0.76117734150480487</v>
      </c>
      <c r="AB592" s="1">
        <v>-0.14702422927434</v>
      </c>
      <c r="AC592" s="1">
        <v>1.1790314465129823</v>
      </c>
      <c r="AD592" s="1">
        <v>5.717891156461663E-2</v>
      </c>
      <c r="AE592" s="1">
        <v>0.53515003951676299</v>
      </c>
      <c r="AF592" s="1">
        <v>-0.51810461651343065</v>
      </c>
      <c r="AG592" s="1">
        <v>-0.39083752788565129</v>
      </c>
      <c r="AH592" s="1">
        <v>0.26135376070766103</v>
      </c>
      <c r="AI592" s="1">
        <v>-0.36283552635941163</v>
      </c>
      <c r="AJ592" s="1">
        <v>-0.45585749666225439</v>
      </c>
      <c r="AK592" s="1">
        <v>-0.37859760270239917</v>
      </c>
      <c r="AL592" s="1">
        <v>0.65566088841972459</v>
      </c>
      <c r="AM592" s="1">
        <v>0.81696675659395268</v>
      </c>
      <c r="AN592" s="1">
        <v>4.2583868509627226E-2</v>
      </c>
      <c r="AO592" s="1">
        <v>-0.34348330440398378</v>
      </c>
      <c r="AP592" s="1">
        <v>0.27103723661370616</v>
      </c>
      <c r="AQ592" s="1">
        <v>-5.0491702088335089E-2</v>
      </c>
      <c r="AR592" s="1">
        <v>0.72854212101584093</v>
      </c>
      <c r="AS592" s="1">
        <v>-4.1654649376626995E-2</v>
      </c>
      <c r="AT592" s="1">
        <v>-0.67245218236067728</v>
      </c>
      <c r="AU592" s="1">
        <v>-7.8475825341950411E-4</v>
      </c>
      <c r="AV592" s="1">
        <v>-4.758540278187251E-2</v>
      </c>
      <c r="AW592" s="1">
        <v>-0.24429316600489326</v>
      </c>
      <c r="AX592" s="1">
        <v>-0.10836758828569604</v>
      </c>
      <c r="AY592" s="1">
        <v>0.35969485599158624</v>
      </c>
      <c r="AZ592" s="1">
        <v>0.21464125109136376</v>
      </c>
      <c r="BA592" s="1">
        <v>0.18120895240234836</v>
      </c>
      <c r="BB592" s="1">
        <v>6.3734144533897918E-2</v>
      </c>
      <c r="BC592" s="1">
        <v>0.31662424889944329</v>
      </c>
      <c r="BD592" s="1">
        <v>-4.4596054784284078E-2</v>
      </c>
      <c r="BE592" s="1">
        <v>-0.19520097010289783</v>
      </c>
      <c r="BF592" s="1">
        <v>-0.2604651166256815</v>
      </c>
      <c r="BG592" s="1">
        <v>1.184892632971124E-2</v>
      </c>
      <c r="BH592" s="1">
        <v>6.6728738170483748E-2</v>
      </c>
      <c r="BI592" s="1">
        <v>1.0921612896495789</v>
      </c>
      <c r="BJ592" s="1">
        <v>-0.48276507794009538</v>
      </c>
      <c r="BK592" s="1">
        <v>0.24711123937419344</v>
      </c>
      <c r="BL592" s="1">
        <v>0.93736314057492143</v>
      </c>
      <c r="BM592" s="1">
        <v>-0.35052790371581133</v>
      </c>
      <c r="BN592" s="1">
        <v>1.1298971426755955E-2</v>
      </c>
      <c r="BO592" s="1">
        <v>0.35555148358488098</v>
      </c>
      <c r="BP592" s="1">
        <v>0.28900036555402497</v>
      </c>
      <c r="BQ592" s="1">
        <v>-0.67078002382627711</v>
      </c>
      <c r="BR592" s="1">
        <v>0.94399269680033049</v>
      </c>
      <c r="BS592" s="1">
        <v>-0.33278854041931605</v>
      </c>
      <c r="BT592" s="1">
        <v>0.64085386191267268</v>
      </c>
      <c r="BU592" s="1">
        <v>-0.72876818527767506</v>
      </c>
      <c r="BV592" s="1">
        <v>0.74197138771246118</v>
      </c>
      <c r="BW592" s="1">
        <v>2.7875803451781422E-2</v>
      </c>
      <c r="BX592" s="1">
        <v>0.49730492847561658</v>
      </c>
      <c r="BY592" s="1">
        <v>0.36274091139614217</v>
      </c>
      <c r="BZ592" s="1">
        <v>0.56260483051282817</v>
      </c>
      <c r="CA592" s="1">
        <v>0.35072057826581826</v>
      </c>
      <c r="CB592" s="1">
        <v>-0.19675872831886854</v>
      </c>
      <c r="CC592" s="1">
        <v>-0.26614756584929633</v>
      </c>
      <c r="CD592" s="1">
        <v>0.45587644318709453</v>
      </c>
      <c r="CE592" s="1">
        <v>-0.12963246166266984</v>
      </c>
      <c r="CF592" s="1">
        <v>-0.15394691654139359</v>
      </c>
      <c r="CG592" s="1">
        <v>0.60686058278311084</v>
      </c>
      <c r="CH592" s="1">
        <v>-0.49251528322912597</v>
      </c>
      <c r="CI592" s="1">
        <v>0.47481966037999879</v>
      </c>
      <c r="CJ592" s="1">
        <v>0.42829051790900152</v>
      </c>
      <c r="CK592" s="1">
        <v>-2.9678836505282857E-2</v>
      </c>
      <c r="CL592" s="1">
        <v>0.34883743792181177</v>
      </c>
      <c r="CM592" s="1">
        <v>0.51432835450238823</v>
      </c>
      <c r="CN592" s="1">
        <v>0.31976641027100694</v>
      </c>
      <c r="CO592" s="1">
        <v>-1.3494588557447993</v>
      </c>
      <c r="CP592" s="1">
        <v>0.61053771741224261</v>
      </c>
      <c r="CQ592" s="1">
        <v>2.1316611413501718E-2</v>
      </c>
      <c r="CR592" s="1">
        <v>-0.45320814497425888</v>
      </c>
      <c r="CS592" s="1">
        <v>-0.38907939319266216</v>
      </c>
      <c r="CT592" s="1">
        <v>-0.4557436522570546</v>
      </c>
      <c r="CU592" s="1">
        <v>-0.64995265351508547</v>
      </c>
      <c r="CV592" s="1">
        <v>-3.5913843046187444E-2</v>
      </c>
      <c r="CW592" s="1">
        <v>-0.59700392702248406</v>
      </c>
      <c r="CX592" s="1">
        <v>-1.7240805526481067</v>
      </c>
      <c r="CY592" s="1">
        <v>-0.45438661989669249</v>
      </c>
      <c r="CZ592" s="1">
        <v>0.23356882378564148</v>
      </c>
      <c r="DA592" s="1">
        <v>-0.16840205054853577</v>
      </c>
      <c r="DB592" s="1">
        <v>-0.41952185086402927</v>
      </c>
      <c r="DC592" s="1">
        <v>-1.2440251039048142</v>
      </c>
      <c r="DD592" s="1">
        <v>0.53889915024658652</v>
      </c>
      <c r="DE592" s="1">
        <v>0.3933215469156861</v>
      </c>
      <c r="DF592" s="1">
        <v>6.3911995029464874E-2</v>
      </c>
      <c r="DG592" s="1">
        <v>0.19404526990629378</v>
      </c>
      <c r="DH592" s="1">
        <v>0.78358853527901218</v>
      </c>
      <c r="DI592" s="1">
        <v>-4.2633285030268642E-2</v>
      </c>
      <c r="DJ592" s="1">
        <v>-0.1556218395479072</v>
      </c>
      <c r="DK592" s="1">
        <v>0.33728475805137759</v>
      </c>
      <c r="DL592" s="1">
        <v>-6.6480951614073011E-2</v>
      </c>
      <c r="DM592" s="1">
        <v>0.26684307667561247</v>
      </c>
      <c r="DN592" s="1">
        <v>-0.3859526293289699</v>
      </c>
      <c r="DO592" s="1">
        <v>0.29162538596876342</v>
      </c>
      <c r="DP592" s="1">
        <v>-4.957613095189517E-2</v>
      </c>
      <c r="DQ592" s="1">
        <v>0.46659377366709431</v>
      </c>
      <c r="DR592" s="1">
        <v>0.22272516171869938</v>
      </c>
      <c r="DS592" s="1">
        <v>0.46351595652184896</v>
      </c>
      <c r="DT592" s="1">
        <v>0.58444518365544207</v>
      </c>
      <c r="DU592" s="1">
        <v>0.27976473472679109</v>
      </c>
      <c r="DW592" s="1">
        <v>2.5747341700254323</v>
      </c>
    </row>
    <row r="593" spans="1:127" x14ac:dyDescent="0.2">
      <c r="A593" s="1" t="s">
        <v>267</v>
      </c>
      <c r="B593" s="1" t="s">
        <v>270</v>
      </c>
      <c r="C593" s="1" t="s">
        <v>129</v>
      </c>
      <c r="D593" s="1" t="s">
        <v>130</v>
      </c>
      <c r="F593" s="1">
        <v>-1.6073992034619247</v>
      </c>
      <c r="G593" s="1">
        <v>1.1624048111075274</v>
      </c>
      <c r="H593" s="1">
        <v>-1.0784530922821716</v>
      </c>
      <c r="I593" s="1">
        <v>0.56451105333218088</v>
      </c>
      <c r="J593" s="1">
        <v>1.683043103377432</v>
      </c>
      <c r="K593" s="1">
        <v>1.902271038990305</v>
      </c>
      <c r="L593" s="1">
        <v>-1.7718295234485444</v>
      </c>
      <c r="M593" s="1">
        <v>-0.59829177219901286</v>
      </c>
      <c r="N593" s="1">
        <v>-0.7860383737943728</v>
      </c>
      <c r="O593" s="1">
        <v>-0.26143811242908299</v>
      </c>
      <c r="P593" s="1">
        <v>0.53678611062686343</v>
      </c>
      <c r="Q593" s="1">
        <v>0.62308543208503275</v>
      </c>
      <c r="R593" s="1">
        <v>1.3372840864981015</v>
      </c>
      <c r="S593" s="1">
        <v>1.0474967095324423</v>
      </c>
      <c r="T593" s="1">
        <v>-1.2926994683893618</v>
      </c>
      <c r="U593" s="1">
        <v>-3.2177137032281999</v>
      </c>
      <c r="V593" s="1">
        <v>-0.85896171747616901</v>
      </c>
      <c r="W593" s="1">
        <v>0.33736660695066178</v>
      </c>
      <c r="X593" s="1">
        <v>-0.17544476363296191</v>
      </c>
      <c r="Y593" s="1">
        <v>-0.41024788595244743</v>
      </c>
      <c r="Z593" s="1">
        <v>-0.23347214280582262</v>
      </c>
      <c r="AA593" s="1">
        <v>-0.45297734150480506</v>
      </c>
      <c r="AB593" s="1">
        <v>-0.31152422927434031</v>
      </c>
      <c r="AC593" s="1">
        <v>0.48533144651298255</v>
      </c>
      <c r="AD593" s="1">
        <v>0.15977891156461643</v>
      </c>
      <c r="AE593" s="1">
        <v>0.41365003951676327</v>
      </c>
      <c r="AF593" s="1">
        <v>-0.36980461651343077</v>
      </c>
      <c r="AG593" s="1">
        <v>-0.71363752788565127</v>
      </c>
      <c r="AH593" s="1">
        <v>4.785376070766123E-2</v>
      </c>
      <c r="AI593" s="1">
        <v>-0.26283552635941199</v>
      </c>
      <c r="AJ593" s="1">
        <v>-0.42345749666225441</v>
      </c>
      <c r="AK593" s="1">
        <v>-0.27859760270239953</v>
      </c>
      <c r="AL593" s="1">
        <v>0.6373608884197246</v>
      </c>
      <c r="AM593" s="1">
        <v>0.70456675659395263</v>
      </c>
      <c r="AN593" s="1">
        <v>-0.17881613149037276</v>
      </c>
      <c r="AO593" s="1">
        <v>-0.2568833044039831</v>
      </c>
      <c r="AP593" s="1">
        <v>3.193723661370651E-2</v>
      </c>
      <c r="AQ593" s="1">
        <v>-0.21379170208833509</v>
      </c>
      <c r="AR593" s="1">
        <v>0.52464212101584096</v>
      </c>
      <c r="AS593" s="1">
        <v>6.5453506233730252E-3</v>
      </c>
      <c r="AT593" s="1">
        <v>-0.89535218236067715</v>
      </c>
      <c r="AU593" s="1">
        <v>0.12701524174658041</v>
      </c>
      <c r="AV593" s="1">
        <v>-0.11338540278187237</v>
      </c>
      <c r="AW593" s="1">
        <v>-0.31239316600489264</v>
      </c>
      <c r="AX593" s="1">
        <v>4.1332411714304129E-2</v>
      </c>
      <c r="AY593" s="1">
        <v>0.43719485599158681</v>
      </c>
      <c r="AZ593" s="1">
        <v>7.514125109136377E-2</v>
      </c>
      <c r="BA593" s="1">
        <v>0.35050895240234836</v>
      </c>
      <c r="BB593" s="1">
        <v>0.1163341445338979</v>
      </c>
      <c r="BC593" s="1">
        <v>0.23582424889944331</v>
      </c>
      <c r="BD593" s="1">
        <v>0.21450394521571603</v>
      </c>
      <c r="BE593" s="1">
        <v>-0.22540097010289784</v>
      </c>
      <c r="BF593" s="1">
        <v>-0.21426511662568171</v>
      </c>
      <c r="BG593" s="1">
        <v>2.0489263297109872E-3</v>
      </c>
      <c r="BH593" s="1">
        <v>-2.787126182951627E-2</v>
      </c>
      <c r="BI593" s="1">
        <v>1.128161289649579</v>
      </c>
      <c r="BJ593" s="1">
        <v>-0.26386507794009573</v>
      </c>
      <c r="BK593" s="1">
        <v>1.0411239374193304E-2</v>
      </c>
      <c r="BL593" s="1">
        <v>0.81566314057492129</v>
      </c>
      <c r="BM593" s="1">
        <v>-0.4354279037158113</v>
      </c>
      <c r="BN593" s="1">
        <v>-0.18140102857324436</v>
      </c>
      <c r="BO593" s="1">
        <v>0.42555148358488082</v>
      </c>
      <c r="BP593" s="1">
        <v>0.28390036555402531</v>
      </c>
      <c r="BQ593" s="1">
        <v>-0.6990800238262771</v>
      </c>
      <c r="BR593" s="1">
        <v>0.96539269680033035</v>
      </c>
      <c r="BS593" s="1">
        <v>-0.25018854041931604</v>
      </c>
      <c r="BT593" s="1">
        <v>0.67225386191267322</v>
      </c>
      <c r="BU593" s="1">
        <v>-0.7969681852776751</v>
      </c>
      <c r="BV593" s="1">
        <v>0.83567138771246086</v>
      </c>
      <c r="BW593" s="1">
        <v>4.4875803451781771E-2</v>
      </c>
      <c r="BX593" s="1">
        <v>0.46820492847561646</v>
      </c>
      <c r="BY593" s="1">
        <v>0.30724091139614229</v>
      </c>
      <c r="BZ593" s="1">
        <v>0.43380483051282814</v>
      </c>
      <c r="CA593" s="1">
        <v>0.46752057826581783</v>
      </c>
      <c r="CB593" s="1">
        <v>-0.33575872831886844</v>
      </c>
      <c r="CC593" s="1">
        <v>-0.25134756584929629</v>
      </c>
      <c r="CD593" s="1">
        <v>0.43167644318709453</v>
      </c>
      <c r="CE593" s="1">
        <v>-0.28553246166266977</v>
      </c>
      <c r="CF593" s="1">
        <v>5.4353083458606344E-2</v>
      </c>
      <c r="CG593" s="1">
        <v>0.56146058278311095</v>
      </c>
      <c r="CH593" s="1">
        <v>-0.51091528322912594</v>
      </c>
      <c r="CI593" s="1">
        <v>0.45281966037999899</v>
      </c>
      <c r="CJ593" s="1">
        <v>0.3930905179090014</v>
      </c>
      <c r="CK593" s="1">
        <v>2.0521163494717165E-2</v>
      </c>
      <c r="CL593" s="1">
        <v>0.37083743792181156</v>
      </c>
      <c r="CM593" s="1">
        <v>0.42982835450238799</v>
      </c>
      <c r="CN593" s="1">
        <v>0.22666641027100698</v>
      </c>
      <c r="CO593" s="1">
        <v>-1.1189588557447991</v>
      </c>
      <c r="CP593" s="1">
        <v>0.50253771741224251</v>
      </c>
      <c r="CQ593" s="1">
        <v>3.1316611413501727E-2</v>
      </c>
      <c r="CR593" s="1">
        <v>-0.15770814497425878</v>
      </c>
      <c r="CS593" s="1">
        <v>-0.44937939319266196</v>
      </c>
      <c r="CT593" s="1">
        <v>-0.50224365225705458</v>
      </c>
      <c r="CU593" s="1">
        <v>-0.45745265351508557</v>
      </c>
      <c r="CV593" s="1">
        <v>-0.11861384304618747</v>
      </c>
      <c r="CW593" s="1">
        <v>-0.55990392702248437</v>
      </c>
      <c r="CX593" s="1">
        <v>-1.4310805526481065</v>
      </c>
      <c r="CY593" s="1">
        <v>-0.46738661989669239</v>
      </c>
      <c r="CZ593" s="1">
        <v>0.25466882378564204</v>
      </c>
      <c r="DA593" s="1">
        <v>-0.23470205054853577</v>
      </c>
      <c r="DB593" s="1">
        <v>-0.33782185086402938</v>
      </c>
      <c r="DC593" s="1">
        <v>-1.4022251039048144</v>
      </c>
      <c r="DD593" s="1">
        <v>0.4816991502465866</v>
      </c>
      <c r="DE593" s="1">
        <v>0.28942154691568606</v>
      </c>
      <c r="DF593" s="1">
        <v>-6.9880049705351322E-3</v>
      </c>
      <c r="DG593" s="1">
        <v>0.22824526990629357</v>
      </c>
      <c r="DH593" s="1">
        <v>0.87158853527901226</v>
      </c>
      <c r="DI593" s="1">
        <v>6.776671496973119E-2</v>
      </c>
      <c r="DJ593" s="1">
        <v>2.0178160452092753E-2</v>
      </c>
      <c r="DK593" s="1">
        <v>0.10648475805137814</v>
      </c>
      <c r="DL593" s="1">
        <v>-6.2680951614073013E-2</v>
      </c>
      <c r="DM593" s="1">
        <v>0.36954307667561248</v>
      </c>
      <c r="DN593" s="1">
        <v>-0.29215262932897001</v>
      </c>
      <c r="DO593" s="1">
        <v>7.4025385968763513E-2</v>
      </c>
      <c r="DP593" s="1">
        <v>-7.9276130951895007E-2</v>
      </c>
      <c r="DQ593" s="1">
        <v>0.37939377366709426</v>
      </c>
      <c r="DR593" s="1">
        <v>0.18282516171869956</v>
      </c>
      <c r="DS593" s="1">
        <v>0.41131595652184894</v>
      </c>
      <c r="DT593" s="1">
        <v>0.77314518365544194</v>
      </c>
      <c r="DU593" s="1">
        <v>0.38516473472679125</v>
      </c>
      <c r="DW593" s="1">
        <v>2.3537317856154041</v>
      </c>
    </row>
    <row r="594" spans="1:127" x14ac:dyDescent="0.2">
      <c r="A594" s="1" t="s">
        <v>271</v>
      </c>
      <c r="B594" s="1" t="s">
        <v>272</v>
      </c>
      <c r="C594" s="1" t="s">
        <v>129</v>
      </c>
      <c r="D594" s="1" t="s">
        <v>130</v>
      </c>
      <c r="F594" s="1">
        <v>0.15810079653807563</v>
      </c>
      <c r="G594" s="1">
        <v>-0.27169518889247257</v>
      </c>
      <c r="H594" s="1">
        <v>-0.27805309228217157</v>
      </c>
      <c r="I594" s="1">
        <v>-0.40018894666781968</v>
      </c>
      <c r="J594" s="1">
        <v>0.31464310337743195</v>
      </c>
      <c r="K594" s="1">
        <v>0.5104710389903051</v>
      </c>
      <c r="L594" s="1">
        <v>0.39077047655145564</v>
      </c>
      <c r="M594" s="1">
        <v>-0.50659177219901297</v>
      </c>
      <c r="N594" s="1">
        <v>-0.41943837379437277</v>
      </c>
      <c r="O594" s="1">
        <v>-0.31493811242908265</v>
      </c>
      <c r="P594" s="1">
        <v>-0.2048138893731366</v>
      </c>
      <c r="Q594" s="1">
        <v>1.3157854320850326</v>
      </c>
      <c r="R594" s="1">
        <v>-0.29111591350189947</v>
      </c>
      <c r="S594" s="1">
        <v>-1.0222032904675569</v>
      </c>
      <c r="T594" s="1">
        <v>-0.21979946838936293</v>
      </c>
      <c r="U594" s="1">
        <v>-0.38091370322820062</v>
      </c>
      <c r="V594" s="1">
        <v>3.6838282523830479E-2</v>
      </c>
      <c r="W594" s="1">
        <v>0.32146660695066176</v>
      </c>
      <c r="X594" s="1">
        <v>-0.41334476363296169</v>
      </c>
      <c r="Y594" s="1">
        <v>-0.1603478859524472</v>
      </c>
      <c r="Z594" s="1">
        <v>-0.21177214280582257</v>
      </c>
      <c r="AA594" s="1">
        <v>0.37762265849519494</v>
      </c>
      <c r="AB594" s="1">
        <v>-0.18822422927434079</v>
      </c>
      <c r="AC594" s="1">
        <v>0.16843144651298259</v>
      </c>
      <c r="AD594" s="1">
        <v>-0.14272108843538378</v>
      </c>
      <c r="AE594" s="1">
        <v>0.25245003951676326</v>
      </c>
      <c r="AF594" s="1">
        <v>-0.13470461651343069</v>
      </c>
      <c r="AG594" s="1">
        <v>-9.8637527885651277E-2</v>
      </c>
      <c r="AH594" s="1">
        <v>2.5053760707661077E-2</v>
      </c>
      <c r="AI594" s="1">
        <v>-0.33513552635941224</v>
      </c>
      <c r="AJ594" s="1">
        <v>-4.6057496662254671E-2</v>
      </c>
      <c r="AK594" s="1">
        <v>-0.61599760270239923</v>
      </c>
      <c r="AL594" s="1">
        <v>0.57586088841972405</v>
      </c>
      <c r="AM594" s="1">
        <v>2.4766756593952444E-2</v>
      </c>
      <c r="AN594" s="1">
        <v>0.36738386850962723</v>
      </c>
      <c r="AO594" s="1">
        <v>-2.3183304403983307E-2</v>
      </c>
      <c r="AP594" s="1">
        <v>0.27993723661370629</v>
      </c>
      <c r="AQ594" s="1">
        <v>0.10410829791166476</v>
      </c>
      <c r="AR594" s="1">
        <v>0.21024212101584094</v>
      </c>
      <c r="AS594" s="1">
        <v>0.10854535062337289</v>
      </c>
      <c r="AT594" s="1">
        <v>-0.10805218236067726</v>
      </c>
      <c r="AU594" s="1">
        <v>0.23691524174658052</v>
      </c>
      <c r="AV594" s="1">
        <v>-7.6685402781872192E-2</v>
      </c>
      <c r="AW594" s="1">
        <v>-0.45759316600489264</v>
      </c>
      <c r="AX594" s="1">
        <v>-0.44036758828569589</v>
      </c>
      <c r="AY594" s="1">
        <v>0.74079485599158623</v>
      </c>
      <c r="AZ594" s="1">
        <v>-0.4891587489086362</v>
      </c>
      <c r="BA594" s="1">
        <v>-0.27289104759765159</v>
      </c>
      <c r="BB594" s="1">
        <v>0.9686341445338984</v>
      </c>
      <c r="BC594" s="1">
        <v>0.98582424889944331</v>
      </c>
      <c r="BD594" s="1">
        <v>-0.27079605478428403</v>
      </c>
      <c r="BE594" s="1">
        <v>-0.24260097010289783</v>
      </c>
      <c r="BF594" s="1">
        <v>-0.2698651166256818</v>
      </c>
      <c r="BG594" s="1">
        <v>-0.17025107367028891</v>
      </c>
      <c r="BH594" s="1">
        <v>-0.42887126182951629</v>
      </c>
      <c r="BI594" s="1">
        <v>0.68766128964957884</v>
      </c>
      <c r="BJ594" s="1">
        <v>0.12353492205990468</v>
      </c>
      <c r="BK594" s="1">
        <v>0.53651123937419332</v>
      </c>
      <c r="BL594" s="1">
        <v>-0.20993685942507867</v>
      </c>
      <c r="BM594" s="1">
        <v>0.14857209628418877</v>
      </c>
      <c r="BN594" s="1">
        <v>0.49039897142675581</v>
      </c>
      <c r="BO594" s="1">
        <v>-0.10754851641511909</v>
      </c>
      <c r="BP594" s="1">
        <v>0.31970036555402537</v>
      </c>
      <c r="BQ594" s="1">
        <v>-3.6680023826277219E-2</v>
      </c>
      <c r="BR594" s="1">
        <v>0.54099269680033046</v>
      </c>
      <c r="BS594" s="1">
        <v>-0.33718854041931601</v>
      </c>
      <c r="BT594" s="1">
        <v>0.66135386191267287</v>
      </c>
      <c r="BU594" s="1">
        <v>-0.16386818527767533</v>
      </c>
      <c r="BV594" s="1">
        <v>-0.31582861228753911</v>
      </c>
      <c r="BW594" s="1">
        <v>-0.19672419654821827</v>
      </c>
      <c r="BX594" s="1">
        <v>0.77260492847561624</v>
      </c>
      <c r="BY594" s="1">
        <v>2.8240911396142376E-2</v>
      </c>
      <c r="BZ594" s="1">
        <v>0.56760483051282806</v>
      </c>
      <c r="CA594" s="1">
        <v>6.542057826581793E-2</v>
      </c>
      <c r="CB594" s="1">
        <v>0.60964127168113147</v>
      </c>
      <c r="CC594" s="1">
        <v>0.33085243415070376</v>
      </c>
      <c r="CD594" s="1">
        <v>0.3523764431870946</v>
      </c>
      <c r="CE594" s="1">
        <v>-0.16563246166266987</v>
      </c>
      <c r="CF594" s="1">
        <v>0.27915308345860623</v>
      </c>
      <c r="CG594" s="1">
        <v>0.30936058278311052</v>
      </c>
      <c r="CH594" s="1">
        <v>-0.12771528322912595</v>
      </c>
      <c r="CI594" s="1">
        <v>4.7519660379998996E-2</v>
      </c>
      <c r="CJ594" s="1">
        <v>-0.38940948209099879</v>
      </c>
      <c r="CK594" s="1">
        <v>0.15192116349471715</v>
      </c>
      <c r="CL594" s="1">
        <v>0.29463743792181196</v>
      </c>
      <c r="CM594" s="1">
        <v>0.25862835450238819</v>
      </c>
      <c r="CN594" s="1">
        <v>0.40126641027100707</v>
      </c>
      <c r="CO594" s="1">
        <v>-0.54625885574479915</v>
      </c>
      <c r="CP594" s="1">
        <v>7.7937717412242424E-2</v>
      </c>
      <c r="CQ594" s="1">
        <v>1.0916611413501753E-2</v>
      </c>
      <c r="CR594" s="1">
        <v>-0.21930814497425888</v>
      </c>
      <c r="CS594" s="1">
        <v>0.17682060680733791</v>
      </c>
      <c r="CT594" s="1">
        <v>0.34075634774294539</v>
      </c>
      <c r="CU594" s="1">
        <v>-6.4752653515085967E-2</v>
      </c>
      <c r="CV594" s="1">
        <v>-0.23901384304618747</v>
      </c>
      <c r="CW594" s="1">
        <v>-9.0903927022484066E-2</v>
      </c>
      <c r="CX594" s="1">
        <v>-0.28148055264810701</v>
      </c>
      <c r="CY594" s="1">
        <v>-3.598661989669244E-2</v>
      </c>
      <c r="CZ594" s="1">
        <v>0.4663688237856416</v>
      </c>
      <c r="DA594" s="1">
        <v>-0.3513020505485358</v>
      </c>
      <c r="DB594" s="1">
        <v>-0.42682185086402935</v>
      </c>
      <c r="DC594" s="1">
        <v>-0.5701251039048143</v>
      </c>
      <c r="DD594" s="1">
        <v>1.0296991502465866</v>
      </c>
      <c r="DE594" s="1">
        <v>-8.7078453084313945E-2</v>
      </c>
      <c r="DF594" s="1">
        <v>0.25191199502946487</v>
      </c>
      <c r="DG594" s="1">
        <v>9.0245269906293668E-2</v>
      </c>
      <c r="DH594" s="1">
        <v>0.67518853527901257</v>
      </c>
      <c r="DI594" s="1">
        <v>-0.21673328503026856</v>
      </c>
      <c r="DJ594" s="1">
        <v>-0.41912183954790727</v>
      </c>
      <c r="DK594" s="1">
        <v>0.38828475805137774</v>
      </c>
      <c r="DL594" s="1">
        <v>-0.371180951614073</v>
      </c>
      <c r="DM594" s="1">
        <v>-9.0856923324387551E-2</v>
      </c>
      <c r="DN594" s="1">
        <v>-0.86325262932896996</v>
      </c>
      <c r="DO594" s="1">
        <v>0.28662538596876352</v>
      </c>
      <c r="DP594" s="1">
        <v>0.28842386904810491</v>
      </c>
      <c r="DQ594" s="1">
        <v>0.26159377366709424</v>
      </c>
      <c r="DR594" s="1">
        <v>0.81042516171869972</v>
      </c>
      <c r="DS594" s="1">
        <v>0.22661595652184863</v>
      </c>
      <c r="DT594" s="1">
        <v>0.15184518365544175</v>
      </c>
      <c r="DU594" s="1">
        <v>0.53606473472679106</v>
      </c>
      <c r="DW594" s="1">
        <v>1.409530440157226</v>
      </c>
    </row>
    <row r="595" spans="1:127" x14ac:dyDescent="0.2">
      <c r="A595" s="1" t="s">
        <v>271</v>
      </c>
      <c r="B595" s="1" t="s">
        <v>273</v>
      </c>
      <c r="C595" s="1" t="s">
        <v>129</v>
      </c>
      <c r="D595" s="1" t="s">
        <v>130</v>
      </c>
      <c r="F595" s="1">
        <v>0.16810079653807541</v>
      </c>
      <c r="G595" s="1">
        <v>-0.18169518889247271</v>
      </c>
      <c r="H595" s="1">
        <v>-0.71805309228217151</v>
      </c>
      <c r="I595" s="1">
        <v>0.18981105333218018</v>
      </c>
      <c r="J595" s="1">
        <v>0.84464310337743198</v>
      </c>
      <c r="K595" s="1">
        <v>0.59047103899030517</v>
      </c>
      <c r="L595" s="1">
        <v>-0.29922952344854425</v>
      </c>
      <c r="M595" s="1">
        <v>-0.37659177219901285</v>
      </c>
      <c r="N595" s="1">
        <v>-1.0194383737943724</v>
      </c>
      <c r="O595" s="1">
        <v>-0.34493811242908379</v>
      </c>
      <c r="P595" s="1">
        <v>-1.2448138893731366</v>
      </c>
      <c r="Q595" s="1">
        <v>2.2657854320850328</v>
      </c>
      <c r="R595" s="1">
        <v>-7.1115913501898831E-2</v>
      </c>
      <c r="S595" s="1">
        <v>-0.96220329046755637</v>
      </c>
      <c r="T595" s="1">
        <v>-0.76979946838936186</v>
      </c>
      <c r="U595" s="1">
        <v>0.50908629677179995</v>
      </c>
      <c r="V595" s="1">
        <v>0.28683828252383048</v>
      </c>
      <c r="W595" s="1">
        <v>0.66146660695066173</v>
      </c>
      <c r="X595" s="1">
        <v>-0.52334476363296201</v>
      </c>
      <c r="Y595" s="1">
        <v>-2.034788595244752E-2</v>
      </c>
      <c r="Z595" s="1">
        <v>-3.1772142805822412E-2</v>
      </c>
      <c r="AA595" s="1">
        <v>-4.2377341504804988E-2</v>
      </c>
      <c r="AB595" s="1">
        <v>-8.822422927434026E-2</v>
      </c>
      <c r="AC595" s="1">
        <v>0.5684314465129825</v>
      </c>
      <c r="AD595" s="1">
        <v>-0.18272108843538337</v>
      </c>
      <c r="AE595" s="1">
        <v>0.47245003951676301</v>
      </c>
      <c r="AF595" s="1">
        <v>-0.19470461651343118</v>
      </c>
      <c r="AG595" s="1">
        <v>0.17136247211434874</v>
      </c>
      <c r="AH595" s="1">
        <v>0.28505376070766086</v>
      </c>
      <c r="AI595" s="1">
        <v>-0.64513552635941185</v>
      </c>
      <c r="AJ595" s="1">
        <v>-0.14605749666225432</v>
      </c>
      <c r="AK595" s="1">
        <v>-0.58599760270239898</v>
      </c>
      <c r="AL595" s="1">
        <v>0.6158608884197232</v>
      </c>
      <c r="AM595" s="1">
        <v>0.24476675659395219</v>
      </c>
      <c r="AN595" s="1">
        <v>0.84738386850962721</v>
      </c>
      <c r="AO595" s="1">
        <v>0.18681669559601666</v>
      </c>
      <c r="AP595" s="1">
        <v>0.27993723661370629</v>
      </c>
      <c r="AQ595" s="1">
        <v>0.28410829791166492</v>
      </c>
      <c r="AR595" s="1">
        <v>0.58024212101584094</v>
      </c>
      <c r="AS595" s="1">
        <v>0.17854535062337318</v>
      </c>
      <c r="AT595" s="1">
        <v>-0.15805218236067731</v>
      </c>
      <c r="AU595" s="1">
        <v>0.25691524174658054</v>
      </c>
      <c r="AV595" s="1">
        <v>-0.18668540278187251</v>
      </c>
      <c r="AW595" s="1">
        <v>-0.62759316600489257</v>
      </c>
      <c r="AX595" s="1">
        <v>-0.98036758828569592</v>
      </c>
      <c r="AY595" s="1">
        <v>0.93079485599158573</v>
      </c>
      <c r="AZ595" s="1">
        <v>-0.44915874890863627</v>
      </c>
      <c r="BA595" s="1">
        <v>-0.35289104759765155</v>
      </c>
      <c r="BB595" s="1">
        <v>1.3286341445338978</v>
      </c>
      <c r="BC595" s="1">
        <v>0.64582424889944345</v>
      </c>
      <c r="BD595" s="1">
        <v>-0.35079605478428411</v>
      </c>
      <c r="BE595" s="1">
        <v>-8.2600970102897797E-2</v>
      </c>
      <c r="BF595" s="1">
        <v>-0.38986511662568191</v>
      </c>
      <c r="BG595" s="1">
        <v>-0.33025107367028905</v>
      </c>
      <c r="BH595" s="1">
        <v>-0.36887126182951624</v>
      </c>
      <c r="BI595" s="1">
        <v>0.75766128964957868</v>
      </c>
      <c r="BJ595" s="1">
        <v>0.11573492205990465</v>
      </c>
      <c r="BK595" s="1">
        <v>0.5165112393741933</v>
      </c>
      <c r="BL595" s="1">
        <v>7.0063140574921356E-2</v>
      </c>
      <c r="BM595" s="1">
        <v>0.19857209628418881</v>
      </c>
      <c r="BN595" s="1">
        <v>0.64039897142675617</v>
      </c>
      <c r="BO595" s="1">
        <v>-0.13754851641511912</v>
      </c>
      <c r="BP595" s="1">
        <v>0.40970036555402523</v>
      </c>
      <c r="BQ595" s="1">
        <v>-6.6800238262771927E-3</v>
      </c>
      <c r="BR595" s="1">
        <v>0.32099269680033071</v>
      </c>
      <c r="BS595" s="1">
        <v>-0.34718854041931602</v>
      </c>
      <c r="BT595" s="1">
        <v>0.82135386191267301</v>
      </c>
      <c r="BU595" s="1">
        <v>-0.23386818527767517</v>
      </c>
      <c r="BV595" s="1">
        <v>-5.8286122875390589E-3</v>
      </c>
      <c r="BW595" s="1">
        <v>-0.2967241965482188</v>
      </c>
      <c r="BX595" s="1">
        <v>0.55260492847561649</v>
      </c>
      <c r="BY595" s="1">
        <v>-1.7590886038578724E-3</v>
      </c>
      <c r="BZ595" s="1">
        <v>0.50760483051282801</v>
      </c>
      <c r="CA595" s="1">
        <v>0.31542057826581793</v>
      </c>
      <c r="CB595" s="1">
        <v>0.46964127168113157</v>
      </c>
      <c r="CC595" s="1">
        <v>0.16085243415070372</v>
      </c>
      <c r="CD595" s="1">
        <v>0.22237644318709426</v>
      </c>
      <c r="CE595" s="1">
        <v>-7.5632461662669792E-2</v>
      </c>
      <c r="CF595" s="1">
        <v>-0.10084691654139366</v>
      </c>
      <c r="CG595" s="1">
        <v>0.40936058278311105</v>
      </c>
      <c r="CH595" s="1">
        <v>-0.45771528322912602</v>
      </c>
      <c r="CI595" s="1">
        <v>0.15751966037999887</v>
      </c>
      <c r="CJ595" s="1">
        <v>-0.4494094820909984</v>
      </c>
      <c r="CK595" s="1">
        <v>0.14192116349471717</v>
      </c>
      <c r="CL595" s="1">
        <v>0.53813743792181157</v>
      </c>
      <c r="CM595" s="1">
        <v>0.11492835450238825</v>
      </c>
      <c r="CN595" s="1">
        <v>0.81246641027100697</v>
      </c>
      <c r="CO595" s="1">
        <v>-0.85605885574479912</v>
      </c>
      <c r="CP595" s="1">
        <v>9.1237717412242514E-2</v>
      </c>
      <c r="CQ595" s="1">
        <v>0.22121661141350191</v>
      </c>
      <c r="CR595" s="1">
        <v>-0.25200814497425883</v>
      </c>
      <c r="CS595" s="1">
        <v>8.2060680733775371E-4</v>
      </c>
      <c r="CT595" s="1">
        <v>6.8056347742945444E-2</v>
      </c>
      <c r="CU595" s="1">
        <v>-8.9052653515086178E-2</v>
      </c>
      <c r="CV595" s="1">
        <v>0.13108615695381254</v>
      </c>
      <c r="CW595" s="1">
        <v>-0.28710392702248422</v>
      </c>
      <c r="CX595" s="1">
        <v>-0.31298055264810642</v>
      </c>
      <c r="CY595" s="1">
        <v>-7.4486619896692446E-2</v>
      </c>
      <c r="CZ595" s="1">
        <v>0.63636882378564152</v>
      </c>
      <c r="DA595" s="1">
        <v>-0.19290205054853579</v>
      </c>
      <c r="DB595" s="1">
        <v>-0.34302185086402925</v>
      </c>
      <c r="DC595" s="1">
        <v>-0.63302510390481437</v>
      </c>
      <c r="DD595" s="1">
        <v>1.0242991502465868</v>
      </c>
      <c r="DE595" s="1">
        <v>-6.2978453084313948E-2</v>
      </c>
      <c r="DF595" s="1">
        <v>0.13211199502946486</v>
      </c>
      <c r="DG595" s="1">
        <v>-0.20225473009370631</v>
      </c>
      <c r="DH595" s="1">
        <v>1.367888535279012</v>
      </c>
      <c r="DI595" s="1">
        <v>-0.28283328503026861</v>
      </c>
      <c r="DJ595" s="1">
        <v>-0.46262183954790737</v>
      </c>
      <c r="DK595" s="1">
        <v>0.32568475805137798</v>
      </c>
      <c r="DL595" s="1">
        <v>-0.240080951614073</v>
      </c>
      <c r="DM595" s="1">
        <v>4.5543076675612415E-2</v>
      </c>
      <c r="DN595" s="1">
        <v>-1.33235262932897</v>
      </c>
      <c r="DO595" s="1">
        <v>0.31122538596876348</v>
      </c>
      <c r="DP595" s="1">
        <v>0.29122386904810504</v>
      </c>
      <c r="DQ595" s="1">
        <v>0.10269377366709426</v>
      </c>
      <c r="DR595" s="1">
        <v>1.1588251617186995</v>
      </c>
      <c r="DS595" s="1">
        <v>0.10051595652184897</v>
      </c>
      <c r="DT595" s="1">
        <v>-3.8854816344558341E-2</v>
      </c>
      <c r="DU595" s="1">
        <v>0.40966473472679121</v>
      </c>
      <c r="DW595" s="1">
        <v>1.8660150128296356</v>
      </c>
    </row>
    <row r="596" spans="1:127" x14ac:dyDescent="0.2">
      <c r="A596" s="1" t="s">
        <v>274</v>
      </c>
      <c r="B596" s="1" t="s">
        <v>275</v>
      </c>
      <c r="C596" s="1" t="s">
        <v>129</v>
      </c>
      <c r="D596" s="1" t="s">
        <v>130</v>
      </c>
      <c r="F596" s="1">
        <v>1.8130007965380752</v>
      </c>
      <c r="G596" s="1">
        <v>-0.79779518889247258</v>
      </c>
      <c r="H596" s="1">
        <v>-0.77535309228217164</v>
      </c>
      <c r="I596" s="1">
        <v>-0.13078894666781959</v>
      </c>
      <c r="J596" s="1">
        <v>-0.31845689662256815</v>
      </c>
      <c r="K596" s="1">
        <v>-1.1656289610096948</v>
      </c>
      <c r="L596" s="1">
        <v>1.5070704765514558</v>
      </c>
      <c r="M596" s="1">
        <v>0.44030822780098711</v>
      </c>
      <c r="N596" s="1">
        <v>0.51726162620562732</v>
      </c>
      <c r="O596" s="1">
        <v>-0.34283811242908158</v>
      </c>
      <c r="P596" s="1">
        <v>-0.5527138893731367</v>
      </c>
      <c r="Q596" s="1">
        <v>1.0930854320850329</v>
      </c>
      <c r="R596" s="1">
        <v>-1.8875159135018986</v>
      </c>
      <c r="S596" s="1">
        <v>-0.98580329046755644</v>
      </c>
      <c r="T596" s="1">
        <v>8.3300531610637663E-2</v>
      </c>
      <c r="U596" s="1">
        <v>2.1630862967717999</v>
      </c>
      <c r="V596" s="1">
        <v>-0.63236171747616954</v>
      </c>
      <c r="W596" s="1">
        <v>-0.49233339304933826</v>
      </c>
      <c r="X596" s="1">
        <v>1.646255236367038</v>
      </c>
      <c r="Y596" s="1">
        <v>3.8225521140475527</v>
      </c>
      <c r="Z596" s="1">
        <v>-0.3727721428058226</v>
      </c>
      <c r="AA596" s="1">
        <v>-1.4591773415048053</v>
      </c>
      <c r="AB596" s="1">
        <v>-0.40402422927434056</v>
      </c>
      <c r="AC596" s="1">
        <v>0.13513144651298248</v>
      </c>
      <c r="AD596" s="1">
        <v>1.3589789115646163</v>
      </c>
      <c r="AE596" s="1">
        <v>0.70895003951676339</v>
      </c>
      <c r="AF596" s="1">
        <v>0.45599538348656932</v>
      </c>
      <c r="AG596" s="1">
        <v>1.2072624721143486</v>
      </c>
      <c r="AH596" s="1">
        <v>-9.7846239292339376E-2</v>
      </c>
      <c r="AI596" s="1">
        <v>-0.78743552635941239</v>
      </c>
      <c r="AJ596" s="1">
        <v>0.36974250333774528</v>
      </c>
      <c r="AK596" s="1">
        <v>-0.54999760270239939</v>
      </c>
      <c r="AL596" s="1">
        <v>4.0460888419724839E-2</v>
      </c>
      <c r="AM596" s="1">
        <v>-0.37353324340604743</v>
      </c>
      <c r="AN596" s="1">
        <v>0.44028386850962725</v>
      </c>
      <c r="AO596" s="1">
        <v>0.74491669559601625</v>
      </c>
      <c r="AP596" s="1">
        <v>-0.11256276338629378</v>
      </c>
      <c r="AQ596" s="1">
        <v>0.46440829791166482</v>
      </c>
      <c r="AR596" s="1">
        <v>0.30884212101584096</v>
      </c>
      <c r="AS596" s="1">
        <v>5.3545350623373178E-2</v>
      </c>
      <c r="AT596" s="1">
        <v>4.8947817639322766E-2</v>
      </c>
      <c r="AU596" s="1">
        <v>2.0415241746580381E-2</v>
      </c>
      <c r="AV596" s="1">
        <v>-1.2175854027818724</v>
      </c>
      <c r="AW596" s="1">
        <v>-0.12849316600489313</v>
      </c>
      <c r="AX596" s="1">
        <v>0.12363241171430417</v>
      </c>
      <c r="AY596" s="1">
        <v>-0.13990514400841292</v>
      </c>
      <c r="AZ596" s="1">
        <v>0.3959412510913638</v>
      </c>
      <c r="BA596" s="1">
        <v>0.3663089524023484</v>
      </c>
      <c r="BB596" s="1">
        <v>-0.94626585546610187</v>
      </c>
      <c r="BC596" s="1">
        <v>-0.32317575110055596</v>
      </c>
      <c r="BD596" s="1">
        <v>-0.5313960547842842</v>
      </c>
      <c r="BE596" s="1">
        <v>0.16459902989710218</v>
      </c>
      <c r="BF596" s="1">
        <v>0.31663488337431822</v>
      </c>
      <c r="BG596" s="1">
        <v>0.16614892632971134</v>
      </c>
      <c r="BH596" s="1">
        <v>-0.50517126182951622</v>
      </c>
      <c r="BI596" s="1">
        <v>-8.0138710350420972E-2</v>
      </c>
      <c r="BJ596" s="1">
        <v>0.33563492205990464</v>
      </c>
      <c r="BK596" s="1">
        <v>1.3023112393741934</v>
      </c>
      <c r="BL596" s="1">
        <v>-0.28193685942507868</v>
      </c>
      <c r="BM596" s="1">
        <v>0.97107209628418878</v>
      </c>
      <c r="BN596" s="1">
        <v>1.1403989714267562</v>
      </c>
      <c r="BO596" s="1">
        <v>0.32695148358488102</v>
      </c>
      <c r="BP596" s="1">
        <v>1.0114003655540253</v>
      </c>
      <c r="BQ596" s="1">
        <v>-6.5580023826277145E-2</v>
      </c>
      <c r="BR596" s="1">
        <v>0.69979269680033074</v>
      </c>
      <c r="BS596" s="1">
        <v>0.28951145958068403</v>
      </c>
      <c r="BT596" s="1">
        <v>0.87395386191267299</v>
      </c>
      <c r="BU596" s="1">
        <v>-0.70806818527767534</v>
      </c>
      <c r="BV596" s="1">
        <v>5.7713877124609958E-3</v>
      </c>
      <c r="BW596" s="1">
        <v>0.1321758034517817</v>
      </c>
      <c r="BX596" s="1">
        <v>0.20210492847561623</v>
      </c>
      <c r="BY596" s="1">
        <v>-0.39045908860385747</v>
      </c>
      <c r="BZ596" s="1">
        <v>-2.1395169487171906E-2</v>
      </c>
      <c r="CA596" s="1">
        <v>-8.787942173418184E-2</v>
      </c>
      <c r="CB596" s="1">
        <v>1.1184412716811316</v>
      </c>
      <c r="CC596" s="1">
        <v>-0.17054756584929631</v>
      </c>
      <c r="CD596" s="1">
        <v>-0.41212355681290558</v>
      </c>
      <c r="CE596" s="1">
        <v>0.6300675383373302</v>
      </c>
      <c r="CF596" s="1">
        <v>-0.54274691654139362</v>
      </c>
      <c r="CG596" s="1">
        <v>-0.17563941721688892</v>
      </c>
      <c r="CH596" s="1">
        <v>-1.1622152832291257</v>
      </c>
      <c r="CI596" s="1">
        <v>-0.38688033962000112</v>
      </c>
      <c r="CJ596" s="1">
        <v>-0.54500948209099853</v>
      </c>
      <c r="CK596" s="1">
        <v>0.59572116349471715</v>
      </c>
      <c r="CL596" s="1">
        <v>-0.63456256207818829</v>
      </c>
      <c r="CM596" s="1">
        <v>-0.40887164549761223</v>
      </c>
      <c r="CN596" s="1">
        <v>-0.17043358972899303</v>
      </c>
      <c r="CO596" s="1">
        <v>0.17244114425520074</v>
      </c>
      <c r="CP596" s="1">
        <v>-0.16136228258775742</v>
      </c>
      <c r="CQ596" s="1" t="s">
        <v>131</v>
      </c>
      <c r="CR596" s="1" t="s">
        <v>131</v>
      </c>
      <c r="CS596" s="1" t="s">
        <v>131</v>
      </c>
      <c r="CT596" s="1" t="s">
        <v>131</v>
      </c>
      <c r="CU596" s="1" t="s">
        <v>131</v>
      </c>
      <c r="CV596" s="1" t="s">
        <v>131</v>
      </c>
      <c r="CW596" s="1" t="s">
        <v>131</v>
      </c>
      <c r="CX596" s="1" t="s">
        <v>131</v>
      </c>
      <c r="CY596" s="1" t="s">
        <v>131</v>
      </c>
      <c r="CZ596" s="1" t="s">
        <v>131</v>
      </c>
      <c r="DA596" s="1" t="s">
        <v>131</v>
      </c>
      <c r="DB596" s="1" t="s">
        <v>131</v>
      </c>
      <c r="DC596" s="1" t="s">
        <v>131</v>
      </c>
      <c r="DD596" s="1" t="s">
        <v>131</v>
      </c>
      <c r="DE596" s="1" t="s">
        <v>131</v>
      </c>
      <c r="DF596" s="1" t="s">
        <v>131</v>
      </c>
      <c r="DG596" s="1" t="s">
        <v>131</v>
      </c>
      <c r="DH596" s="1" t="s">
        <v>131</v>
      </c>
      <c r="DI596" s="1" t="s">
        <v>131</v>
      </c>
      <c r="DJ596" s="1" t="s">
        <v>131</v>
      </c>
      <c r="DK596" s="1" t="s">
        <v>131</v>
      </c>
      <c r="DL596" s="1" t="s">
        <v>131</v>
      </c>
      <c r="DM596" s="1" t="s">
        <v>131</v>
      </c>
      <c r="DN596" s="1" t="s">
        <v>131</v>
      </c>
      <c r="DO596" s="1" t="s">
        <v>131</v>
      </c>
      <c r="DP596" s="1" t="s">
        <v>131</v>
      </c>
      <c r="DQ596" s="1" t="s">
        <v>131</v>
      </c>
      <c r="DR596" s="1" t="s">
        <v>131</v>
      </c>
      <c r="DS596" s="1" t="s">
        <v>131</v>
      </c>
      <c r="DT596" s="1" t="s">
        <v>131</v>
      </c>
      <c r="DU596" s="1" t="s">
        <v>131</v>
      </c>
      <c r="DW596" s="1">
        <v>2.8919901995290194</v>
      </c>
    </row>
    <row r="597" spans="1:127" x14ac:dyDescent="0.2">
      <c r="A597" s="1" t="s">
        <v>276</v>
      </c>
      <c r="B597" s="1" t="s">
        <v>277</v>
      </c>
      <c r="C597" s="1" t="s">
        <v>129</v>
      </c>
      <c r="D597" s="1" t="s">
        <v>130</v>
      </c>
      <c r="F597" s="1">
        <v>5.8100796538075095E-2</v>
      </c>
      <c r="G597" s="1">
        <v>1.1083048111075273</v>
      </c>
      <c r="H597" s="1">
        <v>-0.41805309228217158</v>
      </c>
      <c r="I597" s="1">
        <v>-0.48018894666781975</v>
      </c>
      <c r="J597" s="1">
        <v>0.57464310337743196</v>
      </c>
      <c r="K597" s="1">
        <v>0.68047103899030503</v>
      </c>
      <c r="L597" s="1">
        <v>0.36077047655145567</v>
      </c>
      <c r="M597" s="1">
        <v>-0.10659177219901284</v>
      </c>
      <c r="N597" s="1">
        <v>0.87056162620562816</v>
      </c>
      <c r="O597" s="1">
        <v>-0.23493811242908436</v>
      </c>
      <c r="P597" s="1">
        <v>-0.23481388937313685</v>
      </c>
      <c r="Q597" s="1">
        <v>0.41578543208503271</v>
      </c>
      <c r="R597" s="1">
        <v>0.19888408649810074</v>
      </c>
      <c r="S597" s="1">
        <v>0.43779670953244221</v>
      </c>
      <c r="T597" s="1">
        <v>-0.19979946838936158</v>
      </c>
      <c r="U597" s="1">
        <v>-0.21091370322820069</v>
      </c>
      <c r="V597" s="1">
        <v>0.74683828252383044</v>
      </c>
      <c r="W597" s="1">
        <v>-0.30853339304933824</v>
      </c>
      <c r="X597" s="1">
        <v>0.24665523636703757</v>
      </c>
      <c r="Y597" s="1">
        <v>-0.56034788595244756</v>
      </c>
      <c r="Z597" s="1">
        <v>0.28822785719417698</v>
      </c>
      <c r="AA597" s="1">
        <v>3.7622658495194861E-2</v>
      </c>
      <c r="AB597" s="1">
        <v>-0.54822422927434022</v>
      </c>
      <c r="AC597" s="1">
        <v>7.8431446512982284E-2</v>
      </c>
      <c r="AD597" s="1">
        <v>-9.2721088435383514E-2</v>
      </c>
      <c r="AE597" s="1">
        <v>0.38245003951676315</v>
      </c>
      <c r="AF597" s="1">
        <v>-0.17470461651343072</v>
      </c>
      <c r="AG597" s="1">
        <v>-0.16863752788565134</v>
      </c>
      <c r="AH597" s="1">
        <v>0.10505376070766115</v>
      </c>
      <c r="AI597" s="1">
        <v>0.24486447364058783</v>
      </c>
      <c r="AJ597" s="1">
        <v>-0.17635749666225475</v>
      </c>
      <c r="AK597" s="1">
        <v>-0.14839760270239921</v>
      </c>
      <c r="AL597" s="1">
        <v>0.20186088841972349</v>
      </c>
      <c r="AM597" s="1">
        <v>0.10076675659395251</v>
      </c>
      <c r="AN597" s="1">
        <v>0.37908386850962722</v>
      </c>
      <c r="AO597" s="1">
        <v>-0.50718330440398329</v>
      </c>
      <c r="AP597" s="1">
        <v>-0.34786276338629341</v>
      </c>
      <c r="AQ597" s="1">
        <v>9.4708297911664907E-2</v>
      </c>
      <c r="AR597" s="1">
        <v>0.20864212101584095</v>
      </c>
      <c r="AS597" s="1">
        <v>-0.18145464937662714</v>
      </c>
      <c r="AT597" s="1">
        <v>-0.27805218236067719</v>
      </c>
      <c r="AU597" s="1">
        <v>3.6915241746580563E-2</v>
      </c>
      <c r="AV597" s="1" t="s">
        <v>131</v>
      </c>
      <c r="AW597" s="1" t="s">
        <v>131</v>
      </c>
      <c r="AX597" s="1" t="s">
        <v>131</v>
      </c>
      <c r="AY597" s="1" t="s">
        <v>131</v>
      </c>
      <c r="AZ597" s="1" t="s">
        <v>131</v>
      </c>
      <c r="BA597" s="1" t="s">
        <v>131</v>
      </c>
      <c r="BB597" s="1" t="s">
        <v>131</v>
      </c>
      <c r="BC597" s="1" t="s">
        <v>131</v>
      </c>
      <c r="BD597" s="1" t="s">
        <v>131</v>
      </c>
      <c r="BE597" s="1" t="s">
        <v>131</v>
      </c>
      <c r="BF597" s="1" t="s">
        <v>131</v>
      </c>
      <c r="BG597" s="1" t="s">
        <v>131</v>
      </c>
      <c r="BH597" s="1" t="s">
        <v>131</v>
      </c>
      <c r="BI597" s="1" t="s">
        <v>131</v>
      </c>
      <c r="BJ597" s="1" t="s">
        <v>131</v>
      </c>
      <c r="BK597" s="1" t="s">
        <v>131</v>
      </c>
      <c r="BL597" s="1" t="s">
        <v>131</v>
      </c>
      <c r="BM597" s="1" t="s">
        <v>131</v>
      </c>
      <c r="BN597" s="1" t="s">
        <v>131</v>
      </c>
      <c r="BO597" s="1" t="s">
        <v>131</v>
      </c>
      <c r="BP597" s="1" t="s">
        <v>131</v>
      </c>
      <c r="BQ597" s="1" t="s">
        <v>131</v>
      </c>
      <c r="BR597" s="1" t="s">
        <v>131</v>
      </c>
      <c r="BS597" s="1" t="s">
        <v>131</v>
      </c>
      <c r="BT597" s="1" t="s">
        <v>131</v>
      </c>
      <c r="BU597" s="1" t="s">
        <v>131</v>
      </c>
      <c r="BV597" s="1" t="s">
        <v>131</v>
      </c>
      <c r="BW597" s="1" t="s">
        <v>131</v>
      </c>
      <c r="BX597" s="1" t="s">
        <v>131</v>
      </c>
      <c r="BY597" s="1" t="s">
        <v>131</v>
      </c>
      <c r="BZ597" s="1" t="s">
        <v>131</v>
      </c>
      <c r="CA597" s="1" t="s">
        <v>131</v>
      </c>
      <c r="CB597" s="1" t="s">
        <v>131</v>
      </c>
      <c r="CC597" s="1" t="s">
        <v>131</v>
      </c>
      <c r="CD597" s="1" t="s">
        <v>131</v>
      </c>
      <c r="CE597" s="1" t="s">
        <v>131</v>
      </c>
      <c r="CF597" s="1" t="s">
        <v>131</v>
      </c>
      <c r="CG597" s="1" t="s">
        <v>131</v>
      </c>
      <c r="CH597" s="1" t="s">
        <v>131</v>
      </c>
      <c r="CI597" s="1" t="s">
        <v>131</v>
      </c>
      <c r="CJ597" s="1" t="s">
        <v>131</v>
      </c>
      <c r="CK597" s="1" t="s">
        <v>131</v>
      </c>
      <c r="CL597" s="1" t="s">
        <v>131</v>
      </c>
      <c r="CM597" s="1" t="s">
        <v>131</v>
      </c>
      <c r="CN597" s="1" t="s">
        <v>131</v>
      </c>
      <c r="CO597" s="1" t="s">
        <v>131</v>
      </c>
      <c r="CP597" s="1" t="s">
        <v>131</v>
      </c>
      <c r="CQ597" s="1" t="s">
        <v>131</v>
      </c>
      <c r="CR597" s="1" t="s">
        <v>131</v>
      </c>
      <c r="CS597" s="1" t="s">
        <v>131</v>
      </c>
      <c r="CT597" s="1" t="s">
        <v>131</v>
      </c>
      <c r="CU597" s="1" t="s">
        <v>131</v>
      </c>
      <c r="CV597" s="1" t="s">
        <v>131</v>
      </c>
      <c r="CW597" s="1" t="s">
        <v>131</v>
      </c>
      <c r="CX597" s="1" t="s">
        <v>131</v>
      </c>
      <c r="CY597" s="1" t="s">
        <v>131</v>
      </c>
      <c r="CZ597" s="1" t="s">
        <v>131</v>
      </c>
      <c r="DA597" s="1" t="s">
        <v>131</v>
      </c>
      <c r="DB597" s="1" t="s">
        <v>131</v>
      </c>
      <c r="DC597" s="1" t="s">
        <v>131</v>
      </c>
      <c r="DD597" s="1" t="s">
        <v>131</v>
      </c>
      <c r="DE597" s="1" t="s">
        <v>131</v>
      </c>
      <c r="DF597" s="1" t="s">
        <v>131</v>
      </c>
      <c r="DG597" s="1" t="s">
        <v>131</v>
      </c>
      <c r="DH597" s="1" t="s">
        <v>131</v>
      </c>
      <c r="DI597" s="1" t="s">
        <v>131</v>
      </c>
      <c r="DJ597" s="1" t="s">
        <v>131</v>
      </c>
      <c r="DK597" s="1" t="s">
        <v>131</v>
      </c>
      <c r="DL597" s="1" t="s">
        <v>131</v>
      </c>
      <c r="DM597" s="1" t="s">
        <v>131</v>
      </c>
      <c r="DN597" s="1" t="s">
        <v>131</v>
      </c>
      <c r="DO597" s="1" t="s">
        <v>131</v>
      </c>
      <c r="DP597" s="1" t="s">
        <v>131</v>
      </c>
      <c r="DQ597" s="1" t="s">
        <v>131</v>
      </c>
      <c r="DR597" s="1" t="s">
        <v>131</v>
      </c>
      <c r="DS597" s="1" t="s">
        <v>131</v>
      </c>
      <c r="DT597" s="1" t="s">
        <v>131</v>
      </c>
      <c r="DU597" s="1" t="s">
        <v>131</v>
      </c>
      <c r="DW597" s="1">
        <v>1.355318073715555</v>
      </c>
    </row>
    <row r="598" spans="1:127" x14ac:dyDescent="0.2">
      <c r="A598" s="1" t="s">
        <v>276</v>
      </c>
      <c r="B598" s="1" t="s">
        <v>278</v>
      </c>
      <c r="C598" s="1" t="s">
        <v>129</v>
      </c>
      <c r="D598" s="1" t="s">
        <v>130</v>
      </c>
      <c r="F598" s="1">
        <v>-0.19189920346192491</v>
      </c>
      <c r="G598" s="1">
        <v>2.7483048111075274</v>
      </c>
      <c r="H598" s="1">
        <v>-0.33805309228217162</v>
      </c>
      <c r="I598" s="1">
        <v>1.609811053332181</v>
      </c>
      <c r="J598" s="1">
        <v>-0.70535689662256817</v>
      </c>
      <c r="K598" s="1">
        <v>0.16047103899030546</v>
      </c>
      <c r="L598" s="1">
        <v>-0.14922952344854434</v>
      </c>
      <c r="M598" s="1">
        <v>0.51340822780098705</v>
      </c>
      <c r="N598" s="1">
        <v>-3.5894383737943727</v>
      </c>
      <c r="O598" s="1">
        <v>1.6550618875709162</v>
      </c>
      <c r="P598" s="1">
        <v>-0.44481388937313682</v>
      </c>
      <c r="Q598" s="1">
        <v>-0.15421456791496724</v>
      </c>
      <c r="R598" s="1">
        <v>2.6088840864981009</v>
      </c>
      <c r="S598" s="1">
        <v>2.1577967095324428</v>
      </c>
      <c r="T598" s="1">
        <v>-1.2097994683893623</v>
      </c>
      <c r="U598" s="1">
        <v>-0.32091370322820012</v>
      </c>
      <c r="V598" s="1">
        <v>0.15683828252383059</v>
      </c>
      <c r="W598" s="1">
        <v>0.15146660695066172</v>
      </c>
      <c r="X598" s="1">
        <v>-0.23334476363296197</v>
      </c>
      <c r="Y598" s="1">
        <v>-0.8803478859524474</v>
      </c>
      <c r="Z598" s="1">
        <v>0.49822785719417784</v>
      </c>
      <c r="AA598" s="1">
        <v>-0.54237734150480499</v>
      </c>
      <c r="AB598" s="1">
        <v>0.14177577072565928</v>
      </c>
      <c r="AC598" s="1">
        <v>0.72843144651298264</v>
      </c>
      <c r="AD598" s="1">
        <v>-1.0027210884353832</v>
      </c>
      <c r="AE598" s="1">
        <v>0.65245003951676317</v>
      </c>
      <c r="AF598" s="1">
        <v>0.15529538348656935</v>
      </c>
      <c r="AG598" s="1">
        <v>-0.44863752788565137</v>
      </c>
      <c r="AH598" s="1">
        <v>-0.10494623929233882</v>
      </c>
      <c r="AI598" s="1">
        <v>-0.38513552635941206</v>
      </c>
      <c r="AJ598" s="1">
        <v>0.2839425033377454</v>
      </c>
      <c r="AK598" s="1">
        <v>-1.2059976027023991</v>
      </c>
      <c r="AL598" s="1">
        <v>0.49586088841972398</v>
      </c>
      <c r="AM598" s="1">
        <v>0.77476675659395244</v>
      </c>
      <c r="AN598" s="1">
        <v>0.16738386850962722</v>
      </c>
      <c r="AO598" s="1">
        <v>-0.37318330440398384</v>
      </c>
      <c r="AP598" s="1">
        <v>1.0399372366137065</v>
      </c>
      <c r="AQ598" s="1">
        <v>-0.29589170208833515</v>
      </c>
      <c r="AR598" s="1">
        <v>-0.20975787898415907</v>
      </c>
      <c r="AS598" s="1">
        <v>-0.42145464937662691</v>
      </c>
      <c r="AT598" s="1">
        <v>-0.33805218236067724</v>
      </c>
      <c r="AU598" s="1">
        <v>0.55691524174658036</v>
      </c>
      <c r="AV598" s="1">
        <v>0.64981459721812773</v>
      </c>
      <c r="AW598" s="1">
        <v>-1.5475931660048934</v>
      </c>
      <c r="AX598" s="1">
        <v>-1.2103675882856963</v>
      </c>
      <c r="AY598" s="1">
        <v>9.0794855991585877E-2</v>
      </c>
      <c r="AZ598" s="1">
        <v>0.19084125109136377</v>
      </c>
      <c r="BA598" s="1">
        <v>-0.35289104759765155</v>
      </c>
      <c r="BB598" s="1">
        <v>0.83863414453389851</v>
      </c>
      <c r="BC598" s="1">
        <v>1.1058242488994434</v>
      </c>
      <c r="BD598" s="1">
        <v>-5.0796054784283839E-2</v>
      </c>
      <c r="BE598" s="1">
        <v>0.5373990298971022</v>
      </c>
      <c r="BF598" s="1">
        <v>-0.85986511662568166</v>
      </c>
      <c r="BG598" s="1">
        <v>-0.51025107367028921</v>
      </c>
      <c r="BH598" s="1">
        <v>0.17242873817048365</v>
      </c>
      <c r="BI598" s="1">
        <v>0.20796128964957905</v>
      </c>
      <c r="BJ598" s="1">
        <v>0.10663492205990455</v>
      </c>
      <c r="BK598" s="1">
        <v>0.99651123937419339</v>
      </c>
      <c r="BL598" s="1">
        <v>0.1300631405749213</v>
      </c>
      <c r="BM598" s="1">
        <v>-0.61142790371581124</v>
      </c>
      <c r="BN598" s="1">
        <v>-2.9601028573243759E-2</v>
      </c>
      <c r="BO598" s="1">
        <v>-0.16754851641511914</v>
      </c>
      <c r="BP598" s="1">
        <v>-0.40029963444597483</v>
      </c>
      <c r="BQ598" s="1">
        <v>-0.82668002382627703</v>
      </c>
      <c r="BR598" s="1">
        <v>0.26099269680033066</v>
      </c>
      <c r="BS598" s="1">
        <v>-0.19718854041931611</v>
      </c>
      <c r="BT598" s="1">
        <v>0.46135386191267269</v>
      </c>
      <c r="BU598" s="1">
        <v>0.23613181472232458</v>
      </c>
      <c r="BV598" s="1">
        <v>1.1741713877124607</v>
      </c>
      <c r="BW598" s="1">
        <v>-4.6724196548218799E-2</v>
      </c>
      <c r="BX598" s="1">
        <v>-0.24739507152438378</v>
      </c>
      <c r="BY598" s="1">
        <v>0.60824091139614245</v>
      </c>
      <c r="BZ598" s="1">
        <v>8.760483051282808E-2</v>
      </c>
      <c r="CA598" s="1">
        <v>0.34542057826581818</v>
      </c>
      <c r="CB598" s="1">
        <v>-0.6103587283188685</v>
      </c>
      <c r="CC598" s="1">
        <v>-1.0531475658492964</v>
      </c>
      <c r="CD598" s="1">
        <v>0.61237644318709439</v>
      </c>
      <c r="CE598" s="1">
        <v>0.99936753833733016</v>
      </c>
      <c r="CF598" s="1">
        <v>0.28415308345860635</v>
      </c>
      <c r="CG598" s="1">
        <v>-0.21863941721688906</v>
      </c>
      <c r="CH598" s="1">
        <v>-0.14671528322912586</v>
      </c>
      <c r="CI598" s="1">
        <v>-0.45568033962000132</v>
      </c>
      <c r="CJ598" s="1">
        <v>-0.67490948209099866</v>
      </c>
      <c r="CK598" s="1">
        <v>4.2621163494717146E-2</v>
      </c>
      <c r="CL598" s="1">
        <v>-4.4262562078188239E-2</v>
      </c>
      <c r="CM598" s="1">
        <v>0.16752835450238823</v>
      </c>
      <c r="CN598" s="1">
        <v>1.238566410271007</v>
      </c>
      <c r="CO598" s="1">
        <v>-0.40945885574479912</v>
      </c>
      <c r="CP598" s="1">
        <v>-0.46586228258775753</v>
      </c>
      <c r="CQ598" s="1">
        <v>0.16591661141350178</v>
      </c>
      <c r="CR598" s="1">
        <v>1.0947918550257412</v>
      </c>
      <c r="CS598" s="1">
        <v>-0.14657939319266156</v>
      </c>
      <c r="CT598" s="1">
        <v>-0.97564365225705485</v>
      </c>
      <c r="CU598" s="1">
        <v>0.24204734648491488</v>
      </c>
      <c r="CV598" s="1">
        <v>-1.7213843046187449E-2</v>
      </c>
      <c r="CW598" s="1">
        <v>-0.9716039270224841</v>
      </c>
      <c r="CX598" s="1">
        <v>8.9519447351893433E-2</v>
      </c>
      <c r="CY598" s="1">
        <v>-1.0934866198966924</v>
      </c>
      <c r="CZ598" s="1">
        <v>-0.46103117621435796</v>
      </c>
      <c r="DA598" s="1">
        <v>0.5961979494514642</v>
      </c>
      <c r="DB598" s="1">
        <v>0.35087814913597049</v>
      </c>
      <c r="DC598" s="1">
        <v>0.10207489609518566</v>
      </c>
      <c r="DD598" s="1">
        <v>2.0799150246586517E-2</v>
      </c>
      <c r="DE598" s="1">
        <v>-4.7078453084313951E-2</v>
      </c>
      <c r="DF598" s="1">
        <v>-0.27288800497053511</v>
      </c>
      <c r="DG598" s="1">
        <v>6.0645269906293597E-2</v>
      </c>
      <c r="DH598" s="1">
        <v>-1.0075114647209875</v>
      </c>
      <c r="DI598" s="1">
        <v>-0.40243328503026854</v>
      </c>
      <c r="DJ598" s="1">
        <v>0.63077816045209278</v>
      </c>
      <c r="DK598" s="1">
        <v>-0.25291524194862181</v>
      </c>
      <c r="DL598" s="1">
        <v>5.0719048385926974E-2</v>
      </c>
      <c r="DM598" s="1">
        <v>0.24894307667561244</v>
      </c>
      <c r="DN598" s="1">
        <v>4.714737067102992E-2</v>
      </c>
      <c r="DO598" s="1">
        <v>-0.34757461403123652</v>
      </c>
      <c r="DP598" s="1">
        <v>-0.41617613095189521</v>
      </c>
      <c r="DQ598" s="1">
        <v>0.15159377366709426</v>
      </c>
      <c r="DR598" s="1">
        <v>-0.54787483828130057</v>
      </c>
      <c r="DS598" s="1">
        <v>0.18651595652184882</v>
      </c>
      <c r="DT598" s="1">
        <v>3.3045183655441956E-2</v>
      </c>
      <c r="DU598" s="1">
        <v>-0.19183526527320882</v>
      </c>
      <c r="DW598" s="1">
        <v>2.7251686744365253</v>
      </c>
    </row>
    <row r="599" spans="1:127" x14ac:dyDescent="0.2">
      <c r="A599" s="1" t="s">
        <v>279</v>
      </c>
      <c r="B599" s="1" t="s">
        <v>280</v>
      </c>
      <c r="C599" s="1" t="s">
        <v>129</v>
      </c>
      <c r="D599" s="1" t="s">
        <v>130</v>
      </c>
      <c r="F599" s="1">
        <v>-0.14189920346192419</v>
      </c>
      <c r="G599" s="1">
        <v>0.97830481110752743</v>
      </c>
      <c r="H599" s="1">
        <v>-1.2080530922821715</v>
      </c>
      <c r="I599" s="1">
        <v>-1.3601889466678196</v>
      </c>
      <c r="J599" s="1">
        <v>2.2346431033774317</v>
      </c>
      <c r="K599" s="1">
        <v>1.2204710389903051</v>
      </c>
      <c r="L599" s="1">
        <v>0.98077047655145566</v>
      </c>
      <c r="M599" s="1">
        <v>0.38340822780098716</v>
      </c>
      <c r="N599" s="1">
        <v>1.6905616262056276</v>
      </c>
      <c r="O599" s="1">
        <v>-0.36493811242908336</v>
      </c>
      <c r="P599" s="1">
        <v>-0.30481388937313714</v>
      </c>
      <c r="Q599" s="1">
        <v>1.2557854320850326</v>
      </c>
      <c r="R599" s="1">
        <v>0.27888408649810081</v>
      </c>
      <c r="S599" s="1">
        <v>2.7796709532443842E-2</v>
      </c>
      <c r="T599" s="1">
        <v>0.16020053161063785</v>
      </c>
      <c r="U599" s="1">
        <v>0.63908629677180073</v>
      </c>
      <c r="V599" s="1">
        <v>-0.52316171747616913</v>
      </c>
      <c r="W599" s="1">
        <v>0.26146660695066176</v>
      </c>
      <c r="X599" s="1">
        <v>0.3466552363670381</v>
      </c>
      <c r="Y599" s="1">
        <v>-0.98034788595244748</v>
      </c>
      <c r="Z599" s="1">
        <v>-1.1317721428058225</v>
      </c>
      <c r="AA599" s="1">
        <v>1.417622658495195</v>
      </c>
      <c r="AB599" s="1">
        <v>-0.88822422927434008</v>
      </c>
      <c r="AC599" s="1">
        <v>-0.21156855348701753</v>
      </c>
      <c r="AD599" s="1">
        <v>-0.49272108843538343</v>
      </c>
      <c r="AE599" s="1">
        <v>0.3224500395167631</v>
      </c>
      <c r="AF599" s="1">
        <v>0.14529538348656867</v>
      </c>
      <c r="AG599" s="1">
        <v>-0.60863752788565129</v>
      </c>
      <c r="AH599" s="1">
        <v>-0.1749462392923391</v>
      </c>
      <c r="AI599" s="1">
        <v>0.17486447364058844</v>
      </c>
      <c r="AJ599" s="1">
        <v>-0.29605749666225467</v>
      </c>
      <c r="AK599" s="1">
        <v>0.51400239729760067</v>
      </c>
      <c r="AL599" s="1">
        <v>0.57586088841972405</v>
      </c>
      <c r="AM599" s="1">
        <v>-5.5233243406047627E-2</v>
      </c>
      <c r="AN599" s="1">
        <v>-0.98261613149037275</v>
      </c>
      <c r="AO599" s="1">
        <v>-0.28318330440398309</v>
      </c>
      <c r="AP599" s="1">
        <v>-0.29006276338629355</v>
      </c>
      <c r="AQ599" s="1">
        <v>7.4108297911664955E-2</v>
      </c>
      <c r="AR599" s="1">
        <v>-0.13975787898415906</v>
      </c>
      <c r="AS599" s="1">
        <v>0.6985453506233732</v>
      </c>
      <c r="AT599" s="1">
        <v>0.68194781763932277</v>
      </c>
      <c r="AU599" s="1">
        <v>0.48691524174658052</v>
      </c>
      <c r="AV599" s="1">
        <v>-0.65668540278187226</v>
      </c>
      <c r="AW599" s="1">
        <v>-0.24759316600489267</v>
      </c>
      <c r="AX599" s="1">
        <v>-0.33036758828569646</v>
      </c>
      <c r="AY599" s="1">
        <v>1.870794855991587</v>
      </c>
      <c r="AZ599" s="1">
        <v>0.24084125109136376</v>
      </c>
      <c r="BA599" s="1">
        <v>-0.55289104759765162</v>
      </c>
      <c r="BB599" s="1">
        <v>0.19863414453389794</v>
      </c>
      <c r="BC599" s="1">
        <v>0.1758242488994437</v>
      </c>
      <c r="BD599" s="1">
        <v>-1.0807960547842841</v>
      </c>
      <c r="BE599" s="1">
        <v>-0.14260097010289785</v>
      </c>
      <c r="BF599" s="1">
        <v>-1.2798651166256816</v>
      </c>
      <c r="BG599" s="1">
        <v>-0.55025107367028925</v>
      </c>
      <c r="BH599" s="1">
        <v>-0.19887126182951631</v>
      </c>
      <c r="BI599" s="1">
        <v>0.367661289649579</v>
      </c>
      <c r="BJ599" s="1">
        <v>-1.3842650779400956</v>
      </c>
      <c r="BK599" s="1">
        <v>0.47651123937419326</v>
      </c>
      <c r="BL599" s="1">
        <v>0.18006314057492134</v>
      </c>
      <c r="BM599" s="1">
        <v>0.23857209628418863</v>
      </c>
      <c r="BN599" s="1">
        <v>-6.9601028573243795E-2</v>
      </c>
      <c r="BO599" s="1">
        <v>-0.29754851641511904</v>
      </c>
      <c r="BP599" s="1">
        <v>-0.30029963444597474</v>
      </c>
      <c r="BQ599" s="1">
        <v>-0.11668002382627707</v>
      </c>
      <c r="BR599" s="1">
        <v>1.0609926968003305</v>
      </c>
      <c r="BS599" s="1">
        <v>0.15281145958068398</v>
      </c>
      <c r="BT599" s="1">
        <v>-0.63864613808732695</v>
      </c>
      <c r="BU599" s="1">
        <v>-0.7738681852776752</v>
      </c>
      <c r="BV599" s="1">
        <v>6.4171387712461225E-2</v>
      </c>
      <c r="BW599" s="1">
        <v>-0.59672419654821862</v>
      </c>
      <c r="BX599" s="1">
        <v>0.88260492847561656</v>
      </c>
      <c r="BY599" s="1">
        <v>0.55824091139614218</v>
      </c>
      <c r="BZ599" s="1">
        <v>0.91760483051282815</v>
      </c>
      <c r="CA599" s="1">
        <v>-7.457942173418175E-2</v>
      </c>
      <c r="CB599" s="1">
        <v>0.71964127168113157</v>
      </c>
      <c r="CC599" s="1">
        <v>-1.3191475658492964</v>
      </c>
      <c r="CD599" s="1">
        <v>0.72237644318709426</v>
      </c>
      <c r="CE599" s="1">
        <v>0.49436753833733027</v>
      </c>
      <c r="CF599" s="1">
        <v>0.61915308345860631</v>
      </c>
      <c r="CG599" s="1">
        <v>0.38936058278311059</v>
      </c>
      <c r="CH599" s="1">
        <v>-1.0177152832291259</v>
      </c>
      <c r="CI599" s="1">
        <v>0.60751966037999861</v>
      </c>
      <c r="CJ599" s="1">
        <v>-0.23940948209099844</v>
      </c>
      <c r="CK599" s="1">
        <v>0.32192116349471717</v>
      </c>
      <c r="CL599" s="1">
        <v>-0.90796256207818837</v>
      </c>
      <c r="CM599" s="1">
        <v>1.2626283545023878</v>
      </c>
      <c r="CN599" s="1">
        <v>-0.73843358972899287</v>
      </c>
      <c r="CO599" s="1">
        <v>-0.84945885574479918</v>
      </c>
      <c r="CP599" s="1">
        <v>1.0041377174122426</v>
      </c>
      <c r="CQ599" s="1">
        <v>-0.5640833885864982</v>
      </c>
      <c r="CR599" s="1">
        <v>-2.2852081449742587</v>
      </c>
      <c r="CS599" s="1">
        <v>-6.5793931926618754E-3</v>
      </c>
      <c r="CT599" s="1">
        <v>-0.49564365225705487</v>
      </c>
      <c r="CU599" s="1">
        <v>-0.41545265351508576</v>
      </c>
      <c r="CV599" s="1">
        <v>-0.21731384304618745</v>
      </c>
      <c r="CW599" s="1">
        <v>-1.222803927022484</v>
      </c>
      <c r="CX599" s="1">
        <v>-4.7576805526481074</v>
      </c>
      <c r="CY599" s="1">
        <v>0.89491338010330757</v>
      </c>
      <c r="CZ599" s="1">
        <v>0.12626882378564197</v>
      </c>
      <c r="DA599" s="1">
        <v>-0.84780205054853575</v>
      </c>
      <c r="DB599" s="1">
        <v>-0.90572185086402934</v>
      </c>
      <c r="DC599" s="1">
        <v>-3.0892251039048144</v>
      </c>
      <c r="DD599" s="1">
        <v>0.65319915024658659</v>
      </c>
      <c r="DE599" s="1">
        <v>1.589521546915686</v>
      </c>
      <c r="DF599" s="1">
        <v>1.3119950294648679E-3</v>
      </c>
      <c r="DG599" s="1">
        <v>0.63404526990629373</v>
      </c>
      <c r="DH599" s="1">
        <v>4.2564885352790123</v>
      </c>
      <c r="DI599" s="1">
        <v>1.3034667149697312</v>
      </c>
      <c r="DJ599" s="1">
        <v>-2.66218395479072E-2</v>
      </c>
      <c r="DK599" s="1">
        <v>0.50918475805137842</v>
      </c>
      <c r="DL599" s="1">
        <v>-0.31648095161407303</v>
      </c>
      <c r="DM599" s="1">
        <v>-0.23705692332438755</v>
      </c>
      <c r="DN599" s="1">
        <v>-0.38725262932896998</v>
      </c>
      <c r="DO599" s="1">
        <v>1.0758253859687634</v>
      </c>
      <c r="DP599" s="1">
        <v>-0.52627613095189507</v>
      </c>
      <c r="DQ599" s="1">
        <v>0.53379377366709424</v>
      </c>
      <c r="DR599" s="1">
        <v>1.5872251617186994</v>
      </c>
      <c r="DS599" s="1">
        <v>1.2365159565218486</v>
      </c>
      <c r="DT599" s="1">
        <v>0.62304518365544181</v>
      </c>
      <c r="DU599" s="1">
        <v>-1.8352652732087638E-3</v>
      </c>
      <c r="DW599" s="1">
        <v>3.5193861738289467</v>
      </c>
    </row>
    <row r="600" spans="1:127" x14ac:dyDescent="0.2">
      <c r="A600" s="1" t="s">
        <v>282</v>
      </c>
      <c r="B600" s="1" t="s">
        <v>283</v>
      </c>
      <c r="C600" s="1" t="s">
        <v>129</v>
      </c>
      <c r="D600" s="1" t="s">
        <v>130</v>
      </c>
      <c r="F600" s="1">
        <v>-2.9218992034619244</v>
      </c>
      <c r="G600" s="1">
        <v>1.9283048111075274</v>
      </c>
      <c r="H600" s="1">
        <v>-0.53805309228217157</v>
      </c>
      <c r="I600" s="1">
        <v>-1.1501889466678192</v>
      </c>
      <c r="J600" s="1">
        <v>1.824643103377432</v>
      </c>
      <c r="K600" s="1">
        <v>1.8704710389903054</v>
      </c>
      <c r="L600" s="1">
        <v>-0.7092295234485444</v>
      </c>
      <c r="M600" s="1">
        <v>-0.66659177219901289</v>
      </c>
      <c r="N600" s="1">
        <v>-0.45943837379437191</v>
      </c>
      <c r="O600" s="1">
        <v>0.37506188757091508</v>
      </c>
      <c r="P600" s="1">
        <v>0.44518611062686286</v>
      </c>
      <c r="Q600" s="1">
        <v>0.29578543208503283</v>
      </c>
      <c r="R600" s="1">
        <v>2.4088840864981016</v>
      </c>
      <c r="S600" s="1">
        <v>2.7477967095324427</v>
      </c>
      <c r="T600" s="1">
        <v>-1.719799468389362</v>
      </c>
      <c r="U600" s="1">
        <v>-1.8109137032282003</v>
      </c>
      <c r="V600" s="1">
        <v>-2.0631617174761696</v>
      </c>
      <c r="W600" s="1">
        <v>0.3814666069506617</v>
      </c>
      <c r="X600" s="1">
        <v>-0.28334476363296179</v>
      </c>
      <c r="Y600" s="1">
        <v>-1.3303478859524476</v>
      </c>
      <c r="Z600" s="1">
        <v>-7.1772142805822448E-2</v>
      </c>
      <c r="AA600" s="1">
        <v>0.20762265849519501</v>
      </c>
      <c r="AB600" s="1">
        <v>-0.53822422927434044</v>
      </c>
      <c r="AC600" s="1">
        <v>0.60843144651298253</v>
      </c>
      <c r="AD600" s="1">
        <v>-1.0227210884353837</v>
      </c>
      <c r="AE600" s="1">
        <v>1.4424500395167632</v>
      </c>
      <c r="AF600" s="1">
        <v>-0.29470461651343083</v>
      </c>
      <c r="AG600" s="1">
        <v>-9.8637527885651277E-2</v>
      </c>
      <c r="AH600" s="1">
        <v>-0.40494623929233953</v>
      </c>
      <c r="AI600" s="1">
        <v>-0.74513552635941238</v>
      </c>
      <c r="AJ600" s="1">
        <v>-0.25605749666225464</v>
      </c>
      <c r="AK600" s="1">
        <v>-0.78599760270239916</v>
      </c>
      <c r="AL600" s="1">
        <v>2.1458608884197243</v>
      </c>
      <c r="AM600" s="1">
        <v>0.66476675659395212</v>
      </c>
      <c r="AN600" s="1">
        <v>1.8473838685096273</v>
      </c>
      <c r="AO600" s="1">
        <v>-0.17318330440398366</v>
      </c>
      <c r="AP600" s="1">
        <v>-1.0700627633862936</v>
      </c>
      <c r="AQ600" s="1">
        <v>0.41410829791166481</v>
      </c>
      <c r="AR600" s="1">
        <v>0.58024212101584094</v>
      </c>
      <c r="AS600" s="1">
        <v>-0.84145464937662684</v>
      </c>
      <c r="AT600" s="1">
        <v>-0.10805218236067726</v>
      </c>
      <c r="AU600" s="1">
        <v>-0.11308475825341957</v>
      </c>
      <c r="AV600" s="1">
        <v>-1.3166854027818724</v>
      </c>
      <c r="AW600" s="1">
        <v>-1.2875931660048927</v>
      </c>
      <c r="AX600" s="1">
        <v>-1.9203675882856954</v>
      </c>
      <c r="AY600" s="1">
        <v>1.8807948559915868</v>
      </c>
      <c r="AZ600" s="1">
        <v>-0.33915874890863629</v>
      </c>
      <c r="BA600" s="1">
        <v>-2.0028910475976516</v>
      </c>
      <c r="BB600" s="1">
        <v>1.8786341445338985</v>
      </c>
      <c r="BC600" s="1">
        <v>1.8558242488994434</v>
      </c>
      <c r="BD600" s="1">
        <v>0.37920394521571588</v>
      </c>
      <c r="BE600" s="1">
        <v>-0.5826009701028978</v>
      </c>
      <c r="BF600" s="1">
        <v>-0.61986511662568144</v>
      </c>
      <c r="BG600" s="1">
        <v>-1.4902510736702892</v>
      </c>
      <c r="BH600" s="1">
        <v>-0.42887126182951629</v>
      </c>
      <c r="BI600" s="1">
        <v>0.7776612896495787</v>
      </c>
      <c r="BJ600" s="1">
        <v>-0.23426507794009543</v>
      </c>
      <c r="BK600" s="1">
        <v>-0.47348876062580647</v>
      </c>
      <c r="BL600" s="1">
        <v>5.0063140574921339E-2</v>
      </c>
      <c r="BM600" s="1">
        <v>-0.44142790371581131</v>
      </c>
      <c r="BN600" s="1">
        <v>-0.52960102857324376</v>
      </c>
      <c r="BO600" s="1">
        <v>-0.31754851641511905</v>
      </c>
      <c r="BP600" s="1">
        <v>5.9700365554025137E-2</v>
      </c>
      <c r="BQ600" s="1">
        <v>-1.2566800238262772</v>
      </c>
      <c r="BR600" s="1">
        <v>0.85099269680033052</v>
      </c>
      <c r="BS600" s="1">
        <v>-0.68718854041931587</v>
      </c>
      <c r="BT600" s="1">
        <v>0.48135386191267315</v>
      </c>
      <c r="BU600" s="1">
        <v>-0.25386818527767518</v>
      </c>
      <c r="BV600" s="1">
        <v>1.2041713877124609</v>
      </c>
      <c r="BW600" s="1">
        <v>1.0632758034517815</v>
      </c>
      <c r="BX600" s="1">
        <v>0.58260492847561629</v>
      </c>
      <c r="BY600" s="1">
        <v>-0.1717590886038578</v>
      </c>
      <c r="BZ600" s="1">
        <v>0.36760483051282833</v>
      </c>
      <c r="CA600" s="1">
        <v>1.1554205782658187</v>
      </c>
      <c r="CB600" s="1">
        <v>-1.1503587283188685</v>
      </c>
      <c r="CC600" s="1">
        <v>-0.59914756584929629</v>
      </c>
      <c r="CD600" s="1">
        <v>1.1323764431870944</v>
      </c>
      <c r="CE600" s="1">
        <v>0.70436753833733023</v>
      </c>
      <c r="CF600" s="1">
        <v>-0.3908469165413937</v>
      </c>
      <c r="CG600" s="1">
        <v>-0.16063941721688924</v>
      </c>
      <c r="CH600" s="1">
        <v>-0.64771528322912575</v>
      </c>
      <c r="CI600" s="1">
        <v>0.10751966037999861</v>
      </c>
      <c r="CJ600" s="1">
        <v>0.42059051790900126</v>
      </c>
      <c r="CK600" s="1">
        <v>0.87192116349471716</v>
      </c>
      <c r="CL600" s="1">
        <v>1.1720374379218117</v>
      </c>
      <c r="CM600" s="1">
        <v>0.97262835450238772</v>
      </c>
      <c r="CN600" s="1">
        <v>1.4315664102710071</v>
      </c>
      <c r="CO600" s="1">
        <v>-0.66945885574479913</v>
      </c>
      <c r="CP600" s="1">
        <v>5.4137717412242603E-2</v>
      </c>
      <c r="CQ600" s="1">
        <v>0.63591661141350175</v>
      </c>
      <c r="CR600" s="1">
        <v>-2.085208144974259</v>
      </c>
      <c r="CS600" s="1">
        <v>-0.64657939319266156</v>
      </c>
      <c r="CT600" s="1">
        <v>-1.2756436522570547</v>
      </c>
      <c r="CU600" s="1">
        <v>0.25454734648491417</v>
      </c>
      <c r="CV600" s="1">
        <v>0.87268615695381246</v>
      </c>
      <c r="CW600" s="1">
        <v>-1.302803927022484</v>
      </c>
      <c r="CX600" s="1">
        <v>-1.5976805526481064</v>
      </c>
      <c r="CY600" s="1">
        <v>-1.0750866198966924</v>
      </c>
      <c r="CZ600" s="1">
        <v>8.6268823785641935E-2</v>
      </c>
      <c r="DA600" s="1">
        <v>-0.82780205054853573</v>
      </c>
      <c r="DB600" s="1">
        <v>-0.16572185086402946</v>
      </c>
      <c r="DC600" s="1">
        <v>-1.4892251039048143</v>
      </c>
      <c r="DD600" s="1">
        <v>-3.6800849753413356E-2</v>
      </c>
      <c r="DE600" s="1">
        <v>0.69952154691568602</v>
      </c>
      <c r="DF600" s="1">
        <v>8.1311995029464873E-2</v>
      </c>
      <c r="DG600" s="1">
        <v>-1.0559547300937062</v>
      </c>
      <c r="DH600" s="1">
        <v>1.0564885352790121</v>
      </c>
      <c r="DI600" s="1">
        <v>-0.95653328503026858</v>
      </c>
      <c r="DJ600" s="1">
        <v>0.6333781604520925</v>
      </c>
      <c r="DK600" s="1">
        <v>-1.1408152419486219</v>
      </c>
      <c r="DL600" s="1">
        <v>7.3519048385926988E-2</v>
      </c>
      <c r="DM600" s="1">
        <v>0.23294307667561243</v>
      </c>
      <c r="DN600" s="1">
        <v>-0.28725262932896989</v>
      </c>
      <c r="DO600" s="1">
        <v>-0.19417461403123654</v>
      </c>
      <c r="DP600" s="1">
        <v>-0.52877613095189502</v>
      </c>
      <c r="DQ600" s="1">
        <v>-0.19250622633290573</v>
      </c>
      <c r="DR600" s="1">
        <v>0.41132516171869948</v>
      </c>
      <c r="DS600" s="1">
        <v>1.562015956521849</v>
      </c>
      <c r="DT600" s="1">
        <v>0.38544518365544178</v>
      </c>
      <c r="DU600" s="1">
        <v>-0.48913526527320883</v>
      </c>
      <c r="DW600" s="1">
        <v>3.6556067251326181</v>
      </c>
    </row>
    <row r="601" spans="1:127" x14ac:dyDescent="0.2">
      <c r="A601" s="1" t="s">
        <v>284</v>
      </c>
      <c r="B601" s="1" t="s">
        <v>285</v>
      </c>
      <c r="C601" s="1" t="s">
        <v>129</v>
      </c>
      <c r="D601" s="1" t="s">
        <v>130</v>
      </c>
      <c r="F601" s="1">
        <v>-0.5826992034619245</v>
      </c>
      <c r="G601" s="1">
        <v>1.2445048111075274</v>
      </c>
      <c r="H601" s="1">
        <v>-8.9453092282171576E-2</v>
      </c>
      <c r="I601" s="1">
        <v>-0.49168894666781959</v>
      </c>
      <c r="J601" s="1">
        <v>1.4596431033774317</v>
      </c>
      <c r="K601" s="1">
        <v>1.8085710389903049</v>
      </c>
      <c r="L601" s="1">
        <v>-0.82492952344854431</v>
      </c>
      <c r="M601" s="1">
        <v>1.006208227800987</v>
      </c>
      <c r="N601" s="1">
        <v>2.1079616262056273</v>
      </c>
      <c r="O601" s="1">
        <v>-0.66403811242908262</v>
      </c>
      <c r="P601" s="1">
        <v>-8.4513889373136308E-2</v>
      </c>
      <c r="Q601" s="1">
        <v>1.5352854320850327</v>
      </c>
      <c r="R601" s="1">
        <v>-3.7415913501899212E-2</v>
      </c>
      <c r="S601" s="1">
        <v>0.77509670953244303</v>
      </c>
      <c r="T601" s="1">
        <v>-0.14919946838936227</v>
      </c>
      <c r="U601" s="1">
        <v>0.48468629677179997</v>
      </c>
      <c r="V601" s="1">
        <v>0.91113828252383033</v>
      </c>
      <c r="W601" s="1">
        <v>-0.19453339304933825</v>
      </c>
      <c r="X601" s="1">
        <v>-3.8444763632962342E-2</v>
      </c>
      <c r="Y601" s="1">
        <v>-0.35124788595244727</v>
      </c>
      <c r="Z601" s="1">
        <v>-0.14847214280582266</v>
      </c>
      <c r="AA601" s="1">
        <v>-0.15057734150480506</v>
      </c>
      <c r="AB601" s="1">
        <v>-0.68612422927434036</v>
      </c>
      <c r="AC601" s="1">
        <v>-9.7368553487017451E-2</v>
      </c>
      <c r="AD601" s="1">
        <v>-0.3509210884353835</v>
      </c>
      <c r="AE601" s="1">
        <v>-4.7749960483236986E-2</v>
      </c>
      <c r="AF601" s="1">
        <v>-0.36270461651343133</v>
      </c>
      <c r="AG601" s="1">
        <v>-0.9986375278856513</v>
      </c>
      <c r="AH601" s="1">
        <v>-0.17414623929233919</v>
      </c>
      <c r="AI601" s="1">
        <v>0.1597644736405881</v>
      </c>
      <c r="AJ601" s="1">
        <v>-0.22255749666225455</v>
      </c>
      <c r="AK601" s="1">
        <v>0.57210239729760071</v>
      </c>
      <c r="AL601" s="1">
        <v>-0.95453911158027616</v>
      </c>
      <c r="AM601" s="1">
        <v>-8.9133243406047669E-2</v>
      </c>
      <c r="AN601" s="1">
        <v>-0.54151613149037281</v>
      </c>
      <c r="AO601" s="1">
        <v>0.67941669559601614</v>
      </c>
      <c r="AP601" s="1">
        <v>0.98863723661370617</v>
      </c>
      <c r="AQ601" s="1">
        <v>0.53020829791166513</v>
      </c>
      <c r="AR601" s="1">
        <v>-0.59805787898415907</v>
      </c>
      <c r="AS601" s="1">
        <v>-0.5998546493766268</v>
      </c>
      <c r="AT601" s="1">
        <v>-0.11585218236067729</v>
      </c>
      <c r="AU601" s="1">
        <v>-0.30458475825341957</v>
      </c>
      <c r="AV601" s="1">
        <v>-0.68738540278187221</v>
      </c>
      <c r="AW601" s="1">
        <v>-1.2926931660048933</v>
      </c>
      <c r="AX601" s="1">
        <v>-0.71536758828569624</v>
      </c>
      <c r="AY601" s="1">
        <v>1.1510948559915857</v>
      </c>
      <c r="AZ601" s="1">
        <v>-0.37885874890863624</v>
      </c>
      <c r="BA601" s="1">
        <v>-4.3091047597651588E-2</v>
      </c>
      <c r="BB601" s="1">
        <v>0.24803414453389827</v>
      </c>
      <c r="BC601" s="1">
        <v>0.10162424889944344</v>
      </c>
      <c r="BD601" s="1">
        <v>-0.59639605478428415</v>
      </c>
      <c r="BE601" s="1">
        <v>-0.21250097010289781</v>
      </c>
      <c r="BF601" s="1">
        <v>-0.87766511662568192</v>
      </c>
      <c r="BG601" s="1">
        <v>-0.18165107367028899</v>
      </c>
      <c r="BH601" s="1">
        <v>-0.40167126182951629</v>
      </c>
      <c r="BI601" s="1">
        <v>0.67166128964957883</v>
      </c>
      <c r="BJ601" s="1">
        <v>-0.25476507794009562</v>
      </c>
      <c r="BK601" s="1">
        <v>-0.69108876062580649</v>
      </c>
      <c r="BL601" s="1">
        <v>0.36106314057492128</v>
      </c>
      <c r="BM601" s="1">
        <v>0.78667209628418866</v>
      </c>
      <c r="BN601" s="1">
        <v>1.0181989714267559</v>
      </c>
      <c r="BO601" s="1">
        <v>-0.19024851641511908</v>
      </c>
      <c r="BP601" s="1">
        <v>-1.0799634445974871E-2</v>
      </c>
      <c r="BQ601" s="1">
        <v>-8.8180023826277099E-2</v>
      </c>
      <c r="BR601" s="1">
        <v>1.1521926968003307</v>
      </c>
      <c r="BS601" s="1">
        <v>0.5659114595806839</v>
      </c>
      <c r="BT601" s="1">
        <v>0.42055386191267274</v>
      </c>
      <c r="BU601" s="1">
        <v>0.36833181472232468</v>
      </c>
      <c r="BV601" s="1">
        <v>-0.37872861228753907</v>
      </c>
      <c r="BW601" s="1">
        <v>-0.51322419654821871</v>
      </c>
      <c r="BX601" s="1">
        <v>-0.38919507152438371</v>
      </c>
      <c r="BY601" s="1">
        <v>-0.39295908860385786</v>
      </c>
      <c r="BZ601" s="1">
        <v>0.44330483051282821</v>
      </c>
      <c r="CA601" s="1">
        <v>0.29682057826581865</v>
      </c>
      <c r="CB601" s="1">
        <v>0.82624127168113159</v>
      </c>
      <c r="CC601" s="1">
        <v>-0.27674756584929633</v>
      </c>
      <c r="CD601" s="1">
        <v>0.28007644318709435</v>
      </c>
      <c r="CE601" s="1">
        <v>0.35796753833733019</v>
      </c>
      <c r="CF601" s="1">
        <v>5.0530834586062223E-3</v>
      </c>
      <c r="CG601" s="1">
        <v>4.7560582783110483E-2</v>
      </c>
      <c r="CH601" s="1">
        <v>-1.3143152832291261</v>
      </c>
      <c r="CI601" s="1">
        <v>-1.2239803396200013</v>
      </c>
      <c r="CJ601" s="1">
        <v>-0.4696094820909984</v>
      </c>
      <c r="CK601" s="1">
        <v>-0.13627883650528283</v>
      </c>
      <c r="CL601" s="1">
        <v>-1.1382625620781881</v>
      </c>
      <c r="CM601" s="1">
        <v>0.3681283545023879</v>
      </c>
      <c r="CN601" s="1">
        <v>0.3322664102710069</v>
      </c>
      <c r="CO601" s="1">
        <v>1.3341144255200832E-2</v>
      </c>
      <c r="CP601" s="1">
        <v>-0.28756228258775751</v>
      </c>
      <c r="CQ601" s="1">
        <v>9.7166114135018855E-3</v>
      </c>
      <c r="CR601" s="1">
        <v>9.119185502574112E-2</v>
      </c>
      <c r="CS601" s="1">
        <v>-0.50727939319266202</v>
      </c>
      <c r="CT601" s="1">
        <v>-1.4573436522570549</v>
      </c>
      <c r="CU601" s="1">
        <v>0.22994734648491466</v>
      </c>
      <c r="CV601" s="1">
        <v>-1.0535138430461874</v>
      </c>
      <c r="CW601" s="1">
        <v>-1.1616039270224841</v>
      </c>
      <c r="CX601" s="1">
        <v>-0.61188055264810703</v>
      </c>
      <c r="CY601" s="1">
        <v>-0.17868661989669243</v>
      </c>
      <c r="CZ601" s="1">
        <v>0.32766882378564155</v>
      </c>
      <c r="DA601" s="1">
        <v>0.47739794945146419</v>
      </c>
      <c r="DB601" s="1">
        <v>0.39737814913597047</v>
      </c>
      <c r="DC601" s="1">
        <v>-1.2068251039048143</v>
      </c>
      <c r="DD601" s="1">
        <v>-0.26320084975341329</v>
      </c>
      <c r="DE601" s="1">
        <v>0.37862154691568606</v>
      </c>
      <c r="DF601" s="1">
        <v>-7.3880049705351333E-3</v>
      </c>
      <c r="DG601" s="1">
        <v>-0.35725473009370612</v>
      </c>
      <c r="DH601" s="1">
        <v>0.74198853527901232</v>
      </c>
      <c r="DI601" s="1">
        <v>5.6266714969731346E-2</v>
      </c>
      <c r="DJ601" s="1" t="s">
        <v>131</v>
      </c>
      <c r="DK601" s="1" t="s">
        <v>131</v>
      </c>
      <c r="DL601" s="1" t="s">
        <v>131</v>
      </c>
      <c r="DM601" s="1" t="s">
        <v>131</v>
      </c>
      <c r="DN601" s="1" t="s">
        <v>131</v>
      </c>
      <c r="DO601" s="1" t="s">
        <v>131</v>
      </c>
      <c r="DP601" s="1" t="s">
        <v>131</v>
      </c>
      <c r="DQ601" s="1" t="s">
        <v>131</v>
      </c>
      <c r="DR601" s="1" t="s">
        <v>131</v>
      </c>
      <c r="DS601" s="1" t="s">
        <v>131</v>
      </c>
      <c r="DT601" s="1" t="s">
        <v>131</v>
      </c>
      <c r="DU601" s="1" t="s">
        <v>131</v>
      </c>
      <c r="DW601" s="1">
        <v>2.3624457717879004</v>
      </c>
    </row>
    <row r="602" spans="1:127" x14ac:dyDescent="0.2">
      <c r="A602" s="1" t="s">
        <v>284</v>
      </c>
      <c r="B602" s="1" t="s">
        <v>286</v>
      </c>
      <c r="C602" s="1" t="s">
        <v>129</v>
      </c>
      <c r="D602" s="1" t="s">
        <v>130</v>
      </c>
      <c r="F602" s="1">
        <v>-0.80049920346192494</v>
      </c>
      <c r="G602" s="1">
        <v>1.4586048111075274</v>
      </c>
      <c r="H602" s="1">
        <v>0.28144690771782843</v>
      </c>
      <c r="I602" s="1">
        <v>-0.90838894666781922</v>
      </c>
      <c r="J602" s="1">
        <v>0.79944310337743207</v>
      </c>
      <c r="K602" s="1">
        <v>1.628271038990305</v>
      </c>
      <c r="L602" s="1">
        <v>3.8313704765514558</v>
      </c>
      <c r="M602" s="1">
        <v>0.10620822780098704</v>
      </c>
      <c r="N602" s="1">
        <v>0.93496162620562728</v>
      </c>
      <c r="O602" s="1">
        <v>-1.7200381124290836</v>
      </c>
      <c r="P602" s="1">
        <v>-2.5583138893731361</v>
      </c>
      <c r="Q602" s="1">
        <v>0.57408543208503282</v>
      </c>
      <c r="R602" s="1">
        <v>-0.13531591350189842</v>
      </c>
      <c r="S602" s="1">
        <v>5.3770967095324433</v>
      </c>
      <c r="T602" s="1">
        <v>2.2933005316106385</v>
      </c>
      <c r="U602" s="1">
        <v>2.2283862967718004</v>
      </c>
      <c r="V602" s="1">
        <v>0.67733828252383077</v>
      </c>
      <c r="W602" s="1">
        <v>0.58956660695066176</v>
      </c>
      <c r="X602" s="1">
        <v>-1.3157447636329618</v>
      </c>
      <c r="Y602" s="1">
        <v>-2.2891478859524472</v>
      </c>
      <c r="Z602" s="1">
        <v>0.95862785719417776</v>
      </c>
      <c r="AA602" s="1">
        <v>-1.634977341504805</v>
      </c>
      <c r="AB602" s="1">
        <v>-0.14412422927434054</v>
      </c>
      <c r="AC602" s="1">
        <v>0.99323144651298234</v>
      </c>
      <c r="AD602" s="1">
        <v>-0.5608210884353837</v>
      </c>
      <c r="AE602" s="1">
        <v>-0.18554996048323691</v>
      </c>
      <c r="AF602" s="1">
        <v>-1.1000046165134307</v>
      </c>
      <c r="AG602" s="1">
        <v>-2.0487375278856512</v>
      </c>
      <c r="AH602" s="1">
        <v>0.42155376070766071</v>
      </c>
      <c r="AI602" s="1">
        <v>-1.1565355263594119</v>
      </c>
      <c r="AJ602" s="1">
        <v>-0.23505749666225473</v>
      </c>
      <c r="AK602" s="1">
        <v>-1.3492976027023991</v>
      </c>
      <c r="AL602" s="1">
        <v>0.52276088841972346</v>
      </c>
      <c r="AM602" s="1">
        <v>0.60126675659395268</v>
      </c>
      <c r="AN602" s="1">
        <v>-6.0316131490372772E-2</v>
      </c>
      <c r="AO602" s="1">
        <v>-1.2206833044039831</v>
      </c>
      <c r="AP602" s="1">
        <v>0.79723723661370638</v>
      </c>
      <c r="AQ602" s="1">
        <v>-0.22499170208833519</v>
      </c>
      <c r="AR602" s="1">
        <v>-0.70325787898415903</v>
      </c>
      <c r="AS602" s="1">
        <v>-0.44015464937662685</v>
      </c>
      <c r="AT602" s="1">
        <v>0.1826478176393227</v>
      </c>
      <c r="AU602" s="1">
        <v>0.31891524174658037</v>
      </c>
      <c r="AV602" s="1">
        <v>1.5173145972181277</v>
      </c>
      <c r="AW602" s="1">
        <v>-0.74549316600489313</v>
      </c>
      <c r="AX602" s="1">
        <v>-1.3247675882856962</v>
      </c>
      <c r="AY602" s="1">
        <v>0.53389485599158704</v>
      </c>
      <c r="AZ602" s="1">
        <v>-0.29025874890863623</v>
      </c>
      <c r="BA602" s="1">
        <v>-1.0312910475976516</v>
      </c>
      <c r="BB602" s="1">
        <v>1.7558341445338979</v>
      </c>
      <c r="BC602" s="1">
        <v>5.1924248899443803E-2</v>
      </c>
      <c r="BD602" s="1">
        <v>0.36410394521571599</v>
      </c>
      <c r="BE602" s="1">
        <v>0.79229902989710221</v>
      </c>
      <c r="BF602" s="1">
        <v>-0.88206511662568143</v>
      </c>
      <c r="BG602" s="1">
        <v>-6.4551073670289227E-2</v>
      </c>
      <c r="BH602" s="1">
        <v>0.86332873817048394</v>
      </c>
      <c r="BI602" s="1">
        <v>1.0679612896495789</v>
      </c>
      <c r="BJ602" s="1">
        <v>-0.12506507794009547</v>
      </c>
      <c r="BK602" s="1">
        <v>-1.0386887606258068</v>
      </c>
      <c r="BL602" s="1">
        <v>1.2180631405749214</v>
      </c>
      <c r="BM602" s="1">
        <v>-0.77982790371581134</v>
      </c>
      <c r="BN602" s="1">
        <v>0.31949897142675621</v>
      </c>
      <c r="BO602" s="1">
        <v>8.4151483584880893E-2</v>
      </c>
      <c r="BP602" s="1">
        <v>-1.3370996344459751</v>
      </c>
      <c r="BQ602" s="1">
        <v>-1.4864800238262772</v>
      </c>
      <c r="BR602" s="1">
        <v>1.7196926968003305</v>
      </c>
      <c r="BS602" s="1">
        <v>1.731145958068403E-2</v>
      </c>
      <c r="BT602" s="1">
        <v>0.98695386191267254</v>
      </c>
      <c r="BU602" s="1">
        <v>0.69823181472232454</v>
      </c>
      <c r="BV602" s="1">
        <v>0.98667138771246066</v>
      </c>
      <c r="BW602" s="1">
        <v>-0.76582419654821843</v>
      </c>
      <c r="BX602" s="1">
        <v>0.23360492847561654</v>
      </c>
      <c r="BY602" s="1">
        <v>0.18164091139614236</v>
      </c>
      <c r="BZ602" s="1">
        <v>0.69750483051282819</v>
      </c>
      <c r="CA602" s="1">
        <v>-0.55097942173418168</v>
      </c>
      <c r="CB602" s="1">
        <v>-1.1699587283188686</v>
      </c>
      <c r="CC602" s="1">
        <v>-1.9917475658492962</v>
      </c>
      <c r="CD602" s="1">
        <v>0.60977644318709423</v>
      </c>
      <c r="CE602" s="1">
        <v>0.87626753833733018</v>
      </c>
      <c r="CF602" s="1">
        <v>1.1508530834586064</v>
      </c>
      <c r="CG602" s="1">
        <v>7.4860582783110807E-2</v>
      </c>
      <c r="CH602" s="1">
        <v>0.3233847167708741</v>
      </c>
      <c r="CI602" s="1">
        <v>0.90491966037999871</v>
      </c>
      <c r="CJ602" s="1">
        <v>0.16769051790900136</v>
      </c>
      <c r="CK602" s="1">
        <v>-0.29667883650528282</v>
      </c>
      <c r="CL602" s="1">
        <v>8.6237437921811821E-2</v>
      </c>
      <c r="CM602" s="1">
        <v>0.77882835450238819</v>
      </c>
      <c r="CN602" s="1">
        <v>7.0466410271006863E-2</v>
      </c>
      <c r="CO602" s="1">
        <v>5.9041144255200795E-2</v>
      </c>
      <c r="CP602" s="1">
        <v>0.26543771741224242</v>
      </c>
      <c r="CQ602" s="1">
        <v>0.22141661141350188</v>
      </c>
      <c r="CR602" s="1">
        <v>1.525691855025741</v>
      </c>
      <c r="CS602" s="1">
        <v>-0.60947939319266187</v>
      </c>
      <c r="CT602" s="1">
        <v>-2.7268436522570547</v>
      </c>
      <c r="CU602" s="1">
        <v>2.1503473464849154</v>
      </c>
      <c r="CV602" s="1">
        <v>0.51168615695381259</v>
      </c>
      <c r="CW602" s="1">
        <v>-0.44510392702248414</v>
      </c>
      <c r="CX602" s="1">
        <v>-2.1058805526481068</v>
      </c>
      <c r="CY602" s="1">
        <v>-7.1286619896692438E-2</v>
      </c>
      <c r="CZ602" s="1">
        <v>-0.92573117621435852</v>
      </c>
      <c r="DA602" s="1">
        <v>-0.50840205054853582</v>
      </c>
      <c r="DB602" s="1">
        <v>0.63177814913597086</v>
      </c>
      <c r="DC602" s="1">
        <v>-1.7576251039048143</v>
      </c>
      <c r="DD602" s="1">
        <v>1.3442991502465871</v>
      </c>
      <c r="DE602" s="1">
        <v>0.21122154691568606</v>
      </c>
      <c r="DF602" s="1">
        <v>0.73581199502946482</v>
      </c>
      <c r="DG602" s="1">
        <v>-1.4214547300937062</v>
      </c>
      <c r="DH602" s="1">
        <v>-2.1484114647209878</v>
      </c>
      <c r="DI602" s="1">
        <v>-9.7333285030268613E-2</v>
      </c>
      <c r="DJ602" s="1">
        <v>2.0646781604520927</v>
      </c>
      <c r="DK602" s="1">
        <v>0.18888475805137794</v>
      </c>
      <c r="DL602" s="1">
        <v>0.81841904838592694</v>
      </c>
      <c r="DM602" s="1">
        <v>0.29244307667561231</v>
      </c>
      <c r="DN602" s="1">
        <v>-1.71735262932897</v>
      </c>
      <c r="DO602" s="1">
        <v>1.1524253859687634</v>
      </c>
      <c r="DP602" s="1">
        <v>0.78532386904810503</v>
      </c>
      <c r="DQ602" s="1">
        <v>2.4937736670942456E-3</v>
      </c>
      <c r="DR602" s="1">
        <v>-0.35427483828130057</v>
      </c>
      <c r="DS602" s="1">
        <v>-1.1244840434781511</v>
      </c>
      <c r="DT602" s="1">
        <v>-1.033454816344558</v>
      </c>
      <c r="DU602" s="1">
        <v>-0.35883526527320886</v>
      </c>
      <c r="DW602" s="1">
        <v>4.243264364462501</v>
      </c>
    </row>
    <row r="603" spans="1:127" x14ac:dyDescent="0.2">
      <c r="A603" s="1" t="s">
        <v>284</v>
      </c>
      <c r="B603" s="1" t="s">
        <v>287</v>
      </c>
      <c r="C603" s="1" t="s">
        <v>129</v>
      </c>
      <c r="D603" s="1" t="s">
        <v>130</v>
      </c>
      <c r="F603" s="1">
        <v>-0.60659920346192475</v>
      </c>
      <c r="G603" s="1">
        <v>1.3597048111075274</v>
      </c>
      <c r="H603" s="1">
        <v>-0.41115309228217156</v>
      </c>
      <c r="I603" s="1">
        <v>-5.3889466678196385E-3</v>
      </c>
      <c r="J603" s="1">
        <v>1.207043103377432</v>
      </c>
      <c r="K603" s="1">
        <v>1.0090710389903048</v>
      </c>
      <c r="L603" s="1">
        <v>1.2843704765514556</v>
      </c>
      <c r="M603" s="1">
        <v>0.45220822780098713</v>
      </c>
      <c r="N603" s="1">
        <v>-0.11013837379437241</v>
      </c>
      <c r="O603" s="1">
        <v>-1.1930381124290825</v>
      </c>
      <c r="P603" s="1">
        <v>-1.6108138893731363</v>
      </c>
      <c r="Q603" s="1">
        <v>0.97368543208503278</v>
      </c>
      <c r="R603" s="1">
        <v>1.3484840864981011</v>
      </c>
      <c r="S603" s="1">
        <v>1.9929967095324432</v>
      </c>
      <c r="T603" s="1">
        <v>0.86130053161063813</v>
      </c>
      <c r="U603" s="1">
        <v>1.5030862967717997</v>
      </c>
      <c r="V603" s="1">
        <v>0.85243828252383036</v>
      </c>
      <c r="W603" s="1">
        <v>0.47766660695066177</v>
      </c>
      <c r="X603" s="1">
        <v>-0.1533447636329619</v>
      </c>
      <c r="Y603" s="1">
        <v>-0.95284788595244718</v>
      </c>
      <c r="Z603" s="1">
        <v>0.12102785719417719</v>
      </c>
      <c r="AA603" s="1">
        <v>-1.2001773415048049</v>
      </c>
      <c r="AB603" s="1">
        <v>-0.47182422927434065</v>
      </c>
      <c r="AC603" s="1">
        <v>0.26913144651298238</v>
      </c>
      <c r="AD603" s="1">
        <v>-0.31022108843538376</v>
      </c>
      <c r="AE603" s="1">
        <v>9.5750039516762975E-2</v>
      </c>
      <c r="AF603" s="1">
        <v>-0.16080461651343114</v>
      </c>
      <c r="AG603" s="1">
        <v>-1.4038375278856512</v>
      </c>
      <c r="AH603" s="1">
        <v>-0.32874623929233948</v>
      </c>
      <c r="AI603" s="1">
        <v>-0.67173552635941203</v>
      </c>
      <c r="AJ603" s="1">
        <v>2.4842503337745292E-2</v>
      </c>
      <c r="AK603" s="1">
        <v>-0.7277976027023989</v>
      </c>
      <c r="AL603" s="1">
        <v>-0.13323911158027535</v>
      </c>
      <c r="AM603" s="1">
        <v>0.66476675659395212</v>
      </c>
      <c r="AN603" s="1">
        <v>-0.62991613149037273</v>
      </c>
      <c r="AO603" s="1">
        <v>4.6316695596016366E-2</v>
      </c>
      <c r="AP603" s="1">
        <v>0.74583723661370627</v>
      </c>
      <c r="AQ603" s="1">
        <v>-0.35929170208833483</v>
      </c>
      <c r="AR603" s="1">
        <v>-0.41975787898415906</v>
      </c>
      <c r="AS603" s="1">
        <v>-1.0199546493766269</v>
      </c>
      <c r="AT603" s="1">
        <v>-5.5152182360677315E-2</v>
      </c>
      <c r="AU603" s="1">
        <v>-0.24248475825341953</v>
      </c>
      <c r="AV603" s="1">
        <v>0.69481459721812766</v>
      </c>
      <c r="AW603" s="1">
        <v>-1.1793931660048926</v>
      </c>
      <c r="AX603" s="1">
        <v>-1.7403675882856957</v>
      </c>
      <c r="AY603" s="1">
        <v>1.0857948559915869</v>
      </c>
      <c r="AZ603" s="1">
        <v>-0.53805874890863625</v>
      </c>
      <c r="BA603" s="1">
        <v>-0.80449104759765155</v>
      </c>
      <c r="BB603" s="1">
        <v>1.4549341445338984</v>
      </c>
      <c r="BC603" s="1">
        <v>0.5273242488994434</v>
      </c>
      <c r="BD603" s="1">
        <v>-0.18599605478428405</v>
      </c>
      <c r="BE603" s="1">
        <v>-0.14980097010289783</v>
      </c>
      <c r="BF603" s="1">
        <v>-1.1055651166256819</v>
      </c>
      <c r="BG603" s="1">
        <v>-0.59555107367028892</v>
      </c>
      <c r="BH603" s="1">
        <v>-0.25847126182951619</v>
      </c>
      <c r="BI603" s="1">
        <v>1.0882612896495787</v>
      </c>
      <c r="BJ603" s="1">
        <v>5.234922059904612E-3</v>
      </c>
      <c r="BK603" s="1">
        <v>-0.51508876062580677</v>
      </c>
      <c r="BL603" s="1">
        <v>0.46496314057492127</v>
      </c>
      <c r="BM603" s="1">
        <v>0.37047209628418876</v>
      </c>
      <c r="BN603" s="1">
        <v>0.83979897142675597</v>
      </c>
      <c r="BO603" s="1">
        <v>-0.164848516415119</v>
      </c>
      <c r="BP603" s="1">
        <v>-0.1908996344459748</v>
      </c>
      <c r="BQ603" s="1">
        <v>-0.65108002382627705</v>
      </c>
      <c r="BR603" s="1">
        <v>1.6678926968003305</v>
      </c>
      <c r="BS603" s="1">
        <v>0.24721145958068402</v>
      </c>
      <c r="BT603" s="1">
        <v>0.91135386191267287</v>
      </c>
      <c r="BU603" s="1">
        <v>0.43183181472232457</v>
      </c>
      <c r="BV603" s="1">
        <v>0.16367138771246115</v>
      </c>
      <c r="BW603" s="1">
        <v>-0.75472419654821854</v>
      </c>
      <c r="BX603" s="1">
        <v>-0.1661950715243834</v>
      </c>
      <c r="BY603" s="1">
        <v>-0.15635908860385772</v>
      </c>
      <c r="BZ603" s="1">
        <v>0.43610483051282811</v>
      </c>
      <c r="CA603" s="1">
        <v>9.9220578265818204E-2</v>
      </c>
      <c r="CB603" s="1">
        <v>2.5541271681131517E-2</v>
      </c>
      <c r="CC603" s="1">
        <v>-1.2136475658492962</v>
      </c>
      <c r="CD603" s="1">
        <v>0.38637644318709441</v>
      </c>
      <c r="CE603" s="1">
        <v>0.61626753833733039</v>
      </c>
      <c r="CF603" s="1">
        <v>1.0333530834586062</v>
      </c>
      <c r="CG603" s="1">
        <v>-0.12903941721688916</v>
      </c>
      <c r="CH603" s="1">
        <v>-0.61341528322912575</v>
      </c>
      <c r="CI603" s="1">
        <v>-0.60128033962000127</v>
      </c>
      <c r="CJ603" s="1">
        <v>-6.00948209099883E-3</v>
      </c>
      <c r="CK603" s="1">
        <v>-0.27907883650528287</v>
      </c>
      <c r="CL603" s="1">
        <v>-1.0374625620781885</v>
      </c>
      <c r="CM603" s="1">
        <v>0.64792835450238773</v>
      </c>
      <c r="CN603" s="1">
        <v>0.29116641027100698</v>
      </c>
      <c r="CO603" s="1">
        <v>-0.14915885574479915</v>
      </c>
      <c r="CP603" s="1">
        <v>1.3377174122424229E-3</v>
      </c>
      <c r="CQ603" s="1">
        <v>0.42121661141350186</v>
      </c>
      <c r="CR603" s="1">
        <v>0.70749185502574141</v>
      </c>
      <c r="CS603" s="1">
        <v>-0.80167939319266157</v>
      </c>
      <c r="CT603" s="1">
        <v>-1.8897436522570543</v>
      </c>
      <c r="CU603" s="1">
        <v>0.57094734648491396</v>
      </c>
      <c r="CV603" s="1">
        <v>-0.64101384304618747</v>
      </c>
      <c r="CW603" s="1">
        <v>-0.99480392702248421</v>
      </c>
      <c r="CX603" s="1">
        <v>-1.5750805526481066</v>
      </c>
      <c r="CY603" s="1">
        <v>-5.9186619896692438E-2</v>
      </c>
      <c r="CZ603" s="1">
        <v>-0.56623117621435792</v>
      </c>
      <c r="DA603" s="1">
        <v>0.58369794945146425</v>
      </c>
      <c r="DB603" s="1">
        <v>0.79157814913597058</v>
      </c>
      <c r="DC603" s="1">
        <v>-1.4626251039048144</v>
      </c>
      <c r="DD603" s="1">
        <v>0.60649915024658707</v>
      </c>
      <c r="DE603" s="1">
        <v>0.7280215469156861</v>
      </c>
      <c r="DF603" s="1">
        <v>0.60531199502946487</v>
      </c>
      <c r="DG603" s="1">
        <v>-0.38505473009370617</v>
      </c>
      <c r="DH603" s="1">
        <v>-0.4565114647209878</v>
      </c>
      <c r="DI603" s="1">
        <v>-0.21873328503026856</v>
      </c>
      <c r="DJ603" s="1">
        <v>1.0807781604520925</v>
      </c>
      <c r="DK603" s="1">
        <v>-1.6715241948622062E-2</v>
      </c>
      <c r="DL603" s="1">
        <v>0.40921904838592693</v>
      </c>
      <c r="DM603" s="1">
        <v>0.3803430766756124</v>
      </c>
      <c r="DN603" s="1">
        <v>-1.00015262932897</v>
      </c>
      <c r="DO603" s="1">
        <v>0.34062538596876346</v>
      </c>
      <c r="DP603" s="1">
        <v>0.3548238690481047</v>
      </c>
      <c r="DQ603" s="1">
        <v>-0.26370622633290575</v>
      </c>
      <c r="DR603" s="1">
        <v>-0.27967483828130058</v>
      </c>
      <c r="DS603" s="1">
        <v>-0.48818404347815125</v>
      </c>
      <c r="DT603" s="1">
        <v>-0.95475481634455805</v>
      </c>
      <c r="DU603" s="1">
        <v>-0.51103526527320886</v>
      </c>
      <c r="DW603" s="1">
        <v>2.7110393959835957</v>
      </c>
    </row>
    <row r="604" spans="1:127" x14ac:dyDescent="0.2">
      <c r="A604" s="1" t="s">
        <v>284</v>
      </c>
      <c r="B604" s="1" t="s">
        <v>288</v>
      </c>
      <c r="C604" s="1" t="s">
        <v>129</v>
      </c>
      <c r="D604" s="1" t="s">
        <v>130</v>
      </c>
      <c r="F604" s="1">
        <v>-0.31829920346192431</v>
      </c>
      <c r="G604" s="1">
        <v>1.8234048111075274</v>
      </c>
      <c r="H604" s="1">
        <v>0.15204690771782842</v>
      </c>
      <c r="I604" s="1">
        <v>-0.35828894666781963</v>
      </c>
      <c r="J604" s="1">
        <v>0.2797431033774318</v>
      </c>
      <c r="K604" s="1">
        <v>1.8403710389903054</v>
      </c>
      <c r="L604" s="1">
        <v>1.3607704765514557</v>
      </c>
      <c r="M604" s="1">
        <v>-5.6591772199013013E-2</v>
      </c>
      <c r="N604" s="1">
        <v>1.0605616262056277</v>
      </c>
      <c r="O604" s="1">
        <v>1.5150618875709174</v>
      </c>
      <c r="P604" s="1">
        <v>-1.5148138893731362</v>
      </c>
      <c r="Q604" s="1">
        <v>-0.13421456791496722</v>
      </c>
      <c r="R604" s="1">
        <v>1.3751840864981011</v>
      </c>
      <c r="S604" s="1">
        <v>3.0638967095324432</v>
      </c>
      <c r="T604" s="1">
        <v>1.0608005316106386</v>
      </c>
      <c r="U604" s="1">
        <v>-0.53741370322820003</v>
      </c>
      <c r="V604" s="1">
        <v>-0.12736171747616964</v>
      </c>
      <c r="W604" s="1">
        <v>1.5337666069506617</v>
      </c>
      <c r="X604" s="1">
        <v>-0.16534476363296235</v>
      </c>
      <c r="Y604" s="1">
        <v>-1.0948478859524475</v>
      </c>
      <c r="Z604" s="1">
        <v>-0.45627214280582251</v>
      </c>
      <c r="AA604" s="1">
        <v>-1.4599773415048052</v>
      </c>
      <c r="AB604" s="1">
        <v>-0.24062422927434035</v>
      </c>
      <c r="AC604" s="1">
        <v>-0.38036855348701759</v>
      </c>
      <c r="AD604" s="1">
        <v>-0.32602108843538335</v>
      </c>
      <c r="AE604" s="1">
        <v>4.0050039516763114E-2</v>
      </c>
      <c r="AF604" s="1">
        <v>-0.11000461651343141</v>
      </c>
      <c r="AG604" s="1">
        <v>-0.75473752788565129</v>
      </c>
      <c r="AH604" s="1">
        <v>-5.2346239292338836E-2</v>
      </c>
      <c r="AI604" s="1">
        <v>-0.22033552635941156</v>
      </c>
      <c r="AJ604" s="1">
        <v>-1.2273574966622549</v>
      </c>
      <c r="AK604" s="1">
        <v>-1.1947976027023994</v>
      </c>
      <c r="AL604" s="1">
        <v>-1.0271391115802757</v>
      </c>
      <c r="AM604" s="1">
        <v>0.11426675659395258</v>
      </c>
      <c r="AN604" s="1">
        <v>-0.20001613149037278</v>
      </c>
      <c r="AO604" s="1">
        <v>0.3634166955960163</v>
      </c>
      <c r="AP604" s="1">
        <v>1.1459372366137064</v>
      </c>
      <c r="AQ604" s="1">
        <v>-0.51469170208833503</v>
      </c>
      <c r="AR604" s="1">
        <v>-0.77655787898415907</v>
      </c>
      <c r="AS604" s="1">
        <v>-0.67375464937662688</v>
      </c>
      <c r="AT604" s="1">
        <v>-0.5037521823606772</v>
      </c>
      <c r="AU604" s="1">
        <v>-0.13018475825341946</v>
      </c>
      <c r="AV604" s="1">
        <v>-0.11708540278187218</v>
      </c>
      <c r="AW604" s="1">
        <v>-1.2873931660048932</v>
      </c>
      <c r="AX604" s="1">
        <v>-1.6328675882856958</v>
      </c>
      <c r="AY604" s="1">
        <v>1.668494855991586</v>
      </c>
      <c r="AZ604" s="1">
        <v>-0.78125874890863622</v>
      </c>
      <c r="BA604" s="1">
        <v>-0.92169104759765164</v>
      </c>
      <c r="BB604" s="1">
        <v>1.5960341445338981</v>
      </c>
      <c r="BC604" s="1">
        <v>0.74122424889944405</v>
      </c>
      <c r="BD604" s="1">
        <v>2.0703945215716058E-2</v>
      </c>
      <c r="BE604" s="1">
        <v>-0.49350097010289784</v>
      </c>
      <c r="BF604" s="1">
        <v>-0.79276511662568172</v>
      </c>
      <c r="BG604" s="1">
        <v>-0.80105107367028916</v>
      </c>
      <c r="BH604" s="1">
        <v>0.42652873817048365</v>
      </c>
      <c r="BI604" s="1">
        <v>0.37726128964957883</v>
      </c>
      <c r="BJ604" s="1">
        <v>0.10863492205990433</v>
      </c>
      <c r="BK604" s="1" t="s">
        <v>131</v>
      </c>
      <c r="BL604" s="1" t="s">
        <v>131</v>
      </c>
      <c r="BM604" s="1" t="s">
        <v>131</v>
      </c>
      <c r="BN604" s="1" t="s">
        <v>131</v>
      </c>
      <c r="BO604" s="1" t="s">
        <v>131</v>
      </c>
      <c r="BP604" s="1" t="s">
        <v>131</v>
      </c>
      <c r="BQ604" s="1" t="s">
        <v>131</v>
      </c>
      <c r="BR604" s="1" t="s">
        <v>131</v>
      </c>
      <c r="BS604" s="1" t="s">
        <v>131</v>
      </c>
      <c r="BT604" s="1" t="s">
        <v>131</v>
      </c>
      <c r="BU604" s="1" t="s">
        <v>131</v>
      </c>
      <c r="BV604" s="1" t="s">
        <v>131</v>
      </c>
      <c r="BW604" s="1" t="s">
        <v>131</v>
      </c>
      <c r="BX604" s="1" t="s">
        <v>131</v>
      </c>
      <c r="BY604" s="1" t="s">
        <v>131</v>
      </c>
      <c r="BZ604" s="1" t="s">
        <v>131</v>
      </c>
      <c r="CA604" s="1" t="s">
        <v>131</v>
      </c>
      <c r="CB604" s="1" t="s">
        <v>131</v>
      </c>
      <c r="CC604" s="1" t="s">
        <v>131</v>
      </c>
      <c r="CD604" s="1" t="s">
        <v>131</v>
      </c>
      <c r="CE604" s="1" t="s">
        <v>131</v>
      </c>
      <c r="CF604" s="1" t="s">
        <v>131</v>
      </c>
      <c r="CG604" s="1" t="s">
        <v>131</v>
      </c>
      <c r="CH604" s="1" t="s">
        <v>131</v>
      </c>
      <c r="CI604" s="1" t="s">
        <v>131</v>
      </c>
      <c r="CJ604" s="1" t="s">
        <v>131</v>
      </c>
      <c r="CK604" s="1" t="s">
        <v>131</v>
      </c>
      <c r="CL604" s="1" t="s">
        <v>131</v>
      </c>
      <c r="CM604" s="1" t="s">
        <v>131</v>
      </c>
      <c r="CN604" s="1" t="s">
        <v>131</v>
      </c>
      <c r="CO604" s="1" t="s">
        <v>131</v>
      </c>
      <c r="CP604" s="1" t="s">
        <v>131</v>
      </c>
      <c r="CQ604" s="1" t="s">
        <v>131</v>
      </c>
      <c r="CR604" s="1" t="s">
        <v>131</v>
      </c>
      <c r="CS604" s="1" t="s">
        <v>131</v>
      </c>
      <c r="CT604" s="1" t="s">
        <v>131</v>
      </c>
      <c r="CU604" s="1" t="s">
        <v>131</v>
      </c>
      <c r="CV604" s="1" t="s">
        <v>131</v>
      </c>
      <c r="CW604" s="1" t="s">
        <v>131</v>
      </c>
      <c r="CX604" s="1" t="s">
        <v>131</v>
      </c>
      <c r="CY604" s="1" t="s">
        <v>131</v>
      </c>
      <c r="CZ604" s="1" t="s">
        <v>131</v>
      </c>
      <c r="DA604" s="1" t="s">
        <v>131</v>
      </c>
      <c r="DB604" s="1" t="s">
        <v>131</v>
      </c>
      <c r="DC604" s="1" t="s">
        <v>131</v>
      </c>
      <c r="DD604" s="1" t="s">
        <v>131</v>
      </c>
      <c r="DE604" s="1" t="s">
        <v>131</v>
      </c>
      <c r="DF604" s="1" t="s">
        <v>131</v>
      </c>
      <c r="DG604" s="1" t="s">
        <v>131</v>
      </c>
      <c r="DH604" s="1" t="s">
        <v>131</v>
      </c>
      <c r="DI604" s="1" t="s">
        <v>131</v>
      </c>
      <c r="DJ604" s="1" t="s">
        <v>131</v>
      </c>
      <c r="DK604" s="1" t="s">
        <v>131</v>
      </c>
      <c r="DL604" s="1" t="s">
        <v>131</v>
      </c>
      <c r="DM604" s="1" t="s">
        <v>131</v>
      </c>
      <c r="DN604" s="1" t="s">
        <v>131</v>
      </c>
      <c r="DO604" s="1" t="s">
        <v>131</v>
      </c>
      <c r="DP604" s="1" t="s">
        <v>131</v>
      </c>
      <c r="DQ604" s="1" t="s">
        <v>131</v>
      </c>
      <c r="DR604" s="1" t="s">
        <v>131</v>
      </c>
      <c r="DS604" s="1" t="s">
        <v>131</v>
      </c>
      <c r="DT604" s="1" t="s">
        <v>131</v>
      </c>
      <c r="DU604" s="1" t="s">
        <v>131</v>
      </c>
      <c r="DW604" s="1">
        <v>3.4270259839297554</v>
      </c>
    </row>
    <row r="605" spans="1:127" x14ac:dyDescent="0.2">
      <c r="A605" s="1" t="s">
        <v>284</v>
      </c>
      <c r="B605" s="1" t="s">
        <v>289</v>
      </c>
      <c r="C605" s="1" t="s">
        <v>129</v>
      </c>
      <c r="D605" s="1" t="s">
        <v>130</v>
      </c>
      <c r="F605" s="1" t="s">
        <v>131</v>
      </c>
      <c r="G605" s="1" t="s">
        <v>131</v>
      </c>
      <c r="H605" s="1" t="s">
        <v>131</v>
      </c>
      <c r="I605" s="1" t="s">
        <v>131</v>
      </c>
      <c r="J605" s="1" t="s">
        <v>131</v>
      </c>
      <c r="K605" s="1" t="s">
        <v>131</v>
      </c>
      <c r="L605" s="1" t="s">
        <v>131</v>
      </c>
      <c r="M605" s="1" t="s">
        <v>131</v>
      </c>
      <c r="N605" s="1" t="s">
        <v>131</v>
      </c>
      <c r="O605" s="1" t="s">
        <v>131</v>
      </c>
      <c r="P605" s="1" t="s">
        <v>131</v>
      </c>
      <c r="Q605" s="1" t="s">
        <v>131</v>
      </c>
      <c r="R605" s="1" t="s">
        <v>131</v>
      </c>
      <c r="S605" s="1" t="s">
        <v>131</v>
      </c>
      <c r="T605" s="1" t="s">
        <v>131</v>
      </c>
      <c r="U605" s="1" t="s">
        <v>131</v>
      </c>
      <c r="V605" s="1" t="s">
        <v>131</v>
      </c>
      <c r="W605" s="1" t="s">
        <v>131</v>
      </c>
      <c r="X605" s="1" t="s">
        <v>131</v>
      </c>
      <c r="Y605" s="1" t="s">
        <v>131</v>
      </c>
      <c r="Z605" s="1">
        <v>0.17822785719417755</v>
      </c>
      <c r="AA605" s="1">
        <v>-2.2223773415048051</v>
      </c>
      <c r="AB605" s="1">
        <v>-0.96822422927434015</v>
      </c>
      <c r="AC605" s="1">
        <v>-0.15156855348701748</v>
      </c>
      <c r="AD605" s="1">
        <v>-2.2721088435383674E-2</v>
      </c>
      <c r="AE605" s="1">
        <v>0.85245003951676335</v>
      </c>
      <c r="AF605" s="1">
        <v>-0.33470461651343086</v>
      </c>
      <c r="AG605" s="1">
        <v>-0.38863752788565131</v>
      </c>
      <c r="AH605" s="1">
        <v>-0.19494623929233867</v>
      </c>
      <c r="AI605" s="1">
        <v>-0.84513552635941203</v>
      </c>
      <c r="AJ605" s="1">
        <v>-0.40605749666225499</v>
      </c>
      <c r="AK605" s="1">
        <v>-0.72599760270239955</v>
      </c>
      <c r="AL605" s="1">
        <v>-0.26413911158027581</v>
      </c>
      <c r="AM605" s="1">
        <v>0.23476675659395241</v>
      </c>
      <c r="AN605" s="1">
        <v>0.28738386850962722</v>
      </c>
      <c r="AO605" s="1">
        <v>-0.41318330440398388</v>
      </c>
      <c r="AP605" s="1">
        <v>-0.43006276338629368</v>
      </c>
      <c r="AQ605" s="1">
        <v>0.4841082979116651</v>
      </c>
      <c r="AR605" s="1">
        <v>1.300242121015841</v>
      </c>
      <c r="AS605" s="1">
        <v>0.26854535062337304</v>
      </c>
      <c r="AT605" s="1">
        <v>-0.30805218236067722</v>
      </c>
      <c r="AU605" s="1">
        <v>0.29691524174658035</v>
      </c>
      <c r="AV605" s="1">
        <v>-1.1366854027818722</v>
      </c>
      <c r="AW605" s="1">
        <v>0.32240683399510672</v>
      </c>
      <c r="AX605" s="1">
        <v>0.99963241171430361</v>
      </c>
      <c r="AY605" s="1">
        <v>-1.0792051440084141</v>
      </c>
      <c r="AZ605" s="1">
        <v>-5.9158748908636261E-2</v>
      </c>
      <c r="BA605" s="1">
        <v>0.81710895240234849</v>
      </c>
      <c r="BB605" s="1">
        <v>0.17863414453389836</v>
      </c>
      <c r="BC605" s="1">
        <v>-2.4175751100556475E-2</v>
      </c>
      <c r="BD605" s="1">
        <v>-2.0796054784284035E-2</v>
      </c>
      <c r="BE605" s="1">
        <v>-0.14260097010289785</v>
      </c>
      <c r="BF605" s="1">
        <v>-0.8398651166256812</v>
      </c>
      <c r="BG605" s="1">
        <v>0.8897489263297107</v>
      </c>
      <c r="BH605" s="1">
        <v>-0.5788712618295162</v>
      </c>
      <c r="BI605" s="1">
        <v>0.89766128964957881</v>
      </c>
      <c r="BJ605" s="1">
        <v>0.17573492205990426</v>
      </c>
      <c r="BK605" s="1">
        <v>0.57651123937419335</v>
      </c>
      <c r="BL605" s="1">
        <v>-5.9936859425078648E-2</v>
      </c>
      <c r="BM605" s="1">
        <v>-0.21142790371581133</v>
      </c>
      <c r="BN605" s="1">
        <v>3.039897142675585E-2</v>
      </c>
      <c r="BO605" s="1">
        <v>0.50245148358488101</v>
      </c>
      <c r="BP605" s="1">
        <v>1.129700365554025</v>
      </c>
      <c r="BQ605" s="1">
        <v>-1.1066800238262773</v>
      </c>
      <c r="BR605" s="1">
        <v>0.52099269680033045</v>
      </c>
      <c r="BS605" s="1">
        <v>0.19281145958068402</v>
      </c>
      <c r="BT605" s="1">
        <v>1.1513538619126731</v>
      </c>
      <c r="BU605" s="1">
        <v>-0.81386818527767524</v>
      </c>
      <c r="BV605" s="1">
        <v>-0.58582861228753913</v>
      </c>
      <c r="BW605" s="1">
        <v>0.86327580345178134</v>
      </c>
      <c r="BX605" s="1">
        <v>0.77260492847561624</v>
      </c>
      <c r="BY605" s="1">
        <v>0.43824091139614252</v>
      </c>
      <c r="BZ605" s="1">
        <v>0.74760483051282822</v>
      </c>
      <c r="CA605" s="1">
        <v>-0.12457942173418157</v>
      </c>
      <c r="CB605" s="1">
        <v>1.0796412716811314</v>
      </c>
      <c r="CC605" s="1">
        <v>-0.59914756584929629</v>
      </c>
      <c r="CD605" s="1">
        <v>0.37237644318709462</v>
      </c>
      <c r="CE605" s="1">
        <v>0.36436753833733038</v>
      </c>
      <c r="CF605" s="1">
        <v>-0.62084691654139368</v>
      </c>
      <c r="CG605" s="1">
        <v>0.70936058278311087</v>
      </c>
      <c r="CH605" s="1">
        <v>-0.99771528322912584</v>
      </c>
      <c r="CI605" s="1">
        <v>-0.85238033962000115</v>
      </c>
      <c r="CJ605" s="1">
        <v>0.43209051790900155</v>
      </c>
      <c r="CK605" s="1">
        <v>0.65852116349471723</v>
      </c>
      <c r="CL605" s="1">
        <v>0.15443743792181186</v>
      </c>
      <c r="CM605" s="1">
        <v>-0.34377164549761208</v>
      </c>
      <c r="CN605" s="1">
        <v>1.030666410271007</v>
      </c>
      <c r="CO605" s="1">
        <v>-1.5086588557447991</v>
      </c>
      <c r="CP605" s="1">
        <v>0.41363771741224253</v>
      </c>
      <c r="CQ605" s="1">
        <v>0.88561661141350179</v>
      </c>
      <c r="CR605" s="1">
        <v>-0.92450814497425871</v>
      </c>
      <c r="CS605" s="1">
        <v>-0.2299793931926617</v>
      </c>
      <c r="CT605" s="1">
        <v>-0.25394365225705462</v>
      </c>
      <c r="CU605" s="1">
        <v>-0.60555265351508503</v>
      </c>
      <c r="CV605" s="1">
        <v>0.13088615695381256</v>
      </c>
      <c r="CW605" s="1">
        <v>-5.1003927022484241E-2</v>
      </c>
      <c r="CX605" s="1">
        <v>-0.89938055264810668</v>
      </c>
      <c r="CY605" s="1">
        <v>0.10931338010330756</v>
      </c>
      <c r="CZ605" s="1">
        <v>-0.5480311762143586</v>
      </c>
      <c r="DA605" s="1">
        <v>-1.9636020505485359</v>
      </c>
      <c r="DB605" s="1">
        <v>-0.17152185086402927</v>
      </c>
      <c r="DC605" s="1">
        <v>0.17237489609518564</v>
      </c>
      <c r="DD605" s="1">
        <v>-4.7400849753413077E-2</v>
      </c>
      <c r="DE605" s="1">
        <v>-0.28577845308431393</v>
      </c>
      <c r="DF605" s="1">
        <v>0.17981199502946488</v>
      </c>
      <c r="DG605" s="1">
        <v>-0.56905473009370633</v>
      </c>
      <c r="DH605" s="1">
        <v>1.0219885352790126</v>
      </c>
      <c r="DI605" s="1">
        <v>0.53576671496973161</v>
      </c>
      <c r="DJ605" s="1">
        <v>-6.6821839547907214E-2</v>
      </c>
      <c r="DK605" s="1">
        <v>-0.50451524194862207</v>
      </c>
      <c r="DL605" s="1">
        <v>8.7819048385926995E-2</v>
      </c>
      <c r="DM605" s="1">
        <v>-0.1861569233243876</v>
      </c>
      <c r="DN605" s="1">
        <v>-0.60265262932897001</v>
      </c>
      <c r="DO605" s="1">
        <v>0.45402538596876352</v>
      </c>
      <c r="DP605" s="1">
        <v>-0.53417613095189509</v>
      </c>
      <c r="DQ605" s="1">
        <v>0.51679377366709423</v>
      </c>
      <c r="DR605" s="1">
        <v>1.2425161718699673E-2</v>
      </c>
      <c r="DS605" s="1">
        <v>0.51491595652184863</v>
      </c>
      <c r="DT605" s="1">
        <v>7.7745183655441696E-2</v>
      </c>
      <c r="DU605" s="1">
        <v>-0.50993526527320887</v>
      </c>
      <c r="DW605" s="1">
        <v>2.3463520615966127</v>
      </c>
    </row>
    <row r="606" spans="1:127" x14ac:dyDescent="0.2">
      <c r="A606" s="1" t="s">
        <v>290</v>
      </c>
      <c r="B606" s="1" t="s">
        <v>291</v>
      </c>
      <c r="C606" s="1" t="s">
        <v>129</v>
      </c>
      <c r="D606" s="1" t="s">
        <v>130</v>
      </c>
      <c r="F606" s="1">
        <v>3.6581007965380756</v>
      </c>
      <c r="G606" s="1">
        <v>1.1583048111075276</v>
      </c>
      <c r="H606" s="1">
        <v>-1.6980530922821715</v>
      </c>
      <c r="I606" s="1">
        <v>-2.2501889466678193</v>
      </c>
      <c r="J606" s="1">
        <v>0.27464310337743192</v>
      </c>
      <c r="K606" s="1">
        <v>3.4204710389903052</v>
      </c>
      <c r="L606" s="1">
        <v>-0.54922952344854425</v>
      </c>
      <c r="M606" s="1">
        <v>-2.2665917721990128</v>
      </c>
      <c r="N606" s="1">
        <v>1.4605616262056271</v>
      </c>
      <c r="O606" s="1">
        <v>1.2550618875709176</v>
      </c>
      <c r="P606" s="1">
        <v>6.895186110626863</v>
      </c>
      <c r="Q606" s="1">
        <v>5.1557854320850325</v>
      </c>
      <c r="R606" s="1">
        <v>1.8188840864981008</v>
      </c>
      <c r="S606" s="1">
        <v>2.3577967095324439</v>
      </c>
      <c r="T606" s="1">
        <v>-1.8797994683893622</v>
      </c>
      <c r="U606" s="1">
        <v>-6.7109137032282007</v>
      </c>
      <c r="V606" s="1">
        <v>4.4168382825238304</v>
      </c>
      <c r="W606" s="1">
        <v>-2.0685333930493384</v>
      </c>
      <c r="X606" s="1">
        <v>-2.5933447636329623</v>
      </c>
      <c r="Y606" s="1">
        <v>-2.7703478859524475</v>
      </c>
      <c r="Z606" s="1">
        <v>-1.1417721428058227</v>
      </c>
      <c r="AA606" s="1">
        <v>0.40762265849519497</v>
      </c>
      <c r="AB606" s="1">
        <v>1.1617757707256597</v>
      </c>
      <c r="AC606" s="1">
        <v>-2.3715685534870175</v>
      </c>
      <c r="AD606" s="1">
        <v>-0.5727210884353835</v>
      </c>
      <c r="AE606" s="1">
        <v>-0.71754996048323694</v>
      </c>
      <c r="AF606" s="1">
        <v>-2.9447046165134312</v>
      </c>
      <c r="AG606" s="1">
        <v>-0.27863752788565121</v>
      </c>
      <c r="AH606" s="1">
        <v>2.2850537607076609</v>
      </c>
      <c r="AI606" s="1">
        <v>4.4948644736405878</v>
      </c>
      <c r="AJ606" s="1">
        <v>-3.5260574966622547</v>
      </c>
      <c r="AK606" s="1">
        <v>5.5640023972976005</v>
      </c>
      <c r="AL606" s="1">
        <v>-3.7741391115802756</v>
      </c>
      <c r="AM606" s="1">
        <v>-1.7652332434060476</v>
      </c>
      <c r="AN606" s="1">
        <v>-0.96261613149037273</v>
      </c>
      <c r="AO606" s="1">
        <v>-1.5531833044039836</v>
      </c>
      <c r="AP606" s="1">
        <v>-3.3300627633862936</v>
      </c>
      <c r="AQ606" s="1">
        <v>0.22410829791166487</v>
      </c>
      <c r="AR606" s="1">
        <v>0.20024212101584093</v>
      </c>
      <c r="AS606" s="1">
        <v>1.2985453506233728</v>
      </c>
      <c r="AT606" s="1">
        <v>-0.1480521823606773</v>
      </c>
      <c r="AU606" s="1">
        <v>0.17691524174658046</v>
      </c>
      <c r="AV606" s="1">
        <v>0.50331459721812766</v>
      </c>
      <c r="AW606" s="1">
        <v>6.2224068339951071</v>
      </c>
      <c r="AX606" s="1">
        <v>2.8796324117143035</v>
      </c>
      <c r="AY606" s="1">
        <v>-4.6192051440084141</v>
      </c>
      <c r="AZ606" s="1">
        <v>1.5908412510913639</v>
      </c>
      <c r="BA606" s="1">
        <v>-0.55289104759765162</v>
      </c>
      <c r="BB606" s="1">
        <v>-2.7913658554661018</v>
      </c>
      <c r="BC606" s="1">
        <v>-3.1041757511005565</v>
      </c>
      <c r="BD606" s="1">
        <v>-2.3507960547842841</v>
      </c>
      <c r="BE606" s="1">
        <v>0.14739902989710219</v>
      </c>
      <c r="BF606" s="1">
        <v>2.9801348833743186</v>
      </c>
      <c r="BG606" s="1">
        <v>-0.17025107367028891</v>
      </c>
      <c r="BH606" s="1">
        <v>-0.3288712618295162</v>
      </c>
      <c r="BI606" s="1">
        <v>-0.20233871035042128</v>
      </c>
      <c r="BJ606" s="1">
        <v>8.5734922059904406E-2</v>
      </c>
      <c r="BK606" s="1">
        <v>7.6511239374193352E-2</v>
      </c>
      <c r="BL606" s="1">
        <v>-2.4199368594250785</v>
      </c>
      <c r="BM606" s="1">
        <v>-0.89142790371581127</v>
      </c>
      <c r="BN606" s="1">
        <v>-1.3696010285732441</v>
      </c>
      <c r="BO606" s="1">
        <v>-0.68754851641511905</v>
      </c>
      <c r="BP606" s="1">
        <v>0.51970036555402466</v>
      </c>
      <c r="BQ606" s="1">
        <v>-1.1466800238262771</v>
      </c>
      <c r="BR606" s="1">
        <v>-1.8690073031996695</v>
      </c>
      <c r="BS606" s="1">
        <v>-0.327188540419316</v>
      </c>
      <c r="BT606" s="1">
        <v>-0.99864613808732727</v>
      </c>
      <c r="BU606" s="1">
        <v>0.77613181472232462</v>
      </c>
      <c r="BV606" s="1">
        <v>-1.985828612287539</v>
      </c>
      <c r="BW606" s="1">
        <v>3.3275803451781272E-2</v>
      </c>
      <c r="BX606" s="1">
        <v>-1.0873950715243836</v>
      </c>
      <c r="BY606" s="1">
        <v>-0.59175908860385773</v>
      </c>
      <c r="BZ606" s="1">
        <v>-0.17239516948717171</v>
      </c>
      <c r="CA606" s="1">
        <v>-1.6245794217341816</v>
      </c>
      <c r="CB606" s="1">
        <v>1.4996412716811314</v>
      </c>
      <c r="CC606" s="1">
        <v>0.19085243415070374</v>
      </c>
      <c r="CD606" s="1">
        <v>-1.0376235568129055</v>
      </c>
      <c r="CE606" s="1">
        <v>0.15436753833733041</v>
      </c>
      <c r="CF606" s="1">
        <v>0.18915308345860637</v>
      </c>
      <c r="CG606" s="1">
        <v>-1.2906394172168891</v>
      </c>
      <c r="CH606" s="1">
        <v>0.27228471677087418</v>
      </c>
      <c r="CI606" s="1">
        <v>-1.3624803396200011</v>
      </c>
      <c r="CJ606" s="1">
        <v>0.23059051790900131</v>
      </c>
      <c r="CK606" s="1">
        <v>-0.37807883650528284</v>
      </c>
      <c r="CL606" s="1">
        <v>-0.96796256207818843</v>
      </c>
      <c r="CM606" s="1">
        <v>-0.49737164549761204</v>
      </c>
      <c r="CN606" s="1">
        <v>-0.90843358972899324</v>
      </c>
      <c r="CO606" s="1">
        <v>0.90054114425520093</v>
      </c>
      <c r="CP606" s="1">
        <v>-0.98586228258775743</v>
      </c>
      <c r="CQ606" s="1">
        <v>-1.2040833885864983</v>
      </c>
      <c r="CR606" s="1">
        <v>-1.1152081449742588</v>
      </c>
      <c r="CS606" s="1">
        <v>0.24342060680733812</v>
      </c>
      <c r="CT606" s="1">
        <v>0.12435634774294524</v>
      </c>
      <c r="CU606" s="1">
        <v>-0.80545265351508544</v>
      </c>
      <c r="CV606" s="1">
        <v>3.2686156953812551E-2</v>
      </c>
      <c r="CW606" s="1">
        <v>5.7196072977515833E-2</v>
      </c>
      <c r="CX606" s="1">
        <v>1.4023194473518932</v>
      </c>
      <c r="CY606" s="1">
        <v>1.2949133801033075</v>
      </c>
      <c r="CZ606" s="1">
        <v>-0.91373117621435807</v>
      </c>
      <c r="DA606" s="1">
        <v>-0.50780205054853578</v>
      </c>
      <c r="DB606" s="1">
        <v>-0.41572185086402946</v>
      </c>
      <c r="DC606" s="1">
        <v>1.5107748960951857</v>
      </c>
      <c r="DD606" s="1">
        <v>-1.5868008497534132</v>
      </c>
      <c r="DE606" s="1">
        <v>0.34952154691568604</v>
      </c>
      <c r="DF606" s="1">
        <v>-1.168688004970535</v>
      </c>
      <c r="DG606" s="1">
        <v>4.4045269906293649E-2</v>
      </c>
      <c r="DH606" s="1">
        <v>6.6488535279012329E-2</v>
      </c>
      <c r="DI606" s="1">
        <v>0.18346671496973155</v>
      </c>
      <c r="DJ606" s="1">
        <v>-1.4066218395479073</v>
      </c>
      <c r="DK606" s="1">
        <v>-0.58081524194862189</v>
      </c>
      <c r="DL606" s="1">
        <v>-0.38648095161407303</v>
      </c>
      <c r="DM606" s="1">
        <v>-0.69705692332438751</v>
      </c>
      <c r="DN606" s="1">
        <v>-1.2572526293289701</v>
      </c>
      <c r="DO606" s="1">
        <v>0.49582538596876358</v>
      </c>
      <c r="DP606" s="1">
        <v>-0.8062761309518951</v>
      </c>
      <c r="DQ606" s="1">
        <v>-0.61620622633290578</v>
      </c>
      <c r="DR606" s="1">
        <v>0.39722516171869948</v>
      </c>
      <c r="DS606" s="1">
        <v>-0.4534840434781513</v>
      </c>
      <c r="DT606" s="1">
        <v>-0.53695481634455833</v>
      </c>
      <c r="DU606" s="1">
        <v>0.49816473472679124</v>
      </c>
      <c r="DW606" s="1">
        <v>7.0224151961974313</v>
      </c>
    </row>
    <row r="607" spans="1:127" x14ac:dyDescent="0.2">
      <c r="A607" s="1" t="s">
        <v>292</v>
      </c>
      <c r="B607" s="1" t="s">
        <v>293</v>
      </c>
      <c r="C607" s="1" t="s">
        <v>129</v>
      </c>
      <c r="D607" s="1" t="s">
        <v>130</v>
      </c>
      <c r="F607" s="1">
        <v>0.30810079653807509</v>
      </c>
      <c r="G607" s="1">
        <v>2.3883048111075276</v>
      </c>
      <c r="H607" s="1">
        <v>1.1019469077178283</v>
      </c>
      <c r="I607" s="1">
        <v>-1.3701889466678194</v>
      </c>
      <c r="J607" s="1">
        <v>1.6946431033774321</v>
      </c>
      <c r="K607" s="1">
        <v>2.3604710389903047</v>
      </c>
      <c r="L607" s="1">
        <v>-1.8892295234485443</v>
      </c>
      <c r="M607" s="1">
        <v>1.3634082278009871</v>
      </c>
      <c r="N607" s="1">
        <v>3.090561626205627</v>
      </c>
      <c r="O607" s="1">
        <v>0.95506188757091692</v>
      </c>
      <c r="P607" s="1">
        <v>3.2651861106268631</v>
      </c>
      <c r="Q607" s="1">
        <v>6.5785432085032625E-2</v>
      </c>
      <c r="R607" s="1">
        <v>1.6088840864981009</v>
      </c>
      <c r="S607" s="1">
        <v>-0.40220329046755765</v>
      </c>
      <c r="T607" s="1">
        <v>-2.3097994683893619</v>
      </c>
      <c r="U607" s="1">
        <v>-2.7609137032282005</v>
      </c>
      <c r="V607" s="1">
        <v>-0.47316171747616931</v>
      </c>
      <c r="W607" s="1">
        <v>-0.60853339304933818</v>
      </c>
      <c r="X607" s="1">
        <v>-0.12334476363296165</v>
      </c>
      <c r="Y607" s="1">
        <v>-1.2903478859524475</v>
      </c>
      <c r="Z607" s="1">
        <v>0.88822785719417752</v>
      </c>
      <c r="AA607" s="1">
        <v>2.1176226584951952</v>
      </c>
      <c r="AB607" s="1">
        <v>-0.86822422927434051</v>
      </c>
      <c r="AC607" s="1">
        <v>-0.35156855348701743</v>
      </c>
      <c r="AD607" s="1">
        <v>0.95727891156461631</v>
      </c>
      <c r="AE607" s="1">
        <v>-0.3075499604832368</v>
      </c>
      <c r="AF607" s="1">
        <v>-2.6447046165134309</v>
      </c>
      <c r="AG607" s="1">
        <v>0.72136247211434856</v>
      </c>
      <c r="AH607" s="1">
        <v>7.5053760707660899E-2</v>
      </c>
      <c r="AI607" s="1">
        <v>1.984864473640588</v>
      </c>
      <c r="AJ607" s="1">
        <v>-0.39605749666225432</v>
      </c>
      <c r="AK607" s="1">
        <v>1.1940023972976008</v>
      </c>
      <c r="AL607" s="1">
        <v>-1.6941391115802755</v>
      </c>
      <c r="AM607" s="1">
        <v>-1.4452332434060478</v>
      </c>
      <c r="AN607" s="1">
        <v>-0.71261613149037273</v>
      </c>
      <c r="AO607" s="1">
        <v>-2.0731833044039831</v>
      </c>
      <c r="AP607" s="1">
        <v>-0.77006276338629354</v>
      </c>
      <c r="AQ607" s="1">
        <v>-0.4858917020883351</v>
      </c>
      <c r="AR607" s="1">
        <v>1.1602421210158409</v>
      </c>
      <c r="AS607" s="1">
        <v>0.64854535062337293</v>
      </c>
      <c r="AT607" s="1">
        <v>0.57194781763932268</v>
      </c>
      <c r="AU607" s="1">
        <v>1.0569152417465806</v>
      </c>
      <c r="AV607" s="1">
        <v>-0.57668540278187219</v>
      </c>
      <c r="AW607" s="1">
        <v>2.352406833995107</v>
      </c>
      <c r="AX607" s="1">
        <v>2.1396324117143042</v>
      </c>
      <c r="AY607" s="1">
        <v>-1.4392051440084135</v>
      </c>
      <c r="AZ607" s="1">
        <v>1.1008412510913637</v>
      </c>
      <c r="BA607" s="1">
        <v>0.22710895240234841</v>
      </c>
      <c r="BB607" s="1">
        <v>-0.39136585546610192</v>
      </c>
      <c r="BC607" s="1">
        <v>-2.0741757511005563</v>
      </c>
      <c r="BD607" s="1">
        <v>-1.3507960547842841</v>
      </c>
      <c r="BE607" s="1">
        <v>-0.2126009701028978</v>
      </c>
      <c r="BF607" s="1">
        <v>0.36013488337431809</v>
      </c>
      <c r="BG607" s="1">
        <v>-0.97025107367028918</v>
      </c>
      <c r="BH607" s="1">
        <v>0.73112873817048385</v>
      </c>
      <c r="BI607" s="1">
        <v>-1.6423387103504212</v>
      </c>
      <c r="BJ607" s="1">
        <v>-0.4442650779400954</v>
      </c>
      <c r="BK607" s="1">
        <v>-0.44348876062580667</v>
      </c>
      <c r="BL607" s="1">
        <v>2.0063140574921312E-2</v>
      </c>
      <c r="BM607" s="1">
        <v>-0.26142790371581126</v>
      </c>
      <c r="BN607" s="1">
        <v>1.2903989714267556</v>
      </c>
      <c r="BO607" s="1">
        <v>0.36245148358488088</v>
      </c>
      <c r="BP607" s="1">
        <v>-1.7202996344459751</v>
      </c>
      <c r="BQ607" s="1">
        <v>0.25331997617372304</v>
      </c>
      <c r="BR607" s="1">
        <v>-2.1490073031996695</v>
      </c>
      <c r="BS607" s="1">
        <v>0.58281145958068392</v>
      </c>
      <c r="BT607" s="1">
        <v>-0.19864613808732745</v>
      </c>
      <c r="BU607" s="1">
        <v>-0.14386818527767531</v>
      </c>
      <c r="BV607" s="1">
        <v>0.37417138771246083</v>
      </c>
      <c r="BW607" s="1">
        <v>-1.1567241965482187</v>
      </c>
      <c r="BX607" s="1">
        <v>-0.7673950715243838</v>
      </c>
      <c r="BY607" s="1">
        <v>1.1582409113961423</v>
      </c>
      <c r="BZ607" s="1">
        <v>3.7604830512828258E-2</v>
      </c>
      <c r="CA607" s="1">
        <v>-0.40457942173418182</v>
      </c>
      <c r="CB607" s="1">
        <v>4.9641271681131527E-2</v>
      </c>
      <c r="CC607" s="1">
        <v>-0.27914756584929629</v>
      </c>
      <c r="CD607" s="1">
        <v>-0.53762355681290552</v>
      </c>
      <c r="CE607" s="1">
        <v>-0.32563246166266979</v>
      </c>
      <c r="CF607" s="1">
        <v>-0.52084691654139359</v>
      </c>
      <c r="CG607" s="1">
        <v>-1.1606394172168892</v>
      </c>
      <c r="CH607" s="1">
        <v>-0.177715283229126</v>
      </c>
      <c r="CI607" s="1">
        <v>-0.6724803396200012</v>
      </c>
      <c r="CJ607" s="1">
        <v>-1.4794094820909987</v>
      </c>
      <c r="CK607" s="1">
        <v>0.26192116349471717</v>
      </c>
      <c r="CL607" s="1">
        <v>0.40203743792181168</v>
      </c>
      <c r="CM607" s="1">
        <v>-0.84737164549761168</v>
      </c>
      <c r="CN607" s="1">
        <v>-0.60843358972899297</v>
      </c>
      <c r="CO607" s="1">
        <v>1.1205411442552009</v>
      </c>
      <c r="CP607" s="1">
        <v>-0.3158622825877575</v>
      </c>
      <c r="CQ607" s="1">
        <v>-5.4083388586498193E-2</v>
      </c>
      <c r="CR607" s="1">
        <v>4.7918550257413095E-3</v>
      </c>
      <c r="CS607" s="1">
        <v>-0.46657939319266184</v>
      </c>
      <c r="CT607" s="1">
        <v>1.0943563477429454</v>
      </c>
      <c r="CU607" s="1">
        <v>0.60454734648491382</v>
      </c>
      <c r="CV607" s="1">
        <v>-0.33731384304618744</v>
      </c>
      <c r="CW607" s="1">
        <v>0.91719607297751582</v>
      </c>
      <c r="CX607" s="1">
        <v>2.1023194473518934</v>
      </c>
      <c r="CY607" s="1">
        <v>-0.64508661989669247</v>
      </c>
      <c r="CZ607" s="1">
        <v>-0.28373117621435817</v>
      </c>
      <c r="DA607" s="1">
        <v>0.61219794945146422</v>
      </c>
      <c r="DB607" s="1">
        <v>-2.5721850864029339E-2</v>
      </c>
      <c r="DC607" s="1">
        <v>0.9307748960951856</v>
      </c>
      <c r="DD607" s="1">
        <v>-1.4668008497534131</v>
      </c>
      <c r="DE607" s="1">
        <v>-0.950478453084314</v>
      </c>
      <c r="DF607" s="1">
        <v>-0.15868800497053515</v>
      </c>
      <c r="DG607" s="1">
        <v>0.14404526990629374</v>
      </c>
      <c r="DH607" s="1">
        <v>-2.5335114647209878</v>
      </c>
      <c r="DI607" s="1">
        <v>-0.47653328503026859</v>
      </c>
      <c r="DJ607" s="1">
        <v>0.83337816045209268</v>
      </c>
      <c r="DK607" s="1">
        <v>-1.0208152419486218</v>
      </c>
      <c r="DL607" s="1">
        <v>1.0535190483859269</v>
      </c>
      <c r="DM607" s="1">
        <v>-0.23705692332438755</v>
      </c>
      <c r="DN607" s="1">
        <v>0.14274737067103005</v>
      </c>
      <c r="DO607" s="1">
        <v>-0.10417461403123651</v>
      </c>
      <c r="DP607" s="1">
        <v>-0.65627613095189519</v>
      </c>
      <c r="DQ607" s="1">
        <v>-2.6206226332905702E-2</v>
      </c>
      <c r="DR607" s="1">
        <v>-0.80277483828130047</v>
      </c>
      <c r="DS607" s="1">
        <v>-0.91348404347815126</v>
      </c>
      <c r="DT607" s="1">
        <v>-0.72695481634455827</v>
      </c>
      <c r="DU607" s="1">
        <v>-1.3618352652732089</v>
      </c>
      <c r="DW607" s="1">
        <v>4.1018783809647914</v>
      </c>
    </row>
    <row r="608" spans="1:127" x14ac:dyDescent="0.2">
      <c r="A608" s="1" t="s">
        <v>294</v>
      </c>
      <c r="B608" s="1" t="s">
        <v>169</v>
      </c>
      <c r="C608" s="1" t="s">
        <v>129</v>
      </c>
      <c r="D608" s="1" t="s">
        <v>130</v>
      </c>
      <c r="F608" s="1">
        <v>-1.0918992034619244</v>
      </c>
      <c r="G608" s="1">
        <v>0.29830481110752727</v>
      </c>
      <c r="H608" s="1">
        <v>0.75194690771782846</v>
      </c>
      <c r="I608" s="1">
        <v>0.72981105333218022</v>
      </c>
      <c r="J608" s="1">
        <v>0.52464310337743192</v>
      </c>
      <c r="K608" s="1">
        <v>0.95047103899030461</v>
      </c>
      <c r="L608" s="1">
        <v>0.39077047655145564</v>
      </c>
      <c r="M608" s="1">
        <v>-0.32659177219901281</v>
      </c>
      <c r="N608" s="1">
        <v>-1.9294383737943726</v>
      </c>
      <c r="O608" s="1">
        <v>-6.5649381124290827</v>
      </c>
      <c r="P608" s="1">
        <v>-1.894813889373137</v>
      </c>
      <c r="Q608" s="1">
        <v>3.1857854320850327</v>
      </c>
      <c r="R608" s="1">
        <v>4.978884086498101</v>
      </c>
      <c r="S608" s="1">
        <v>2.2477967095324427</v>
      </c>
      <c r="T608" s="1">
        <v>0.33020053161063778</v>
      </c>
      <c r="U608" s="1">
        <v>1.6690862967718001</v>
      </c>
      <c r="V608" s="1">
        <v>1.1568382825238306</v>
      </c>
      <c r="W608" s="1">
        <v>-0.58853339304933827</v>
      </c>
      <c r="X608" s="1">
        <v>0.74665523636703846</v>
      </c>
      <c r="Y608" s="1">
        <v>0.20965211404755246</v>
      </c>
      <c r="Z608" s="1">
        <v>-1.1017721428058227</v>
      </c>
      <c r="AA608" s="1">
        <v>-8.2377341504805024E-2</v>
      </c>
      <c r="AB608" s="1">
        <v>-0.41822422927434033</v>
      </c>
      <c r="AC608" s="1">
        <v>-0.26156855348701757</v>
      </c>
      <c r="AD608" s="1">
        <v>-0.92272108843538314</v>
      </c>
      <c r="AE608" s="1">
        <v>-0.20754996048323671</v>
      </c>
      <c r="AF608" s="1">
        <v>1.4752953834865687</v>
      </c>
      <c r="AG608" s="1">
        <v>-0.17863752788565135</v>
      </c>
      <c r="AH608" s="1">
        <v>-0.7349462392923396</v>
      </c>
      <c r="AI608" s="1">
        <v>-0.66513552635941231</v>
      </c>
      <c r="AJ608" s="1">
        <v>-0.58605749666225471</v>
      </c>
      <c r="AK608" s="1">
        <v>-1.6759976027023997</v>
      </c>
      <c r="AL608" s="1">
        <v>1.1758608884197237</v>
      </c>
      <c r="AM608" s="1">
        <v>0.39476675659395255</v>
      </c>
      <c r="AN608" s="1">
        <v>0.35738386850962722</v>
      </c>
      <c r="AO608" s="1">
        <v>1.4668166955960169</v>
      </c>
      <c r="AP608" s="1">
        <v>-6.0062763386293572E-2</v>
      </c>
      <c r="AQ608" s="1">
        <v>0.78410829791166492</v>
      </c>
      <c r="AR608" s="1">
        <v>-1.3597578789841591</v>
      </c>
      <c r="AS608" s="1">
        <v>-0.11145464937662686</v>
      </c>
      <c r="AT608" s="1">
        <v>-0.52805218236067719</v>
      </c>
      <c r="AU608" s="1">
        <v>0.45691524174658049</v>
      </c>
      <c r="AV608" s="1">
        <v>-1.2566854027818724</v>
      </c>
      <c r="AW608" s="1">
        <v>-2.9275931660048924</v>
      </c>
      <c r="AX608" s="1">
        <v>-2.9003675882856959</v>
      </c>
      <c r="AY608" s="1">
        <v>5.1607948559915862</v>
      </c>
      <c r="AZ608" s="1">
        <v>-1.809158748908636</v>
      </c>
      <c r="BA608" s="1">
        <v>-3.2928910475976516</v>
      </c>
      <c r="BB608" s="1">
        <v>2.6086341445338981</v>
      </c>
      <c r="BC608" s="1">
        <v>0.6758242488994437</v>
      </c>
      <c r="BD608" s="1">
        <v>0.25920394521571577</v>
      </c>
      <c r="BE608" s="1">
        <v>-1.762600970102898</v>
      </c>
      <c r="BF608" s="1">
        <v>-4.1998651166256824</v>
      </c>
      <c r="BG608" s="1">
        <v>-2.3702510736702891</v>
      </c>
      <c r="BH608" s="1">
        <v>-0.76887126182951626</v>
      </c>
      <c r="BI608" s="1">
        <v>3.327661289649579</v>
      </c>
      <c r="BJ608" s="1">
        <v>-3.4265077940095701E-2</v>
      </c>
      <c r="BK608" s="1">
        <v>0.78651123937419332</v>
      </c>
      <c r="BL608" s="1">
        <v>1.6100631405749213</v>
      </c>
      <c r="BM608" s="1">
        <v>-0.8014279037158113</v>
      </c>
      <c r="BN608" s="1">
        <v>0.73039897142675603</v>
      </c>
      <c r="BO608" s="1">
        <v>-0.96754851641511908</v>
      </c>
      <c r="BP608" s="1">
        <v>0.84970036555402473</v>
      </c>
      <c r="BQ608" s="1">
        <v>-0.59668002382627705</v>
      </c>
      <c r="BR608" s="1">
        <v>2.350992696800331</v>
      </c>
      <c r="BS608" s="1">
        <v>-1.117188540419316</v>
      </c>
      <c r="BT608" s="1">
        <v>1.8413538619126726</v>
      </c>
      <c r="BU608" s="1">
        <v>0.42613181472232453</v>
      </c>
      <c r="BV608" s="1">
        <v>2.3541713877124613</v>
      </c>
      <c r="BW608" s="1">
        <v>0.15327580345178138</v>
      </c>
      <c r="BX608" s="1">
        <v>0.16260492847561636</v>
      </c>
      <c r="BY608" s="1">
        <v>1.7682409113961421</v>
      </c>
      <c r="BZ608" s="1">
        <v>1.1876048305128282</v>
      </c>
      <c r="CA608" s="1">
        <v>1.3154205782658179</v>
      </c>
      <c r="CB608" s="1">
        <v>-2.0303587283188684</v>
      </c>
      <c r="CC608" s="1">
        <v>-1.8291475658492964</v>
      </c>
      <c r="CD608" s="1">
        <v>0.46237644318709448</v>
      </c>
      <c r="CE608" s="1">
        <v>1.7943675383373301</v>
      </c>
      <c r="CF608" s="1">
        <v>0.13915308345860633</v>
      </c>
      <c r="CG608" s="1">
        <v>0.19936058278311108</v>
      </c>
      <c r="CH608" s="1">
        <v>-0.21771528322912603</v>
      </c>
      <c r="CI608" s="1">
        <v>0.23751966037999894</v>
      </c>
      <c r="CJ608" s="1">
        <v>-0.2894094820909987</v>
      </c>
      <c r="CK608" s="1">
        <v>0.43192116349471715</v>
      </c>
      <c r="CL608" s="1">
        <v>0.68203743792181193</v>
      </c>
      <c r="CM608" s="1">
        <v>1.1926283545023884</v>
      </c>
      <c r="CN608" s="1">
        <v>1.341566410271007</v>
      </c>
      <c r="CO608" s="1">
        <v>0.83054114425520087</v>
      </c>
      <c r="CP608" s="1">
        <v>0.71413771741224252</v>
      </c>
      <c r="CQ608" s="1">
        <v>0.70591661141350182</v>
      </c>
      <c r="CR608" s="1">
        <v>-0.28520814497425873</v>
      </c>
      <c r="CS608" s="1">
        <v>-1.0065793931926619</v>
      </c>
      <c r="CT608" s="1">
        <v>-1.5456436522570542</v>
      </c>
      <c r="CU608" s="1">
        <v>-7.5452653515085899E-2</v>
      </c>
      <c r="CV608" s="1">
        <v>1.3426861569538124</v>
      </c>
      <c r="CW608" s="1">
        <v>-0.63280392702248411</v>
      </c>
      <c r="CX608" s="1">
        <v>-2.7076805526481067</v>
      </c>
      <c r="CY608" s="1">
        <v>-1.7850866198966924</v>
      </c>
      <c r="CZ608" s="1">
        <v>1.0262688237856414</v>
      </c>
      <c r="DA608" s="1">
        <v>0.38219794945146424</v>
      </c>
      <c r="DB608" s="1">
        <v>2.0042781491359705</v>
      </c>
      <c r="DC608" s="1">
        <v>-1.7592251039048143</v>
      </c>
      <c r="DD608" s="1">
        <v>1.633199150246587</v>
      </c>
      <c r="DE608" s="1">
        <v>0.87952154691568607</v>
      </c>
      <c r="DF608" s="1">
        <v>0.8913119950294649</v>
      </c>
      <c r="DG608" s="1">
        <v>0.61404526990629371</v>
      </c>
      <c r="DH608" s="1">
        <v>0.96648853527901224</v>
      </c>
      <c r="DI608" s="1">
        <v>-1.0665332850302685</v>
      </c>
      <c r="DJ608" s="1">
        <v>0.46337816045209257</v>
      </c>
      <c r="DK608" s="1">
        <v>-0.15081524194862217</v>
      </c>
      <c r="DL608" s="1">
        <v>0.31351904838592698</v>
      </c>
      <c r="DM608" s="1">
        <v>0.47294307667561242</v>
      </c>
      <c r="DN608" s="1">
        <v>0.50274737067102993</v>
      </c>
      <c r="DO608" s="1">
        <v>0.45582538596876354</v>
      </c>
      <c r="DP608" s="1">
        <v>-0.64627613095189518</v>
      </c>
      <c r="DQ608" s="1">
        <v>1.3437937736670942</v>
      </c>
      <c r="DR608" s="1">
        <v>-0.45277483828130038</v>
      </c>
      <c r="DS608" s="1">
        <v>1.596515956521849</v>
      </c>
      <c r="DT608" s="1">
        <v>-3.6954816344558328E-2</v>
      </c>
      <c r="DU608" s="1">
        <v>0.23816473472679123</v>
      </c>
      <c r="DW608" s="1">
        <v>5.5067748888079144</v>
      </c>
    </row>
    <row r="609" spans="1:127" x14ac:dyDescent="0.2">
      <c r="A609" s="1" t="s">
        <v>295</v>
      </c>
      <c r="B609" s="1" t="s">
        <v>296</v>
      </c>
      <c r="C609" s="1" t="s">
        <v>206</v>
      </c>
      <c r="D609" s="1" t="s">
        <v>130</v>
      </c>
      <c r="F609" s="1">
        <v>-1.4318992034619242</v>
      </c>
      <c r="G609" s="1">
        <v>0.16830481110752737</v>
      </c>
      <c r="H609" s="1">
        <v>0.90194690771782837</v>
      </c>
      <c r="I609" s="1">
        <v>-0.4501889466678195</v>
      </c>
      <c r="J609" s="1">
        <v>-0.45535689662256817</v>
      </c>
      <c r="K609" s="1">
        <v>0.58047103899030539</v>
      </c>
      <c r="L609" s="1">
        <v>-1.2092295234485442</v>
      </c>
      <c r="M609" s="1">
        <v>-0.19659177219901292</v>
      </c>
      <c r="N609" s="1">
        <v>-0.12943837379437184</v>
      </c>
      <c r="O609" s="1">
        <v>-0.51493811242908194</v>
      </c>
      <c r="P609" s="1">
        <v>0.86518611062686368</v>
      </c>
      <c r="Q609" s="1">
        <v>0.42578543208503272</v>
      </c>
      <c r="R609" s="1">
        <v>0.17888408649810117</v>
      </c>
      <c r="S609" s="1">
        <v>5.7796709532443202E-2</v>
      </c>
      <c r="T609" s="1">
        <v>-0.19979946838936158</v>
      </c>
      <c r="U609" s="1">
        <v>-0.36091370322819927</v>
      </c>
      <c r="V609" s="1">
        <v>0.76683828252383091</v>
      </c>
      <c r="W609" s="1">
        <v>-0.22853339304933826</v>
      </c>
      <c r="X609" s="1">
        <v>-0.35334476363296208</v>
      </c>
      <c r="Y609" s="1">
        <v>0.13965211404755262</v>
      </c>
      <c r="Z609" s="1">
        <v>-7.1772142805822448E-2</v>
      </c>
      <c r="AA609" s="1">
        <v>0.76762265849519484</v>
      </c>
      <c r="AB609" s="1">
        <v>-0.50822422927434019</v>
      </c>
      <c r="AC609" s="1">
        <v>1.0784314465129823</v>
      </c>
      <c r="AD609" s="1">
        <v>0.23727891156461656</v>
      </c>
      <c r="AE609" s="1">
        <v>0.61245003951676313</v>
      </c>
      <c r="AF609" s="1">
        <v>-0.1247046165134309</v>
      </c>
      <c r="AG609" s="1">
        <v>0.67136247211434874</v>
      </c>
      <c r="AH609" s="1">
        <v>0.23505376070766104</v>
      </c>
      <c r="AI609" s="1">
        <v>-0.4251355263594121</v>
      </c>
      <c r="AJ609" s="1">
        <v>-0.25605749666225464</v>
      </c>
      <c r="AK609" s="1">
        <v>-0.25599760270239891</v>
      </c>
      <c r="AL609" s="1">
        <v>0.25586088841972376</v>
      </c>
      <c r="AM609" s="1">
        <v>2.4766756593952444E-2</v>
      </c>
      <c r="AN609" s="1">
        <v>0.49738386850962724</v>
      </c>
      <c r="AO609" s="1">
        <v>-0.32318330440398313</v>
      </c>
      <c r="AP609" s="1">
        <v>-0.12006276338629362</v>
      </c>
      <c r="AQ609" s="1">
        <v>0.3941082979116648</v>
      </c>
      <c r="AR609" s="1">
        <v>1.260242121015841</v>
      </c>
      <c r="AS609" s="1">
        <v>-0.17145464937662691</v>
      </c>
      <c r="AT609" s="1">
        <v>0.52194781763932274</v>
      </c>
      <c r="AU609" s="1">
        <v>-0.27308475825341949</v>
      </c>
      <c r="AV609" s="1">
        <v>-1.4266854027818723</v>
      </c>
      <c r="AW609" s="1">
        <v>0.71240683399510729</v>
      </c>
      <c r="AX609" s="1">
        <v>0.48963241171430383</v>
      </c>
      <c r="AY609" s="1">
        <v>-0.69920514400841327</v>
      </c>
      <c r="AZ609" s="1">
        <v>-0.29915874890863625</v>
      </c>
      <c r="BA609" s="1">
        <v>0.22710895240234841</v>
      </c>
      <c r="BB609" s="1">
        <v>0.41863414453389858</v>
      </c>
      <c r="BC609" s="1">
        <v>-0.39417575110055614</v>
      </c>
      <c r="BD609" s="1">
        <v>-0.54079605478428405</v>
      </c>
      <c r="BE609" s="1">
        <v>1.2573990298971021</v>
      </c>
      <c r="BF609" s="1">
        <v>-0.2098651166256813</v>
      </c>
      <c r="BG609" s="1">
        <v>-0.37025107367028909</v>
      </c>
      <c r="BH609" s="1">
        <v>-0.70887126182951621</v>
      </c>
      <c r="BI609" s="1">
        <v>-0.21233871035042107</v>
      </c>
      <c r="BJ609" s="1">
        <v>-0.21426507794009542</v>
      </c>
      <c r="BK609" s="1">
        <v>0.80651123937419333</v>
      </c>
      <c r="BL609" s="1">
        <v>-0.7599368594250786</v>
      </c>
      <c r="BM609" s="1">
        <v>0.30857209628418869</v>
      </c>
      <c r="BN609" s="1">
        <v>0.52039897142675606</v>
      </c>
      <c r="BO609" s="1">
        <v>-5.7548516415119044E-2</v>
      </c>
      <c r="BP609" s="1">
        <v>0.66970036555402501</v>
      </c>
      <c r="BQ609" s="1">
        <v>-6.6800238262771927E-3</v>
      </c>
      <c r="BR609" s="1">
        <v>0.68099269680033059</v>
      </c>
      <c r="BS609" s="1">
        <v>0.48281145958068394</v>
      </c>
      <c r="BT609" s="1">
        <v>0.59135386191267258</v>
      </c>
      <c r="BU609" s="1">
        <v>-0.31386818527767524</v>
      </c>
      <c r="BV609" s="1">
        <v>-0.33582861228753913</v>
      </c>
      <c r="BW609" s="1">
        <v>-9.6724196548218622E-2</v>
      </c>
      <c r="BX609" s="1">
        <v>0.52260492847561624</v>
      </c>
      <c r="BY609" s="1">
        <v>0.14824091139614248</v>
      </c>
      <c r="BZ609" s="1">
        <v>-0.18239516948717194</v>
      </c>
      <c r="CA609" s="1">
        <v>0.16542057826581846</v>
      </c>
      <c r="CB609" s="1">
        <v>0.67964127168113153</v>
      </c>
      <c r="CC609" s="1">
        <v>-4.914756584929636E-2</v>
      </c>
      <c r="CD609" s="1">
        <v>0.13237644318709441</v>
      </c>
      <c r="CE609" s="1">
        <v>0.17786753833733027</v>
      </c>
      <c r="CF609" s="1">
        <v>-0.16974691654139362</v>
      </c>
      <c r="CG609" s="1">
        <v>0.55456058278311104</v>
      </c>
      <c r="CH609" s="1">
        <v>0.24978471677087399</v>
      </c>
      <c r="CI609" s="1">
        <v>-0.49208033962000131</v>
      </c>
      <c r="CJ609" s="1">
        <v>0.49489051790900129</v>
      </c>
      <c r="CK609" s="1">
        <v>-0.24067883650528282</v>
      </c>
      <c r="CL609" s="1">
        <v>1.1151374379218117</v>
      </c>
      <c r="CM609" s="1">
        <v>-1.3473716454976117</v>
      </c>
      <c r="CN609" s="1">
        <v>0.95076641027100695</v>
      </c>
      <c r="CO609" s="1">
        <v>-2.5990588557447989</v>
      </c>
      <c r="CP609" s="1">
        <v>1.5911377174122423</v>
      </c>
      <c r="CQ609" s="1">
        <v>0.13181661141350176</v>
      </c>
      <c r="CR609" s="1">
        <v>1.7771918550257411</v>
      </c>
      <c r="CS609" s="1">
        <v>0.28222060680733829</v>
      </c>
      <c r="CT609" s="1">
        <v>1.0691563477429453</v>
      </c>
      <c r="CU609" s="1">
        <v>-0.77325265351508499</v>
      </c>
      <c r="CV609" s="1">
        <v>0.45268615695381254</v>
      </c>
      <c r="CW609" s="1">
        <v>0.20719607297751574</v>
      </c>
      <c r="CX609" s="1">
        <v>2.5533194473518934</v>
      </c>
      <c r="CY609" s="1">
        <v>-0.21308661989669242</v>
      </c>
      <c r="CZ609" s="1">
        <v>-1.043731176214358</v>
      </c>
      <c r="DA609" s="1">
        <v>-1.2848020505485358</v>
      </c>
      <c r="DB609" s="1">
        <v>-0.47312185086402936</v>
      </c>
      <c r="DC609" s="1">
        <v>1.6190748960951857</v>
      </c>
      <c r="DD609" s="1">
        <v>-0.15340084975341339</v>
      </c>
      <c r="DE609" s="1">
        <v>-0.63387845308431401</v>
      </c>
      <c r="DF609" s="1">
        <v>0.87541199502946487</v>
      </c>
      <c r="DG609" s="1">
        <v>-0.60455473009370619</v>
      </c>
      <c r="DH609" s="1">
        <v>1.2776885352790126</v>
      </c>
      <c r="DI609" s="1">
        <v>2.5566714969731397E-2</v>
      </c>
      <c r="DJ609" s="1">
        <v>-0.58002183954790731</v>
      </c>
      <c r="DK609" s="1">
        <v>0.31658475805137787</v>
      </c>
      <c r="DL609" s="1">
        <v>6.1919048385926989E-2</v>
      </c>
      <c r="DM609" s="1">
        <v>-0.15765692332438763</v>
      </c>
      <c r="DN609" s="1">
        <v>-0.88355262932896994</v>
      </c>
      <c r="DO609" s="1">
        <v>-0.64947461403123652</v>
      </c>
      <c r="DP609" s="1">
        <v>-0.12197613095189519</v>
      </c>
      <c r="DQ609" s="1">
        <v>-1.0622062263329057</v>
      </c>
      <c r="DR609" s="1">
        <v>0.51332516171869935</v>
      </c>
      <c r="DS609" s="1">
        <v>3.2855159565218486</v>
      </c>
      <c r="DT609" s="1">
        <v>1.1410451836554421</v>
      </c>
      <c r="DU609" s="1">
        <v>-2.6268352652732085</v>
      </c>
      <c r="DW609" s="1">
        <v>2.8385669469309569</v>
      </c>
    </row>
    <row r="610" spans="1:127" x14ac:dyDescent="0.2">
      <c r="A610" s="1" t="s">
        <v>297</v>
      </c>
      <c r="B610" s="1" t="s">
        <v>298</v>
      </c>
      <c r="C610" s="1" t="s">
        <v>129</v>
      </c>
      <c r="D610" s="1" t="s">
        <v>130</v>
      </c>
      <c r="F610" s="1">
        <v>-0.84059920346192474</v>
      </c>
      <c r="G610" s="1">
        <v>0.44430481110752762</v>
      </c>
      <c r="H610" s="1">
        <v>0.31984690771782842</v>
      </c>
      <c r="I610" s="1">
        <v>0.4306110533321803</v>
      </c>
      <c r="J610" s="1">
        <v>-3.7156896622568159E-2</v>
      </c>
      <c r="K610" s="1">
        <v>0.65537103899030491</v>
      </c>
      <c r="L610" s="1">
        <v>-0.44382952344854432</v>
      </c>
      <c r="M610" s="1">
        <v>0.10440822780098702</v>
      </c>
      <c r="N610" s="1">
        <v>-0.96253837379437357</v>
      </c>
      <c r="O610" s="1">
        <v>0.40026188757091674</v>
      </c>
      <c r="P610" s="1">
        <v>-0.596413889373137</v>
      </c>
      <c r="Q610" s="1">
        <v>0.29318543208503267</v>
      </c>
      <c r="R610" s="1">
        <v>-1.2289159135018988</v>
      </c>
      <c r="S610" s="1">
        <v>1.682896709532443</v>
      </c>
      <c r="T610" s="1">
        <v>-0.60149946838936152</v>
      </c>
      <c r="U610" s="1">
        <v>-0.76281370322820052</v>
      </c>
      <c r="V610" s="1">
        <v>-9.0861717476169446E-2</v>
      </c>
      <c r="W610" s="1">
        <v>-0.45743339304933828</v>
      </c>
      <c r="X610" s="1">
        <v>1.4655552363670381</v>
      </c>
      <c r="Y610" s="1">
        <v>0.54315211404755281</v>
      </c>
      <c r="Z610" s="1">
        <v>0.59682785719417719</v>
      </c>
      <c r="AA610" s="1">
        <v>-0.12827734150480508</v>
      </c>
      <c r="AB610" s="1">
        <v>-1.0712242292743408</v>
      </c>
      <c r="AC610" s="1">
        <v>0.93633144651298261</v>
      </c>
      <c r="AD610" s="1">
        <v>-0.4607210884353834</v>
      </c>
      <c r="AE610" s="1">
        <v>1.440250039516763</v>
      </c>
      <c r="AF610" s="1">
        <v>0.27029538348656867</v>
      </c>
      <c r="AG610" s="1">
        <v>0.20416247211434868</v>
      </c>
      <c r="AH610" s="1">
        <v>0.20025376070766132</v>
      </c>
      <c r="AI610" s="1">
        <v>-0.18143552635941163</v>
      </c>
      <c r="AJ610" s="1">
        <v>0.40244250333774545</v>
      </c>
      <c r="AK610" s="1">
        <v>0.19360239729760043</v>
      </c>
      <c r="AL610" s="1">
        <v>1.3705608884197247</v>
      </c>
      <c r="AM610" s="1">
        <v>-1.6969332434060478</v>
      </c>
      <c r="AN610" s="1">
        <v>-0.18151613149037277</v>
      </c>
      <c r="AO610" s="1">
        <v>1.3469166955960157</v>
      </c>
      <c r="AP610" s="1">
        <v>-0.1021627633862936</v>
      </c>
      <c r="AQ610" s="1">
        <v>0.14160829791166485</v>
      </c>
      <c r="AR610" s="1">
        <v>0.74524212101584097</v>
      </c>
      <c r="AS610" s="1">
        <v>-6.5054649376627083E-2</v>
      </c>
      <c r="AT610" s="1">
        <v>-0.35335218236067734</v>
      </c>
      <c r="AU610" s="1">
        <v>-1.2984758253419493E-2</v>
      </c>
      <c r="AV610" s="1">
        <v>-1.5651854027818723</v>
      </c>
      <c r="AW610" s="1">
        <v>-1.561493166004893</v>
      </c>
      <c r="AX610" s="1">
        <v>-1.6367675882856956</v>
      </c>
      <c r="AY610" s="1">
        <v>0.24299485599158643</v>
      </c>
      <c r="AZ610" s="1">
        <v>-1.5514587489086362</v>
      </c>
      <c r="BA610" s="1">
        <v>-1.5955910475976516</v>
      </c>
      <c r="BB610" s="1">
        <v>0.67713414453389831</v>
      </c>
      <c r="BC610" s="1">
        <v>1.8019242488994438</v>
      </c>
      <c r="BD610" s="1">
        <v>0.76230394521571565</v>
      </c>
      <c r="BE610" s="1">
        <v>-1.2517009701028978</v>
      </c>
      <c r="BF610" s="1">
        <v>-0.49256511662568148</v>
      </c>
      <c r="BG610" s="1">
        <v>-0.23585107367028924</v>
      </c>
      <c r="BH610" s="1">
        <v>0.9493287381704838</v>
      </c>
      <c r="BI610" s="1">
        <v>-4.6138710350421164E-2</v>
      </c>
      <c r="BJ610" s="1">
        <v>-0.33586507794009535</v>
      </c>
      <c r="BK610" s="1">
        <v>-0.43658876062580676</v>
      </c>
      <c r="BL610" s="1">
        <v>0.63616314057492129</v>
      </c>
      <c r="BM610" s="1">
        <v>-0.14502790371581131</v>
      </c>
      <c r="BN610" s="1">
        <v>0.13429897142675618</v>
      </c>
      <c r="BO610" s="1">
        <v>-1.7000485164151191</v>
      </c>
      <c r="BP610" s="1">
        <v>-0.4300996344459751</v>
      </c>
      <c r="BQ610" s="1">
        <v>-1.1124800238262771</v>
      </c>
      <c r="BR610" s="1">
        <v>0.13969269680033047</v>
      </c>
      <c r="BS610" s="1">
        <v>-0.11408854041931615</v>
      </c>
      <c r="BT610" s="1">
        <v>0.83925386191267304</v>
      </c>
      <c r="BU610" s="1">
        <v>4.1731814722324678E-2</v>
      </c>
      <c r="BV610" s="1">
        <v>0.81837138771246121</v>
      </c>
      <c r="BW610" s="1">
        <v>0.27747580345178147</v>
      </c>
      <c r="BX610" s="1">
        <v>3.9604928475616585E-2</v>
      </c>
      <c r="BY610" s="1">
        <v>0.18184091139614234</v>
      </c>
      <c r="BZ610" s="1">
        <v>-0.71259516948717216</v>
      </c>
      <c r="CA610" s="1">
        <v>0.18952057826581825</v>
      </c>
      <c r="CB610" s="1">
        <v>-0.44865872831886849</v>
      </c>
      <c r="CC610" s="1">
        <v>-1.8167475658492962</v>
      </c>
      <c r="CD610" s="1">
        <v>-4.0423556812905659E-2</v>
      </c>
      <c r="CE610" s="1">
        <v>-0.27283246166266983</v>
      </c>
      <c r="CF610" s="1">
        <v>-0.43874691654139375</v>
      </c>
      <c r="CG610" s="1">
        <v>0.64416058278311095</v>
      </c>
      <c r="CH610" s="1">
        <v>-0.36531528322912599</v>
      </c>
      <c r="CI610" s="1">
        <v>-0.71908033962000117</v>
      </c>
      <c r="CJ610" s="1">
        <v>-0.12060948209099864</v>
      </c>
      <c r="CK610" s="1">
        <v>0.32022116349471719</v>
      </c>
      <c r="CL610" s="1">
        <v>-0.2423625620781884</v>
      </c>
      <c r="CM610" s="1">
        <v>0.72882835450238836</v>
      </c>
      <c r="CN610" s="1">
        <v>0.2797664102710069</v>
      </c>
      <c r="CO610" s="1">
        <v>-1.0666588557447991</v>
      </c>
      <c r="CP610" s="1">
        <v>0.51703771741224247</v>
      </c>
      <c r="CQ610" s="1">
        <v>0.6043166114135019</v>
      </c>
      <c r="CR610" s="1">
        <v>0.22719185502574124</v>
      </c>
      <c r="CS610" s="1">
        <v>0.39882060680733833</v>
      </c>
      <c r="CT610" s="1">
        <v>-0.55124365225705452</v>
      </c>
      <c r="CU610" s="1">
        <v>0.79814734648491381</v>
      </c>
      <c r="CV610" s="1">
        <v>0.42958615695381253</v>
      </c>
      <c r="CW610" s="1">
        <v>-0.31680392702248406</v>
      </c>
      <c r="CX610" s="1">
        <v>-0.74198055264810669</v>
      </c>
      <c r="CY610" s="1">
        <v>-1.0165866198966924</v>
      </c>
      <c r="CZ610" s="1">
        <v>-0.29873117621435785</v>
      </c>
      <c r="DA610" s="1">
        <v>1.4558979494514641</v>
      </c>
      <c r="DB610" s="1">
        <v>0.56307814913597065</v>
      </c>
      <c r="DC610" s="1">
        <v>-2.1936251039048145</v>
      </c>
      <c r="DD610" s="1">
        <v>0.59659915024658705</v>
      </c>
      <c r="DE610" s="1">
        <v>0.95562154691568613</v>
      </c>
      <c r="DF610" s="1">
        <v>-0.23968800497053513</v>
      </c>
      <c r="DG610" s="1">
        <v>0.57434526990629364</v>
      </c>
      <c r="DH610" s="1">
        <v>1.4442885352790125</v>
      </c>
      <c r="DI610" s="1">
        <v>2.1066714969731448E-2</v>
      </c>
      <c r="DJ610" s="1">
        <v>0.48577816045209277</v>
      </c>
      <c r="DK610" s="1">
        <v>0.32708475805137827</v>
      </c>
      <c r="DL610" s="1">
        <v>-1.0470809516140731</v>
      </c>
      <c r="DM610" s="1">
        <v>-0.47685692332438756</v>
      </c>
      <c r="DN610" s="1">
        <v>-0.87435262932896995</v>
      </c>
      <c r="DO610" s="1">
        <v>0.34272538596876345</v>
      </c>
      <c r="DP610" s="1">
        <v>0.12772386904810507</v>
      </c>
      <c r="DQ610" s="1">
        <v>-0.55950622633290581</v>
      </c>
      <c r="DR610" s="1">
        <v>-0.18507483828130056</v>
      </c>
      <c r="DS610" s="1">
        <v>-0.82968404347815117</v>
      </c>
      <c r="DT610" s="1">
        <v>0.78824518365544183</v>
      </c>
      <c r="DU610" s="1">
        <v>0.62626473472679112</v>
      </c>
      <c r="DW610" s="1">
        <v>2.7749534258045476</v>
      </c>
    </row>
    <row r="611" spans="1:127" x14ac:dyDescent="0.2">
      <c r="A611" s="1" t="s">
        <v>299</v>
      </c>
      <c r="B611" s="1" t="s">
        <v>300</v>
      </c>
      <c r="C611" s="1" t="s">
        <v>129</v>
      </c>
      <c r="D611" s="1" t="s">
        <v>130</v>
      </c>
      <c r="F611" s="1">
        <v>-1.1534992034619247</v>
      </c>
      <c r="G611" s="1">
        <v>-0.87509518889247273</v>
      </c>
      <c r="H611" s="1">
        <v>-0.19185309228217162</v>
      </c>
      <c r="I611" s="1">
        <v>-1.6386889466678194</v>
      </c>
      <c r="J611" s="1">
        <v>1.3207431033774317</v>
      </c>
      <c r="K611" s="1">
        <v>0.48507103899030479</v>
      </c>
      <c r="L611" s="1">
        <v>-0.17562952344854432</v>
      </c>
      <c r="M611" s="1">
        <v>-1.8236917721990129</v>
      </c>
      <c r="N611" s="1">
        <v>-1.3589383737943734</v>
      </c>
      <c r="O611" s="1">
        <v>-2.0413381124290844</v>
      </c>
      <c r="P611" s="1">
        <v>0.6087861106268635</v>
      </c>
      <c r="Q611" s="1">
        <v>1.8018854320850326</v>
      </c>
      <c r="R611" s="1">
        <v>0.7412840864981014</v>
      </c>
      <c r="S611" s="1">
        <v>2.0989967095324431</v>
      </c>
      <c r="T611" s="1">
        <v>0.95680053161063761</v>
      </c>
      <c r="U611" s="1">
        <v>6.0137862967717997</v>
      </c>
      <c r="V611" s="1">
        <v>2.217638282523831</v>
      </c>
      <c r="W611" s="1">
        <v>1.4362666069506618</v>
      </c>
      <c r="X611" s="1">
        <v>-0.57494476363296165</v>
      </c>
      <c r="Y611" s="1">
        <v>0.43275211404755254</v>
      </c>
      <c r="Z611" s="1">
        <v>-0.19947214280582237</v>
      </c>
      <c r="AA611" s="1">
        <v>-1.927677341504805</v>
      </c>
      <c r="AB611" s="1">
        <v>0.43917577072565983</v>
      </c>
      <c r="AC611" s="1">
        <v>1.5787314465129825</v>
      </c>
      <c r="AD611" s="1">
        <v>0.46057891156461661</v>
      </c>
      <c r="AE611" s="1">
        <v>-0.36964996048323684</v>
      </c>
      <c r="AF611" s="1">
        <v>0.30759538348656879</v>
      </c>
      <c r="AG611" s="1">
        <v>-0.92763752788565124</v>
      </c>
      <c r="AH611" s="1">
        <v>-0.64244623929233846</v>
      </c>
      <c r="AI611" s="1">
        <v>-0.78533552635941195</v>
      </c>
      <c r="AJ611" s="1">
        <v>-0.79645749666225463</v>
      </c>
      <c r="AK611" s="1">
        <v>-1.1580976027023997</v>
      </c>
      <c r="AL611" s="1">
        <v>-0.44453911158027637</v>
      </c>
      <c r="AM611" s="1">
        <v>0.77376675659395211</v>
      </c>
      <c r="AN611" s="1">
        <v>-1.6950161314903727</v>
      </c>
      <c r="AO611" s="1">
        <v>2.4387166955960167</v>
      </c>
      <c r="AP611" s="1">
        <v>2.7291372366137061</v>
      </c>
      <c r="AQ611" s="1">
        <v>1.4080082979116648</v>
      </c>
      <c r="AR611" s="1">
        <v>-1.415557878984159</v>
      </c>
      <c r="AS611" s="1">
        <v>-2.6086546493766267</v>
      </c>
      <c r="AT611" s="1">
        <v>0.3146478176393227</v>
      </c>
      <c r="AU611" s="1">
        <v>-0.78778475825341943</v>
      </c>
      <c r="AV611" s="1">
        <v>-0.34168540278187232</v>
      </c>
      <c r="AW611" s="1">
        <v>-5.8600931660048934</v>
      </c>
      <c r="AX611" s="1">
        <v>-3.1250675882856962</v>
      </c>
      <c r="AY611" s="1">
        <v>1.3467948559915861</v>
      </c>
      <c r="AZ611" s="1">
        <v>-3.4142587489086362</v>
      </c>
      <c r="BA611" s="1">
        <v>-1.7944910475976514</v>
      </c>
      <c r="BB611" s="1">
        <v>2.810634144533898</v>
      </c>
      <c r="BC611" s="1">
        <v>1.6935242488994433</v>
      </c>
      <c r="BD611" s="1">
        <v>-1.1042960547842839</v>
      </c>
      <c r="BE611" s="1">
        <v>-2.6142009701028979</v>
      </c>
      <c r="BF611" s="1">
        <v>-5.9918651166256822</v>
      </c>
      <c r="BG611" s="1">
        <v>-0.19945107367028925</v>
      </c>
      <c r="BH611" s="1">
        <v>-1.4802712618295162</v>
      </c>
      <c r="BI611" s="1">
        <v>1.452461289649579</v>
      </c>
      <c r="BJ611" s="1">
        <v>1.7268349220599042</v>
      </c>
      <c r="BK611" s="1">
        <v>-0.11498876062580665</v>
      </c>
      <c r="BL611" s="1">
        <v>0.84156314057492132</v>
      </c>
      <c r="BM611" s="1">
        <v>1.0360720962841887</v>
      </c>
      <c r="BN611" s="1">
        <v>0.48449897142675624</v>
      </c>
      <c r="BO611" s="1">
        <v>-1.1090485164151191</v>
      </c>
      <c r="BP611" s="1">
        <v>1.1484003655540249</v>
      </c>
      <c r="BQ611" s="1">
        <v>0.16681997617372302</v>
      </c>
      <c r="BR611" s="1">
        <v>0.88549269680033049</v>
      </c>
      <c r="BS611" s="1">
        <v>-0.9955885404193161</v>
      </c>
      <c r="BT611" s="1">
        <v>0.91965386191267307</v>
      </c>
      <c r="BU611" s="1">
        <v>1.9420318147223248</v>
      </c>
      <c r="BV611" s="1">
        <v>1.8346713877124614</v>
      </c>
      <c r="BW611" s="1">
        <v>-0.61862419654821865</v>
      </c>
      <c r="BX611" s="1">
        <v>-0.8103950715243835</v>
      </c>
      <c r="BY611" s="1">
        <v>1.2082409113961425</v>
      </c>
      <c r="BZ611" s="1">
        <v>0.6008048305128284</v>
      </c>
      <c r="CA611" s="1">
        <v>1.401520578265818</v>
      </c>
      <c r="CB611" s="1">
        <v>-1.4768587283188683</v>
      </c>
      <c r="CC611" s="1">
        <v>-0.43194756584929633</v>
      </c>
      <c r="CD611" s="1">
        <v>-0.38532355681290564</v>
      </c>
      <c r="CE611" s="1">
        <v>0.48736753833733015</v>
      </c>
      <c r="CF611" s="1">
        <v>-0.12524691654139364</v>
      </c>
      <c r="CG611" s="1">
        <v>-0.64253941721688923</v>
      </c>
      <c r="CH611" s="1">
        <v>2.0384716770874167E-2</v>
      </c>
      <c r="CI611" s="1">
        <v>-1.0511803396200012</v>
      </c>
      <c r="CJ611" s="1">
        <v>0.85049051790900121</v>
      </c>
      <c r="CK611" s="1">
        <v>-3.0678836505282858E-2</v>
      </c>
      <c r="CL611" s="1">
        <v>0.73773743792181179</v>
      </c>
      <c r="CM611" s="1">
        <v>0.18352835450238825</v>
      </c>
      <c r="CN611" s="1">
        <v>1.0947664102710069</v>
      </c>
      <c r="CO611" s="1">
        <v>1.0607411442552008</v>
      </c>
      <c r="CP611" s="1">
        <v>0.61033771741224263</v>
      </c>
      <c r="CQ611" s="1">
        <v>1.3715166114135018</v>
      </c>
      <c r="CR611" s="1">
        <v>-0.20000814497425878</v>
      </c>
      <c r="CS611" s="1">
        <v>1.0396206068073379</v>
      </c>
      <c r="CT611" s="1">
        <v>-1.9233436522570551</v>
      </c>
      <c r="CU611" s="1">
        <v>-2.2598526535150851</v>
      </c>
      <c r="CV611" s="1">
        <v>0.50818615695381253</v>
      </c>
      <c r="CW611" s="1">
        <v>0.4416960729775159</v>
      </c>
      <c r="CX611" s="1">
        <v>-1.511280552648107</v>
      </c>
      <c r="CY611" s="1">
        <v>-2.1345866198966923</v>
      </c>
      <c r="CZ611" s="1">
        <v>1.8768823785642041E-2</v>
      </c>
      <c r="DA611" s="1">
        <v>3.7897949451464241E-2</v>
      </c>
      <c r="DB611" s="1">
        <v>0.63757814913597066</v>
      </c>
      <c r="DC611" s="1">
        <v>-1.1687251039048143</v>
      </c>
      <c r="DD611" s="1">
        <v>0.41569915024658677</v>
      </c>
      <c r="DE611" s="1">
        <v>0.23362154691568604</v>
      </c>
      <c r="DF611" s="1">
        <v>1.3685119950294649</v>
      </c>
      <c r="DG611" s="1">
        <v>0.42014526990629375</v>
      </c>
      <c r="DH611" s="1">
        <v>-0.59291146472098788</v>
      </c>
      <c r="DI611" s="1">
        <v>-0.7840332850302687</v>
      </c>
      <c r="DJ611" s="1">
        <v>0.6857781604520925</v>
      </c>
      <c r="DK611" s="1">
        <v>-1.5215241948622005E-2</v>
      </c>
      <c r="DL611" s="1">
        <v>1.6426190483859271</v>
      </c>
      <c r="DM611" s="1">
        <v>2.0615430766756124</v>
      </c>
      <c r="DN611" s="1">
        <v>0.73694737067103011</v>
      </c>
      <c r="DO611" s="1">
        <v>0.71482538596876344</v>
      </c>
      <c r="DP611" s="1">
        <v>-0.43867613095189517</v>
      </c>
      <c r="DQ611" s="1">
        <v>0.48839377366709424</v>
      </c>
      <c r="DR611" s="1">
        <v>-0.68017483828130043</v>
      </c>
      <c r="DS611" s="1">
        <v>-0.7135840434781513</v>
      </c>
      <c r="DT611" s="1">
        <v>-1.0053548163445583</v>
      </c>
      <c r="DU611" s="1">
        <v>-0.60463526527320888</v>
      </c>
      <c r="DW611" s="1">
        <v>5.4482181056855712</v>
      </c>
    </row>
    <row r="612" spans="1:127" x14ac:dyDescent="0.2">
      <c r="A612" s="1" t="s">
        <v>301</v>
      </c>
      <c r="B612" s="1" t="s">
        <v>302</v>
      </c>
      <c r="C612" s="1" t="s">
        <v>129</v>
      </c>
      <c r="D612" s="1" t="s">
        <v>130</v>
      </c>
      <c r="F612" s="1">
        <v>-0.15189920346192487</v>
      </c>
      <c r="G612" s="1">
        <v>0.88830481110752757</v>
      </c>
      <c r="H612" s="1">
        <v>-1.6380530922821714</v>
      </c>
      <c r="I612" s="1">
        <v>0.99981105333218068</v>
      </c>
      <c r="J612" s="1">
        <v>0.74464310337743189</v>
      </c>
      <c r="K612" s="1">
        <v>1.4104710389903055</v>
      </c>
      <c r="L612" s="1">
        <v>-0.57922952344854428</v>
      </c>
      <c r="M612" s="1">
        <v>-2.546591772199013</v>
      </c>
      <c r="N612" s="1">
        <v>-4.3094383737943733</v>
      </c>
      <c r="O612" s="1">
        <v>-0.91493811242908407</v>
      </c>
      <c r="P612" s="1">
        <v>1.2251861106268631</v>
      </c>
      <c r="Q612" s="1">
        <v>1.2257854320850328</v>
      </c>
      <c r="R612" s="1">
        <v>2.0088840864981012</v>
      </c>
      <c r="S612" s="1">
        <v>1.1077967095324439</v>
      </c>
      <c r="T612" s="1">
        <v>1.7202005316106384</v>
      </c>
      <c r="U612" s="1">
        <v>-1.7909137032281999</v>
      </c>
      <c r="V612" s="1">
        <v>0.53683828252383048</v>
      </c>
      <c r="W612" s="1">
        <v>-0.94853339304933826</v>
      </c>
      <c r="X612" s="1">
        <v>2.1566552363670386</v>
      </c>
      <c r="Y612" s="1">
        <v>-2.3903478859524476</v>
      </c>
      <c r="Z612" s="1">
        <v>4.8227857194177215E-2</v>
      </c>
      <c r="AA612" s="1">
        <v>0.85762265849519492</v>
      </c>
      <c r="AB612" s="1">
        <v>1.0517757707256594</v>
      </c>
      <c r="AC612" s="1">
        <v>-1.5685534870175655E-3</v>
      </c>
      <c r="AD612" s="1">
        <v>7.2789115646165747E-3</v>
      </c>
      <c r="AE612" s="1">
        <v>8.2450039516763329E-2</v>
      </c>
      <c r="AF612" s="1">
        <v>0.53529538348656924</v>
      </c>
      <c r="AG612" s="1">
        <v>1.7713624721143488</v>
      </c>
      <c r="AH612" s="1">
        <v>-0.6149462392923386</v>
      </c>
      <c r="AI612" s="1">
        <v>0.4548644736405878</v>
      </c>
      <c r="AJ612" s="1">
        <v>-1.4560574966622548</v>
      </c>
      <c r="AK612" s="1">
        <v>1.6840023972976006</v>
      </c>
      <c r="AL612" s="1">
        <v>0.83586088841972384</v>
      </c>
      <c r="AM612" s="1">
        <v>4.4766756593952461E-2</v>
      </c>
      <c r="AN612" s="1">
        <v>0.29738386850962722</v>
      </c>
      <c r="AO612" s="1">
        <v>0.20681669559601623</v>
      </c>
      <c r="AP612" s="1">
        <v>-0.98006276338629372</v>
      </c>
      <c r="AQ612" s="1">
        <v>-0.3558917020883352</v>
      </c>
      <c r="AR612" s="1">
        <v>0.82024212101584093</v>
      </c>
      <c r="AS612" s="1">
        <v>0.40854535062337316</v>
      </c>
      <c r="AT612" s="1">
        <v>-0.10805218236067726</v>
      </c>
      <c r="AU612" s="1">
        <v>-0.3930847582534196</v>
      </c>
      <c r="AV612" s="1">
        <v>-0.40668540278187226</v>
      </c>
      <c r="AW612" s="1">
        <v>-0.14759316600489303</v>
      </c>
      <c r="AX612" s="1">
        <v>-2.3503675882856969</v>
      </c>
      <c r="AY612" s="1">
        <v>1.5507948559915867</v>
      </c>
      <c r="AZ612" s="1">
        <v>-0.17915874890863626</v>
      </c>
      <c r="BA612" s="1">
        <v>-0.68289104759765151</v>
      </c>
      <c r="BB612" s="1">
        <v>2.1486341445338981</v>
      </c>
      <c r="BC612" s="1">
        <v>-2.1341757511005564</v>
      </c>
      <c r="BD612" s="1">
        <v>-2.0107960547842838</v>
      </c>
      <c r="BE612" s="1">
        <v>0.16739902989710215</v>
      </c>
      <c r="BF612" s="1">
        <v>-0.62986511662568123</v>
      </c>
      <c r="BG612" s="1">
        <v>-0.73025107367028896</v>
      </c>
      <c r="BH612" s="1">
        <v>-0.13887126182951626</v>
      </c>
      <c r="BI612" s="1">
        <v>0.20766128964957886</v>
      </c>
      <c r="BJ612" s="1">
        <v>0.17573492205990426</v>
      </c>
      <c r="BK612" s="1">
        <v>1.5065112393741933</v>
      </c>
      <c r="BL612" s="1">
        <v>-0.68993685942507865</v>
      </c>
      <c r="BM612" s="1">
        <v>0.28857209628418867</v>
      </c>
      <c r="BN612" s="1">
        <v>-0.20960102857324436</v>
      </c>
      <c r="BO612" s="1">
        <v>-1.8575485164151191</v>
      </c>
      <c r="BP612" s="1">
        <v>2.9700365554024888E-2</v>
      </c>
      <c r="BQ612" s="1">
        <v>-2.0966800238262771</v>
      </c>
      <c r="BR612" s="1">
        <v>1.1309926968003308</v>
      </c>
      <c r="BS612" s="1">
        <v>-0.52718854041931618</v>
      </c>
      <c r="BT612" s="1">
        <v>0.94135386191267312</v>
      </c>
      <c r="BU612" s="1">
        <v>0.7261318147223248</v>
      </c>
      <c r="BV612" s="1">
        <v>0.64417138771246085</v>
      </c>
      <c r="BW612" s="1">
        <v>0.36327580345178134</v>
      </c>
      <c r="BX612" s="1">
        <v>1.3326049284756163</v>
      </c>
      <c r="BY612" s="1">
        <v>1.0582409113961422</v>
      </c>
      <c r="BZ612" s="1">
        <v>1.027604830512828</v>
      </c>
      <c r="CA612" s="1">
        <v>1.3754205782658184</v>
      </c>
      <c r="CB612" s="1">
        <v>-0.30035872831886845</v>
      </c>
      <c r="CC612" s="1">
        <v>9.0852434150703654E-2</v>
      </c>
      <c r="CD612" s="1">
        <v>-0.1476235568129054</v>
      </c>
      <c r="CE612" s="1">
        <v>1.0943675383373304</v>
      </c>
      <c r="CF612" s="1">
        <v>-1.3108469165413936</v>
      </c>
      <c r="CG612" s="1">
        <v>-6.3941721688909325E-4</v>
      </c>
      <c r="CH612" s="1">
        <v>-1.1677152832291258</v>
      </c>
      <c r="CI612" s="1">
        <v>0.797519660379999</v>
      </c>
      <c r="CJ612" s="1">
        <v>2.2805905179090011</v>
      </c>
      <c r="CK612" s="1">
        <v>1.7419211634947172</v>
      </c>
      <c r="CL612" s="1">
        <v>0.53203743792181157</v>
      </c>
      <c r="CM612" s="1">
        <v>1.5526283545023878</v>
      </c>
      <c r="CN612" s="1">
        <v>-0.8684335897289932</v>
      </c>
      <c r="CO612" s="1">
        <v>-0.10945885574479919</v>
      </c>
      <c r="CP612" s="1">
        <v>0.34413771741224242</v>
      </c>
      <c r="CQ612" s="1">
        <v>-0.51408338858649838</v>
      </c>
      <c r="CR612" s="1">
        <v>-0.6152081449742588</v>
      </c>
      <c r="CS612" s="1">
        <v>-0.8665793931926622</v>
      </c>
      <c r="CT612" s="1">
        <v>-2.5356436522570545</v>
      </c>
      <c r="CU612" s="1">
        <v>0.55454734648491488</v>
      </c>
      <c r="CV612" s="1">
        <v>0.45268615695381254</v>
      </c>
      <c r="CW612" s="1">
        <v>1.7871960729775158</v>
      </c>
      <c r="CX612" s="1">
        <v>-3.1776805526481073</v>
      </c>
      <c r="CY612" s="1">
        <v>-1.1750866198966925</v>
      </c>
      <c r="CZ612" s="1">
        <v>-0.42373117621435785</v>
      </c>
      <c r="DA612" s="1">
        <v>-0.58780205054853574</v>
      </c>
      <c r="DB612" s="1">
        <v>-0.16572185086402946</v>
      </c>
      <c r="DC612" s="1">
        <v>-2.1092251039048144</v>
      </c>
      <c r="DD612" s="1">
        <v>1.6631991502465864</v>
      </c>
      <c r="DE612" s="1">
        <v>0.69952154691568602</v>
      </c>
      <c r="DF612" s="1">
        <v>0.34131199502946485</v>
      </c>
      <c r="DG612" s="1">
        <v>-2.0759547300937062</v>
      </c>
      <c r="DH612" s="1">
        <v>1.8164885352790119</v>
      </c>
      <c r="DI612" s="1">
        <v>-1.1865332850302686</v>
      </c>
      <c r="DJ612" s="1">
        <v>0.7533781604520926</v>
      </c>
      <c r="DK612" s="1">
        <v>-0.84081524194862212</v>
      </c>
      <c r="DL612" s="1">
        <v>0.63351904838592699</v>
      </c>
      <c r="DM612" s="1">
        <v>-1.5770569233243876</v>
      </c>
      <c r="DN612" s="1">
        <v>-1.65725262932897</v>
      </c>
      <c r="DO612" s="1">
        <v>2.0858253859687634</v>
      </c>
      <c r="DP612" s="1">
        <v>-1.1062761309518951</v>
      </c>
      <c r="DQ612" s="1">
        <v>-1.1062062263329058</v>
      </c>
      <c r="DR612" s="1">
        <v>1.1772251617186997</v>
      </c>
      <c r="DS612" s="1">
        <v>-1.3134840434781512</v>
      </c>
      <c r="DT612" s="1">
        <v>-1.0469548163445581</v>
      </c>
      <c r="DU612" s="1">
        <v>-0.12183526527320887</v>
      </c>
      <c r="DW612" s="1">
        <v>4.3887892122983576</v>
      </c>
    </row>
    <row r="613" spans="1:127" x14ac:dyDescent="0.2">
      <c r="A613" s="1" t="s">
        <v>303</v>
      </c>
      <c r="B613" s="1" t="s">
        <v>304</v>
      </c>
      <c r="C613" s="1" t="s">
        <v>129</v>
      </c>
      <c r="D613" s="1" t="s">
        <v>130</v>
      </c>
      <c r="F613" s="1">
        <v>-0.14189920346192419</v>
      </c>
      <c r="G613" s="1">
        <v>0.97830481110752743</v>
      </c>
      <c r="H613" s="1">
        <v>-1.2080530922821715</v>
      </c>
      <c r="I613" s="1">
        <v>-1.3601889466678196</v>
      </c>
      <c r="J613" s="1">
        <v>2.2346431033774317</v>
      </c>
      <c r="K613" s="1">
        <v>1.2204710389903051</v>
      </c>
      <c r="L613" s="1">
        <v>0.98077047655145566</v>
      </c>
      <c r="M613" s="1">
        <v>0.38340822780098716</v>
      </c>
      <c r="N613" s="1">
        <v>1.6905616262056276</v>
      </c>
      <c r="O613" s="1">
        <v>-0.36493811242908336</v>
      </c>
      <c r="P613" s="1">
        <v>-0.30481388937313714</v>
      </c>
      <c r="Q613" s="1">
        <v>1.2557854320850326</v>
      </c>
      <c r="R613" s="1">
        <v>0.27888408649810081</v>
      </c>
      <c r="S613" s="1">
        <v>2.7796709532443842E-2</v>
      </c>
      <c r="T613" s="1">
        <v>0.16020053161063785</v>
      </c>
      <c r="U613" s="1">
        <v>0.63908629677180073</v>
      </c>
      <c r="V613" s="1">
        <v>-0.52316171747616913</v>
      </c>
      <c r="W613" s="1">
        <v>0.26146660695066176</v>
      </c>
      <c r="X613" s="1">
        <v>0.3466552363670381</v>
      </c>
      <c r="Y613" s="1">
        <v>-0.98034788595244748</v>
      </c>
      <c r="Z613" s="1">
        <v>-1.1317721428058225</v>
      </c>
      <c r="AA613" s="1">
        <v>1.417622658495195</v>
      </c>
      <c r="AB613" s="1">
        <v>-0.88822422927434008</v>
      </c>
      <c r="AC613" s="1">
        <v>-0.21156855348701753</v>
      </c>
      <c r="AD613" s="1">
        <v>-0.49272108843538343</v>
      </c>
      <c r="AE613" s="1">
        <v>0.3224500395167631</v>
      </c>
      <c r="AF613" s="1">
        <v>0.14529538348656867</v>
      </c>
      <c r="AG613" s="1">
        <v>-0.60863752788565129</v>
      </c>
      <c r="AH613" s="1">
        <v>-0.1749462392923391</v>
      </c>
      <c r="AI613" s="1">
        <v>0.17486447364058844</v>
      </c>
      <c r="AJ613" s="1">
        <v>-0.29605749666225467</v>
      </c>
      <c r="AK613" s="1">
        <v>0.51400239729760067</v>
      </c>
      <c r="AL613" s="1">
        <v>0.57586088841972405</v>
      </c>
      <c r="AM613" s="1">
        <v>-5.5233243406047627E-2</v>
      </c>
      <c r="AN613" s="1">
        <v>-0.98261613149037275</v>
      </c>
      <c r="AO613" s="1">
        <v>-0.28318330440398309</v>
      </c>
      <c r="AP613" s="1">
        <v>-0.29006276338629355</v>
      </c>
      <c r="AQ613" s="1">
        <v>7.4108297911664955E-2</v>
      </c>
      <c r="AR613" s="1">
        <v>-0.13975787898415906</v>
      </c>
      <c r="AS613" s="1">
        <v>0.6985453506233732</v>
      </c>
      <c r="AT613" s="1">
        <v>0.68194781763932277</v>
      </c>
      <c r="AU613" s="1">
        <v>0.48691524174658052</v>
      </c>
      <c r="AV613" s="1">
        <v>-0.65668540278187226</v>
      </c>
      <c r="AW613" s="1">
        <v>-0.24759316600489267</v>
      </c>
      <c r="AX613" s="1">
        <v>-0.33036758828569646</v>
      </c>
      <c r="AY613" s="1">
        <v>1.870794855991587</v>
      </c>
      <c r="AZ613" s="1">
        <v>0.24084125109136376</v>
      </c>
      <c r="BA613" s="1">
        <v>-0.55289104759765162</v>
      </c>
      <c r="BB613" s="1">
        <v>0.19863414453389794</v>
      </c>
      <c r="BC613" s="1">
        <v>0.1758242488994437</v>
      </c>
      <c r="BD613" s="1">
        <v>-1.0807960547842841</v>
      </c>
      <c r="BE613" s="1">
        <v>-0.14260097010289785</v>
      </c>
      <c r="BF613" s="1">
        <v>-1.2798651166256816</v>
      </c>
      <c r="BG613" s="1">
        <v>-0.55025107367028925</v>
      </c>
      <c r="BH613" s="1">
        <v>-0.19887126182951631</v>
      </c>
      <c r="BI613" s="1">
        <v>0.367661289649579</v>
      </c>
      <c r="BJ613" s="1">
        <v>-1.3842650779400956</v>
      </c>
      <c r="BK613" s="1">
        <v>0.47651123937419326</v>
      </c>
      <c r="BL613" s="1">
        <v>0.18006314057492134</v>
      </c>
      <c r="BM613" s="1">
        <v>0.23857209628418863</v>
      </c>
      <c r="BN613" s="1">
        <v>-6.9601028573243795E-2</v>
      </c>
      <c r="BO613" s="1">
        <v>-0.29754851641511904</v>
      </c>
      <c r="BP613" s="1">
        <v>-0.30029963444597474</v>
      </c>
      <c r="BQ613" s="1">
        <v>-0.11668002382627707</v>
      </c>
      <c r="BR613" s="1">
        <v>1.0609926968003305</v>
      </c>
      <c r="BS613" s="1">
        <v>0.15281145958068398</v>
      </c>
      <c r="BT613" s="1">
        <v>-0.63864613808732695</v>
      </c>
      <c r="BU613" s="1">
        <v>-0.7738681852776752</v>
      </c>
      <c r="BV613" s="1">
        <v>6.4171387712461225E-2</v>
      </c>
      <c r="BW613" s="1">
        <v>-0.59672419654821862</v>
      </c>
      <c r="BX613" s="1">
        <v>0.88260492847561656</v>
      </c>
      <c r="BY613" s="1">
        <v>0.55824091139614218</v>
      </c>
      <c r="BZ613" s="1">
        <v>0.91760483051282815</v>
      </c>
      <c r="CA613" s="1">
        <v>-7.457942173418175E-2</v>
      </c>
      <c r="CB613" s="1">
        <v>0.71964127168113157</v>
      </c>
      <c r="CC613" s="1">
        <v>-1.3191475658492964</v>
      </c>
      <c r="CD613" s="1">
        <v>0.72237644318709426</v>
      </c>
      <c r="CE613" s="1">
        <v>0.49436753833733027</v>
      </c>
      <c r="CF613" s="1">
        <v>0.61915308345860631</v>
      </c>
      <c r="CG613" s="1">
        <v>0.38936058278311059</v>
      </c>
      <c r="CH613" s="1">
        <v>-1.0177152832291259</v>
      </c>
      <c r="CI613" s="1">
        <v>0.60751966037999861</v>
      </c>
      <c r="CJ613" s="1">
        <v>-0.23940948209099844</v>
      </c>
      <c r="CK613" s="1">
        <v>0.32192116349471717</v>
      </c>
      <c r="CL613" s="1">
        <v>-0.90796256207818837</v>
      </c>
      <c r="CM613" s="1">
        <v>1.2626283545023878</v>
      </c>
      <c r="CN613" s="1">
        <v>-0.73843358972899287</v>
      </c>
      <c r="CO613" s="1">
        <v>-0.84945885574479918</v>
      </c>
      <c r="CP613" s="1">
        <v>1.0041377174122426</v>
      </c>
      <c r="CQ613" s="1">
        <v>-0.5640833885864982</v>
      </c>
      <c r="CR613" s="1">
        <v>-2.2852081449742587</v>
      </c>
      <c r="CS613" s="1">
        <v>-6.5793931926618754E-3</v>
      </c>
      <c r="CT613" s="1">
        <v>-0.49564365225705487</v>
      </c>
      <c r="CU613" s="1">
        <v>-0.41545265351508576</v>
      </c>
      <c r="CV613" s="1">
        <v>-0.21731384304618745</v>
      </c>
      <c r="CW613" s="1">
        <v>-1.222803927022484</v>
      </c>
      <c r="CX613" s="1">
        <v>-4.7576805526481074</v>
      </c>
      <c r="CY613" s="1">
        <v>0.89491338010330757</v>
      </c>
      <c r="CZ613" s="1">
        <v>0.12626882378564197</v>
      </c>
      <c r="DA613" s="1">
        <v>-0.84780205054853575</v>
      </c>
      <c r="DB613" s="1">
        <v>-0.90572185086402934</v>
      </c>
      <c r="DC613" s="1">
        <v>-3.0892251039048144</v>
      </c>
      <c r="DD613" s="1">
        <v>0.65319915024658659</v>
      </c>
      <c r="DE613" s="1">
        <v>1.589521546915686</v>
      </c>
      <c r="DF613" s="1">
        <v>1.3119950294648679E-3</v>
      </c>
      <c r="DG613" s="1">
        <v>0.63404526990629373</v>
      </c>
      <c r="DH613" s="1">
        <v>4.2564885352790123</v>
      </c>
      <c r="DI613" s="1">
        <v>1.3034667149697312</v>
      </c>
      <c r="DJ613" s="1">
        <v>-2.66218395479072E-2</v>
      </c>
      <c r="DK613" s="1">
        <v>0.50918475805137842</v>
      </c>
      <c r="DL613" s="1">
        <v>-0.31648095161407303</v>
      </c>
      <c r="DM613" s="1">
        <v>-0.23705692332438755</v>
      </c>
      <c r="DN613" s="1">
        <v>-0.38725262932896998</v>
      </c>
      <c r="DO613" s="1">
        <v>1.0758253859687634</v>
      </c>
      <c r="DP613" s="1">
        <v>-0.52627613095189507</v>
      </c>
      <c r="DQ613" s="1">
        <v>0.53379377366709424</v>
      </c>
      <c r="DR613" s="1">
        <v>1.5872251617186994</v>
      </c>
      <c r="DS613" s="1">
        <v>1.2365159565218486</v>
      </c>
      <c r="DT613" s="1">
        <v>0.62304518365544181</v>
      </c>
      <c r="DU613" s="1">
        <v>-1.8352652732087638E-3</v>
      </c>
      <c r="DW613" s="1">
        <v>3.5193861738289467</v>
      </c>
    </row>
    <row r="614" spans="1:127" x14ac:dyDescent="0.2">
      <c r="A614" s="1" t="s">
        <v>305</v>
      </c>
      <c r="B614" s="1" t="s">
        <v>306</v>
      </c>
      <c r="C614" s="1" t="s">
        <v>129</v>
      </c>
      <c r="D614" s="1" t="s">
        <v>130</v>
      </c>
      <c r="F614" s="1">
        <v>-0.3456992034619244</v>
      </c>
      <c r="G614" s="1">
        <v>-0.53629518889247274</v>
      </c>
      <c r="H614" s="1">
        <v>2.0882469077178287</v>
      </c>
      <c r="I614" s="1">
        <v>1.8874110533321806</v>
      </c>
      <c r="J614" s="1">
        <v>0.37024310337743183</v>
      </c>
      <c r="K614" s="1">
        <v>1.8910710389903054</v>
      </c>
      <c r="L614" s="1">
        <v>-1.5423295234485446</v>
      </c>
      <c r="M614" s="1">
        <v>-0.21039177219901295</v>
      </c>
      <c r="N614" s="1">
        <v>-3.1738383737943732</v>
      </c>
      <c r="O614" s="1">
        <v>1.4380618875709175</v>
      </c>
      <c r="P614" s="1">
        <v>-2.7189138893731366</v>
      </c>
      <c r="Q614" s="1">
        <v>8.3485432085032674E-2</v>
      </c>
      <c r="R614" s="1">
        <v>2.1332840864981009</v>
      </c>
      <c r="S614" s="1">
        <v>3.0526967095324427</v>
      </c>
      <c r="T614" s="1">
        <v>-0.11169946838936262</v>
      </c>
      <c r="U614" s="1">
        <v>0.64528629677180049</v>
      </c>
      <c r="V614" s="1">
        <v>0.20423828252383025</v>
      </c>
      <c r="W614" s="1">
        <v>-0.31403339304933825</v>
      </c>
      <c r="X614" s="1">
        <v>-1.3776447636329623</v>
      </c>
      <c r="Y614" s="1">
        <v>-0.65824788595244721</v>
      </c>
      <c r="Z614" s="1">
        <v>0.19072785719417729</v>
      </c>
      <c r="AA614" s="1">
        <v>1.2030226584951951</v>
      </c>
      <c r="AB614" s="1">
        <v>0.54967577072565987</v>
      </c>
      <c r="AC614" s="1">
        <v>0.82343144651298239</v>
      </c>
      <c r="AD614" s="1">
        <v>-0.81072108843538393</v>
      </c>
      <c r="AE614" s="1">
        <v>-1.0131499604832368</v>
      </c>
      <c r="AF614" s="1">
        <v>-0.13210461651343142</v>
      </c>
      <c r="AG614" s="1">
        <v>-0.59723752788565121</v>
      </c>
      <c r="AH614" s="1">
        <v>-0.14594623929233919</v>
      </c>
      <c r="AI614" s="1">
        <v>-5.4835526359411801E-2</v>
      </c>
      <c r="AJ614" s="1">
        <v>-1.9336574966622546</v>
      </c>
      <c r="AK614" s="1">
        <v>0.66710239729760046</v>
      </c>
      <c r="AL614" s="1">
        <v>1.1940608884197239</v>
      </c>
      <c r="AM614" s="1">
        <v>0.43176675659395247</v>
      </c>
      <c r="AN614" s="1">
        <v>1.0803838685096272</v>
      </c>
      <c r="AO614" s="1">
        <v>-0.17628330440398354</v>
      </c>
      <c r="AP614" s="1">
        <v>-0.75486276338629366</v>
      </c>
      <c r="AQ614" s="1">
        <v>0.71730829791166517</v>
      </c>
      <c r="AR614" s="1">
        <v>-0.59245787898415903</v>
      </c>
      <c r="AS614" s="1">
        <v>-0.22155464937662694</v>
      </c>
      <c r="AT614" s="1">
        <v>0.60934781763932278</v>
      </c>
      <c r="AU614" s="1">
        <v>0.6614152417465804</v>
      </c>
      <c r="AV614" s="1">
        <v>0.49091459721812769</v>
      </c>
      <c r="AW614" s="1">
        <v>-0.16789316600489279</v>
      </c>
      <c r="AX614" s="1">
        <v>-1.3272675882856957</v>
      </c>
      <c r="AY614" s="1">
        <v>0.62269485599158614</v>
      </c>
      <c r="AZ614" s="1">
        <v>-0.61995874890863623</v>
      </c>
      <c r="BA614" s="1">
        <v>-1.9487910475976515</v>
      </c>
      <c r="BB614" s="1">
        <v>2.2474341445338979</v>
      </c>
      <c r="BC614" s="1">
        <v>2.013724248899444</v>
      </c>
      <c r="BD614" s="1">
        <v>0.52790394521571615</v>
      </c>
      <c r="BE614" s="1">
        <v>0.88959902989710216</v>
      </c>
      <c r="BF614" s="1">
        <v>-1.9271651166256811</v>
      </c>
      <c r="BG614" s="1">
        <v>-1.2886510736702892</v>
      </c>
      <c r="BH614" s="1">
        <v>-1.0448712618295164</v>
      </c>
      <c r="BI614" s="1">
        <v>1.609661289649579</v>
      </c>
      <c r="BJ614" s="1">
        <v>0.70223492205990468</v>
      </c>
      <c r="BK614" s="1">
        <v>-1.2261887606258068</v>
      </c>
      <c r="BL614" s="1">
        <v>1.9370631405749212</v>
      </c>
      <c r="BM614" s="1">
        <v>-0.19422790371581133</v>
      </c>
      <c r="BN614" s="1">
        <v>0.20949897142675589</v>
      </c>
      <c r="BO614" s="1">
        <v>0.12525148358488081</v>
      </c>
      <c r="BP614" s="1">
        <v>-0.96159963444597496</v>
      </c>
      <c r="BQ614" s="1">
        <v>-0.59748002382627718</v>
      </c>
      <c r="BR614" s="1">
        <v>0.71359269680033055</v>
      </c>
      <c r="BS614" s="1">
        <v>7.6511459580683949E-2</v>
      </c>
      <c r="BT614" s="1">
        <v>0.62815386191267297</v>
      </c>
      <c r="BU614" s="1">
        <v>2.0105318147223246</v>
      </c>
      <c r="BV614" s="1">
        <v>1.4570713877124613</v>
      </c>
      <c r="BW614" s="1">
        <v>-1.5917241965482187</v>
      </c>
      <c r="BX614" s="1">
        <v>5.5904928475616344E-2</v>
      </c>
      <c r="BY614" s="1">
        <v>0.87394091139614227</v>
      </c>
      <c r="BZ614" s="1">
        <v>1.6712048305128282</v>
      </c>
      <c r="CA614" s="1">
        <v>1.1865205782658181</v>
      </c>
      <c r="CB614" s="1">
        <v>-2.9620587283188686</v>
      </c>
      <c r="CC614" s="1">
        <v>-2.0364475658492962</v>
      </c>
      <c r="CD614" s="1">
        <v>1.3238764431870944</v>
      </c>
      <c r="CE614" s="1">
        <v>0.19276753833733018</v>
      </c>
      <c r="CF614" s="1">
        <v>0.7452530834586063</v>
      </c>
      <c r="CG614" s="1">
        <v>1.0205605827831112</v>
      </c>
      <c r="CH614" s="1">
        <v>6.9684716770874067E-2</v>
      </c>
      <c r="CI614" s="1">
        <v>0.36861966037999894</v>
      </c>
      <c r="CJ614" s="1">
        <v>-0.48250948209099853</v>
      </c>
      <c r="CK614" s="1">
        <v>-0.10827883650528286</v>
      </c>
      <c r="CL614" s="1">
        <v>0.21243743792181169</v>
      </c>
      <c r="CM614" s="1">
        <v>1.3943283545023881</v>
      </c>
      <c r="CN614" s="1">
        <v>0.90046641027100693</v>
      </c>
      <c r="CO614" s="1">
        <v>-0.79565885574479922</v>
      </c>
      <c r="CP614" s="1">
        <v>-7.2062282587757487E-2</v>
      </c>
      <c r="CQ614" s="1">
        <v>1.5741166114135017</v>
      </c>
      <c r="CR614" s="1">
        <v>2.0760918550257408</v>
      </c>
      <c r="CS614" s="1">
        <v>-0.3054793931926616</v>
      </c>
      <c r="CT614" s="1">
        <v>-1.0140436522570546</v>
      </c>
      <c r="CU614" s="1">
        <v>0.56454734648491467</v>
      </c>
      <c r="CV614" s="1">
        <v>0.86268615695381246</v>
      </c>
      <c r="CW614" s="1">
        <v>-0.41690392702248413</v>
      </c>
      <c r="CX614" s="1">
        <v>-2.2643805526481069</v>
      </c>
      <c r="CY614" s="1">
        <v>-0.8462866198966924</v>
      </c>
      <c r="CZ614" s="1">
        <v>-1.0362311762143586</v>
      </c>
      <c r="DA614" s="1">
        <v>-0.59920205054853581</v>
      </c>
      <c r="DB614" s="1">
        <v>0.52507814913597084</v>
      </c>
      <c r="DC614" s="1">
        <v>-2.2273251039048141</v>
      </c>
      <c r="DD614" s="1">
        <v>1.5261991502465868</v>
      </c>
      <c r="DE614" s="1">
        <v>-0.13287845308431395</v>
      </c>
      <c r="DF614" s="1">
        <v>1.8611995029464867E-2</v>
      </c>
      <c r="DG614" s="1">
        <v>-0.83215473009370644</v>
      </c>
      <c r="DH614" s="1">
        <v>-1.0459114647209877</v>
      </c>
      <c r="DI614" s="1">
        <v>-1.3038332850302687</v>
      </c>
      <c r="DJ614" s="1">
        <v>1.7262781604520927</v>
      </c>
      <c r="DK614" s="1">
        <v>-6.7315241948621818E-2</v>
      </c>
      <c r="DL614" s="1">
        <v>0.74151904838592697</v>
      </c>
      <c r="DM614" s="1">
        <v>0.95504307667561239</v>
      </c>
      <c r="DN614" s="1">
        <v>0.48334737067103006</v>
      </c>
      <c r="DO614" s="1">
        <v>0.51332538596876343</v>
      </c>
      <c r="DP614" s="1">
        <v>0.12472386904810495</v>
      </c>
      <c r="DQ614" s="1">
        <v>0.23209377366709427</v>
      </c>
      <c r="DR614" s="1">
        <v>-0.8437748382813004</v>
      </c>
      <c r="DS614" s="1">
        <v>1.3898159565218489</v>
      </c>
      <c r="DT614" s="1">
        <v>-0.32205481634455824</v>
      </c>
      <c r="DU614" s="1">
        <v>-0.27793526527320889</v>
      </c>
      <c r="DW614" s="1">
        <v>4.0983585446169206</v>
      </c>
    </row>
    <row r="615" spans="1:127" x14ac:dyDescent="0.2">
      <c r="A615" s="1" t="s">
        <v>305</v>
      </c>
      <c r="B615" s="1" t="s">
        <v>307</v>
      </c>
      <c r="C615" s="1" t="s">
        <v>129</v>
      </c>
      <c r="D615" s="1" t="s">
        <v>130</v>
      </c>
      <c r="F615" s="1">
        <v>2.4181007965380754</v>
      </c>
      <c r="G615" s="1">
        <v>-2.3016951888924724</v>
      </c>
      <c r="H615" s="1">
        <v>-0.17805309228217159</v>
      </c>
      <c r="I615" s="1">
        <v>-0.34018894666781918</v>
      </c>
      <c r="J615" s="1">
        <v>0.7746431033774317</v>
      </c>
      <c r="K615" s="1">
        <v>-1.3395289610096945</v>
      </c>
      <c r="L615" s="1">
        <v>0.55077047655145561</v>
      </c>
      <c r="M615" s="1">
        <v>1.4234082278009872</v>
      </c>
      <c r="N615" s="1">
        <v>-0.26943837379437241</v>
      </c>
      <c r="O615" s="1">
        <v>-1.6249381124290849</v>
      </c>
      <c r="P615" s="1">
        <v>-2.1948138893731359</v>
      </c>
      <c r="Q615" s="1">
        <v>-0.15421456791496724</v>
      </c>
      <c r="R615" s="1">
        <v>-0.82111591350189883</v>
      </c>
      <c r="S615" s="1">
        <v>1.1477967095324431</v>
      </c>
      <c r="T615" s="1">
        <v>0.21020053161063856</v>
      </c>
      <c r="U615" s="1">
        <v>3.6990862967717995</v>
      </c>
      <c r="V615" s="1">
        <v>-0.39316171747616924</v>
      </c>
      <c r="W615" s="1">
        <v>-0.40853339304933822</v>
      </c>
      <c r="X615" s="1">
        <v>0.37665523636703835</v>
      </c>
      <c r="Y615" s="1">
        <v>0.39965211404755241</v>
      </c>
      <c r="Z615" s="1">
        <v>1.5682278571941772</v>
      </c>
      <c r="AA615" s="1">
        <v>-0.5323773415048052</v>
      </c>
      <c r="AB615" s="1">
        <v>0.13177577072565949</v>
      </c>
      <c r="AC615" s="1">
        <v>0.47843144651298264</v>
      </c>
      <c r="AD615" s="1">
        <v>0.52727891156461659</v>
      </c>
      <c r="AE615" s="1">
        <v>-6.7549960483237026E-2</v>
      </c>
      <c r="AF615" s="1">
        <v>-0.3747046165134309</v>
      </c>
      <c r="AG615" s="1">
        <v>0.27136247211434883</v>
      </c>
      <c r="AH615" s="1">
        <v>-0.89494623929233974</v>
      </c>
      <c r="AI615" s="1">
        <v>-0.69513552635941167</v>
      </c>
      <c r="AJ615" s="1">
        <v>1.3939425033377457</v>
      </c>
      <c r="AK615" s="1">
        <v>-1.585997602702399</v>
      </c>
      <c r="AL615" s="1">
        <v>-0.12413911158027524</v>
      </c>
      <c r="AM615" s="1">
        <v>-0.19523324340604775</v>
      </c>
      <c r="AN615" s="1">
        <v>0.16738386850962722</v>
      </c>
      <c r="AO615" s="1">
        <v>-5.3183304403983556E-2</v>
      </c>
      <c r="AP615" s="1">
        <v>0.31993723661370632</v>
      </c>
      <c r="AQ615" s="1">
        <v>-0.88589170208833501</v>
      </c>
      <c r="AR615" s="1">
        <v>-0.86975787898415902</v>
      </c>
      <c r="AS615" s="1">
        <v>0.67854535062337318</v>
      </c>
      <c r="AT615" s="1">
        <v>-0.16805218236067732</v>
      </c>
      <c r="AU615" s="1">
        <v>-0.31308475825341953</v>
      </c>
      <c r="AV615" s="1">
        <v>-0.8166854027818724</v>
      </c>
      <c r="AW615" s="1">
        <v>-0.84759316600489321</v>
      </c>
      <c r="AX615" s="1">
        <v>-0.96036758828569635</v>
      </c>
      <c r="AY615" s="1">
        <v>0.8807948559915868</v>
      </c>
      <c r="AZ615" s="1">
        <v>-0.60915874890863619</v>
      </c>
      <c r="BA615" s="1">
        <v>-0.37289104759765157</v>
      </c>
      <c r="BB615" s="1">
        <v>2.3486341445338983</v>
      </c>
      <c r="BC615" s="1">
        <v>0.64582424889944345</v>
      </c>
      <c r="BD615" s="1">
        <v>-0.62079605478428412</v>
      </c>
      <c r="BE615" s="1">
        <v>-2.032600970102898</v>
      </c>
      <c r="BF615" s="1">
        <v>-2.4198651166256813</v>
      </c>
      <c r="BG615" s="1">
        <v>-0.79025107367028902</v>
      </c>
      <c r="BH615" s="1">
        <v>-1.2988712618295162</v>
      </c>
      <c r="BI615" s="1">
        <v>1.9176612896495788</v>
      </c>
      <c r="BJ615" s="1">
        <v>0.27573492205990435</v>
      </c>
      <c r="BK615" s="1">
        <v>0.49651123937419328</v>
      </c>
      <c r="BL615" s="1">
        <v>0.22006314057492138</v>
      </c>
      <c r="BM615" s="1">
        <v>0.98857209628418863</v>
      </c>
      <c r="BN615" s="1">
        <v>0.46039897142675557</v>
      </c>
      <c r="BO615" s="1">
        <v>-0.31754851641511905</v>
      </c>
      <c r="BP615" s="1">
        <v>0.9297003655540248</v>
      </c>
      <c r="BQ615" s="1">
        <v>1.4333199761737228</v>
      </c>
      <c r="BR615" s="1">
        <v>-0.29900730319966939</v>
      </c>
      <c r="BS615" s="1">
        <v>0.20281145958068403</v>
      </c>
      <c r="BT615" s="1">
        <v>1.0613538619126732</v>
      </c>
      <c r="BU615" s="1">
        <v>7.6131814722324886E-2</v>
      </c>
      <c r="BV615" s="1">
        <v>-0.38582861228753895</v>
      </c>
      <c r="BW615" s="1" t="s">
        <v>131</v>
      </c>
      <c r="BX615" s="1" t="s">
        <v>131</v>
      </c>
      <c r="BY615" s="1" t="s">
        <v>131</v>
      </c>
      <c r="BZ615" s="1" t="s">
        <v>131</v>
      </c>
      <c r="CA615" s="1" t="s">
        <v>131</v>
      </c>
      <c r="CB615" s="1" t="s">
        <v>131</v>
      </c>
      <c r="CC615" s="1" t="s">
        <v>131</v>
      </c>
      <c r="CD615" s="1" t="s">
        <v>131</v>
      </c>
      <c r="CE615" s="1" t="s">
        <v>131</v>
      </c>
      <c r="CF615" s="1" t="s">
        <v>131</v>
      </c>
      <c r="CG615" s="1" t="s">
        <v>131</v>
      </c>
      <c r="CH615" s="1" t="s">
        <v>131</v>
      </c>
      <c r="CI615" s="1" t="s">
        <v>131</v>
      </c>
      <c r="CJ615" s="1" t="s">
        <v>131</v>
      </c>
      <c r="CK615" s="1" t="s">
        <v>131</v>
      </c>
      <c r="CL615" s="1" t="s">
        <v>131</v>
      </c>
      <c r="CM615" s="1" t="s">
        <v>131</v>
      </c>
      <c r="CN615" s="1" t="s">
        <v>131</v>
      </c>
      <c r="CO615" s="1" t="s">
        <v>131</v>
      </c>
      <c r="CP615" s="1" t="s">
        <v>131</v>
      </c>
      <c r="CQ615" s="1" t="s">
        <v>131</v>
      </c>
      <c r="CR615" s="1" t="s">
        <v>131</v>
      </c>
      <c r="CS615" s="1" t="s">
        <v>131</v>
      </c>
      <c r="CT615" s="1" t="s">
        <v>131</v>
      </c>
      <c r="CU615" s="1" t="s">
        <v>131</v>
      </c>
      <c r="CV615" s="1" t="s">
        <v>131</v>
      </c>
      <c r="CW615" s="1" t="s">
        <v>131</v>
      </c>
      <c r="CX615" s="1" t="s">
        <v>131</v>
      </c>
      <c r="CY615" s="1" t="s">
        <v>131</v>
      </c>
      <c r="CZ615" s="1" t="s">
        <v>131</v>
      </c>
      <c r="DA615" s="1" t="s">
        <v>131</v>
      </c>
      <c r="DB615" s="1" t="s">
        <v>131</v>
      </c>
      <c r="DC615" s="1" t="s">
        <v>131</v>
      </c>
      <c r="DD615" s="1" t="s">
        <v>131</v>
      </c>
      <c r="DE615" s="1" t="s">
        <v>131</v>
      </c>
      <c r="DF615" s="1" t="s">
        <v>131</v>
      </c>
      <c r="DG615" s="1" t="s">
        <v>131</v>
      </c>
      <c r="DH615" s="1" t="s">
        <v>131</v>
      </c>
      <c r="DI615" s="1" t="s">
        <v>131</v>
      </c>
      <c r="DJ615" s="1" t="s">
        <v>131</v>
      </c>
      <c r="DK615" s="1" t="s">
        <v>131</v>
      </c>
      <c r="DL615" s="1" t="s">
        <v>131</v>
      </c>
      <c r="DM615" s="1" t="s">
        <v>131</v>
      </c>
      <c r="DN615" s="1" t="s">
        <v>131</v>
      </c>
      <c r="DO615" s="1" t="s">
        <v>131</v>
      </c>
      <c r="DP615" s="1" t="s">
        <v>131</v>
      </c>
      <c r="DQ615" s="1" t="s">
        <v>131</v>
      </c>
      <c r="DR615" s="1" t="s">
        <v>131</v>
      </c>
      <c r="DS615" s="1" t="s">
        <v>131</v>
      </c>
      <c r="DT615" s="1" t="s">
        <v>131</v>
      </c>
      <c r="DU615" s="1" t="s">
        <v>131</v>
      </c>
      <c r="DW615" s="1">
        <v>3.8348674810474819</v>
      </c>
    </row>
    <row r="616" spans="1:127" x14ac:dyDescent="0.2">
      <c r="A616" s="1" t="s">
        <v>308</v>
      </c>
      <c r="B616" s="1" t="s">
        <v>309</v>
      </c>
      <c r="C616" s="1" t="s">
        <v>206</v>
      </c>
      <c r="D616" s="1" t="s">
        <v>130</v>
      </c>
      <c r="F616" s="1">
        <v>0.56680079653807525</v>
      </c>
      <c r="G616" s="1">
        <v>1.8856048111075274</v>
      </c>
      <c r="H616" s="1">
        <v>1.3089469077178284</v>
      </c>
      <c r="I616" s="1">
        <v>-1.2731889466678195</v>
      </c>
      <c r="J616" s="1">
        <v>0.62634310337743182</v>
      </c>
      <c r="K616" s="1">
        <v>2.0306710389903051</v>
      </c>
      <c r="L616" s="1">
        <v>1.3005704765514556</v>
      </c>
      <c r="M616" s="1">
        <v>0.79260822780098694</v>
      </c>
      <c r="N616" s="1">
        <v>3.1543616262056275</v>
      </c>
      <c r="O616" s="1">
        <v>2.0281618875709171</v>
      </c>
      <c r="P616" s="1">
        <v>3.6445861106268631</v>
      </c>
      <c r="Q616" s="1">
        <v>-0.14991456791496727</v>
      </c>
      <c r="R616" s="1">
        <v>2.500984086498101</v>
      </c>
      <c r="S616" s="1">
        <v>1.4611967095324427</v>
      </c>
      <c r="T616" s="1">
        <v>-1.3254994683893617</v>
      </c>
      <c r="U616" s="1">
        <v>-3.7308137032282005</v>
      </c>
      <c r="V616" s="1">
        <v>-0.16376171747616919</v>
      </c>
      <c r="W616" s="1">
        <v>-1.0336333930493382</v>
      </c>
      <c r="X616" s="1">
        <v>-2.4798447636329621</v>
      </c>
      <c r="Y616" s="1">
        <v>-0.65864788595244717</v>
      </c>
      <c r="Z616" s="1">
        <v>-0.27997214280582261</v>
      </c>
      <c r="AA616" s="1">
        <v>1.8092226584951949</v>
      </c>
      <c r="AB616" s="1">
        <v>0.65337577072565978</v>
      </c>
      <c r="AC616" s="1">
        <v>-1.0765685534870175</v>
      </c>
      <c r="AD616" s="1">
        <v>0.97117891156461633</v>
      </c>
      <c r="AE616" s="1">
        <v>-1.5109499604832368</v>
      </c>
      <c r="AF616" s="1">
        <v>-1.6267046165134307</v>
      </c>
      <c r="AG616" s="1">
        <v>6.8562472114348738E-2</v>
      </c>
      <c r="AH616" s="1">
        <v>0.40855376070766081</v>
      </c>
      <c r="AI616" s="1">
        <v>1.3214644736405878</v>
      </c>
      <c r="AJ616" s="1">
        <v>-0.87485749666225487</v>
      </c>
      <c r="AK616" s="1">
        <v>1.2785023972976006</v>
      </c>
      <c r="AL616" s="1">
        <v>-0.94213911158027575</v>
      </c>
      <c r="AM616" s="1">
        <v>-1.0225332434060475</v>
      </c>
      <c r="AN616" s="1">
        <v>-0.4917161314903728</v>
      </c>
      <c r="AO616" s="1">
        <v>-0.96128330440398368</v>
      </c>
      <c r="AP616" s="1">
        <v>-0.25436276338629371</v>
      </c>
      <c r="AQ616" s="1">
        <v>-1.0854917020883352</v>
      </c>
      <c r="AR616" s="1">
        <v>0.38614212101584094</v>
      </c>
      <c r="AS616" s="1">
        <v>0.71214535062337303</v>
      </c>
      <c r="AT616" s="1">
        <v>1.3502478176393227</v>
      </c>
      <c r="AU616" s="1">
        <v>1.0301152417465804</v>
      </c>
      <c r="AV616" s="1">
        <v>-0.99308540278187252</v>
      </c>
      <c r="AW616" s="1">
        <v>2.912806833995107</v>
      </c>
      <c r="AX616" s="1">
        <v>2.7241324117143035</v>
      </c>
      <c r="AY616" s="1">
        <v>-2.3518051440084129</v>
      </c>
      <c r="AZ616" s="1">
        <v>1.5041412510913639</v>
      </c>
      <c r="BA616" s="1">
        <v>0.81620895240234836</v>
      </c>
      <c r="BB616" s="1">
        <v>-1.925265855466102</v>
      </c>
      <c r="BC616" s="1">
        <v>-1.6440757511005564</v>
      </c>
      <c r="BD616" s="1">
        <v>-0.9858960547842841</v>
      </c>
      <c r="BE616" s="1">
        <v>0.65119902989710221</v>
      </c>
      <c r="BF616" s="1">
        <v>0.9129348833743185</v>
      </c>
      <c r="BG616" s="1">
        <v>-1.7551073670289519E-2</v>
      </c>
      <c r="BH616" s="1">
        <v>-0.37697126182951624</v>
      </c>
      <c r="BI616" s="1">
        <v>-0.70023871035042107</v>
      </c>
      <c r="BJ616" s="1">
        <v>-0.87536507794009544</v>
      </c>
      <c r="BK616" s="1">
        <v>0.68731123937419336</v>
      </c>
      <c r="BL616" s="1">
        <v>-0.31653685942507864</v>
      </c>
      <c r="BM616" s="1">
        <v>-0.33522790371581124</v>
      </c>
      <c r="BN616" s="1">
        <v>0.1347989714267559</v>
      </c>
      <c r="BO616" s="1">
        <v>0.26475148358488099</v>
      </c>
      <c r="BP616" s="1">
        <v>4.1100365554024965E-2</v>
      </c>
      <c r="BQ616" s="1">
        <v>1.1857199761737229</v>
      </c>
      <c r="BR616" s="1">
        <v>-1.0518073031996695</v>
      </c>
      <c r="BS616" s="1">
        <v>0.81291145958068389</v>
      </c>
      <c r="BT616" s="1">
        <v>-0.90114613808732713</v>
      </c>
      <c r="BU616" s="1">
        <v>0.29283181472232478</v>
      </c>
      <c r="BV616" s="1">
        <v>5.6713877124612289E-3</v>
      </c>
      <c r="BW616" s="1">
        <v>-0.89372419654821877</v>
      </c>
      <c r="BX616" s="1">
        <v>0.28150492847561637</v>
      </c>
      <c r="BY616" s="1">
        <v>-0.59115908860385757</v>
      </c>
      <c r="BZ616" s="1">
        <v>-0.7774951694871719</v>
      </c>
      <c r="CA616" s="1">
        <v>0.19362057826581847</v>
      </c>
      <c r="CB616" s="1">
        <v>0.7818412716811316</v>
      </c>
      <c r="CC616" s="1">
        <v>-0.29894756584929633</v>
      </c>
      <c r="CD616" s="1">
        <v>-1.0824235568129055</v>
      </c>
      <c r="CE616" s="1">
        <v>-1.0512324616626698</v>
      </c>
      <c r="CF616" s="1">
        <v>-0.45104691654139373</v>
      </c>
      <c r="CG616" s="1">
        <v>-0.191039417216889</v>
      </c>
      <c r="CH616" s="1">
        <v>0.93878471677087405</v>
      </c>
      <c r="CI616" s="1">
        <v>0.35451966037999894</v>
      </c>
      <c r="CJ616" s="1">
        <v>0.16249051790900149</v>
      </c>
      <c r="CK616" s="1">
        <v>0.11652116349471717</v>
      </c>
      <c r="CL616" s="1">
        <v>0.34333743792181171</v>
      </c>
      <c r="CM616" s="1">
        <v>-0.78167164549761203</v>
      </c>
      <c r="CN616" s="1">
        <v>0.36906641027100706</v>
      </c>
      <c r="CO616" s="1">
        <v>-0.97675885574479915</v>
      </c>
      <c r="CP616" s="1">
        <v>-0.42916228258775746</v>
      </c>
      <c r="CQ616" s="1">
        <v>-0.3472833885864981</v>
      </c>
      <c r="CR616" s="1">
        <v>1.5091918550257413</v>
      </c>
      <c r="CS616" s="1">
        <v>1.6620606807338234E-2</v>
      </c>
      <c r="CT616" s="1">
        <v>1.9033563477429454</v>
      </c>
      <c r="CU616" s="1">
        <v>-0.82675265351508553</v>
      </c>
      <c r="CV616" s="1">
        <v>0.11648615695381254</v>
      </c>
      <c r="CW616" s="1">
        <v>0.52709607297751582</v>
      </c>
      <c r="CX616" s="1">
        <v>2.1349194473518933</v>
      </c>
      <c r="CY616" s="1">
        <v>0.43661338010330758</v>
      </c>
      <c r="CZ616" s="1">
        <v>-1.1616311762143585</v>
      </c>
      <c r="DA616" s="1">
        <v>0.16159794945146422</v>
      </c>
      <c r="DB616" s="1">
        <v>-1.2048218508640294</v>
      </c>
      <c r="DC616" s="1">
        <v>1.3266748960951857</v>
      </c>
      <c r="DD616" s="1">
        <v>-1.8642008497534133</v>
      </c>
      <c r="DE616" s="1">
        <v>5.5421546915686043E-2</v>
      </c>
      <c r="DF616" s="1">
        <v>-1.1230880049705352</v>
      </c>
      <c r="DG616" s="1">
        <v>-1.2869547300937065</v>
      </c>
      <c r="DH616" s="1">
        <v>-0.70351146472098769</v>
      </c>
      <c r="DI616" s="1">
        <v>-0.68363328503026866</v>
      </c>
      <c r="DJ616" s="1">
        <v>-0.63312183954790724</v>
      </c>
      <c r="DK616" s="1">
        <v>0.60638475805137837</v>
      </c>
      <c r="DL616" s="1">
        <v>-7.3180951614073009E-2</v>
      </c>
      <c r="DM616" s="1">
        <v>0.21394307667561252</v>
      </c>
      <c r="DN616" s="1">
        <v>0.42084737067103006</v>
      </c>
      <c r="DO616" s="1">
        <v>0.1850253859687635</v>
      </c>
      <c r="DP616" s="1">
        <v>-0.7296761309518951</v>
      </c>
      <c r="DQ616" s="1">
        <v>-0.63100622633290571</v>
      </c>
      <c r="DR616" s="1">
        <v>-0.24487483828130041</v>
      </c>
      <c r="DS616" s="1">
        <v>-1.9276840434781513</v>
      </c>
      <c r="DT616" s="1">
        <v>0.73814518365544179</v>
      </c>
      <c r="DU616" s="1">
        <v>0.30076473472679122</v>
      </c>
      <c r="DW616" s="1">
        <v>4.1944645291609133</v>
      </c>
    </row>
    <row r="617" spans="1:127" x14ac:dyDescent="0.2">
      <c r="A617" s="1" t="s">
        <v>308</v>
      </c>
      <c r="B617" s="1" t="s">
        <v>311</v>
      </c>
      <c r="C617" s="1" t="s">
        <v>206</v>
      </c>
      <c r="D617" s="1" t="s">
        <v>130</v>
      </c>
      <c r="F617" s="1">
        <v>0.46390079653807526</v>
      </c>
      <c r="G617" s="1">
        <v>-0.26639518889247249</v>
      </c>
      <c r="H617" s="1">
        <v>0.21814690771782841</v>
      </c>
      <c r="I617" s="1">
        <v>0.55181105333218028</v>
      </c>
      <c r="J617" s="1">
        <v>0.62254310337743179</v>
      </c>
      <c r="K617" s="1">
        <v>-9.3028961009695266E-2</v>
      </c>
      <c r="L617" s="1">
        <v>-0.6153295234485443</v>
      </c>
      <c r="M617" s="1">
        <v>1.2708227800987126E-2</v>
      </c>
      <c r="N617" s="1">
        <v>0.17666162620562709</v>
      </c>
      <c r="O617" s="1">
        <v>-1.8340381124290843</v>
      </c>
      <c r="P617" s="1">
        <v>-0.93361388937313716</v>
      </c>
      <c r="Q617" s="1">
        <v>1.3797854320850327</v>
      </c>
      <c r="R617" s="1">
        <v>0.1270840864981011</v>
      </c>
      <c r="S617" s="1">
        <v>-0.37710329046755753</v>
      </c>
      <c r="T617" s="1">
        <v>-0.8462994683893621</v>
      </c>
      <c r="U617" s="1">
        <v>-0.65591370322820097</v>
      </c>
      <c r="V617" s="1">
        <v>0.28913828252383045</v>
      </c>
      <c r="W617" s="1">
        <v>-0.8361333930493382</v>
      </c>
      <c r="X617" s="1">
        <v>0.14515523636703787</v>
      </c>
      <c r="Y617" s="1">
        <v>-0.75684788595244745</v>
      </c>
      <c r="Z617" s="1">
        <v>0.25342785719417726</v>
      </c>
      <c r="AA617" s="1">
        <v>-0.35397734150480487</v>
      </c>
      <c r="AB617" s="1">
        <v>-0.33852422927434045</v>
      </c>
      <c r="AC617" s="1">
        <v>0.36633144651298233</v>
      </c>
      <c r="AD617" s="1">
        <v>-0.18322108843538354</v>
      </c>
      <c r="AE617" s="1">
        <v>0.30715003951676323</v>
      </c>
      <c r="AF617" s="1">
        <v>0.35979538348656881</v>
      </c>
      <c r="AG617" s="1">
        <v>-0.33893752788565124</v>
      </c>
      <c r="AH617" s="1">
        <v>0.45925376070766077</v>
      </c>
      <c r="AI617" s="1">
        <v>4.8564473640587913E-2</v>
      </c>
      <c r="AJ617" s="1">
        <v>-0.1264574966622547</v>
      </c>
      <c r="AK617" s="1">
        <v>-0.70979760270239911</v>
      </c>
      <c r="AL617" s="1">
        <v>5.5608884197244635E-3</v>
      </c>
      <c r="AM617" s="1">
        <v>-2.3933243406047744E-2</v>
      </c>
      <c r="AN617" s="1">
        <v>-6.6716131490372782E-2</v>
      </c>
      <c r="AO617" s="1">
        <v>0.23501669559601623</v>
      </c>
      <c r="AP617" s="1">
        <v>-0.29146276338629384</v>
      </c>
      <c r="AQ617" s="1">
        <v>-8.8291702088334922E-2</v>
      </c>
      <c r="AR617" s="1">
        <v>0.70804212101584096</v>
      </c>
      <c r="AS617" s="1">
        <v>0.14144535062337305</v>
      </c>
      <c r="AT617" s="1">
        <v>-0.54155218236067726</v>
      </c>
      <c r="AU617" s="1">
        <v>0.62601524174658052</v>
      </c>
      <c r="AV617" s="1">
        <v>0.26081459721812772</v>
      </c>
      <c r="AW617" s="1">
        <v>0.21810683399510733</v>
      </c>
      <c r="AX617" s="1">
        <v>-0.68006758828569591</v>
      </c>
      <c r="AY617" s="1">
        <v>-0.29180514400841417</v>
      </c>
      <c r="AZ617" s="1">
        <v>0.28834125109136377</v>
      </c>
      <c r="BA617" s="1">
        <v>0.28630895240234833</v>
      </c>
      <c r="BB617" s="1">
        <v>-0.40886585546610199</v>
      </c>
      <c r="BC617" s="1">
        <v>0.82382424889944339</v>
      </c>
      <c r="BD617" s="1">
        <v>0.22830394521571584</v>
      </c>
      <c r="BE617" s="1">
        <v>8.9499029897102123E-2</v>
      </c>
      <c r="BF617" s="1">
        <v>-0.20286511662568163</v>
      </c>
      <c r="BG617" s="1">
        <v>0.35794892632971109</v>
      </c>
      <c r="BH617" s="1">
        <v>0.2678287381704838</v>
      </c>
      <c r="BI617" s="1">
        <v>-7.6838710350421113E-2</v>
      </c>
      <c r="BJ617" s="1">
        <v>-0.15486507794009574</v>
      </c>
      <c r="BK617" s="1">
        <v>0.15181123937419327</v>
      </c>
      <c r="BL617" s="1">
        <v>0.1451631405749213</v>
      </c>
      <c r="BM617" s="1">
        <v>-2.2727903715811237E-2</v>
      </c>
      <c r="BN617" s="1">
        <v>-0.16560102857324388</v>
      </c>
      <c r="BO617" s="1">
        <v>0.11615148358488092</v>
      </c>
      <c r="BP617" s="1">
        <v>6.0900365554025004E-2</v>
      </c>
      <c r="BQ617" s="1">
        <v>-0.19508002382627709</v>
      </c>
      <c r="BR617" s="1">
        <v>0.42209269680033046</v>
      </c>
      <c r="BS617" s="1">
        <v>8.3411459580683855E-2</v>
      </c>
      <c r="BT617" s="1">
        <v>0.36955386191267259</v>
      </c>
      <c r="BU617" s="1">
        <v>-0.2286681852776753</v>
      </c>
      <c r="BV617" s="1">
        <v>-0.19102861228753909</v>
      </c>
      <c r="BW617" s="1">
        <v>-0.15052419654821847</v>
      </c>
      <c r="BX617" s="1">
        <v>0.36000492847561638</v>
      </c>
      <c r="BY617" s="1">
        <v>5.9040911396142537E-2</v>
      </c>
      <c r="BZ617" s="1">
        <v>2.2304830512828389E-2</v>
      </c>
      <c r="CA617" s="1">
        <v>1.282057826581795E-2</v>
      </c>
      <c r="CB617" s="1">
        <v>-5.7858728318868513E-2</v>
      </c>
      <c r="CC617" s="1">
        <v>1.1852434150703695E-2</v>
      </c>
      <c r="CD617" s="1">
        <v>0.12817644318709442</v>
      </c>
      <c r="CE617" s="1">
        <v>2.9367538337330412E-2</v>
      </c>
      <c r="CF617" s="1">
        <v>0.38715308345860633</v>
      </c>
      <c r="CG617" s="1">
        <v>0.1907605827831107</v>
      </c>
      <c r="CH617" s="1">
        <v>-4.481528322912598E-2</v>
      </c>
      <c r="CI617" s="1">
        <v>-0.20848033962000123</v>
      </c>
      <c r="CJ617" s="1">
        <v>0.2297905179090014</v>
      </c>
      <c r="CK617" s="1">
        <v>-2.3278836505282841E-2</v>
      </c>
      <c r="CL617" s="1">
        <v>0.58723743792181171</v>
      </c>
      <c r="CM617" s="1">
        <v>-0.23697164549761229</v>
      </c>
      <c r="CN617" s="1">
        <v>0.26126641027100694</v>
      </c>
      <c r="CO617" s="1">
        <v>-0.76365885574479919</v>
      </c>
      <c r="CP617" s="1">
        <v>0.53813771741224259</v>
      </c>
      <c r="CQ617" s="1">
        <v>6.5166114135017938E-3</v>
      </c>
      <c r="CR617" s="1">
        <v>0.10459185502574142</v>
      </c>
      <c r="CS617" s="1">
        <v>0.35082060680733829</v>
      </c>
      <c r="CT617" s="1">
        <v>0.30335634774294551</v>
      </c>
      <c r="CU617" s="1">
        <v>-0.36375265351508546</v>
      </c>
      <c r="CV617" s="1">
        <v>0.10518615695381256</v>
      </c>
      <c r="CW617" s="1">
        <v>-8.2503927022484103E-2</v>
      </c>
      <c r="CX617" s="1">
        <v>-0.19368055264810646</v>
      </c>
      <c r="CY617" s="1">
        <v>0.29521338010330755</v>
      </c>
      <c r="CZ617" s="1">
        <v>1.1368823785641524E-2</v>
      </c>
      <c r="DA617" s="1">
        <v>-0.1104020505485358</v>
      </c>
      <c r="DB617" s="1">
        <v>-0.17402185086402944</v>
      </c>
      <c r="DC617" s="1">
        <v>0.29957489609518562</v>
      </c>
      <c r="DD617" s="1">
        <v>-0.16290084975341346</v>
      </c>
      <c r="DE617" s="1">
        <v>7.2215469156860501E-3</v>
      </c>
      <c r="DF617" s="1">
        <v>0.12791199502946488</v>
      </c>
      <c r="DG617" s="1">
        <v>-0.32995473009370624</v>
      </c>
      <c r="DH617" s="1">
        <v>0.86008853527901241</v>
      </c>
      <c r="DI617" s="1">
        <v>-0.23733328503026851</v>
      </c>
      <c r="DJ617" s="1">
        <v>-0.49122183954790732</v>
      </c>
      <c r="DK617" s="1">
        <v>-0.1333152419486221</v>
      </c>
      <c r="DL617" s="1">
        <v>-6.4680951614073015E-2</v>
      </c>
      <c r="DM617" s="1">
        <v>-0.33375692332438756</v>
      </c>
      <c r="DN617" s="1">
        <v>-0.10205262932897008</v>
      </c>
      <c r="DO617" s="1">
        <v>-5.28746140312365E-2</v>
      </c>
      <c r="DP617" s="1">
        <v>2.5238690481050874E-3</v>
      </c>
      <c r="DQ617" s="1">
        <v>0.25319377366709428</v>
      </c>
      <c r="DR617" s="1">
        <v>0.18602516171869965</v>
      </c>
      <c r="DS617" s="1">
        <v>6.1715956521848803E-2</v>
      </c>
      <c r="DT617" s="1">
        <v>7.1145183655441979E-2</v>
      </c>
      <c r="DU617" s="1">
        <v>-1.6035265273208754E-2</v>
      </c>
      <c r="DW617" s="1">
        <v>1.4055711792820171</v>
      </c>
    </row>
    <row r="618" spans="1:127" x14ac:dyDescent="0.2">
      <c r="A618" s="1" t="s">
        <v>312</v>
      </c>
      <c r="B618" s="1" t="s">
        <v>313</v>
      </c>
      <c r="C618" s="1" t="s">
        <v>129</v>
      </c>
      <c r="D618" s="1" t="s">
        <v>130</v>
      </c>
      <c r="F618" s="1">
        <v>-1.7968992034619244</v>
      </c>
      <c r="G618" s="1">
        <v>2.2201048111075274</v>
      </c>
      <c r="H618" s="1">
        <v>-9.1653092282171555E-2</v>
      </c>
      <c r="I618" s="1">
        <v>-0.12738894666781952</v>
      </c>
      <c r="J618" s="1">
        <v>1.3499431033774321</v>
      </c>
      <c r="K618" s="1">
        <v>4.7320710389903056</v>
      </c>
      <c r="L618" s="1">
        <v>0.69557047655145565</v>
      </c>
      <c r="M618" s="1">
        <v>-1.0417917721990129</v>
      </c>
      <c r="N618" s="1">
        <v>-2.1884383737943729</v>
      </c>
      <c r="O618" s="1">
        <v>-0.8479381124290839</v>
      </c>
      <c r="P618" s="1">
        <v>-1.389913889373136</v>
      </c>
      <c r="Q618" s="1">
        <v>-0.6616145679149672</v>
      </c>
      <c r="R618" s="1">
        <v>-1.3044159135018987</v>
      </c>
      <c r="S618" s="1">
        <v>3.4266967095324432</v>
      </c>
      <c r="T618" s="1">
        <v>1.5262005316106375</v>
      </c>
      <c r="U618" s="1">
        <v>0.1112862967717998</v>
      </c>
      <c r="V618" s="1">
        <v>-0.45056171747616958</v>
      </c>
      <c r="W618" s="1">
        <v>-0.57833339304933828</v>
      </c>
      <c r="X618" s="1">
        <v>0.30915523636703757</v>
      </c>
      <c r="Y618" s="1">
        <v>-0.69084788595244717</v>
      </c>
      <c r="Z618" s="1">
        <v>0.33742785719417778</v>
      </c>
      <c r="AA618" s="1">
        <v>-1.7143773415048051</v>
      </c>
      <c r="AB618" s="1">
        <v>-1.3754242292743406</v>
      </c>
      <c r="AC618" s="1">
        <v>1.6623314465129826</v>
      </c>
      <c r="AD618" s="1">
        <v>0.38687891156461651</v>
      </c>
      <c r="AE618" s="1">
        <v>-0.20744996048323694</v>
      </c>
      <c r="AF618" s="1">
        <v>-1.3038046165134309</v>
      </c>
      <c r="AG618" s="1">
        <v>-6.3637527885651357E-2</v>
      </c>
      <c r="AH618" s="1">
        <v>-1.3324462392923397</v>
      </c>
      <c r="AI618" s="1">
        <v>-0.85903552635941161</v>
      </c>
      <c r="AJ618" s="1">
        <v>-0.27425749666225485</v>
      </c>
      <c r="AK618" s="1">
        <v>1.2731023972976008</v>
      </c>
      <c r="AL618" s="1">
        <v>0.14516088841972419</v>
      </c>
      <c r="AM618" s="1">
        <v>-0.41603324340604741</v>
      </c>
      <c r="AN618" s="1">
        <v>0.61578386850962719</v>
      </c>
      <c r="AO618" s="1">
        <v>0.86611669559601623</v>
      </c>
      <c r="AP618" s="1">
        <v>3.7237236613706592E-2</v>
      </c>
      <c r="AQ618" s="1">
        <v>-0.96809170208833484</v>
      </c>
      <c r="AR618" s="1">
        <v>-0.99675787898415902</v>
      </c>
      <c r="AS618" s="1">
        <v>-0.47175464937662692</v>
      </c>
      <c r="AT618" s="1">
        <v>-0.72285218236067728</v>
      </c>
      <c r="AU618" s="1">
        <v>-1.3218847582534194</v>
      </c>
      <c r="AV618" s="1">
        <v>0.75681459721812772</v>
      </c>
      <c r="AW618" s="1">
        <v>-2.558793166004893</v>
      </c>
      <c r="AX618" s="1">
        <v>-2.7578675882856958</v>
      </c>
      <c r="AY618" s="1">
        <v>1.6837948559915858</v>
      </c>
      <c r="AZ618" s="1">
        <v>-6.2958748908636231E-2</v>
      </c>
      <c r="BA618" s="1">
        <v>0.12100895240234832</v>
      </c>
      <c r="BB618" s="1">
        <v>0.90883414453389832</v>
      </c>
      <c r="BC618" s="1">
        <v>0.28212424889944376</v>
      </c>
      <c r="BD618" s="1">
        <v>-0.436396054784284</v>
      </c>
      <c r="BE618" s="1">
        <v>-0.94960097010289779</v>
      </c>
      <c r="BF618" s="1">
        <v>-1.8738651166256819</v>
      </c>
      <c r="BG618" s="1">
        <v>0.4016489263297105</v>
      </c>
      <c r="BH618" s="1">
        <v>0.40142873817048375</v>
      </c>
      <c r="BI618" s="1">
        <v>1.3936612896495788</v>
      </c>
      <c r="BJ618" s="1">
        <v>-0.3507650779400957</v>
      </c>
      <c r="BK618" s="1">
        <v>0.17621123937419347</v>
      </c>
      <c r="BL618" s="1">
        <v>0.63376314057492134</v>
      </c>
      <c r="BM618" s="1">
        <v>0.88937209628418867</v>
      </c>
      <c r="BN618" s="1">
        <v>0.63009897142675619</v>
      </c>
      <c r="BO618" s="1">
        <v>-0.50174851641511908</v>
      </c>
      <c r="BP618" s="1">
        <v>-0.90559963444597491</v>
      </c>
      <c r="BQ618" s="1">
        <v>8.4919976173722933E-2</v>
      </c>
      <c r="BR618" s="1">
        <v>1.7702926968003307</v>
      </c>
      <c r="BS618" s="1">
        <v>-8.2088540419316125E-2</v>
      </c>
      <c r="BT618" s="1">
        <v>1.9221538619126726</v>
      </c>
      <c r="BU618" s="1">
        <v>0.5747318147223246</v>
      </c>
      <c r="BV618" s="1">
        <v>0.41837138771246085</v>
      </c>
      <c r="BW618" s="1">
        <v>-1.3754241965482188</v>
      </c>
      <c r="BX618" s="1">
        <v>0.23070492847561619</v>
      </c>
      <c r="BY618" s="1">
        <v>-0.2544590886038578</v>
      </c>
      <c r="BZ618" s="1">
        <v>-1.1159951694871717</v>
      </c>
      <c r="CA618" s="1">
        <v>-8.7579421734181651E-2</v>
      </c>
      <c r="CB618" s="1">
        <v>0.1810412716811316</v>
      </c>
      <c r="CC618" s="1">
        <v>-0.40414756584929629</v>
      </c>
      <c r="CD618" s="1">
        <v>-7.8235568129056965E-3</v>
      </c>
      <c r="CE618" s="1">
        <v>0.61896753833733031</v>
      </c>
      <c r="CF618" s="1">
        <v>0.65445308345860631</v>
      </c>
      <c r="CG618" s="1">
        <v>-0.61893941721688917</v>
      </c>
      <c r="CH618" s="1">
        <v>-0.33621528322912586</v>
      </c>
      <c r="CI618" s="1">
        <v>-2.2513803396200012</v>
      </c>
      <c r="CJ618" s="1">
        <v>0.76319051790900128</v>
      </c>
      <c r="CK618" s="1">
        <v>0.51522116349471714</v>
      </c>
      <c r="CL618" s="1">
        <v>-0.82156256207818812</v>
      </c>
      <c r="CM618" s="1">
        <v>-5.0271645497612205E-2</v>
      </c>
      <c r="CN618" s="1">
        <v>-0.71443358972899285</v>
      </c>
      <c r="CO618" s="1">
        <v>-1.0998588557447992</v>
      </c>
      <c r="CP618" s="1">
        <v>0.17153771741224255</v>
      </c>
      <c r="CQ618" s="1">
        <v>0.5840166114135017</v>
      </c>
      <c r="CR618" s="1">
        <v>1.4101918550257411</v>
      </c>
      <c r="CS618" s="1">
        <v>1.2917206068073384</v>
      </c>
      <c r="CT618" s="1">
        <v>-1.0281436522570546</v>
      </c>
      <c r="CU618" s="1">
        <v>-0.49395265351508577</v>
      </c>
      <c r="CV618" s="1">
        <v>-0.42111384304618749</v>
      </c>
      <c r="CW618" s="1">
        <v>-2.2033039270224841</v>
      </c>
      <c r="CX618" s="1">
        <v>4.5819447351893139E-2</v>
      </c>
      <c r="CY618" s="1">
        <v>-0.20598661989669242</v>
      </c>
      <c r="CZ618" s="1">
        <v>-1.8302311762143582</v>
      </c>
      <c r="DA618" s="1">
        <v>-0.38870205054853579</v>
      </c>
      <c r="DB618" s="1">
        <v>-0.99902185086402939</v>
      </c>
      <c r="DC618" s="1">
        <v>0.4449748960951857</v>
      </c>
      <c r="DD618" s="1">
        <v>-0.84480084975341319</v>
      </c>
      <c r="DE618" s="1">
        <v>5.8121546915686051E-2</v>
      </c>
      <c r="DF618" s="1">
        <v>-1.7002880049705351</v>
      </c>
      <c r="DG618" s="1">
        <v>0.44794526990629357</v>
      </c>
      <c r="DH618" s="1">
        <v>-0.8658114647209878</v>
      </c>
      <c r="DI618" s="1">
        <v>-0.83273328503026867</v>
      </c>
      <c r="DJ618" s="1">
        <v>-0.56352183954790735</v>
      </c>
      <c r="DK618" s="1">
        <v>-5.3215241948621816E-2</v>
      </c>
      <c r="DL618" s="1">
        <v>-0.43858095161407301</v>
      </c>
      <c r="DM618" s="1">
        <v>0.22954307667561236</v>
      </c>
      <c r="DN618" s="1" t="s">
        <v>131</v>
      </c>
      <c r="DO618" s="1" t="s">
        <v>131</v>
      </c>
      <c r="DP618" s="1" t="s">
        <v>131</v>
      </c>
      <c r="DQ618" s="1" t="s">
        <v>131</v>
      </c>
      <c r="DR618" s="1" t="s">
        <v>131</v>
      </c>
      <c r="DS618" s="1" t="s">
        <v>131</v>
      </c>
      <c r="DT618" s="1" t="s">
        <v>131</v>
      </c>
      <c r="DU618" s="1" t="s">
        <v>131</v>
      </c>
      <c r="DW618" s="1">
        <v>3.9692224516986814</v>
      </c>
    </row>
    <row r="619" spans="1:127" x14ac:dyDescent="0.2">
      <c r="A619" s="1" t="s">
        <v>312</v>
      </c>
      <c r="B619" s="1" t="s">
        <v>314</v>
      </c>
      <c r="C619" s="1" t="s">
        <v>129</v>
      </c>
      <c r="D619" s="1" t="s">
        <v>130</v>
      </c>
      <c r="F619" s="1">
        <v>0.89810079653807584</v>
      </c>
      <c r="G619" s="1">
        <v>2.4383048111075274</v>
      </c>
      <c r="H619" s="1">
        <v>0.25194690771782841</v>
      </c>
      <c r="I619" s="1">
        <v>-0.71018894666781929</v>
      </c>
      <c r="J619" s="1">
        <v>3.5346431033774319</v>
      </c>
      <c r="K619" s="1">
        <v>3.5304710389903047</v>
      </c>
      <c r="L619" s="1">
        <v>-0.27922952344854446</v>
      </c>
      <c r="M619" s="1">
        <v>-0.81659177219901291</v>
      </c>
      <c r="N619" s="1">
        <v>-4.4794383737943733</v>
      </c>
      <c r="O619" s="1">
        <v>-2.8549381124290818</v>
      </c>
      <c r="P619" s="1">
        <v>-0.35481388937313696</v>
      </c>
      <c r="Q619" s="1">
        <v>2.1657854320850327</v>
      </c>
      <c r="R619" s="1">
        <v>-1.4611159135018994</v>
      </c>
      <c r="S619" s="1">
        <v>-0.35220329046755694</v>
      </c>
      <c r="T619" s="1">
        <v>-0.22979946838936272</v>
      </c>
      <c r="U619" s="1">
        <v>0.57908629677180024</v>
      </c>
      <c r="V619" s="1">
        <v>1.9268382825238302</v>
      </c>
      <c r="W619" s="1">
        <v>-0.57853339304933826</v>
      </c>
      <c r="X619" s="1">
        <v>-0.14334476363296211</v>
      </c>
      <c r="Y619" s="1">
        <v>9.9652114047552587E-2</v>
      </c>
      <c r="Z619" s="1">
        <v>0.54822785719417766</v>
      </c>
      <c r="AA619" s="1">
        <v>-6.2377341504805006E-2</v>
      </c>
      <c r="AB619" s="1">
        <v>-0.42822422927434012</v>
      </c>
      <c r="AC619" s="1">
        <v>0.35843144651298253</v>
      </c>
      <c r="AD619" s="1">
        <v>-0.25272108843538366</v>
      </c>
      <c r="AE619" s="1">
        <v>0.43245003951676297</v>
      </c>
      <c r="AF619" s="1">
        <v>-1.3047046165134306</v>
      </c>
      <c r="AG619" s="1">
        <v>-0.61863752788565129</v>
      </c>
      <c r="AH619" s="1">
        <v>-0.83494623929233924</v>
      </c>
      <c r="AI619" s="1">
        <v>0.42486447364058844</v>
      </c>
      <c r="AJ619" s="1">
        <v>-1.0260574966622542</v>
      </c>
      <c r="AK619" s="1">
        <v>3.5140023972976007</v>
      </c>
      <c r="AL619" s="1">
        <v>-1.2341391115802756</v>
      </c>
      <c r="AM619" s="1">
        <v>-0.43523324340604752</v>
      </c>
      <c r="AN619" s="1">
        <v>0.90738386850962727</v>
      </c>
      <c r="AO619" s="1">
        <v>1.6668166955960162</v>
      </c>
      <c r="AP619" s="1">
        <v>0.56993723661370632</v>
      </c>
      <c r="AQ619" s="1">
        <v>-4.5891702088335151E-2</v>
      </c>
      <c r="AR619" s="1">
        <v>-0.54975787898415907</v>
      </c>
      <c r="AS619" s="1">
        <v>-0.91145464937662712</v>
      </c>
      <c r="AT619" s="1">
        <v>-2.8180521823606774</v>
      </c>
      <c r="AU619" s="1">
        <v>-0.82308475825341976</v>
      </c>
      <c r="AV619" s="1">
        <v>-0.43668540278187251</v>
      </c>
      <c r="AW619" s="1">
        <v>-1.2475931660048927</v>
      </c>
      <c r="AX619" s="1">
        <v>-0.81036758828569599</v>
      </c>
      <c r="AY619" s="1">
        <v>-1.879205144008413</v>
      </c>
      <c r="AZ619" s="1">
        <v>6.0841251091363763E-2</v>
      </c>
      <c r="BA619" s="1">
        <v>-4.1228910475976512</v>
      </c>
      <c r="BB619" s="1">
        <v>0.2886341445338978</v>
      </c>
      <c r="BC619" s="1">
        <v>-0.8541757511005561</v>
      </c>
      <c r="BD619" s="1">
        <v>-3.0107960547842838</v>
      </c>
      <c r="BE619" s="1">
        <v>-2.092600970102898</v>
      </c>
      <c r="BF619" s="1">
        <v>-1.3598651166256817</v>
      </c>
      <c r="BG619" s="1">
        <v>-9.0251073670288839E-2</v>
      </c>
      <c r="BH619" s="1">
        <v>-0.81887126182951631</v>
      </c>
      <c r="BI619" s="1">
        <v>1.4176612896495788</v>
      </c>
      <c r="BJ619" s="1" t="s">
        <v>131</v>
      </c>
      <c r="BK619" s="1" t="s">
        <v>131</v>
      </c>
      <c r="BL619" s="1" t="s">
        <v>131</v>
      </c>
      <c r="BM619" s="1" t="s">
        <v>131</v>
      </c>
      <c r="BN619" s="1" t="s">
        <v>131</v>
      </c>
      <c r="BO619" s="1" t="s">
        <v>131</v>
      </c>
      <c r="BP619" s="1" t="s">
        <v>131</v>
      </c>
      <c r="BQ619" s="1" t="s">
        <v>131</v>
      </c>
      <c r="BR619" s="1" t="s">
        <v>131</v>
      </c>
      <c r="BS619" s="1" t="s">
        <v>131</v>
      </c>
      <c r="BT619" s="1" t="s">
        <v>131</v>
      </c>
      <c r="BU619" s="1" t="s">
        <v>131</v>
      </c>
      <c r="BV619" s="1" t="s">
        <v>131</v>
      </c>
      <c r="BW619" s="1" t="s">
        <v>131</v>
      </c>
      <c r="BX619" s="1" t="s">
        <v>131</v>
      </c>
      <c r="BY619" s="1" t="s">
        <v>131</v>
      </c>
      <c r="BZ619" s="1" t="s">
        <v>131</v>
      </c>
      <c r="CA619" s="1" t="s">
        <v>131</v>
      </c>
      <c r="CB619" s="1" t="s">
        <v>131</v>
      </c>
      <c r="CC619" s="1" t="s">
        <v>131</v>
      </c>
      <c r="CD619" s="1" t="s">
        <v>131</v>
      </c>
      <c r="CE619" s="1" t="s">
        <v>131</v>
      </c>
      <c r="CF619" s="1" t="s">
        <v>131</v>
      </c>
      <c r="CG619" s="1" t="s">
        <v>131</v>
      </c>
      <c r="CH619" s="1" t="s">
        <v>131</v>
      </c>
      <c r="CI619" s="1" t="s">
        <v>131</v>
      </c>
      <c r="CJ619" s="1" t="s">
        <v>131</v>
      </c>
      <c r="CK619" s="1" t="s">
        <v>131</v>
      </c>
      <c r="CL619" s="1" t="s">
        <v>131</v>
      </c>
      <c r="CM619" s="1" t="s">
        <v>131</v>
      </c>
      <c r="CN619" s="1" t="s">
        <v>131</v>
      </c>
      <c r="CO619" s="1" t="s">
        <v>131</v>
      </c>
      <c r="CP619" s="1" t="s">
        <v>131</v>
      </c>
      <c r="CQ619" s="1" t="s">
        <v>131</v>
      </c>
      <c r="CR619" s="1" t="s">
        <v>131</v>
      </c>
      <c r="CS619" s="1" t="s">
        <v>131</v>
      </c>
      <c r="CT619" s="1" t="s">
        <v>131</v>
      </c>
      <c r="CU619" s="1" t="s">
        <v>131</v>
      </c>
      <c r="CV619" s="1" t="s">
        <v>131</v>
      </c>
      <c r="CW619" s="1" t="s">
        <v>131</v>
      </c>
      <c r="CX619" s="1" t="s">
        <v>131</v>
      </c>
      <c r="CY619" s="1" t="s">
        <v>131</v>
      </c>
      <c r="CZ619" s="1" t="s">
        <v>131</v>
      </c>
      <c r="DA619" s="1" t="s">
        <v>131</v>
      </c>
      <c r="DB619" s="1" t="s">
        <v>131</v>
      </c>
      <c r="DC619" s="1" t="s">
        <v>131</v>
      </c>
      <c r="DD619" s="1" t="s">
        <v>131</v>
      </c>
      <c r="DE619" s="1" t="s">
        <v>131</v>
      </c>
      <c r="DF619" s="1" t="s">
        <v>131</v>
      </c>
      <c r="DG619" s="1" t="s">
        <v>131</v>
      </c>
      <c r="DH619" s="1" t="s">
        <v>131</v>
      </c>
      <c r="DI619" s="1" t="s">
        <v>131</v>
      </c>
      <c r="DJ619" s="1" t="s">
        <v>131</v>
      </c>
      <c r="DK619" s="1" t="s">
        <v>131</v>
      </c>
      <c r="DL619" s="1" t="s">
        <v>131</v>
      </c>
      <c r="DM619" s="1" t="s">
        <v>131</v>
      </c>
      <c r="DN619" s="1" t="s">
        <v>131</v>
      </c>
      <c r="DO619" s="1" t="s">
        <v>131</v>
      </c>
      <c r="DP619" s="1" t="s">
        <v>131</v>
      </c>
      <c r="DQ619" s="1" t="s">
        <v>131</v>
      </c>
      <c r="DR619" s="1" t="s">
        <v>131</v>
      </c>
      <c r="DS619" s="1" t="s">
        <v>131</v>
      </c>
      <c r="DT619" s="1" t="s">
        <v>131</v>
      </c>
      <c r="DU619" s="1" t="s">
        <v>131</v>
      </c>
      <c r="DW619" s="1">
        <v>5.5909465947936257</v>
      </c>
    </row>
    <row r="620" spans="1:127" x14ac:dyDescent="0.2">
      <c r="A620" s="1" t="s">
        <v>315</v>
      </c>
      <c r="B620" s="1" t="s">
        <v>316</v>
      </c>
      <c r="C620" s="1" t="s">
        <v>129</v>
      </c>
      <c r="D620" s="1" t="s">
        <v>130</v>
      </c>
      <c r="F620" s="1">
        <v>-2.1418992034619251</v>
      </c>
      <c r="G620" s="1">
        <v>0.37830481110752734</v>
      </c>
      <c r="H620" s="1">
        <v>0.67194690771782839</v>
      </c>
      <c r="I620" s="1">
        <v>0.44981105333218085</v>
      </c>
      <c r="J620" s="1">
        <v>1.0146431033774319</v>
      </c>
      <c r="K620" s="1">
        <v>1.3704710389903054</v>
      </c>
      <c r="L620" s="1">
        <v>-0.52922952344854446</v>
      </c>
      <c r="M620" s="1">
        <v>-0.5565917721990129</v>
      </c>
      <c r="N620" s="1">
        <v>-1.1194383737943721</v>
      </c>
      <c r="O620" s="1">
        <v>0.915061887570916</v>
      </c>
      <c r="P620" s="1">
        <v>-1.2548138893731364</v>
      </c>
      <c r="Q620" s="1">
        <v>0.7657854320850328</v>
      </c>
      <c r="R620" s="1">
        <v>1.0588840864981011</v>
      </c>
      <c r="S620" s="1">
        <v>1.8577967095324439</v>
      </c>
      <c r="T620" s="1">
        <v>-0.13979946838936286</v>
      </c>
      <c r="U620" s="1">
        <v>0.48908629677180038</v>
      </c>
      <c r="V620" s="1">
        <v>1.0368382825238305</v>
      </c>
      <c r="W620" s="1">
        <v>-0.11853339304933826</v>
      </c>
      <c r="X620" s="1">
        <v>-0.12334476363296165</v>
      </c>
      <c r="Y620" s="1">
        <v>-0.47034788595244725</v>
      </c>
      <c r="Z620" s="1">
        <v>0.57822785719417702</v>
      </c>
      <c r="AA620" s="1">
        <v>-0.50237734150480495</v>
      </c>
      <c r="AB620" s="1">
        <v>-0.33822422927434026</v>
      </c>
      <c r="AC620" s="1">
        <v>3.843144651298247E-2</v>
      </c>
      <c r="AD620" s="1">
        <v>-0.17272108843538359</v>
      </c>
      <c r="AE620" s="1">
        <v>0.35245003951676335</v>
      </c>
      <c r="AF620" s="1">
        <v>-0.44470461651343118</v>
      </c>
      <c r="AG620" s="1">
        <v>-2.8637527885651215E-2</v>
      </c>
      <c r="AH620" s="1">
        <v>0.52505376070766108</v>
      </c>
      <c r="AI620" s="1">
        <v>-0.16513552635941231</v>
      </c>
      <c r="AJ620" s="1" t="s">
        <v>131</v>
      </c>
      <c r="AK620" s="1" t="s">
        <v>131</v>
      </c>
      <c r="AL620" s="1" t="s">
        <v>131</v>
      </c>
      <c r="AM620" s="1" t="s">
        <v>131</v>
      </c>
      <c r="AN620" s="1" t="s">
        <v>131</v>
      </c>
      <c r="AO620" s="1" t="s">
        <v>131</v>
      </c>
      <c r="AP620" s="1" t="s">
        <v>131</v>
      </c>
      <c r="AQ620" s="1" t="s">
        <v>131</v>
      </c>
      <c r="AR620" s="1" t="s">
        <v>131</v>
      </c>
      <c r="AS620" s="1" t="s">
        <v>131</v>
      </c>
      <c r="AT620" s="1" t="s">
        <v>131</v>
      </c>
      <c r="AU620" s="1" t="s">
        <v>131</v>
      </c>
      <c r="AV620" s="1" t="s">
        <v>131</v>
      </c>
      <c r="AW620" s="1" t="s">
        <v>131</v>
      </c>
      <c r="AX620" s="1" t="s">
        <v>131</v>
      </c>
      <c r="AY620" s="1" t="s">
        <v>131</v>
      </c>
      <c r="AZ620" s="1" t="s">
        <v>131</v>
      </c>
      <c r="BA620" s="1" t="s">
        <v>131</v>
      </c>
      <c r="BB620" s="1" t="s">
        <v>131</v>
      </c>
      <c r="BC620" s="1" t="s">
        <v>131</v>
      </c>
      <c r="BD620" s="1" t="s">
        <v>131</v>
      </c>
      <c r="BE620" s="1" t="s">
        <v>131</v>
      </c>
      <c r="BF620" s="1" t="s">
        <v>131</v>
      </c>
      <c r="BG620" s="1" t="s">
        <v>131</v>
      </c>
      <c r="BH620" s="1" t="s">
        <v>131</v>
      </c>
      <c r="BI620" s="1" t="s">
        <v>131</v>
      </c>
      <c r="BJ620" s="1" t="s">
        <v>131</v>
      </c>
      <c r="BK620" s="1" t="s">
        <v>131</v>
      </c>
      <c r="BL620" s="1" t="s">
        <v>131</v>
      </c>
      <c r="BM620" s="1" t="s">
        <v>131</v>
      </c>
      <c r="BN620" s="1" t="s">
        <v>131</v>
      </c>
      <c r="BO620" s="1" t="s">
        <v>131</v>
      </c>
      <c r="BP620" s="1" t="s">
        <v>131</v>
      </c>
      <c r="BQ620" s="1" t="s">
        <v>131</v>
      </c>
      <c r="BR620" s="1" t="s">
        <v>131</v>
      </c>
      <c r="BS620" s="1" t="s">
        <v>131</v>
      </c>
      <c r="BT620" s="1" t="s">
        <v>131</v>
      </c>
      <c r="BU620" s="1" t="s">
        <v>131</v>
      </c>
      <c r="BV620" s="1" t="s">
        <v>131</v>
      </c>
      <c r="BW620" s="1" t="s">
        <v>131</v>
      </c>
      <c r="BX620" s="1" t="s">
        <v>131</v>
      </c>
      <c r="BY620" s="1" t="s">
        <v>131</v>
      </c>
      <c r="BZ620" s="1" t="s">
        <v>131</v>
      </c>
      <c r="CA620" s="1" t="s">
        <v>131</v>
      </c>
      <c r="CB620" s="1" t="s">
        <v>131</v>
      </c>
      <c r="CC620" s="1" t="s">
        <v>131</v>
      </c>
      <c r="CD620" s="1" t="s">
        <v>131</v>
      </c>
      <c r="CE620" s="1" t="s">
        <v>131</v>
      </c>
      <c r="CF620" s="1" t="s">
        <v>131</v>
      </c>
      <c r="CG620" s="1" t="s">
        <v>131</v>
      </c>
      <c r="CH620" s="1" t="s">
        <v>131</v>
      </c>
      <c r="CI620" s="1" t="s">
        <v>131</v>
      </c>
      <c r="CJ620" s="1" t="s">
        <v>131</v>
      </c>
      <c r="CK620" s="1" t="s">
        <v>131</v>
      </c>
      <c r="CL620" s="1" t="s">
        <v>131</v>
      </c>
      <c r="CM620" s="1" t="s">
        <v>131</v>
      </c>
      <c r="CN620" s="1" t="s">
        <v>131</v>
      </c>
      <c r="CO620" s="1" t="s">
        <v>131</v>
      </c>
      <c r="CP620" s="1" t="s">
        <v>131</v>
      </c>
      <c r="CQ620" s="1" t="s">
        <v>131</v>
      </c>
      <c r="CR620" s="1" t="s">
        <v>131</v>
      </c>
      <c r="CS620" s="1" t="s">
        <v>131</v>
      </c>
      <c r="CT620" s="1" t="s">
        <v>131</v>
      </c>
      <c r="CU620" s="1" t="s">
        <v>131</v>
      </c>
      <c r="CV620" s="1" t="s">
        <v>131</v>
      </c>
      <c r="CW620" s="1" t="s">
        <v>131</v>
      </c>
      <c r="CX620" s="1" t="s">
        <v>131</v>
      </c>
      <c r="CY620" s="1" t="s">
        <v>131</v>
      </c>
      <c r="CZ620" s="1" t="s">
        <v>131</v>
      </c>
      <c r="DA620" s="1" t="s">
        <v>131</v>
      </c>
      <c r="DB620" s="1" t="s">
        <v>131</v>
      </c>
      <c r="DC620" s="1" t="s">
        <v>131</v>
      </c>
      <c r="DD620" s="1" t="s">
        <v>131</v>
      </c>
      <c r="DE620" s="1" t="s">
        <v>131</v>
      </c>
      <c r="DF620" s="1" t="s">
        <v>131</v>
      </c>
      <c r="DG620" s="1" t="s">
        <v>131</v>
      </c>
      <c r="DH620" s="1" t="s">
        <v>131</v>
      </c>
      <c r="DI620" s="1" t="s">
        <v>131</v>
      </c>
      <c r="DJ620" s="1" t="s">
        <v>131</v>
      </c>
      <c r="DK620" s="1" t="s">
        <v>131</v>
      </c>
      <c r="DL620" s="1" t="s">
        <v>131</v>
      </c>
      <c r="DM620" s="1" t="s">
        <v>131</v>
      </c>
      <c r="DN620" s="1" t="s">
        <v>131</v>
      </c>
      <c r="DO620" s="1" t="s">
        <v>131</v>
      </c>
      <c r="DP620" s="1" t="s">
        <v>131</v>
      </c>
      <c r="DQ620" s="1" t="s">
        <v>131</v>
      </c>
      <c r="DR620" s="1" t="s">
        <v>131</v>
      </c>
      <c r="DS620" s="1" t="s">
        <v>131</v>
      </c>
      <c r="DT620" s="1" t="s">
        <v>131</v>
      </c>
      <c r="DU620" s="1" t="s">
        <v>131</v>
      </c>
      <c r="DW620" s="1">
        <v>2.8957172439625327</v>
      </c>
    </row>
    <row r="621" spans="1:127" x14ac:dyDescent="0.2">
      <c r="A621" s="1" t="s">
        <v>317</v>
      </c>
      <c r="B621" s="1" t="s">
        <v>318</v>
      </c>
      <c r="C621" s="1" t="s">
        <v>129</v>
      </c>
      <c r="D621" s="1" t="s">
        <v>130</v>
      </c>
      <c r="F621" s="1">
        <v>-1.1418992034619242</v>
      </c>
      <c r="G621" s="1">
        <v>0.31830481110752729</v>
      </c>
      <c r="H621" s="1">
        <v>-1.8580530922821716</v>
      </c>
      <c r="I621" s="1">
        <v>0.62981105333218057</v>
      </c>
      <c r="J621" s="1">
        <v>1.7246431033774319</v>
      </c>
      <c r="K621" s="1">
        <v>1.1904710389903048</v>
      </c>
      <c r="L621" s="1">
        <v>-1.8292295234485443</v>
      </c>
      <c r="M621" s="1">
        <v>-0.60659177219901295</v>
      </c>
      <c r="N621" s="1">
        <v>-1.1394383737943734</v>
      </c>
      <c r="O621" s="1">
        <v>-2.5749381124290842</v>
      </c>
      <c r="P621" s="1">
        <v>0.43518611062686308</v>
      </c>
      <c r="Q621" s="1">
        <v>2.9457854320850325</v>
      </c>
      <c r="R621" s="1">
        <v>1.1088840864981009</v>
      </c>
      <c r="S621" s="1">
        <v>1.2677967095324423</v>
      </c>
      <c r="T621" s="1">
        <v>-0.82979946838936236</v>
      </c>
      <c r="U621" s="1">
        <v>-0.91091370322819998</v>
      </c>
      <c r="V621" s="1">
        <v>0.88683828252383101</v>
      </c>
      <c r="W621" s="1">
        <v>-0.81853339304933825</v>
      </c>
      <c r="X621" s="1">
        <v>-0.51334476363296222</v>
      </c>
      <c r="Y621" s="1">
        <v>0.10965211404755282</v>
      </c>
      <c r="Z621" s="1">
        <v>0.2782278571941772</v>
      </c>
      <c r="AA621" s="1">
        <v>-0.30237734150480522</v>
      </c>
      <c r="AB621" s="1">
        <v>-0.11822422927434051</v>
      </c>
      <c r="AC621" s="1">
        <v>0.20843144651298262</v>
      </c>
      <c r="AD621" s="1">
        <v>-1.2721088435383443E-2</v>
      </c>
      <c r="AE621" s="1">
        <v>3.2450039516763063E-2</v>
      </c>
      <c r="AF621" s="1">
        <v>0.15529538348656935</v>
      </c>
      <c r="AG621" s="1">
        <v>-0.90863752788565122</v>
      </c>
      <c r="AH621" s="1">
        <v>-0.25494623929233917</v>
      </c>
      <c r="AI621" s="1">
        <v>-0.34513552635941203</v>
      </c>
      <c r="AJ621" s="1">
        <v>-0.11605749666225496</v>
      </c>
      <c r="AK621" s="1">
        <v>-0.14599760270239948</v>
      </c>
      <c r="AL621" s="1">
        <v>1.3958608884197243</v>
      </c>
      <c r="AM621" s="1">
        <v>0.82476675659395227</v>
      </c>
      <c r="AN621" s="1" t="s">
        <v>131</v>
      </c>
      <c r="AO621" s="1" t="s">
        <v>131</v>
      </c>
      <c r="AP621" s="1" t="s">
        <v>131</v>
      </c>
      <c r="AQ621" s="1" t="s">
        <v>131</v>
      </c>
      <c r="AR621" s="1" t="s">
        <v>131</v>
      </c>
      <c r="AS621" s="1" t="s">
        <v>131</v>
      </c>
      <c r="AT621" s="1" t="s">
        <v>131</v>
      </c>
      <c r="AU621" s="1" t="s">
        <v>131</v>
      </c>
      <c r="AV621" s="1" t="s">
        <v>131</v>
      </c>
      <c r="AW621" s="1" t="s">
        <v>131</v>
      </c>
      <c r="AX621" s="1" t="s">
        <v>131</v>
      </c>
      <c r="AY621" s="1" t="s">
        <v>131</v>
      </c>
      <c r="AZ621" s="1" t="s">
        <v>131</v>
      </c>
      <c r="BA621" s="1" t="s">
        <v>131</v>
      </c>
      <c r="BB621" s="1" t="s">
        <v>131</v>
      </c>
      <c r="BC621" s="1" t="s">
        <v>131</v>
      </c>
      <c r="BD621" s="1" t="s">
        <v>131</v>
      </c>
      <c r="BE621" s="1" t="s">
        <v>131</v>
      </c>
      <c r="BF621" s="1" t="s">
        <v>131</v>
      </c>
      <c r="BG621" s="1" t="s">
        <v>131</v>
      </c>
      <c r="BH621" s="1" t="s">
        <v>131</v>
      </c>
      <c r="BI621" s="1" t="s">
        <v>131</v>
      </c>
      <c r="BJ621" s="1" t="s">
        <v>131</v>
      </c>
      <c r="BK621" s="1" t="s">
        <v>131</v>
      </c>
      <c r="BL621" s="1" t="s">
        <v>131</v>
      </c>
      <c r="BM621" s="1" t="s">
        <v>131</v>
      </c>
      <c r="BN621" s="1" t="s">
        <v>131</v>
      </c>
      <c r="BO621" s="1" t="s">
        <v>131</v>
      </c>
      <c r="BP621" s="1" t="s">
        <v>131</v>
      </c>
      <c r="BQ621" s="1" t="s">
        <v>131</v>
      </c>
      <c r="BR621" s="1" t="s">
        <v>131</v>
      </c>
      <c r="BS621" s="1" t="s">
        <v>131</v>
      </c>
      <c r="BT621" s="1" t="s">
        <v>131</v>
      </c>
      <c r="BU621" s="1" t="s">
        <v>131</v>
      </c>
      <c r="BV621" s="1" t="s">
        <v>131</v>
      </c>
      <c r="BW621" s="1" t="s">
        <v>131</v>
      </c>
      <c r="BX621" s="1" t="s">
        <v>131</v>
      </c>
      <c r="BY621" s="1" t="s">
        <v>131</v>
      </c>
      <c r="BZ621" s="1" t="s">
        <v>131</v>
      </c>
      <c r="CA621" s="1" t="s">
        <v>131</v>
      </c>
      <c r="CB621" s="1" t="s">
        <v>131</v>
      </c>
      <c r="CC621" s="1" t="s">
        <v>131</v>
      </c>
      <c r="CD621" s="1" t="s">
        <v>131</v>
      </c>
      <c r="CE621" s="1" t="s">
        <v>131</v>
      </c>
      <c r="CF621" s="1" t="s">
        <v>131</v>
      </c>
      <c r="CG621" s="1" t="s">
        <v>131</v>
      </c>
      <c r="CH621" s="1" t="s">
        <v>131</v>
      </c>
      <c r="CI621" s="1" t="s">
        <v>131</v>
      </c>
      <c r="CJ621" s="1" t="s">
        <v>131</v>
      </c>
      <c r="CK621" s="1" t="s">
        <v>131</v>
      </c>
      <c r="CL621" s="1" t="s">
        <v>131</v>
      </c>
      <c r="CM621" s="1" t="s">
        <v>131</v>
      </c>
      <c r="CN621" s="1" t="s">
        <v>131</v>
      </c>
      <c r="CO621" s="1" t="s">
        <v>131</v>
      </c>
      <c r="CP621" s="1" t="s">
        <v>131</v>
      </c>
      <c r="CQ621" s="1" t="s">
        <v>131</v>
      </c>
      <c r="CR621" s="1" t="s">
        <v>131</v>
      </c>
      <c r="CS621" s="1" t="s">
        <v>131</v>
      </c>
      <c r="CT621" s="1" t="s">
        <v>131</v>
      </c>
      <c r="CU621" s="1" t="s">
        <v>131</v>
      </c>
      <c r="CV621" s="1" t="s">
        <v>131</v>
      </c>
      <c r="CW621" s="1" t="s">
        <v>131</v>
      </c>
      <c r="CX621" s="1" t="s">
        <v>131</v>
      </c>
      <c r="CY621" s="1" t="s">
        <v>131</v>
      </c>
      <c r="CZ621" s="1" t="s">
        <v>131</v>
      </c>
      <c r="DA621" s="1" t="s">
        <v>131</v>
      </c>
      <c r="DB621" s="1" t="s">
        <v>131</v>
      </c>
      <c r="DC621" s="1" t="s">
        <v>131</v>
      </c>
      <c r="DD621" s="1" t="s">
        <v>131</v>
      </c>
      <c r="DE621" s="1" t="s">
        <v>131</v>
      </c>
      <c r="DF621" s="1" t="s">
        <v>131</v>
      </c>
      <c r="DG621" s="1" t="s">
        <v>131</v>
      </c>
      <c r="DH621" s="1" t="s">
        <v>131</v>
      </c>
      <c r="DI621" s="1" t="s">
        <v>131</v>
      </c>
      <c r="DJ621" s="1" t="s">
        <v>131</v>
      </c>
      <c r="DK621" s="1" t="s">
        <v>131</v>
      </c>
      <c r="DL621" s="1" t="s">
        <v>131</v>
      </c>
      <c r="DM621" s="1" t="s">
        <v>131</v>
      </c>
      <c r="DN621" s="1" t="s">
        <v>131</v>
      </c>
      <c r="DO621" s="1" t="s">
        <v>131</v>
      </c>
      <c r="DP621" s="1" t="s">
        <v>131</v>
      </c>
      <c r="DQ621" s="1" t="s">
        <v>131</v>
      </c>
      <c r="DR621" s="1" t="s">
        <v>131</v>
      </c>
      <c r="DS621" s="1" t="s">
        <v>131</v>
      </c>
      <c r="DT621" s="1" t="s">
        <v>131</v>
      </c>
      <c r="DU621" s="1" t="s">
        <v>131</v>
      </c>
      <c r="DW621" s="1">
        <v>3.8206648601964694</v>
      </c>
    </row>
    <row r="622" spans="1:127" x14ac:dyDescent="0.2">
      <c r="A622" s="1" t="s">
        <v>317</v>
      </c>
      <c r="B622" s="1" t="s">
        <v>319</v>
      </c>
      <c r="C622" s="1" t="s">
        <v>129</v>
      </c>
      <c r="D622" s="1" t="s">
        <v>130</v>
      </c>
      <c r="F622" s="1">
        <v>0.35810079653807581</v>
      </c>
      <c r="G622" s="1">
        <v>2.0383048111075275</v>
      </c>
      <c r="H622" s="1">
        <v>1.3219469077178285</v>
      </c>
      <c r="I622" s="1">
        <v>-1.2701889466678193</v>
      </c>
      <c r="J622" s="1">
        <v>0.69464310337743185</v>
      </c>
      <c r="K622" s="1">
        <v>2.0304710389903047</v>
      </c>
      <c r="L622" s="1">
        <v>1.3207704765514556</v>
      </c>
      <c r="M622" s="1">
        <v>0.76340822780098705</v>
      </c>
      <c r="N622" s="1">
        <v>3.1205616262056273</v>
      </c>
      <c r="O622" s="1">
        <v>1.8750618875709169</v>
      </c>
      <c r="P622" s="1">
        <v>3.6351861106268633</v>
      </c>
      <c r="Q622" s="1">
        <v>-0.11421456791496731</v>
      </c>
      <c r="R622" s="1">
        <v>2.518884086498101</v>
      </c>
      <c r="S622" s="1">
        <v>1.4777967095324431</v>
      </c>
      <c r="T622" s="1">
        <v>-1.3497994683893619</v>
      </c>
      <c r="U622" s="1">
        <v>-3.7909137032281999</v>
      </c>
      <c r="V622" s="1">
        <v>-0.1631617174761697</v>
      </c>
      <c r="W622" s="1">
        <v>-1.0285333930493383</v>
      </c>
      <c r="X622" s="1">
        <v>-2.523344763632962</v>
      </c>
      <c r="Y622" s="1">
        <v>-0.65034788595244741</v>
      </c>
      <c r="Z622" s="1">
        <v>-0.33177214280582268</v>
      </c>
      <c r="AA622" s="1">
        <v>1.8276226584951949</v>
      </c>
      <c r="AB622" s="1">
        <v>0.65177577072565995</v>
      </c>
      <c r="AC622" s="1">
        <v>-1.0815685534870174</v>
      </c>
      <c r="AD622" s="1">
        <v>0.98727891156461656</v>
      </c>
      <c r="AE622" s="1">
        <v>-1.5875499604832368</v>
      </c>
      <c r="AF622" s="1">
        <v>-1.6147046165134311</v>
      </c>
      <c r="AG622" s="1">
        <v>0.10136247211434868</v>
      </c>
      <c r="AH622" s="1">
        <v>0.46505376070766147</v>
      </c>
      <c r="AI622" s="1">
        <v>1.3248644736405879</v>
      </c>
      <c r="AJ622" s="1">
        <v>-0.90605749666225499</v>
      </c>
      <c r="AK622" s="1">
        <v>1.2740023972976005</v>
      </c>
      <c r="AL622" s="1">
        <v>-0.98413911158027556</v>
      </c>
      <c r="AM622" s="1">
        <v>-1.0052332434060478</v>
      </c>
      <c r="AN622" s="1">
        <v>-0.49261613149037276</v>
      </c>
      <c r="AO622" s="1">
        <v>-0.98318330440398327</v>
      </c>
      <c r="AP622" s="1">
        <v>-0.29006276338629355</v>
      </c>
      <c r="AQ622" s="1">
        <v>-1.075891702088335</v>
      </c>
      <c r="AR622" s="1">
        <v>0.40024212101584095</v>
      </c>
      <c r="AS622" s="1">
        <v>0.67854535062337318</v>
      </c>
      <c r="AT622" s="1">
        <v>1.3919478176393227</v>
      </c>
      <c r="AU622" s="1">
        <v>1.0569152417465806</v>
      </c>
      <c r="AV622" s="1">
        <v>-0.9766854027818721</v>
      </c>
      <c r="AW622" s="1">
        <v>2.9024068339951072</v>
      </c>
      <c r="AX622" s="1">
        <v>2.729632411714304</v>
      </c>
      <c r="AY622" s="1">
        <v>-2.2992051440084129</v>
      </c>
      <c r="AZ622" s="1">
        <v>1.4508412510913637</v>
      </c>
      <c r="BA622" s="1">
        <v>0.78710895240234846</v>
      </c>
      <c r="BB622" s="1">
        <v>-1.9213658554661017</v>
      </c>
      <c r="BC622" s="1">
        <v>-1.5741757511005563</v>
      </c>
      <c r="BD622" s="1">
        <v>-1.0407960547842841</v>
      </c>
      <c r="BE622" s="1">
        <v>0.65739902989710219</v>
      </c>
      <c r="BF622" s="1">
        <v>0.95013488337431884</v>
      </c>
      <c r="BG622" s="1">
        <v>-6.0251073670289479E-2</v>
      </c>
      <c r="BH622" s="1">
        <v>-0.28887126182951617</v>
      </c>
      <c r="BI622" s="1">
        <v>-0.71233871035042107</v>
      </c>
      <c r="BJ622" s="1">
        <v>-0.93426507794009561</v>
      </c>
      <c r="BK622" s="1">
        <v>0.65651123937419342</v>
      </c>
      <c r="BL622" s="1">
        <v>-0.27993685942507868</v>
      </c>
      <c r="BM622" s="1">
        <v>-0.42142790371581129</v>
      </c>
      <c r="BN622" s="1">
        <v>0.20039897142675578</v>
      </c>
      <c r="BO622" s="1">
        <v>0.32245148358488085</v>
      </c>
      <c r="BP622" s="1">
        <v>-2.9963444597491673E-4</v>
      </c>
      <c r="BQ622" s="1">
        <v>1.2233199761737228</v>
      </c>
      <c r="BR622" s="1">
        <v>-0.99900730319966935</v>
      </c>
      <c r="BS622" s="1">
        <v>0.79281145958068389</v>
      </c>
      <c r="BT622" s="1">
        <v>-0.88864613808732695</v>
      </c>
      <c r="BU622" s="1">
        <v>0.26613181472232483</v>
      </c>
      <c r="BV622" s="1">
        <v>3.4171387712460977E-2</v>
      </c>
      <c r="BW622" s="1">
        <v>-0.87672419654821843</v>
      </c>
      <c r="BX622" s="1">
        <v>0.27260492847561624</v>
      </c>
      <c r="BY622" s="1">
        <v>-0.59175908860385773</v>
      </c>
      <c r="BZ622" s="1">
        <v>-0.78239516948717203</v>
      </c>
      <c r="CA622" s="1">
        <v>0.18542057826581804</v>
      </c>
      <c r="CB622" s="1">
        <v>0.78964127168113141</v>
      </c>
      <c r="CC622" s="1">
        <v>-0.2891475658492963</v>
      </c>
      <c r="CD622" s="1">
        <v>-1.0776235568129056</v>
      </c>
      <c r="CE622" s="1">
        <v>-1.0356324616626698</v>
      </c>
      <c r="CF622" s="1">
        <v>-0.47084691654139377</v>
      </c>
      <c r="CG622" s="1">
        <v>-0.18063941721688925</v>
      </c>
      <c r="CH622" s="1">
        <v>0.9322847167708741</v>
      </c>
      <c r="CI622" s="1">
        <v>0.3275196603799988</v>
      </c>
      <c r="CJ622" s="1">
        <v>0.24059051790900154</v>
      </c>
      <c r="CK622" s="1">
        <v>0.16192116349471716</v>
      </c>
      <c r="CL622" s="1">
        <v>0.2920374379218118</v>
      </c>
      <c r="CM622" s="1">
        <v>-0.77737164549761228</v>
      </c>
      <c r="CN622" s="1">
        <v>0.35156641027100699</v>
      </c>
      <c r="CO622" s="1">
        <v>-0.95945885574479917</v>
      </c>
      <c r="CP622" s="1">
        <v>-0.55586228258775749</v>
      </c>
      <c r="CQ622" s="1">
        <v>-0.25408338858649815</v>
      </c>
      <c r="CR622" s="1">
        <v>1.5547918550257411</v>
      </c>
      <c r="CS622" s="1">
        <v>-2.6579393192661449E-2</v>
      </c>
      <c r="CT622" s="1">
        <v>1.9043563477429455</v>
      </c>
      <c r="CU622" s="1">
        <v>-0.74545265351508494</v>
      </c>
      <c r="CV622" s="1">
        <v>7.2686156953812531E-2</v>
      </c>
      <c r="CW622" s="1">
        <v>0.55719607297751583</v>
      </c>
      <c r="CX622" s="1">
        <v>2.1223194473518934</v>
      </c>
      <c r="CY622" s="1">
        <v>0.50491338010330755</v>
      </c>
      <c r="CZ622" s="1">
        <v>-1.1437311762143585</v>
      </c>
      <c r="DA622" s="1">
        <v>0.15219794945146425</v>
      </c>
      <c r="DB622" s="1">
        <v>-1.2357218508640293</v>
      </c>
      <c r="DC622" s="1">
        <v>1.3207748960951857</v>
      </c>
      <c r="DD622" s="1">
        <v>-1.8368008497534132</v>
      </c>
      <c r="DE622" s="1">
        <v>4.9521546915686054E-2</v>
      </c>
      <c r="DF622" s="1">
        <v>-1.1286880049705352</v>
      </c>
      <c r="DG622" s="1">
        <v>-1.2859547300937062</v>
      </c>
      <c r="DH622" s="1">
        <v>-0.70351146472098769</v>
      </c>
      <c r="DI622" s="1">
        <v>-0.68653328503026856</v>
      </c>
      <c r="DJ622" s="1">
        <v>-0.66662183954790732</v>
      </c>
      <c r="DK622" s="1">
        <v>0.59918475805137827</v>
      </c>
      <c r="DL622" s="1">
        <v>-6.6480951614073011E-2</v>
      </c>
      <c r="DM622" s="1">
        <v>0.2029430766756124</v>
      </c>
      <c r="DN622" s="1">
        <v>0.43274737067103008</v>
      </c>
      <c r="DO622" s="1">
        <v>0.18582538596876352</v>
      </c>
      <c r="DP622" s="1">
        <v>-0.71627613095189502</v>
      </c>
      <c r="DQ622" s="1">
        <v>-0.62620622633290579</v>
      </c>
      <c r="DR622" s="1">
        <v>-0.23277483828130041</v>
      </c>
      <c r="DS622" s="1">
        <v>-1.9234840434781513</v>
      </c>
      <c r="DT622" s="1">
        <v>0.77304518365544173</v>
      </c>
      <c r="DU622" s="1">
        <v>0.26816473472679103</v>
      </c>
      <c r="DW622" s="1">
        <v>4.2015423647599821</v>
      </c>
    </row>
    <row r="623" spans="1:127" x14ac:dyDescent="0.2">
      <c r="A623" s="1" t="s">
        <v>317</v>
      </c>
      <c r="B623" s="1" t="s">
        <v>320</v>
      </c>
      <c r="C623" s="1" t="s">
        <v>129</v>
      </c>
      <c r="D623" s="1" t="s">
        <v>130</v>
      </c>
      <c r="F623" s="1">
        <v>-0.47189920346192427</v>
      </c>
      <c r="G623" s="1">
        <v>-0.57169518889247239</v>
      </c>
      <c r="H623" s="1">
        <v>-1.7280530922821717</v>
      </c>
      <c r="I623" s="1">
        <v>1.9798110533321802</v>
      </c>
      <c r="J623" s="1">
        <v>-0.89535689662256812</v>
      </c>
      <c r="K623" s="1">
        <v>-0.56952896100969497</v>
      </c>
      <c r="L623" s="1">
        <v>-0.48922952344854442</v>
      </c>
      <c r="M623" s="1">
        <v>0.67340822780098719</v>
      </c>
      <c r="N623" s="1">
        <v>-4.0294383737943722</v>
      </c>
      <c r="O623" s="1">
        <v>-2.7349381124290844</v>
      </c>
      <c r="P623" s="1">
        <v>-1.2348138893731369</v>
      </c>
      <c r="Q623" s="1">
        <v>1.6757854320850329</v>
      </c>
      <c r="R623" s="1">
        <v>0.43888408649810096</v>
      </c>
      <c r="S623" s="1">
        <v>1.067796709532443</v>
      </c>
      <c r="T623" s="1">
        <v>3.4302005316106374</v>
      </c>
      <c r="U623" s="1">
        <v>3.1190862967717994</v>
      </c>
      <c r="V623" s="1">
        <v>1.4368382825238308</v>
      </c>
      <c r="W623" s="1">
        <v>-0.30853339304933824</v>
      </c>
      <c r="X623" s="1">
        <v>0.39665523636703792</v>
      </c>
      <c r="Y623" s="1">
        <v>0.48965211404755227</v>
      </c>
      <c r="Z623" s="1">
        <v>1.4482278571941771</v>
      </c>
      <c r="AA623" s="1">
        <v>-0.12237734150480506</v>
      </c>
      <c r="AB623" s="1">
        <v>0.69177577072565999</v>
      </c>
      <c r="AC623" s="1">
        <v>0.37843144651298255</v>
      </c>
      <c r="AD623" s="1">
        <v>0.27727891156461659</v>
      </c>
      <c r="AE623" s="1">
        <v>-0.37754996048323664</v>
      </c>
      <c r="AF623" s="1">
        <v>0.6252953834865691</v>
      </c>
      <c r="AG623" s="1">
        <v>-0.26863752788565121</v>
      </c>
      <c r="AH623" s="1">
        <v>-0.37494623929233839</v>
      </c>
      <c r="AI623" s="1">
        <v>-1.4851355263594117</v>
      </c>
      <c r="AJ623" s="1">
        <v>0.85394250333774568</v>
      </c>
      <c r="AK623" s="1">
        <v>-1.1359976027023997</v>
      </c>
      <c r="AL623" s="1">
        <v>0.63586088841972455</v>
      </c>
      <c r="AM623" s="1">
        <v>1.254766756593952</v>
      </c>
      <c r="AN623" s="1">
        <v>0.3373838685096272</v>
      </c>
      <c r="AO623" s="1">
        <v>0.36681669559601637</v>
      </c>
      <c r="AP623" s="1">
        <v>1.1099372366137064</v>
      </c>
      <c r="AQ623" s="1">
        <v>-0.27589170208833513</v>
      </c>
      <c r="AR623" s="1">
        <v>-0.49975787898415908</v>
      </c>
      <c r="AS623" s="1">
        <v>-0.73145464937662696</v>
      </c>
      <c r="AT623" s="1">
        <v>-0.15805218236067731</v>
      </c>
      <c r="AU623" s="1">
        <v>-0.85308475825341956</v>
      </c>
      <c r="AV623" s="1">
        <v>-9.6685402781872209E-2</v>
      </c>
      <c r="AW623" s="1">
        <v>-2.1775931660048933</v>
      </c>
      <c r="AX623" s="1">
        <v>-4.0367588285696421E-2</v>
      </c>
      <c r="AY623" s="1">
        <v>0.24079485599158623</v>
      </c>
      <c r="AZ623" s="1">
        <v>-0.23915874890863625</v>
      </c>
      <c r="BA623" s="1">
        <v>1.2771089524023482</v>
      </c>
      <c r="BB623" s="1">
        <v>0.91863414453389858</v>
      </c>
      <c r="BC623" s="1">
        <v>-0.34417575110055632</v>
      </c>
      <c r="BD623" s="1">
        <v>0.18920394521571593</v>
      </c>
      <c r="BE623" s="1">
        <v>-0.35260097010289781</v>
      </c>
      <c r="BF623" s="1" t="s">
        <v>131</v>
      </c>
      <c r="BG623" s="1" t="s">
        <v>131</v>
      </c>
      <c r="BH623" s="1" t="s">
        <v>131</v>
      </c>
      <c r="BI623" s="1" t="s">
        <v>131</v>
      </c>
      <c r="BJ623" s="1" t="s">
        <v>131</v>
      </c>
      <c r="BK623" s="1" t="s">
        <v>131</v>
      </c>
      <c r="BL623" s="1" t="s">
        <v>131</v>
      </c>
      <c r="BM623" s="1" t="s">
        <v>131</v>
      </c>
      <c r="BN623" s="1" t="s">
        <v>131</v>
      </c>
      <c r="BO623" s="1" t="s">
        <v>131</v>
      </c>
      <c r="BP623" s="1" t="s">
        <v>131</v>
      </c>
      <c r="BQ623" s="1" t="s">
        <v>131</v>
      </c>
      <c r="BR623" s="1" t="s">
        <v>131</v>
      </c>
      <c r="BS623" s="1" t="s">
        <v>131</v>
      </c>
      <c r="BT623" s="1" t="s">
        <v>131</v>
      </c>
      <c r="BU623" s="1" t="s">
        <v>131</v>
      </c>
      <c r="BV623" s="1" t="s">
        <v>131</v>
      </c>
      <c r="BW623" s="1" t="s">
        <v>131</v>
      </c>
      <c r="BX623" s="1" t="s">
        <v>131</v>
      </c>
      <c r="BY623" s="1" t="s">
        <v>131</v>
      </c>
      <c r="BZ623" s="1" t="s">
        <v>131</v>
      </c>
      <c r="CA623" s="1" t="s">
        <v>131</v>
      </c>
      <c r="CB623" s="1" t="s">
        <v>131</v>
      </c>
      <c r="CC623" s="1" t="s">
        <v>131</v>
      </c>
      <c r="CD623" s="1" t="s">
        <v>131</v>
      </c>
      <c r="CE623" s="1" t="s">
        <v>131</v>
      </c>
      <c r="CF623" s="1" t="s">
        <v>131</v>
      </c>
      <c r="CG623" s="1" t="s">
        <v>131</v>
      </c>
      <c r="CH623" s="1" t="s">
        <v>131</v>
      </c>
      <c r="CI623" s="1" t="s">
        <v>131</v>
      </c>
      <c r="CJ623" s="1" t="s">
        <v>131</v>
      </c>
      <c r="CK623" s="1" t="s">
        <v>131</v>
      </c>
      <c r="CL623" s="1" t="s">
        <v>131</v>
      </c>
      <c r="CM623" s="1" t="s">
        <v>131</v>
      </c>
      <c r="CN623" s="1" t="s">
        <v>131</v>
      </c>
      <c r="CO623" s="1" t="s">
        <v>131</v>
      </c>
      <c r="CP623" s="1" t="s">
        <v>131</v>
      </c>
      <c r="CQ623" s="1" t="s">
        <v>131</v>
      </c>
      <c r="CR623" s="1" t="s">
        <v>131</v>
      </c>
      <c r="CS623" s="1" t="s">
        <v>131</v>
      </c>
      <c r="CT623" s="1" t="s">
        <v>131</v>
      </c>
      <c r="CU623" s="1" t="s">
        <v>131</v>
      </c>
      <c r="CV623" s="1" t="s">
        <v>131</v>
      </c>
      <c r="CW623" s="1" t="s">
        <v>131</v>
      </c>
      <c r="CX623" s="1" t="s">
        <v>131</v>
      </c>
      <c r="CY623" s="1" t="s">
        <v>131</v>
      </c>
      <c r="CZ623" s="1" t="s">
        <v>131</v>
      </c>
      <c r="DA623" s="1" t="s">
        <v>131</v>
      </c>
      <c r="DB623" s="1" t="s">
        <v>131</v>
      </c>
      <c r="DC623" s="1" t="s">
        <v>131</v>
      </c>
      <c r="DD623" s="1" t="s">
        <v>131</v>
      </c>
      <c r="DE623" s="1" t="s">
        <v>131</v>
      </c>
      <c r="DF623" s="1" t="s">
        <v>131</v>
      </c>
      <c r="DG623" s="1" t="s">
        <v>131</v>
      </c>
      <c r="DH623" s="1" t="s">
        <v>131</v>
      </c>
      <c r="DI623" s="1" t="s">
        <v>131</v>
      </c>
      <c r="DJ623" s="1" t="s">
        <v>131</v>
      </c>
      <c r="DK623" s="1" t="s">
        <v>131</v>
      </c>
      <c r="DL623" s="1" t="s">
        <v>131</v>
      </c>
      <c r="DM623" s="1" t="s">
        <v>131</v>
      </c>
      <c r="DN623" s="1" t="s">
        <v>131</v>
      </c>
      <c r="DO623" s="1" t="s">
        <v>131</v>
      </c>
      <c r="DP623" s="1" t="s">
        <v>131</v>
      </c>
      <c r="DQ623" s="1" t="s">
        <v>131</v>
      </c>
      <c r="DR623" s="1" t="s">
        <v>131</v>
      </c>
      <c r="DS623" s="1" t="s">
        <v>131</v>
      </c>
      <c r="DT623" s="1" t="s">
        <v>131</v>
      </c>
      <c r="DU623" s="1" t="s">
        <v>131</v>
      </c>
      <c r="DW623" s="1">
        <v>4.420270765212666</v>
      </c>
    </row>
    <row r="624" spans="1:127" x14ac:dyDescent="0.2">
      <c r="A624" s="1" t="s">
        <v>317</v>
      </c>
      <c r="B624" s="1" t="s">
        <v>321</v>
      </c>
      <c r="C624" s="1" t="s">
        <v>129</v>
      </c>
      <c r="D624" s="1" t="s">
        <v>130</v>
      </c>
      <c r="F624" s="1">
        <v>-1.3918992034619242</v>
      </c>
      <c r="G624" s="1">
        <v>1.0183048111075275</v>
      </c>
      <c r="H624" s="1">
        <v>-0.86805309228217165</v>
      </c>
      <c r="I624" s="1">
        <v>0.859811053332181</v>
      </c>
      <c r="J624" s="1">
        <v>0.81464310337743173</v>
      </c>
      <c r="K624" s="1">
        <v>1.3104710389903049</v>
      </c>
      <c r="L624" s="1">
        <v>-1.6092295234485445</v>
      </c>
      <c r="M624" s="1">
        <v>-0.33659177219901282</v>
      </c>
      <c r="N624" s="1">
        <v>-2.5294383737943722</v>
      </c>
      <c r="O624" s="1">
        <v>-1.8349381124290822</v>
      </c>
      <c r="P624" s="1">
        <v>-1.024813889373136</v>
      </c>
      <c r="Q624" s="1">
        <v>1.5557854320850328</v>
      </c>
      <c r="R624" s="1">
        <v>1.1288840864981013</v>
      </c>
      <c r="S624" s="1">
        <v>1.8377967095324426</v>
      </c>
      <c r="T624" s="1">
        <v>-3.9799468389361436E-2</v>
      </c>
      <c r="U624" s="1">
        <v>0.59908629677179981</v>
      </c>
      <c r="V624" s="1">
        <v>1.9968382825238304</v>
      </c>
      <c r="W624" s="1">
        <v>-0.6385333930493382</v>
      </c>
      <c r="X624" s="1">
        <v>-5.3344763632962255E-2</v>
      </c>
      <c r="Y624" s="1">
        <v>-0.56034788595244756</v>
      </c>
      <c r="Z624" s="1">
        <v>1.3982278571941773</v>
      </c>
      <c r="AA624" s="1">
        <v>-0.29237734150480499</v>
      </c>
      <c r="AB624" s="1">
        <v>-4.8224229274340225E-2</v>
      </c>
      <c r="AC624" s="1">
        <v>0.46843144651298241</v>
      </c>
      <c r="AD624" s="1">
        <v>-0.54272108843538325</v>
      </c>
      <c r="AE624" s="1">
        <v>-0.28754996048323678</v>
      </c>
      <c r="AF624" s="1">
        <v>0.93529538348656871</v>
      </c>
      <c r="AG624" s="1">
        <v>-0.63863752788565131</v>
      </c>
      <c r="AH624" s="1">
        <v>0.17505376070766143</v>
      </c>
      <c r="AI624" s="1">
        <v>-0.6751355263594121</v>
      </c>
      <c r="AJ624" s="1">
        <v>-9.6057496662254493E-2</v>
      </c>
      <c r="AK624" s="1">
        <v>0.5540023972976007</v>
      </c>
      <c r="AL624" s="1">
        <v>0.57586088841972405</v>
      </c>
      <c r="AM624" s="1">
        <v>-0.1652332434060475</v>
      </c>
      <c r="AN624" s="1">
        <v>0.38738386850962725</v>
      </c>
      <c r="AO624" s="1">
        <v>8.6816695596016125E-2</v>
      </c>
      <c r="AP624" s="1">
        <v>0.15993723661370618</v>
      </c>
      <c r="AQ624" s="1">
        <v>0.45410829791166485</v>
      </c>
      <c r="AR624" s="1">
        <v>0.13024212101584096</v>
      </c>
      <c r="AS624" s="1">
        <v>0.40854535062337316</v>
      </c>
      <c r="AT624" s="1">
        <v>0.68194781763932277</v>
      </c>
      <c r="AU624" s="1">
        <v>-0.30308475825341952</v>
      </c>
      <c r="AV624" s="1">
        <v>-0.52668540278187237</v>
      </c>
      <c r="AW624" s="1">
        <v>-0.76759316600489313</v>
      </c>
      <c r="AX624" s="1">
        <v>-0.54036758828569642</v>
      </c>
      <c r="AY624" s="1">
        <v>-4.9205144008412915E-2</v>
      </c>
      <c r="AZ624" s="1">
        <v>0.24084125109136376</v>
      </c>
      <c r="BA624" s="1">
        <v>-0.4028910475976516</v>
      </c>
      <c r="BB624" s="1">
        <v>1.6786341445338984</v>
      </c>
      <c r="BC624" s="1">
        <v>1.7758242488994433</v>
      </c>
      <c r="BD624" s="1">
        <v>0.10920394521571586</v>
      </c>
      <c r="BE624" s="1">
        <v>0.69739902989710223</v>
      </c>
      <c r="BF624" s="1">
        <v>-1.2798651166256816</v>
      </c>
      <c r="BG624" s="1">
        <v>-0.24025107367028919</v>
      </c>
      <c r="BH624" s="1">
        <v>-0.10887126182951623</v>
      </c>
      <c r="BI624" s="1">
        <v>0.73766128964957911</v>
      </c>
      <c r="BJ624" s="1">
        <v>-0.55426507794009572</v>
      </c>
      <c r="BK624" s="1">
        <v>0.27651123937419331</v>
      </c>
      <c r="BL624" s="1">
        <v>1.4300631405749211</v>
      </c>
      <c r="BM624" s="1">
        <v>-1.4279037158112518E-3</v>
      </c>
      <c r="BN624" s="1">
        <v>0.30039897142675631</v>
      </c>
      <c r="BO624" s="1">
        <v>-0.13754851641511912</v>
      </c>
      <c r="BP624" s="1">
        <v>-0.29029963444597495</v>
      </c>
      <c r="BQ624" s="1">
        <v>-0.10668002382627706</v>
      </c>
      <c r="BR624" s="1">
        <v>0.52099269680033045</v>
      </c>
      <c r="BS624" s="1">
        <v>0.12281145958068396</v>
      </c>
      <c r="BT624" s="1">
        <v>1.321353861912673</v>
      </c>
      <c r="BU624" s="1">
        <v>0.18613181472232476</v>
      </c>
      <c r="BV624" s="1">
        <v>0.70417138771246091</v>
      </c>
      <c r="BW624" s="1">
        <v>-0.31672419654821837</v>
      </c>
      <c r="BX624" s="1">
        <v>-0.49739507152438378</v>
      </c>
      <c r="BY624" s="1">
        <v>3.8240911396142163E-2</v>
      </c>
      <c r="BZ624" s="1">
        <v>0.95760483051282819</v>
      </c>
      <c r="CA624" s="1">
        <v>1.0954205782658182</v>
      </c>
      <c r="CB624" s="1">
        <v>-1.8203587283188685</v>
      </c>
      <c r="CC624" s="1">
        <v>5.0852434150703729E-2</v>
      </c>
      <c r="CD624" s="1">
        <v>0.55237644318709433</v>
      </c>
      <c r="CE624" s="1">
        <v>-0.16563246166266987</v>
      </c>
      <c r="CF624" s="1">
        <v>-0.23084691654139378</v>
      </c>
      <c r="CG624" s="1">
        <v>4.9360582783110729E-2</v>
      </c>
      <c r="CH624" s="1">
        <v>-0.22771528322912582</v>
      </c>
      <c r="CI624" s="1">
        <v>6.751966037999857E-2</v>
      </c>
      <c r="CJ624" s="1">
        <v>0.79059051790900137</v>
      </c>
      <c r="CK624" s="1">
        <v>8.1921163494717147E-2</v>
      </c>
      <c r="CL624" s="1">
        <v>1.1220374379218119</v>
      </c>
      <c r="CM624" s="1">
        <v>0.19262835450238835</v>
      </c>
      <c r="CN624" s="1">
        <v>0.57156641027100696</v>
      </c>
      <c r="CO624" s="1">
        <v>-0.61945885574479909</v>
      </c>
      <c r="CP624" s="1">
        <v>0.48413771741224254</v>
      </c>
      <c r="CQ624" s="1">
        <v>0.58591661141350171</v>
      </c>
      <c r="CR624" s="1">
        <v>0.99479185502574108</v>
      </c>
      <c r="CS624" s="1">
        <v>-0.1165793931926622</v>
      </c>
      <c r="CT624" s="1">
        <v>-0.26564365225705489</v>
      </c>
      <c r="CU624" s="1">
        <v>0.24454734648491439</v>
      </c>
      <c r="CV624" s="1">
        <v>-0.55731384304618747</v>
      </c>
      <c r="CW624" s="1">
        <v>-2.2803927022484238E-2</v>
      </c>
      <c r="CX624" s="1">
        <v>-0.8276805526481068</v>
      </c>
      <c r="CY624" s="1">
        <v>-0.88508661989669246</v>
      </c>
      <c r="CZ624" s="1">
        <v>-0.32373117621435821</v>
      </c>
      <c r="DA624" s="1">
        <v>0.92219794945146427</v>
      </c>
      <c r="DB624" s="1">
        <v>-0.15572185086402945</v>
      </c>
      <c r="DC624" s="1">
        <v>-0.7092251039048143</v>
      </c>
      <c r="DD624" s="1">
        <v>0.1431991502465868</v>
      </c>
      <c r="DE624" s="1">
        <v>9.5215469156860466E-3</v>
      </c>
      <c r="DF624" s="1">
        <v>0.46131199502946485</v>
      </c>
      <c r="DG624" s="1">
        <v>8.4045269906293685E-2</v>
      </c>
      <c r="DH624" s="1">
        <v>-1.1635114647209877</v>
      </c>
      <c r="DI624" s="1">
        <v>-0.74653328503026861</v>
      </c>
      <c r="DJ624" s="1">
        <v>1.3933781604520927</v>
      </c>
      <c r="DK624" s="1">
        <v>-7.0815241948622099E-2</v>
      </c>
      <c r="DL624" s="1">
        <v>0.34351904838592701</v>
      </c>
      <c r="DM624" s="1">
        <v>-0.10705692332438754</v>
      </c>
      <c r="DN624" s="1">
        <v>0.85274737067102979</v>
      </c>
      <c r="DO624" s="1">
        <v>-0.40417461403123656</v>
      </c>
      <c r="DP624" s="1">
        <v>0.3237238690481048</v>
      </c>
      <c r="DQ624" s="1">
        <v>-0.49620622633290573</v>
      </c>
      <c r="DR624" s="1">
        <v>-0.71277483828130039</v>
      </c>
      <c r="DS624" s="1">
        <v>-0.4734840434781511</v>
      </c>
      <c r="DT624" s="1">
        <v>-0.58695481634455815</v>
      </c>
      <c r="DU624" s="1">
        <v>-0.20183526527320883</v>
      </c>
      <c r="DW624" s="1">
        <v>2.7291278823874703</v>
      </c>
    </row>
    <row r="625" spans="1:127" x14ac:dyDescent="0.2">
      <c r="A625" s="1" t="s">
        <v>317</v>
      </c>
      <c r="B625" s="1" t="s">
        <v>322</v>
      </c>
      <c r="C625" s="1" t="s">
        <v>129</v>
      </c>
      <c r="D625" s="1" t="s">
        <v>130</v>
      </c>
      <c r="F625" s="1">
        <v>-0.72189920346192427</v>
      </c>
      <c r="G625" s="1">
        <v>2.1883048111075274</v>
      </c>
      <c r="H625" s="1">
        <v>-1.2180530922821715</v>
      </c>
      <c r="I625" s="1">
        <v>1.0498110533321805</v>
      </c>
      <c r="J625" s="1">
        <v>0.70464310337743186</v>
      </c>
      <c r="K625" s="1">
        <v>1.4104710389903055</v>
      </c>
      <c r="L625" s="1">
        <v>-1.1792295234485444</v>
      </c>
      <c r="M625" s="1">
        <v>-0.36659177219901284</v>
      </c>
      <c r="N625" s="1">
        <v>-0.81943837379437312</v>
      </c>
      <c r="O625" s="1">
        <v>-2.9449381124290817</v>
      </c>
      <c r="P625" s="1">
        <v>-2.1548138893731368</v>
      </c>
      <c r="Q625" s="1">
        <v>0.1457854320850327</v>
      </c>
      <c r="R625" s="1">
        <v>2.7188840864981012</v>
      </c>
      <c r="S625" s="1">
        <v>1.5777967095324428</v>
      </c>
      <c r="T625" s="1">
        <v>-0.22979946838936272</v>
      </c>
      <c r="U625" s="1">
        <v>2.4890862967718004</v>
      </c>
      <c r="V625" s="1">
        <v>1.886838282523831</v>
      </c>
      <c r="W625" s="1">
        <v>-2.3585333930493384</v>
      </c>
      <c r="X625" s="1">
        <v>1.9566552363670375</v>
      </c>
      <c r="Y625" s="1">
        <v>1.1596521140475522</v>
      </c>
      <c r="Z625" s="1">
        <v>2.0482278571941777</v>
      </c>
      <c r="AA625" s="1">
        <v>-1.0323773415048052</v>
      </c>
      <c r="AB625" s="1">
        <v>-0.53822422927434044</v>
      </c>
      <c r="AC625" s="1">
        <v>5.8431446512982488E-2</v>
      </c>
      <c r="AD625" s="1">
        <v>0.11727891156461645</v>
      </c>
      <c r="AE625" s="1">
        <v>-4.7549960483237008E-2</v>
      </c>
      <c r="AF625" s="1">
        <v>0.3752953834865691</v>
      </c>
      <c r="AG625" s="1">
        <v>-0.29863752788565123</v>
      </c>
      <c r="AH625" s="1">
        <v>-0.56494623929233967</v>
      </c>
      <c r="AI625" s="1">
        <v>-1.6451355263594118</v>
      </c>
      <c r="AJ625" s="1">
        <v>0.81394250333774565</v>
      </c>
      <c r="AK625" s="1">
        <v>-0.77599760270239937</v>
      </c>
      <c r="AL625" s="1">
        <v>1.8058608884197245</v>
      </c>
      <c r="AM625" s="1">
        <v>0.12476675659395253</v>
      </c>
      <c r="AN625" s="1">
        <v>0.15738386850962724</v>
      </c>
      <c r="AO625" s="1">
        <v>0.48681669559601648</v>
      </c>
      <c r="AP625" s="1">
        <v>0.20993723661370645</v>
      </c>
      <c r="AQ625" s="1">
        <v>0.57410829791166496</v>
      </c>
      <c r="AR625" s="1">
        <v>-0.12975787898415905</v>
      </c>
      <c r="AS625" s="1">
        <v>-0.94145464937662693</v>
      </c>
      <c r="AT625" s="1">
        <v>-0.97805218236067715</v>
      </c>
      <c r="AU625" s="1">
        <v>-0.78308475825341972</v>
      </c>
      <c r="AV625" s="1">
        <v>-0.14668540278187248</v>
      </c>
      <c r="AW625" s="1">
        <v>-2.3075931660048932</v>
      </c>
      <c r="AX625" s="1">
        <v>-4.4503675882856966</v>
      </c>
      <c r="AY625" s="1">
        <v>4.2907948559915869</v>
      </c>
      <c r="AZ625" s="1">
        <v>-0.76915874890863623</v>
      </c>
      <c r="BA625" s="1">
        <v>-0.68289104759765151</v>
      </c>
      <c r="BB625" s="1">
        <v>2.6386341445338983</v>
      </c>
      <c r="BC625" s="1">
        <v>0.44582424889944328</v>
      </c>
      <c r="BD625" s="1">
        <v>-1.0507960547842838</v>
      </c>
      <c r="BE625" s="1">
        <v>-1.2926009701028978</v>
      </c>
      <c r="BF625" s="1">
        <v>-2.1198651166256823</v>
      </c>
      <c r="BG625" s="1">
        <v>-0.95025107367028916</v>
      </c>
      <c r="BH625" s="1">
        <v>-0.8088712618295163</v>
      </c>
      <c r="BI625" s="1">
        <v>1.3176612896495787</v>
      </c>
      <c r="BJ625" s="1">
        <v>0.11573492205990465</v>
      </c>
      <c r="BK625" s="1">
        <v>-3.3488760625806524E-2</v>
      </c>
      <c r="BL625" s="1">
        <v>0.65006314057492132</v>
      </c>
      <c r="BM625" s="1">
        <v>0.54857209628418868</v>
      </c>
      <c r="BN625" s="1">
        <v>0.42039897142675553</v>
      </c>
      <c r="BO625" s="1">
        <v>-0.50754851641511911</v>
      </c>
      <c r="BP625" s="1">
        <v>-0.50029963444597492</v>
      </c>
      <c r="BQ625" s="1">
        <v>-1.3766800238262771</v>
      </c>
      <c r="BR625" s="1">
        <v>1.8709926968003305</v>
      </c>
      <c r="BS625" s="1">
        <v>-0.25718854041931616</v>
      </c>
      <c r="BT625" s="1">
        <v>1.1613538619126729</v>
      </c>
      <c r="BU625" s="1">
        <v>0.49613181472232482</v>
      </c>
      <c r="BV625" s="1">
        <v>0.85417138771246126</v>
      </c>
      <c r="BW625" s="1">
        <v>3.3275803451781272E-2</v>
      </c>
      <c r="BX625" s="1">
        <v>0.3226049284756165</v>
      </c>
      <c r="BY625" s="1">
        <v>0.5782409113961422</v>
      </c>
      <c r="BZ625" s="1" t="s">
        <v>131</v>
      </c>
      <c r="CA625" s="1" t="s">
        <v>131</v>
      </c>
      <c r="CB625" s="1" t="s">
        <v>131</v>
      </c>
      <c r="CC625" s="1" t="s">
        <v>131</v>
      </c>
      <c r="CD625" s="1" t="s">
        <v>131</v>
      </c>
      <c r="CE625" s="1" t="s">
        <v>131</v>
      </c>
      <c r="CF625" s="1" t="s">
        <v>131</v>
      </c>
      <c r="CG625" s="1" t="s">
        <v>131</v>
      </c>
      <c r="CH625" s="1" t="s">
        <v>131</v>
      </c>
      <c r="CI625" s="1" t="s">
        <v>131</v>
      </c>
      <c r="CJ625" s="1" t="s">
        <v>131</v>
      </c>
      <c r="CK625" s="1" t="s">
        <v>131</v>
      </c>
      <c r="CL625" s="1" t="s">
        <v>131</v>
      </c>
      <c r="CM625" s="1" t="s">
        <v>131</v>
      </c>
      <c r="CN625" s="1" t="s">
        <v>131</v>
      </c>
      <c r="CO625" s="1" t="s">
        <v>131</v>
      </c>
      <c r="CP625" s="1" t="s">
        <v>131</v>
      </c>
      <c r="CQ625" s="1" t="s">
        <v>131</v>
      </c>
      <c r="CR625" s="1" t="s">
        <v>131</v>
      </c>
      <c r="CS625" s="1" t="s">
        <v>131</v>
      </c>
      <c r="CT625" s="1" t="s">
        <v>131</v>
      </c>
      <c r="CU625" s="1" t="s">
        <v>131</v>
      </c>
      <c r="CV625" s="1" t="s">
        <v>131</v>
      </c>
      <c r="CW625" s="1" t="s">
        <v>131</v>
      </c>
      <c r="CX625" s="1" t="s">
        <v>131</v>
      </c>
      <c r="CY625" s="1" t="s">
        <v>131</v>
      </c>
      <c r="CZ625" s="1" t="s">
        <v>131</v>
      </c>
      <c r="DA625" s="1" t="s">
        <v>131</v>
      </c>
      <c r="DB625" s="1" t="s">
        <v>131</v>
      </c>
      <c r="DC625" s="1" t="s">
        <v>131</v>
      </c>
      <c r="DD625" s="1" t="s">
        <v>131</v>
      </c>
      <c r="DE625" s="1" t="s">
        <v>131</v>
      </c>
      <c r="DF625" s="1" t="s">
        <v>131</v>
      </c>
      <c r="DG625" s="1" t="s">
        <v>131</v>
      </c>
      <c r="DH625" s="1" t="s">
        <v>131</v>
      </c>
      <c r="DI625" s="1" t="s">
        <v>131</v>
      </c>
      <c r="DJ625" s="1" t="s">
        <v>131</v>
      </c>
      <c r="DK625" s="1" t="s">
        <v>131</v>
      </c>
      <c r="DL625" s="1" t="s">
        <v>131</v>
      </c>
      <c r="DM625" s="1" t="s">
        <v>131</v>
      </c>
      <c r="DN625" s="1" t="s">
        <v>131</v>
      </c>
      <c r="DO625" s="1" t="s">
        <v>131</v>
      </c>
      <c r="DP625" s="1" t="s">
        <v>131</v>
      </c>
      <c r="DQ625" s="1" t="s">
        <v>131</v>
      </c>
      <c r="DR625" s="1" t="s">
        <v>131</v>
      </c>
      <c r="DS625" s="1" t="s">
        <v>131</v>
      </c>
      <c r="DT625" s="1" t="s">
        <v>131</v>
      </c>
      <c r="DU625" s="1" t="s">
        <v>131</v>
      </c>
      <c r="DW625" s="1">
        <v>4.9453301331697883</v>
      </c>
    </row>
    <row r="626" spans="1:127" x14ac:dyDescent="0.2">
      <c r="A626" s="1" t="s">
        <v>317</v>
      </c>
      <c r="B626" s="1" t="s">
        <v>323</v>
      </c>
      <c r="C626" s="1" t="s">
        <v>129</v>
      </c>
      <c r="D626" s="1" t="s">
        <v>130</v>
      </c>
      <c r="F626" s="1">
        <v>0.66810079653807541</v>
      </c>
      <c r="G626" s="1">
        <v>2.0083048111075277</v>
      </c>
      <c r="H626" s="1">
        <v>-7.805309228217161E-2</v>
      </c>
      <c r="I626" s="1">
        <v>-0.59018894666781918</v>
      </c>
      <c r="J626" s="1">
        <v>0.20464310337743186</v>
      </c>
      <c r="K626" s="1">
        <v>1.2604710389903051</v>
      </c>
      <c r="L626" s="1">
        <v>-0.65922952344854435</v>
      </c>
      <c r="M626" s="1">
        <v>-4.6591772199013004E-2</v>
      </c>
      <c r="N626" s="1">
        <v>0.88056162620562795</v>
      </c>
      <c r="O626" s="1">
        <v>0.33506188757091593</v>
      </c>
      <c r="P626" s="1">
        <v>2.1351861106268633</v>
      </c>
      <c r="Q626" s="1">
        <v>1.4657854320850325</v>
      </c>
      <c r="R626" s="1">
        <v>-0.10111591350189819</v>
      </c>
      <c r="S626" s="1">
        <v>0.10779670953244391</v>
      </c>
      <c r="T626" s="1">
        <v>-0.34979946838936193</v>
      </c>
      <c r="U626" s="1">
        <v>-0.65091370322820019</v>
      </c>
      <c r="V626" s="1">
        <v>2.0368382825238305</v>
      </c>
      <c r="W626" s="1">
        <v>-1.0585333930493381</v>
      </c>
      <c r="X626" s="1">
        <v>-0.66334476363296169</v>
      </c>
      <c r="Y626" s="1">
        <v>3.9652114047552534E-2</v>
      </c>
      <c r="Z626" s="1">
        <v>-0.64177214280582273</v>
      </c>
      <c r="AA626" s="1">
        <v>0.92762265849519487</v>
      </c>
      <c r="AB626" s="1">
        <v>5.177577072565942E-2</v>
      </c>
      <c r="AC626" s="1">
        <v>-0.60156855348701743</v>
      </c>
      <c r="AD626" s="1">
        <v>0.50727891156461657</v>
      </c>
      <c r="AE626" s="1">
        <v>-0.45754996048323671</v>
      </c>
      <c r="AF626" s="1">
        <v>-0.36470461651343111</v>
      </c>
      <c r="AG626" s="1">
        <v>-0.75863752788565131</v>
      </c>
      <c r="AH626" s="1">
        <v>-1.4946239292338959E-2</v>
      </c>
      <c r="AI626" s="1">
        <v>0.79486447364058765</v>
      </c>
      <c r="AJ626" s="1">
        <v>0.48394250333774558</v>
      </c>
      <c r="AK626" s="1">
        <v>0.42400239729760081</v>
      </c>
      <c r="AL626" s="1">
        <v>-1.0241391115802756</v>
      </c>
      <c r="AM626" s="1">
        <v>-0.62523324340604747</v>
      </c>
      <c r="AN626" s="1">
        <v>-0.9226161314903728</v>
      </c>
      <c r="AO626" s="1">
        <v>0.88681669559601684</v>
      </c>
      <c r="AP626" s="1">
        <v>0.58993723661370634</v>
      </c>
      <c r="AQ626" s="1">
        <v>-0.32589170208833496</v>
      </c>
      <c r="AR626" s="1">
        <v>-1.9757878984159056E-2</v>
      </c>
      <c r="AS626" s="1">
        <v>8.8545350623372876E-2</v>
      </c>
      <c r="AT626" s="1">
        <v>-0.10805218236067726</v>
      </c>
      <c r="AU626" s="1">
        <v>-0.26308475825341948</v>
      </c>
      <c r="AV626" s="1">
        <v>-1.0366854027818722</v>
      </c>
      <c r="AW626" s="1">
        <v>-0.1675931660048926</v>
      </c>
      <c r="AX626" s="1">
        <v>0.58963241171430347</v>
      </c>
      <c r="AY626" s="1">
        <v>-0.81920514400841427</v>
      </c>
      <c r="AZ626" s="1">
        <v>0.22084125109136377</v>
      </c>
      <c r="BA626" s="1">
        <v>1.1171089524023485</v>
      </c>
      <c r="BB626" s="1">
        <v>-0.73136585546610178</v>
      </c>
      <c r="BC626" s="1">
        <v>-0.74417575110055623</v>
      </c>
      <c r="BD626" s="1">
        <v>-0.53079605478428427</v>
      </c>
      <c r="BE626" s="1">
        <v>-0.26260097010289785</v>
      </c>
      <c r="BF626" s="1">
        <v>-9.8651166256811251E-3</v>
      </c>
      <c r="BG626" s="1">
        <v>0.52974892632971127</v>
      </c>
      <c r="BH626" s="1">
        <v>-0.33887126182951621</v>
      </c>
      <c r="BI626" s="1">
        <v>-0.57233871035042116</v>
      </c>
      <c r="BJ626" s="1">
        <v>5.5734922059904601E-2</v>
      </c>
      <c r="BK626" s="1">
        <v>1.2765112393741935</v>
      </c>
      <c r="BL626" s="1">
        <v>-0.57993685942507867</v>
      </c>
      <c r="BM626" s="1">
        <v>0.27857209628418866</v>
      </c>
      <c r="BN626" s="1">
        <v>0.47039897142675624</v>
      </c>
      <c r="BO626" s="1">
        <v>-0.17754851641511915</v>
      </c>
      <c r="BP626" s="1">
        <v>0.10970036555402496</v>
      </c>
      <c r="BQ626" s="1">
        <v>0.47331997617372279</v>
      </c>
      <c r="BR626" s="1">
        <v>0.12099269680033053</v>
      </c>
      <c r="BS626" s="1">
        <v>0.51281145958068397</v>
      </c>
      <c r="BT626" s="1">
        <v>-0.15864613808732742</v>
      </c>
      <c r="BU626" s="1">
        <v>-0.37386818527767529</v>
      </c>
      <c r="BV626" s="1">
        <v>-0.49582861228753883</v>
      </c>
      <c r="BW626" s="1">
        <v>-0.67672419654821869</v>
      </c>
      <c r="BX626" s="1">
        <v>0.2326049284756162</v>
      </c>
      <c r="BY626" s="1">
        <v>-8.1759088603857499E-2</v>
      </c>
      <c r="BZ626" s="1">
        <v>0.62760483051282812</v>
      </c>
      <c r="CA626" s="1">
        <v>-0.57457942173418175</v>
      </c>
      <c r="CB626" s="1">
        <v>0.93964127168113154</v>
      </c>
      <c r="CC626" s="1">
        <v>0.43085243415070362</v>
      </c>
      <c r="CD626" s="1">
        <v>-0.66762355681290564</v>
      </c>
      <c r="CE626" s="1">
        <v>0.25436753833733006</v>
      </c>
      <c r="CF626" s="1">
        <v>7.9153083458606277E-2</v>
      </c>
      <c r="CG626" s="1">
        <v>-0.68063941721688925</v>
      </c>
      <c r="CH626" s="1">
        <v>-0.25771528322912585</v>
      </c>
      <c r="CI626" s="1">
        <v>-0.51248033962000128</v>
      </c>
      <c r="CJ626" s="1">
        <v>-4.9409482090998491E-2</v>
      </c>
      <c r="CK626" s="1">
        <v>7.1921163494717166E-2</v>
      </c>
      <c r="CL626" s="1">
        <v>-0.94796256207818841</v>
      </c>
      <c r="CM626" s="1">
        <v>-0.11737164549761214</v>
      </c>
      <c r="CN626" s="1">
        <v>0.27156641027100692</v>
      </c>
      <c r="CO626" s="1">
        <v>0.8605411442552009</v>
      </c>
      <c r="CP626" s="1">
        <v>-0.53586228258775748</v>
      </c>
      <c r="CQ626" s="1">
        <v>-0.42408338858649808</v>
      </c>
      <c r="CR626" s="1">
        <v>-3.5208144974258726E-2</v>
      </c>
      <c r="CS626" s="1">
        <v>-0.3065793931926617</v>
      </c>
      <c r="CT626" s="1">
        <v>-8.5643652257054725E-2</v>
      </c>
      <c r="CU626" s="1">
        <v>-0.34545265351508547</v>
      </c>
      <c r="CV626" s="1">
        <v>5.2686156953812513E-2</v>
      </c>
      <c r="CW626" s="1">
        <v>-0.29280392702248426</v>
      </c>
      <c r="CX626" s="1">
        <v>0.25231944735189327</v>
      </c>
      <c r="CY626" s="1">
        <v>-0.17508661989669244</v>
      </c>
      <c r="CZ626" s="1">
        <v>6.2688237856418638E-3</v>
      </c>
      <c r="DA626" s="1">
        <v>1.1321979494514642</v>
      </c>
      <c r="DB626" s="1">
        <v>-0.38572185086402944</v>
      </c>
      <c r="DC626" s="1">
        <v>-0.28922510390481437</v>
      </c>
      <c r="DD626" s="1">
        <v>-0.79680084975341314</v>
      </c>
      <c r="DE626" s="1">
        <v>0.45952154691568603</v>
      </c>
      <c r="DF626" s="1">
        <v>-2.8688004970535134E-2</v>
      </c>
      <c r="DG626" s="1">
        <v>0.66404526990629376</v>
      </c>
      <c r="DH626" s="1">
        <v>1.5464885352790123</v>
      </c>
      <c r="DI626" s="1">
        <v>0.84346671496973125</v>
      </c>
      <c r="DJ626" s="1">
        <v>-0.92662183954790733</v>
      </c>
      <c r="DK626" s="1">
        <v>-0.1008152419486219</v>
      </c>
      <c r="DL626" s="1">
        <v>-0.57648095161407298</v>
      </c>
      <c r="DM626" s="1">
        <v>-0.56705692332438762</v>
      </c>
      <c r="DN626" s="1">
        <v>-0.39725262932896999</v>
      </c>
      <c r="DO626" s="1">
        <v>0.57582538596876343</v>
      </c>
      <c r="DP626" s="1">
        <v>-0.49627613095189504</v>
      </c>
      <c r="DQ626" s="1">
        <v>-0.70620622633290575</v>
      </c>
      <c r="DR626" s="1">
        <v>1.1372251617186997</v>
      </c>
      <c r="DS626" s="1">
        <v>-0.30348404347815139</v>
      </c>
      <c r="DT626" s="1">
        <v>-0.20695481634455826</v>
      </c>
      <c r="DU626" s="1">
        <v>0.11816473472679112</v>
      </c>
      <c r="DW626" s="1">
        <v>2.3193234129473277</v>
      </c>
    </row>
    <row r="627" spans="1:127" x14ac:dyDescent="0.2">
      <c r="A627" s="1" t="s">
        <v>324</v>
      </c>
      <c r="B627" s="1" t="s">
        <v>325</v>
      </c>
      <c r="C627" s="1" t="s">
        <v>129</v>
      </c>
      <c r="D627" s="1" t="s">
        <v>130</v>
      </c>
      <c r="F627" s="1">
        <v>-0.99819920346192426</v>
      </c>
      <c r="G627" s="1">
        <v>0.72660481110752739</v>
      </c>
      <c r="H627" s="1">
        <v>-0.58395309228217163</v>
      </c>
      <c r="I627" s="1">
        <v>-0.10528894666781952</v>
      </c>
      <c r="J627" s="1">
        <v>1.5003431033774319</v>
      </c>
      <c r="K627" s="1">
        <v>0.55517103899030484</v>
      </c>
      <c r="L627" s="1">
        <v>-0.92832952344854425</v>
      </c>
      <c r="M627" s="1">
        <v>0.50970822780098701</v>
      </c>
      <c r="N627" s="1">
        <v>0.37656162620562661</v>
      </c>
      <c r="O627" s="1">
        <v>2.4306618875709169</v>
      </c>
      <c r="P627" s="1">
        <v>0.47758611062686285</v>
      </c>
      <c r="Q627" s="1">
        <v>0.32478543208503274</v>
      </c>
      <c r="R627" s="1">
        <v>2.2587840864981015</v>
      </c>
      <c r="S627" s="1">
        <v>1.5919967095324434</v>
      </c>
      <c r="T627" s="1">
        <v>-1.2901994683893623</v>
      </c>
      <c r="U627" s="1">
        <v>-4.4829137032282</v>
      </c>
      <c r="V627" s="1">
        <v>-0.34546171747616938</v>
      </c>
      <c r="W627" s="1">
        <v>0.60456660695066178</v>
      </c>
      <c r="X627" s="1">
        <v>-0.9702447636329623</v>
      </c>
      <c r="Y627" s="1">
        <v>-0.80284788595244727</v>
      </c>
      <c r="Z627" s="1">
        <v>0.19472785719417729</v>
      </c>
      <c r="AA627" s="1">
        <v>-0.18007734150480514</v>
      </c>
      <c r="AB627" s="1">
        <v>-1.0824242292743405</v>
      </c>
      <c r="AC627" s="1">
        <v>-0.47206855348701748</v>
      </c>
      <c r="AD627" s="1">
        <v>7.3178911564616644E-2</v>
      </c>
      <c r="AE627" s="1">
        <v>0.11105003951676329</v>
      </c>
      <c r="AF627" s="1">
        <v>-0.38620461651343074</v>
      </c>
      <c r="AG627" s="1">
        <v>-0.43333752788565127</v>
      </c>
      <c r="AH627" s="1">
        <v>0.31435376070766097</v>
      </c>
      <c r="AI627" s="1">
        <v>0.12966447364058808</v>
      </c>
      <c r="AJ627" s="1">
        <v>-2.359957496662255</v>
      </c>
      <c r="AK627" s="1">
        <v>-1.0860976027023996</v>
      </c>
      <c r="AL627" s="1">
        <v>0.55326088841972343</v>
      </c>
      <c r="AM627" s="1">
        <v>-0.34743324340604742</v>
      </c>
      <c r="AN627" s="1">
        <v>1.0229838685096273</v>
      </c>
      <c r="AO627" s="1">
        <v>0.35521669559601676</v>
      </c>
      <c r="AP627" s="1">
        <v>0.41793723661370619</v>
      </c>
      <c r="AQ627" s="1">
        <v>-0.42149170208833509</v>
      </c>
      <c r="AR627" s="1">
        <v>-6.6457878984159058E-2</v>
      </c>
      <c r="AS627" s="1">
        <v>1.272545350623373</v>
      </c>
      <c r="AT627" s="1">
        <v>-0.35015218236067724</v>
      </c>
      <c r="AU627" s="1">
        <v>0.37931524174658038</v>
      </c>
      <c r="AV627" s="1">
        <v>-1.0637854027818725</v>
      </c>
      <c r="AW627" s="1">
        <v>-2.3577931660048925</v>
      </c>
      <c r="AX627" s="1">
        <v>-0.14936758828569641</v>
      </c>
      <c r="AY627" s="1">
        <v>1.7603948559915867</v>
      </c>
      <c r="AZ627" s="1">
        <v>-3.2858748908636215E-2</v>
      </c>
      <c r="BA627" s="1">
        <v>-0.22509104759765164</v>
      </c>
      <c r="BB627" s="1">
        <v>1.8103341445338978</v>
      </c>
      <c r="BC627" s="1">
        <v>0.75982424889944333</v>
      </c>
      <c r="BD627" s="1">
        <v>-9.3960547842839581E-3</v>
      </c>
      <c r="BE627" s="1">
        <v>0.95389902989710218</v>
      </c>
      <c r="BF627" s="1">
        <v>-0.39226511662568164</v>
      </c>
      <c r="BG627" s="1">
        <v>-0.26965107367028907</v>
      </c>
      <c r="BH627" s="1">
        <v>-0.27497126182951637</v>
      </c>
      <c r="BI627" s="1">
        <v>0.4853612896495787</v>
      </c>
      <c r="BJ627" s="1">
        <v>-1.6992650779400955</v>
      </c>
      <c r="BK627" s="1">
        <v>0.6970112393741934</v>
      </c>
      <c r="BL627" s="1">
        <v>-0.16193685942507868</v>
      </c>
      <c r="BM627" s="1">
        <v>-0.31932790371581132</v>
      </c>
      <c r="BN627" s="1">
        <v>1.2679989714267563</v>
      </c>
      <c r="BO627" s="1">
        <v>0.56985148358488091</v>
      </c>
      <c r="BP627" s="1">
        <v>-0.27489963444597487</v>
      </c>
      <c r="BQ627" s="1">
        <v>-0.60008002382627712</v>
      </c>
      <c r="BR627" s="1">
        <v>2.5154926968003304</v>
      </c>
      <c r="BS627" s="1">
        <v>-0.29948854041931616</v>
      </c>
      <c r="BT627" s="1">
        <v>2.0029538619126726</v>
      </c>
      <c r="BU627" s="1">
        <v>-0.36046818527767543</v>
      </c>
      <c r="BV627" s="1">
        <v>-7.1328612287539173E-2</v>
      </c>
      <c r="BW627" s="1">
        <v>0.13617580345178126</v>
      </c>
      <c r="BX627" s="1">
        <v>0.81600492847561634</v>
      </c>
      <c r="BY627" s="1">
        <v>0.46984091139614215</v>
      </c>
      <c r="BZ627" s="1">
        <v>1.2066048305128283</v>
      </c>
      <c r="CA627" s="1">
        <v>-0.39397942173418166</v>
      </c>
      <c r="CB627" s="1">
        <v>6.8141271681131488E-2</v>
      </c>
      <c r="CC627" s="1">
        <v>1.9524341507036747E-3</v>
      </c>
      <c r="CD627" s="1">
        <v>0.70707644318709439</v>
      </c>
      <c r="CE627" s="1">
        <v>-1.1747324616626698</v>
      </c>
      <c r="CF627" s="1">
        <v>1.0105530834586063</v>
      </c>
      <c r="CG627" s="1">
        <v>0.94926058278311132</v>
      </c>
      <c r="CH627" s="1">
        <v>-0.59601528322912589</v>
      </c>
      <c r="CI627" s="1">
        <v>-1.5861803396200012</v>
      </c>
      <c r="CJ627" s="1">
        <v>1.0228905179090013</v>
      </c>
      <c r="CK627" s="1">
        <v>0.5347211634947171</v>
      </c>
      <c r="CL627" s="1">
        <v>-3.4962562078188153E-2</v>
      </c>
      <c r="CM627" s="1">
        <v>0.8905283545023881</v>
      </c>
      <c r="CN627" s="1">
        <v>1.928266410271007</v>
      </c>
      <c r="CO627" s="1">
        <v>-2.3660588557447992</v>
      </c>
      <c r="CP627" s="1">
        <v>2.5427377174122423</v>
      </c>
      <c r="CQ627" s="1">
        <v>0.74401661141350184</v>
      </c>
      <c r="CR627" s="1">
        <v>-2.8948081449742586</v>
      </c>
      <c r="CS627" s="1">
        <v>0.69172060680733782</v>
      </c>
      <c r="CT627" s="1">
        <v>-0.17764365225705481</v>
      </c>
      <c r="CU627" s="1">
        <v>-0.46695265351508564</v>
      </c>
      <c r="CV627" s="1">
        <v>-5.4513843046187477E-2</v>
      </c>
      <c r="CW627" s="1">
        <v>-0.91840392702248419</v>
      </c>
      <c r="CX627" s="1">
        <v>-2.8981805526481068</v>
      </c>
      <c r="CY627" s="1">
        <v>-0.65008661989669247</v>
      </c>
      <c r="CZ627" s="1">
        <v>-0.71053117621435824</v>
      </c>
      <c r="DA627" s="1">
        <v>-1.2333020505485357</v>
      </c>
      <c r="DB627" s="1">
        <v>-0.18762185086402927</v>
      </c>
      <c r="DC627" s="1">
        <v>-2.0310251039048142</v>
      </c>
      <c r="DD627" s="1">
        <v>0.94749915024658637</v>
      </c>
      <c r="DE627" s="1">
        <v>0.36392154691568601</v>
      </c>
      <c r="DF627" s="1">
        <v>6.911199502946487E-2</v>
      </c>
      <c r="DG627" s="1">
        <v>0.13844526990629369</v>
      </c>
      <c r="DH627" s="1">
        <v>4.0094885352790124</v>
      </c>
      <c r="DI627" s="1">
        <v>0.27356671496973162</v>
      </c>
      <c r="DJ627" s="1">
        <v>-0.58312183954790742</v>
      </c>
      <c r="DK627" s="1">
        <v>0.39258475805137838</v>
      </c>
      <c r="DL627" s="1">
        <v>-0.77348095161407304</v>
      </c>
      <c r="DM627" s="1">
        <v>0.26734307667561241</v>
      </c>
      <c r="DN627" s="1">
        <v>-0.26585262932897002</v>
      </c>
      <c r="DO627" s="1">
        <v>0.20202538596876352</v>
      </c>
      <c r="DP627" s="1">
        <v>0.54462386904810511</v>
      </c>
      <c r="DQ627" s="1">
        <v>0.11479377366709426</v>
      </c>
      <c r="DR627" s="1">
        <v>1.2454251617186993</v>
      </c>
      <c r="DS627" s="1">
        <v>1.366715956521849</v>
      </c>
      <c r="DT627" s="1">
        <v>2.3645183655441659E-2</v>
      </c>
      <c r="DU627" s="1">
        <v>-0.17883526527320881</v>
      </c>
      <c r="DW627" s="1">
        <v>4.0426801696505139</v>
      </c>
    </row>
    <row r="628" spans="1:127" x14ac:dyDescent="0.2">
      <c r="A628" s="1" t="s">
        <v>326</v>
      </c>
      <c r="B628" s="1" t="s">
        <v>327</v>
      </c>
      <c r="C628" s="1" t="s">
        <v>129</v>
      </c>
      <c r="D628" s="1" t="s">
        <v>130</v>
      </c>
      <c r="F628" s="1">
        <v>-1.3318992034619246</v>
      </c>
      <c r="G628" s="1">
        <v>0.16830481110752737</v>
      </c>
      <c r="H628" s="1">
        <v>-0.1880530922821716</v>
      </c>
      <c r="I628" s="1">
        <v>1.6498110533321801</v>
      </c>
      <c r="J628" s="1">
        <v>0.66464310337743182</v>
      </c>
      <c r="K628" s="1">
        <v>-6.9528961009694967E-2</v>
      </c>
      <c r="L628" s="1">
        <v>-1.3392295234485445</v>
      </c>
      <c r="M628" s="1">
        <v>-5.6591772199013013E-2</v>
      </c>
      <c r="N628" s="1">
        <v>-3.0194383737943724</v>
      </c>
      <c r="O628" s="1">
        <v>-2.4649381124290848</v>
      </c>
      <c r="P628" s="1">
        <v>-1.3848138893731372</v>
      </c>
      <c r="Q628" s="1">
        <v>1.1457854320850327</v>
      </c>
      <c r="R628" s="1">
        <v>1.0288840864981008</v>
      </c>
      <c r="S628" s="1">
        <v>0.87779670953244349</v>
      </c>
      <c r="T628" s="1">
        <v>0.93520053161063821</v>
      </c>
      <c r="U628" s="1">
        <v>0.40908629677180031</v>
      </c>
      <c r="V628" s="1">
        <v>1.886838282523831</v>
      </c>
      <c r="W628" s="1">
        <v>-0.60953339304933829</v>
      </c>
      <c r="X628" s="1">
        <v>0.64665523636703881</v>
      </c>
      <c r="Y628" s="1">
        <v>9.6521140475527289E-3</v>
      </c>
      <c r="Z628" s="1">
        <v>0.62822785719417773</v>
      </c>
      <c r="AA628" s="1">
        <v>-0.66237734150480509</v>
      </c>
      <c r="AB628" s="1">
        <v>-0.59822422927434005</v>
      </c>
      <c r="AC628" s="1">
        <v>0.3444314465129823</v>
      </c>
      <c r="AD628" s="1">
        <v>-0.23272108843538364</v>
      </c>
      <c r="AE628" s="1">
        <v>0.50245003951676326</v>
      </c>
      <c r="AF628" s="1">
        <v>-0.11470461651343111</v>
      </c>
      <c r="AG628" s="1">
        <v>-0.80863752788565124</v>
      </c>
      <c r="AH628" s="1">
        <v>-7.4946239292339456E-2</v>
      </c>
      <c r="AI628" s="1">
        <v>-0.46513552635941213</v>
      </c>
      <c r="AJ628" s="1">
        <v>0.25394250333774515</v>
      </c>
      <c r="AK628" s="1">
        <v>-0.30599760270239962</v>
      </c>
      <c r="AL628" s="1">
        <v>1.0358608884197249</v>
      </c>
      <c r="AM628" s="1">
        <v>9.4766756593952284E-2</v>
      </c>
      <c r="AN628" s="1">
        <v>-0.18261613149037279</v>
      </c>
      <c r="AO628" s="1">
        <v>0.19681669559601644</v>
      </c>
      <c r="AP628" s="1">
        <v>-0.51006276338629353</v>
      </c>
      <c r="AQ628" s="1">
        <v>-0.14589170208833524</v>
      </c>
      <c r="AR628" s="1">
        <v>0.20024212101584093</v>
      </c>
      <c r="AS628" s="1">
        <v>0.14854535062337293</v>
      </c>
      <c r="AT628" s="1">
        <v>-0.2880521823606772</v>
      </c>
      <c r="AU628" s="1">
        <v>0.42691524174658046</v>
      </c>
      <c r="AV628" s="1">
        <v>0.26331459721812767</v>
      </c>
      <c r="AW628" s="1">
        <v>-0.49759316600489267</v>
      </c>
      <c r="AX628" s="1">
        <v>-0.27036758828569596</v>
      </c>
      <c r="AY628" s="1">
        <v>1.1807948559915857</v>
      </c>
      <c r="AZ628" s="1">
        <v>-0.11915874890863626</v>
      </c>
      <c r="BA628" s="1">
        <v>-1.0528910475976516</v>
      </c>
      <c r="BB628" s="1">
        <v>0.88863414453389833</v>
      </c>
      <c r="BC628" s="1">
        <v>0.65582424889944413</v>
      </c>
      <c r="BD628" s="1">
        <v>-0.18079605478428418</v>
      </c>
      <c r="BE628" s="1">
        <v>-0.66260097010289787</v>
      </c>
      <c r="BF628" s="1">
        <v>-1.2398651166256816</v>
      </c>
      <c r="BG628" s="1">
        <v>-0.34025107367028928</v>
      </c>
      <c r="BH628" s="1">
        <v>0.3111287381704837</v>
      </c>
      <c r="BI628" s="1">
        <v>0.65766128964957904</v>
      </c>
      <c r="BJ628" s="1">
        <v>-6.4265077940095505E-2</v>
      </c>
      <c r="BK628" s="1">
        <v>-0.13348876062580661</v>
      </c>
      <c r="BL628" s="1">
        <v>6.3140574921294323E-5</v>
      </c>
      <c r="BM628" s="1">
        <v>7.8572096284188708E-2</v>
      </c>
      <c r="BN628" s="1">
        <v>-6.9601028573243795E-2</v>
      </c>
      <c r="BO628" s="1">
        <v>-0.88754851641511912</v>
      </c>
      <c r="BP628" s="1">
        <v>-1.0299634445974704E-2</v>
      </c>
      <c r="BQ628" s="1">
        <v>-0.72668002382627717</v>
      </c>
      <c r="BR628" s="1">
        <v>0.96099269680033039</v>
      </c>
      <c r="BS628" s="1">
        <v>0.10281145958068394</v>
      </c>
      <c r="BT628" s="1" t="s">
        <v>131</v>
      </c>
      <c r="BU628" s="1" t="s">
        <v>131</v>
      </c>
      <c r="BV628" s="1" t="s">
        <v>131</v>
      </c>
      <c r="BW628" s="1" t="s">
        <v>131</v>
      </c>
      <c r="BX628" s="1" t="s">
        <v>131</v>
      </c>
      <c r="BY628" s="1" t="s">
        <v>131</v>
      </c>
      <c r="BZ628" s="1" t="s">
        <v>131</v>
      </c>
      <c r="CA628" s="1" t="s">
        <v>131</v>
      </c>
      <c r="CB628" s="1" t="s">
        <v>131</v>
      </c>
      <c r="CC628" s="1" t="s">
        <v>131</v>
      </c>
      <c r="CD628" s="1" t="s">
        <v>131</v>
      </c>
      <c r="CE628" s="1" t="s">
        <v>131</v>
      </c>
      <c r="CF628" s="1" t="s">
        <v>131</v>
      </c>
      <c r="CG628" s="1" t="s">
        <v>131</v>
      </c>
      <c r="CH628" s="1" t="s">
        <v>131</v>
      </c>
      <c r="CI628" s="1" t="s">
        <v>131</v>
      </c>
      <c r="CJ628" s="1" t="s">
        <v>131</v>
      </c>
      <c r="CK628" s="1" t="s">
        <v>131</v>
      </c>
      <c r="CL628" s="1" t="s">
        <v>131</v>
      </c>
      <c r="CM628" s="1" t="s">
        <v>131</v>
      </c>
      <c r="CN628" s="1" t="s">
        <v>131</v>
      </c>
      <c r="CO628" s="1" t="s">
        <v>131</v>
      </c>
      <c r="CP628" s="1" t="s">
        <v>131</v>
      </c>
      <c r="CQ628" s="1" t="s">
        <v>131</v>
      </c>
      <c r="CR628" s="1" t="s">
        <v>131</v>
      </c>
      <c r="CS628" s="1" t="s">
        <v>131</v>
      </c>
      <c r="CT628" s="1" t="s">
        <v>131</v>
      </c>
      <c r="CU628" s="1" t="s">
        <v>131</v>
      </c>
      <c r="CV628" s="1" t="s">
        <v>131</v>
      </c>
      <c r="CW628" s="1" t="s">
        <v>131</v>
      </c>
      <c r="CX628" s="1" t="s">
        <v>131</v>
      </c>
      <c r="CY628" s="1" t="s">
        <v>131</v>
      </c>
      <c r="CZ628" s="1" t="s">
        <v>131</v>
      </c>
      <c r="DA628" s="1" t="s">
        <v>131</v>
      </c>
      <c r="DB628" s="1" t="s">
        <v>131</v>
      </c>
      <c r="DC628" s="1" t="s">
        <v>131</v>
      </c>
      <c r="DD628" s="1" t="s">
        <v>131</v>
      </c>
      <c r="DE628" s="1" t="s">
        <v>131</v>
      </c>
      <c r="DF628" s="1" t="s">
        <v>131</v>
      </c>
      <c r="DG628" s="1" t="s">
        <v>131</v>
      </c>
      <c r="DH628" s="1" t="s">
        <v>131</v>
      </c>
      <c r="DI628" s="1" t="s">
        <v>131</v>
      </c>
      <c r="DJ628" s="1" t="s">
        <v>131</v>
      </c>
      <c r="DK628" s="1" t="s">
        <v>131</v>
      </c>
      <c r="DL628" s="1" t="s">
        <v>131</v>
      </c>
      <c r="DM628" s="1" t="s">
        <v>131</v>
      </c>
      <c r="DN628" s="1" t="s">
        <v>131</v>
      </c>
      <c r="DO628" s="1" t="s">
        <v>131</v>
      </c>
      <c r="DP628" s="1" t="s">
        <v>131</v>
      </c>
      <c r="DQ628" s="1" t="s">
        <v>131</v>
      </c>
      <c r="DR628" s="1" t="s">
        <v>131</v>
      </c>
      <c r="DS628" s="1" t="s">
        <v>131</v>
      </c>
      <c r="DT628" s="1" t="s">
        <v>131</v>
      </c>
      <c r="DU628" s="1" t="s">
        <v>131</v>
      </c>
      <c r="DW628" s="1">
        <v>2.9085412399911701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3B466-9618-44C9-A775-74FDEEDAE7FD}">
  <dimension ref="A1:DT121"/>
  <sheetViews>
    <sheetView zoomScaleNormal="100" workbookViewId="0">
      <selection activeCell="C1" sqref="C1"/>
    </sheetView>
  </sheetViews>
  <sheetFormatPr defaultRowHeight="15" x14ac:dyDescent="0.25"/>
  <cols>
    <col min="2" max="2" width="46.5703125" bestFit="1" customWidth="1"/>
    <col min="3" max="3" width="53.5703125" bestFit="1" customWidth="1"/>
    <col min="4" max="4" width="86.7109375" bestFit="1" customWidth="1"/>
    <col min="5" max="7" width="9.7109375" bestFit="1" customWidth="1"/>
    <col min="19" max="20" width="9.7109375" bestFit="1" customWidth="1"/>
  </cols>
  <sheetData>
    <row r="1" spans="1:124" x14ac:dyDescent="0.25">
      <c r="A1" s="4" t="s">
        <v>328</v>
      </c>
      <c r="B1" s="4" t="s">
        <v>330</v>
      </c>
      <c r="C1" s="4" t="s">
        <v>329</v>
      </c>
      <c r="D1" s="4" t="s">
        <v>340</v>
      </c>
      <c r="E1" s="4">
        <v>1</v>
      </c>
      <c r="F1" s="4">
        <v>2</v>
      </c>
      <c r="G1" s="4">
        <v>3</v>
      </c>
      <c r="H1" s="4">
        <v>4</v>
      </c>
      <c r="I1" s="4">
        <v>5</v>
      </c>
      <c r="J1" s="4">
        <v>6</v>
      </c>
      <c r="K1" s="4">
        <v>7</v>
      </c>
      <c r="L1" s="4">
        <v>8</v>
      </c>
      <c r="M1" s="4">
        <v>9</v>
      </c>
      <c r="N1" s="4">
        <v>10</v>
      </c>
      <c r="O1" s="4">
        <v>11</v>
      </c>
      <c r="P1" s="4">
        <v>12</v>
      </c>
      <c r="Q1" s="4">
        <v>13</v>
      </c>
      <c r="R1" s="4">
        <v>14</v>
      </c>
      <c r="S1" s="4">
        <v>15</v>
      </c>
      <c r="T1" s="4">
        <v>16</v>
      </c>
      <c r="U1" s="4">
        <v>17</v>
      </c>
      <c r="V1" s="4">
        <v>18</v>
      </c>
      <c r="W1" s="4">
        <v>19</v>
      </c>
      <c r="X1" s="4">
        <v>20</v>
      </c>
      <c r="Y1" s="4">
        <v>21</v>
      </c>
      <c r="Z1" s="4">
        <v>22</v>
      </c>
      <c r="AA1" s="4">
        <v>23</v>
      </c>
      <c r="AB1" s="4">
        <v>24</v>
      </c>
      <c r="AC1" s="4">
        <v>25</v>
      </c>
      <c r="AD1" s="4">
        <v>26</v>
      </c>
      <c r="AE1" s="4">
        <v>27</v>
      </c>
      <c r="AF1" s="4">
        <v>28</v>
      </c>
      <c r="AG1" s="4">
        <v>29</v>
      </c>
      <c r="AH1" s="4">
        <v>30</v>
      </c>
      <c r="AI1" s="4">
        <v>31</v>
      </c>
      <c r="AJ1" s="4">
        <v>32</v>
      </c>
      <c r="AK1" s="4">
        <v>33</v>
      </c>
      <c r="AL1" s="4">
        <v>34</v>
      </c>
      <c r="AM1" s="4">
        <v>35</v>
      </c>
      <c r="AN1" s="4">
        <v>36</v>
      </c>
      <c r="AO1" s="4">
        <v>37</v>
      </c>
      <c r="AP1" s="4">
        <v>38</v>
      </c>
      <c r="AQ1" s="4">
        <v>39</v>
      </c>
      <c r="AR1" s="4">
        <v>40</v>
      </c>
      <c r="AS1" s="4">
        <v>41</v>
      </c>
      <c r="AT1" s="4">
        <v>42</v>
      </c>
      <c r="AU1" s="4">
        <v>43</v>
      </c>
      <c r="AV1" s="4">
        <v>44</v>
      </c>
      <c r="AW1" s="4">
        <v>45</v>
      </c>
      <c r="AX1" s="4">
        <v>46</v>
      </c>
      <c r="AY1" s="4">
        <v>47</v>
      </c>
      <c r="AZ1" s="4">
        <v>48</v>
      </c>
      <c r="BA1" s="4">
        <v>49</v>
      </c>
      <c r="BB1" s="4">
        <v>50</v>
      </c>
      <c r="BC1" s="4">
        <v>51</v>
      </c>
      <c r="BD1" s="4">
        <v>52</v>
      </c>
      <c r="BE1" s="4">
        <v>53</v>
      </c>
      <c r="BF1" s="4">
        <v>54</v>
      </c>
      <c r="BG1" s="4">
        <v>55</v>
      </c>
      <c r="BH1" s="4">
        <v>56</v>
      </c>
      <c r="BI1" s="4">
        <v>57</v>
      </c>
      <c r="BJ1" s="4">
        <v>58</v>
      </c>
      <c r="BK1" s="4">
        <v>59</v>
      </c>
      <c r="BL1" s="4">
        <v>60</v>
      </c>
      <c r="BM1" s="4">
        <v>61</v>
      </c>
      <c r="BN1" s="4">
        <v>62</v>
      </c>
      <c r="BO1" s="4">
        <v>63</v>
      </c>
      <c r="BP1" s="4">
        <v>64</v>
      </c>
      <c r="BQ1" s="4">
        <v>65</v>
      </c>
      <c r="BR1" s="4">
        <v>66</v>
      </c>
      <c r="BS1" s="4">
        <v>67</v>
      </c>
      <c r="BT1" s="4">
        <v>68</v>
      </c>
      <c r="BU1" s="4">
        <v>69</v>
      </c>
      <c r="BV1" s="4">
        <v>70</v>
      </c>
      <c r="BW1" s="4">
        <v>71</v>
      </c>
      <c r="BX1" s="4">
        <v>72</v>
      </c>
      <c r="BY1" s="4">
        <v>73</v>
      </c>
      <c r="BZ1" s="4">
        <v>74</v>
      </c>
      <c r="CA1" s="4">
        <v>75</v>
      </c>
      <c r="CB1" s="4">
        <v>76</v>
      </c>
      <c r="CC1" s="4">
        <v>77</v>
      </c>
      <c r="CD1" s="4">
        <v>78</v>
      </c>
      <c r="CE1" s="4">
        <v>79</v>
      </c>
      <c r="CF1" s="4">
        <v>80</v>
      </c>
      <c r="CG1" s="4">
        <v>81</v>
      </c>
      <c r="CH1" s="4">
        <v>82</v>
      </c>
      <c r="CI1" s="4">
        <v>83</v>
      </c>
      <c r="CJ1" s="4">
        <v>84</v>
      </c>
      <c r="CK1" s="4">
        <v>85</v>
      </c>
      <c r="CL1" s="4">
        <v>86</v>
      </c>
      <c r="CM1" s="4">
        <v>87</v>
      </c>
      <c r="CN1" s="4">
        <v>88</v>
      </c>
      <c r="CO1" s="4">
        <v>89</v>
      </c>
      <c r="CP1" s="4">
        <v>90</v>
      </c>
      <c r="CQ1" s="4">
        <v>91</v>
      </c>
      <c r="CR1" s="4">
        <v>92</v>
      </c>
      <c r="CS1" s="4">
        <v>93</v>
      </c>
      <c r="CT1" s="4">
        <v>94</v>
      </c>
      <c r="CU1" s="4">
        <v>95</v>
      </c>
      <c r="CV1" s="4">
        <v>96</v>
      </c>
      <c r="CW1" s="4">
        <v>97</v>
      </c>
      <c r="CX1" s="4">
        <v>98</v>
      </c>
      <c r="CY1" s="4">
        <v>99</v>
      </c>
      <c r="CZ1" s="4">
        <v>100</v>
      </c>
      <c r="DA1" s="4">
        <v>101</v>
      </c>
      <c r="DB1" s="4">
        <v>102</v>
      </c>
      <c r="DC1" s="4">
        <v>103</v>
      </c>
      <c r="DD1" s="4">
        <v>104</v>
      </c>
      <c r="DE1" s="4">
        <v>105</v>
      </c>
      <c r="DF1" s="4">
        <v>106</v>
      </c>
      <c r="DG1" s="4">
        <v>107</v>
      </c>
      <c r="DH1" s="4">
        <v>108</v>
      </c>
      <c r="DI1" s="4">
        <v>109</v>
      </c>
      <c r="DJ1" s="4">
        <v>110</v>
      </c>
      <c r="DK1" s="4">
        <v>111</v>
      </c>
      <c r="DL1" s="4">
        <v>112</v>
      </c>
      <c r="DM1" s="4">
        <v>113</v>
      </c>
      <c r="DN1" s="4">
        <v>114</v>
      </c>
      <c r="DO1" s="4">
        <v>115</v>
      </c>
      <c r="DP1" s="4">
        <v>116</v>
      </c>
      <c r="DQ1" s="4">
        <v>117</v>
      </c>
      <c r="DR1" s="4">
        <v>118</v>
      </c>
      <c r="DS1" s="4">
        <v>119</v>
      </c>
      <c r="DT1" s="4">
        <v>120</v>
      </c>
    </row>
    <row r="2" spans="1:124" x14ac:dyDescent="0.25">
      <c r="A2" s="4">
        <v>0</v>
      </c>
      <c r="B2" s="4" t="str">
        <f>MgrRet_Raw!A509</f>
        <v>Acadian Asset Management LLC</v>
      </c>
      <c r="C2" t="s">
        <v>128</v>
      </c>
      <c r="D2" s="4" t="str">
        <f>_xlfn.CONCAT(B2, "+",C2)</f>
        <v>Acadian Asset Management LLC+U.S. Equity</v>
      </c>
      <c r="E2" s="4">
        <f>MgrRet_Raw!F509</f>
        <v>-3.6818992034619242</v>
      </c>
      <c r="F2" s="4">
        <f>MgrRet_Raw!G509</f>
        <v>1.6483048111075274</v>
      </c>
      <c r="G2" s="4">
        <f>MgrRet_Raw!H509</f>
        <v>-3.1380530922821714</v>
      </c>
      <c r="H2" s="4">
        <f>MgrRet_Raw!I509</f>
        <v>1.609811053332181</v>
      </c>
      <c r="I2" s="4">
        <f>MgrRet_Raw!J509</f>
        <v>2.7746431033774321</v>
      </c>
      <c r="J2" s="4">
        <f>MgrRet_Raw!K509</f>
        <v>2.0504710389903051</v>
      </c>
      <c r="K2" s="4">
        <f>MgrRet_Raw!L509</f>
        <v>-3.0092295234485444</v>
      </c>
      <c r="L2" s="4">
        <f>MgrRet_Raw!M509</f>
        <v>-1.3265917721990128</v>
      </c>
      <c r="M2" s="4">
        <f>MgrRet_Raw!N509</f>
        <v>-2.1794383737943726</v>
      </c>
      <c r="N2" s="4">
        <f>MgrRet_Raw!O509</f>
        <v>-0.48493811242908436</v>
      </c>
      <c r="O2" s="4">
        <f>MgrRet_Raw!P509</f>
        <v>0.4851861106268629</v>
      </c>
      <c r="P2" s="4">
        <f>MgrRet_Raw!Q509</f>
        <v>2.0157854320850328</v>
      </c>
      <c r="Q2" s="4">
        <f>MgrRet_Raw!R509</f>
        <v>2.2488840864981015</v>
      </c>
      <c r="R2" s="4">
        <f>MgrRet_Raw!S509</f>
        <v>0.16779670953244263</v>
      </c>
      <c r="S2" s="4">
        <f>MgrRet_Raw!T509</f>
        <v>-1.4897994683893625</v>
      </c>
      <c r="T2" s="4">
        <f>MgrRet_Raw!U509</f>
        <v>-4.9509137032282</v>
      </c>
      <c r="U2" s="4">
        <f>MgrRet_Raw!V509</f>
        <v>1.7568382825238302</v>
      </c>
      <c r="V2" s="4">
        <f>MgrRet_Raw!W509</f>
        <v>-1.3585333930493382</v>
      </c>
      <c r="W2" s="4">
        <f>MgrRet_Raw!X509</f>
        <v>-0.26334476363296222</v>
      </c>
      <c r="X2" s="4">
        <f>MgrRet_Raw!Y509</f>
        <v>-0.20034788595244724</v>
      </c>
      <c r="Y2" s="4">
        <f>MgrRet_Raw!Z509</f>
        <v>5.8227857194177446E-2</v>
      </c>
      <c r="Z2" s="4">
        <f>MgrRet_Raw!AA509</f>
        <v>-1.582377341504805</v>
      </c>
      <c r="AA2" s="4">
        <f>MgrRet_Raw!AB509</f>
        <v>0.24177577072565981</v>
      </c>
      <c r="AB2" s="4">
        <f>MgrRet_Raw!AC509</f>
        <v>1.0984314465129823</v>
      </c>
      <c r="AC2" s="4">
        <f>MgrRet_Raw!AD509</f>
        <v>-0.97272108843538385</v>
      </c>
      <c r="AD2" s="4">
        <f>MgrRet_Raw!AE509</f>
        <v>-0.71754996048323694</v>
      </c>
      <c r="AE2" s="4">
        <f>MgrRet_Raw!AF509</f>
        <v>-0.98470461651343122</v>
      </c>
      <c r="AF2" s="4">
        <f>MgrRet_Raw!AG509</f>
        <v>-0.58863752788565127</v>
      </c>
      <c r="AG2" s="4">
        <f>MgrRet_Raw!AH509</f>
        <v>0.29505376070766065</v>
      </c>
      <c r="AH2" s="4">
        <f>MgrRet_Raw!AI509</f>
        <v>-0.60513552635941181</v>
      </c>
      <c r="AI2" s="4">
        <f>MgrRet_Raw!AJ509</f>
        <v>-1.4960574966622548</v>
      </c>
      <c r="AJ2" s="4">
        <f>MgrRet_Raw!AK509</f>
        <v>-1.1759976027023997</v>
      </c>
      <c r="AK2" s="4">
        <f>MgrRet_Raw!AL509</f>
        <v>0.82586088841972405</v>
      </c>
      <c r="AL2" s="4">
        <f>MgrRet_Raw!AM509</f>
        <v>-8.5233243406047432E-2</v>
      </c>
      <c r="AM2" s="4">
        <f>MgrRet_Raw!AN509</f>
        <v>0.12738386850962724</v>
      </c>
      <c r="AN2" s="4">
        <f>MgrRet_Raw!AO509</f>
        <v>0.27681669559601652</v>
      </c>
      <c r="AO2" s="4">
        <f>MgrRet_Raw!AP509</f>
        <v>0.77993723661370629</v>
      </c>
      <c r="AP2" s="4">
        <f>MgrRet_Raw!AQ509</f>
        <v>-0.80589170208833494</v>
      </c>
      <c r="AQ2" s="4">
        <f>MgrRet_Raw!AR509</f>
        <v>2.310242121015841</v>
      </c>
      <c r="AR2" s="4">
        <f>MgrRet_Raw!AS509</f>
        <v>0.83854535062337288</v>
      </c>
      <c r="AS2" s="4">
        <f>MgrRet_Raw!AT509</f>
        <v>-0.24805218236067716</v>
      </c>
      <c r="AT2" s="4">
        <f>MgrRet_Raw!AU509</f>
        <v>0.94691524174658048</v>
      </c>
      <c r="AU2" s="4">
        <f>MgrRet_Raw!AV509</f>
        <v>-8.6685402781872423E-2</v>
      </c>
      <c r="AV2" s="4">
        <f>MgrRet_Raw!AW509</f>
        <v>1.0524068339951071</v>
      </c>
      <c r="AW2" s="4">
        <f>MgrRet_Raw!AX509</f>
        <v>0.44963241171430379</v>
      </c>
      <c r="AX2" s="4">
        <f>MgrRet_Raw!AY509</f>
        <v>-1.1392051440084145</v>
      </c>
      <c r="AY2" s="4">
        <f>MgrRet_Raw!AZ509</f>
        <v>-0.20915874890863623</v>
      </c>
      <c r="AZ2" s="4">
        <f>MgrRet_Raw!BA509</f>
        <v>0.22710895240234841</v>
      </c>
      <c r="BA2" s="4">
        <f>MgrRet_Raw!BB509</f>
        <v>8.8634144533898507E-2</v>
      </c>
      <c r="BB2" s="4">
        <f>MgrRet_Raw!BC509</f>
        <v>0.97582424889944352</v>
      </c>
      <c r="BC2" s="4">
        <f>MgrRet_Raw!BD509</f>
        <v>-0.55079605478428384</v>
      </c>
      <c r="BD2" s="4">
        <f>MgrRet_Raw!BE509</f>
        <v>-0.37260097010289783</v>
      </c>
      <c r="BE2" s="4">
        <f>MgrRet_Raw!BF509</f>
        <v>0.30013488337431848</v>
      </c>
      <c r="BF2" s="4">
        <f>MgrRet_Raw!BG509</f>
        <v>0.84974892632971066</v>
      </c>
      <c r="BG2" s="4">
        <f>MgrRet_Raw!BH509</f>
        <v>-1.4788712618295163</v>
      </c>
      <c r="BH2" s="4">
        <f>MgrRet_Raw!BI509</f>
        <v>1.4876612896495791</v>
      </c>
      <c r="BI2" s="4">
        <f>MgrRet_Raw!BJ509</f>
        <v>9.5734922059904637E-2</v>
      </c>
      <c r="BJ2" s="4">
        <f>MgrRet_Raw!BK509</f>
        <v>1.2865112393741933</v>
      </c>
      <c r="BK2" s="4">
        <f>MgrRet_Raw!BL509</f>
        <v>1.0200631405749214</v>
      </c>
      <c r="BL2" s="4">
        <f>MgrRet_Raw!BM509</f>
        <v>-1.7314279037158111</v>
      </c>
      <c r="BM2" s="4">
        <f>MgrRet_Raw!BN509</f>
        <v>0.86039897142675592</v>
      </c>
      <c r="BN2" s="4">
        <f>MgrRet_Raw!BO509</f>
        <v>0.60245148358488088</v>
      </c>
      <c r="BO2" s="4">
        <f>MgrRet_Raw!BP509</f>
        <v>0.72970036555402551</v>
      </c>
      <c r="BP2" s="4">
        <f>MgrRet_Raw!BQ509</f>
        <v>-1.9866800238262772</v>
      </c>
      <c r="BQ2" s="4">
        <f>MgrRet_Raw!BR509</f>
        <v>0.49099269680033064</v>
      </c>
      <c r="BR2" s="4">
        <f>MgrRet_Raw!BS509</f>
        <v>-0.64718854041931606</v>
      </c>
      <c r="BS2" s="4">
        <f>MgrRet_Raw!BT509</f>
        <v>0.10135386191267326</v>
      </c>
      <c r="BT2" s="4">
        <f>MgrRet_Raw!BU509</f>
        <v>-0.4038681852776751</v>
      </c>
      <c r="BU2" s="4">
        <f>MgrRet_Raw!BV509</f>
        <v>-0.33582861228753913</v>
      </c>
      <c r="BV2" s="4">
        <f>MgrRet_Raw!BW509</f>
        <v>0.69327580345178141</v>
      </c>
      <c r="BW2" s="4">
        <f>MgrRet_Raw!BX509</f>
        <v>1.7126049284756162</v>
      </c>
      <c r="BX2" s="4">
        <f>MgrRet_Raw!BY509</f>
        <v>0.72824091139614211</v>
      </c>
      <c r="BY2" s="4">
        <f>MgrRet_Raw!BZ509</f>
        <v>0.6976048305128284</v>
      </c>
      <c r="BZ2" s="4">
        <f>MgrRet_Raw!CA509</f>
        <v>-0.99457942173418168</v>
      </c>
      <c r="CA2" s="4">
        <f>MgrRet_Raw!CB509</f>
        <v>2.0396412716811314</v>
      </c>
      <c r="CB2" s="4">
        <f>MgrRet_Raw!CC509</f>
        <v>-0.52914756584929634</v>
      </c>
      <c r="CC2" s="4">
        <f>MgrRet_Raw!CD509</f>
        <v>0.23237644318709449</v>
      </c>
      <c r="CD2" s="4">
        <f>MgrRet_Raw!CE509</f>
        <v>-1.4956324616626699</v>
      </c>
      <c r="CE2" s="4">
        <f>MgrRet_Raw!CF509</f>
        <v>1.2891530834586062</v>
      </c>
      <c r="CF2" s="4">
        <f>MgrRet_Raw!CG509</f>
        <v>8.9360582783110765E-2</v>
      </c>
      <c r="CG2" s="4">
        <f>MgrRet_Raw!CH509</f>
        <v>4.2284716770873976E-2</v>
      </c>
      <c r="CH2" s="4">
        <f>MgrRet_Raw!CI509</f>
        <v>-0.5324803396200013</v>
      </c>
      <c r="CI2" s="4">
        <f>MgrRet_Raw!CJ509</f>
        <v>2.5105905179090016</v>
      </c>
      <c r="CJ2" s="4">
        <f>MgrRet_Raw!CK509</f>
        <v>0.32192116349471717</v>
      </c>
      <c r="CK2" s="4">
        <f>MgrRet_Raw!CL509</f>
        <v>0.48203743792181175</v>
      </c>
      <c r="CL2" s="4">
        <f>MgrRet_Raw!CM509</f>
        <v>0.56262835450238757</v>
      </c>
      <c r="CM2" s="4">
        <f>MgrRet_Raw!CN509</f>
        <v>0.76156641027100702</v>
      </c>
      <c r="CN2" s="4">
        <f>MgrRet_Raw!CO509</f>
        <v>-2.4594588557447992</v>
      </c>
      <c r="CO2" s="4">
        <f>MgrRet_Raw!CP509</f>
        <v>1.7041377174122427</v>
      </c>
      <c r="CP2" s="4">
        <f>MgrRet_Raw!CQ509</f>
        <v>0.40591661141350177</v>
      </c>
      <c r="CQ2" s="4">
        <f>MgrRet_Raw!CR509</f>
        <v>-0.95520814497425888</v>
      </c>
      <c r="CR2" s="4">
        <f>MgrRet_Raw!CS509</f>
        <v>-0.83657939319266195</v>
      </c>
      <c r="CS2" s="4">
        <f>MgrRet_Raw!CT509</f>
        <v>0.93435634774294529</v>
      </c>
      <c r="CT2" s="4">
        <f>MgrRet_Raw!CU509</f>
        <v>-2.035452653515085</v>
      </c>
      <c r="CU2" s="4">
        <f>MgrRet_Raw!CV509</f>
        <v>1.2726861569538126</v>
      </c>
      <c r="CV2" s="4">
        <f>MgrRet_Raw!CW509</f>
        <v>-0.18280392702248416</v>
      </c>
      <c r="CW2" s="4">
        <f>MgrRet_Raw!CX509</f>
        <v>-1.7680552648107195E-2</v>
      </c>
      <c r="CX2" s="4">
        <f>MgrRet_Raw!CY509</f>
        <v>-0.32508661989669246</v>
      </c>
      <c r="CY2" s="4">
        <f>MgrRet_Raw!CZ509</f>
        <v>-0.60373117621435846</v>
      </c>
      <c r="CZ2" s="4">
        <f>MgrRet_Raw!DA509</f>
        <v>-2.1078020505485355</v>
      </c>
      <c r="DA2" s="4">
        <f>MgrRet_Raw!DB509</f>
        <v>-0.39572185086402945</v>
      </c>
      <c r="DB2" s="4">
        <f>MgrRet_Raw!DC509</f>
        <v>-0.43922510390481434</v>
      </c>
      <c r="DC2" s="4">
        <f>MgrRet_Raw!DD509</f>
        <v>-0.15680084975341346</v>
      </c>
      <c r="DD2" s="4">
        <f>MgrRet_Raw!DE509</f>
        <v>0.22952154691568605</v>
      </c>
      <c r="DE2" s="4">
        <f>MgrRet_Raw!DF509</f>
        <v>0.72131199502946486</v>
      </c>
      <c r="DF2" s="4">
        <f>MgrRet_Raw!DG509</f>
        <v>-1.1159547300937063</v>
      </c>
      <c r="DG2" s="4">
        <f>MgrRet_Raw!DH509</f>
        <v>0.54648853527901231</v>
      </c>
      <c r="DH2" s="4">
        <f>MgrRet_Raw!DI509</f>
        <v>0.31346671496973144</v>
      </c>
      <c r="DI2" s="4">
        <f>MgrRet_Raw!DJ509</f>
        <v>-0.61662183954790728</v>
      </c>
      <c r="DJ2" s="4">
        <f>MgrRet_Raw!DK509</f>
        <v>-1.3708152419486219</v>
      </c>
      <c r="DK2" s="4">
        <f>MgrRet_Raw!DL509</f>
        <v>0.20351904838592699</v>
      </c>
      <c r="DL2" s="4">
        <f>MgrRet_Raw!DM509</f>
        <v>0.83294307667561251</v>
      </c>
      <c r="DM2" s="4">
        <f>MgrRet_Raw!DN509</f>
        <v>0.25274737067102993</v>
      </c>
      <c r="DN2" s="4">
        <f>MgrRet_Raw!DO509</f>
        <v>-0.41417461403123657</v>
      </c>
      <c r="DO2" s="4">
        <f>MgrRet_Raw!DP509</f>
        <v>-0.21627613095189502</v>
      </c>
      <c r="DP2" s="4">
        <f>MgrRet_Raw!DQ509</f>
        <v>0.33379377366709428</v>
      </c>
      <c r="DQ2" s="4">
        <f>MgrRet_Raw!DR509</f>
        <v>-0.67277483828130058</v>
      </c>
      <c r="DR2" s="4" t="str">
        <f>MgrRet_Raw!DS509</f>
        <v>---</v>
      </c>
      <c r="DS2" s="4" t="str">
        <f>MgrRet_Raw!DT509</f>
        <v>---</v>
      </c>
      <c r="DT2" s="4" t="str">
        <f>MgrRet_Raw!DU509</f>
        <v>---</v>
      </c>
    </row>
    <row r="3" spans="1:124" x14ac:dyDescent="0.25">
      <c r="A3" s="4">
        <v>1</v>
      </c>
      <c r="B3" s="4" t="str">
        <f>MgrRet_Raw!A510</f>
        <v>AllianceBernstein L.P.</v>
      </c>
      <c r="C3" t="s">
        <v>134</v>
      </c>
      <c r="D3" s="4" t="str">
        <f t="shared" ref="D3:D66" si="0">_xlfn.CONCAT(B3, "+",C3)</f>
        <v>AllianceBernstein L.P.+AB US Style Blend Equity</v>
      </c>
      <c r="E3" s="4">
        <f>MgrRet_Raw!F510</f>
        <v>-2.1150992034619254</v>
      </c>
      <c r="F3" s="4">
        <f>MgrRet_Raw!G510</f>
        <v>-0.22349518889247255</v>
      </c>
      <c r="G3" s="4">
        <f>MgrRet_Raw!H510</f>
        <v>-0.79305309228217169</v>
      </c>
      <c r="H3" s="4">
        <f>MgrRet_Raw!I510</f>
        <v>1.4923110533321804</v>
      </c>
      <c r="I3" s="4">
        <f>MgrRet_Raw!J510</f>
        <v>-0.20495689662256811</v>
      </c>
      <c r="J3" s="4">
        <f>MgrRet_Raw!K510</f>
        <v>6.147103899030526E-2</v>
      </c>
      <c r="K3" s="4">
        <f>MgrRet_Raw!L510</f>
        <v>-1.9023295234485444</v>
      </c>
      <c r="L3" s="4">
        <f>MgrRet_Raw!M510</f>
        <v>-1.2657917721990128</v>
      </c>
      <c r="M3" s="4">
        <f>MgrRet_Raw!N510</f>
        <v>-3.2721383737943732</v>
      </c>
      <c r="N3" s="4">
        <f>MgrRet_Raw!O510</f>
        <v>-0.572838112429082</v>
      </c>
      <c r="O3" s="4">
        <f>MgrRet_Raw!P510</f>
        <v>-0.9147138893731368</v>
      </c>
      <c r="P3" s="4">
        <f>MgrRet_Raw!Q510</f>
        <v>0.94788543208503295</v>
      </c>
      <c r="Q3" s="4">
        <f>MgrRet_Raw!R510</f>
        <v>1.1596840864981015</v>
      </c>
      <c r="R3" s="4">
        <f>MgrRet_Raw!S510</f>
        <v>1.4209967095324423</v>
      </c>
      <c r="S3" s="4">
        <f>MgrRet_Raw!T510</f>
        <v>1.396400531610638</v>
      </c>
      <c r="T3" s="4">
        <f>MgrRet_Raw!U510</f>
        <v>-0.32581370322819936</v>
      </c>
      <c r="U3" s="4">
        <f>MgrRet_Raw!V510</f>
        <v>1.0511382825238309</v>
      </c>
      <c r="V3" s="4">
        <f>MgrRet_Raw!W510</f>
        <v>-0.84123339304933831</v>
      </c>
      <c r="W3" s="4">
        <f>MgrRet_Raw!X510</f>
        <v>1.4226552363670386</v>
      </c>
      <c r="X3" s="4">
        <f>MgrRet_Raw!Y510</f>
        <v>0.16665211404755276</v>
      </c>
      <c r="Y3" s="4">
        <f>MgrRet_Raw!Z510</f>
        <v>0.82642785719417766</v>
      </c>
      <c r="Z3" s="4">
        <f>MgrRet_Raw!AA510</f>
        <v>-0.19877734150480508</v>
      </c>
      <c r="AA3" s="4">
        <f>MgrRet_Raw!AB510</f>
        <v>-0.86172422927434056</v>
      </c>
      <c r="AB3" s="4">
        <f>MgrRet_Raw!AC510</f>
        <v>0.5222314465129827</v>
      </c>
      <c r="AC3" s="4">
        <f>MgrRet_Raw!AD510</f>
        <v>-1.3230210884353837</v>
      </c>
      <c r="AD3" s="4">
        <f>MgrRet_Raw!AE510</f>
        <v>0.34855003951676311</v>
      </c>
      <c r="AE3" s="4">
        <f>MgrRet_Raw!AF510</f>
        <v>0.84649538348656872</v>
      </c>
      <c r="AF3" s="4">
        <f>MgrRet_Raw!AG510</f>
        <v>-1.2998375278856513</v>
      </c>
      <c r="AG3" s="4">
        <f>MgrRet_Raw!AH510</f>
        <v>-0.54174623929233867</v>
      </c>
      <c r="AH3" s="4">
        <f>MgrRet_Raw!AI510</f>
        <v>-1.5933355263594118</v>
      </c>
      <c r="AI3" s="4">
        <f>MgrRet_Raw!AJ510</f>
        <v>-0.40075749666225491</v>
      </c>
      <c r="AJ3" s="4">
        <f>MgrRet_Raw!AK510</f>
        <v>-1.5092976027023992</v>
      </c>
      <c r="AK3" s="4">
        <f>MgrRet_Raw!AL510</f>
        <v>0.44096088841972403</v>
      </c>
      <c r="AL3" s="4">
        <f>MgrRet_Raw!AM510</f>
        <v>1.5487667565939525</v>
      </c>
      <c r="AM3" s="4">
        <f>MgrRet_Raw!AN510</f>
        <v>9.0083868509627227E-2</v>
      </c>
      <c r="AN3" s="4">
        <f>MgrRet_Raw!AO510</f>
        <v>0.20021669559601651</v>
      </c>
      <c r="AO3" s="4">
        <f>MgrRet_Raw!AP510</f>
        <v>0.47253723661370639</v>
      </c>
      <c r="AP3" s="4">
        <f>MgrRet_Raw!AQ510</f>
        <v>0.42140829791166512</v>
      </c>
      <c r="AQ3" s="4">
        <f>MgrRet_Raw!AR510</f>
        <v>-0.13085787898415907</v>
      </c>
      <c r="AR3" s="4">
        <f>MgrRet_Raw!AS510</f>
        <v>-1.2540546493766269</v>
      </c>
      <c r="AS3" s="4">
        <f>MgrRet_Raw!AT510</f>
        <v>-0.19115218236067721</v>
      </c>
      <c r="AT3" s="4">
        <f>MgrRet_Raw!AU510</f>
        <v>-0.33188475825341945</v>
      </c>
      <c r="AU3" s="4">
        <f>MgrRet_Raw!AV510</f>
        <v>-0.73668540278187233</v>
      </c>
      <c r="AV3" s="4">
        <f>MgrRet_Raw!AW510</f>
        <v>-1.7244931660048932</v>
      </c>
      <c r="AW3" s="4">
        <f>MgrRet_Raw!AX510</f>
        <v>-1.4892675882856965</v>
      </c>
      <c r="AX3" s="4">
        <f>MgrRet_Raw!AY510</f>
        <v>1.6453948559915865</v>
      </c>
      <c r="AY3" s="4">
        <f>MgrRet_Raw!AZ510</f>
        <v>-0.92655874890863621</v>
      </c>
      <c r="AZ3" s="4">
        <f>MgrRet_Raw!BA510</f>
        <v>-0.96239104759765159</v>
      </c>
      <c r="BA3" s="4">
        <f>MgrRet_Raw!BB510</f>
        <v>2.8374341445338986</v>
      </c>
      <c r="BB3" s="4">
        <f>MgrRet_Raw!BC510</f>
        <v>-0.27057575110055598</v>
      </c>
      <c r="BC3" s="4">
        <f>MgrRet_Raw!BD510</f>
        <v>3.3103945215716024E-2</v>
      </c>
      <c r="BD3" s="4">
        <f>MgrRet_Raw!BE510</f>
        <v>-1.387600970102898</v>
      </c>
      <c r="BE3" s="4">
        <f>MgrRet_Raw!BF510</f>
        <v>-1.4354651166256813</v>
      </c>
      <c r="BF3" s="4">
        <f>MgrRet_Raw!BG510</f>
        <v>-1.3172510736702892</v>
      </c>
      <c r="BG3" s="4">
        <f>MgrRet_Raw!BH510</f>
        <v>-2.0937712618295161</v>
      </c>
      <c r="BH3" s="4">
        <f>MgrRet_Raw!BI510</f>
        <v>1.8857612896495786</v>
      </c>
      <c r="BI3" s="4">
        <f>MgrRet_Raw!BJ510</f>
        <v>0.13633492205990461</v>
      </c>
      <c r="BJ3" s="4">
        <f>MgrRet_Raw!BK510</f>
        <v>-0.31068876062580664</v>
      </c>
      <c r="BK3" s="4">
        <f>MgrRet_Raw!BL510</f>
        <v>1.2627631405749213</v>
      </c>
      <c r="BL3" s="4">
        <f>MgrRet_Raw!BM510</f>
        <v>0.73427209628418866</v>
      </c>
      <c r="BM3" s="4">
        <f>MgrRet_Raw!BN510</f>
        <v>0.81279897142675583</v>
      </c>
      <c r="BN3" s="4">
        <f>MgrRet_Raw!BO510</f>
        <v>-0.39104851641511906</v>
      </c>
      <c r="BO3" s="4">
        <f>MgrRet_Raw!BP510</f>
        <v>0.43640036555402517</v>
      </c>
      <c r="BP3" s="4">
        <f>MgrRet_Raw!BQ510</f>
        <v>-0.97878002382627716</v>
      </c>
      <c r="BQ3" s="4">
        <f>MgrRet_Raw!BR510</f>
        <v>1.0669926968003307</v>
      </c>
      <c r="BR3" s="4">
        <f>MgrRet_Raw!BS510</f>
        <v>0.7997114595806839</v>
      </c>
      <c r="BS3" s="4">
        <f>MgrRet_Raw!BT510</f>
        <v>0.87245386191267293</v>
      </c>
      <c r="BT3" s="4">
        <f>MgrRet_Raw!BU510</f>
        <v>0.75973181472232465</v>
      </c>
      <c r="BU3" s="4">
        <f>MgrRet_Raw!BV510</f>
        <v>1.2085713877124613</v>
      </c>
      <c r="BV3" s="4">
        <f>MgrRet_Raw!BW510</f>
        <v>-3.0424196548218596E-2</v>
      </c>
      <c r="BW3" s="4">
        <f>MgrRet_Raw!BX510</f>
        <v>0.71650492847561642</v>
      </c>
      <c r="BX3" s="4">
        <f>MgrRet_Raw!BY510</f>
        <v>0.37414091139614225</v>
      </c>
      <c r="BY3" s="4">
        <f>MgrRet_Raw!BZ510</f>
        <v>-5.7951694871718473E-3</v>
      </c>
      <c r="BZ3" s="4">
        <f>MgrRet_Raw!CA510</f>
        <v>0.6667205782658181</v>
      </c>
      <c r="CA3" s="4">
        <f>MgrRet_Raw!CB510</f>
        <v>-1.1642587283188686</v>
      </c>
      <c r="CB3" s="4">
        <f>MgrRet_Raw!CC510</f>
        <v>-0.53404756584929625</v>
      </c>
      <c r="CC3" s="4">
        <f>MgrRet_Raw!CD510</f>
        <v>0.92957644318709454</v>
      </c>
      <c r="CD3" s="4">
        <f>MgrRet_Raw!CE510</f>
        <v>-9.0532461662669705E-2</v>
      </c>
      <c r="CE3" s="4">
        <f>MgrRet_Raw!CF510</f>
        <v>7.0253083458606369E-2</v>
      </c>
      <c r="CF3" s="4">
        <f>MgrRet_Raw!CG510</f>
        <v>0.74786058278311085</v>
      </c>
      <c r="CG3" s="4">
        <f>MgrRet_Raw!CH510</f>
        <v>-0.425715283229126</v>
      </c>
      <c r="CH3" s="4">
        <f>MgrRet_Raw!CI510</f>
        <v>0.16061966037999875</v>
      </c>
      <c r="CI3" s="4">
        <f>MgrRet_Raw!CJ510</f>
        <v>-0.24660948209099853</v>
      </c>
      <c r="CJ3" s="4">
        <f>MgrRet_Raw!CK510</f>
        <v>0.85292116349471714</v>
      </c>
      <c r="CK3" s="4">
        <f>MgrRet_Raw!CL510</f>
        <v>0.79103743792181191</v>
      </c>
      <c r="CL3" s="4">
        <f>MgrRet_Raw!CM510</f>
        <v>0.70862835450238837</v>
      </c>
      <c r="CM3" s="4">
        <f>MgrRet_Raw!CN510</f>
        <v>0.93796641027100702</v>
      </c>
      <c r="CN3" s="4">
        <f>MgrRet_Raw!CO510</f>
        <v>-1.0447588557447991</v>
      </c>
      <c r="CO3" s="4">
        <f>MgrRet_Raw!CP510</f>
        <v>0.73463771741224271</v>
      </c>
      <c r="CP3" s="4">
        <f>MgrRet_Raw!CQ510</f>
        <v>1.2889166114135018</v>
      </c>
      <c r="CQ3" s="4">
        <f>MgrRet_Raw!CR510</f>
        <v>-0.92450814497425871</v>
      </c>
      <c r="CR3" s="4">
        <f>MgrRet_Raw!CS510</f>
        <v>9.142060680733799E-2</v>
      </c>
      <c r="CS3" s="4">
        <f>MgrRet_Raw!CT510</f>
        <v>-0.26504365225705451</v>
      </c>
      <c r="CT3" s="4">
        <f>MgrRet_Raw!CU510</f>
        <v>-0.9128526535150856</v>
      </c>
      <c r="CU3" s="4">
        <f>MgrRet_Raw!CV510</f>
        <v>0.15508615695381256</v>
      </c>
      <c r="CV3" s="4">
        <f>MgrRet_Raw!CW510</f>
        <v>-0.87970392702248423</v>
      </c>
      <c r="CW3" s="4">
        <f>MgrRet_Raw!CX510</f>
        <v>-1.4856805526481072</v>
      </c>
      <c r="CX3" s="4">
        <f>MgrRet_Raw!CY510</f>
        <v>0.5639133801033076</v>
      </c>
      <c r="CY3" s="4">
        <f>MgrRet_Raw!CZ510</f>
        <v>-0.43873117621435842</v>
      </c>
      <c r="CZ3" s="4">
        <f>MgrRet_Raw!DA510</f>
        <v>-0.57700205054853582</v>
      </c>
      <c r="DA3" s="4">
        <f>MgrRet_Raw!DB510</f>
        <v>0.34707814913597046</v>
      </c>
      <c r="DB3" s="4">
        <f>MgrRet_Raw!DC510</f>
        <v>-2.2054251039048145</v>
      </c>
      <c r="DC3" s="4">
        <f>MgrRet_Raw!DD510</f>
        <v>0.40189915024658696</v>
      </c>
      <c r="DD3" s="4">
        <f>MgrRet_Raw!DE510</f>
        <v>0.35852154691568605</v>
      </c>
      <c r="DE3" s="4">
        <f>MgrRet_Raw!DF510</f>
        <v>0.11981199502946488</v>
      </c>
      <c r="DF3" s="4">
        <f>MgrRet_Raw!DG510</f>
        <v>-0.50915473009370649</v>
      </c>
      <c r="DG3" s="4">
        <f>MgrRet_Raw!DH510</f>
        <v>0.89168853527901248</v>
      </c>
      <c r="DH3" s="4">
        <f>MgrRet_Raw!DI510</f>
        <v>-0.60363328503026858</v>
      </c>
      <c r="DI3" s="4">
        <f>MgrRet_Raw!DJ510</f>
        <v>0.7352781604520926</v>
      </c>
      <c r="DJ3" s="4">
        <f>MgrRet_Raw!DK510</f>
        <v>-0.40961524194862209</v>
      </c>
      <c r="DK3" s="4">
        <f>MgrRet_Raw!DL510</f>
        <v>-0.10808095161407301</v>
      </c>
      <c r="DL3" s="4">
        <f>MgrRet_Raw!DM510</f>
        <v>0.8158430766756124</v>
      </c>
      <c r="DM3" s="4">
        <f>MgrRet_Raw!DN510</f>
        <v>0.62904737067103023</v>
      </c>
      <c r="DN3" s="4">
        <f>MgrRet_Raw!DO510</f>
        <v>-0.66217461403123656</v>
      </c>
      <c r="DO3" s="4">
        <f>MgrRet_Raw!DP510</f>
        <v>0.30522386904810483</v>
      </c>
      <c r="DP3" s="4">
        <f>MgrRet_Raw!DQ510</f>
        <v>-0.17780622633290574</v>
      </c>
      <c r="DQ3" s="4">
        <f>MgrRet_Raw!DR510</f>
        <v>0.28292516171869941</v>
      </c>
      <c r="DR3" s="4" t="str">
        <f>MgrRet_Raw!DS510</f>
        <v>---</v>
      </c>
      <c r="DS3" s="4" t="str">
        <f>MgrRet_Raw!DT510</f>
        <v>---</v>
      </c>
      <c r="DT3" s="4" t="str">
        <f>MgrRet_Raw!DU510</f>
        <v>---</v>
      </c>
    </row>
    <row r="4" spans="1:124" x14ac:dyDescent="0.25">
      <c r="A4" s="4">
        <v>2</v>
      </c>
      <c r="B4" s="4" t="str">
        <f>MgrRet_Raw!A511</f>
        <v>Allianz Global Investors</v>
      </c>
      <c r="C4" t="s">
        <v>136</v>
      </c>
      <c r="D4" s="4" t="str">
        <f t="shared" si="0"/>
        <v>Allianz Global Investors+AllianzGI Disciplined US Core</v>
      </c>
      <c r="E4" s="4">
        <f>MgrRet_Raw!F511</f>
        <v>4.210079653807508E-2</v>
      </c>
      <c r="F4" s="4">
        <f>MgrRet_Raw!G511</f>
        <v>0.59110481110752744</v>
      </c>
      <c r="G4" s="4">
        <f>MgrRet_Raw!H511</f>
        <v>1.3263469077178285</v>
      </c>
      <c r="H4" s="4">
        <f>MgrRet_Raw!I511</f>
        <v>-1.1119889466678194</v>
      </c>
      <c r="I4" s="4">
        <f>MgrRet_Raw!J511</f>
        <v>0.89544310337743172</v>
      </c>
      <c r="J4" s="4">
        <f>MgrRet_Raw!K511</f>
        <v>0.62607103899030481</v>
      </c>
      <c r="K4" s="4">
        <f>MgrRet_Raw!L511</f>
        <v>2.2750704765514556</v>
      </c>
      <c r="L4" s="4">
        <f>MgrRet_Raw!M511</f>
        <v>1.1058082278009871</v>
      </c>
      <c r="M4" s="4">
        <f>MgrRet_Raw!N511</f>
        <v>-0.63143837379437251</v>
      </c>
      <c r="N4" s="4">
        <f>MgrRet_Raw!O511</f>
        <v>-1.8649381124290834</v>
      </c>
      <c r="O4" s="4">
        <f>MgrRet_Raw!P511</f>
        <v>-3.1553138893731374</v>
      </c>
      <c r="P4" s="4">
        <f>MgrRet_Raw!Q511</f>
        <v>-0.28621456791496724</v>
      </c>
      <c r="Q4" s="4">
        <f>MgrRet_Raw!R511</f>
        <v>2.160284086498101</v>
      </c>
      <c r="R4" s="4">
        <f>MgrRet_Raw!S511</f>
        <v>1.4816967095324429</v>
      </c>
      <c r="S4" s="4">
        <f>MgrRet_Raw!T511</f>
        <v>3.5148005316106374</v>
      </c>
      <c r="T4" s="4">
        <f>MgrRet_Raw!U511</f>
        <v>3.3952862967718005</v>
      </c>
      <c r="U4" s="4">
        <f>MgrRet_Raw!V511</f>
        <v>0.24993828252383032</v>
      </c>
      <c r="V4" s="4">
        <f>MgrRet_Raw!W511</f>
        <v>-0.69543339304933827</v>
      </c>
      <c r="W4" s="4">
        <f>MgrRet_Raw!X511</f>
        <v>1.7215552363670383</v>
      </c>
      <c r="X4" s="4">
        <f>MgrRet_Raw!Y511</f>
        <v>-0.12194788595244743</v>
      </c>
      <c r="Y4" s="4">
        <f>MgrRet_Raw!Z511</f>
        <v>0.7696278571941777</v>
      </c>
      <c r="Z4" s="4">
        <f>MgrRet_Raw!AA511</f>
        <v>-0.73237734150480494</v>
      </c>
      <c r="AA4" s="4">
        <f>MgrRet_Raw!AB511</f>
        <v>7.1775770725659882E-2</v>
      </c>
      <c r="AB4" s="4">
        <f>MgrRet_Raw!AC511</f>
        <v>-4.1568553487017601E-2</v>
      </c>
      <c r="AC4" s="4">
        <f>MgrRet_Raw!AD511</f>
        <v>0.87727891156461624</v>
      </c>
      <c r="AD4" s="4">
        <f>MgrRet_Raw!AE511</f>
        <v>-0.4275499604832369</v>
      </c>
      <c r="AE4" s="4">
        <f>MgrRet_Raw!AF511</f>
        <v>-0.32470461651343108</v>
      </c>
      <c r="AF4" s="4">
        <f>MgrRet_Raw!AG511</f>
        <v>-0.65863752788565122</v>
      </c>
      <c r="AG4" s="4">
        <f>MgrRet_Raw!AH511</f>
        <v>-0.46494623929233825</v>
      </c>
      <c r="AH4" s="4">
        <f>MgrRet_Raw!AI511</f>
        <v>0.11486447364058794</v>
      </c>
      <c r="AI4" s="4">
        <f>MgrRet_Raw!AJ511</f>
        <v>0.45674250333774502</v>
      </c>
      <c r="AJ4" s="4">
        <f>MgrRet_Raw!AK511</f>
        <v>0.18360239729760064</v>
      </c>
      <c r="AK4" s="4">
        <f>MgrRet_Raw!AL511</f>
        <v>-0.31993911158027544</v>
      </c>
      <c r="AL4" s="4">
        <f>MgrRet_Raw!AM511</f>
        <v>0.93226675659395219</v>
      </c>
      <c r="AM4" s="4">
        <f>MgrRet_Raw!AN511</f>
        <v>-0.56351613149037272</v>
      </c>
      <c r="AN4" s="4">
        <f>MgrRet_Raw!AO511</f>
        <v>-4.3683304403983492E-2</v>
      </c>
      <c r="AO4" s="4">
        <f>MgrRet_Raw!AP511</f>
        <v>0.86913723661370623</v>
      </c>
      <c r="AP4" s="4">
        <f>MgrRet_Raw!AQ511</f>
        <v>0.18930829791166515</v>
      </c>
      <c r="AQ4" s="4">
        <f>MgrRet_Raw!AR511</f>
        <v>-0.67465787898415908</v>
      </c>
      <c r="AR4" s="4">
        <f>MgrRet_Raw!AS511</f>
        <v>-4.6254649376626933E-2</v>
      </c>
      <c r="AS4" s="4">
        <f>MgrRet_Raw!AT511</f>
        <v>-0.34995218236067727</v>
      </c>
      <c r="AT4" s="4">
        <f>MgrRet_Raw!AU511</f>
        <v>-0.83488475825341935</v>
      </c>
      <c r="AU4" s="4">
        <f>MgrRet_Raw!AV511</f>
        <v>-1.3186854027818722</v>
      </c>
      <c r="AV4" s="4">
        <f>MgrRet_Raw!AW511</f>
        <v>-0.71429316600489301</v>
      </c>
      <c r="AW4" s="4">
        <f>MgrRet_Raw!AX511</f>
        <v>-0.6286675882856958</v>
      </c>
      <c r="AX4" s="4">
        <f>MgrRet_Raw!AY511</f>
        <v>1.4561948559915869</v>
      </c>
      <c r="AY4" s="4">
        <f>MgrRet_Raw!AZ511</f>
        <v>0.36494125109136377</v>
      </c>
      <c r="AZ4" s="4">
        <f>MgrRet_Raw!BA511</f>
        <v>-0.16239104759765155</v>
      </c>
      <c r="BA4" s="4">
        <f>MgrRet_Raw!BB511</f>
        <v>0.93463414453389859</v>
      </c>
      <c r="BB4" s="4">
        <f>MgrRet_Raw!BC511</f>
        <v>-0.76807575110055648</v>
      </c>
      <c r="BC4" s="4">
        <f>MgrRet_Raw!BD511</f>
        <v>-0.96219605478428427</v>
      </c>
      <c r="BD4" s="4">
        <f>MgrRet_Raw!BE511</f>
        <v>-0.96250097010289792</v>
      </c>
      <c r="BE4" s="4">
        <f>MgrRet_Raw!BF511</f>
        <v>-1.8783651166256812</v>
      </c>
      <c r="BF4" s="4">
        <f>MgrRet_Raw!BG511</f>
        <v>-0.38285107367028903</v>
      </c>
      <c r="BG4" s="4">
        <f>MgrRet_Raw!BH511</f>
        <v>-0.11647126182951628</v>
      </c>
      <c r="BH4" s="4">
        <f>MgrRet_Raw!BI511</f>
        <v>-8.3538710350421042E-2</v>
      </c>
      <c r="BI4" s="4">
        <f>MgrRet_Raw!BJ511</f>
        <v>3.9534922059904609E-2</v>
      </c>
      <c r="BJ4" s="4">
        <f>MgrRet_Raw!BK511</f>
        <v>-0.54168876062580651</v>
      </c>
      <c r="BK4" s="4">
        <f>MgrRet_Raw!BL511</f>
        <v>-0.17223685942507866</v>
      </c>
      <c r="BL4" s="4">
        <f>MgrRet_Raw!BM511</f>
        <v>5.2720962841886765E-3</v>
      </c>
      <c r="BM4" s="4">
        <f>MgrRet_Raw!BN511</f>
        <v>0.559298971426756</v>
      </c>
      <c r="BN4" s="4">
        <f>MgrRet_Raw!BO511</f>
        <v>-1.5703485164151192</v>
      </c>
      <c r="BO4" s="4">
        <f>MgrRet_Raw!BP511</f>
        <v>-0.31109963444597488</v>
      </c>
      <c r="BP4" s="4">
        <f>MgrRet_Raw!BQ511</f>
        <v>-1.2534800238262771</v>
      </c>
      <c r="BQ4" s="4">
        <f>MgrRet_Raw!BR511</f>
        <v>-0.86340730319966941</v>
      </c>
      <c r="BR4" s="4">
        <f>MgrRet_Raw!BS511</f>
        <v>-0.48718854041931614</v>
      </c>
      <c r="BS4" s="4">
        <f>MgrRet_Raw!BT511</f>
        <v>-0.28864613808732731</v>
      </c>
      <c r="BT4" s="4">
        <f>MgrRet_Raw!BU511</f>
        <v>0.5061318147223246</v>
      </c>
      <c r="BU4" s="4">
        <f>MgrRet_Raw!BV511</f>
        <v>-7.5828612287538899E-2</v>
      </c>
      <c r="BV4" s="4">
        <f>MgrRet_Raw!BW511</f>
        <v>-0.4867241965482183</v>
      </c>
      <c r="BW4" s="4">
        <f>MgrRet_Raw!BX511</f>
        <v>-0.52739507152438359</v>
      </c>
      <c r="BX4" s="4">
        <f>MgrRet_Raw!BY511</f>
        <v>-0.24175908860385764</v>
      </c>
      <c r="BY4" s="4">
        <f>MgrRet_Raw!BZ511</f>
        <v>-0.26239516948717201</v>
      </c>
      <c r="BZ4" s="4">
        <f>MgrRet_Raw!CA511</f>
        <v>0.25542057826581832</v>
      </c>
      <c r="CA4" s="4">
        <f>MgrRet_Raw!CB511</f>
        <v>0.54964127168113142</v>
      </c>
      <c r="CB4" s="4">
        <f>MgrRet_Raw!CC511</f>
        <v>-0.4191475658492963</v>
      </c>
      <c r="CC4" s="4">
        <f>MgrRet_Raw!CD511</f>
        <v>-0.42762355681290565</v>
      </c>
      <c r="CD4" s="4">
        <f>MgrRet_Raw!CE511</f>
        <v>0.69436753833733</v>
      </c>
      <c r="CE4" s="4">
        <f>MgrRet_Raw!CF511</f>
        <v>0.42915308345860637</v>
      </c>
      <c r="CF4" s="4">
        <f>MgrRet_Raw!CG511</f>
        <v>7.9360582783110978E-2</v>
      </c>
      <c r="CG4" s="4">
        <f>MgrRet_Raw!CH511</f>
        <v>-0.73771528322912605</v>
      </c>
      <c r="CH4" s="4">
        <f>MgrRet_Raw!CI511</f>
        <v>-0.87248033962000116</v>
      </c>
      <c r="CI4" s="4">
        <f>MgrRet_Raw!CJ511</f>
        <v>0.19059051790900128</v>
      </c>
      <c r="CJ4" s="4">
        <f>MgrRet_Raw!CK511</f>
        <v>-1.0280788365052829</v>
      </c>
      <c r="CK4" s="4">
        <f>MgrRet_Raw!CL511</f>
        <v>0.49203743792181198</v>
      </c>
      <c r="CL4" s="4">
        <f>MgrRet_Raw!CM511</f>
        <v>3.2628354502388213E-2</v>
      </c>
      <c r="CM4" s="4">
        <f>MgrRet_Raw!CN511</f>
        <v>0.38156641027100702</v>
      </c>
      <c r="CN4" s="4">
        <f>MgrRet_Raw!CO511</f>
        <v>0.67054114425520073</v>
      </c>
      <c r="CO4" s="4">
        <f>MgrRet_Raw!CP511</f>
        <v>0.71413771741224252</v>
      </c>
      <c r="CP4" s="4">
        <f>MgrRet_Raw!CQ511</f>
        <v>0.46591661141350182</v>
      </c>
      <c r="CQ4" s="4">
        <f>MgrRet_Raw!CR511</f>
        <v>-0.55520814497425874</v>
      </c>
      <c r="CR4" s="4">
        <f>MgrRet_Raw!CS511</f>
        <v>-5.6579393192661698E-2</v>
      </c>
      <c r="CS4" s="4">
        <f>MgrRet_Raw!CT511</f>
        <v>-0.29564365225705469</v>
      </c>
      <c r="CT4" s="4">
        <f>MgrRet_Raw!CU511</f>
        <v>0.22454734648491481</v>
      </c>
      <c r="CU4" s="4">
        <f>MgrRet_Raw!CV511</f>
        <v>-1.0173138430461874</v>
      </c>
      <c r="CV4" s="4">
        <f>MgrRet_Raw!CW511</f>
        <v>-0.15280392702248413</v>
      </c>
      <c r="CW4" s="4">
        <f>MgrRet_Raw!CX511</f>
        <v>-0.52768055264810698</v>
      </c>
      <c r="CX4" s="4">
        <f>MgrRet_Raw!CY511</f>
        <v>5.4913380103307555E-2</v>
      </c>
      <c r="CY4" s="4">
        <f>MgrRet_Raw!CZ511</f>
        <v>0.85626882378564151</v>
      </c>
      <c r="CZ4" s="4">
        <f>MgrRet_Raw!DA511</f>
        <v>1.4621979494514643</v>
      </c>
      <c r="DA4" s="4">
        <f>MgrRet_Raw!DB511</f>
        <v>0.17427814913597062</v>
      </c>
      <c r="DB4" s="4">
        <f>MgrRet_Raw!DC511</f>
        <v>-0.44922510390481435</v>
      </c>
      <c r="DC4" s="4">
        <f>MgrRet_Raw!DD511</f>
        <v>0.58319915024658631</v>
      </c>
      <c r="DD4" s="4">
        <f>MgrRet_Raw!DE511</f>
        <v>-0.17047845308431395</v>
      </c>
      <c r="DE4" s="4">
        <f>MgrRet_Raw!DF511</f>
        <v>-0.48868800497053511</v>
      </c>
      <c r="DF4" s="4">
        <f>MgrRet_Raw!DG511</f>
        <v>-0.69595473009370634</v>
      </c>
      <c r="DG4" s="4">
        <f>MgrRet_Raw!DH511</f>
        <v>0.51648853527901206</v>
      </c>
      <c r="DH4" s="4">
        <f>MgrRet_Raw!DI511</f>
        <v>-1.6765332850302685</v>
      </c>
      <c r="DI4" s="4">
        <f>MgrRet_Raw!DJ511</f>
        <v>2.2733781604520926</v>
      </c>
      <c r="DJ4" s="4">
        <f>MgrRet_Raw!DK511</f>
        <v>-1.6108152419486221</v>
      </c>
      <c r="DK4" s="4">
        <f>MgrRet_Raw!DL511</f>
        <v>1.3519048385926991E-2</v>
      </c>
      <c r="DL4" s="4">
        <f>MgrRet_Raw!DM511</f>
        <v>-0.12705692332438756</v>
      </c>
      <c r="DM4" s="4">
        <f>MgrRet_Raw!DN511</f>
        <v>-0.64725262932896999</v>
      </c>
      <c r="DN4" s="4">
        <f>MgrRet_Raw!DO511</f>
        <v>0.49582538596876358</v>
      </c>
      <c r="DO4" s="4">
        <f>MgrRet_Raw!DP511</f>
        <v>0.64372386904810508</v>
      </c>
      <c r="DP4" s="4">
        <f>MgrRet_Raw!DQ511</f>
        <v>0.57379377366709428</v>
      </c>
      <c r="DQ4" s="4">
        <f>MgrRet_Raw!DR511</f>
        <v>-0.67277483828130058</v>
      </c>
      <c r="DR4" s="4">
        <f>MgrRet_Raw!DS511</f>
        <v>-0.53348404347815115</v>
      </c>
      <c r="DS4" s="4">
        <f>MgrRet_Raw!DT511</f>
        <v>-0.69695481634455803</v>
      </c>
      <c r="DT4" s="4">
        <f>MgrRet_Raw!DU511</f>
        <v>-0.39183526527320889</v>
      </c>
    </row>
    <row r="5" spans="1:124" x14ac:dyDescent="0.25">
      <c r="A5" s="4">
        <v>3</v>
      </c>
      <c r="B5" s="4" t="str">
        <f>MgrRet_Raw!A512</f>
        <v>American Century Investments</v>
      </c>
      <c r="C5" t="s">
        <v>138</v>
      </c>
      <c r="D5" s="4" t="str">
        <f t="shared" si="0"/>
        <v>American Century Investments+U.S. Disciplined Large Cap Core</v>
      </c>
      <c r="E5" s="4">
        <f>MgrRet_Raw!F512</f>
        <v>-1.0918992034619244</v>
      </c>
      <c r="F5" s="4">
        <f>MgrRet_Raw!G512</f>
        <v>0.98830481110752766</v>
      </c>
      <c r="G5" s="4">
        <f>MgrRet_Raw!H512</f>
        <v>0.19194690771782841</v>
      </c>
      <c r="H5" s="4">
        <f>MgrRet_Raw!I512</f>
        <v>0.23981105333218089</v>
      </c>
      <c r="I5" s="4">
        <f>MgrRet_Raw!J512</f>
        <v>1.0246431033774317</v>
      </c>
      <c r="J5" s="4">
        <f>MgrRet_Raw!K512</f>
        <v>1.6604710389903055</v>
      </c>
      <c r="K5" s="4">
        <f>MgrRet_Raw!L512</f>
        <v>0.57077047655145563</v>
      </c>
      <c r="L5" s="4">
        <f>MgrRet_Raw!M512</f>
        <v>-0.59659177219901294</v>
      </c>
      <c r="M5" s="4">
        <f>MgrRet_Raw!N512</f>
        <v>0.54056162620562809</v>
      </c>
      <c r="N5" s="4">
        <f>MgrRet_Raw!O512</f>
        <v>0.16506188757091778</v>
      </c>
      <c r="O5" s="4">
        <f>MgrRet_Raw!P512</f>
        <v>0.50518611062686336</v>
      </c>
      <c r="P5" s="4">
        <f>MgrRet_Raw!Q512</f>
        <v>-0.15421456791496724</v>
      </c>
      <c r="Q5" s="4">
        <f>MgrRet_Raw!R512</f>
        <v>0.45888408649810142</v>
      </c>
      <c r="R5" s="4">
        <f>MgrRet_Raw!S512</f>
        <v>-0.97220329046755616</v>
      </c>
      <c r="S5" s="4">
        <f>MgrRet_Raw!T512</f>
        <v>-1.7597994683893621</v>
      </c>
      <c r="T5" s="4">
        <f>MgrRet_Raw!U512</f>
        <v>-1.9309137032282004</v>
      </c>
      <c r="U5" s="4">
        <f>MgrRet_Raw!V512</f>
        <v>0.18683828252383083</v>
      </c>
      <c r="V5" s="4">
        <f>MgrRet_Raw!W512</f>
        <v>0.43146660695066175</v>
      </c>
      <c r="W5" s="4">
        <f>MgrRet_Raw!X512</f>
        <v>0.14665523636703792</v>
      </c>
      <c r="X5" s="4">
        <f>MgrRet_Raw!Y512</f>
        <v>-0.58034788595244757</v>
      </c>
      <c r="Y5" s="4">
        <f>MgrRet_Raw!Z512</f>
        <v>9.8227857194177481E-2</v>
      </c>
      <c r="Z5" s="4">
        <f>MgrRet_Raw!AA512</f>
        <v>-0.5323773415048052</v>
      </c>
      <c r="AA5" s="4">
        <f>MgrRet_Raw!AB512</f>
        <v>-0.52822422927434065</v>
      </c>
      <c r="AB5" s="4">
        <f>MgrRet_Raw!AC512</f>
        <v>0.24843144651298266</v>
      </c>
      <c r="AC5" s="4">
        <f>MgrRet_Raw!AD512</f>
        <v>6.7278911564616628E-2</v>
      </c>
      <c r="AD5" s="4">
        <f>MgrRet_Raw!AE512</f>
        <v>0.83245003951676333</v>
      </c>
      <c r="AE5" s="4">
        <f>MgrRet_Raw!AF512</f>
        <v>-0.3747046165134309</v>
      </c>
      <c r="AF5" s="4">
        <f>MgrRet_Raw!AG512</f>
        <v>0.14136247211434871</v>
      </c>
      <c r="AG5" s="4">
        <f>MgrRet_Raw!AH512</f>
        <v>0.59505376070766136</v>
      </c>
      <c r="AH5" s="4">
        <f>MgrRet_Raw!AI512</f>
        <v>-0.32513552635941156</v>
      </c>
      <c r="AI5" s="4">
        <f>MgrRet_Raw!AJ512</f>
        <v>-0.51605749666225442</v>
      </c>
      <c r="AJ5" s="4">
        <f>MgrRet_Raw!AK512</f>
        <v>-0.62599760270239901</v>
      </c>
      <c r="AK5" s="4">
        <f>MgrRet_Raw!AL512</f>
        <v>0.18586088841972348</v>
      </c>
      <c r="AL5" s="4">
        <f>MgrRet_Raw!AM512</f>
        <v>0.38476675659395276</v>
      </c>
      <c r="AM5" s="4">
        <f>MgrRet_Raw!AN512</f>
        <v>0.20738386850962723</v>
      </c>
      <c r="AN5" s="4">
        <f>MgrRet_Raw!AO512</f>
        <v>-7.3183304403983129E-2</v>
      </c>
      <c r="AO5" s="4">
        <f>MgrRet_Raw!AP512</f>
        <v>-0.67006276338629367</v>
      </c>
      <c r="AP5" s="4">
        <f>MgrRet_Raw!AQ512</f>
        <v>0.22410829791166487</v>
      </c>
      <c r="AQ5" s="4">
        <f>MgrRet_Raw!AR512</f>
        <v>0.88024212101584098</v>
      </c>
      <c r="AR5" s="4">
        <f>MgrRet_Raw!AS512</f>
        <v>0.31854535062337286</v>
      </c>
      <c r="AS5" s="4">
        <f>MgrRet_Raw!AT512</f>
        <v>4.1947817639322649E-2</v>
      </c>
      <c r="AT5" s="4">
        <f>MgrRet_Raw!AU512</f>
        <v>1.0269152417465803</v>
      </c>
      <c r="AU5" s="4">
        <f>MgrRet_Raw!AV512</f>
        <v>-0.30668540278187217</v>
      </c>
      <c r="AV5" s="4">
        <f>MgrRet_Raw!AW512</f>
        <v>0.24240683399510665</v>
      </c>
      <c r="AW5" s="4">
        <f>MgrRet_Raw!AX512</f>
        <v>-6.0367588285695994E-2</v>
      </c>
      <c r="AX5" s="4">
        <f>MgrRet_Raw!AY512</f>
        <v>0.94079485599158552</v>
      </c>
      <c r="AY5" s="4">
        <f>MgrRet_Raw!AZ512</f>
        <v>-0.17915874890863626</v>
      </c>
      <c r="AZ5" s="4">
        <f>MgrRet_Raw!BA512</f>
        <v>0.18710895240234837</v>
      </c>
      <c r="BA5" s="4">
        <f>MgrRet_Raw!BB512</f>
        <v>0.42863414453389836</v>
      </c>
      <c r="BB5" s="4">
        <f>MgrRet_Raw!BC512</f>
        <v>0.65582424889944413</v>
      </c>
      <c r="BC5" s="4">
        <f>MgrRet_Raw!BD512</f>
        <v>-0.25079605478428402</v>
      </c>
      <c r="BD5" s="4">
        <f>MgrRet_Raw!BE512</f>
        <v>-0.22260097010289781</v>
      </c>
      <c r="BE5" s="4">
        <f>MgrRet_Raw!BF512</f>
        <v>-0.61986511662568144</v>
      </c>
      <c r="BF5" s="4">
        <f>MgrRet_Raw!BG512</f>
        <v>0.32974892632971109</v>
      </c>
      <c r="BG5" s="4">
        <f>MgrRet_Raw!BH512</f>
        <v>-0.46887126182951622</v>
      </c>
      <c r="BH5" s="4">
        <f>MgrRet_Raw!BI512</f>
        <v>0.70766128964957886</v>
      </c>
      <c r="BI5" s="4">
        <f>MgrRet_Raw!BJ512</f>
        <v>-0.41426507794009559</v>
      </c>
      <c r="BJ5" s="4">
        <f>MgrRet_Raw!BK512</f>
        <v>0.27651123937419331</v>
      </c>
      <c r="BK5" s="4">
        <f>MgrRet_Raw!BL512</f>
        <v>0.52006314057492142</v>
      </c>
      <c r="BL5" s="4">
        <f>MgrRet_Raw!BM512</f>
        <v>7.8572096284188708E-2</v>
      </c>
      <c r="BM5" s="4">
        <f>MgrRet_Raw!BN512</f>
        <v>0.12039897142675571</v>
      </c>
      <c r="BN5" s="4">
        <f>MgrRet_Raw!BO512</f>
        <v>2.451483584881009E-3</v>
      </c>
      <c r="BO5" s="4">
        <f>MgrRet_Raw!BP512</f>
        <v>-0.10029963444597501</v>
      </c>
      <c r="BP5" s="4">
        <f>MgrRet_Raw!BQ512</f>
        <v>-0.16668002382627711</v>
      </c>
      <c r="BQ5" s="4">
        <f>MgrRet_Raw!BR512</f>
        <v>0.49099269680033064</v>
      </c>
      <c r="BR5" s="4">
        <f>MgrRet_Raw!BS512</f>
        <v>0.12281145958068396</v>
      </c>
      <c r="BS5" s="4">
        <f>MgrRet_Raw!BT512</f>
        <v>0.7013538619126729</v>
      </c>
      <c r="BT5" s="4">
        <f>MgrRet_Raw!BU512</f>
        <v>-0.35386818527767527</v>
      </c>
      <c r="BU5" s="4">
        <f>MgrRet_Raw!BV512</f>
        <v>-0.30582861228753888</v>
      </c>
      <c r="BV5" s="4">
        <f>MgrRet_Raw!BW512</f>
        <v>0.56327580345178152</v>
      </c>
      <c r="BW5" s="4">
        <f>MgrRet_Raw!BX512</f>
        <v>0.26260492847561645</v>
      </c>
      <c r="BX5" s="4">
        <f>MgrRet_Raw!BY512</f>
        <v>-0.14175908860385755</v>
      </c>
      <c r="BY5" s="4">
        <f>MgrRet_Raw!BZ512</f>
        <v>-8.2395169487171849E-2</v>
      </c>
      <c r="BZ5" s="4">
        <f>MgrRet_Raw!CA512</f>
        <v>6.542057826581793E-2</v>
      </c>
      <c r="CA5" s="4">
        <f>MgrRet_Raw!CB512</f>
        <v>0.6396412716811315</v>
      </c>
      <c r="CB5" s="4">
        <f>MgrRet_Raw!CC512</f>
        <v>0.25085243415070368</v>
      </c>
      <c r="CC5" s="4">
        <f>MgrRet_Raw!CD512</f>
        <v>-0.1476235568129054</v>
      </c>
      <c r="CD5" s="4">
        <f>MgrRet_Raw!CE512</f>
        <v>-0.40563246166266986</v>
      </c>
      <c r="CE5" s="4">
        <f>MgrRet_Raw!CF512</f>
        <v>0.19915308345860638</v>
      </c>
      <c r="CF5" s="4">
        <f>MgrRet_Raw!CG512</f>
        <v>5.9360582783110516E-2</v>
      </c>
      <c r="CG5" s="4">
        <f>MgrRet_Raw!CH512</f>
        <v>-0.45771528322912602</v>
      </c>
      <c r="CH5" s="4">
        <f>MgrRet_Raw!CI512</f>
        <v>-0.47248033962000124</v>
      </c>
      <c r="CI5" s="4">
        <f>MgrRet_Raw!CJ512</f>
        <v>0.42059051790900126</v>
      </c>
      <c r="CJ5" s="4">
        <f>MgrRet_Raw!CK512</f>
        <v>0.30192116349471715</v>
      </c>
      <c r="CK5" s="4">
        <f>MgrRet_Raw!CL512</f>
        <v>-0.43796256207818818</v>
      </c>
      <c r="CL5" s="4">
        <f>MgrRet_Raw!CM512</f>
        <v>-0.57737164549761211</v>
      </c>
      <c r="CM5" s="4">
        <f>MgrRet_Raw!CN512</f>
        <v>-1.8433589728993116E-2</v>
      </c>
      <c r="CN5" s="4">
        <f>MgrRet_Raw!CO512</f>
        <v>-6.9458855744799153E-2</v>
      </c>
      <c r="CO5" s="4">
        <f>MgrRet_Raw!CP512</f>
        <v>0.44413771741224251</v>
      </c>
      <c r="CP5" s="4">
        <f>MgrRet_Raw!CQ512</f>
        <v>-0.1940833885864981</v>
      </c>
      <c r="CQ5" s="4">
        <f>MgrRet_Raw!CR512</f>
        <v>-0.82520814497425876</v>
      </c>
      <c r="CR5" s="4">
        <f>MgrRet_Raw!CS512</f>
        <v>-0.97657939319266163</v>
      </c>
      <c r="CS5" s="4">
        <f>MgrRet_Raw!CT512</f>
        <v>-0.25564365225705465</v>
      </c>
      <c r="CT5" s="4">
        <f>MgrRet_Raw!CU512</f>
        <v>-1.4554526535150849</v>
      </c>
      <c r="CU5" s="4">
        <f>MgrRet_Raw!CV512</f>
        <v>-0.17731384304618747</v>
      </c>
      <c r="CV5" s="4">
        <f>MgrRet_Raw!CW512</f>
        <v>-0.53280392702248403</v>
      </c>
      <c r="CW5" s="4">
        <f>MgrRet_Raw!CX512</f>
        <v>-0.73768055264810695</v>
      </c>
      <c r="CX5" s="4">
        <f>MgrRet_Raw!CY512</f>
        <v>-6.5086619896692455E-2</v>
      </c>
      <c r="CY5" s="4">
        <f>MgrRet_Raw!CZ512</f>
        <v>-3.3731176214358172E-2</v>
      </c>
      <c r="CZ5" s="4">
        <f>MgrRet_Raw!DA512</f>
        <v>-0.33780205054853579</v>
      </c>
      <c r="DA5" s="4">
        <f>MgrRet_Raw!DB512</f>
        <v>0.20427814913597064</v>
      </c>
      <c r="DB5" s="4">
        <f>MgrRet_Raw!DC512</f>
        <v>-0.87922510390481434</v>
      </c>
      <c r="DC5" s="4">
        <f>MgrRet_Raw!DD512</f>
        <v>1.0131991502465869</v>
      </c>
      <c r="DD5" s="4">
        <f>MgrRet_Raw!DE512</f>
        <v>0.27952154691568604</v>
      </c>
      <c r="DE5" s="4">
        <f>MgrRet_Raw!DF512</f>
        <v>0.38131199502946489</v>
      </c>
      <c r="DF5" s="4">
        <f>MgrRet_Raw!DG512</f>
        <v>-0.20595473009370613</v>
      </c>
      <c r="DG5" s="4">
        <f>MgrRet_Raw!DH512</f>
        <v>-0.37351146472098762</v>
      </c>
      <c r="DH5" s="4">
        <f>MgrRet_Raw!DI512</f>
        <v>-0.3465332850302687</v>
      </c>
      <c r="DI5" s="4">
        <f>MgrRet_Raw!DJ512</f>
        <v>0.4733781604520928</v>
      </c>
      <c r="DJ5" s="4">
        <f>MgrRet_Raw!DK512</f>
        <v>-0.46081524194862222</v>
      </c>
      <c r="DK5" s="4">
        <f>MgrRet_Raw!DL512</f>
        <v>0.70351904838592694</v>
      </c>
      <c r="DL5" s="4">
        <f>MgrRet_Raw!DM512</f>
        <v>7.2943076675612506E-2</v>
      </c>
      <c r="DM5" s="4">
        <f>MgrRet_Raw!DN512</f>
        <v>-1.12725262932897</v>
      </c>
      <c r="DN5" s="4">
        <f>MgrRet_Raw!DO512</f>
        <v>0.30582538596876352</v>
      </c>
      <c r="DO5" s="4">
        <f>MgrRet_Raw!DP512</f>
        <v>-9.6276130951895134E-2</v>
      </c>
      <c r="DP5" s="4">
        <f>MgrRet_Raw!DQ512</f>
        <v>0.13379377366709427</v>
      </c>
      <c r="DQ5" s="4">
        <f>MgrRet_Raw!DR512</f>
        <v>0.39722516171869948</v>
      </c>
      <c r="DR5" s="4">
        <f>MgrRet_Raw!DS512</f>
        <v>0.78651595652184891</v>
      </c>
      <c r="DS5" s="4">
        <f>MgrRet_Raw!DT512</f>
        <v>-0.26695481634455831</v>
      </c>
      <c r="DT5" s="4">
        <f>MgrRet_Raw!DU512</f>
        <v>-0.2818352652732089</v>
      </c>
    </row>
    <row r="6" spans="1:124" x14ac:dyDescent="0.25">
      <c r="A6" s="4">
        <v>4</v>
      </c>
      <c r="B6" s="4" t="str">
        <f>MgrRet_Raw!A513</f>
        <v>Atalanta Sosnoff Capital, LLC</v>
      </c>
      <c r="C6" t="s">
        <v>140</v>
      </c>
      <c r="D6" s="4" t="str">
        <f t="shared" si="0"/>
        <v>Atalanta Sosnoff Capital, LLC+Large Cap Equity</v>
      </c>
      <c r="E6" s="4">
        <f>MgrRet_Raw!F513</f>
        <v>-1.5618992034619241</v>
      </c>
      <c r="F6" s="4">
        <f>MgrRet_Raw!G513</f>
        <v>-1.9016951888924729</v>
      </c>
      <c r="G6" s="4">
        <f>MgrRet_Raw!H513</f>
        <v>-2.2380530922821715</v>
      </c>
      <c r="H6" s="4">
        <f>MgrRet_Raw!I513</f>
        <v>2.6698110533321806</v>
      </c>
      <c r="I6" s="4">
        <f>MgrRet_Raw!J513</f>
        <v>0.5046431033774319</v>
      </c>
      <c r="J6" s="4">
        <f>MgrRet_Raw!K513</f>
        <v>2.5804710389903054</v>
      </c>
      <c r="K6" s="4">
        <f>MgrRet_Raw!L513</f>
        <v>3.0770476551455594E-2</v>
      </c>
      <c r="L6" s="4">
        <f>MgrRet_Raw!M513</f>
        <v>-3.026591772199013</v>
      </c>
      <c r="M6" s="4">
        <f>MgrRet_Raw!N513</f>
        <v>0.58056162620562723</v>
      </c>
      <c r="N6" s="4">
        <f>MgrRet_Raw!O513</f>
        <v>4.9250618875709176</v>
      </c>
      <c r="O6" s="4">
        <f>MgrRet_Raw!P513</f>
        <v>-1.5548138893731371</v>
      </c>
      <c r="P6" s="4">
        <f>MgrRet_Raw!Q513</f>
        <v>1.4057854320850329</v>
      </c>
      <c r="Q6" s="4">
        <f>MgrRet_Raw!R513</f>
        <v>3.978884086498101</v>
      </c>
      <c r="R6" s="4">
        <f>MgrRet_Raw!S513</f>
        <v>3.1377967095324433</v>
      </c>
      <c r="S6" s="4">
        <f>MgrRet_Raw!T513</f>
        <v>-1.9497994683893625</v>
      </c>
      <c r="T6" s="4">
        <f>MgrRet_Raw!U513</f>
        <v>-1.9109137032282</v>
      </c>
      <c r="U6" s="4">
        <f>MgrRet_Raw!V513</f>
        <v>0.26683828252383091</v>
      </c>
      <c r="V6" s="4">
        <f>MgrRet_Raw!W513</f>
        <v>0.3814666069506617</v>
      </c>
      <c r="W6" s="4">
        <f>MgrRet_Raw!X513</f>
        <v>0.68665523636703796</v>
      </c>
      <c r="X6" s="4">
        <f>MgrRet_Raw!Y513</f>
        <v>-0.23034788595244748</v>
      </c>
      <c r="Y6" s="4">
        <f>MgrRet_Raw!Z513</f>
        <v>0.1482278571941773</v>
      </c>
      <c r="Z6" s="4">
        <f>MgrRet_Raw!AA513</f>
        <v>0.34762265849519491</v>
      </c>
      <c r="AA6" s="4">
        <f>MgrRet_Raw!AB513</f>
        <v>-0.60822422927434072</v>
      </c>
      <c r="AB6" s="4">
        <f>MgrRet_Raw!AC513</f>
        <v>-9.1568553487017423E-2</v>
      </c>
      <c r="AC6" s="4">
        <f>MgrRet_Raw!AD513</f>
        <v>-1.7027210884353834</v>
      </c>
      <c r="AD6" s="4">
        <f>MgrRet_Raw!AE513</f>
        <v>1.1224500395167629</v>
      </c>
      <c r="AE6" s="4">
        <f>MgrRet_Raw!AF513</f>
        <v>-0.23470461651343122</v>
      </c>
      <c r="AF6" s="4">
        <f>MgrRet_Raw!AG513</f>
        <v>-1.4986375278856512</v>
      </c>
      <c r="AG6" s="4">
        <f>MgrRet_Raw!AH513</f>
        <v>-0.69494623929233867</v>
      </c>
      <c r="AH6" s="4">
        <f>MgrRet_Raw!AI513</f>
        <v>-0.63513552635941206</v>
      </c>
      <c r="AI6" s="4">
        <f>MgrRet_Raw!AJ513</f>
        <v>-1.4160574966622548</v>
      </c>
      <c r="AJ6" s="4">
        <f>MgrRet_Raw!AK513</f>
        <v>-1.4859976027023993</v>
      </c>
      <c r="AK6" s="4">
        <f>MgrRet_Raw!AL513</f>
        <v>-7.4139111580276307E-2</v>
      </c>
      <c r="AL6" s="4">
        <f>MgrRet_Raw!AM513</f>
        <v>1.2047667565939522</v>
      </c>
      <c r="AM6" s="4">
        <f>MgrRet_Raw!AN513</f>
        <v>0.36738386850962723</v>
      </c>
      <c r="AN6" s="4">
        <f>MgrRet_Raw!AO513</f>
        <v>-2.1231833044039838</v>
      </c>
      <c r="AO6" s="4">
        <f>MgrRet_Raw!AP513</f>
        <v>-0.9600627633862937</v>
      </c>
      <c r="AP6" s="4">
        <f>MgrRet_Raw!AQ513</f>
        <v>-1.1858917020883348</v>
      </c>
      <c r="AQ6" s="4">
        <f>MgrRet_Raw!AR513</f>
        <v>0.26024212101584093</v>
      </c>
      <c r="AR6" s="4">
        <f>MgrRet_Raw!AS513</f>
        <v>-1.2014546493766269</v>
      </c>
      <c r="AS6" s="4">
        <f>MgrRet_Raw!AT513</f>
        <v>-1.1480521823606771</v>
      </c>
      <c r="AT6" s="4">
        <f>MgrRet_Raw!AU513</f>
        <v>-0.19308475825341964</v>
      </c>
      <c r="AU6" s="4">
        <f>MgrRet_Raw!AV513</f>
        <v>0.71331459721812762</v>
      </c>
      <c r="AV6" s="4">
        <f>MgrRet_Raw!AW513</f>
        <v>-2.2575931660048933</v>
      </c>
      <c r="AW6" s="4">
        <f>MgrRet_Raw!AX513</f>
        <v>-1.430367588285697</v>
      </c>
      <c r="AX6" s="4">
        <f>MgrRet_Raw!AY513</f>
        <v>-1.2192051440084128</v>
      </c>
      <c r="AY6" s="4">
        <f>MgrRet_Raw!AZ513</f>
        <v>-0.39915874890863623</v>
      </c>
      <c r="AZ6" s="4">
        <f>MgrRet_Raw!BA513</f>
        <v>-1.2828910475976516</v>
      </c>
      <c r="BA6" s="4">
        <f>MgrRet_Raw!BB513</f>
        <v>0.45863414453389861</v>
      </c>
      <c r="BB6" s="4">
        <f>MgrRet_Raw!BC513</f>
        <v>0.57582424889944406</v>
      </c>
      <c r="BC6" s="4">
        <f>MgrRet_Raw!BD513</f>
        <v>4.9203945215715805E-2</v>
      </c>
      <c r="BD6" s="4">
        <f>MgrRet_Raw!BE513</f>
        <v>-0.27260097010289785</v>
      </c>
      <c r="BE6" s="4">
        <f>MgrRet_Raw!BF513</f>
        <v>-1.4598651166256813</v>
      </c>
      <c r="BF6" s="4">
        <f>MgrRet_Raw!BG513</f>
        <v>-0.64025107367028911</v>
      </c>
      <c r="BG6" s="4">
        <f>MgrRet_Raw!BH513</f>
        <v>-0.23887126182951635</v>
      </c>
      <c r="BH6" s="4">
        <f>MgrRet_Raw!BI513</f>
        <v>0.67766128964957906</v>
      </c>
      <c r="BI6" s="4">
        <f>MgrRet_Raw!BJ513</f>
        <v>0.49573492205990455</v>
      </c>
      <c r="BJ6" s="4">
        <f>MgrRet_Raw!BK513</f>
        <v>0.10651123937419338</v>
      </c>
      <c r="BK6" s="4">
        <f>MgrRet_Raw!BL513</f>
        <v>0.28006314057492132</v>
      </c>
      <c r="BL6" s="4">
        <f>MgrRet_Raw!BM513</f>
        <v>6.8572096284188699E-2</v>
      </c>
      <c r="BM6" s="4">
        <f>MgrRet_Raw!BN513</f>
        <v>-0.2496010285732444</v>
      </c>
      <c r="BN6" s="4">
        <f>MgrRet_Raw!BO513</f>
        <v>-0.21754851641511919</v>
      </c>
      <c r="BO6" s="4">
        <f>MgrRet_Raw!BP513</f>
        <v>-0.37029963444597502</v>
      </c>
      <c r="BP6" s="4">
        <f>MgrRet_Raw!BQ513</f>
        <v>-0.10668002382627706</v>
      </c>
      <c r="BQ6" s="4">
        <f>MgrRet_Raw!BR513</f>
        <v>2.3709926968003305</v>
      </c>
      <c r="BR6" s="4">
        <f>MgrRet_Raw!BS513</f>
        <v>-0.89718854041931628</v>
      </c>
      <c r="BS6" s="4">
        <f>MgrRet_Raw!BT513</f>
        <v>0.3913538619126733</v>
      </c>
      <c r="BT6" s="4">
        <f>MgrRet_Raw!BU513</f>
        <v>-0.69386818527767513</v>
      </c>
      <c r="BU6" s="4">
        <f>MgrRet_Raw!BV513</f>
        <v>1.4741713877124614</v>
      </c>
      <c r="BV6" s="4">
        <f>MgrRet_Raw!BW513</f>
        <v>0.11327580345178134</v>
      </c>
      <c r="BW6" s="4">
        <f>MgrRet_Raw!BX513</f>
        <v>0.4826049284756162</v>
      </c>
      <c r="BX6" s="4">
        <f>MgrRet_Raw!BY513</f>
        <v>6.8240911396142412E-2</v>
      </c>
      <c r="BY6" s="4">
        <f>MgrRet_Raw!BZ513</f>
        <v>2.7604830512828027E-2</v>
      </c>
      <c r="BZ6" s="4">
        <f>MgrRet_Raw!CA513</f>
        <v>-0.16457942173418161</v>
      </c>
      <c r="CA6" s="4">
        <f>MgrRet_Raw!CB513</f>
        <v>-2.9203587283188686</v>
      </c>
      <c r="CB6" s="4">
        <f>MgrRet_Raw!CC513</f>
        <v>-1.4291475658492963</v>
      </c>
      <c r="CC6" s="4">
        <f>MgrRet_Raw!CD513</f>
        <v>0.87237644318709462</v>
      </c>
      <c r="CD6" s="4">
        <f>MgrRet_Raw!CE513</f>
        <v>-4.5632461662669765E-2</v>
      </c>
      <c r="CE6" s="4">
        <f>MgrRet_Raw!CF513</f>
        <v>3.9153083458606242E-2</v>
      </c>
      <c r="CF6" s="4">
        <f>MgrRet_Raw!CG513</f>
        <v>2.9360582783111155E-2</v>
      </c>
      <c r="CG6" s="4">
        <f>MgrRet_Raw!CH513</f>
        <v>0.1822847167708741</v>
      </c>
      <c r="CH6" s="4">
        <f>MgrRet_Raw!CI513</f>
        <v>-0.90248033962000118</v>
      </c>
      <c r="CI6" s="4">
        <f>MgrRet_Raw!CJ513</f>
        <v>-0.34940948209099876</v>
      </c>
      <c r="CJ6" s="4">
        <f>MgrRet_Raw!CK513</f>
        <v>0.26192116349471717</v>
      </c>
      <c r="CK6" s="4">
        <f>MgrRet_Raw!CL513</f>
        <v>-8.7962562078188089E-2</v>
      </c>
      <c r="CL6" s="4">
        <f>MgrRet_Raw!CM513</f>
        <v>5.2628354502387786E-2</v>
      </c>
      <c r="CM6" s="4">
        <f>MgrRet_Raw!CN513</f>
        <v>0.18156641027100706</v>
      </c>
      <c r="CN6" s="4">
        <f>MgrRet_Raw!CO513</f>
        <v>-0.39945885574479911</v>
      </c>
      <c r="CO6" s="4">
        <f>MgrRet_Raw!CP513</f>
        <v>0.24413771741224255</v>
      </c>
      <c r="CP6" s="4">
        <f>MgrRet_Raw!CQ513</f>
        <v>1.0159166114135019</v>
      </c>
      <c r="CQ6" s="4">
        <f>MgrRet_Raw!CR513</f>
        <v>0.33479185502574138</v>
      </c>
      <c r="CR6" s="4">
        <f>MgrRet_Raw!CS513</f>
        <v>-0.8065793931926617</v>
      </c>
      <c r="CS6" s="4">
        <f>MgrRet_Raw!CT513</f>
        <v>-0.56564365225705471</v>
      </c>
      <c r="CT6" s="4">
        <f>MgrRet_Raw!CU513</f>
        <v>1.1745473464849141</v>
      </c>
      <c r="CU6" s="4">
        <f>MgrRet_Raw!CV513</f>
        <v>-8.7313843046187473E-2</v>
      </c>
      <c r="CV6" s="4">
        <f>MgrRet_Raw!CW513</f>
        <v>0.7671960729775158</v>
      </c>
      <c r="CW6" s="4">
        <f>MgrRet_Raw!CX513</f>
        <v>-1.5876805526481066</v>
      </c>
      <c r="CX6" s="4">
        <f>MgrRet_Raw!CY513</f>
        <v>-2.1950866198966925</v>
      </c>
      <c r="CY6" s="4">
        <f>MgrRet_Raw!CZ513</f>
        <v>-0.66373117621435807</v>
      </c>
      <c r="CZ6" s="4">
        <f>MgrRet_Raw!DA513</f>
        <v>-7.8020505485357772E-3</v>
      </c>
      <c r="DA6" s="4">
        <f>MgrRet_Raw!DB513</f>
        <v>-0.14572185086402945</v>
      </c>
      <c r="DB6" s="4">
        <f>MgrRet_Raw!DC513</f>
        <v>-0.76922510390481436</v>
      </c>
      <c r="DC6" s="4">
        <f>MgrRet_Raw!DD513</f>
        <v>-0.20680084975341329</v>
      </c>
      <c r="DD6" s="4">
        <f>MgrRet_Raw!DE513</f>
        <v>-0.19047845308431394</v>
      </c>
      <c r="DE6" s="4">
        <f>MgrRet_Raw!DF513</f>
        <v>0.37131199502946488</v>
      </c>
      <c r="DF6" s="4">
        <f>MgrRet_Raw!DG513</f>
        <v>0.18404526990629377</v>
      </c>
      <c r="DG6" s="4">
        <f>MgrRet_Raw!DH513</f>
        <v>0.43648853527901199</v>
      </c>
      <c r="DH6" s="4">
        <f>MgrRet_Raw!DI513</f>
        <v>3.4667149697313882E-3</v>
      </c>
      <c r="DI6" s="4">
        <f>MgrRet_Raw!DJ513</f>
        <v>0.87337816045209271</v>
      </c>
      <c r="DJ6" s="4">
        <f>MgrRet_Raw!DK513</f>
        <v>-0.62081524194862192</v>
      </c>
      <c r="DK6" s="4">
        <f>MgrRet_Raw!DL513</f>
        <v>0.35351904838592696</v>
      </c>
      <c r="DL6" s="4">
        <f>MgrRet_Raw!DM513</f>
        <v>0.60294307667561231</v>
      </c>
      <c r="DM6" s="4">
        <f>MgrRet_Raw!DN513</f>
        <v>0.69274737067103009</v>
      </c>
      <c r="DN6" s="4">
        <f>MgrRet_Raw!DO513</f>
        <v>5.8253859687634746E-3</v>
      </c>
      <c r="DO6" s="4">
        <f>MgrRet_Raw!DP513</f>
        <v>0.4437238690481049</v>
      </c>
      <c r="DP6" s="4">
        <f>MgrRet_Raw!DQ513</f>
        <v>0.68379377366709426</v>
      </c>
      <c r="DQ6" s="4">
        <f>MgrRet_Raw!DR513</f>
        <v>-0.59277483828130051</v>
      </c>
      <c r="DR6" s="4">
        <f>MgrRet_Raw!DS513</f>
        <v>1.4465159565218486</v>
      </c>
      <c r="DS6" s="4">
        <f>MgrRet_Raw!DT513</f>
        <v>-5.6954816344558346E-2</v>
      </c>
      <c r="DT6" s="4">
        <f>MgrRet_Raw!DU513</f>
        <v>-0.27183526527320889</v>
      </c>
    </row>
    <row r="7" spans="1:124" x14ac:dyDescent="0.25">
      <c r="A7" s="4">
        <v>5</v>
      </c>
      <c r="B7" s="4" t="str">
        <f>MgrRet_Raw!A514</f>
        <v>AXA Investment Managers</v>
      </c>
      <c r="C7" t="s">
        <v>142</v>
      </c>
      <c r="D7" s="4" t="str">
        <f t="shared" si="0"/>
        <v>AXA Investment Managers+Rosenberg Equities US Large Cap</v>
      </c>
      <c r="E7" s="4">
        <f>MgrRet_Raw!F514</f>
        <v>-2.3818992034619253</v>
      </c>
      <c r="F7" s="4">
        <f>MgrRet_Raw!G514</f>
        <v>1.8883048111075273</v>
      </c>
      <c r="G7" s="4">
        <f>MgrRet_Raw!H514</f>
        <v>-0.90805309228217168</v>
      </c>
      <c r="H7" s="4">
        <f>MgrRet_Raw!I514</f>
        <v>0.89981105333218014</v>
      </c>
      <c r="I7" s="4">
        <f>MgrRet_Raw!J514</f>
        <v>2.154643103377432</v>
      </c>
      <c r="J7" s="4">
        <f>MgrRet_Raw!K514</f>
        <v>2.0904710389903052</v>
      </c>
      <c r="K7" s="4">
        <f>MgrRet_Raw!L514</f>
        <v>-2.6392295234485443</v>
      </c>
      <c r="L7" s="4">
        <f>MgrRet_Raw!M514</f>
        <v>-0.70659177219901292</v>
      </c>
      <c r="M7" s="4">
        <f>MgrRet_Raw!N514</f>
        <v>-0.85943837379437227</v>
      </c>
      <c r="N7" s="4">
        <f>MgrRet_Raw!O514</f>
        <v>-1.3249381124290842</v>
      </c>
      <c r="O7" s="4">
        <f>MgrRet_Raw!P514</f>
        <v>6.518611062686297E-2</v>
      </c>
      <c r="P7" s="4">
        <f>MgrRet_Raw!Q514</f>
        <v>1.5857854320850326</v>
      </c>
      <c r="Q7" s="4">
        <f>MgrRet_Raw!R514</f>
        <v>1.8388840864981013</v>
      </c>
      <c r="R7" s="4">
        <f>MgrRet_Raw!S514</f>
        <v>0.88779670953244327</v>
      </c>
      <c r="S7" s="4">
        <f>MgrRet_Raw!T514</f>
        <v>-1.8297994683893624</v>
      </c>
      <c r="T7" s="4">
        <f>MgrRet_Raw!U514</f>
        <v>-3.7309137032282003</v>
      </c>
      <c r="U7" s="4">
        <f>MgrRet_Raw!V514</f>
        <v>-2.3831617174761694</v>
      </c>
      <c r="V7" s="4">
        <f>MgrRet_Raw!W514</f>
        <v>1.0614666069506618</v>
      </c>
      <c r="W7" s="4">
        <f>MgrRet_Raw!X514</f>
        <v>-1.7233447636329622</v>
      </c>
      <c r="X7" s="4">
        <f>MgrRet_Raw!Y514</f>
        <v>0.10965211404755282</v>
      </c>
      <c r="Y7" s="4">
        <f>MgrRet_Raw!Z514</f>
        <v>-1.0817721428058227</v>
      </c>
      <c r="Z7" s="4">
        <f>MgrRet_Raw!AA514</f>
        <v>8.7622658495194905E-2</v>
      </c>
      <c r="AA7" s="4">
        <f>MgrRet_Raw!AB514</f>
        <v>-0.44822422927434058</v>
      </c>
      <c r="AB7" s="4">
        <f>MgrRet_Raw!AC514</f>
        <v>0.63843144651298234</v>
      </c>
      <c r="AC7" s="4">
        <f>MgrRet_Raw!AD514</f>
        <v>0.46727891156461654</v>
      </c>
      <c r="AD7" s="4">
        <f>MgrRet_Raw!AE514</f>
        <v>1.0124500395167635</v>
      </c>
      <c r="AE7" s="4">
        <f>MgrRet_Raw!AF514</f>
        <v>0.19529538348656938</v>
      </c>
      <c r="AF7" s="4">
        <f>MgrRet_Raw!AG514</f>
        <v>-0.48863752788565118</v>
      </c>
      <c r="AG7" s="4">
        <f>MgrRet_Raw!AH514</f>
        <v>-0.37494623929233839</v>
      </c>
      <c r="AH7" s="4">
        <f>MgrRet_Raw!AI514</f>
        <v>-0.82513552635941156</v>
      </c>
      <c r="AI7" s="4">
        <f>MgrRet_Raw!AJ514</f>
        <v>0.13394250333774504</v>
      </c>
      <c r="AJ7" s="4">
        <f>MgrRet_Raw!AK514</f>
        <v>-0.48599760270239933</v>
      </c>
      <c r="AK7" s="4">
        <f>MgrRet_Raw!AL514</f>
        <v>0.25586088841972376</v>
      </c>
      <c r="AL7" s="4">
        <f>MgrRet_Raw!AM514</f>
        <v>0.38476675659395276</v>
      </c>
      <c r="AM7" s="4">
        <f>MgrRet_Raw!AN514</f>
        <v>7.3838685096272276E-3</v>
      </c>
      <c r="AN7" s="4">
        <f>MgrRet_Raw!AO514</f>
        <v>-0.63318330440398363</v>
      </c>
      <c r="AO7" s="4">
        <f>MgrRet_Raw!AP514</f>
        <v>1.6699372366137064</v>
      </c>
      <c r="AP7" s="4">
        <f>MgrRet_Raw!AQ514</f>
        <v>-0.2358917020883351</v>
      </c>
      <c r="AQ7" s="4">
        <f>MgrRet_Raw!AR514</f>
        <v>1.750242121015841</v>
      </c>
      <c r="AR7" s="4">
        <f>MgrRet_Raw!AS514</f>
        <v>0.98854535062337323</v>
      </c>
      <c r="AS7" s="4">
        <f>MgrRet_Raw!AT514</f>
        <v>-0.33805218236067724</v>
      </c>
      <c r="AT7" s="4">
        <f>MgrRet_Raw!AU514</f>
        <v>0.1069152417465804</v>
      </c>
      <c r="AU7" s="4">
        <f>MgrRet_Raw!AV514</f>
        <v>-0.64668540278187248</v>
      </c>
      <c r="AV7" s="4">
        <f>MgrRet_Raw!AW514</f>
        <v>-0.9175931660048926</v>
      </c>
      <c r="AW7" s="4">
        <f>MgrRet_Raw!AX514</f>
        <v>-0.53036758828569575</v>
      </c>
      <c r="AX7" s="4">
        <f>MgrRet_Raw!AY514</f>
        <v>0.54079485599158694</v>
      </c>
      <c r="AY7" s="4">
        <f>MgrRet_Raw!AZ514</f>
        <v>-0.12915874890863621</v>
      </c>
      <c r="AZ7" s="4">
        <f>MgrRet_Raw!BA514</f>
        <v>-0.16289104759765161</v>
      </c>
      <c r="BA7" s="4">
        <f>MgrRet_Raw!BB514</f>
        <v>0.88863414453389833</v>
      </c>
      <c r="BB7" s="4">
        <f>MgrRet_Raw!BC514</f>
        <v>1.7358242488994433</v>
      </c>
      <c r="BC7" s="4">
        <f>MgrRet_Raw!BD514</f>
        <v>-0.44079605478428396</v>
      </c>
      <c r="BD7" s="4">
        <f>MgrRet_Raw!BE514</f>
        <v>-0.18260097010289789</v>
      </c>
      <c r="BE7" s="4">
        <f>MgrRet_Raw!BF514</f>
        <v>-0.52986511662568159</v>
      </c>
      <c r="BF7" s="4">
        <f>MgrRet_Raw!BG514</f>
        <v>-2.5107367028898153E-4</v>
      </c>
      <c r="BG7" s="4">
        <f>MgrRet_Raw!BH514</f>
        <v>-0.48887126182951623</v>
      </c>
      <c r="BH7" s="4">
        <f>MgrRet_Raw!BI514</f>
        <v>0.16766128964957883</v>
      </c>
      <c r="BI7" s="4">
        <f>MgrRet_Raw!BJ514</f>
        <v>-0.22426507794009565</v>
      </c>
      <c r="BJ7" s="4">
        <f>MgrRet_Raw!BK514</f>
        <v>0.72651123937419326</v>
      </c>
      <c r="BK7" s="4">
        <f>MgrRet_Raw!BL514</f>
        <v>-0.56993685942507866</v>
      </c>
      <c r="BL7" s="4">
        <f>MgrRet_Raw!BM514</f>
        <v>-0.75142790371581125</v>
      </c>
      <c r="BM7" s="4">
        <f>MgrRet_Raw!BN514</f>
        <v>0.94039897142675599</v>
      </c>
      <c r="BN7" s="4">
        <f>MgrRet_Raw!BO514</f>
        <v>0.15245148358488092</v>
      </c>
      <c r="BO7" s="4">
        <f>MgrRet_Raw!BP514</f>
        <v>0.61970036555402519</v>
      </c>
      <c r="BP7" s="4">
        <f>MgrRet_Raw!BQ514</f>
        <v>-7.6680023826277033E-2</v>
      </c>
      <c r="BQ7" s="4">
        <f>MgrRet_Raw!BR514</f>
        <v>-0.11900730319966923</v>
      </c>
      <c r="BR7" s="4">
        <f>MgrRet_Raw!BS514</f>
        <v>-4.7188540419315972E-2</v>
      </c>
      <c r="BS7" s="4">
        <f>MgrRet_Raw!BT514</f>
        <v>0.85135386191267326</v>
      </c>
      <c r="BT7" s="4">
        <f>MgrRet_Raw!BU514</f>
        <v>-0.16386818527767533</v>
      </c>
      <c r="BU7" s="4">
        <f>MgrRet_Raw!BV514</f>
        <v>0.32417138771246101</v>
      </c>
      <c r="BV7" s="4">
        <f>MgrRet_Raw!BW514</f>
        <v>-0.4867241965482183</v>
      </c>
      <c r="BW7" s="4">
        <f>MgrRet_Raw!BX514</f>
        <v>0.9526049284756164</v>
      </c>
      <c r="BX7" s="4">
        <f>MgrRet_Raw!BY514</f>
        <v>-0.60175908860385774</v>
      </c>
      <c r="BY7" s="4">
        <f>MgrRet_Raw!BZ514</f>
        <v>0.23760483051282799</v>
      </c>
      <c r="BZ7" s="4">
        <f>MgrRet_Raw!CA514</f>
        <v>0.4554205782658185</v>
      </c>
      <c r="CA7" s="4">
        <f>MgrRet_Raw!CB514</f>
        <v>0.24964127168113159</v>
      </c>
      <c r="CB7" s="4">
        <f>MgrRet_Raw!CC514</f>
        <v>-0.24914756584929632</v>
      </c>
      <c r="CC7" s="4">
        <f>MgrRet_Raw!CD514</f>
        <v>0.17237644318709444</v>
      </c>
      <c r="CD7" s="4">
        <f>MgrRet_Raw!CE514</f>
        <v>0.1643675383373302</v>
      </c>
      <c r="CE7" s="4">
        <f>MgrRet_Raw!CF514</f>
        <v>0.44915308345860627</v>
      </c>
      <c r="CF7" s="4">
        <f>MgrRet_Raw!CG514</f>
        <v>0.11936058278311101</v>
      </c>
      <c r="CG7" s="4">
        <f>MgrRet_Raw!CH514</f>
        <v>-0.62771528322912573</v>
      </c>
      <c r="CH7" s="4">
        <f>MgrRet_Raw!CI514</f>
        <v>-0.60248033962000114</v>
      </c>
      <c r="CI7" s="4">
        <f>MgrRet_Raw!CJ514</f>
        <v>-0.10940948209099854</v>
      </c>
      <c r="CJ7" s="4">
        <f>MgrRet_Raw!CK514</f>
        <v>0.64192116349471717</v>
      </c>
      <c r="CK7" s="4">
        <f>MgrRet_Raw!CL514</f>
        <v>0.41203743792181191</v>
      </c>
      <c r="CL7" s="4">
        <f>MgrRet_Raw!CM514</f>
        <v>-1.0573716454976116</v>
      </c>
      <c r="CM7" s="4">
        <f>MgrRet_Raw!CN514</f>
        <v>0.27156641027100692</v>
      </c>
      <c r="CN7" s="4">
        <f>MgrRet_Raw!CO514</f>
        <v>-0.89945885574479911</v>
      </c>
      <c r="CO7" s="4">
        <f>MgrRet_Raw!CP514</f>
        <v>0.22413771741224253</v>
      </c>
      <c r="CP7" s="4">
        <f>MgrRet_Raw!CQ514</f>
        <v>-0.25408338858649815</v>
      </c>
      <c r="CQ7" s="4">
        <f>MgrRet_Raw!CR514</f>
        <v>0.22479185502574106</v>
      </c>
      <c r="CR7" s="4">
        <f>MgrRet_Raw!CS514</f>
        <v>0.25342060680733791</v>
      </c>
      <c r="CS7" s="4">
        <f>MgrRet_Raw!CT514</f>
        <v>-0.35564365225705474</v>
      </c>
      <c r="CT7" s="4">
        <f>MgrRet_Raw!CU514</f>
        <v>-0.87545265351508572</v>
      </c>
      <c r="CU7" s="4">
        <f>MgrRet_Raw!CV514</f>
        <v>-0.37731384304618748</v>
      </c>
      <c r="CV7" s="4">
        <f>MgrRet_Raw!CW514</f>
        <v>5.7196072977515833E-2</v>
      </c>
      <c r="CW7" s="4">
        <f>MgrRet_Raw!CX514</f>
        <v>2.231944735189284E-2</v>
      </c>
      <c r="CX7" s="4">
        <f>MgrRet_Raw!CY514</f>
        <v>0.94491338010330761</v>
      </c>
      <c r="CY7" s="4">
        <f>MgrRet_Raw!CZ514</f>
        <v>-0.19373117621435831</v>
      </c>
      <c r="CZ7" s="4">
        <f>MgrRet_Raw!DA514</f>
        <v>-0.24780205054853577</v>
      </c>
      <c r="DA7" s="4">
        <f>MgrRet_Raw!DB514</f>
        <v>-0.10572185086402941</v>
      </c>
      <c r="DB7" s="4">
        <f>MgrRet_Raw!DC514</f>
        <v>0.26077489609518567</v>
      </c>
      <c r="DC7" s="4">
        <f>MgrRet_Raw!DD514</f>
        <v>0.42319915024658705</v>
      </c>
      <c r="DD7" s="4">
        <f>MgrRet_Raw!DE514</f>
        <v>-0.28047845308431396</v>
      </c>
      <c r="DE7" s="4">
        <f>MgrRet_Raw!DF514</f>
        <v>-0.30868800497053511</v>
      </c>
      <c r="DF7" s="4">
        <f>MgrRet_Raw!DG514</f>
        <v>-0.22595473009370615</v>
      </c>
      <c r="DG7" s="4">
        <f>MgrRet_Raw!DH514</f>
        <v>-0.51351146472098774</v>
      </c>
      <c r="DH7" s="4">
        <f>MgrRet_Raw!DI514</f>
        <v>0.38346671496973128</v>
      </c>
      <c r="DI7" s="4">
        <f>MgrRet_Raw!DJ514</f>
        <v>0.1333781604520925</v>
      </c>
      <c r="DJ7" s="4">
        <f>MgrRet_Raw!DK514</f>
        <v>-0.18081524194862197</v>
      </c>
      <c r="DK7" s="4">
        <f>MgrRet_Raw!DL514</f>
        <v>0.61351904838592697</v>
      </c>
      <c r="DL7" s="4">
        <f>MgrRet_Raw!DM514</f>
        <v>-0.52705692332438758</v>
      </c>
      <c r="DM7" s="4">
        <f>MgrRet_Raw!DN514</f>
        <v>7.2747370671029987E-2</v>
      </c>
      <c r="DN7" s="4">
        <f>MgrRet_Raw!DO514</f>
        <v>-0.14417461403123655</v>
      </c>
      <c r="DO7" s="4">
        <f>MgrRet_Raw!DP514</f>
        <v>-0.48627613095189504</v>
      </c>
      <c r="DP7" s="4">
        <f>MgrRet_Raw!DQ514</f>
        <v>-0.50620622633290568</v>
      </c>
      <c r="DQ7" s="4">
        <f>MgrRet_Raw!DR514</f>
        <v>1.2572251617186994</v>
      </c>
      <c r="DR7" s="4">
        <f>MgrRet_Raw!DS514</f>
        <v>0.99651595652184888</v>
      </c>
      <c r="DS7" s="4">
        <f>MgrRet_Raw!DT514</f>
        <v>-0.42695481634455801</v>
      </c>
      <c r="DT7" s="4">
        <f>MgrRet_Raw!DU514</f>
        <v>-0.23183526527320886</v>
      </c>
    </row>
    <row r="8" spans="1:124" x14ac:dyDescent="0.25">
      <c r="A8" s="4">
        <v>6</v>
      </c>
      <c r="B8" s="4" t="str">
        <f>MgrRet_Raw!A515</f>
        <v>BlackRock</v>
      </c>
      <c r="C8" t="s">
        <v>144</v>
      </c>
      <c r="D8" s="4" t="str">
        <f t="shared" si="0"/>
        <v>BlackRock+Alpha Tilts</v>
      </c>
      <c r="E8" s="4">
        <f>MgrRet_Raw!F515</f>
        <v>0.49810079653807549</v>
      </c>
      <c r="F8" s="4">
        <f>MgrRet_Raw!G515</f>
        <v>-5.1695188892472377E-2</v>
      </c>
      <c r="G8" s="4">
        <f>MgrRet_Raw!H515</f>
        <v>-0.21805309228217162</v>
      </c>
      <c r="H8" s="4">
        <f>MgrRet_Raw!I515</f>
        <v>-8.0188946667819394E-2</v>
      </c>
      <c r="I8" s="4">
        <f>MgrRet_Raw!J515</f>
        <v>1.0446431033774317</v>
      </c>
      <c r="J8" s="4">
        <f>MgrRet_Raw!K515</f>
        <v>0.95047103899030461</v>
      </c>
      <c r="K8" s="4">
        <f>MgrRet_Raw!L515</f>
        <v>0.36077047655145567</v>
      </c>
      <c r="L8" s="4">
        <f>MgrRet_Raw!M515</f>
        <v>-0.50659177219901297</v>
      </c>
      <c r="M8" s="4">
        <f>MgrRet_Raw!N515</f>
        <v>-0.86943837379437205</v>
      </c>
      <c r="N8" s="4">
        <f>MgrRet_Raw!O515</f>
        <v>-0.13493811242908293</v>
      </c>
      <c r="O8" s="4">
        <f>MgrRet_Raw!P515</f>
        <v>-0.42481388937313636</v>
      </c>
      <c r="P8" s="4">
        <f>MgrRet_Raw!Q515</f>
        <v>0.47578543208503277</v>
      </c>
      <c r="Q8" s="4">
        <f>MgrRet_Raw!R515</f>
        <v>5.8884086498101951E-2</v>
      </c>
      <c r="R8" s="4">
        <f>MgrRet_Raw!S515</f>
        <v>-0.30220329046755623</v>
      </c>
      <c r="S8" s="4">
        <f>MgrRet_Raw!T515</f>
        <v>-0.45979946838936137</v>
      </c>
      <c r="T8" s="4">
        <f>MgrRet_Raw!U515</f>
        <v>-0.23091370322820026</v>
      </c>
      <c r="U8" s="4">
        <f>MgrRet_Raw!V515</f>
        <v>-4.3161717476169592E-2</v>
      </c>
      <c r="V8" s="4">
        <f>MgrRet_Raw!W515</f>
        <v>0.22146660695066173</v>
      </c>
      <c r="W8" s="4">
        <f>MgrRet_Raw!X515</f>
        <v>-0.50334476363296243</v>
      </c>
      <c r="X8" s="4">
        <f>MgrRet_Raw!Y515</f>
        <v>7.9652114047552569E-2</v>
      </c>
      <c r="Y8" s="4">
        <f>MgrRet_Raw!Z515</f>
        <v>0.17822785719417755</v>
      </c>
      <c r="Z8" s="4">
        <f>MgrRet_Raw!AA515</f>
        <v>-0.23237734150480494</v>
      </c>
      <c r="AA8" s="4">
        <f>MgrRet_Raw!AB515</f>
        <v>-0.39822422927434076</v>
      </c>
      <c r="AB8" s="4">
        <f>MgrRet_Raw!AC515</f>
        <v>0.46843144651298241</v>
      </c>
      <c r="AC8" s="4">
        <f>MgrRet_Raw!AD515</f>
        <v>-1.0127210884353839</v>
      </c>
      <c r="AD8" s="4">
        <f>MgrRet_Raw!AE515</f>
        <v>0.39245003951676338</v>
      </c>
      <c r="AE8" s="4">
        <f>MgrRet_Raw!AF515</f>
        <v>-0.19470461651343118</v>
      </c>
      <c r="AF8" s="4">
        <f>MgrRet_Raw!AG515</f>
        <v>-1.2686375278856512</v>
      </c>
      <c r="AG8" s="4">
        <f>MgrRet_Raw!AH515</f>
        <v>-0.69494623929233867</v>
      </c>
      <c r="AH8" s="4">
        <f>MgrRet_Raw!AI515</f>
        <v>-0.58513552635941224</v>
      </c>
      <c r="AI8" s="4">
        <f>MgrRet_Raw!AJ515</f>
        <v>-0.28605749666225488</v>
      </c>
      <c r="AJ8" s="4">
        <f>MgrRet_Raw!AK515</f>
        <v>-0.25599760270239891</v>
      </c>
      <c r="AK8" s="4">
        <f>MgrRet_Raw!AL515</f>
        <v>0.69586088841972327</v>
      </c>
      <c r="AL8" s="4">
        <f>MgrRet_Raw!AM515</f>
        <v>0.30476675659395269</v>
      </c>
      <c r="AM8" s="4">
        <f>MgrRet_Raw!AN515</f>
        <v>-0.43261613149037276</v>
      </c>
      <c r="AN8" s="4">
        <f>MgrRet_Raw!AO515</f>
        <v>9.68166955960168E-2</v>
      </c>
      <c r="AO8" s="4">
        <f>MgrRet_Raw!AP515</f>
        <v>-0.2300627633862935</v>
      </c>
      <c r="AP8" s="4">
        <f>MgrRet_Raw!AQ515</f>
        <v>-0.33589170208833519</v>
      </c>
      <c r="AQ8" s="4">
        <f>MgrRet_Raw!AR515</f>
        <v>0.38024212101584093</v>
      </c>
      <c r="AR8" s="4">
        <f>MgrRet_Raw!AS515</f>
        <v>0.82854535062337309</v>
      </c>
      <c r="AS8" s="4">
        <f>MgrRet_Raw!AT515</f>
        <v>0.66194781763932276</v>
      </c>
      <c r="AT8" s="4">
        <f>MgrRet_Raw!AU515</f>
        <v>-8.3084758253419544E-2</v>
      </c>
      <c r="AU8" s="4">
        <f>MgrRet_Raw!AV515</f>
        <v>0.90331459721812779</v>
      </c>
      <c r="AV8" s="4">
        <f>MgrRet_Raw!AW515</f>
        <v>0.11240683399510676</v>
      </c>
      <c r="AW8" s="4">
        <f>MgrRet_Raw!AX515</f>
        <v>-0.29036758828569642</v>
      </c>
      <c r="AX8" s="4">
        <f>MgrRet_Raw!AY515</f>
        <v>0.60079485599158566</v>
      </c>
      <c r="AY8" s="4">
        <f>MgrRet_Raw!AZ515</f>
        <v>0.23084125109136377</v>
      </c>
      <c r="AZ8" s="4">
        <f>MgrRet_Raw!BA515</f>
        <v>4.710895240234847E-2</v>
      </c>
      <c r="BA8" s="4">
        <f>MgrRet_Raw!BB515</f>
        <v>0.39863414453389812</v>
      </c>
      <c r="BB8" s="4">
        <f>MgrRet_Raw!BC515</f>
        <v>2.0158242488994436</v>
      </c>
      <c r="BC8" s="4">
        <f>MgrRet_Raw!BD515</f>
        <v>0.8592039452157163</v>
      </c>
      <c r="BD8" s="4">
        <f>MgrRet_Raw!BE515</f>
        <v>0.57739902989710212</v>
      </c>
      <c r="BE8" s="4">
        <f>MgrRet_Raw!BF515</f>
        <v>-0.54986511662568116</v>
      </c>
      <c r="BF8" s="4">
        <f>MgrRet_Raw!BG515</f>
        <v>-0.55025107367028925</v>
      </c>
      <c r="BG8" s="4">
        <f>MgrRet_Raw!BH515</f>
        <v>-0.35887126182951623</v>
      </c>
      <c r="BH8" s="4">
        <f>MgrRet_Raw!BI515</f>
        <v>0.46766128964957909</v>
      </c>
      <c r="BI8" s="4">
        <f>MgrRet_Raw!BJ515</f>
        <v>-0.17426507794009538</v>
      </c>
      <c r="BJ8" s="4">
        <f>MgrRet_Raw!BK515</f>
        <v>-0.30348876062580654</v>
      </c>
      <c r="BK8" s="4">
        <f>MgrRet_Raw!BL515</f>
        <v>0.86006314057492128</v>
      </c>
      <c r="BL8" s="4">
        <f>MgrRet_Raw!BM515</f>
        <v>-6.1427903715811305E-2</v>
      </c>
      <c r="BM8" s="4">
        <f>MgrRet_Raw!BN515</f>
        <v>-0.30960102857324401</v>
      </c>
      <c r="BN8" s="4">
        <f>MgrRet_Raw!BO515</f>
        <v>-0.58754851641511907</v>
      </c>
      <c r="BO8" s="4">
        <f>MgrRet_Raw!BP515</f>
        <v>0.25970036555402487</v>
      </c>
      <c r="BP8" s="4">
        <f>MgrRet_Raw!BQ515</f>
        <v>0.30331997617372286</v>
      </c>
      <c r="BQ8" s="4">
        <f>MgrRet_Raw!BR515</f>
        <v>7.0992696800330712E-2</v>
      </c>
      <c r="BR8" s="4">
        <f>MgrRet_Raw!BS515</f>
        <v>-3.7188540419315963E-2</v>
      </c>
      <c r="BS8" s="4">
        <f>MgrRet_Raw!BT515</f>
        <v>0.72135386191267248</v>
      </c>
      <c r="BT8" s="4">
        <f>MgrRet_Raw!BU515</f>
        <v>-7.3868185277675469E-2</v>
      </c>
      <c r="BU8" s="4">
        <f>MgrRet_Raw!BV515</f>
        <v>-4.5828612287539094E-2</v>
      </c>
      <c r="BV8" s="4">
        <f>MgrRet_Raw!BW515</f>
        <v>0.19327580345178141</v>
      </c>
      <c r="BW8" s="4">
        <f>MgrRet_Raw!BX515</f>
        <v>0.36260492847561654</v>
      </c>
      <c r="BX8" s="4">
        <f>MgrRet_Raw!BY515</f>
        <v>-0.20175908860385761</v>
      </c>
      <c r="BY8" s="4">
        <f>MgrRet_Raw!BZ515</f>
        <v>-0.36239516948717165</v>
      </c>
      <c r="BZ8" s="4">
        <f>MgrRet_Raw!CA515</f>
        <v>0.27542057826581789</v>
      </c>
      <c r="CA8" s="4">
        <f>MgrRet_Raw!CB515</f>
        <v>6.9641271681131545E-2</v>
      </c>
      <c r="CB8" s="4">
        <f>MgrRet_Raw!CC515</f>
        <v>-0.9791475658492963</v>
      </c>
      <c r="CC8" s="4">
        <f>MgrRet_Raw!CD515</f>
        <v>0.75237644318709451</v>
      </c>
      <c r="CD8" s="4">
        <f>MgrRet_Raw!CE515</f>
        <v>-3.5632461662669979E-2</v>
      </c>
      <c r="CE8" s="4">
        <f>MgrRet_Raw!CF515</f>
        <v>0.14915308345860634</v>
      </c>
      <c r="CF8" s="4">
        <f>MgrRet_Raw!CG515</f>
        <v>0.4393605827831113</v>
      </c>
      <c r="CG8" s="4">
        <f>MgrRet_Raw!CH515</f>
        <v>-0.22771528322912582</v>
      </c>
      <c r="CH8" s="4">
        <f>MgrRet_Raw!CI515</f>
        <v>8.7519660379998587E-2</v>
      </c>
      <c r="CI8" s="4">
        <f>MgrRet_Raw!CJ515</f>
        <v>0.29059051790900137</v>
      </c>
      <c r="CJ8" s="4">
        <f>MgrRet_Raw!CK515</f>
        <v>0.22192116349471716</v>
      </c>
      <c r="CK8" s="4">
        <f>MgrRet_Raw!CL515</f>
        <v>0.99203743792181198</v>
      </c>
      <c r="CL8" s="4">
        <f>MgrRet_Raw!CM515</f>
        <v>0.35262835450238761</v>
      </c>
      <c r="CM8" s="4">
        <f>MgrRet_Raw!CN515</f>
        <v>0.42156641027100705</v>
      </c>
      <c r="CN8" s="4">
        <f>MgrRet_Raw!CO515</f>
        <v>-0.58945885574479917</v>
      </c>
      <c r="CO8" s="4">
        <f>MgrRet_Raw!CP515</f>
        <v>-0.1958622825877574</v>
      </c>
      <c r="CP8" s="4">
        <f>MgrRet_Raw!CQ515</f>
        <v>0.20591661141350182</v>
      </c>
      <c r="CQ8" s="4">
        <f>MgrRet_Raw!CR515</f>
        <v>0.22479185502574106</v>
      </c>
      <c r="CR8" s="4">
        <f>MgrRet_Raw!CS515</f>
        <v>-0.25657939319266188</v>
      </c>
      <c r="CS8" s="4">
        <f>MgrRet_Raw!CT515</f>
        <v>-0.45564365225705483</v>
      </c>
      <c r="CT8" s="4">
        <f>MgrRet_Raw!CU515</f>
        <v>-0.53545265351508498</v>
      </c>
      <c r="CU8" s="4">
        <f>MgrRet_Raw!CV515</f>
        <v>0.42268615695381251</v>
      </c>
      <c r="CV8" s="4">
        <f>MgrRet_Raw!CW515</f>
        <v>-0.95280392702248395</v>
      </c>
      <c r="CW8" s="4">
        <f>MgrRet_Raw!CX515</f>
        <v>-0.47768055264810716</v>
      </c>
      <c r="CX8" s="4">
        <f>MgrRet_Raw!CY515</f>
        <v>-0.6750866198966925</v>
      </c>
      <c r="CY8" s="4">
        <f>MgrRet_Raw!CZ515</f>
        <v>-0.15373117621435828</v>
      </c>
      <c r="CZ8" s="4">
        <f>MgrRet_Raw!DA515</f>
        <v>0.26219794945146424</v>
      </c>
      <c r="DA8" s="4">
        <f>MgrRet_Raw!DB515</f>
        <v>8.4278149135970537E-2</v>
      </c>
      <c r="DB8" s="4">
        <f>MgrRet_Raw!DC515</f>
        <v>-0.37922510390481434</v>
      </c>
      <c r="DC8" s="4">
        <f>MgrRet_Raw!DD515</f>
        <v>0.28319915024658693</v>
      </c>
      <c r="DD8" s="4">
        <f>MgrRet_Raw!DE515</f>
        <v>-4.7845308431393452E-4</v>
      </c>
      <c r="DE8" s="4">
        <f>MgrRet_Raw!DF515</f>
        <v>6.1311995029464869E-2</v>
      </c>
      <c r="DF8" s="4">
        <f>MgrRet_Raw!DG515</f>
        <v>0.14404526990629374</v>
      </c>
      <c r="DG8" s="4">
        <f>MgrRet_Raw!DH515</f>
        <v>0.64648853527901196</v>
      </c>
      <c r="DH8" s="4">
        <f>MgrRet_Raw!DI515</f>
        <v>-0.30653328503026867</v>
      </c>
      <c r="DI8" s="4">
        <f>MgrRet_Raw!DJ515</f>
        <v>0.12337816045209271</v>
      </c>
      <c r="DJ8" s="4">
        <f>MgrRet_Raw!DK515</f>
        <v>-0.25081524194862181</v>
      </c>
      <c r="DK8" s="4">
        <f>MgrRet_Raw!DL515</f>
        <v>0.55351904838592703</v>
      </c>
      <c r="DL8" s="4">
        <f>MgrRet_Raw!DM515</f>
        <v>0.94294307667561239</v>
      </c>
      <c r="DM8" s="4">
        <f>MgrRet_Raw!DN515</f>
        <v>-0.31725262932896992</v>
      </c>
      <c r="DN8" s="4">
        <f>MgrRet_Raw!DO515</f>
        <v>-6.4174614031236477E-2</v>
      </c>
      <c r="DO8" s="4">
        <f>MgrRet_Raw!DP515</f>
        <v>0.50372386904810496</v>
      </c>
      <c r="DP8" s="4">
        <f>MgrRet_Raw!DQ515</f>
        <v>0.38379377366709422</v>
      </c>
      <c r="DQ8" s="4">
        <f>MgrRet_Raw!DR515</f>
        <v>0.57722516171869964</v>
      </c>
      <c r="DR8" s="4">
        <f>MgrRet_Raw!DS515</f>
        <v>9.6515956521848967E-2</v>
      </c>
      <c r="DS8" s="4">
        <f>MgrRet_Raw!DT515</f>
        <v>-5.6954816344558346E-2</v>
      </c>
      <c r="DT8" s="4">
        <f>MgrRet_Raw!DU515</f>
        <v>-0.27183526527320889</v>
      </c>
    </row>
    <row r="9" spans="1:124" x14ac:dyDescent="0.25">
      <c r="A9" s="4">
        <v>7</v>
      </c>
      <c r="B9" s="4" t="str">
        <f>MgrRet_Raw!A516</f>
        <v>BlackRock</v>
      </c>
      <c r="C9" t="s">
        <v>146</v>
      </c>
      <c r="D9" s="4" t="str">
        <f t="shared" si="0"/>
        <v>BlackRock+Large Cap Core</v>
      </c>
      <c r="E9" s="4">
        <f>MgrRet_Raw!F516</f>
        <v>-3.2618992034619243</v>
      </c>
      <c r="F9" s="4">
        <f>MgrRet_Raw!G516</f>
        <v>1.9983048111075274</v>
      </c>
      <c r="G9" s="4">
        <f>MgrRet_Raw!H516</f>
        <v>-3.6880530922821717</v>
      </c>
      <c r="H9" s="4">
        <f>MgrRet_Raw!I516</f>
        <v>-0.4501889466678195</v>
      </c>
      <c r="I9" s="4">
        <f>MgrRet_Raw!J516</f>
        <v>1.844643103377432</v>
      </c>
      <c r="J9" s="4">
        <f>MgrRet_Raw!K516</f>
        <v>1.8804710389903052</v>
      </c>
      <c r="K9" s="4">
        <f>MgrRet_Raw!L516</f>
        <v>-1.4892295234485444</v>
      </c>
      <c r="L9" s="4">
        <f>MgrRet_Raw!M516</f>
        <v>-0.15659177219901288</v>
      </c>
      <c r="M9" s="4">
        <f>MgrRet_Raw!N516</f>
        <v>-1.6294383737943718</v>
      </c>
      <c r="N9" s="4">
        <f>MgrRet_Raw!O516</f>
        <v>0.17506188757091579</v>
      </c>
      <c r="O9" s="4">
        <f>MgrRet_Raw!P516</f>
        <v>0.59518611062686322</v>
      </c>
      <c r="P9" s="4">
        <f>MgrRet_Raw!Q516</f>
        <v>3.465785432085033</v>
      </c>
      <c r="Q9" s="4">
        <f>MgrRet_Raw!R516</f>
        <v>4.1488840864981009</v>
      </c>
      <c r="R9" s="4">
        <f>MgrRet_Raw!S516</f>
        <v>-1.2822032904675567</v>
      </c>
      <c r="S9" s="4">
        <f>MgrRet_Raw!T516</f>
        <v>-1.179799468389362</v>
      </c>
      <c r="T9" s="4">
        <f>MgrRet_Raw!U516</f>
        <v>-1.8609137032282002</v>
      </c>
      <c r="U9" s="4">
        <f>MgrRet_Raw!V516</f>
        <v>-1.7831617174761694</v>
      </c>
      <c r="V9" s="4">
        <f>MgrRet_Raw!W516</f>
        <v>-0.26853339304933826</v>
      </c>
      <c r="W9" s="4">
        <f>MgrRet_Raw!X516</f>
        <v>-0.61334476363296186</v>
      </c>
      <c r="X9" s="4">
        <f>MgrRet_Raw!Y516</f>
        <v>-1.5503478859524473</v>
      </c>
      <c r="Y9" s="4">
        <f>MgrRet_Raw!Z516</f>
        <v>0.54822785719417766</v>
      </c>
      <c r="Z9" s="4">
        <f>MgrRet_Raw!AA516</f>
        <v>-0.66237734150480509</v>
      </c>
      <c r="AA9" s="4">
        <f>MgrRet_Raw!AB516</f>
        <v>-0.54822422927434022</v>
      </c>
      <c r="AB9" s="4">
        <f>MgrRet_Raw!AC516</f>
        <v>1.0184314465129827</v>
      </c>
      <c r="AC9" s="4">
        <f>MgrRet_Raw!AD516</f>
        <v>0.21727891156461654</v>
      </c>
      <c r="AD9" s="4">
        <f>MgrRet_Raw!AE516</f>
        <v>0.67245003951676319</v>
      </c>
      <c r="AE9" s="4">
        <f>MgrRet_Raw!AF516</f>
        <v>-0.30470461651343062</v>
      </c>
      <c r="AF9" s="4">
        <f>MgrRet_Raw!AG516</f>
        <v>-0.1286375278856513</v>
      </c>
      <c r="AG9" s="4">
        <f>MgrRet_Raw!AH516</f>
        <v>1.0950537607076614</v>
      </c>
      <c r="AH9" s="4">
        <f>MgrRet_Raw!AI516</f>
        <v>-2.2851355263594115</v>
      </c>
      <c r="AI9" s="4">
        <f>MgrRet_Raw!AJ516</f>
        <v>-1.7460574966622548</v>
      </c>
      <c r="AJ9" s="4">
        <f>MgrRet_Raw!AK516</f>
        <v>-2.0559976027023996</v>
      </c>
      <c r="AK9" s="4">
        <f>MgrRet_Raw!AL516</f>
        <v>1.6558608884197241</v>
      </c>
      <c r="AL9" s="4">
        <f>MgrRet_Raw!AM516</f>
        <v>0.17476675659395235</v>
      </c>
      <c r="AM9" s="4">
        <f>MgrRet_Raw!AN516</f>
        <v>0.60738386850962722</v>
      </c>
      <c r="AN9" s="4">
        <f>MgrRet_Raw!AO516</f>
        <v>-0.41318330440398388</v>
      </c>
      <c r="AO9" s="4">
        <f>MgrRet_Raw!AP516</f>
        <v>9.993723661370657E-2</v>
      </c>
      <c r="AP9" s="4">
        <f>MgrRet_Raw!AQ516</f>
        <v>1.364108297911665</v>
      </c>
      <c r="AQ9" s="4">
        <f>MgrRet_Raw!AR516</f>
        <v>1.9502421210158409</v>
      </c>
      <c r="AR9" s="4">
        <f>MgrRet_Raw!AS516</f>
        <v>1.1485453506233734</v>
      </c>
      <c r="AS9" s="4">
        <f>MgrRet_Raw!AT516</f>
        <v>1.1819478176393228</v>
      </c>
      <c r="AT9" s="4">
        <f>MgrRet_Raw!AU516</f>
        <v>-0.11308475825341957</v>
      </c>
      <c r="AU9" s="4">
        <f>MgrRet_Raw!AV516</f>
        <v>-2.5366854027818726</v>
      </c>
      <c r="AV9" s="4">
        <f>MgrRet_Raw!AW516</f>
        <v>-1.9475931660048929</v>
      </c>
      <c r="AW9" s="4">
        <f>MgrRet_Raw!AX516</f>
        <v>-2.3703675882856965</v>
      </c>
      <c r="AX9" s="4">
        <f>MgrRet_Raw!AY516</f>
        <v>1.9207948559915859</v>
      </c>
      <c r="AY9" s="4">
        <f>MgrRet_Raw!AZ516</f>
        <v>-0.72915874890863619</v>
      </c>
      <c r="AZ9" s="4">
        <f>MgrRet_Raw!BA516</f>
        <v>0.19710895240234838</v>
      </c>
      <c r="BA9" s="4">
        <f>MgrRet_Raw!BB516</f>
        <v>1.1886341445338982</v>
      </c>
      <c r="BB9" s="4">
        <f>MgrRet_Raw!BC516</f>
        <v>1.3358242488994438</v>
      </c>
      <c r="BC9" s="4">
        <f>MgrRet_Raw!BD516</f>
        <v>-1.710796054784284</v>
      </c>
      <c r="BD9" s="4">
        <f>MgrRet_Raw!BE516</f>
        <v>-0.74260097010289794</v>
      </c>
      <c r="BE9" s="4">
        <f>MgrRet_Raw!BF516</f>
        <v>-1.8798651166256812</v>
      </c>
      <c r="BF9" s="4">
        <f>MgrRet_Raw!BG516</f>
        <v>-2.5107367028898153E-4</v>
      </c>
      <c r="BG9" s="4">
        <f>MgrRet_Raw!BH516</f>
        <v>-0.86887126182951624</v>
      </c>
      <c r="BH9" s="4">
        <f>MgrRet_Raw!BI516</f>
        <v>0.71766128964957909</v>
      </c>
      <c r="BI9" s="4">
        <f>MgrRet_Raw!BJ516</f>
        <v>0.93573492205990449</v>
      </c>
      <c r="BJ9" s="4">
        <f>MgrRet_Raw!BK516</f>
        <v>0.70651123937419347</v>
      </c>
      <c r="BK9" s="4">
        <f>MgrRet_Raw!BL516</f>
        <v>-1.1499368594250785</v>
      </c>
      <c r="BL9" s="4">
        <f>MgrRet_Raw!BM516</f>
        <v>0.83857209628418872</v>
      </c>
      <c r="BM9" s="4">
        <f>MgrRet_Raw!BN516</f>
        <v>-6.9601028573243795E-2</v>
      </c>
      <c r="BN9" s="4">
        <f>MgrRet_Raw!BO516</f>
        <v>-7.5485164151189998E-3</v>
      </c>
      <c r="BO9" s="4">
        <f>MgrRet_Raw!BP516</f>
        <v>-0.14029963444597504</v>
      </c>
      <c r="BP9" s="4">
        <f>MgrRet_Raw!BQ516</f>
        <v>-0.83668002382627704</v>
      </c>
      <c r="BQ9" s="4">
        <f>MgrRet_Raw!BR516</f>
        <v>1.3009926968003307</v>
      </c>
      <c r="BR9" s="4">
        <f>MgrRet_Raw!BS516</f>
        <v>-1.0871885404193162</v>
      </c>
      <c r="BS9" s="4">
        <f>MgrRet_Raw!BT516</f>
        <v>1.1513538619126731</v>
      </c>
      <c r="BT9" s="4">
        <f>MgrRet_Raw!BU516</f>
        <v>-0.25386818527767518</v>
      </c>
      <c r="BU9" s="4">
        <f>MgrRet_Raw!BV516</f>
        <v>0.54417138771246121</v>
      </c>
      <c r="BV9" s="4">
        <f>MgrRet_Raw!BW516</f>
        <v>-0.28672419654821901</v>
      </c>
      <c r="BW9" s="4">
        <f>MgrRet_Raw!BX516</f>
        <v>1.3526049284756168</v>
      </c>
      <c r="BX9" s="4">
        <f>MgrRet_Raw!BY516</f>
        <v>0.43824091139614252</v>
      </c>
      <c r="BY9" s="4">
        <f>MgrRet_Raw!BZ516</f>
        <v>0.92760483051282838</v>
      </c>
      <c r="BZ9" s="4">
        <f>MgrRet_Raw!CA516</f>
        <v>-0.2945794217341815</v>
      </c>
      <c r="CA9" s="4">
        <f>MgrRet_Raw!CB516</f>
        <v>-6.035872831886846E-2</v>
      </c>
      <c r="CB9" s="4">
        <f>MgrRet_Raw!CC516</f>
        <v>-2.1091475658492964</v>
      </c>
      <c r="CC9" s="4">
        <f>MgrRet_Raw!CD516</f>
        <v>0.30237644318709433</v>
      </c>
      <c r="CD9" s="4">
        <f>MgrRet_Raw!CE516</f>
        <v>-0.13563246166266985</v>
      </c>
      <c r="CE9" s="4">
        <f>MgrRet_Raw!CF516</f>
        <v>0.62915308345860632</v>
      </c>
      <c r="CF9" s="4">
        <f>MgrRet_Raw!CG516</f>
        <v>-0.42063941721688902</v>
      </c>
      <c r="CG9" s="4">
        <f>MgrRet_Raw!CH516</f>
        <v>-5.7715283229125891E-2</v>
      </c>
      <c r="CH9" s="4">
        <f>MgrRet_Raw!CI516</f>
        <v>3.7519660379998765E-2</v>
      </c>
      <c r="CI9" s="4">
        <f>MgrRet_Raw!CJ516</f>
        <v>-0.71940948209099864</v>
      </c>
      <c r="CJ9" s="4">
        <f>MgrRet_Raw!CK516</f>
        <v>1.1919211634947171</v>
      </c>
      <c r="CK9" s="4">
        <f>MgrRet_Raw!CL516</f>
        <v>-1.8579625620781886</v>
      </c>
      <c r="CL9" s="4">
        <f>MgrRet_Raw!CM516</f>
        <v>1.252628354502388</v>
      </c>
      <c r="CM9" s="4">
        <f>MgrRet_Raw!CN516</f>
        <v>0.16156641027100704</v>
      </c>
      <c r="CN9" s="4">
        <f>MgrRet_Raw!CO516</f>
        <v>-0.7494588557447992</v>
      </c>
      <c r="CO9" s="4">
        <f>MgrRet_Raw!CP516</f>
        <v>0.72413771741224231</v>
      </c>
      <c r="CP9" s="4">
        <f>MgrRet_Raw!CQ516</f>
        <v>0.4359166114135018</v>
      </c>
      <c r="CQ9" s="4">
        <f>MgrRet_Raw!CR516</f>
        <v>0.27479185502574133</v>
      </c>
      <c r="CR9" s="4">
        <f>MgrRet_Raw!CS516</f>
        <v>0.10342060680733844</v>
      </c>
      <c r="CS9" s="4">
        <f>MgrRet_Raw!CT516</f>
        <v>-0.53564365225705446</v>
      </c>
      <c r="CT9" s="4">
        <f>MgrRet_Raw!CU516</f>
        <v>4.4547346484915096E-2</v>
      </c>
      <c r="CU9" s="4">
        <f>MgrRet_Raw!CV516</f>
        <v>-0.25731384304618748</v>
      </c>
      <c r="CV9" s="4">
        <f>MgrRet_Raw!CW516</f>
        <v>0.32719607297751585</v>
      </c>
      <c r="CW9" s="4">
        <f>MgrRet_Raw!CX516</f>
        <v>-1.8976805526481071</v>
      </c>
      <c r="CX9" s="4">
        <f>MgrRet_Raw!CY516</f>
        <v>-0.83508661989669242</v>
      </c>
      <c r="CY9" s="4">
        <f>MgrRet_Raw!CZ516</f>
        <v>-3.731176214357923E-3</v>
      </c>
      <c r="CZ9" s="4">
        <f>MgrRet_Raw!DA516</f>
        <v>-0.9078020505485358</v>
      </c>
      <c r="DA9" s="4">
        <f>MgrRet_Raw!DB516</f>
        <v>-0.13572185086402944</v>
      </c>
      <c r="DB9" s="4">
        <f>MgrRet_Raw!DC516</f>
        <v>-1.6792251039048143</v>
      </c>
      <c r="DC9" s="4">
        <f>MgrRet_Raw!DD516</f>
        <v>0.45319915024658641</v>
      </c>
      <c r="DD9" s="4">
        <f>MgrRet_Raw!DE516</f>
        <v>0.92952154691568611</v>
      </c>
      <c r="DE9" s="4">
        <f>MgrRet_Raw!DF516</f>
        <v>0.10131199502946486</v>
      </c>
      <c r="DF9" s="4">
        <f>MgrRet_Raw!DG516</f>
        <v>0.81404526990629367</v>
      </c>
      <c r="DG9" s="4">
        <f>MgrRet_Raw!DH516</f>
        <v>2.4564885352790125</v>
      </c>
      <c r="DH9" s="4">
        <f>MgrRet_Raw!DI516</f>
        <v>0.27346671496973141</v>
      </c>
      <c r="DI9" s="4">
        <f>MgrRet_Raw!DJ516</f>
        <v>0.35337816045209269</v>
      </c>
      <c r="DJ9" s="4">
        <f>MgrRet_Raw!DK516</f>
        <v>0.66918475805137767</v>
      </c>
      <c r="DK9" s="4">
        <f>MgrRet_Raw!DL516</f>
        <v>-0.33648095161407299</v>
      </c>
      <c r="DL9" s="4">
        <f>MgrRet_Raw!DM516</f>
        <v>0.79294307667561248</v>
      </c>
      <c r="DM9" s="4">
        <f>MgrRet_Raw!DN516</f>
        <v>-0.73725262932896996</v>
      </c>
      <c r="DN9" s="4">
        <f>MgrRet_Raw!DO516</f>
        <v>0.36582538596876346</v>
      </c>
      <c r="DO9" s="4">
        <f>MgrRet_Raw!DP516</f>
        <v>-0.10627613095189514</v>
      </c>
      <c r="DP9" s="4">
        <f>MgrRet_Raw!DQ516</f>
        <v>1.3337937736670942</v>
      </c>
      <c r="DQ9" s="4">
        <f>MgrRet_Raw!DR516</f>
        <v>0.75722516171869936</v>
      </c>
      <c r="DR9" s="4">
        <f>MgrRet_Raw!DS516</f>
        <v>0.61651595652184898</v>
      </c>
      <c r="DS9" s="4">
        <f>MgrRet_Raw!DT516</f>
        <v>0.54304518365544174</v>
      </c>
      <c r="DT9" s="4">
        <f>MgrRet_Raw!DU516</f>
        <v>0.14816473472679115</v>
      </c>
    </row>
    <row r="10" spans="1:124" x14ac:dyDescent="0.25">
      <c r="A10" s="4">
        <v>8</v>
      </c>
      <c r="B10" s="4" t="str">
        <f>MgrRet_Raw!A517</f>
        <v>BlackRock</v>
      </c>
      <c r="C10" t="s">
        <v>148</v>
      </c>
      <c r="D10" s="4" t="str">
        <f t="shared" si="0"/>
        <v>BlackRock+Russell 1000 Alpha Tilts</v>
      </c>
      <c r="E10" s="4">
        <f>MgrRet_Raw!F517</f>
        <v>0.37810079653807538</v>
      </c>
      <c r="F10" s="4">
        <f>MgrRet_Raw!G517</f>
        <v>0.13830481110752757</v>
      </c>
      <c r="G10" s="4">
        <f>MgrRet_Raw!H517</f>
        <v>-0.41805309228217158</v>
      </c>
      <c r="H10" s="4">
        <f>MgrRet_Raw!I517</f>
        <v>-0.140188946667819</v>
      </c>
      <c r="I10" s="4">
        <f>MgrRet_Raw!J517</f>
        <v>1.5346431033774319</v>
      </c>
      <c r="J10" s="4">
        <f>MgrRet_Raw!K517</f>
        <v>1.1904710389903048</v>
      </c>
      <c r="K10" s="4">
        <f>MgrRet_Raw!L517</f>
        <v>4.0770476551455603E-2</v>
      </c>
      <c r="L10" s="4">
        <f>MgrRet_Raw!M517</f>
        <v>-0.73659177219901295</v>
      </c>
      <c r="M10" s="4">
        <f>MgrRet_Raw!N517</f>
        <v>-1.4194383737943728</v>
      </c>
      <c r="N10" s="4">
        <f>MgrRet_Raw!O517</f>
        <v>-0.6449381124290845</v>
      </c>
      <c r="O10" s="4">
        <f>MgrRet_Raw!P517</f>
        <v>-0.59481388937313628</v>
      </c>
      <c r="P10" s="4">
        <f>MgrRet_Raw!Q517</f>
        <v>0.95578543208503275</v>
      </c>
      <c r="Q10" s="4">
        <f>MgrRet_Raw!R517</f>
        <v>0.32888408649810152</v>
      </c>
      <c r="R10" s="4">
        <f>MgrRet_Raw!S517</f>
        <v>-0.17220329046755722</v>
      </c>
      <c r="S10" s="4">
        <f>MgrRet_Raw!T517</f>
        <v>-0.59979946838936193</v>
      </c>
      <c r="T10" s="4">
        <f>MgrRet_Raw!U517</f>
        <v>0.40908629677180031</v>
      </c>
      <c r="U10" s="4">
        <f>MgrRet_Raw!V517</f>
        <v>-2.316171747616913E-2</v>
      </c>
      <c r="V10" s="4">
        <f>MgrRet_Raw!W517</f>
        <v>0.13146660695066176</v>
      </c>
      <c r="W10" s="4">
        <f>MgrRet_Raw!X517</f>
        <v>-0.33334476363296162</v>
      </c>
      <c r="X10" s="4">
        <f>MgrRet_Raw!Y517</f>
        <v>0.18965211404755244</v>
      </c>
      <c r="Y10" s="4">
        <f>MgrRet_Raw!Z517</f>
        <v>0.49822785719417784</v>
      </c>
      <c r="Z10" s="4">
        <f>MgrRet_Raw!AA517</f>
        <v>-0.67237734150480488</v>
      </c>
      <c r="AA10" s="4">
        <f>MgrRet_Raw!AB517</f>
        <v>-0.48822422927434062</v>
      </c>
      <c r="AB10" s="4">
        <f>MgrRet_Raw!AC517</f>
        <v>0.86843144651298232</v>
      </c>
      <c r="AC10" s="4">
        <f>MgrRet_Raw!AD517</f>
        <v>-1.0727210884353835</v>
      </c>
      <c r="AD10" s="4">
        <f>MgrRet_Raw!AE517</f>
        <v>0.60245003951676335</v>
      </c>
      <c r="AE10" s="4">
        <f>MgrRet_Raw!AF517</f>
        <v>-0.10470461651343133</v>
      </c>
      <c r="AF10" s="4">
        <f>MgrRet_Raw!AG517</f>
        <v>-1.0586375278856512</v>
      </c>
      <c r="AG10" s="4">
        <f>MgrRet_Raw!AH517</f>
        <v>-0.59494623929233903</v>
      </c>
      <c r="AH10" s="4">
        <f>MgrRet_Raw!AI517</f>
        <v>-0.57513552635941156</v>
      </c>
      <c r="AI10" s="4">
        <f>MgrRet_Raw!AJ517</f>
        <v>-0.27605749666225421</v>
      </c>
      <c r="AJ10" s="4">
        <f>MgrRet_Raw!AK517</f>
        <v>-0.29599760270239894</v>
      </c>
      <c r="AK10" s="4">
        <f>MgrRet_Raw!AL517</f>
        <v>1.0158608884197236</v>
      </c>
      <c r="AL10" s="4">
        <f>MgrRet_Raw!AM517</f>
        <v>0.32476675659395227</v>
      </c>
      <c r="AM10" s="4">
        <f>MgrRet_Raw!AN517</f>
        <v>-0.30261613149037275</v>
      </c>
      <c r="AN10" s="4">
        <f>MgrRet_Raw!AO517</f>
        <v>0.23681669559601648</v>
      </c>
      <c r="AO10" s="4">
        <f>MgrRet_Raw!AP517</f>
        <v>-6.0062763386293572E-2</v>
      </c>
      <c r="AP10" s="4">
        <f>MgrRet_Raw!AQ517</f>
        <v>-0.13589170208833501</v>
      </c>
      <c r="AQ10" s="4">
        <f>MgrRet_Raw!AR517</f>
        <v>0.50024212101584098</v>
      </c>
      <c r="AR10" s="4">
        <f>MgrRet_Raw!AS517</f>
        <v>0.79854535062337284</v>
      </c>
      <c r="AS10" s="4">
        <f>MgrRet_Raw!AT517</f>
        <v>0.64194781763932274</v>
      </c>
      <c r="AT10" s="4">
        <f>MgrRet_Raw!AU517</f>
        <v>-0.11308475825341957</v>
      </c>
      <c r="AU10" s="4">
        <f>MgrRet_Raw!AV517</f>
        <v>0.6933145972181276</v>
      </c>
      <c r="AV10" s="4">
        <f>MgrRet_Raw!AW517</f>
        <v>-0.33759316600489253</v>
      </c>
      <c r="AW10" s="4">
        <f>MgrRet_Raw!AX517</f>
        <v>-0.77036758828569596</v>
      </c>
      <c r="AX10" s="4">
        <f>MgrRet_Raw!AY517</f>
        <v>1.1107948559915855</v>
      </c>
      <c r="AY10" s="4">
        <f>MgrRet_Raw!AZ517</f>
        <v>6.0841251091363763E-2</v>
      </c>
      <c r="AZ10" s="4">
        <f>MgrRet_Raw!BA517</f>
        <v>-2.8910475976515748E-3</v>
      </c>
      <c r="BA10" s="4">
        <f>MgrRet_Raw!BB517</f>
        <v>0.79863414453389847</v>
      </c>
      <c r="BB10" s="4">
        <f>MgrRet_Raw!BC517</f>
        <v>2.0558242488994436</v>
      </c>
      <c r="BC10" s="4">
        <f>MgrRet_Raw!BD517</f>
        <v>0.74920394521571598</v>
      </c>
      <c r="BD10" s="4">
        <f>MgrRet_Raw!BE517</f>
        <v>0.63739902989710218</v>
      </c>
      <c r="BE10" s="4">
        <f>MgrRet_Raw!BF517</f>
        <v>-0.65986511662568148</v>
      </c>
      <c r="BF10" s="4">
        <f>MgrRet_Raw!BG517</f>
        <v>-0.72025107367028918</v>
      </c>
      <c r="BG10" s="4">
        <f>MgrRet_Raw!BH517</f>
        <v>-0.56887126182951631</v>
      </c>
      <c r="BH10" s="4">
        <f>MgrRet_Raw!BI517</f>
        <v>0.59766128964957899</v>
      </c>
      <c r="BI10" s="4">
        <f>MgrRet_Raw!BJ517</f>
        <v>-0.24426507794009567</v>
      </c>
      <c r="BJ10" s="4">
        <f>MgrRet_Raw!BK517</f>
        <v>-0.16348876062580642</v>
      </c>
      <c r="BK10" s="4">
        <f>MgrRet_Raw!BL517</f>
        <v>0.94006314057492135</v>
      </c>
      <c r="BL10" s="4">
        <f>MgrRet_Raw!BM517</f>
        <v>2.8572096284188664E-2</v>
      </c>
      <c r="BM10" s="4">
        <f>MgrRet_Raw!BN517</f>
        <v>-4.9601028573244221E-2</v>
      </c>
      <c r="BN10" s="4">
        <f>MgrRet_Raw!BO517</f>
        <v>-0.65754851641511913</v>
      </c>
      <c r="BO10" s="4">
        <f>MgrRet_Raw!BP517</f>
        <v>0.36970036555402519</v>
      </c>
      <c r="BP10" s="4">
        <f>MgrRet_Raw!BQ517</f>
        <v>0.23331997617372302</v>
      </c>
      <c r="BQ10" s="4">
        <f>MgrRet_Raw!BR517</f>
        <v>8.0992696800330499E-2</v>
      </c>
      <c r="BR10" s="4">
        <f>MgrRet_Raw!BS517</f>
        <v>-5.7188540419315981E-2</v>
      </c>
      <c r="BS10" s="4">
        <f>MgrRet_Raw!BT517</f>
        <v>0.84135386191267258</v>
      </c>
      <c r="BT10" s="4">
        <f>MgrRet_Raw!BU517</f>
        <v>-0.10386818527767527</v>
      </c>
      <c r="BU10" s="4">
        <f>MgrRet_Raw!BV517</f>
        <v>0.12417138771246083</v>
      </c>
      <c r="BV10" s="4">
        <f>MgrRet_Raw!BW517</f>
        <v>3.2758034517810231E-3</v>
      </c>
      <c r="BW10" s="4">
        <f>MgrRet_Raw!BX517</f>
        <v>8.260492847561629E-2</v>
      </c>
      <c r="BX10" s="4">
        <f>MgrRet_Raw!BY517</f>
        <v>-0.15175908860385778</v>
      </c>
      <c r="BY10" s="4">
        <f>MgrRet_Raw!BZ517</f>
        <v>-0.13239516948717167</v>
      </c>
      <c r="BZ10" s="4">
        <f>MgrRet_Raw!CA517</f>
        <v>0.37542057826581843</v>
      </c>
      <c r="CA10" s="4">
        <f>MgrRet_Raw!CB517</f>
        <v>-1.0358728318868526E-2</v>
      </c>
      <c r="CB10" s="4">
        <f>MgrRet_Raw!CC517</f>
        <v>-1.1791475658492963</v>
      </c>
      <c r="CC10" s="4">
        <f>MgrRet_Raw!CD517</f>
        <v>0.72237644318709426</v>
      </c>
      <c r="CD10" s="4">
        <f>MgrRet_Raw!CE517</f>
        <v>1.4367538337330288E-2</v>
      </c>
      <c r="CE10" s="4">
        <f>MgrRet_Raw!CF517</f>
        <v>0.11915308345860631</v>
      </c>
      <c r="CF10" s="4">
        <f>MgrRet_Raw!CG517</f>
        <v>0.3793605827831108</v>
      </c>
      <c r="CG10" s="4">
        <f>MgrRet_Raw!CH517</f>
        <v>-0.5677152832291259</v>
      </c>
      <c r="CH10" s="4">
        <f>MgrRet_Raw!CI517</f>
        <v>0.11751966037999884</v>
      </c>
      <c r="CI10" s="4">
        <f>MgrRet_Raw!CJ517</f>
        <v>0.35059051790900142</v>
      </c>
      <c r="CJ10" s="4">
        <f>MgrRet_Raw!CK517</f>
        <v>0.27192116349471718</v>
      </c>
      <c r="CK10" s="4">
        <f>MgrRet_Raw!CL517</f>
        <v>1.2120374379218117</v>
      </c>
      <c r="CL10" s="4">
        <f>MgrRet_Raw!CM517</f>
        <v>0.34262835450238782</v>
      </c>
      <c r="CM10" s="4">
        <f>MgrRet_Raw!CN517</f>
        <v>0.64156641027100703</v>
      </c>
      <c r="CN10" s="4">
        <f>MgrRet_Raw!CO517</f>
        <v>-0.75945885574479921</v>
      </c>
      <c r="CO10" s="4">
        <f>MgrRet_Raw!CP517</f>
        <v>-0.24586228258775744</v>
      </c>
      <c r="CP10" s="4">
        <f>MgrRet_Raw!CQ517</f>
        <v>0.49591661141350185</v>
      </c>
      <c r="CQ10" s="4">
        <f>MgrRet_Raw!CR517</f>
        <v>0.16479185502574101</v>
      </c>
      <c r="CR10" s="4">
        <f>MgrRet_Raw!CS517</f>
        <v>-0.20657939319266205</v>
      </c>
      <c r="CS10" s="4">
        <f>MgrRet_Raw!CT517</f>
        <v>-0.68564365225705481</v>
      </c>
      <c r="CT10" s="4">
        <f>MgrRet_Raw!CU517</f>
        <v>-0.62545265351508572</v>
      </c>
      <c r="CU10" s="4">
        <f>MgrRet_Raw!CV517</f>
        <v>0.39268615695381248</v>
      </c>
      <c r="CV10" s="4">
        <f>MgrRet_Raw!CW517</f>
        <v>-1.0928039270224841</v>
      </c>
      <c r="CW10" s="4">
        <f>MgrRet_Raw!CX517</f>
        <v>-0.89768055264810709</v>
      </c>
      <c r="CX10" s="4">
        <f>MgrRet_Raw!CY517</f>
        <v>-0.57508661989669241</v>
      </c>
      <c r="CY10" s="4">
        <f>MgrRet_Raw!CZ517</f>
        <v>6.6268823785641473E-2</v>
      </c>
      <c r="CZ10" s="4">
        <f>MgrRet_Raw!DA517</f>
        <v>0.40219794945146425</v>
      </c>
      <c r="DA10" s="4">
        <f>MgrRet_Raw!DB517</f>
        <v>7.427814913597075E-2</v>
      </c>
      <c r="DB10" s="4">
        <f>MgrRet_Raw!DC517</f>
        <v>-0.61922510390481433</v>
      </c>
      <c r="DC10" s="4">
        <f>MgrRet_Raw!DD517</f>
        <v>0.45319915024658641</v>
      </c>
      <c r="DD10" s="4">
        <f>MgrRet_Raw!DE517</f>
        <v>-4.7845308431393452E-4</v>
      </c>
      <c r="DE10" s="4">
        <f>MgrRet_Raw!DF517</f>
        <v>7.1311995029464864E-2</v>
      </c>
      <c r="DF10" s="4">
        <f>MgrRet_Raw!DG517</f>
        <v>9.4045269906293694E-2</v>
      </c>
      <c r="DG10" s="4">
        <f>MgrRet_Raw!DH517</f>
        <v>0.83648853527901235</v>
      </c>
      <c r="DH10" s="4">
        <f>MgrRet_Raw!DI517</f>
        <v>-0.31653328503026867</v>
      </c>
      <c r="DI10" s="4">
        <f>MgrRet_Raw!DJ517</f>
        <v>0.59337816045209291</v>
      </c>
      <c r="DJ10" s="4">
        <f>MgrRet_Raw!DK517</f>
        <v>-0.21081524194862222</v>
      </c>
      <c r="DK10" s="4">
        <f>MgrRet_Raw!DL517</f>
        <v>0.56351904838592703</v>
      </c>
      <c r="DL10" s="4">
        <f>MgrRet_Raw!DM517</f>
        <v>1.0429430766756123</v>
      </c>
      <c r="DM10" s="4">
        <f>MgrRet_Raw!DN517</f>
        <v>-0.20725262932897004</v>
      </c>
      <c r="DN10" s="4">
        <f>MgrRet_Raw!DO517</f>
        <v>2.5825385968763492E-2</v>
      </c>
      <c r="DO10" s="4">
        <f>MgrRet_Raw!DP517</f>
        <v>0.42372386904810488</v>
      </c>
      <c r="DP10" s="4">
        <f>MgrRet_Raw!DQ517</f>
        <v>0.27379377366709423</v>
      </c>
      <c r="DQ10" s="4">
        <f>MgrRet_Raw!DR517</f>
        <v>0.6972251617186993</v>
      </c>
      <c r="DR10" s="4">
        <f>MgrRet_Raw!DS517</f>
        <v>-9.348404347815098E-2</v>
      </c>
      <c r="DS10" s="4">
        <f>MgrRet_Raw!DT517</f>
        <v>-0.17695481634455801</v>
      </c>
      <c r="DT10" s="4">
        <f>MgrRet_Raw!DU517</f>
        <v>-0.27183526527320889</v>
      </c>
    </row>
    <row r="11" spans="1:124" x14ac:dyDescent="0.25">
      <c r="A11" s="4">
        <v>9</v>
      </c>
      <c r="B11" s="4" t="str">
        <f>MgrRet_Raw!A518</f>
        <v>BMO Global Asset Management U.S.</v>
      </c>
      <c r="C11" t="s">
        <v>150</v>
      </c>
      <c r="D11" s="4" t="str">
        <f t="shared" si="0"/>
        <v>BMO Global Asset Management U.S.+BMO Disciplined Large-Cap Equity</v>
      </c>
      <c r="E11" s="4">
        <f>MgrRet_Raw!F518</f>
        <v>-1.8091992034619242</v>
      </c>
      <c r="F11" s="4">
        <f>MgrRet_Raw!G518</f>
        <v>1.4847048111075274</v>
      </c>
      <c r="G11" s="4">
        <f>MgrRet_Raw!H518</f>
        <v>-1.3330530922821715</v>
      </c>
      <c r="H11" s="4">
        <f>MgrRet_Raw!I518</f>
        <v>0.74431105333218017</v>
      </c>
      <c r="I11" s="4">
        <f>MgrRet_Raw!J518</f>
        <v>1.5310431033774319</v>
      </c>
      <c r="J11" s="4">
        <f>MgrRet_Raw!K518</f>
        <v>1.7703710389903051</v>
      </c>
      <c r="K11" s="4">
        <f>MgrRet_Raw!L518</f>
        <v>-1.1423295234485444</v>
      </c>
      <c r="L11" s="4">
        <f>MgrRet_Raw!M518</f>
        <v>-1.2629917721990129</v>
      </c>
      <c r="M11" s="4">
        <f>MgrRet_Raw!N518</f>
        <v>-0.22643837379437315</v>
      </c>
      <c r="N11" s="4">
        <f>MgrRet_Raw!O518</f>
        <v>-2.0268381124290826</v>
      </c>
      <c r="O11" s="4">
        <f>MgrRet_Raw!P518</f>
        <v>6.6886110626863449E-2</v>
      </c>
      <c r="P11" s="4">
        <f>MgrRet_Raw!Q518</f>
        <v>2.4417854320850325</v>
      </c>
      <c r="Q11" s="4">
        <f>MgrRet_Raw!R518</f>
        <v>3.1022840864981012</v>
      </c>
      <c r="R11" s="4">
        <f>MgrRet_Raw!S518</f>
        <v>1.0784967095324429</v>
      </c>
      <c r="S11" s="4">
        <f>MgrRet_Raw!T518</f>
        <v>-2.1147994683893625</v>
      </c>
      <c r="T11" s="4">
        <f>MgrRet_Raw!U518</f>
        <v>-3.0932137032282006</v>
      </c>
      <c r="U11" s="4">
        <f>MgrRet_Raw!V518</f>
        <v>-0.11956171747616917</v>
      </c>
      <c r="V11" s="4">
        <f>MgrRet_Raw!W518</f>
        <v>-0.15463339304933826</v>
      </c>
      <c r="W11" s="4">
        <f>MgrRet_Raw!X518</f>
        <v>-0.41464476363296221</v>
      </c>
      <c r="X11" s="4">
        <f>MgrRet_Raw!Y518</f>
        <v>-1.2745478859524475</v>
      </c>
      <c r="Y11" s="4">
        <f>MgrRet_Raw!Z518</f>
        <v>-0.13637214280582244</v>
      </c>
      <c r="Z11" s="4">
        <f>MgrRet_Raw!AA518</f>
        <v>-1.2491773415048049</v>
      </c>
      <c r="AA11" s="4">
        <f>MgrRet_Raw!AB518</f>
        <v>-1.2538242292743407</v>
      </c>
      <c r="AB11" s="4">
        <f>MgrRet_Raw!AC518</f>
        <v>0.34993144651298236</v>
      </c>
      <c r="AC11" s="4">
        <f>MgrRet_Raw!AD518</f>
        <v>-0.27672108843538368</v>
      </c>
      <c r="AD11" s="4">
        <f>MgrRet_Raw!AE518</f>
        <v>1.1908500395167634</v>
      </c>
      <c r="AE11" s="4">
        <f>MgrRet_Raw!AF518</f>
        <v>-0.3180046165134307</v>
      </c>
      <c r="AF11" s="4">
        <f>MgrRet_Raw!AG518</f>
        <v>-0.41463752788565134</v>
      </c>
      <c r="AG11" s="4">
        <f>MgrRet_Raw!AH518</f>
        <v>1.9602537607076611</v>
      </c>
      <c r="AH11" s="4">
        <f>MgrRet_Raw!AI518</f>
        <v>1.1264473640587802E-2</v>
      </c>
      <c r="AI11" s="4">
        <f>MgrRet_Raw!AJ518</f>
        <v>-1.7629574966622545</v>
      </c>
      <c r="AJ11" s="4">
        <f>MgrRet_Raw!AK518</f>
        <v>-0.45599760270239909</v>
      </c>
      <c r="AK11" s="4">
        <f>MgrRet_Raw!AL518</f>
        <v>0.16396088841972478</v>
      </c>
      <c r="AL11" s="4">
        <f>MgrRet_Raw!AM518</f>
        <v>0.99326675659395214</v>
      </c>
      <c r="AM11" s="4">
        <f>MgrRet_Raw!AN518</f>
        <v>0.98178386850962718</v>
      </c>
      <c r="AN11" s="4">
        <f>MgrRet_Raw!AO518</f>
        <v>-1.4693833044039835</v>
      </c>
      <c r="AO11" s="4">
        <f>MgrRet_Raw!AP518</f>
        <v>0.69593723661370621</v>
      </c>
      <c r="AP11" s="4">
        <f>MgrRet_Raw!AQ518</f>
        <v>-0.15689170208833492</v>
      </c>
      <c r="AQ11" s="4">
        <f>MgrRet_Raw!AR518</f>
        <v>1.4388421210158409</v>
      </c>
      <c r="AR11" s="4">
        <f>MgrRet_Raw!AS518</f>
        <v>-0.25585464937662694</v>
      </c>
      <c r="AS11" s="4">
        <f>MgrRet_Raw!AT518</f>
        <v>0.38694781763932273</v>
      </c>
      <c r="AT11" s="4">
        <f>MgrRet_Raw!AU518</f>
        <v>0.72531524174658046</v>
      </c>
      <c r="AU11" s="4">
        <f>MgrRet_Raw!AV518</f>
        <v>-0.92368540278187217</v>
      </c>
      <c r="AV11" s="4">
        <f>MgrRet_Raw!AW518</f>
        <v>-0.5057931660048931</v>
      </c>
      <c r="AW11" s="4">
        <f>MgrRet_Raw!AX518</f>
        <v>-0.32496758828569572</v>
      </c>
      <c r="AX11" s="4">
        <f>MgrRet_Raw!AY518</f>
        <v>0.64009485599158644</v>
      </c>
      <c r="AY11" s="4">
        <f>MgrRet_Raw!AZ518</f>
        <v>4.7141251091363773E-2</v>
      </c>
      <c r="AZ11" s="4">
        <f>MgrRet_Raw!BA518</f>
        <v>0.41390895240234848</v>
      </c>
      <c r="BA11" s="4">
        <f>MgrRet_Raw!BB518</f>
        <v>0.61543414453389822</v>
      </c>
      <c r="BB11" s="4">
        <f>MgrRet_Raw!BC518</f>
        <v>0.15422424889944342</v>
      </c>
      <c r="BC11" s="4">
        <f>MgrRet_Raw!BD518</f>
        <v>-0.27119605478428399</v>
      </c>
      <c r="BD11" s="4">
        <f>MgrRet_Raw!BE518</f>
        <v>-0.63280097010289782</v>
      </c>
      <c r="BE11" s="4">
        <f>MgrRet_Raw!BF518</f>
        <v>-0.65996511662568125</v>
      </c>
      <c r="BF11" s="4">
        <f>MgrRet_Raw!BG518</f>
        <v>-0.16095107367028927</v>
      </c>
      <c r="BG11" s="4">
        <f>MgrRet_Raw!BH518</f>
        <v>-0.26187126182951626</v>
      </c>
      <c r="BH11" s="4">
        <f>MgrRet_Raw!BI518</f>
        <v>1.9586612896495792</v>
      </c>
      <c r="BI11" s="4">
        <f>MgrRet_Raw!BJ518</f>
        <v>-0.86476507794009549</v>
      </c>
      <c r="BJ11" s="4">
        <f>MgrRet_Raw!BK518</f>
        <v>-0.54658876062580664</v>
      </c>
      <c r="BK11" s="4">
        <f>MgrRet_Raw!BL518</f>
        <v>0.55566314057492128</v>
      </c>
      <c r="BL11" s="4">
        <f>MgrRet_Raw!BM518</f>
        <v>-0.44122790371581128</v>
      </c>
      <c r="BM11" s="4">
        <f>MgrRet_Raw!BN518</f>
        <v>-1.2369010285732442</v>
      </c>
      <c r="BN11" s="4">
        <f>MgrRet_Raw!BO518</f>
        <v>0.15935148358488083</v>
      </c>
      <c r="BO11" s="4">
        <f>MgrRet_Raw!BP518</f>
        <v>0.85070036555402506</v>
      </c>
      <c r="BP11" s="4">
        <f>MgrRet_Raw!BQ518</f>
        <v>0.27691997617372266</v>
      </c>
      <c r="BQ11" s="4">
        <f>MgrRet_Raw!BR518</f>
        <v>4.3792696800330599E-2</v>
      </c>
      <c r="BR11" s="4">
        <f>MgrRet_Raw!BS518</f>
        <v>-0.61428854041931613</v>
      </c>
      <c r="BS11" s="4">
        <f>MgrRet_Raw!BT518</f>
        <v>1.8589538619126733</v>
      </c>
      <c r="BT11" s="4">
        <f>MgrRet_Raw!BU518</f>
        <v>-0.5823681852776752</v>
      </c>
      <c r="BU11" s="4">
        <f>MgrRet_Raw!BV518</f>
        <v>-0.33642861228753906</v>
      </c>
      <c r="BV11" s="4">
        <f>MgrRet_Raw!BW518</f>
        <v>-0.28182419654821889</v>
      </c>
      <c r="BW11" s="4">
        <f>MgrRet_Raw!BX518</f>
        <v>1.5131049284756166</v>
      </c>
      <c r="BX11" s="4">
        <f>MgrRet_Raw!BY518</f>
        <v>1.8440911396142123E-2</v>
      </c>
      <c r="BY11" s="4">
        <f>MgrRet_Raw!BZ518</f>
        <v>0.62120483051282838</v>
      </c>
      <c r="BZ11" s="4">
        <f>MgrRet_Raw!CA518</f>
        <v>0.35822057826581855</v>
      </c>
      <c r="CA11" s="4">
        <f>MgrRet_Raw!CB518</f>
        <v>0.7352412716811314</v>
      </c>
      <c r="CB11" s="4">
        <f>MgrRet_Raw!CC518</f>
        <v>-0.86764756584929636</v>
      </c>
      <c r="CC11" s="4">
        <f>MgrRet_Raw!CD518</f>
        <v>8.2576443187094561E-2</v>
      </c>
      <c r="CD11" s="4">
        <f>MgrRet_Raw!CE518</f>
        <v>-6.3632461662670003E-2</v>
      </c>
      <c r="CE11" s="4">
        <f>MgrRet_Raw!CF518</f>
        <v>0.21245308345860625</v>
      </c>
      <c r="CF11" s="4">
        <f>MgrRet_Raw!CG518</f>
        <v>0.61046058278311133</v>
      </c>
      <c r="CG11" s="4">
        <f>MgrRet_Raw!CH518</f>
        <v>-2.061528322912598E-2</v>
      </c>
      <c r="CH11" s="4">
        <f>MgrRet_Raw!CI518</f>
        <v>-0.14558033962000128</v>
      </c>
      <c r="CI11" s="4">
        <f>MgrRet_Raw!CJ518</f>
        <v>0.61419051790900125</v>
      </c>
      <c r="CJ11" s="4">
        <f>MgrRet_Raw!CK518</f>
        <v>0.48782116349471716</v>
      </c>
      <c r="CK11" s="4">
        <f>MgrRet_Raw!CL518</f>
        <v>1.1911374379218118</v>
      </c>
      <c r="CL11" s="4">
        <f>MgrRet_Raw!CM518</f>
        <v>-0.13707164549761242</v>
      </c>
      <c r="CM11" s="4">
        <f>MgrRet_Raw!CN518</f>
        <v>0.53546641027100694</v>
      </c>
      <c r="CN11" s="4">
        <f>MgrRet_Raw!CO518</f>
        <v>-0.69385885574479911</v>
      </c>
      <c r="CO11" s="4">
        <f>MgrRet_Raw!CP518</f>
        <v>0.34443771741224261</v>
      </c>
      <c r="CP11" s="4">
        <f>MgrRet_Raw!CQ518</f>
        <v>0.73781661141350185</v>
      </c>
      <c r="CQ11" s="4">
        <f>MgrRet_Raw!CR518</f>
        <v>-0.58210814497425889</v>
      </c>
      <c r="CR11" s="4">
        <f>MgrRet_Raw!CS518</f>
        <v>-0.29617939319266195</v>
      </c>
      <c r="CS11" s="4">
        <f>MgrRet_Raw!CT518</f>
        <v>-0.16764365225705458</v>
      </c>
      <c r="CT11" s="4">
        <f>MgrRet_Raw!CU518</f>
        <v>-0.70575265351508509</v>
      </c>
      <c r="CU11" s="4">
        <f>MgrRet_Raw!CV518</f>
        <v>-0.89151384304618742</v>
      </c>
      <c r="CV11" s="4">
        <f>MgrRet_Raw!CW518</f>
        <v>-0.90530392702248408</v>
      </c>
      <c r="CW11" s="4">
        <f>MgrRet_Raw!CX518</f>
        <v>-0.97408055264810667</v>
      </c>
      <c r="CX11" s="4">
        <f>MgrRet_Raw!CY518</f>
        <v>-7.4986619896692447E-2</v>
      </c>
      <c r="CY11" s="4">
        <f>MgrRet_Raw!CZ518</f>
        <v>0.27746882378564219</v>
      </c>
      <c r="CZ11" s="4">
        <f>MgrRet_Raw!DA518</f>
        <v>-0.62500205054853575</v>
      </c>
      <c r="DA11" s="4">
        <f>MgrRet_Raw!DB518</f>
        <v>-0.48442185086402945</v>
      </c>
      <c r="DB11" s="4">
        <f>MgrRet_Raw!DC518</f>
        <v>-1.5068251039048144</v>
      </c>
      <c r="DC11" s="4">
        <f>MgrRet_Raw!DD518</f>
        <v>0.23339915024658664</v>
      </c>
      <c r="DD11" s="4">
        <f>MgrRet_Raw!DE518</f>
        <v>0.43942154691568602</v>
      </c>
      <c r="DE11" s="4">
        <f>MgrRet_Raw!DF518</f>
        <v>-1.5688004970535133E-2</v>
      </c>
      <c r="DF11" s="4">
        <f>MgrRet_Raw!DG518</f>
        <v>-0.20385473009370614</v>
      </c>
      <c r="DG11" s="4">
        <f>MgrRet_Raw!DH518</f>
        <v>1.6411885352790119</v>
      </c>
      <c r="DH11" s="4">
        <f>MgrRet_Raw!DI518</f>
        <v>0.58436671496973158</v>
      </c>
      <c r="DI11" s="4">
        <f>MgrRet_Raw!DJ518</f>
        <v>-0.15832183954790735</v>
      </c>
      <c r="DJ11" s="4">
        <f>MgrRet_Raw!DK518</f>
        <v>0.61208475805137841</v>
      </c>
      <c r="DK11" s="4">
        <f>MgrRet_Raw!DL518</f>
        <v>-0.20348095161407301</v>
      </c>
      <c r="DL11" s="4">
        <f>MgrRet_Raw!DM518</f>
        <v>-0.57725692332438761</v>
      </c>
      <c r="DM11" s="4">
        <f>MgrRet_Raw!DN518</f>
        <v>0.34444737067103004</v>
      </c>
      <c r="DN11" s="4">
        <f>MgrRet_Raw!DO518</f>
        <v>-0.24697461403123655</v>
      </c>
      <c r="DO11" s="4">
        <f>MgrRet_Raw!DP518</f>
        <v>0.22432386904810508</v>
      </c>
      <c r="DP11" s="4">
        <f>MgrRet_Raw!DQ518</f>
        <v>0.46589377366709428</v>
      </c>
      <c r="DQ11" s="4">
        <f>MgrRet_Raw!DR518</f>
        <v>1.1243251617186996</v>
      </c>
      <c r="DR11" s="4">
        <f>MgrRet_Raw!DS518</f>
        <v>-0.48498404347815116</v>
      </c>
      <c r="DS11" s="4">
        <f>MgrRet_Raw!DT518</f>
        <v>1.0090451836554415</v>
      </c>
      <c r="DT11" s="4">
        <f>MgrRet_Raw!DU518</f>
        <v>0.50846473472679121</v>
      </c>
    </row>
    <row r="12" spans="1:124" x14ac:dyDescent="0.25">
      <c r="A12" s="4">
        <v>10</v>
      </c>
      <c r="B12" s="4" t="str">
        <f>MgrRet_Raw!A519</f>
        <v>BMO Global Asset Management U.S.</v>
      </c>
      <c r="C12" t="s">
        <v>151</v>
      </c>
      <c r="D12" s="4" t="str">
        <f t="shared" si="0"/>
        <v>BMO Global Asset Management U.S.+BMO U.S. Large Cap Core</v>
      </c>
      <c r="E12" s="4">
        <f>MgrRet_Raw!F519</f>
        <v>0.16180079653807589</v>
      </c>
      <c r="F12" s="4">
        <f>MgrRet_Raw!G519</f>
        <v>0.82500481110752766</v>
      </c>
      <c r="G12" s="4">
        <f>MgrRet_Raw!H519</f>
        <v>0.30274690771782842</v>
      </c>
      <c r="H12" s="4">
        <f>MgrRet_Raw!I519</f>
        <v>0.33441105333218069</v>
      </c>
      <c r="I12" s="4">
        <f>MgrRet_Raw!J519</f>
        <v>-0.63905689662256815</v>
      </c>
      <c r="J12" s="4">
        <f>MgrRet_Raw!K519</f>
        <v>-0.74352896100969446</v>
      </c>
      <c r="K12" s="4">
        <f>MgrRet_Raw!L519</f>
        <v>0.17857047655145564</v>
      </c>
      <c r="L12" s="4">
        <f>MgrRet_Raw!M519</f>
        <v>0.4000082278009871</v>
      </c>
      <c r="M12" s="4">
        <f>MgrRet_Raw!N519</f>
        <v>-1.806538373794373</v>
      </c>
      <c r="N12" s="4">
        <f>MgrRet_Raw!O519</f>
        <v>-0.34993811242908279</v>
      </c>
      <c r="O12" s="4">
        <f>MgrRet_Raw!P519</f>
        <v>-0.1592138893731363</v>
      </c>
      <c r="P12" s="4">
        <f>MgrRet_Raw!Q519</f>
        <v>0.80188543208503282</v>
      </c>
      <c r="Q12" s="4">
        <f>MgrRet_Raw!R519</f>
        <v>0.88138408649810085</v>
      </c>
      <c r="R12" s="4">
        <f>MgrRet_Raw!S519</f>
        <v>1.3909967095324429</v>
      </c>
      <c r="S12" s="4">
        <f>MgrRet_Raw!T519</f>
        <v>1.0189005316106385</v>
      </c>
      <c r="T12" s="4">
        <f>MgrRet_Raw!U519</f>
        <v>6.8986296771800681E-2</v>
      </c>
      <c r="U12" s="4">
        <f>MgrRet_Raw!V519</f>
        <v>-0.21086171747616955</v>
      </c>
      <c r="V12" s="4">
        <f>MgrRet_Raw!W519</f>
        <v>0.14146660695066177</v>
      </c>
      <c r="W12" s="4">
        <f>MgrRet_Raw!X519</f>
        <v>0.30785523636703793</v>
      </c>
      <c r="X12" s="4">
        <f>MgrRet_Raw!Y519</f>
        <v>-0.70074788595244719</v>
      </c>
      <c r="Y12" s="4">
        <f>MgrRet_Raw!Z519</f>
        <v>4.1627857194177498E-2</v>
      </c>
      <c r="Z12" s="4">
        <f>MgrRet_Raw!AA519</f>
        <v>0.115022658495195</v>
      </c>
      <c r="AA12" s="4">
        <f>MgrRet_Raw!AB519</f>
        <v>-0.34332422927434081</v>
      </c>
      <c r="AB12" s="4">
        <f>MgrRet_Raw!AC519</f>
        <v>-0.19386855348701748</v>
      </c>
      <c r="AC12" s="4">
        <f>MgrRet_Raw!AD519</f>
        <v>-0.48952108843538378</v>
      </c>
      <c r="AD12" s="4">
        <f>MgrRet_Raw!AE519</f>
        <v>0.13135003951676305</v>
      </c>
      <c r="AE12" s="4">
        <f>MgrRet_Raw!AF519</f>
        <v>5.8695383486568886E-2</v>
      </c>
      <c r="AF12" s="4">
        <f>MgrRet_Raw!AG519</f>
        <v>-0.40223752788565137</v>
      </c>
      <c r="AG12" s="4">
        <f>MgrRet_Raw!AH519</f>
        <v>-0.31504623929233944</v>
      </c>
      <c r="AH12" s="4">
        <f>MgrRet_Raw!AI519</f>
        <v>-0.65293552635941232</v>
      </c>
      <c r="AI12" s="4">
        <f>MgrRet_Raw!AJ519</f>
        <v>0.38454250333774542</v>
      </c>
      <c r="AJ12" s="4">
        <f>MgrRet_Raw!AK519</f>
        <v>-1.0288976027023997</v>
      </c>
      <c r="AK12" s="4">
        <f>MgrRet_Raw!AL519</f>
        <v>0.30376088841972404</v>
      </c>
      <c r="AL12" s="4">
        <f>MgrRet_Raw!AM519</f>
        <v>0.82676675659395205</v>
      </c>
      <c r="AM12" s="4">
        <f>MgrRet_Raw!AN519</f>
        <v>0.2451838685096272</v>
      </c>
      <c r="AN12" s="4">
        <f>MgrRet_Raw!AO519</f>
        <v>0.15011669559601692</v>
      </c>
      <c r="AO12" s="4">
        <f>MgrRet_Raw!AP519</f>
        <v>0.34513723661370621</v>
      </c>
      <c r="AP12" s="4">
        <f>MgrRet_Raw!AQ519</f>
        <v>-0.70569170208833487</v>
      </c>
      <c r="AQ12" s="4">
        <f>MgrRet_Raw!AR519</f>
        <v>-0.56425787898415902</v>
      </c>
      <c r="AR12" s="4">
        <f>MgrRet_Raw!AS519</f>
        <v>-0.5767546493766269</v>
      </c>
      <c r="AS12" s="4">
        <f>MgrRet_Raw!AT519</f>
        <v>-0.56715218236067733</v>
      </c>
      <c r="AT12" s="4">
        <f>MgrRet_Raw!AU519</f>
        <v>-0.21948475825341962</v>
      </c>
      <c r="AU12" s="4">
        <f>MgrRet_Raw!AV519</f>
        <v>-0.12528540278187217</v>
      </c>
      <c r="AV12" s="4">
        <f>MgrRet_Raw!AW519</f>
        <v>-0.71209316600489281</v>
      </c>
      <c r="AW12" s="4">
        <f>MgrRet_Raw!AX519</f>
        <v>-0.18346758828569598</v>
      </c>
      <c r="AX12" s="4">
        <f>MgrRet_Raw!AY519</f>
        <v>0.62959485599158604</v>
      </c>
      <c r="AY12" s="4">
        <f>MgrRet_Raw!AZ519</f>
        <v>-0.11075874890863624</v>
      </c>
      <c r="AZ12" s="4">
        <f>MgrRet_Raw!BA519</f>
        <v>-0.38189104759765158</v>
      </c>
      <c r="BA12" s="4">
        <f>MgrRet_Raw!BB519</f>
        <v>1.2353341445338986</v>
      </c>
      <c r="BB12" s="4">
        <f>MgrRet_Raw!BC519</f>
        <v>7.832424889944356E-2</v>
      </c>
      <c r="BC12" s="4">
        <f>MgrRet_Raw!BD519</f>
        <v>-0.577596054784284</v>
      </c>
      <c r="BD12" s="4">
        <f>MgrRet_Raw!BE519</f>
        <v>-0.29260097010289787</v>
      </c>
      <c r="BE12" s="4">
        <f>MgrRet_Raw!BF519</f>
        <v>-1.0198651166256818</v>
      </c>
      <c r="BF12" s="4">
        <f>MgrRet_Raw!BG519</f>
        <v>-0.84025107367028928</v>
      </c>
      <c r="BG12" s="4" t="str">
        <f>MgrRet_Raw!BH519</f>
        <v>---</v>
      </c>
      <c r="BH12" s="4" t="str">
        <f>MgrRet_Raw!BI519</f>
        <v>---</v>
      </c>
      <c r="BI12" s="4" t="str">
        <f>MgrRet_Raw!BJ519</f>
        <v>---</v>
      </c>
      <c r="BJ12" s="4" t="str">
        <f>MgrRet_Raw!BK519</f>
        <v>---</v>
      </c>
      <c r="BK12" s="4" t="str">
        <f>MgrRet_Raw!BL519</f>
        <v>---</v>
      </c>
      <c r="BL12" s="4" t="str">
        <f>MgrRet_Raw!BM519</f>
        <v>---</v>
      </c>
      <c r="BM12" s="4" t="str">
        <f>MgrRet_Raw!BN519</f>
        <v>---</v>
      </c>
      <c r="BN12" s="4" t="str">
        <f>MgrRet_Raw!BO519</f>
        <v>---</v>
      </c>
      <c r="BO12" s="4" t="str">
        <f>MgrRet_Raw!BP519</f>
        <v>---</v>
      </c>
      <c r="BP12" s="4" t="str">
        <f>MgrRet_Raw!BQ519</f>
        <v>---</v>
      </c>
      <c r="BQ12" s="4" t="str">
        <f>MgrRet_Raw!BR519</f>
        <v>---</v>
      </c>
      <c r="BR12" s="4" t="str">
        <f>MgrRet_Raw!BS519</f>
        <v>---</v>
      </c>
      <c r="BS12" s="4" t="str">
        <f>MgrRet_Raw!BT519</f>
        <v>---</v>
      </c>
      <c r="BT12" s="4" t="str">
        <f>MgrRet_Raw!BU519</f>
        <v>---</v>
      </c>
      <c r="BU12" s="4" t="str">
        <f>MgrRet_Raw!BV519</f>
        <v>---</v>
      </c>
      <c r="BV12" s="4" t="str">
        <f>MgrRet_Raw!BW519</f>
        <v>---</v>
      </c>
      <c r="BW12" s="4" t="str">
        <f>MgrRet_Raw!BX519</f>
        <v>---</v>
      </c>
      <c r="BX12" s="4" t="str">
        <f>MgrRet_Raw!BY519</f>
        <v>---</v>
      </c>
      <c r="BY12" s="4" t="str">
        <f>MgrRet_Raw!BZ519</f>
        <v>---</v>
      </c>
      <c r="BZ12" s="4" t="str">
        <f>MgrRet_Raw!CA519</f>
        <v>---</v>
      </c>
      <c r="CA12" s="4" t="str">
        <f>MgrRet_Raw!CB519</f>
        <v>---</v>
      </c>
      <c r="CB12" s="4" t="str">
        <f>MgrRet_Raw!CC519</f>
        <v>---</v>
      </c>
      <c r="CC12" s="4" t="str">
        <f>MgrRet_Raw!CD519</f>
        <v>---</v>
      </c>
      <c r="CD12" s="4" t="str">
        <f>MgrRet_Raw!CE519</f>
        <v>---</v>
      </c>
      <c r="CE12" s="4" t="str">
        <f>MgrRet_Raw!CF519</f>
        <v>---</v>
      </c>
      <c r="CF12" s="4" t="str">
        <f>MgrRet_Raw!CG519</f>
        <v>---</v>
      </c>
      <c r="CG12" s="4" t="str">
        <f>MgrRet_Raw!CH519</f>
        <v>---</v>
      </c>
      <c r="CH12" s="4" t="str">
        <f>MgrRet_Raw!CI519</f>
        <v>---</v>
      </c>
      <c r="CI12" s="4" t="str">
        <f>MgrRet_Raw!CJ519</f>
        <v>---</v>
      </c>
      <c r="CJ12" s="4" t="str">
        <f>MgrRet_Raw!CK519</f>
        <v>---</v>
      </c>
      <c r="CK12" s="4" t="str">
        <f>MgrRet_Raw!CL519</f>
        <v>---</v>
      </c>
      <c r="CL12" s="4" t="str">
        <f>MgrRet_Raw!CM519</f>
        <v>---</v>
      </c>
      <c r="CM12" s="4" t="str">
        <f>MgrRet_Raw!CN519</f>
        <v>---</v>
      </c>
      <c r="CN12" s="4" t="str">
        <f>MgrRet_Raw!CO519</f>
        <v>---</v>
      </c>
      <c r="CO12" s="4" t="str">
        <f>MgrRet_Raw!CP519</f>
        <v>---</v>
      </c>
      <c r="CP12" s="4" t="str">
        <f>MgrRet_Raw!CQ519</f>
        <v>---</v>
      </c>
      <c r="CQ12" s="4" t="str">
        <f>MgrRet_Raw!CR519</f>
        <v>---</v>
      </c>
      <c r="CR12" s="4" t="str">
        <f>MgrRet_Raw!CS519</f>
        <v>---</v>
      </c>
      <c r="CS12" s="4" t="str">
        <f>MgrRet_Raw!CT519</f>
        <v>---</v>
      </c>
      <c r="CT12" s="4" t="str">
        <f>MgrRet_Raw!CU519</f>
        <v>---</v>
      </c>
      <c r="CU12" s="4" t="str">
        <f>MgrRet_Raw!CV519</f>
        <v>---</v>
      </c>
      <c r="CV12" s="4" t="str">
        <f>MgrRet_Raw!CW519</f>
        <v>---</v>
      </c>
      <c r="CW12" s="4" t="str">
        <f>MgrRet_Raw!CX519</f>
        <v>---</v>
      </c>
      <c r="CX12" s="4" t="str">
        <f>MgrRet_Raw!CY519</f>
        <v>---</v>
      </c>
      <c r="CY12" s="4" t="str">
        <f>MgrRet_Raw!CZ519</f>
        <v>---</v>
      </c>
      <c r="CZ12" s="4" t="str">
        <f>MgrRet_Raw!DA519</f>
        <v>---</v>
      </c>
      <c r="DA12" s="4" t="str">
        <f>MgrRet_Raw!DB519</f>
        <v>---</v>
      </c>
      <c r="DB12" s="4" t="str">
        <f>MgrRet_Raw!DC519</f>
        <v>---</v>
      </c>
      <c r="DC12" s="4" t="str">
        <f>MgrRet_Raw!DD519</f>
        <v>---</v>
      </c>
      <c r="DD12" s="4" t="str">
        <f>MgrRet_Raw!DE519</f>
        <v>---</v>
      </c>
      <c r="DE12" s="4" t="str">
        <f>MgrRet_Raw!DF519</f>
        <v>---</v>
      </c>
      <c r="DF12" s="4" t="str">
        <f>MgrRet_Raw!DG519</f>
        <v>---</v>
      </c>
      <c r="DG12" s="4" t="str">
        <f>MgrRet_Raw!DH519</f>
        <v>---</v>
      </c>
      <c r="DH12" s="4" t="str">
        <f>MgrRet_Raw!DI519</f>
        <v>---</v>
      </c>
      <c r="DI12" s="4" t="str">
        <f>MgrRet_Raw!DJ519</f>
        <v>---</v>
      </c>
      <c r="DJ12" s="4" t="str">
        <f>MgrRet_Raw!DK519</f>
        <v>---</v>
      </c>
      <c r="DK12" s="4" t="str">
        <f>MgrRet_Raw!DL519</f>
        <v>---</v>
      </c>
      <c r="DL12" s="4" t="str">
        <f>MgrRet_Raw!DM519</f>
        <v>---</v>
      </c>
      <c r="DM12" s="4" t="str">
        <f>MgrRet_Raw!DN519</f>
        <v>---</v>
      </c>
      <c r="DN12" s="4" t="str">
        <f>MgrRet_Raw!DO519</f>
        <v>---</v>
      </c>
      <c r="DO12" s="4" t="str">
        <f>MgrRet_Raw!DP519</f>
        <v>---</v>
      </c>
      <c r="DP12" s="4" t="str">
        <f>MgrRet_Raw!DQ519</f>
        <v>---</v>
      </c>
      <c r="DQ12" s="4" t="str">
        <f>MgrRet_Raw!DR519</f>
        <v>---</v>
      </c>
      <c r="DR12" s="4" t="str">
        <f>MgrRet_Raw!DS519</f>
        <v>---</v>
      </c>
      <c r="DS12" s="4" t="str">
        <f>MgrRet_Raw!DT519</f>
        <v>---</v>
      </c>
      <c r="DT12" s="4" t="str">
        <f>MgrRet_Raw!DU519</f>
        <v>---</v>
      </c>
    </row>
    <row r="13" spans="1:124" x14ac:dyDescent="0.25">
      <c r="A13" s="4">
        <v>11</v>
      </c>
      <c r="B13" s="4" t="str">
        <f>MgrRet_Raw!A520</f>
        <v>BNP Paribas Asset Management</v>
      </c>
      <c r="C13" t="s">
        <v>153</v>
      </c>
      <c r="D13" s="4" t="str">
        <f t="shared" si="0"/>
        <v>BNP Paribas Asset Management+U.S. Large Cap Equity</v>
      </c>
      <c r="E13" s="4">
        <f>MgrRet_Raw!F520</f>
        <v>-2.0718992034619248</v>
      </c>
      <c r="F13" s="4">
        <f>MgrRet_Raw!G520</f>
        <v>0.36830481110752755</v>
      </c>
      <c r="G13" s="4">
        <f>MgrRet_Raw!H520</f>
        <v>-0.27805309228217157</v>
      </c>
      <c r="H13" s="4">
        <f>MgrRet_Raw!I520</f>
        <v>0.18981105333218018</v>
      </c>
      <c r="I13" s="4">
        <f>MgrRet_Raw!J520</f>
        <v>0.81464310337743173</v>
      </c>
      <c r="J13" s="4">
        <f>MgrRet_Raw!K520</f>
        <v>0.12047103899030454</v>
      </c>
      <c r="K13" s="4">
        <f>MgrRet_Raw!L520</f>
        <v>-1.2228295234485445</v>
      </c>
      <c r="L13" s="4">
        <f>MgrRet_Raw!M520</f>
        <v>-0.59459177219901294</v>
      </c>
      <c r="M13" s="4">
        <f>MgrRet_Raw!N520</f>
        <v>-0.75253837379437272</v>
      </c>
      <c r="N13" s="4">
        <f>MgrRet_Raw!O520</f>
        <v>0.31096188757091525</v>
      </c>
      <c r="O13" s="4">
        <f>MgrRet_Raw!P520</f>
        <v>0.29678611062686322</v>
      </c>
      <c r="P13" s="4">
        <f>MgrRet_Raw!Q520</f>
        <v>0.84298543208503274</v>
      </c>
      <c r="Q13" s="4">
        <f>MgrRet_Raw!R520</f>
        <v>0.37888408649810046</v>
      </c>
      <c r="R13" s="4">
        <f>MgrRet_Raw!S520</f>
        <v>1.5482967095324423</v>
      </c>
      <c r="S13" s="4">
        <f>MgrRet_Raw!T520</f>
        <v>-0.74299946838936215</v>
      </c>
      <c r="T13" s="4">
        <f>MgrRet_Raw!U520</f>
        <v>-1.0009137032281998</v>
      </c>
      <c r="U13" s="4">
        <f>MgrRet_Raw!V520</f>
        <v>-0.1631617174761697</v>
      </c>
      <c r="V13" s="4">
        <f>MgrRet_Raw!W520</f>
        <v>0.96146660695066166</v>
      </c>
      <c r="W13" s="4">
        <f>MgrRet_Raw!X520</f>
        <v>-0.47334476363296218</v>
      </c>
      <c r="X13" s="4">
        <f>MgrRet_Raw!Y520</f>
        <v>-0.58034788595244757</v>
      </c>
      <c r="Y13" s="4">
        <f>MgrRet_Raw!Z520</f>
        <v>3.8227857194177428E-2</v>
      </c>
      <c r="Z13" s="4">
        <f>MgrRet_Raw!AA520</f>
        <v>-1.0377341504805182E-2</v>
      </c>
      <c r="AA13" s="4">
        <f>MgrRet_Raw!AB520</f>
        <v>-1.1952242292743405</v>
      </c>
      <c r="AB13" s="4">
        <f>MgrRet_Raw!AC520</f>
        <v>-0.33656855348701753</v>
      </c>
      <c r="AC13" s="4">
        <f>MgrRet_Raw!AD520</f>
        <v>-0.22272108843538341</v>
      </c>
      <c r="AD13" s="4">
        <f>MgrRet_Raw!AE520</f>
        <v>6.2450039516763312E-2</v>
      </c>
      <c r="AE13" s="4">
        <f>MgrRet_Raw!AF520</f>
        <v>-0.22470461651343143</v>
      </c>
      <c r="AF13" s="4">
        <f>MgrRet_Raw!AG520</f>
        <v>-1.0832375278856512</v>
      </c>
      <c r="AG13" s="4">
        <f>MgrRet_Raw!AH520</f>
        <v>0.23265376070766131</v>
      </c>
      <c r="AH13" s="4">
        <f>MgrRet_Raw!AI520</f>
        <v>0.12636447364058778</v>
      </c>
      <c r="AI13" s="4">
        <f>MgrRet_Raw!AJ520</f>
        <v>-0.13605749666225453</v>
      </c>
      <c r="AJ13" s="4">
        <f>MgrRet_Raw!AK520</f>
        <v>-3.5997602702399156E-2</v>
      </c>
      <c r="AK13" s="4">
        <f>MgrRet_Raw!AL520</f>
        <v>0.42586088841972369</v>
      </c>
      <c r="AL13" s="4">
        <f>MgrRet_Raw!AM520</f>
        <v>0.60476675659395251</v>
      </c>
      <c r="AM13" s="4">
        <f>MgrRet_Raw!AN520</f>
        <v>0.37738386850962724</v>
      </c>
      <c r="AN13" s="4">
        <f>MgrRet_Raw!AO520</f>
        <v>-6.4833044039831478E-3</v>
      </c>
      <c r="AO13" s="4">
        <f>MgrRet_Raw!AP520</f>
        <v>-0.31006276338629357</v>
      </c>
      <c r="AP13" s="4">
        <f>MgrRet_Raw!AQ520</f>
        <v>8.4108297911664742E-2</v>
      </c>
      <c r="AQ13" s="4">
        <f>MgrRet_Raw!AR520</f>
        <v>-0.11535787898415906</v>
      </c>
      <c r="AR13" s="4">
        <f>MgrRet_Raw!AS520</f>
        <v>0.92314535062337288</v>
      </c>
      <c r="AS13" s="4">
        <f>MgrRet_Raw!AT520</f>
        <v>0.16334781763932271</v>
      </c>
      <c r="AT13" s="4">
        <f>MgrRet_Raw!AU520</f>
        <v>-3.3084758253419499E-2</v>
      </c>
      <c r="AU13" s="4">
        <f>MgrRet_Raw!AV520</f>
        <v>-0.26738540278187228</v>
      </c>
      <c r="AV13" s="4">
        <f>MgrRet_Raw!AW520</f>
        <v>-0.65509316600489331</v>
      </c>
      <c r="AW13" s="4">
        <f>MgrRet_Raw!AX520</f>
        <v>0.33913241171430375</v>
      </c>
      <c r="AX13" s="4">
        <f>MgrRet_Raw!AY520</f>
        <v>-0.53610514400841325</v>
      </c>
      <c r="AY13" s="4">
        <f>MgrRet_Raw!AZ520</f>
        <v>-0.3560587489086362</v>
      </c>
      <c r="AZ13" s="4">
        <f>MgrRet_Raw!BA520</f>
        <v>-1.5311910475976516</v>
      </c>
      <c r="BA13" s="4">
        <f>MgrRet_Raw!BB520</f>
        <v>1.4166341445338979</v>
      </c>
      <c r="BB13" s="4">
        <f>MgrRet_Raw!BC520</f>
        <v>0.66082424889944402</v>
      </c>
      <c r="BC13" s="4">
        <f>MgrRet_Raw!BD520</f>
        <v>0.26670394521571605</v>
      </c>
      <c r="BD13" s="4">
        <f>MgrRet_Raw!BE520</f>
        <v>0.28179902989710215</v>
      </c>
      <c r="BE13" s="4">
        <f>MgrRet_Raw!BF520</f>
        <v>-1.3418651166256819</v>
      </c>
      <c r="BF13" s="4">
        <f>MgrRet_Raw!BG520</f>
        <v>-0.87965107367028894</v>
      </c>
      <c r="BG13" s="4">
        <f>MgrRet_Raw!BH520</f>
        <v>0.29042873817048376</v>
      </c>
      <c r="BH13" s="4">
        <f>MgrRet_Raw!BI520</f>
        <v>0.30306128964957901</v>
      </c>
      <c r="BI13" s="4">
        <f>MgrRet_Raw!BJ520</f>
        <v>-0.10786507794009559</v>
      </c>
      <c r="BJ13" s="4">
        <f>MgrRet_Raw!BK520</f>
        <v>-0.11178876062580656</v>
      </c>
      <c r="BK13" s="4">
        <f>MgrRet_Raw!BL520</f>
        <v>0.43936314057492143</v>
      </c>
      <c r="BL13" s="4">
        <f>MgrRet_Raw!BM520</f>
        <v>-0.47382790371581129</v>
      </c>
      <c r="BM13" s="4">
        <f>MgrRet_Raw!BN520</f>
        <v>0.19299897142675615</v>
      </c>
      <c r="BN13" s="4">
        <f>MgrRet_Raw!BO520</f>
        <v>-0.41944851641511904</v>
      </c>
      <c r="BO13" s="4">
        <f>MgrRet_Raw!BP520</f>
        <v>-0.38989963444597509</v>
      </c>
      <c r="BP13" s="4">
        <f>MgrRet_Raw!BQ520</f>
        <v>-1.139780023826277</v>
      </c>
      <c r="BQ13" s="4">
        <f>MgrRet_Raw!BR520</f>
        <v>-0.3012073031996696</v>
      </c>
      <c r="BR13" s="4">
        <f>MgrRet_Raw!BS520</f>
        <v>-0.52838854041931604</v>
      </c>
      <c r="BS13" s="4">
        <f>MgrRet_Raw!BT520</f>
        <v>0.32835386191267268</v>
      </c>
      <c r="BT13" s="4">
        <f>MgrRet_Raw!BU520</f>
        <v>-0.24776818527767519</v>
      </c>
      <c r="BU13" s="4">
        <f>MgrRet_Raw!BV520</f>
        <v>0.34517138771246092</v>
      </c>
      <c r="BV13" s="4">
        <f>MgrRet_Raw!BW520</f>
        <v>-0.43672419654821848</v>
      </c>
      <c r="BW13" s="4">
        <f>MgrRet_Raw!BX520</f>
        <v>0.46260492847561618</v>
      </c>
      <c r="BX13" s="4">
        <f>MgrRet_Raw!BY520</f>
        <v>-0.48175908860385785</v>
      </c>
      <c r="BY13" s="4">
        <f>MgrRet_Raw!BZ520</f>
        <v>0.65760483051282836</v>
      </c>
      <c r="BZ13" s="4">
        <f>MgrRet_Raw!CA520</f>
        <v>0.55542057826581814</v>
      </c>
      <c r="CA13" s="4">
        <f>MgrRet_Raw!CB520</f>
        <v>-1.1703587283188686</v>
      </c>
      <c r="CB13" s="4">
        <f>MgrRet_Raw!CC520</f>
        <v>-1.0191475658492963</v>
      </c>
      <c r="CC13" s="4">
        <f>MgrRet_Raw!CD520</f>
        <v>0.43237644318709423</v>
      </c>
      <c r="CD13" s="4">
        <f>MgrRet_Raw!CE520</f>
        <v>-0.27563246166266975</v>
      </c>
      <c r="CE13" s="4">
        <f>MgrRet_Raw!CF520</f>
        <v>0.34915308345860629</v>
      </c>
      <c r="CF13" s="4">
        <f>MgrRet_Raw!CG520</f>
        <v>-0.22063941721688929</v>
      </c>
      <c r="CG13" s="4">
        <f>MgrRet_Raw!CH520</f>
        <v>-0.18771528322912601</v>
      </c>
      <c r="CH13" s="4">
        <f>MgrRet_Raw!CI520</f>
        <v>-0.64248033962000117</v>
      </c>
      <c r="CI13" s="4">
        <f>MgrRet_Raw!CJ520</f>
        <v>-0.9194094820909986</v>
      </c>
      <c r="CJ13" s="4">
        <f>MgrRet_Raw!CK520</f>
        <v>-0.61807883650528284</v>
      </c>
      <c r="CK13" s="4">
        <f>MgrRet_Raw!CL520</f>
        <v>-0.36796256207818834</v>
      </c>
      <c r="CL13" s="4">
        <f>MgrRet_Raw!CM520</f>
        <v>0.73262835450238839</v>
      </c>
      <c r="CM13" s="4">
        <f>MgrRet_Raw!CN520</f>
        <v>0.5015664102710069</v>
      </c>
      <c r="CN13" s="4">
        <f>MgrRet_Raw!CO520</f>
        <v>0.56054114425520085</v>
      </c>
      <c r="CO13" s="4">
        <f>MgrRet_Raw!CP520</f>
        <v>0.28413771741224259</v>
      </c>
      <c r="CP13" s="4">
        <f>MgrRet_Raw!CQ520</f>
        <v>0.62591661141350174</v>
      </c>
      <c r="CQ13" s="4">
        <f>MgrRet_Raw!CR520</f>
        <v>-0.78520814497425873</v>
      </c>
      <c r="CR13" s="4">
        <f>MgrRet_Raw!CS520</f>
        <v>-0.40657939319266223</v>
      </c>
      <c r="CS13" s="4">
        <f>MgrRet_Raw!CT520</f>
        <v>-0.71564365225705462</v>
      </c>
      <c r="CT13" s="4">
        <f>MgrRet_Raw!CU520</f>
        <v>1.4547346484913959E-2</v>
      </c>
      <c r="CU13" s="4">
        <f>MgrRet_Raw!CV520</f>
        <v>-0.27731384304618745</v>
      </c>
      <c r="CV13" s="4">
        <f>MgrRet_Raw!CW520</f>
        <v>-0.66280392702248436</v>
      </c>
      <c r="CW13" s="4">
        <f>MgrRet_Raw!CX520</f>
        <v>-1.5176805526481072</v>
      </c>
      <c r="CX13" s="4">
        <f>MgrRet_Raw!CY520</f>
        <v>-1.3250866198966924</v>
      </c>
      <c r="CY13" s="4">
        <f>MgrRet_Raw!CZ520</f>
        <v>0.18626882378564158</v>
      </c>
      <c r="CZ13" s="4">
        <f>MgrRet_Raw!DA520</f>
        <v>1.0021979494514641</v>
      </c>
      <c r="DA13" s="4">
        <f>MgrRet_Raw!DB520</f>
        <v>-0.58572185086402939</v>
      </c>
      <c r="DB13" s="4">
        <f>MgrRet_Raw!DC520</f>
        <v>-1.1192251039048142</v>
      </c>
      <c r="DC13" s="4">
        <f>MgrRet_Raw!DD520</f>
        <v>0.31319915024658673</v>
      </c>
      <c r="DD13" s="4">
        <f>MgrRet_Raw!DE520</f>
        <v>-0.15047845308431396</v>
      </c>
      <c r="DE13" s="4">
        <f>MgrRet_Raw!DF520</f>
        <v>0.14131199502946487</v>
      </c>
      <c r="DF13" s="4">
        <f>MgrRet_Raw!DG520</f>
        <v>6.4045269906293667E-2</v>
      </c>
      <c r="DG13" s="4">
        <f>MgrRet_Raw!DH520</f>
        <v>-2.3511464720987529E-2</v>
      </c>
      <c r="DH13" s="4">
        <f>MgrRet_Raw!DI520</f>
        <v>-3.6533285030268647E-2</v>
      </c>
      <c r="DI13" s="4">
        <f>MgrRet_Raw!DJ520</f>
        <v>0.52337816045209262</v>
      </c>
      <c r="DJ13" s="4">
        <f>MgrRet_Raw!DK520</f>
        <v>9.1847580513779725E-3</v>
      </c>
      <c r="DK13" s="4">
        <f>MgrRet_Raw!DL520</f>
        <v>0.20351904838592699</v>
      </c>
      <c r="DL13" s="4">
        <f>MgrRet_Raw!DM520</f>
        <v>0.38294307667561234</v>
      </c>
      <c r="DM13" s="4">
        <f>MgrRet_Raw!DN520</f>
        <v>-0.87725262932896997</v>
      </c>
      <c r="DN13" s="4">
        <f>MgrRet_Raw!DO520</f>
        <v>0.24582538596876347</v>
      </c>
      <c r="DO13" s="4">
        <f>MgrRet_Raw!DP520</f>
        <v>-2.6276130951895293E-2</v>
      </c>
      <c r="DP13" s="4">
        <f>MgrRet_Raw!DQ520</f>
        <v>-0.32620622633290575</v>
      </c>
      <c r="DQ13" s="4">
        <f>MgrRet_Raw!DR520</f>
        <v>0.49722516171869957</v>
      </c>
      <c r="DR13" s="4">
        <f>MgrRet_Raw!DS520</f>
        <v>-1.5134840434781514</v>
      </c>
      <c r="DS13" s="4">
        <f>MgrRet_Raw!DT520</f>
        <v>0.39304518365544183</v>
      </c>
      <c r="DT13" s="4">
        <f>MgrRet_Raw!DU520</f>
        <v>0.2081647347267912</v>
      </c>
    </row>
    <row r="14" spans="1:124" x14ac:dyDescent="0.25">
      <c r="A14" s="4">
        <v>12</v>
      </c>
      <c r="B14" s="4" t="str">
        <f>MgrRet_Raw!A521</f>
        <v>BNP Paribas Asset Management</v>
      </c>
      <c r="C14" t="s">
        <v>155</v>
      </c>
      <c r="D14" s="4" t="str">
        <f t="shared" si="0"/>
        <v>BNP Paribas Asset Management+US Core Growth</v>
      </c>
      <c r="E14" s="4">
        <f>MgrRet_Raw!F521</f>
        <v>-2.2818992034619239</v>
      </c>
      <c r="F14" s="4">
        <f>MgrRet_Raw!G521</f>
        <v>1.0683048111075273</v>
      </c>
      <c r="G14" s="4">
        <f>MgrRet_Raw!H521</f>
        <v>-3.9080530922821715</v>
      </c>
      <c r="H14" s="4">
        <f>MgrRet_Raw!I521</f>
        <v>1.6398110533321804</v>
      </c>
      <c r="I14" s="4">
        <f>MgrRet_Raw!J521</f>
        <v>2.8746431033774318</v>
      </c>
      <c r="J14" s="4">
        <f>MgrRet_Raw!K521</f>
        <v>0.72047103899030507</v>
      </c>
      <c r="K14" s="4">
        <f>MgrRet_Raw!L521</f>
        <v>-0.4592295234485444</v>
      </c>
      <c r="L14" s="4">
        <f>MgrRet_Raw!M521</f>
        <v>9.340822780098712E-2</v>
      </c>
      <c r="M14" s="4">
        <f>MgrRet_Raw!N521</f>
        <v>-3.4194383737943728</v>
      </c>
      <c r="N14" s="4">
        <f>MgrRet_Raw!O521</f>
        <v>-0.93493811242908365</v>
      </c>
      <c r="O14" s="4">
        <f>MgrRet_Raw!P521</f>
        <v>-2.774813889373136</v>
      </c>
      <c r="P14" s="4">
        <f>MgrRet_Raw!Q521</f>
        <v>2.6457854320850327</v>
      </c>
      <c r="Q14" s="4">
        <f>MgrRet_Raw!R521</f>
        <v>7.0788840864981015</v>
      </c>
      <c r="R14" s="4">
        <f>MgrRet_Raw!S521</f>
        <v>3.8677967095324428</v>
      </c>
      <c r="S14" s="4">
        <f>MgrRet_Raw!T521</f>
        <v>0.52020053161063728</v>
      </c>
      <c r="T14" s="4">
        <f>MgrRet_Raw!U521</f>
        <v>-1.5409137032282008</v>
      </c>
      <c r="U14" s="4">
        <f>MgrRet_Raw!V521</f>
        <v>1.9768382825238309</v>
      </c>
      <c r="V14" s="4">
        <f>MgrRet_Raw!W521</f>
        <v>5.1466606950661742E-2</v>
      </c>
      <c r="W14" s="4">
        <f>MgrRet_Raw!X521</f>
        <v>-2.313344763632962</v>
      </c>
      <c r="X14" s="4">
        <f>MgrRet_Raw!Y521</f>
        <v>-2.9703478859524473</v>
      </c>
      <c r="Y14" s="4">
        <f>MgrRet_Raw!Z521</f>
        <v>0.65822785719417709</v>
      </c>
      <c r="Z14" s="4">
        <f>MgrRet_Raw!AA521</f>
        <v>-2.4123773415048047</v>
      </c>
      <c r="AA14" s="4">
        <f>MgrRet_Raw!AB521</f>
        <v>-1.1782242292743401</v>
      </c>
      <c r="AB14" s="4">
        <f>MgrRet_Raw!AC521</f>
        <v>0.55843144651298271</v>
      </c>
      <c r="AC14" s="4">
        <f>MgrRet_Raw!AD521</f>
        <v>-1.8927210884353838</v>
      </c>
      <c r="AD14" s="4">
        <f>MgrRet_Raw!AE521</f>
        <v>-0.19754996048323692</v>
      </c>
      <c r="AE14" s="4">
        <f>MgrRet_Raw!AF521</f>
        <v>-0.53470461651343104</v>
      </c>
      <c r="AF14" s="4">
        <f>MgrRet_Raw!AG521</f>
        <v>1.0713624721143487</v>
      </c>
      <c r="AG14" s="4">
        <f>MgrRet_Raw!AH521</f>
        <v>0.86505376070766093</v>
      </c>
      <c r="AH14" s="4">
        <f>MgrRet_Raw!AI521</f>
        <v>2.4864473640588081E-2</v>
      </c>
      <c r="AI14" s="4">
        <f>MgrRet_Raw!AJ521</f>
        <v>-1.196057496662255</v>
      </c>
      <c r="AJ14" s="4">
        <f>MgrRet_Raw!AK521</f>
        <v>0.17400239729760081</v>
      </c>
      <c r="AK14" s="4">
        <f>MgrRet_Raw!AL521</f>
        <v>2.8158608884197243</v>
      </c>
      <c r="AL14" s="4">
        <f>MgrRet_Raw!AM521</f>
        <v>1.4847667565939524</v>
      </c>
      <c r="AM14" s="4">
        <f>MgrRet_Raw!AN521</f>
        <v>2.4373838685096274</v>
      </c>
      <c r="AN14" s="4">
        <f>MgrRet_Raw!AO521</f>
        <v>-0.81318330440398334</v>
      </c>
      <c r="AO14" s="4">
        <f>MgrRet_Raw!AP521</f>
        <v>0.44993723661370622</v>
      </c>
      <c r="AP14" s="4">
        <f>MgrRet_Raw!AQ521</f>
        <v>-1.1058917020883352</v>
      </c>
      <c r="AQ14" s="4">
        <f>MgrRet_Raw!AR521</f>
        <v>0.58024212101584094</v>
      </c>
      <c r="AR14" s="4">
        <f>MgrRet_Raw!AS521</f>
        <v>0.978545350623373</v>
      </c>
      <c r="AS14" s="4">
        <f>MgrRet_Raw!AT521</f>
        <v>0.14194781763932274</v>
      </c>
      <c r="AT14" s="4">
        <f>MgrRet_Raw!AU521</f>
        <v>0.43691524174658047</v>
      </c>
      <c r="AU14" s="4">
        <f>MgrRet_Raw!AV521</f>
        <v>-1.6566854027818723</v>
      </c>
      <c r="AV14" s="4">
        <f>MgrRet_Raw!AW521</f>
        <v>-1.3275931660048927</v>
      </c>
      <c r="AW14" s="4">
        <f>MgrRet_Raw!AX521</f>
        <v>-2.680367588285697</v>
      </c>
      <c r="AX14" s="4">
        <f>MgrRet_Raw!AY521</f>
        <v>4.620794855991587</v>
      </c>
      <c r="AY14" s="4">
        <f>MgrRet_Raw!AZ521</f>
        <v>-0.60915874890863619</v>
      </c>
      <c r="AZ14" s="4">
        <f>MgrRet_Raw!BA521</f>
        <v>-3.3628910475976515</v>
      </c>
      <c r="BA14" s="4">
        <f>MgrRet_Raw!BB521</f>
        <v>3.1286341445338985</v>
      </c>
      <c r="BB14" s="4">
        <f>MgrRet_Raw!BC521</f>
        <v>0.25582424889944377</v>
      </c>
      <c r="BC14" s="4">
        <f>MgrRet_Raw!BD521</f>
        <v>-0.90079605478428393</v>
      </c>
      <c r="BD14" s="4">
        <f>MgrRet_Raw!BE521</f>
        <v>0.64739902989710219</v>
      </c>
      <c r="BE14" s="4">
        <f>MgrRet_Raw!BF521</f>
        <v>-2.6598651166256815</v>
      </c>
      <c r="BF14" s="4">
        <f>MgrRet_Raw!BG521</f>
        <v>-1.7602510736702892</v>
      </c>
      <c r="BG14" s="4">
        <f>MgrRet_Raw!BH521</f>
        <v>-1.3488712618295162</v>
      </c>
      <c r="BH14" s="4">
        <f>MgrRet_Raw!BI521</f>
        <v>0.62766128964957879</v>
      </c>
      <c r="BI14" s="4">
        <f>MgrRet_Raw!BJ521</f>
        <v>-1.4442650779400956</v>
      </c>
      <c r="BJ14" s="4">
        <f>MgrRet_Raw!BK521</f>
        <v>0.42651123937419344</v>
      </c>
      <c r="BK14" s="4">
        <f>MgrRet_Raw!BL521</f>
        <v>0.68006314057492134</v>
      </c>
      <c r="BL14" s="4">
        <f>MgrRet_Raw!BM521</f>
        <v>-0.90142790371581127</v>
      </c>
      <c r="BM14" s="4">
        <f>MgrRet_Raw!BN521</f>
        <v>1.1003989714267561</v>
      </c>
      <c r="BN14" s="4">
        <f>MgrRet_Raw!BO521</f>
        <v>-1.9475485164151189</v>
      </c>
      <c r="BO14" s="4">
        <f>MgrRet_Raw!BP521</f>
        <v>-0.68029963444597508</v>
      </c>
      <c r="BP14" s="4">
        <f>MgrRet_Raw!BQ521</f>
        <v>-0.91668002382627711</v>
      </c>
      <c r="BQ14" s="4">
        <f>MgrRet_Raw!BR521</f>
        <v>1.5609926968003305</v>
      </c>
      <c r="BR14" s="4">
        <f>MgrRet_Raw!BS521</f>
        <v>-1.3371885404193162</v>
      </c>
      <c r="BS14" s="4">
        <f>MgrRet_Raw!BT521</f>
        <v>2.4313538619126724</v>
      </c>
      <c r="BT14" s="4">
        <f>MgrRet_Raw!BU521</f>
        <v>0.66613181472232474</v>
      </c>
      <c r="BU14" s="4">
        <f>MgrRet_Raw!BV521</f>
        <v>1.9841713877124612</v>
      </c>
      <c r="BV14" s="4">
        <f>MgrRet_Raw!BW521</f>
        <v>-1.8767241965482184</v>
      </c>
      <c r="BW14" s="4">
        <f>MgrRet_Raw!BX521</f>
        <v>0.89260492847561634</v>
      </c>
      <c r="BX14" s="4">
        <f>MgrRet_Raw!BY521</f>
        <v>1.2282409113961421</v>
      </c>
      <c r="BY14" s="4">
        <f>MgrRet_Raw!BZ521</f>
        <v>-0.92239516948717171</v>
      </c>
      <c r="BZ14" s="4">
        <f>MgrRet_Raw!CA521</f>
        <v>2.2054205782658185</v>
      </c>
      <c r="CA14" s="4">
        <f>MgrRet_Raw!CB521</f>
        <v>-2.2003587283188688</v>
      </c>
      <c r="CB14" s="4">
        <f>MgrRet_Raw!CC521</f>
        <v>-2.2991475658492964</v>
      </c>
      <c r="CC14" s="4">
        <f>MgrRet_Raw!CD521</f>
        <v>0.47237644318709426</v>
      </c>
      <c r="CD14" s="4">
        <f>MgrRet_Raw!CE521</f>
        <v>-0.10563246166266982</v>
      </c>
      <c r="CE14" s="4">
        <f>MgrRet_Raw!CF521</f>
        <v>-0.49084691654139379</v>
      </c>
      <c r="CF14" s="4">
        <f>MgrRet_Raw!CG521</f>
        <v>0.31936058278311119</v>
      </c>
      <c r="CG14" s="4">
        <f>MgrRet_Raw!CH521</f>
        <v>-1.5177152832291259</v>
      </c>
      <c r="CH14" s="4">
        <f>MgrRet_Raw!CI521</f>
        <v>1.3775196603799986</v>
      </c>
      <c r="CI14" s="4">
        <f>MgrRet_Raw!CJ521</f>
        <v>-1.1094094820909985</v>
      </c>
      <c r="CJ14" s="4">
        <f>MgrRet_Raw!CK521</f>
        <v>0.50192116349471716</v>
      </c>
      <c r="CK14" s="4">
        <f>MgrRet_Raw!CL521</f>
        <v>1.2120374379218117</v>
      </c>
      <c r="CL14" s="4">
        <f>MgrRet_Raw!CM521</f>
        <v>8.2628354502388035E-2</v>
      </c>
      <c r="CM14" s="4">
        <f>MgrRet_Raw!CN521</f>
        <v>2.391566410271007</v>
      </c>
      <c r="CN14" s="4" t="str">
        <f>MgrRet_Raw!CO521</f>
        <v>---</v>
      </c>
      <c r="CO14" s="4" t="str">
        <f>MgrRet_Raw!CP521</f>
        <v>---</v>
      </c>
      <c r="CP14" s="4" t="str">
        <f>MgrRet_Raw!CQ521</f>
        <v>---</v>
      </c>
      <c r="CQ14" s="4" t="str">
        <f>MgrRet_Raw!CR521</f>
        <v>---</v>
      </c>
      <c r="CR14" s="4" t="str">
        <f>MgrRet_Raw!CS521</f>
        <v>---</v>
      </c>
      <c r="CS14" s="4" t="str">
        <f>MgrRet_Raw!CT521</f>
        <v>---</v>
      </c>
      <c r="CT14" s="4" t="str">
        <f>MgrRet_Raw!CU521</f>
        <v>---</v>
      </c>
      <c r="CU14" s="4" t="str">
        <f>MgrRet_Raw!CV521</f>
        <v>---</v>
      </c>
      <c r="CV14" s="4" t="str">
        <f>MgrRet_Raw!CW521</f>
        <v>---</v>
      </c>
      <c r="CW14" s="4" t="str">
        <f>MgrRet_Raw!CX521</f>
        <v>---</v>
      </c>
      <c r="CX14" s="4" t="str">
        <f>MgrRet_Raw!CY521</f>
        <v>---</v>
      </c>
      <c r="CY14" s="4" t="str">
        <f>MgrRet_Raw!CZ521</f>
        <v>---</v>
      </c>
      <c r="CZ14" s="4" t="str">
        <f>MgrRet_Raw!DA521</f>
        <v>---</v>
      </c>
      <c r="DA14" s="4" t="str">
        <f>MgrRet_Raw!DB521</f>
        <v>---</v>
      </c>
      <c r="DB14" s="4" t="str">
        <f>MgrRet_Raw!DC521</f>
        <v>---</v>
      </c>
      <c r="DC14" s="4" t="str">
        <f>MgrRet_Raw!DD521</f>
        <v>---</v>
      </c>
      <c r="DD14" s="4" t="str">
        <f>MgrRet_Raw!DE521</f>
        <v>---</v>
      </c>
      <c r="DE14" s="4" t="str">
        <f>MgrRet_Raw!DF521</f>
        <v>---</v>
      </c>
      <c r="DF14" s="4" t="str">
        <f>MgrRet_Raw!DG521</f>
        <v>---</v>
      </c>
      <c r="DG14" s="4" t="str">
        <f>MgrRet_Raw!DH521</f>
        <v>---</v>
      </c>
      <c r="DH14" s="4" t="str">
        <f>MgrRet_Raw!DI521</f>
        <v>---</v>
      </c>
      <c r="DI14" s="4" t="str">
        <f>MgrRet_Raw!DJ521</f>
        <v>---</v>
      </c>
      <c r="DJ14" s="4" t="str">
        <f>MgrRet_Raw!DK521</f>
        <v>---</v>
      </c>
      <c r="DK14" s="4" t="str">
        <f>MgrRet_Raw!DL521</f>
        <v>---</v>
      </c>
      <c r="DL14" s="4" t="str">
        <f>MgrRet_Raw!DM521</f>
        <v>---</v>
      </c>
      <c r="DM14" s="4" t="str">
        <f>MgrRet_Raw!DN521</f>
        <v>---</v>
      </c>
      <c r="DN14" s="4" t="str">
        <f>MgrRet_Raw!DO521</f>
        <v>---</v>
      </c>
      <c r="DO14" s="4" t="str">
        <f>MgrRet_Raw!DP521</f>
        <v>---</v>
      </c>
      <c r="DP14" s="4" t="str">
        <f>MgrRet_Raw!DQ521</f>
        <v>---</v>
      </c>
      <c r="DQ14" s="4" t="str">
        <f>MgrRet_Raw!DR521</f>
        <v>---</v>
      </c>
      <c r="DR14" s="4" t="str">
        <f>MgrRet_Raw!DS521</f>
        <v>---</v>
      </c>
      <c r="DS14" s="4" t="str">
        <f>MgrRet_Raw!DT521</f>
        <v>---</v>
      </c>
      <c r="DT14" s="4" t="str">
        <f>MgrRet_Raw!DU521</f>
        <v>---</v>
      </c>
    </row>
    <row r="15" spans="1:124" x14ac:dyDescent="0.25">
      <c r="A15" s="4">
        <v>13</v>
      </c>
      <c r="B15" s="4" t="str">
        <f>MgrRet_Raw!A522</f>
        <v>Boston Partners Global Investors, Inc.</v>
      </c>
      <c r="C15" t="s">
        <v>157</v>
      </c>
      <c r="D15" s="4" t="str">
        <f t="shared" si="0"/>
        <v>Boston Partners Global Investors, Inc.+Robeco Weiss Peck &amp; Greer Large Cap Disciplined Equity</v>
      </c>
      <c r="E15" s="4">
        <f>MgrRet_Raw!F522</f>
        <v>0.28810079653807552</v>
      </c>
      <c r="F15" s="4">
        <f>MgrRet_Raw!G522</f>
        <v>0.29830481110752727</v>
      </c>
      <c r="G15" s="4">
        <f>MgrRet_Raw!H522</f>
        <v>-0.11805309228217165</v>
      </c>
      <c r="H15" s="4">
        <f>MgrRet_Raw!I522</f>
        <v>2.7811053332180258E-2</v>
      </c>
      <c r="I15" s="4">
        <f>MgrRet_Raw!J522</f>
        <v>-0.46135689662256818</v>
      </c>
      <c r="J15" s="4">
        <f>MgrRet_Raw!K522</f>
        <v>1.2604710389903051</v>
      </c>
      <c r="K15" s="4">
        <f>MgrRet_Raw!L522</f>
        <v>0.38477047655145563</v>
      </c>
      <c r="L15" s="4">
        <f>MgrRet_Raw!M522</f>
        <v>-0.26859177219901298</v>
      </c>
      <c r="M15" s="4">
        <f>MgrRet_Raw!N522</f>
        <v>0.26356162620562706</v>
      </c>
      <c r="N15" s="4">
        <f>MgrRet_Raw!O522</f>
        <v>-0.14193811242908438</v>
      </c>
      <c r="O15" s="4">
        <f>MgrRet_Raw!P522</f>
        <v>-0.54881388937313691</v>
      </c>
      <c r="P15" s="4">
        <f>MgrRet_Raw!Q522</f>
        <v>1.1217854320850327</v>
      </c>
      <c r="Q15" s="4">
        <f>MgrRet_Raw!R522</f>
        <v>-2.0115913501898675E-2</v>
      </c>
      <c r="R15" s="4">
        <f>MgrRet_Raw!S522</f>
        <v>-0.15620329046755721</v>
      </c>
      <c r="S15" s="4">
        <f>MgrRet_Raw!T522</f>
        <v>0.30920053161063876</v>
      </c>
      <c r="T15" s="4">
        <f>MgrRet_Raw!U522</f>
        <v>-2.2074137032282</v>
      </c>
      <c r="U15" s="4">
        <f>MgrRet_Raw!V522</f>
        <v>0.91853828252383085</v>
      </c>
      <c r="V15" s="4">
        <f>MgrRet_Raw!W522</f>
        <v>0.70986660695066173</v>
      </c>
      <c r="W15" s="4">
        <f>MgrRet_Raw!X522</f>
        <v>-1.334476363296222E-2</v>
      </c>
      <c r="X15" s="4">
        <f>MgrRet_Raw!Y522</f>
        <v>-0.82134788595244723</v>
      </c>
      <c r="Y15" s="4">
        <f>MgrRet_Raw!Z522</f>
        <v>-0.53577214280582242</v>
      </c>
      <c r="Z15" s="4">
        <f>MgrRet_Raw!AA522</f>
        <v>-5.1377341504805107E-2</v>
      </c>
      <c r="AA15" s="4">
        <f>MgrRet_Raw!AB522</f>
        <v>-0.68822422927434079</v>
      </c>
      <c r="AB15" s="4">
        <f>MgrRet_Raw!AC522</f>
        <v>0.55743144651298238</v>
      </c>
      <c r="AC15" s="4">
        <f>MgrRet_Raw!AD522</f>
        <v>-0.13372108843538344</v>
      </c>
      <c r="AD15" s="4">
        <f>MgrRet_Raw!AE522</f>
        <v>0.39545003951676305</v>
      </c>
      <c r="AE15" s="4">
        <f>MgrRet_Raw!AF522</f>
        <v>-0.47470461651343143</v>
      </c>
      <c r="AF15" s="4">
        <f>MgrRet_Raw!AG522</f>
        <v>-8.0637527885651261E-2</v>
      </c>
      <c r="AG15" s="4">
        <f>MgrRet_Raw!AH522</f>
        <v>0.29175376070766124</v>
      </c>
      <c r="AH15" s="4">
        <f>MgrRet_Raw!AI522</f>
        <v>0.41756447364058769</v>
      </c>
      <c r="AI15" s="4">
        <f>MgrRet_Raw!AJ522</f>
        <v>-0.49675749666225499</v>
      </c>
      <c r="AJ15" s="4">
        <f>MgrRet_Raw!AK522</f>
        <v>-0.57239760270239959</v>
      </c>
      <c r="AK15" s="4">
        <f>MgrRet_Raw!AL522</f>
        <v>-0.79483911158027531</v>
      </c>
      <c r="AL15" s="4">
        <f>MgrRet_Raw!AM522</f>
        <v>0.16696675659395233</v>
      </c>
      <c r="AM15" s="4">
        <f>MgrRet_Raw!AN522</f>
        <v>0.40888386850962721</v>
      </c>
      <c r="AN15" s="4">
        <f>MgrRet_Raw!AO522</f>
        <v>-0.45468330440398308</v>
      </c>
      <c r="AO15" s="4">
        <f>MgrRet_Raw!AP522</f>
        <v>0.45423723661370641</v>
      </c>
      <c r="AP15" s="4">
        <f>MgrRet_Raw!AQ522</f>
        <v>-0.24959170208833514</v>
      </c>
      <c r="AQ15" s="4">
        <f>MgrRet_Raw!AR522</f>
        <v>1.1889421210158408</v>
      </c>
      <c r="AR15" s="4">
        <f>MgrRet_Raw!AS522</f>
        <v>-0.11495464937662714</v>
      </c>
      <c r="AS15" s="4">
        <f>MgrRet_Raw!AT522</f>
        <v>0.21414781763932278</v>
      </c>
      <c r="AT15" s="4">
        <f>MgrRet_Raw!AU522</f>
        <v>-0.12838475825341944</v>
      </c>
      <c r="AU15" s="4">
        <f>MgrRet_Raw!AV522</f>
        <v>0.37211459721812767</v>
      </c>
      <c r="AV15" s="4">
        <f>MgrRet_Raw!AW522</f>
        <v>0.53640683399510714</v>
      </c>
      <c r="AW15" s="4">
        <f>MgrRet_Raw!AX522</f>
        <v>-0.18726758828569601</v>
      </c>
      <c r="AX15" s="4">
        <f>MgrRet_Raw!AY522</f>
        <v>-1.4190051440084144</v>
      </c>
      <c r="AY15" s="4">
        <f>MgrRet_Raw!AZ522</f>
        <v>-1.1627587489086362</v>
      </c>
      <c r="AZ15" s="4">
        <f>MgrRet_Raw!BA522</f>
        <v>-4.1991047597651598E-2</v>
      </c>
      <c r="BA15" s="4">
        <f>MgrRet_Raw!BB522</f>
        <v>-8.8965855466101473E-2</v>
      </c>
      <c r="BB15" s="4">
        <f>MgrRet_Raw!BC522</f>
        <v>0.93512424889944334</v>
      </c>
      <c r="BC15" s="4">
        <f>MgrRet_Raw!BD522</f>
        <v>-0.34339605478428403</v>
      </c>
      <c r="BD15" s="4">
        <f>MgrRet_Raw!BE522</f>
        <v>-0.85060097010289781</v>
      </c>
      <c r="BE15" s="4">
        <f>MgrRet_Raw!BF522</f>
        <v>0.18103488337431806</v>
      </c>
      <c r="BF15" s="4">
        <f>MgrRet_Raw!BG522</f>
        <v>-0.31845107367028902</v>
      </c>
      <c r="BG15" s="4">
        <f>MgrRet_Raw!BH522</f>
        <v>-0.47397126182951621</v>
      </c>
      <c r="BH15" s="4">
        <f>MgrRet_Raw!BI522</f>
        <v>0.40226128964957875</v>
      </c>
      <c r="BI15" s="4">
        <f>MgrRet_Raw!BJ522</f>
        <v>2.8234922059904299E-2</v>
      </c>
      <c r="BJ15" s="4">
        <f>MgrRet_Raw!BK522</f>
        <v>0.99581123937419336</v>
      </c>
      <c r="BK15" s="4">
        <f>MgrRet_Raw!BL522</f>
        <v>0.31246314057492131</v>
      </c>
      <c r="BL15" s="4">
        <f>MgrRet_Raw!BM522</f>
        <v>-7.8127903715811242E-2</v>
      </c>
      <c r="BM15" s="4">
        <f>MgrRet_Raw!BN522</f>
        <v>-0.43190102857324408</v>
      </c>
      <c r="BN15" s="4">
        <f>MgrRet_Raw!BO522</f>
        <v>-8.32485164151191E-2</v>
      </c>
      <c r="BO15" s="4">
        <f>MgrRet_Raw!BP522</f>
        <v>9.0500365554025297E-2</v>
      </c>
      <c r="BP15" s="4">
        <f>MgrRet_Raw!BQ522</f>
        <v>0.70301997617372303</v>
      </c>
      <c r="BQ15" s="4">
        <f>MgrRet_Raw!BR522</f>
        <v>0.33249269680033056</v>
      </c>
      <c r="BR15" s="4">
        <f>MgrRet_Raw!BS522</f>
        <v>-4.1788540419316123E-2</v>
      </c>
      <c r="BS15" s="4" t="str">
        <f>MgrRet_Raw!BT522</f>
        <v>---</v>
      </c>
      <c r="BT15" s="4" t="str">
        <f>MgrRet_Raw!BU522</f>
        <v>---</v>
      </c>
      <c r="BU15" s="4" t="str">
        <f>MgrRet_Raw!BV522</f>
        <v>---</v>
      </c>
      <c r="BV15" s="4" t="str">
        <f>MgrRet_Raw!BW522</f>
        <v>---</v>
      </c>
      <c r="BW15" s="4" t="str">
        <f>MgrRet_Raw!BX522</f>
        <v>---</v>
      </c>
      <c r="BX15" s="4" t="str">
        <f>MgrRet_Raw!BY522</f>
        <v>---</v>
      </c>
      <c r="BY15" s="4" t="str">
        <f>MgrRet_Raw!BZ522</f>
        <v>---</v>
      </c>
      <c r="BZ15" s="4" t="str">
        <f>MgrRet_Raw!CA522</f>
        <v>---</v>
      </c>
      <c r="CA15" s="4" t="str">
        <f>MgrRet_Raw!CB522</f>
        <v>---</v>
      </c>
      <c r="CB15" s="4" t="str">
        <f>MgrRet_Raw!CC522</f>
        <v>---</v>
      </c>
      <c r="CC15" s="4" t="str">
        <f>MgrRet_Raw!CD522</f>
        <v>---</v>
      </c>
      <c r="CD15" s="4" t="str">
        <f>MgrRet_Raw!CE522</f>
        <v>---</v>
      </c>
      <c r="CE15" s="4" t="str">
        <f>MgrRet_Raw!CF522</f>
        <v>---</v>
      </c>
      <c r="CF15" s="4" t="str">
        <f>MgrRet_Raw!CG522</f>
        <v>---</v>
      </c>
      <c r="CG15" s="4" t="str">
        <f>MgrRet_Raw!CH522</f>
        <v>---</v>
      </c>
      <c r="CH15" s="4" t="str">
        <f>MgrRet_Raw!CI522</f>
        <v>---</v>
      </c>
      <c r="CI15" s="4" t="str">
        <f>MgrRet_Raw!CJ522</f>
        <v>---</v>
      </c>
      <c r="CJ15" s="4" t="str">
        <f>MgrRet_Raw!CK522</f>
        <v>---</v>
      </c>
      <c r="CK15" s="4" t="str">
        <f>MgrRet_Raw!CL522</f>
        <v>---</v>
      </c>
      <c r="CL15" s="4" t="str">
        <f>MgrRet_Raw!CM522</f>
        <v>---</v>
      </c>
      <c r="CM15" s="4" t="str">
        <f>MgrRet_Raw!CN522</f>
        <v>---</v>
      </c>
      <c r="CN15" s="4" t="str">
        <f>MgrRet_Raw!CO522</f>
        <v>---</v>
      </c>
      <c r="CO15" s="4" t="str">
        <f>MgrRet_Raw!CP522</f>
        <v>---</v>
      </c>
      <c r="CP15" s="4" t="str">
        <f>MgrRet_Raw!CQ522</f>
        <v>---</v>
      </c>
      <c r="CQ15" s="4" t="str">
        <f>MgrRet_Raw!CR522</f>
        <v>---</v>
      </c>
      <c r="CR15" s="4" t="str">
        <f>MgrRet_Raw!CS522</f>
        <v>---</v>
      </c>
      <c r="CS15" s="4" t="str">
        <f>MgrRet_Raw!CT522</f>
        <v>---</v>
      </c>
      <c r="CT15" s="4" t="str">
        <f>MgrRet_Raw!CU522</f>
        <v>---</v>
      </c>
      <c r="CU15" s="4" t="str">
        <f>MgrRet_Raw!CV522</f>
        <v>---</v>
      </c>
      <c r="CV15" s="4" t="str">
        <f>MgrRet_Raw!CW522</f>
        <v>---</v>
      </c>
      <c r="CW15" s="4" t="str">
        <f>MgrRet_Raw!CX522</f>
        <v>---</v>
      </c>
      <c r="CX15" s="4" t="str">
        <f>MgrRet_Raw!CY522</f>
        <v>---</v>
      </c>
      <c r="CY15" s="4" t="str">
        <f>MgrRet_Raw!CZ522</f>
        <v>---</v>
      </c>
      <c r="CZ15" s="4" t="str">
        <f>MgrRet_Raw!DA522</f>
        <v>---</v>
      </c>
      <c r="DA15" s="4" t="str">
        <f>MgrRet_Raw!DB522</f>
        <v>---</v>
      </c>
      <c r="DB15" s="4" t="str">
        <f>MgrRet_Raw!DC522</f>
        <v>---</v>
      </c>
      <c r="DC15" s="4" t="str">
        <f>MgrRet_Raw!DD522</f>
        <v>---</v>
      </c>
      <c r="DD15" s="4" t="str">
        <f>MgrRet_Raw!DE522</f>
        <v>---</v>
      </c>
      <c r="DE15" s="4" t="str">
        <f>MgrRet_Raw!DF522</f>
        <v>---</v>
      </c>
      <c r="DF15" s="4" t="str">
        <f>MgrRet_Raw!DG522</f>
        <v>---</v>
      </c>
      <c r="DG15" s="4" t="str">
        <f>MgrRet_Raw!DH522</f>
        <v>---</v>
      </c>
      <c r="DH15" s="4" t="str">
        <f>MgrRet_Raw!DI522</f>
        <v>---</v>
      </c>
      <c r="DI15" s="4" t="str">
        <f>MgrRet_Raw!DJ522</f>
        <v>---</v>
      </c>
      <c r="DJ15" s="4" t="str">
        <f>MgrRet_Raw!DK522</f>
        <v>---</v>
      </c>
      <c r="DK15" s="4" t="str">
        <f>MgrRet_Raw!DL522</f>
        <v>---</v>
      </c>
      <c r="DL15" s="4" t="str">
        <f>MgrRet_Raw!DM522</f>
        <v>---</v>
      </c>
      <c r="DM15" s="4" t="str">
        <f>MgrRet_Raw!DN522</f>
        <v>---</v>
      </c>
      <c r="DN15" s="4" t="str">
        <f>MgrRet_Raw!DO522</f>
        <v>---</v>
      </c>
      <c r="DO15" s="4" t="str">
        <f>MgrRet_Raw!DP522</f>
        <v>---</v>
      </c>
      <c r="DP15" s="4" t="str">
        <f>MgrRet_Raw!DQ522</f>
        <v>---</v>
      </c>
      <c r="DQ15" s="4" t="str">
        <f>MgrRet_Raw!DR522</f>
        <v>---</v>
      </c>
      <c r="DR15" s="4" t="str">
        <f>MgrRet_Raw!DS522</f>
        <v>---</v>
      </c>
      <c r="DS15" s="4" t="str">
        <f>MgrRet_Raw!DT522</f>
        <v>---</v>
      </c>
      <c r="DT15" s="4" t="str">
        <f>MgrRet_Raw!DU522</f>
        <v>---</v>
      </c>
    </row>
    <row r="16" spans="1:124" x14ac:dyDescent="0.25">
      <c r="A16" s="4">
        <v>14</v>
      </c>
      <c r="B16" s="4" t="str">
        <f>MgrRet_Raw!A523</f>
        <v>Boston Trust &amp; Investment Management Company</v>
      </c>
      <c r="C16" t="s">
        <v>159</v>
      </c>
      <c r="D16" s="4" t="str">
        <f t="shared" si="0"/>
        <v>Boston Trust &amp; Investment Management Company+Boston Trust Large Cap Equity</v>
      </c>
      <c r="E16" s="4">
        <f>MgrRet_Raw!F523</f>
        <v>-0.46189920346192448</v>
      </c>
      <c r="F16" s="4">
        <f>MgrRet_Raw!G523</f>
        <v>1.7683048111075275</v>
      </c>
      <c r="G16" s="4">
        <f>MgrRet_Raw!H523</f>
        <v>0.82194690771782841</v>
      </c>
      <c r="H16" s="4">
        <f>MgrRet_Raw!I523</f>
        <v>-0.66018894666781947</v>
      </c>
      <c r="I16" s="4">
        <f>MgrRet_Raw!J523</f>
        <v>0.18464310337743184</v>
      </c>
      <c r="J16" s="4">
        <f>MgrRet_Raw!K523</f>
        <v>1.4904710389903046</v>
      </c>
      <c r="K16" s="4">
        <f>MgrRet_Raw!L523</f>
        <v>0.1507704765514557</v>
      </c>
      <c r="L16" s="4">
        <f>MgrRet_Raw!M523</f>
        <v>0.44340822780098699</v>
      </c>
      <c r="M16" s="4">
        <f>MgrRet_Raw!N523</f>
        <v>2.2305616262056276</v>
      </c>
      <c r="N16" s="4">
        <f>MgrRet_Raw!O523</f>
        <v>0.99506188757091607</v>
      </c>
      <c r="O16" s="4">
        <f>MgrRet_Raw!P523</f>
        <v>1.9551861106268635</v>
      </c>
      <c r="P16" s="4">
        <f>MgrRet_Raw!Q523</f>
        <v>-0.53421456791496724</v>
      </c>
      <c r="Q16" s="4">
        <f>MgrRet_Raw!R523</f>
        <v>0.70888408649810142</v>
      </c>
      <c r="R16" s="4">
        <f>MgrRet_Raw!S523</f>
        <v>0.72779670953244313</v>
      </c>
      <c r="S16" s="4">
        <f>MgrRet_Raw!T523</f>
        <v>-1.4197994683893622</v>
      </c>
      <c r="T16" s="4">
        <f>MgrRet_Raw!U523</f>
        <v>-0.49091370322820005</v>
      </c>
      <c r="U16" s="4">
        <f>MgrRet_Raw!V523</f>
        <v>-2.0631617174761696</v>
      </c>
      <c r="V16" s="4">
        <f>MgrRet_Raw!W523</f>
        <v>1.0914666069506618</v>
      </c>
      <c r="W16" s="4">
        <f>MgrRet_Raw!X523</f>
        <v>-0.88334476363296233</v>
      </c>
      <c r="X16" s="4">
        <f>MgrRet_Raw!Y523</f>
        <v>-0.9103478859524472</v>
      </c>
      <c r="Y16" s="4">
        <f>MgrRet_Raw!Z523</f>
        <v>-0.11177214280582248</v>
      </c>
      <c r="Z16" s="4">
        <f>MgrRet_Raw!AA523</f>
        <v>1.1076226584951949</v>
      </c>
      <c r="AA16" s="4">
        <f>MgrRet_Raw!AB523</f>
        <v>-0.41822422927434033</v>
      </c>
      <c r="AB16" s="4">
        <f>MgrRet_Raw!AC523</f>
        <v>-0.27156855348701758</v>
      </c>
      <c r="AC16" s="4">
        <f>MgrRet_Raw!AD523</f>
        <v>1.0272789115646166</v>
      </c>
      <c r="AD16" s="4">
        <f>MgrRet_Raw!AE523</f>
        <v>-6.7549960483237026E-2</v>
      </c>
      <c r="AE16" s="4">
        <f>MgrRet_Raw!AF523</f>
        <v>-0.79470461651343083</v>
      </c>
      <c r="AF16" s="4">
        <f>MgrRet_Raw!AG523</f>
        <v>1.0413624721143488</v>
      </c>
      <c r="AG16" s="4">
        <f>MgrRet_Raw!AH523</f>
        <v>-0.14494623929233974</v>
      </c>
      <c r="AH16" s="4">
        <f>MgrRet_Raw!AI523</f>
        <v>0.60486447364058815</v>
      </c>
      <c r="AI16" s="4">
        <f>MgrRet_Raw!AJ523</f>
        <v>-0.24605749666225485</v>
      </c>
      <c r="AJ16" s="4">
        <f>MgrRet_Raw!AK523</f>
        <v>-0.59599760270239965</v>
      </c>
      <c r="AK16" s="4">
        <f>MgrRet_Raw!AL523</f>
        <v>0.44586088841972327</v>
      </c>
      <c r="AL16" s="4">
        <f>MgrRet_Raw!AM523</f>
        <v>-0.52523324340604782</v>
      </c>
      <c r="AM16" s="4">
        <f>MgrRet_Raw!AN523</f>
        <v>0.9573838685096272</v>
      </c>
      <c r="AN16" s="4">
        <f>MgrRet_Raw!AO523</f>
        <v>-7.3183304403983129E-2</v>
      </c>
      <c r="AO16" s="4">
        <f>MgrRet_Raw!AP523</f>
        <v>-1.0600627633862936</v>
      </c>
      <c r="AP16" s="4">
        <f>MgrRet_Raw!AQ523</f>
        <v>-0.28589170208833492</v>
      </c>
      <c r="AQ16" s="4">
        <f>MgrRet_Raw!AR523</f>
        <v>-0.16975787898415906</v>
      </c>
      <c r="AR16" s="4">
        <f>MgrRet_Raw!AS523</f>
        <v>0.63854535062337314</v>
      </c>
      <c r="AS16" s="4">
        <f>MgrRet_Raw!AT523</f>
        <v>0.24194781763932272</v>
      </c>
      <c r="AT16" s="4">
        <f>MgrRet_Raw!AU523</f>
        <v>0.58691524174658039</v>
      </c>
      <c r="AU16" s="4">
        <f>MgrRet_Raw!AV523</f>
        <v>-1.1866854027818725</v>
      </c>
      <c r="AV16" s="4">
        <f>MgrRet_Raw!AW523</f>
        <v>0.61240683399510676</v>
      </c>
      <c r="AW16" s="4">
        <f>MgrRet_Raw!AX523</f>
        <v>0.42963241171430422</v>
      </c>
      <c r="AX16" s="4">
        <f>MgrRet_Raw!AY523</f>
        <v>-0.6192051440084132</v>
      </c>
      <c r="AY16" s="4">
        <f>MgrRet_Raw!AZ523</f>
        <v>0.97084125109136377</v>
      </c>
      <c r="AZ16" s="4">
        <f>MgrRet_Raw!BA523</f>
        <v>-0.80289104759765162</v>
      </c>
      <c r="BA16" s="4">
        <f>MgrRet_Raw!BB523</f>
        <v>5.8634144533898258E-2</v>
      </c>
      <c r="BB16" s="4">
        <f>MgrRet_Raw!BC523</f>
        <v>8.5824248899443845E-2</v>
      </c>
      <c r="BC16" s="4">
        <f>MgrRet_Raw!BD523</f>
        <v>-0.25079605478428402</v>
      </c>
      <c r="BD16" s="4">
        <f>MgrRet_Raw!BE523</f>
        <v>-0.3326009701028978</v>
      </c>
      <c r="BE16" s="4">
        <f>MgrRet_Raw!BF523</f>
        <v>-0.23986511662568155</v>
      </c>
      <c r="BF16" s="4">
        <f>MgrRet_Raw!BG523</f>
        <v>-1.290251073670289</v>
      </c>
      <c r="BG16" s="4">
        <f>MgrRet_Raw!BH523</f>
        <v>-0.94887126182951631</v>
      </c>
      <c r="BH16" s="4">
        <f>MgrRet_Raw!BI523</f>
        <v>0.58766128964957876</v>
      </c>
      <c r="BI16" s="4">
        <f>MgrRet_Raw!BJ523</f>
        <v>-0.65426507794009559</v>
      </c>
      <c r="BJ16" s="4">
        <f>MgrRet_Raw!BK523</f>
        <v>-0.60348876062580681</v>
      </c>
      <c r="BK16" s="4">
        <f>MgrRet_Raw!BL523</f>
        <v>0.39006314057492131</v>
      </c>
      <c r="BL16" s="4">
        <f>MgrRet_Raw!BM523</f>
        <v>2.8572096284188664E-2</v>
      </c>
      <c r="BM16" s="4">
        <f>MgrRet_Raw!BN523</f>
        <v>0.44039897142675599</v>
      </c>
      <c r="BN16" s="4">
        <f>MgrRet_Raw!BO523</f>
        <v>-0.48754851641511909</v>
      </c>
      <c r="BO16" s="4">
        <f>MgrRet_Raw!BP523</f>
        <v>-0.71029963444597488</v>
      </c>
      <c r="BP16" s="4">
        <f>MgrRet_Raw!BQ523</f>
        <v>-0.57668002382627703</v>
      </c>
      <c r="BQ16" s="4">
        <f>MgrRet_Raw!BR523</f>
        <v>0.53099269680033068</v>
      </c>
      <c r="BR16" s="4">
        <f>MgrRet_Raw!BS523</f>
        <v>0.19281145958068402</v>
      </c>
      <c r="BS16" s="4">
        <f>MgrRet_Raw!BT523</f>
        <v>-0.87864613808732717</v>
      </c>
      <c r="BT16" s="4">
        <f>MgrRet_Raw!BU523</f>
        <v>0.36613181472232492</v>
      </c>
      <c r="BU16" s="4">
        <f>MgrRet_Raw!BV523</f>
        <v>0.34417138771246103</v>
      </c>
      <c r="BV16" s="4">
        <f>MgrRet_Raw!BW523</f>
        <v>0.21327580345178099</v>
      </c>
      <c r="BW16" s="4">
        <f>MgrRet_Raw!BX523</f>
        <v>-0.10739507152438366</v>
      </c>
      <c r="BX16" s="4">
        <f>MgrRet_Raw!BY523</f>
        <v>-0.62175908860385776</v>
      </c>
      <c r="BY16" s="4">
        <f>MgrRet_Raw!BZ523</f>
        <v>-0.82239516948717206</v>
      </c>
      <c r="BZ16" s="4">
        <f>MgrRet_Raw!CA523</f>
        <v>-0.46457942173418143</v>
      </c>
      <c r="CA16" s="4">
        <f>MgrRet_Raw!CB523</f>
        <v>0.55964127168113142</v>
      </c>
      <c r="CB16" s="4">
        <f>MgrRet_Raw!CC523</f>
        <v>-0.4191475658492963</v>
      </c>
      <c r="CC16" s="4">
        <f>MgrRet_Raw!CD523</f>
        <v>-0.19762355681290567</v>
      </c>
      <c r="CD16" s="4">
        <f>MgrRet_Raw!CE523</f>
        <v>-0.52563246166266975</v>
      </c>
      <c r="CE16" s="4">
        <f>MgrRet_Raw!CF523</f>
        <v>-1.0908469165413939</v>
      </c>
      <c r="CF16" s="4">
        <f>MgrRet_Raw!CG523</f>
        <v>-0.73063941721688908</v>
      </c>
      <c r="CG16" s="4">
        <f>MgrRet_Raw!CH523</f>
        <v>0.61228471677087404</v>
      </c>
      <c r="CH16" s="4">
        <f>MgrRet_Raw!CI523</f>
        <v>0.51751966037999875</v>
      </c>
      <c r="CI16" s="4">
        <f>MgrRet_Raw!CJ523</f>
        <v>-0.1694094820909986</v>
      </c>
      <c r="CJ16" s="4">
        <f>MgrRet_Raw!CK523</f>
        <v>0.53192116349471719</v>
      </c>
      <c r="CK16" s="4">
        <f>MgrRet_Raw!CL523</f>
        <v>-1.257962562078188</v>
      </c>
      <c r="CL16" s="4">
        <f>MgrRet_Raw!CM523</f>
        <v>-0.12737164549761193</v>
      </c>
      <c r="CM16" s="4">
        <f>MgrRet_Raw!CN523</f>
        <v>-0.10843358972899297</v>
      </c>
      <c r="CN16" s="4">
        <f>MgrRet_Raw!CO523</f>
        <v>-0.40945885574479912</v>
      </c>
      <c r="CO16" s="4">
        <f>MgrRet_Raw!CP523</f>
        <v>-0.39586228258775746</v>
      </c>
      <c r="CP16" s="4">
        <f>MgrRet_Raw!CQ523</f>
        <v>0.2959166114135019</v>
      </c>
      <c r="CQ16" s="4">
        <f>MgrRet_Raw!CR523</f>
        <v>0.84479185502574117</v>
      </c>
      <c r="CR16" s="4">
        <f>MgrRet_Raw!CS523</f>
        <v>0.61342060680733823</v>
      </c>
      <c r="CS16" s="4">
        <f>MgrRet_Raw!CT523</f>
        <v>0.92435634774294528</v>
      </c>
      <c r="CT16" s="4">
        <f>MgrRet_Raw!CU523</f>
        <v>-1.2354526535150852</v>
      </c>
      <c r="CU16" s="4">
        <f>MgrRet_Raw!CV523</f>
        <v>-0.16731384304618746</v>
      </c>
      <c r="CV16" s="4">
        <f>MgrRet_Raw!CW523</f>
        <v>-0.24280392702248421</v>
      </c>
      <c r="CW16" s="4">
        <f>MgrRet_Raw!CX523</f>
        <v>1.0923194473518931</v>
      </c>
      <c r="CX16" s="4">
        <f>MgrRet_Raw!CY523</f>
        <v>0.5749133801033075</v>
      </c>
      <c r="CY16" s="4">
        <f>MgrRet_Raw!CZ523</f>
        <v>-0.10373117621435846</v>
      </c>
      <c r="CZ16" s="4">
        <f>MgrRet_Raw!DA523</f>
        <v>0.11219794945146422</v>
      </c>
      <c r="DA16" s="4">
        <f>MgrRet_Raw!DB523</f>
        <v>-0.69572185086402927</v>
      </c>
      <c r="DB16" s="4">
        <f>MgrRet_Raw!DC523</f>
        <v>0.48077489609518564</v>
      </c>
      <c r="DC16" s="4">
        <f>MgrRet_Raw!DD523</f>
        <v>-1.1168008497534134</v>
      </c>
      <c r="DD16" s="4">
        <f>MgrRet_Raw!DE523</f>
        <v>0.38952154691568608</v>
      </c>
      <c r="DE16" s="4">
        <f>MgrRet_Raw!DF523</f>
        <v>-0.25868800497053512</v>
      </c>
      <c r="DF16" s="4">
        <f>MgrRet_Raw!DG523</f>
        <v>-0.3759547300937065</v>
      </c>
      <c r="DG16" s="4">
        <f>MgrRet_Raw!DH523</f>
        <v>0.50648853527901228</v>
      </c>
      <c r="DH16" s="4">
        <f>MgrRet_Raw!DI523</f>
        <v>-0.13653328503026851</v>
      </c>
      <c r="DI16" s="4">
        <f>MgrRet_Raw!DJ523</f>
        <v>-0.59662183954790726</v>
      </c>
      <c r="DJ16" s="4">
        <f>MgrRet_Raw!DK523</f>
        <v>3.9184758051377777E-2</v>
      </c>
      <c r="DK16" s="4">
        <f>MgrRet_Raw!DL523</f>
        <v>-0.43648095161407302</v>
      </c>
      <c r="DL16" s="4">
        <f>MgrRet_Raw!DM523</f>
        <v>0.67294307667561237</v>
      </c>
      <c r="DM16" s="4">
        <f>MgrRet_Raw!DN523</f>
        <v>0.2027473706710301</v>
      </c>
      <c r="DN16" s="4">
        <f>MgrRet_Raw!DO523</f>
        <v>-0.12417461403123653</v>
      </c>
      <c r="DO16" s="4">
        <f>MgrRet_Raw!DP523</f>
        <v>-1.1062761309518951</v>
      </c>
      <c r="DP16" s="4">
        <f>MgrRet_Raw!DQ523</f>
        <v>-0.41620622633290572</v>
      </c>
      <c r="DQ16" s="4">
        <f>MgrRet_Raw!DR523</f>
        <v>6.7225161718699411E-2</v>
      </c>
      <c r="DR16" s="4">
        <f>MgrRet_Raw!DS523</f>
        <v>0.72651595652184886</v>
      </c>
      <c r="DS16" s="4">
        <f>MgrRet_Raw!DT523</f>
        <v>0.71304518365544167</v>
      </c>
      <c r="DT16" s="4">
        <f>MgrRet_Raw!DU523</f>
        <v>5.8164734726791067E-2</v>
      </c>
    </row>
    <row r="17" spans="1:124" x14ac:dyDescent="0.25">
      <c r="A17" s="4">
        <v>15</v>
      </c>
      <c r="B17" s="4" t="str">
        <f>MgrRet_Raw!A524</f>
        <v>Brown Advisory, LLC</v>
      </c>
      <c r="C17" t="s">
        <v>161</v>
      </c>
      <c r="D17" s="4" t="str">
        <f t="shared" si="0"/>
        <v>Brown Advisory, LLC+Brown Advisory Flexible Equity</v>
      </c>
      <c r="E17" s="4">
        <f>MgrRet_Raw!F524</f>
        <v>4.2881007965380755</v>
      </c>
      <c r="F17" s="4">
        <f>MgrRet_Raw!G524</f>
        <v>-1.8216951888924728</v>
      </c>
      <c r="G17" s="4">
        <f>MgrRet_Raw!H524</f>
        <v>-4.3280530922821718</v>
      </c>
      <c r="H17" s="4">
        <f>MgrRet_Raw!I524</f>
        <v>1.3798110533321806</v>
      </c>
      <c r="I17" s="4">
        <f>MgrRet_Raw!J524</f>
        <v>1.4446431033774321</v>
      </c>
      <c r="J17" s="4">
        <f>MgrRet_Raw!K524</f>
        <v>-3.4995289610096947</v>
      </c>
      <c r="K17" s="4">
        <f>MgrRet_Raw!L524</f>
        <v>2.0207704765514558</v>
      </c>
      <c r="L17" s="4">
        <f>MgrRet_Raw!M524</f>
        <v>1.473408227800987</v>
      </c>
      <c r="M17" s="4">
        <f>MgrRet_Raw!N524</f>
        <v>2.9805616262056276</v>
      </c>
      <c r="N17" s="4">
        <f>MgrRet_Raw!O524</f>
        <v>-0.56493811242908265</v>
      </c>
      <c r="O17" s="4">
        <f>MgrRet_Raw!P524</f>
        <v>-2.4148138893731366</v>
      </c>
      <c r="P17" s="4">
        <f>MgrRet_Raw!Q524</f>
        <v>0.48578543208503278</v>
      </c>
      <c r="Q17" s="4">
        <f>MgrRet_Raw!R524</f>
        <v>0.42888408649810117</v>
      </c>
      <c r="R17" s="4">
        <f>MgrRet_Raw!S524</f>
        <v>1.2477967095324427</v>
      </c>
      <c r="S17" s="4">
        <f>MgrRet_Raw!T524</f>
        <v>0.86020053161063714</v>
      </c>
      <c r="T17" s="4">
        <f>MgrRet_Raw!U524</f>
        <v>1.7990862967717991</v>
      </c>
      <c r="U17" s="4">
        <f>MgrRet_Raw!V524</f>
        <v>-0.81316171747616917</v>
      </c>
      <c r="V17" s="4">
        <f>MgrRet_Raw!W524</f>
        <v>1.0314666069506617</v>
      </c>
      <c r="W17" s="4">
        <f>MgrRet_Raw!X524</f>
        <v>1.4166552363670384</v>
      </c>
      <c r="X17" s="4">
        <f>MgrRet_Raw!Y524</f>
        <v>5.9652114047552551E-2</v>
      </c>
      <c r="Y17" s="4">
        <f>MgrRet_Raw!Z524</f>
        <v>-1.3617721428058225</v>
      </c>
      <c r="Z17" s="4">
        <f>MgrRet_Raw!AA524</f>
        <v>1.1176226584951949</v>
      </c>
      <c r="AA17" s="4">
        <f>MgrRet_Raw!AB524</f>
        <v>1.7017757707256598</v>
      </c>
      <c r="AB17" s="4">
        <f>MgrRet_Raw!AC524</f>
        <v>0.76843144651298267</v>
      </c>
      <c r="AC17" s="4">
        <f>MgrRet_Raw!AD524</f>
        <v>1.8072789115646164</v>
      </c>
      <c r="AD17" s="4">
        <f>MgrRet_Raw!AE524</f>
        <v>-1.1375499604832369</v>
      </c>
      <c r="AE17" s="4">
        <f>MgrRet_Raw!AF524</f>
        <v>0.24529538348656921</v>
      </c>
      <c r="AF17" s="4">
        <f>MgrRet_Raw!AG524</f>
        <v>-1.2086375278856512</v>
      </c>
      <c r="AG17" s="4">
        <f>MgrRet_Raw!AH524</f>
        <v>-0.53494623929233853</v>
      </c>
      <c r="AH17" s="4">
        <f>MgrRet_Raw!AI524</f>
        <v>1.0248644736405881</v>
      </c>
      <c r="AI17" s="4">
        <f>MgrRet_Raw!AJ524</f>
        <v>-1.3860574966622545</v>
      </c>
      <c r="AJ17" s="4">
        <f>MgrRet_Raw!AK524</f>
        <v>0.40400239729760035</v>
      </c>
      <c r="AK17" s="4">
        <f>MgrRet_Raw!AL524</f>
        <v>3.5860888419724901E-2</v>
      </c>
      <c r="AL17" s="4">
        <f>MgrRet_Raw!AM524</f>
        <v>-1.2552332434060478</v>
      </c>
      <c r="AM17" s="4">
        <f>MgrRet_Raw!AN524</f>
        <v>5.7383868509627234E-2</v>
      </c>
      <c r="AN17" s="4">
        <f>MgrRet_Raw!AO524</f>
        <v>-1.8631833044039832</v>
      </c>
      <c r="AO17" s="4">
        <f>MgrRet_Raw!AP524</f>
        <v>0.18993723661370643</v>
      </c>
      <c r="AP17" s="4">
        <f>MgrRet_Raw!AQ524</f>
        <v>0.2641082979116649</v>
      </c>
      <c r="AQ17" s="4">
        <f>MgrRet_Raw!AR524</f>
        <v>-0.32975787898415904</v>
      </c>
      <c r="AR17" s="4">
        <f>MgrRet_Raw!AS524</f>
        <v>0.26854535062337304</v>
      </c>
      <c r="AS17" s="4">
        <f>MgrRet_Raw!AT524</f>
        <v>8.1947817639322684E-2</v>
      </c>
      <c r="AT17" s="4">
        <f>MgrRet_Raw!AU524</f>
        <v>0.36691524174658041</v>
      </c>
      <c r="AU17" s="4">
        <f>MgrRet_Raw!AV524</f>
        <v>0.56331459721812771</v>
      </c>
      <c r="AV17" s="4">
        <f>MgrRet_Raw!AW524</f>
        <v>6.2406833995106936E-2</v>
      </c>
      <c r="AW17" s="4">
        <f>MgrRet_Raw!AX524</f>
        <v>0.25963241171430429</v>
      </c>
      <c r="AX17" s="4">
        <f>MgrRet_Raw!AY524</f>
        <v>0.76079485599158581</v>
      </c>
      <c r="AY17" s="4">
        <f>MgrRet_Raw!AZ524</f>
        <v>1.1208412510913637</v>
      </c>
      <c r="AZ17" s="4">
        <f>MgrRet_Raw!BA524</f>
        <v>3.7108952402348461E-2</v>
      </c>
      <c r="BA17" s="4">
        <f>MgrRet_Raw!BB524</f>
        <v>-0.99136585546610156</v>
      </c>
      <c r="BB17" s="4">
        <f>MgrRet_Raw!BC524</f>
        <v>1.1358242488994437</v>
      </c>
      <c r="BC17" s="4">
        <f>MgrRet_Raw!BD524</f>
        <v>0.519203945215716</v>
      </c>
      <c r="BD17" s="4">
        <f>MgrRet_Raw!BE524</f>
        <v>-0.16260097010289787</v>
      </c>
      <c r="BE17" s="4">
        <f>MgrRet_Raw!BF524</f>
        <v>-0.19986511662568152</v>
      </c>
      <c r="BF17" s="4">
        <f>MgrRet_Raw!BG524</f>
        <v>-0.76025107367028921</v>
      </c>
      <c r="BG17" s="4">
        <f>MgrRet_Raw!BH524</f>
        <v>0.74112873817048364</v>
      </c>
      <c r="BH17" s="4">
        <f>MgrRet_Raw!BI524</f>
        <v>0.84766128964957899</v>
      </c>
      <c r="BI17" s="4">
        <f>MgrRet_Raw!BJ524</f>
        <v>-4.4265077940095487E-2</v>
      </c>
      <c r="BJ17" s="4">
        <f>MgrRet_Raw!BK524</f>
        <v>1.5365112393741933</v>
      </c>
      <c r="BK17" s="4">
        <f>MgrRet_Raw!BL524</f>
        <v>0.11006314057492128</v>
      </c>
      <c r="BL17" s="4">
        <f>MgrRet_Raw!BM524</f>
        <v>0.60857209628418873</v>
      </c>
      <c r="BM17" s="4">
        <f>MgrRet_Raw!BN524</f>
        <v>0.13039897142675549</v>
      </c>
      <c r="BN17" s="4">
        <f>MgrRet_Raw!BO524</f>
        <v>-1.0775485164151191</v>
      </c>
      <c r="BO17" s="4">
        <f>MgrRet_Raw!BP524</f>
        <v>0.65970036555402523</v>
      </c>
      <c r="BP17" s="4">
        <f>MgrRet_Raw!BQ524</f>
        <v>1.3933199761737227</v>
      </c>
      <c r="BQ17" s="4">
        <f>MgrRet_Raw!BR524</f>
        <v>1.4009926968003308</v>
      </c>
      <c r="BR17" s="4">
        <f>MgrRet_Raw!BS524</f>
        <v>0.77281145958068398</v>
      </c>
      <c r="BS17" s="4">
        <f>MgrRet_Raw!BT524</f>
        <v>-1.2786461380873271</v>
      </c>
      <c r="BT17" s="4">
        <f>MgrRet_Raw!BU524</f>
        <v>1.0161318147223248</v>
      </c>
      <c r="BU17" s="4">
        <f>MgrRet_Raw!BV524</f>
        <v>-8.582861228753913E-2</v>
      </c>
      <c r="BV17" s="4">
        <f>MgrRet_Raw!BW524</f>
        <v>-3.6724196548219012E-2</v>
      </c>
      <c r="BW17" s="4">
        <f>MgrRet_Raw!BX524</f>
        <v>0.66260492847561636</v>
      </c>
      <c r="BX17" s="4">
        <f>MgrRet_Raw!BY524</f>
        <v>0.23824091139614234</v>
      </c>
      <c r="BY17" s="4">
        <f>MgrRet_Raw!BZ524</f>
        <v>-1.2323951694871722</v>
      </c>
      <c r="BZ17" s="4">
        <f>MgrRet_Raw!CA524</f>
        <v>-0.17457942173418139</v>
      </c>
      <c r="CA17" s="4">
        <f>MgrRet_Raw!CB524</f>
        <v>0.17964127168113153</v>
      </c>
      <c r="CB17" s="4">
        <f>MgrRet_Raw!CC524</f>
        <v>-2.1791475658492963</v>
      </c>
      <c r="CC17" s="4">
        <f>MgrRet_Raw!CD524</f>
        <v>0.45237644318709425</v>
      </c>
      <c r="CD17" s="4">
        <f>MgrRet_Raw!CE524</f>
        <v>0.50436753833733006</v>
      </c>
      <c r="CE17" s="4">
        <f>MgrRet_Raw!CF524</f>
        <v>0.63915308345860633</v>
      </c>
      <c r="CF17" s="4">
        <f>MgrRet_Raw!CG524</f>
        <v>0.30936058278311052</v>
      </c>
      <c r="CG17" s="4">
        <f>MgrRet_Raw!CH524</f>
        <v>0.28228471677087397</v>
      </c>
      <c r="CH17" s="4">
        <f>MgrRet_Raw!CI524</f>
        <v>0.64751966037999864</v>
      </c>
      <c r="CI17" s="4">
        <f>MgrRet_Raw!CJ524</f>
        <v>-9.4094820909984556E-3</v>
      </c>
      <c r="CJ17" s="4">
        <f>MgrRet_Raw!CK524</f>
        <v>0.91192116349471719</v>
      </c>
      <c r="CK17" s="4">
        <f>MgrRet_Raw!CL524</f>
        <v>-1.5679625620781885</v>
      </c>
      <c r="CL17" s="4">
        <f>MgrRet_Raw!CM524</f>
        <v>0.81262835450238757</v>
      </c>
      <c r="CM17" s="4">
        <f>MgrRet_Raw!CN524</f>
        <v>0.741566410271007</v>
      </c>
      <c r="CN17" s="4">
        <f>MgrRet_Raw!CO524</f>
        <v>-0.35945885574479919</v>
      </c>
      <c r="CO17" s="4">
        <f>MgrRet_Raw!CP524</f>
        <v>-1.0658622825877575</v>
      </c>
      <c r="CP17" s="4">
        <f>MgrRet_Raw!CQ524</f>
        <v>0.36591661141350174</v>
      </c>
      <c r="CQ17" s="4">
        <f>MgrRet_Raw!CR524</f>
        <v>0.47479185502574106</v>
      </c>
      <c r="CR17" s="4">
        <f>MgrRet_Raw!CS524</f>
        <v>0.4434206068073383</v>
      </c>
      <c r="CS17" s="4">
        <f>MgrRet_Raw!CT524</f>
        <v>-0.78564365225705446</v>
      </c>
      <c r="CT17" s="4">
        <f>MgrRet_Raw!CU524</f>
        <v>-0.43545265351508533</v>
      </c>
      <c r="CU17" s="4">
        <f>MgrRet_Raw!CV524</f>
        <v>-0.79731384304618746</v>
      </c>
      <c r="CV17" s="4">
        <f>MgrRet_Raw!CW524</f>
        <v>-1.1128039270224841</v>
      </c>
      <c r="CW17" s="4">
        <f>MgrRet_Raw!CX524</f>
        <v>-2.3676805526481068</v>
      </c>
      <c r="CX17" s="4">
        <f>MgrRet_Raw!CY524</f>
        <v>0.48491338010330753</v>
      </c>
      <c r="CY17" s="4">
        <f>MgrRet_Raw!CZ524</f>
        <v>-1.0137311762143586</v>
      </c>
      <c r="CZ17" s="4">
        <f>MgrRet_Raw!DA524</f>
        <v>1.2221979494514643</v>
      </c>
      <c r="DA17" s="4">
        <f>MgrRet_Raw!DB524</f>
        <v>-0.77572185086402934</v>
      </c>
      <c r="DB17" s="4">
        <f>MgrRet_Raw!DC524</f>
        <v>-3.1292251039048145</v>
      </c>
      <c r="DC17" s="4">
        <f>MgrRet_Raw!DD524</f>
        <v>2.4031991502465866</v>
      </c>
      <c r="DD17" s="4">
        <f>MgrRet_Raw!DE524</f>
        <v>1.8895215469156859</v>
      </c>
      <c r="DE17" s="4">
        <f>MgrRet_Raw!DF524</f>
        <v>-0.45868800497053513</v>
      </c>
      <c r="DF17" s="4">
        <f>MgrRet_Raw!DG524</f>
        <v>-0.56595473009370645</v>
      </c>
      <c r="DG17" s="4">
        <f>MgrRet_Raw!DH524</f>
        <v>1.4864885352790127</v>
      </c>
      <c r="DH17" s="4">
        <f>MgrRet_Raw!DI524</f>
        <v>-0.71653328503026859</v>
      </c>
      <c r="DI17" s="4">
        <f>MgrRet_Raw!DJ524</f>
        <v>0.66337816045209275</v>
      </c>
      <c r="DJ17" s="4">
        <f>MgrRet_Raw!DK524</f>
        <v>-0.56081524194862187</v>
      </c>
      <c r="DK17" s="4">
        <f>MgrRet_Raw!DL524</f>
        <v>0.13351904838592699</v>
      </c>
      <c r="DL17" s="4">
        <f>MgrRet_Raw!DM524</f>
        <v>0.24294307667561243</v>
      </c>
      <c r="DM17" s="4">
        <f>MgrRet_Raw!DN524</f>
        <v>-0.46725262932897005</v>
      </c>
      <c r="DN17" s="4">
        <f>MgrRet_Raw!DO524</f>
        <v>1.1858253859687635</v>
      </c>
      <c r="DO17" s="4">
        <f>MgrRet_Raw!DP524</f>
        <v>0.34372386904810481</v>
      </c>
      <c r="DP17" s="4">
        <f>MgrRet_Raw!DQ524</f>
        <v>-0.22620622633290571</v>
      </c>
      <c r="DQ17" s="4">
        <f>MgrRet_Raw!DR524</f>
        <v>0.54722516171869939</v>
      </c>
      <c r="DR17" s="4">
        <f>MgrRet_Raw!DS524</f>
        <v>0.15651595652184902</v>
      </c>
      <c r="DS17" s="4">
        <f>MgrRet_Raw!DT524</f>
        <v>-0.17695481634455801</v>
      </c>
      <c r="DT17" s="4">
        <f>MgrRet_Raw!DU524</f>
        <v>0.78816473472679105</v>
      </c>
    </row>
    <row r="18" spans="1:124" x14ac:dyDescent="0.25">
      <c r="A18" s="4">
        <v>16</v>
      </c>
      <c r="B18" s="4" t="str">
        <f>MgrRet_Raw!A525</f>
        <v>Brown Brothers Harriman &amp; Co.</v>
      </c>
      <c r="C18" t="s">
        <v>163</v>
      </c>
      <c r="D18" s="4" t="str">
        <f t="shared" si="0"/>
        <v>Brown Brothers Harriman &amp; Co.+BBH Core Select Equity</v>
      </c>
      <c r="E18" s="4">
        <f>MgrRet_Raw!F525</f>
        <v>1.8384007965380755</v>
      </c>
      <c r="F18" s="4">
        <f>MgrRet_Raw!G525</f>
        <v>2.4409048111075276</v>
      </c>
      <c r="G18" s="4">
        <f>MgrRet_Raw!H525</f>
        <v>1.5385469077178284</v>
      </c>
      <c r="H18" s="4">
        <f>MgrRet_Raw!I525</f>
        <v>-1.7783889466678193</v>
      </c>
      <c r="I18" s="4">
        <f>MgrRet_Raw!J525</f>
        <v>2.146843103377432</v>
      </c>
      <c r="J18" s="4">
        <f>MgrRet_Raw!K525</f>
        <v>3.3879710389903046</v>
      </c>
      <c r="K18" s="4">
        <f>MgrRet_Raw!L525</f>
        <v>0.33337047655145569</v>
      </c>
      <c r="L18" s="4">
        <f>MgrRet_Raw!M525</f>
        <v>0.81630822780098722</v>
      </c>
      <c r="M18" s="4">
        <f>MgrRet_Raw!N525</f>
        <v>5.1763616262056278</v>
      </c>
      <c r="N18" s="4">
        <f>MgrRet_Raw!O525</f>
        <v>1.5347618875709159</v>
      </c>
      <c r="O18" s="4">
        <f>MgrRet_Raw!P525</f>
        <v>2.891786110626863</v>
      </c>
      <c r="P18" s="4">
        <f>MgrRet_Raw!Q525</f>
        <v>1.4347854320850328</v>
      </c>
      <c r="Q18" s="4">
        <f>MgrRet_Raw!R525</f>
        <v>-1.9599159135018986</v>
      </c>
      <c r="R18" s="4">
        <f>MgrRet_Raw!S525</f>
        <v>2.3419967095324434</v>
      </c>
      <c r="S18" s="4">
        <f>MgrRet_Raw!T525</f>
        <v>-1.1525994683893623</v>
      </c>
      <c r="T18" s="4">
        <f>MgrRet_Raw!U525</f>
        <v>-1.5354137032281994</v>
      </c>
      <c r="U18" s="4">
        <f>MgrRet_Raw!V525</f>
        <v>-1.6536617174761696</v>
      </c>
      <c r="V18" s="4">
        <f>MgrRet_Raw!W525</f>
        <v>0.76216660695066174</v>
      </c>
      <c r="W18" s="4">
        <f>MgrRet_Raw!X525</f>
        <v>-2.9844763632961957E-2</v>
      </c>
      <c r="X18" s="4">
        <f>MgrRet_Raw!Y525</f>
        <v>-0.2824478859524473</v>
      </c>
      <c r="Y18" s="4">
        <f>MgrRet_Raw!Z525</f>
        <v>1.1596278571941774</v>
      </c>
      <c r="Z18" s="4">
        <f>MgrRet_Raw!AA525</f>
        <v>0.96752265849519492</v>
      </c>
      <c r="AA18" s="4">
        <f>MgrRet_Raw!AB525</f>
        <v>-1.9639242292743404</v>
      </c>
      <c r="AB18" s="4">
        <f>MgrRet_Raw!AC525</f>
        <v>0.15613144651298239</v>
      </c>
      <c r="AC18" s="4">
        <f>MgrRet_Raw!AD525</f>
        <v>2.0251789115646162</v>
      </c>
      <c r="AD18" s="4">
        <f>MgrRet_Raw!AE525</f>
        <v>-0.751249960483237</v>
      </c>
      <c r="AE18" s="4">
        <f>MgrRet_Raw!AF525</f>
        <v>-0.63070461651343113</v>
      </c>
      <c r="AF18" s="4">
        <f>MgrRet_Raw!AG525</f>
        <v>-0.73643752788565131</v>
      </c>
      <c r="AG18" s="4">
        <f>MgrRet_Raw!AH525</f>
        <v>0.97175376070766095</v>
      </c>
      <c r="AH18" s="4">
        <f>MgrRet_Raw!AI525</f>
        <v>2.5215644736405882</v>
      </c>
      <c r="AI18" s="4">
        <f>MgrRet_Raw!AJ525</f>
        <v>-1.4664574966622546</v>
      </c>
      <c r="AJ18" s="4">
        <f>MgrRet_Raw!AK525</f>
        <v>1.8485023972976005</v>
      </c>
      <c r="AK18" s="4">
        <f>MgrRet_Raw!AL525</f>
        <v>-0.93963911158027624</v>
      </c>
      <c r="AL18" s="4">
        <f>MgrRet_Raw!AM525</f>
        <v>-5.3733243406047571E-2</v>
      </c>
      <c r="AM18" s="4">
        <f>MgrRet_Raw!AN525</f>
        <v>-0.95211613149037277</v>
      </c>
      <c r="AN18" s="4">
        <f>MgrRet_Raw!AO525</f>
        <v>-1.721083304403983</v>
      </c>
      <c r="AO18" s="4">
        <f>MgrRet_Raw!AP525</f>
        <v>-1.5131627633862936</v>
      </c>
      <c r="AP18" s="4">
        <f>MgrRet_Raw!AQ525</f>
        <v>0.59020829791166474</v>
      </c>
      <c r="AQ18" s="4">
        <f>MgrRet_Raw!AR525</f>
        <v>-0.39495787898415907</v>
      </c>
      <c r="AR18" s="4">
        <f>MgrRet_Raw!AS525</f>
        <v>1.8853453506233731</v>
      </c>
      <c r="AS18" s="4">
        <f>MgrRet_Raw!AT525</f>
        <v>1.7692478176393227</v>
      </c>
      <c r="AT18" s="4">
        <f>MgrRet_Raw!AU525</f>
        <v>0.2794152417465805</v>
      </c>
      <c r="AU18" s="4">
        <f>MgrRet_Raw!AV525</f>
        <v>-0.41098540278187246</v>
      </c>
      <c r="AV18" s="4">
        <f>MgrRet_Raw!AW525</f>
        <v>2.2623068339951069</v>
      </c>
      <c r="AW18" s="4">
        <f>MgrRet_Raw!AX525</f>
        <v>1.7753324117143041</v>
      </c>
      <c r="AX18" s="4">
        <f>MgrRet_Raw!AY525</f>
        <v>-2.1642051440084131</v>
      </c>
      <c r="AY18" s="4">
        <f>MgrRet_Raw!AZ525</f>
        <v>-5.0658748908636253E-2</v>
      </c>
      <c r="AZ18" s="4">
        <f>MgrRet_Raw!BA525</f>
        <v>-0.23389104759765156</v>
      </c>
      <c r="BA18" s="4">
        <f>MgrRet_Raw!BB525</f>
        <v>-0.79136585546610183</v>
      </c>
      <c r="BB18" s="4">
        <f>MgrRet_Raw!BC525</f>
        <v>0.21582424889944374</v>
      </c>
      <c r="BC18" s="4">
        <f>MgrRet_Raw!BD525</f>
        <v>-0.93079605478428418</v>
      </c>
      <c r="BD18" s="4">
        <f>MgrRet_Raw!BE525</f>
        <v>0.42739902989710216</v>
      </c>
      <c r="BE18" s="4">
        <f>MgrRet_Raw!BF525</f>
        <v>1.6701348833743186</v>
      </c>
      <c r="BF18" s="4">
        <f>MgrRet_Raw!BG525</f>
        <v>0.15974892632971116</v>
      </c>
      <c r="BG18" s="4">
        <f>MgrRet_Raw!BH525</f>
        <v>1.3611287381704837</v>
      </c>
      <c r="BH18" s="4">
        <f>MgrRet_Raw!BI525</f>
        <v>-0.60233871035042119</v>
      </c>
      <c r="BI18" s="4">
        <f>MgrRet_Raw!BJ525</f>
        <v>-3.4265077940095701E-2</v>
      </c>
      <c r="BJ18" s="4">
        <f>MgrRet_Raw!BK525</f>
        <v>1.5365112393741933</v>
      </c>
      <c r="BK18" s="4">
        <f>MgrRet_Raw!BL525</f>
        <v>0.62006314057492129</v>
      </c>
      <c r="BL18" s="4">
        <f>MgrRet_Raw!BM525</f>
        <v>-0.76142790371581126</v>
      </c>
      <c r="BM18" s="4">
        <f>MgrRet_Raw!BN525</f>
        <v>0.19169897142675563</v>
      </c>
      <c r="BN18" s="4">
        <f>MgrRet_Raw!BO525</f>
        <v>0.57545148358488096</v>
      </c>
      <c r="BO18" s="4">
        <f>MgrRet_Raw!BP525</f>
        <v>-0.2472996344459748</v>
      </c>
      <c r="BP18" s="4">
        <f>MgrRet_Raw!BQ525</f>
        <v>-0.31758002382627715</v>
      </c>
      <c r="BQ18" s="4">
        <f>MgrRet_Raw!BR525</f>
        <v>-1.0180073031996695</v>
      </c>
      <c r="BR18" s="4">
        <f>MgrRet_Raw!BS525</f>
        <v>1.1358114595806839</v>
      </c>
      <c r="BS18" s="4">
        <f>MgrRet_Raw!BT525</f>
        <v>-1.2462461380873271</v>
      </c>
      <c r="BT18" s="4">
        <f>MgrRet_Raw!BU525</f>
        <v>0.38203181472232473</v>
      </c>
      <c r="BU18" s="4">
        <f>MgrRet_Raw!BV525</f>
        <v>4.7138771246091338E-4</v>
      </c>
      <c r="BV18" s="4">
        <f>MgrRet_Raw!BW525</f>
        <v>-0.94182419654821858</v>
      </c>
      <c r="BW18" s="4">
        <f>MgrRet_Raw!BX525</f>
        <v>-0.93599507152438344</v>
      </c>
      <c r="BX18" s="4">
        <f>MgrRet_Raw!BY525</f>
        <v>-1.0256590886038577</v>
      </c>
      <c r="BY18" s="4">
        <f>MgrRet_Raw!BZ525</f>
        <v>0.43780483051282815</v>
      </c>
      <c r="BZ18" s="4">
        <f>MgrRet_Raw!CA525</f>
        <v>-1.1003794217341816</v>
      </c>
      <c r="CA18" s="4">
        <f>MgrRet_Raw!CB525</f>
        <v>0.9229412716811316</v>
      </c>
      <c r="CB18" s="4">
        <f>MgrRet_Raw!CC525</f>
        <v>-4.7047565849296258E-2</v>
      </c>
      <c r="CC18" s="4">
        <f>MgrRet_Raw!CD525</f>
        <v>-0.83752355681290558</v>
      </c>
      <c r="CD18" s="4">
        <f>MgrRet_Raw!CE525</f>
        <v>-0.58583246166266978</v>
      </c>
      <c r="CE18" s="4">
        <f>MgrRet_Raw!CF525</f>
        <v>-0.81424691654139369</v>
      </c>
      <c r="CF18" s="4">
        <f>MgrRet_Raw!CG525</f>
        <v>-0.92533941721688917</v>
      </c>
      <c r="CG18" s="4">
        <f>MgrRet_Raw!CH525</f>
        <v>0.19998471677087415</v>
      </c>
      <c r="CH18" s="4">
        <f>MgrRet_Raw!CI525</f>
        <v>-1.8003803396200011</v>
      </c>
      <c r="CI18" s="4">
        <f>MgrRet_Raw!CJ525</f>
        <v>0.46479051790900128</v>
      </c>
      <c r="CJ18" s="4">
        <f>MgrRet_Raw!CK525</f>
        <v>0.26062116349471715</v>
      </c>
      <c r="CK18" s="4">
        <f>MgrRet_Raw!CL525</f>
        <v>-0.45686256207818809</v>
      </c>
      <c r="CL18" s="4">
        <f>MgrRet_Raw!CM525</f>
        <v>-1.4452716454976118</v>
      </c>
      <c r="CM18" s="4">
        <f>MgrRet_Raw!CN525</f>
        <v>-8.7233589728993088E-2</v>
      </c>
      <c r="CN18" s="4">
        <f>MgrRet_Raw!CO525</f>
        <v>0.81274114425520083</v>
      </c>
      <c r="CO18" s="4">
        <f>MgrRet_Raw!CP525</f>
        <v>-1.3629622825877574</v>
      </c>
      <c r="CP18" s="4">
        <f>MgrRet_Raw!CQ525</f>
        <v>-6.8883388586498118E-2</v>
      </c>
      <c r="CQ18" s="4">
        <f>MgrRet_Raw!CR525</f>
        <v>1.2005918550257411</v>
      </c>
      <c r="CR18" s="4">
        <f>MgrRet_Raw!CS525</f>
        <v>1.2223206068073385</v>
      </c>
      <c r="CS18" s="4">
        <f>MgrRet_Raw!CT525</f>
        <v>-0.60244365225705465</v>
      </c>
      <c r="CT18" s="4">
        <f>MgrRet_Raw!CU525</f>
        <v>-0.79225265351508511</v>
      </c>
      <c r="CU18" s="4">
        <f>MgrRet_Raw!CV525</f>
        <v>-1.0173138430461874</v>
      </c>
      <c r="CV18" s="4">
        <f>MgrRet_Raw!CW525</f>
        <v>-0.62340392702248426</v>
      </c>
      <c r="CW18" s="4">
        <f>MgrRet_Raw!CX525</f>
        <v>2.9947194473518932</v>
      </c>
      <c r="CX18" s="4">
        <f>MgrRet_Raw!CY525</f>
        <v>-0.79038661989669246</v>
      </c>
      <c r="CY18" s="4">
        <f>MgrRet_Raw!CZ525</f>
        <v>-1.3069311762143583</v>
      </c>
      <c r="CZ18" s="4">
        <f>MgrRet_Raw!DA525</f>
        <v>0.15819794945146426</v>
      </c>
      <c r="DA18" s="4">
        <f>MgrRet_Raw!DB525</f>
        <v>-0.70732185086402932</v>
      </c>
      <c r="DB18" s="4">
        <f>MgrRet_Raw!DC525</f>
        <v>-0.84552510390481439</v>
      </c>
      <c r="DC18" s="4">
        <f>MgrRet_Raw!DD525</f>
        <v>-0.68030084975341332</v>
      </c>
      <c r="DD18" s="4">
        <f>MgrRet_Raw!DE525</f>
        <v>0.35682154691568607</v>
      </c>
      <c r="DE18" s="4">
        <f>MgrRet_Raw!DF525</f>
        <v>-0.17578800497053512</v>
      </c>
      <c r="DF18" s="4">
        <f>MgrRet_Raw!DG525</f>
        <v>-0.27235473009370637</v>
      </c>
      <c r="DG18" s="4">
        <f>MgrRet_Raw!DH525</f>
        <v>-0.52961146472098752</v>
      </c>
      <c r="DH18" s="4">
        <f>MgrRet_Raw!DI525</f>
        <v>-0.94953328503026868</v>
      </c>
      <c r="DI18" s="4">
        <f>MgrRet_Raw!DJ525</f>
        <v>-4.4821839547907416E-2</v>
      </c>
      <c r="DJ18" s="4">
        <f>MgrRet_Raw!DK525</f>
        <v>-0.48001524194862188</v>
      </c>
      <c r="DK18" s="4">
        <f>MgrRet_Raw!DL525</f>
        <v>-0.47888095161407301</v>
      </c>
      <c r="DL18" s="4">
        <f>MgrRet_Raw!DM525</f>
        <v>0.99724307667561263</v>
      </c>
      <c r="DM18" s="4">
        <f>MgrRet_Raw!DN525</f>
        <v>1.0993473706710302</v>
      </c>
      <c r="DN18" s="4">
        <f>MgrRet_Raw!DO525</f>
        <v>0.49682538596876347</v>
      </c>
      <c r="DO18" s="4">
        <f>MgrRet_Raw!DP525</f>
        <v>-0.37737613095189504</v>
      </c>
      <c r="DP18" s="4">
        <f>MgrRet_Raw!DQ525</f>
        <v>-0.95470622633290569</v>
      </c>
      <c r="DQ18" s="4">
        <f>MgrRet_Raw!DR525</f>
        <v>-0.76767483828130056</v>
      </c>
      <c r="DR18" s="4">
        <f>MgrRet_Raw!DS525</f>
        <v>-1.4410840434781513</v>
      </c>
      <c r="DS18" s="4">
        <f>MgrRet_Raw!DT525</f>
        <v>0.60944518365544198</v>
      </c>
      <c r="DT18" s="4">
        <f>MgrRet_Raw!DU525</f>
        <v>0.53106473472679117</v>
      </c>
    </row>
    <row r="19" spans="1:124" x14ac:dyDescent="0.25">
      <c r="A19" s="4">
        <v>17</v>
      </c>
      <c r="B19" s="4" t="str">
        <f>MgrRet_Raw!A526</f>
        <v>Capital Group</v>
      </c>
      <c r="C19" t="s">
        <v>165</v>
      </c>
      <c r="D19" s="4" t="str">
        <f t="shared" si="0"/>
        <v>Capital Group+Capital Group PCS U.S. Equity Composite</v>
      </c>
      <c r="E19" s="4">
        <f>MgrRet_Raw!F526</f>
        <v>1.7481007965380755</v>
      </c>
      <c r="F19" s="4">
        <f>MgrRet_Raw!G526</f>
        <v>1.3883048111075273</v>
      </c>
      <c r="G19" s="4">
        <f>MgrRet_Raw!H526</f>
        <v>-0.96805309228217151</v>
      </c>
      <c r="H19" s="4">
        <f>MgrRet_Raw!I526</f>
        <v>0.19981105333218085</v>
      </c>
      <c r="I19" s="4">
        <f>MgrRet_Raw!J526</f>
        <v>0.10464310337743177</v>
      </c>
      <c r="J19" s="4">
        <f>MgrRet_Raw!K526</f>
        <v>1.6104710389903047</v>
      </c>
      <c r="K19" s="4">
        <f>MgrRet_Raw!L526</f>
        <v>0.96077047655145564</v>
      </c>
      <c r="L19" s="4">
        <f>MgrRet_Raw!M526</f>
        <v>-0.22659177219901294</v>
      </c>
      <c r="M19" s="4">
        <f>MgrRet_Raw!N526</f>
        <v>1.1305616262056271</v>
      </c>
      <c r="N19" s="4">
        <f>MgrRet_Raw!O526</f>
        <v>0.40506188757091621</v>
      </c>
      <c r="O19" s="4">
        <f>MgrRet_Raw!P526</f>
        <v>-0.5148138893731371</v>
      </c>
      <c r="P19" s="4">
        <f>MgrRet_Raw!Q526</f>
        <v>0.95578543208503275</v>
      </c>
      <c r="Q19" s="4">
        <f>MgrRet_Raw!R526</f>
        <v>0.60888408649810088</v>
      </c>
      <c r="R19" s="4">
        <f>MgrRet_Raw!S526</f>
        <v>1.6577967095324428</v>
      </c>
      <c r="S19" s="4">
        <f>MgrRet_Raw!T526</f>
        <v>-0.11979946838936151</v>
      </c>
      <c r="T19" s="4">
        <f>MgrRet_Raw!U526</f>
        <v>0.36908629677179938</v>
      </c>
      <c r="U19" s="4">
        <f>MgrRet_Raw!V526</f>
        <v>-0.88316171747616945</v>
      </c>
      <c r="V19" s="4">
        <f>MgrRet_Raw!W526</f>
        <v>-0.25853339304933826</v>
      </c>
      <c r="W19" s="4">
        <f>MgrRet_Raw!X526</f>
        <v>2.6655236367037816E-2</v>
      </c>
      <c r="X19" s="4">
        <f>MgrRet_Raw!Y526</f>
        <v>-1.4903478859524473</v>
      </c>
      <c r="Y19" s="4">
        <f>MgrRet_Raw!Z526</f>
        <v>0.71822785719417759</v>
      </c>
      <c r="Z19" s="4">
        <f>MgrRet_Raw!AA526</f>
        <v>-0.64237734150480508</v>
      </c>
      <c r="AA19" s="4">
        <f>MgrRet_Raw!AB526</f>
        <v>-0.15822422927434054</v>
      </c>
      <c r="AB19" s="4">
        <f>MgrRet_Raw!AC526</f>
        <v>1.1784314465129824</v>
      </c>
      <c r="AC19" s="4">
        <f>MgrRet_Raw!AD526</f>
        <v>-1.1527210884353836</v>
      </c>
      <c r="AD19" s="4">
        <f>MgrRet_Raw!AE526</f>
        <v>0.17245003951676319</v>
      </c>
      <c r="AE19" s="4">
        <f>MgrRet_Raw!AF526</f>
        <v>-0.58470461651343086</v>
      </c>
      <c r="AF19" s="4">
        <f>MgrRet_Raw!AG526</f>
        <v>-0.67863752788565124</v>
      </c>
      <c r="AG19" s="4">
        <f>MgrRet_Raw!AH526</f>
        <v>0.87505376070766072</v>
      </c>
      <c r="AH19" s="4">
        <f>MgrRet_Raw!AI526</f>
        <v>-9.5135526359412026E-2</v>
      </c>
      <c r="AI19" s="4">
        <f>MgrRet_Raw!AJ526</f>
        <v>-1.0360574966622549</v>
      </c>
      <c r="AJ19" s="4">
        <f>MgrRet_Raw!AK526</f>
        <v>0.50400239729760088</v>
      </c>
      <c r="AK19" s="4">
        <f>MgrRet_Raw!AL526</f>
        <v>-0.47413911158027666</v>
      </c>
      <c r="AL19" s="4">
        <f>MgrRet_Raw!AM526</f>
        <v>0.62476675659395209</v>
      </c>
      <c r="AM19" s="4">
        <f>MgrRet_Raw!AN526</f>
        <v>0.16738386850962722</v>
      </c>
      <c r="AN19" s="4">
        <f>MgrRet_Raw!AO526</f>
        <v>-0.72318330440398348</v>
      </c>
      <c r="AO19" s="4">
        <f>MgrRet_Raw!AP526</f>
        <v>-0.31006276338629357</v>
      </c>
      <c r="AP19" s="4">
        <f>MgrRet_Raw!AQ526</f>
        <v>0.36410829791166499</v>
      </c>
      <c r="AQ19" s="4">
        <f>MgrRet_Raw!AR526</f>
        <v>-0.56975787898415908</v>
      </c>
      <c r="AR19" s="4">
        <f>MgrRet_Raw!AS526</f>
        <v>-0.28145464937662679</v>
      </c>
      <c r="AS19" s="4">
        <f>MgrRet_Raw!AT526</f>
        <v>-0.42805218236067732</v>
      </c>
      <c r="AT19" s="4">
        <f>MgrRet_Raw!AU526</f>
        <v>8.6915241746580385E-2</v>
      </c>
      <c r="AU19" s="4">
        <f>MgrRet_Raw!AV526</f>
        <v>0.48331459721812764</v>
      </c>
      <c r="AV19" s="4">
        <f>MgrRet_Raw!AW526</f>
        <v>-0.34759316600489321</v>
      </c>
      <c r="AW19" s="4">
        <f>MgrRet_Raw!AX526</f>
        <v>-1.0303675882856966</v>
      </c>
      <c r="AX19" s="4">
        <f>MgrRet_Raw!AY526</f>
        <v>-8.9205144008413839E-2</v>
      </c>
      <c r="AY19" s="4">
        <f>MgrRet_Raw!AZ526</f>
        <v>0.20084125109136378</v>
      </c>
      <c r="AZ19" s="4">
        <f>MgrRet_Raw!BA526</f>
        <v>-0.87289104759765157</v>
      </c>
      <c r="BA19" s="4">
        <f>MgrRet_Raw!BB526</f>
        <v>-0.16136585546610149</v>
      </c>
      <c r="BB19" s="4">
        <f>MgrRet_Raw!BC526</f>
        <v>-0.78417575110055626</v>
      </c>
      <c r="BC19" s="4">
        <f>MgrRet_Raw!BD526</f>
        <v>-1.4207960547842839</v>
      </c>
      <c r="BD19" s="4">
        <f>MgrRet_Raw!BE526</f>
        <v>0.28739902989710214</v>
      </c>
      <c r="BE19" s="4">
        <f>MgrRet_Raw!BF526</f>
        <v>-1.1398651166256819</v>
      </c>
      <c r="BF19" s="4">
        <f>MgrRet_Raw!BG526</f>
        <v>-0.67025107367028891</v>
      </c>
      <c r="BG19" s="4">
        <f>MgrRet_Raw!BH526</f>
        <v>0.25112873817048365</v>
      </c>
      <c r="BH19" s="4">
        <f>MgrRet_Raw!BI526</f>
        <v>0.65766128964957904</v>
      </c>
      <c r="BI19" s="4">
        <f>MgrRet_Raw!BJ526</f>
        <v>-3.4265077940095701E-2</v>
      </c>
      <c r="BJ19" s="4">
        <f>MgrRet_Raw!BK526</f>
        <v>0.64651123937419341</v>
      </c>
      <c r="BK19" s="4">
        <f>MgrRet_Raw!BL526</f>
        <v>0.75006314057492141</v>
      </c>
      <c r="BL19" s="4">
        <f>MgrRet_Raw!BM526</f>
        <v>-0.23142790371581123</v>
      </c>
      <c r="BM19" s="4">
        <f>MgrRet_Raw!BN526</f>
        <v>0.62039897142675571</v>
      </c>
      <c r="BN19" s="4">
        <f>MgrRet_Raw!BO526</f>
        <v>5.2451483584880831E-2</v>
      </c>
      <c r="BO19" s="4">
        <f>MgrRet_Raw!BP526</f>
        <v>-0.37029963444597502</v>
      </c>
      <c r="BP19" s="4">
        <f>MgrRet_Raw!BQ526</f>
        <v>-0.73668002382627717</v>
      </c>
      <c r="BQ19" s="4">
        <f>MgrRet_Raw!BR526</f>
        <v>-0.36900730319966946</v>
      </c>
      <c r="BR19" s="4">
        <f>MgrRet_Raw!BS526</f>
        <v>-1.0471885404193162</v>
      </c>
      <c r="BS19" s="4">
        <f>MgrRet_Raw!BT526</f>
        <v>-6.8646138087327557E-2</v>
      </c>
      <c r="BT19" s="4">
        <f>MgrRet_Raw!BU526</f>
        <v>0.50443181472232457</v>
      </c>
      <c r="BU19" s="4">
        <f>MgrRet_Raw!BV526</f>
        <v>1.4341713877124613</v>
      </c>
      <c r="BV19" s="4">
        <f>MgrRet_Raw!BW526</f>
        <v>-0.57672419654821905</v>
      </c>
      <c r="BW19" s="4">
        <f>MgrRet_Raw!BX526</f>
        <v>-3.7395071524383816E-2</v>
      </c>
      <c r="BX19" s="4">
        <f>MgrRet_Raw!BY526</f>
        <v>2.8240911396142376E-2</v>
      </c>
      <c r="BY19" s="4">
        <f>MgrRet_Raw!BZ526</f>
        <v>0.45760483051282819</v>
      </c>
      <c r="BZ19" s="4">
        <f>MgrRet_Raw!CA526</f>
        <v>-0.15457942173418182</v>
      </c>
      <c r="CA19" s="4">
        <f>MgrRet_Raw!CB526</f>
        <v>-1.3803587283188685</v>
      </c>
      <c r="CB19" s="4">
        <f>MgrRet_Raw!CC526</f>
        <v>-1.1091475658492964</v>
      </c>
      <c r="CC19" s="4">
        <f>MgrRet_Raw!CD526</f>
        <v>0.33237644318709458</v>
      </c>
      <c r="CD19" s="4">
        <f>MgrRet_Raw!CE526</f>
        <v>0.26436753833733029</v>
      </c>
      <c r="CE19" s="4">
        <f>MgrRet_Raw!CF526</f>
        <v>-0.69184691654139385</v>
      </c>
      <c r="CF19" s="4">
        <f>MgrRet_Raw!CG526</f>
        <v>7.816058278311111E-2</v>
      </c>
      <c r="CG19" s="4">
        <f>MgrRet_Raw!CH526</f>
        <v>-0.72821528322912599</v>
      </c>
      <c r="CH19" s="4">
        <f>MgrRet_Raw!CI526</f>
        <v>-0.19578033962000108</v>
      </c>
      <c r="CI19" s="4">
        <f>MgrRet_Raw!CJ526</f>
        <v>-1.1726094820909987</v>
      </c>
      <c r="CJ19" s="4">
        <f>MgrRet_Raw!CK526</f>
        <v>-0.17077883650528286</v>
      </c>
      <c r="CK19" s="4">
        <f>MgrRet_Raw!CL526</f>
        <v>0.98443743792181193</v>
      </c>
      <c r="CL19" s="4">
        <f>MgrRet_Raw!CM526</f>
        <v>0.42152835450238779</v>
      </c>
      <c r="CM19" s="4">
        <f>MgrRet_Raw!CN526</f>
        <v>0.791966410271007</v>
      </c>
      <c r="CN19" s="4">
        <f>MgrRet_Raw!CO526</f>
        <v>-0.26585885574479917</v>
      </c>
      <c r="CO19" s="4">
        <f>MgrRet_Raw!CP526</f>
        <v>0.19653771741224246</v>
      </c>
      <c r="CP19" s="4">
        <f>MgrRet_Raw!CQ526</f>
        <v>-0.1608833885864982</v>
      </c>
      <c r="CQ19" s="4">
        <f>MgrRet_Raw!CR526</f>
        <v>-1.1523081449742589</v>
      </c>
      <c r="CR19" s="4">
        <f>MgrRet_Raw!CS526</f>
        <v>0.37692060680733785</v>
      </c>
      <c r="CS19" s="4">
        <f>MgrRet_Raw!CT526</f>
        <v>0.24275634774294552</v>
      </c>
      <c r="CT19" s="4">
        <f>MgrRet_Raw!CU526</f>
        <v>-0.94555265351508577</v>
      </c>
      <c r="CU19" s="4">
        <f>MgrRet_Raw!CV526</f>
        <v>0.55728615695381256</v>
      </c>
      <c r="CV19" s="4">
        <f>MgrRet_Raw!CW526</f>
        <v>3.4896072977515846E-2</v>
      </c>
      <c r="CW19" s="4">
        <f>MgrRet_Raw!CX526</f>
        <v>-0.2123805526481064</v>
      </c>
      <c r="CX19" s="4">
        <f>MgrRet_Raw!CY526</f>
        <v>0.38071338010330757</v>
      </c>
      <c r="CY19" s="4">
        <f>MgrRet_Raw!CZ526</f>
        <v>8.9688237856417885E-3</v>
      </c>
      <c r="CZ19" s="4">
        <f>MgrRet_Raw!DA526</f>
        <v>0.70179794945146412</v>
      </c>
      <c r="DA19" s="4">
        <f>MgrRet_Raw!DB526</f>
        <v>-0.44622185086402943</v>
      </c>
      <c r="DB19" s="4">
        <f>MgrRet_Raw!DC526</f>
        <v>0.96367489609518575</v>
      </c>
      <c r="DC19" s="4">
        <f>MgrRet_Raw!DD526</f>
        <v>-0.67290084975341324</v>
      </c>
      <c r="DD19" s="4">
        <f>MgrRet_Raw!DE526</f>
        <v>0.30612154691568605</v>
      </c>
      <c r="DE19" s="4">
        <f>MgrRet_Raw!DF526</f>
        <v>-0.13718800497053513</v>
      </c>
      <c r="DF19" s="4">
        <f>MgrRet_Raw!DG526</f>
        <v>-0.8517547300937065</v>
      </c>
      <c r="DG19" s="4">
        <f>MgrRet_Raw!DH526</f>
        <v>-0.14571146472098784</v>
      </c>
      <c r="DH19" s="4">
        <f>MgrRet_Raw!DI526</f>
        <v>-0.97233328503026861</v>
      </c>
      <c r="DI19" s="4">
        <f>MgrRet_Raw!DJ526</f>
        <v>0.6315781604520927</v>
      </c>
      <c r="DJ19" s="4">
        <f>MgrRet_Raw!DK526</f>
        <v>2.5684758051378154E-2</v>
      </c>
      <c r="DK19" s="4">
        <f>MgrRet_Raw!DL526</f>
        <v>0.102919048385927</v>
      </c>
      <c r="DL19" s="4">
        <f>MgrRet_Raw!DM526</f>
        <v>0.41294307667561236</v>
      </c>
      <c r="DM19" s="4">
        <f>MgrRet_Raw!DN526</f>
        <v>1.09274737067103</v>
      </c>
      <c r="DN19" s="4">
        <f>MgrRet_Raw!DO526</f>
        <v>-0.47417461403123651</v>
      </c>
      <c r="DO19" s="4">
        <f>MgrRet_Raw!DP526</f>
        <v>4.812386904810495E-2</v>
      </c>
      <c r="DP19" s="4">
        <f>MgrRet_Raw!DQ526</f>
        <v>0.19989377366709427</v>
      </c>
      <c r="DQ19" s="4">
        <f>MgrRet_Raw!DR526</f>
        <v>-0.63917483828130051</v>
      </c>
      <c r="DR19" s="4">
        <f>MgrRet_Raw!DS526</f>
        <v>-0.61408404347815115</v>
      </c>
      <c r="DS19" s="4">
        <f>MgrRet_Raw!DT526</f>
        <v>-0.95485481634455827</v>
      </c>
      <c r="DT19" s="4">
        <f>MgrRet_Raw!DU526</f>
        <v>-0.52313526527320886</v>
      </c>
    </row>
    <row r="20" spans="1:124" x14ac:dyDescent="0.25">
      <c r="A20" s="4">
        <v>18</v>
      </c>
      <c r="B20" s="4" t="str">
        <f>MgrRet_Raw!A527</f>
        <v>Capital Group</v>
      </c>
      <c r="C20" t="s">
        <v>166</v>
      </c>
      <c r="D20" s="4" t="str">
        <f t="shared" si="0"/>
        <v>Capital Group+U.S. Equity - Institutional</v>
      </c>
      <c r="E20" s="4">
        <f>MgrRet_Raw!F527</f>
        <v>1.8401007965380751</v>
      </c>
      <c r="F20" s="4">
        <f>MgrRet_Raw!G527</f>
        <v>-0.90919518889247231</v>
      </c>
      <c r="G20" s="4">
        <f>MgrRet_Raw!H527</f>
        <v>-2.1375530922821717</v>
      </c>
      <c r="H20" s="4">
        <f>MgrRet_Raw!I527</f>
        <v>1.2923110533321802</v>
      </c>
      <c r="I20" s="4">
        <f>MgrRet_Raw!J527</f>
        <v>-0.47555689662256817</v>
      </c>
      <c r="J20" s="4">
        <f>MgrRet_Raw!K527</f>
        <v>-1.2483289610096957</v>
      </c>
      <c r="K20" s="4">
        <f>MgrRet_Raw!L527</f>
        <v>0.37777047655145563</v>
      </c>
      <c r="L20" s="4">
        <f>MgrRet_Raw!M527</f>
        <v>-0.98489177219901292</v>
      </c>
      <c r="M20" s="4">
        <f>MgrRet_Raw!N527</f>
        <v>-1.5128383737943736</v>
      </c>
      <c r="N20" s="4">
        <f>MgrRet_Raw!O527</f>
        <v>0.50696188757091676</v>
      </c>
      <c r="O20" s="4">
        <f>MgrRet_Raw!P527</f>
        <v>-1.5183138893731369</v>
      </c>
      <c r="P20" s="4">
        <f>MgrRet_Raw!Q527</f>
        <v>0.8513854320850327</v>
      </c>
      <c r="Q20" s="4">
        <f>MgrRet_Raw!R527</f>
        <v>1.0378840864981012</v>
      </c>
      <c r="R20" s="4">
        <f>MgrRet_Raw!S527</f>
        <v>1.5004967095324435</v>
      </c>
      <c r="S20" s="4">
        <f>MgrRet_Raw!T527</f>
        <v>-0.30599946838936276</v>
      </c>
      <c r="T20" s="4">
        <f>MgrRet_Raw!U527</f>
        <v>2.3486296771800141E-2</v>
      </c>
      <c r="U20" s="4">
        <f>MgrRet_Raw!V527</f>
        <v>-0.43056171747616911</v>
      </c>
      <c r="V20" s="4">
        <f>MgrRet_Raw!W527</f>
        <v>2.3966606950661745E-2</v>
      </c>
      <c r="W20" s="4">
        <f>MgrRet_Raw!X527</f>
        <v>-0.17274476363296198</v>
      </c>
      <c r="X20" s="4">
        <f>MgrRet_Raw!Y527</f>
        <v>-1.9574478859524473</v>
      </c>
      <c r="Y20" s="4">
        <f>MgrRet_Raw!Z527</f>
        <v>1.3571278571941772</v>
      </c>
      <c r="Z20" s="4">
        <f>MgrRet_Raw!AA527</f>
        <v>-0.61417734150480507</v>
      </c>
      <c r="AA20" s="4">
        <f>MgrRet_Raw!AB527</f>
        <v>-0.41752422927434019</v>
      </c>
      <c r="AB20" s="4">
        <f>MgrRet_Raw!AC527</f>
        <v>1.6114314465129826</v>
      </c>
      <c r="AC20" s="4">
        <f>MgrRet_Raw!AD527</f>
        <v>-1.3395210884353834</v>
      </c>
      <c r="AD20" s="4">
        <f>MgrRet_Raw!AE527</f>
        <v>0.63135003951676305</v>
      </c>
      <c r="AE20" s="4">
        <f>MgrRet_Raw!AF527</f>
        <v>0.12149538348656908</v>
      </c>
      <c r="AF20" s="4">
        <f>MgrRet_Raw!AG527</f>
        <v>-1.1877375278856512</v>
      </c>
      <c r="AG20" s="4">
        <f>MgrRet_Raw!AH527</f>
        <v>0.34285376070766116</v>
      </c>
      <c r="AH20" s="4">
        <f>MgrRet_Raw!AI527</f>
        <v>-0.80443552635941185</v>
      </c>
      <c r="AI20" s="4">
        <f>MgrRet_Raw!AJ527</f>
        <v>5.5642503337745453E-2</v>
      </c>
      <c r="AJ20" s="4">
        <f>MgrRet_Raw!AK527</f>
        <v>-2.0797602702399054E-2</v>
      </c>
      <c r="AK20" s="4">
        <f>MgrRet_Raw!AL527</f>
        <v>0.80676088841972415</v>
      </c>
      <c r="AL20" s="4">
        <f>MgrRet_Raw!AM527</f>
        <v>0.69696675659395257</v>
      </c>
      <c r="AM20" s="4">
        <f>MgrRet_Raw!AN527</f>
        <v>1.1896838685096272</v>
      </c>
      <c r="AN20" s="4">
        <f>MgrRet_Raw!AO527</f>
        <v>-0.21288330440398351</v>
      </c>
      <c r="AO20" s="4">
        <f>MgrRet_Raw!AP527</f>
        <v>-0.80756276338629362</v>
      </c>
      <c r="AP20" s="4">
        <f>MgrRet_Raw!AQ527</f>
        <v>1.0021082979116649</v>
      </c>
      <c r="AQ20" s="4">
        <f>MgrRet_Raw!AR527</f>
        <v>-0.54885787898415905</v>
      </c>
      <c r="AR20" s="4">
        <f>MgrRet_Raw!AS527</f>
        <v>-0.90135464937662713</v>
      </c>
      <c r="AS20" s="4">
        <f>MgrRet_Raw!AT527</f>
        <v>6.4847817639322791E-2</v>
      </c>
      <c r="AT20" s="4">
        <f>MgrRet_Raw!AU527</f>
        <v>-0.41068475825341944</v>
      </c>
      <c r="AU20" s="4">
        <f>MgrRet_Raw!AV527</f>
        <v>1.1122145972181277</v>
      </c>
      <c r="AV20" s="4">
        <f>MgrRet_Raw!AW527</f>
        <v>-1.2347931660048932</v>
      </c>
      <c r="AW20" s="4">
        <f>MgrRet_Raw!AX527</f>
        <v>-2.0936675882856965</v>
      </c>
      <c r="AX20" s="4">
        <f>MgrRet_Raw!AY527</f>
        <v>1.5223948559915854</v>
      </c>
      <c r="AY20" s="4">
        <f>MgrRet_Raw!AZ527</f>
        <v>1.0349412510913638</v>
      </c>
      <c r="AZ20" s="4">
        <f>MgrRet_Raw!BA527</f>
        <v>-1.3981910475976516</v>
      </c>
      <c r="BA20" s="4">
        <f>MgrRet_Raw!BB527</f>
        <v>1.1152341445338978</v>
      </c>
      <c r="BB20" s="4">
        <f>MgrRet_Raw!BC527</f>
        <v>-0.52527575110055613</v>
      </c>
      <c r="BC20" s="4">
        <f>MgrRet_Raw!BD527</f>
        <v>-1.585196054784284</v>
      </c>
      <c r="BD20" s="4">
        <f>MgrRet_Raw!BE527</f>
        <v>-0.10230097010289785</v>
      </c>
      <c r="BE20" s="4">
        <f>MgrRet_Raw!BF527</f>
        <v>-1.4056651166256815</v>
      </c>
      <c r="BF20" s="4">
        <f>MgrRet_Raw!BG527</f>
        <v>-0.4328510736702893</v>
      </c>
      <c r="BG20" s="4">
        <f>MgrRet_Raw!BH527</f>
        <v>1.1578287381704837</v>
      </c>
      <c r="BH20" s="4">
        <f>MgrRet_Raw!BI527</f>
        <v>0.70906128964957871</v>
      </c>
      <c r="BI20" s="4">
        <f>MgrRet_Raw!BJ527</f>
        <v>0.49553492205990457</v>
      </c>
      <c r="BJ20" s="4">
        <f>MgrRet_Raw!BK527</f>
        <v>1.2145112393741933</v>
      </c>
      <c r="BK20" s="4">
        <f>MgrRet_Raw!BL527</f>
        <v>1.0452631405749213</v>
      </c>
      <c r="BL20" s="4">
        <f>MgrRet_Raw!BM527</f>
        <v>0.42847209628418881</v>
      </c>
      <c r="BM20" s="4">
        <f>MgrRet_Raw!BN527</f>
        <v>0.40529897142675608</v>
      </c>
      <c r="BN20" s="4">
        <f>MgrRet_Raw!BO527</f>
        <v>-5.8748516415119134E-2</v>
      </c>
      <c r="BO20" s="4">
        <f>MgrRet_Raw!BP527</f>
        <v>-0.25599963444597496</v>
      </c>
      <c r="BP20" s="4">
        <f>MgrRet_Raw!BQ527</f>
        <v>-0.39198002382627717</v>
      </c>
      <c r="BQ20" s="4">
        <f>MgrRet_Raw!BR527</f>
        <v>0.22139269680033058</v>
      </c>
      <c r="BR20" s="4">
        <f>MgrRet_Raw!BS527</f>
        <v>-0.77708854041931597</v>
      </c>
      <c r="BS20" s="4">
        <f>MgrRet_Raw!BT527</f>
        <v>-3.9546138087326987E-2</v>
      </c>
      <c r="BT20" s="4">
        <f>MgrRet_Raw!BU527</f>
        <v>0.78083181472232477</v>
      </c>
      <c r="BU20" s="4">
        <f>MgrRet_Raw!BV527</f>
        <v>1.5969713877124612</v>
      </c>
      <c r="BV20" s="4">
        <f>MgrRet_Raw!BW527</f>
        <v>-0.35132419654821856</v>
      </c>
      <c r="BW20" s="4">
        <f>MgrRet_Raw!BX527</f>
        <v>-0.45529507152438375</v>
      </c>
      <c r="BX20" s="4">
        <f>MgrRet_Raw!BY527</f>
        <v>0.48244091139614254</v>
      </c>
      <c r="BY20" s="4">
        <f>MgrRet_Raw!BZ527</f>
        <v>-0.21369516948717182</v>
      </c>
      <c r="BZ20" s="4">
        <f>MgrRet_Raw!CA527</f>
        <v>-0.12927942173418216</v>
      </c>
      <c r="CA20" s="4">
        <f>MgrRet_Raw!CB527</f>
        <v>-1.6498587283188684</v>
      </c>
      <c r="CB20" s="4">
        <f>MgrRet_Raw!CC527</f>
        <v>-1.1640475658492964</v>
      </c>
      <c r="CC20" s="4">
        <f>MgrRet_Raw!CD527</f>
        <v>0.7251764431870944</v>
      </c>
      <c r="CD20" s="4">
        <f>MgrRet_Raw!CE527</f>
        <v>0.35116753833733005</v>
      </c>
      <c r="CE20" s="4">
        <f>MgrRet_Raw!CF527</f>
        <v>-0.2848469165413936</v>
      </c>
      <c r="CF20" s="4">
        <f>MgrRet_Raw!CG527</f>
        <v>0.48206058278311126</v>
      </c>
      <c r="CG20" s="4">
        <f>MgrRet_Raw!CH527</f>
        <v>-0.90271528322912609</v>
      </c>
      <c r="CH20" s="4">
        <f>MgrRet_Raw!CI527</f>
        <v>0.60121966037999863</v>
      </c>
      <c r="CI20" s="4">
        <f>MgrRet_Raw!CJ527</f>
        <v>0.15069051790900145</v>
      </c>
      <c r="CJ20" s="4">
        <f>MgrRet_Raw!CK527</f>
        <v>-5.1788365052828356E-3</v>
      </c>
      <c r="CK20" s="4">
        <f>MgrRet_Raw!CL527</f>
        <v>1.3307374379218118</v>
      </c>
      <c r="CL20" s="4">
        <f>MgrRet_Raw!CM527</f>
        <v>1.2040283545023875</v>
      </c>
      <c r="CM20" s="4">
        <f>MgrRet_Raw!CN527</f>
        <v>1.184466410271007</v>
      </c>
      <c r="CN20" s="4">
        <f>MgrRet_Raw!CO527</f>
        <v>-0.38605885574479915</v>
      </c>
      <c r="CO20" s="4">
        <f>MgrRet_Raw!CP527</f>
        <v>1.2518377174122426</v>
      </c>
      <c r="CP20" s="4">
        <f>MgrRet_Raw!CQ527</f>
        <v>-9.0083388586498003E-2</v>
      </c>
      <c r="CQ20" s="4">
        <f>MgrRet_Raw!CR527</f>
        <v>-0.77120814497425871</v>
      </c>
      <c r="CR20" s="4">
        <f>MgrRet_Raw!CS527</f>
        <v>0.72752060680733788</v>
      </c>
      <c r="CS20" s="4">
        <f>MgrRet_Raw!CT527</f>
        <v>-0.96394365225705458</v>
      </c>
      <c r="CT20" s="4">
        <f>MgrRet_Raw!CU527</f>
        <v>-0.15775265351508594</v>
      </c>
      <c r="CU20" s="4">
        <f>MgrRet_Raw!CV527</f>
        <v>0.13318615695381253</v>
      </c>
      <c r="CV20" s="4">
        <f>MgrRet_Raw!CW527</f>
        <v>-0.82820392702248435</v>
      </c>
      <c r="CW20" s="4">
        <f>MgrRet_Raw!CX527</f>
        <v>-0.81948055264810638</v>
      </c>
      <c r="CX20" s="4">
        <f>MgrRet_Raw!CY527</f>
        <v>0.14351338010330755</v>
      </c>
      <c r="CY20" s="4">
        <f>MgrRet_Raw!CZ527</f>
        <v>-0.24953117621435794</v>
      </c>
      <c r="CZ20" s="4">
        <f>MgrRet_Raw!DA527</f>
        <v>0.56459794945146424</v>
      </c>
      <c r="DA20" s="4">
        <f>MgrRet_Raw!DB527</f>
        <v>0.33317814913597044</v>
      </c>
      <c r="DB20" s="4">
        <f>MgrRet_Raw!DC527</f>
        <v>0.22577489609518564</v>
      </c>
      <c r="DC20" s="4">
        <f>MgrRet_Raw!DD527</f>
        <v>7.2599150246586586E-2</v>
      </c>
      <c r="DD20" s="4">
        <f>MgrRet_Raw!DE527</f>
        <v>5.2821546915686052E-2</v>
      </c>
      <c r="DE20" s="4">
        <f>MgrRet_Raw!DF527</f>
        <v>0.14311199502946487</v>
      </c>
      <c r="DF20" s="4">
        <f>MgrRet_Raw!DG527</f>
        <v>-1.1329547300937062</v>
      </c>
      <c r="DG20" s="4">
        <f>MgrRet_Raw!DH527</f>
        <v>-1.0068114647209878</v>
      </c>
      <c r="DH20" s="4">
        <f>MgrRet_Raw!DI527</f>
        <v>-1.2086332850302686</v>
      </c>
      <c r="DI20" s="4">
        <f>MgrRet_Raw!DJ527</f>
        <v>0.83037816045209256</v>
      </c>
      <c r="DJ20" s="4">
        <f>MgrRet_Raw!DK527</f>
        <v>0.62938475805137806</v>
      </c>
      <c r="DK20" s="4">
        <f>MgrRet_Raw!DL527</f>
        <v>0.19351904838592698</v>
      </c>
      <c r="DL20" s="4">
        <f>MgrRet_Raw!DM527</f>
        <v>0.45364307667561232</v>
      </c>
      <c r="DM20" s="4">
        <f>MgrRet_Raw!DN527</f>
        <v>0.73794737067103</v>
      </c>
      <c r="DN20" s="4">
        <f>MgrRet_Raw!DO527</f>
        <v>-0.38477461403123653</v>
      </c>
      <c r="DO20" s="4">
        <f>MgrRet_Raw!DP527</f>
        <v>0.15892386904810474</v>
      </c>
      <c r="DP20" s="4">
        <f>MgrRet_Raw!DQ527</f>
        <v>0.53149377366709427</v>
      </c>
      <c r="DQ20" s="4">
        <f>MgrRet_Raw!DR527</f>
        <v>-0.36777483828130042</v>
      </c>
      <c r="DR20" s="4">
        <f>MgrRet_Raw!DS527</f>
        <v>-0.64328404347815127</v>
      </c>
      <c r="DS20" s="4">
        <f>MgrRet_Raw!DT527</f>
        <v>-0.64215481634455829</v>
      </c>
      <c r="DT20" s="4">
        <f>MgrRet_Raw!DU527</f>
        <v>-0.77903526527320888</v>
      </c>
    </row>
    <row r="21" spans="1:124" x14ac:dyDescent="0.25">
      <c r="A21" s="4">
        <v>19</v>
      </c>
      <c r="B21" s="4" t="str">
        <f>MgrRet_Raw!A528</f>
        <v>Capital Group</v>
      </c>
      <c r="C21" t="s">
        <v>167</v>
      </c>
      <c r="D21" s="4" t="str">
        <f t="shared" si="0"/>
        <v>Capital Group+U.S. Equity Diversified Research Portfolio - Institutional</v>
      </c>
      <c r="E21" s="4">
        <f>MgrRet_Raw!F528</f>
        <v>1.7293007965380758</v>
      </c>
      <c r="F21" s="4">
        <f>MgrRet_Raw!G528</f>
        <v>-0.41079518889247257</v>
      </c>
      <c r="G21" s="4">
        <f>MgrRet_Raw!H528</f>
        <v>-1.5371530922821717</v>
      </c>
      <c r="H21" s="4">
        <f>MgrRet_Raw!I528</f>
        <v>1.162411053332181</v>
      </c>
      <c r="I21" s="4">
        <f>MgrRet_Raw!J528</f>
        <v>0.40004310337743187</v>
      </c>
      <c r="J21" s="4">
        <f>MgrRet_Raw!K528</f>
        <v>0.71117103899030543</v>
      </c>
      <c r="K21" s="4">
        <f>MgrRet_Raw!L528</f>
        <v>2.4870476551455689E-2</v>
      </c>
      <c r="L21" s="4">
        <f>MgrRet_Raw!M528</f>
        <v>-0.53429177219901292</v>
      </c>
      <c r="M21" s="4">
        <f>MgrRet_Raw!N528</f>
        <v>-2.5756383737943729</v>
      </c>
      <c r="N21" s="4">
        <f>MgrRet_Raw!O528</f>
        <v>-0.2016381124290838</v>
      </c>
      <c r="O21" s="4">
        <f>MgrRet_Raw!P528</f>
        <v>-1.0436138893731366</v>
      </c>
      <c r="P21" s="4">
        <f>MgrRet_Raw!Q528</f>
        <v>0.24798543208503276</v>
      </c>
      <c r="Q21" s="4">
        <f>MgrRet_Raw!R528</f>
        <v>1.0915840864981012</v>
      </c>
      <c r="R21" s="4">
        <f>MgrRet_Raw!S528</f>
        <v>1.4326967095324434</v>
      </c>
      <c r="S21" s="4">
        <f>MgrRet_Raw!T528</f>
        <v>0.23910053161063871</v>
      </c>
      <c r="T21" s="4">
        <f>MgrRet_Raw!U528</f>
        <v>0.37908629677179917</v>
      </c>
      <c r="U21" s="4">
        <f>MgrRet_Raw!V528</f>
        <v>-1.0131617174761693</v>
      </c>
      <c r="V21" s="4">
        <f>MgrRet_Raw!W528</f>
        <v>1.1466606950661734E-2</v>
      </c>
      <c r="W21" s="4">
        <f>MgrRet_Raw!X528</f>
        <v>0.35665523636703789</v>
      </c>
      <c r="X21" s="4">
        <f>MgrRet_Raw!Y528</f>
        <v>-1.2303478859524475</v>
      </c>
      <c r="Y21" s="4">
        <f>MgrRet_Raw!Z528</f>
        <v>2.3182278571941772</v>
      </c>
      <c r="Z21" s="4">
        <f>MgrRet_Raw!AA528</f>
        <v>-0.56237734150480501</v>
      </c>
      <c r="AA21" s="4">
        <f>MgrRet_Raw!AB528</f>
        <v>-0.76822422927433998</v>
      </c>
      <c r="AB21" s="4">
        <f>MgrRet_Raw!AC528</f>
        <v>2.1784314465129828</v>
      </c>
      <c r="AC21" s="4">
        <f>MgrRet_Raw!AD528</f>
        <v>-1.4427210884353836</v>
      </c>
      <c r="AD21" s="4">
        <f>MgrRet_Raw!AE528</f>
        <v>0.75245003951676326</v>
      </c>
      <c r="AE21" s="4">
        <f>MgrRet_Raw!AF528</f>
        <v>0.36529538348656931</v>
      </c>
      <c r="AF21" s="4">
        <f>MgrRet_Raw!AG528</f>
        <v>-1.0786375278856513</v>
      </c>
      <c r="AG21" s="4">
        <f>MgrRet_Raw!AH528</f>
        <v>1.1650537607076608</v>
      </c>
      <c r="AH21" s="4">
        <f>MgrRet_Raw!AI528</f>
        <v>-0.32513552635941156</v>
      </c>
      <c r="AI21" s="4">
        <f>MgrRet_Raw!AJ528</f>
        <v>0.5693425033377455</v>
      </c>
      <c r="AJ21" s="4">
        <f>MgrRet_Raw!AK528</f>
        <v>0.26960239729760094</v>
      </c>
      <c r="AK21" s="4">
        <f>MgrRet_Raw!AL528</f>
        <v>1.0762608884197249</v>
      </c>
      <c r="AL21" s="4">
        <f>MgrRet_Raw!AM528</f>
        <v>7.4766756593952266E-2</v>
      </c>
      <c r="AM21" s="4">
        <f>MgrRet_Raw!AN528</f>
        <v>0.56738386850962719</v>
      </c>
      <c r="AN21" s="4">
        <f>MgrRet_Raw!AO528</f>
        <v>-2.3183304403983307E-2</v>
      </c>
      <c r="AO21" s="4">
        <f>MgrRet_Raw!AP528</f>
        <v>-0.75006276338629352</v>
      </c>
      <c r="AP21" s="4">
        <f>MgrRet_Raw!AQ528</f>
        <v>1.3141082979116652</v>
      </c>
      <c r="AQ21" s="4">
        <f>MgrRet_Raw!AR528</f>
        <v>-0.11975787898415906</v>
      </c>
      <c r="AR21" s="4">
        <f>MgrRet_Raw!AS528</f>
        <v>-4.3854649376626753E-2</v>
      </c>
      <c r="AS21" s="4">
        <f>MgrRet_Raw!AT528</f>
        <v>0.42334781763932272</v>
      </c>
      <c r="AT21" s="4">
        <f>MgrRet_Raw!AU528</f>
        <v>3.5415241746580506E-2</v>
      </c>
      <c r="AU21" s="4">
        <f>MgrRet_Raw!AV528</f>
        <v>1.4733145972181276</v>
      </c>
      <c r="AV21" s="4">
        <f>MgrRet_Raw!AW528</f>
        <v>-0.44759316600489285</v>
      </c>
      <c r="AW21" s="4">
        <f>MgrRet_Raw!AX528</f>
        <v>-0.42036758828569631</v>
      </c>
      <c r="AX21" s="4">
        <f>MgrRet_Raw!AY528</f>
        <v>0.16429485599158689</v>
      </c>
      <c r="AY21" s="4">
        <f>MgrRet_Raw!AZ528</f>
        <v>2.2422412510913636</v>
      </c>
      <c r="AZ21" s="4">
        <f>MgrRet_Raw!BA528</f>
        <v>-1.1228910475976517</v>
      </c>
      <c r="BA21" s="4">
        <f>MgrRet_Raw!BB528</f>
        <v>0.98713414453389792</v>
      </c>
      <c r="BB21" s="4">
        <f>MgrRet_Raw!BC528</f>
        <v>-7.6175751100556077E-2</v>
      </c>
      <c r="BC21" s="4">
        <f>MgrRet_Raw!BD528</f>
        <v>-1.783296054784284</v>
      </c>
      <c r="BD21" s="4">
        <f>MgrRet_Raw!BE528</f>
        <v>0.28459902989710217</v>
      </c>
      <c r="BE21" s="4">
        <f>MgrRet_Raw!BF528</f>
        <v>-1.0208651166256812</v>
      </c>
      <c r="BF21" s="4">
        <f>MgrRet_Raw!BG528</f>
        <v>-0.47065107367028913</v>
      </c>
      <c r="BG21" s="4">
        <f>MgrRet_Raw!BH528</f>
        <v>0.79742873817048388</v>
      </c>
      <c r="BH21" s="4">
        <f>MgrRet_Raw!BI528</f>
        <v>0.71326128964957869</v>
      </c>
      <c r="BI21" s="4">
        <f>MgrRet_Raw!BJ528</f>
        <v>0.37963492205990468</v>
      </c>
      <c r="BJ21" s="4">
        <f>MgrRet_Raw!BK528</f>
        <v>0.66451123937419343</v>
      </c>
      <c r="BK21" s="4">
        <f>MgrRet_Raw!BL528</f>
        <v>1.1614631405749214</v>
      </c>
      <c r="BL21" s="4">
        <f>MgrRet_Raw!BM528</f>
        <v>0.55987209628418877</v>
      </c>
      <c r="BM21" s="4">
        <f>MgrRet_Raw!BN528</f>
        <v>1.2198971426755634E-2</v>
      </c>
      <c r="BN21" s="4">
        <f>MgrRet_Raw!BO528</f>
        <v>-0.15684851641511899</v>
      </c>
      <c r="BO21" s="4">
        <f>MgrRet_Raw!BP528</f>
        <v>-9.9999634445974817E-2</v>
      </c>
      <c r="BP21" s="4">
        <f>MgrRet_Raw!BQ528</f>
        <v>-0.89338002382627701</v>
      </c>
      <c r="BQ21" s="4">
        <f>MgrRet_Raw!BR528</f>
        <v>-0.17500730319966928</v>
      </c>
      <c r="BR21" s="4">
        <f>MgrRet_Raw!BS528</f>
        <v>-0.72698854041931593</v>
      </c>
      <c r="BS21" s="4">
        <f>MgrRet_Raw!BT528</f>
        <v>0.46695386191267296</v>
      </c>
      <c r="BT21" s="4">
        <f>MgrRet_Raw!BU528</f>
        <v>1.0555318147223247</v>
      </c>
      <c r="BU21" s="4">
        <f>MgrRet_Raw!BV528</f>
        <v>1.8406713877124607</v>
      </c>
      <c r="BV21" s="4">
        <f>MgrRet_Raw!BW528</f>
        <v>-0.64152419654821857</v>
      </c>
      <c r="BW21" s="4">
        <f>MgrRet_Raw!BX528</f>
        <v>-0.8012950715243834</v>
      </c>
      <c r="BX21" s="4">
        <f>MgrRet_Raw!BY528</f>
        <v>0.21434091139614253</v>
      </c>
      <c r="BY21" s="4">
        <f>MgrRet_Raw!BZ528</f>
        <v>-0.27979516948717187</v>
      </c>
      <c r="BZ21" s="4">
        <f>MgrRet_Raw!CA528</f>
        <v>-0.30107942173418145</v>
      </c>
      <c r="CA21" s="4">
        <f>MgrRet_Raw!CB528</f>
        <v>-2.2889587283188684</v>
      </c>
      <c r="CB21" s="4">
        <f>MgrRet_Raw!CC528</f>
        <v>-1.0180475658492962</v>
      </c>
      <c r="CC21" s="4">
        <f>MgrRet_Raw!CD528</f>
        <v>0.5083764431870943</v>
      </c>
      <c r="CD21" s="4">
        <f>MgrRet_Raw!CE528</f>
        <v>0.93446753833733043</v>
      </c>
      <c r="CE21" s="4">
        <f>MgrRet_Raw!CF528</f>
        <v>-0.24574691654139369</v>
      </c>
      <c r="CF21" s="4">
        <f>MgrRet_Raw!CG528</f>
        <v>0.99906058278311072</v>
      </c>
      <c r="CG21" s="4">
        <f>MgrRet_Raw!CH528</f>
        <v>-1.6069152832291258</v>
      </c>
      <c r="CH21" s="4">
        <f>MgrRet_Raw!CI528</f>
        <v>1.1375196603799989</v>
      </c>
      <c r="CI21" s="4">
        <f>MgrRet_Raw!CJ528</f>
        <v>0.40059051790900124</v>
      </c>
      <c r="CJ21" s="4">
        <f>MgrRet_Raw!CK528</f>
        <v>-0.19807883650528285</v>
      </c>
      <c r="CK21" s="4">
        <f>MgrRet_Raw!CL528</f>
        <v>1.1209374379218118</v>
      </c>
      <c r="CL21" s="4">
        <f>MgrRet_Raw!CM528</f>
        <v>1.1891283545023876</v>
      </c>
      <c r="CM21" s="4">
        <f>MgrRet_Raw!CN528</f>
        <v>1.8142664102710069</v>
      </c>
      <c r="CN21" s="4">
        <f>MgrRet_Raw!CO528</f>
        <v>-0.82945885574479916</v>
      </c>
      <c r="CO21" s="4">
        <f>MgrRet_Raw!CP528</f>
        <v>1.5541377174122424</v>
      </c>
      <c r="CP21" s="4">
        <f>MgrRet_Raw!CQ528</f>
        <v>-0.60408338858649824</v>
      </c>
      <c r="CQ21" s="4">
        <f>MgrRet_Raw!CR528</f>
        <v>-1.0426081449742588</v>
      </c>
      <c r="CR21" s="4">
        <f>MgrRet_Raw!CS528</f>
        <v>0.9943206068073378</v>
      </c>
      <c r="CS21" s="4">
        <f>MgrRet_Raw!CT528</f>
        <v>-1.0327436522570546</v>
      </c>
      <c r="CT21" s="4">
        <f>MgrRet_Raw!CU528</f>
        <v>-0.47365265351508512</v>
      </c>
      <c r="CU21" s="4">
        <f>MgrRet_Raw!CV528</f>
        <v>0.32658615695381255</v>
      </c>
      <c r="CV21" s="4">
        <f>MgrRet_Raw!CW528</f>
        <v>-1.8233039270224842</v>
      </c>
      <c r="CW21" s="4" t="str">
        <f>MgrRet_Raw!CX528</f>
        <v>---</v>
      </c>
      <c r="CX21" s="4" t="str">
        <f>MgrRet_Raw!CY528</f>
        <v>---</v>
      </c>
      <c r="CY21" s="4" t="str">
        <f>MgrRet_Raw!CZ528</f>
        <v>---</v>
      </c>
      <c r="CZ21" s="4" t="str">
        <f>MgrRet_Raw!DA528</f>
        <v>---</v>
      </c>
      <c r="DA21" s="4" t="str">
        <f>MgrRet_Raw!DB528</f>
        <v>---</v>
      </c>
      <c r="DB21" s="4" t="str">
        <f>MgrRet_Raw!DC528</f>
        <v>---</v>
      </c>
      <c r="DC21" s="4" t="str">
        <f>MgrRet_Raw!DD528</f>
        <v>---</v>
      </c>
      <c r="DD21" s="4" t="str">
        <f>MgrRet_Raw!DE528</f>
        <v>---</v>
      </c>
      <c r="DE21" s="4" t="str">
        <f>MgrRet_Raw!DF528</f>
        <v>---</v>
      </c>
      <c r="DF21" s="4" t="str">
        <f>MgrRet_Raw!DG528</f>
        <v>---</v>
      </c>
      <c r="DG21" s="4" t="str">
        <f>MgrRet_Raw!DH528</f>
        <v>---</v>
      </c>
      <c r="DH21" s="4" t="str">
        <f>MgrRet_Raw!DI528</f>
        <v>---</v>
      </c>
      <c r="DI21" s="4" t="str">
        <f>MgrRet_Raw!DJ528</f>
        <v>---</v>
      </c>
      <c r="DJ21" s="4" t="str">
        <f>MgrRet_Raw!DK528</f>
        <v>---</v>
      </c>
      <c r="DK21" s="4" t="str">
        <f>MgrRet_Raw!DL528</f>
        <v>---</v>
      </c>
      <c r="DL21" s="4" t="str">
        <f>MgrRet_Raw!DM528</f>
        <v>---</v>
      </c>
      <c r="DM21" s="4" t="str">
        <f>MgrRet_Raw!DN528</f>
        <v>---</v>
      </c>
      <c r="DN21" s="4" t="str">
        <f>MgrRet_Raw!DO528</f>
        <v>---</v>
      </c>
      <c r="DO21" s="4" t="str">
        <f>MgrRet_Raw!DP528</f>
        <v>---</v>
      </c>
      <c r="DP21" s="4" t="str">
        <f>MgrRet_Raw!DQ528</f>
        <v>---</v>
      </c>
      <c r="DQ21" s="4" t="str">
        <f>MgrRet_Raw!DR528</f>
        <v>---</v>
      </c>
      <c r="DR21" s="4" t="str">
        <f>MgrRet_Raw!DS528</f>
        <v>---</v>
      </c>
      <c r="DS21" s="4" t="str">
        <f>MgrRet_Raw!DT528</f>
        <v>---</v>
      </c>
      <c r="DT21" s="4" t="str">
        <f>MgrRet_Raw!DU528</f>
        <v>---</v>
      </c>
    </row>
    <row r="22" spans="1:124" x14ac:dyDescent="0.25">
      <c r="A22" s="4">
        <v>20</v>
      </c>
      <c r="B22" s="4" t="str">
        <f>MgrRet_Raw!A529</f>
        <v>Chicago Equity Partners, LLC</v>
      </c>
      <c r="C22" t="s">
        <v>169</v>
      </c>
      <c r="D22" s="4" t="str">
        <f t="shared" si="0"/>
        <v>Chicago Equity Partners, LLC+Large Cap Core Equity</v>
      </c>
      <c r="E22" s="4">
        <f>MgrRet_Raw!F529</f>
        <v>-0.99189920346192473</v>
      </c>
      <c r="F22" s="4">
        <f>MgrRet_Raw!G529</f>
        <v>0.38830481110752757</v>
      </c>
      <c r="G22" s="4">
        <f>MgrRet_Raw!H529</f>
        <v>-0.34805309228217163</v>
      </c>
      <c r="H22" s="4">
        <f>MgrRet_Raw!I529</f>
        <v>1.3498110533321803</v>
      </c>
      <c r="I22" s="4">
        <f>MgrRet_Raw!J529</f>
        <v>0.62464310337743179</v>
      </c>
      <c r="J22" s="4">
        <f>MgrRet_Raw!K529</f>
        <v>1.2004710389903046</v>
      </c>
      <c r="K22" s="4">
        <f>MgrRet_Raw!L529</f>
        <v>-0.32922952344854428</v>
      </c>
      <c r="L22" s="4">
        <f>MgrRet_Raw!M529</f>
        <v>-1.2265917721990129</v>
      </c>
      <c r="M22" s="4">
        <f>MgrRet_Raw!N529</f>
        <v>0.37056162620562816</v>
      </c>
      <c r="N22" s="4">
        <f>MgrRet_Raw!O529</f>
        <v>1.1550618875709162</v>
      </c>
      <c r="O22" s="4">
        <f>MgrRet_Raw!P529</f>
        <v>0.59518611062686322</v>
      </c>
      <c r="P22" s="4">
        <f>MgrRet_Raw!Q529</f>
        <v>0.82578543208503263</v>
      </c>
      <c r="Q22" s="4">
        <f>MgrRet_Raw!R529</f>
        <v>0.27888408649810081</v>
      </c>
      <c r="R22" s="4">
        <f>MgrRet_Raw!S529</f>
        <v>1.1877967095324422</v>
      </c>
      <c r="S22" s="4">
        <f>MgrRet_Raw!T529</f>
        <v>-1.8397994683893621</v>
      </c>
      <c r="T22" s="4">
        <f>MgrRet_Raw!U529</f>
        <v>-0.43091370322819955</v>
      </c>
      <c r="U22" s="4">
        <f>MgrRet_Raw!V529</f>
        <v>-0.31316171747616917</v>
      </c>
      <c r="V22" s="4">
        <f>MgrRet_Raw!W529</f>
        <v>-0.21853339304933825</v>
      </c>
      <c r="W22" s="4">
        <f>MgrRet_Raw!X529</f>
        <v>-4.3344763632962469E-2</v>
      </c>
      <c r="X22" s="4">
        <f>MgrRet_Raw!Y529</f>
        <v>-0.68034788595244722</v>
      </c>
      <c r="Y22" s="4">
        <f>MgrRet_Raw!Z529</f>
        <v>0.29822785719417766</v>
      </c>
      <c r="Z22" s="4">
        <f>MgrRet_Raw!AA529</f>
        <v>9.7622658495194914E-2</v>
      </c>
      <c r="AA22" s="4">
        <f>MgrRet_Raw!AB529</f>
        <v>-0.65822422927434054</v>
      </c>
      <c r="AB22" s="4">
        <f>MgrRet_Raw!AC529</f>
        <v>0.45843144651298262</v>
      </c>
      <c r="AC22" s="4">
        <f>MgrRet_Raw!AD529</f>
        <v>-0.15272108843538357</v>
      </c>
      <c r="AD22" s="4">
        <f>MgrRet_Raw!AE529</f>
        <v>0.47245003951676301</v>
      </c>
      <c r="AE22" s="4">
        <f>MgrRet_Raw!AF529</f>
        <v>-0.23470461651343122</v>
      </c>
      <c r="AF22" s="4">
        <f>MgrRet_Raw!AG529</f>
        <v>3.1362472114348838E-2</v>
      </c>
      <c r="AG22" s="4">
        <f>MgrRet_Raw!AH529</f>
        <v>0.12505376070766072</v>
      </c>
      <c r="AH22" s="4">
        <f>MgrRet_Raw!AI529</f>
        <v>-0.4251355263594121</v>
      </c>
      <c r="AI22" s="4">
        <f>MgrRet_Raw!AJ529</f>
        <v>-0.41605749666225478</v>
      </c>
      <c r="AJ22" s="4">
        <f>MgrRet_Raw!AK529</f>
        <v>-0.40599760270239926</v>
      </c>
      <c r="AK22" s="4">
        <f>MgrRet_Raw!AL529</f>
        <v>0.26586088841972355</v>
      </c>
      <c r="AL22" s="4">
        <f>MgrRet_Raw!AM529</f>
        <v>0.1147667565939523</v>
      </c>
      <c r="AM22" s="4">
        <f>MgrRet_Raw!AN529</f>
        <v>0.26738386850962725</v>
      </c>
      <c r="AN22" s="4">
        <f>MgrRet_Raw!AO529</f>
        <v>-9.3183304403983591E-2</v>
      </c>
      <c r="AO22" s="4">
        <f>MgrRet_Raw!AP529</f>
        <v>-0.28006276338629377</v>
      </c>
      <c r="AP22" s="4">
        <f>MgrRet_Raw!AQ529</f>
        <v>0.5141082979116649</v>
      </c>
      <c r="AQ22" s="4">
        <f>MgrRet_Raw!AR529</f>
        <v>1.570242121015841</v>
      </c>
      <c r="AR22" s="4">
        <f>MgrRet_Raw!AS529</f>
        <v>8.8545350623372876E-2</v>
      </c>
      <c r="AS22" s="4">
        <f>MgrRet_Raw!AT529</f>
        <v>0.79194781763932265</v>
      </c>
      <c r="AT22" s="4">
        <f>MgrRet_Raw!AU529</f>
        <v>0.93691524174658047</v>
      </c>
      <c r="AU22" s="4">
        <f>MgrRet_Raw!AV529</f>
        <v>-0.10668540278187244</v>
      </c>
      <c r="AV22" s="4">
        <f>MgrRet_Raw!AW529</f>
        <v>0.5224068339951069</v>
      </c>
      <c r="AW22" s="4">
        <f>MgrRet_Raw!AX529</f>
        <v>-0.33036758828569646</v>
      </c>
      <c r="AX22" s="4">
        <f>MgrRet_Raw!AY529</f>
        <v>0.36079485599158545</v>
      </c>
      <c r="AY22" s="4">
        <f>MgrRet_Raw!AZ529</f>
        <v>0.41084125109136377</v>
      </c>
      <c r="AZ22" s="4">
        <f>MgrRet_Raw!BA529</f>
        <v>-0.27289104759765159</v>
      </c>
      <c r="BA22" s="4">
        <f>MgrRet_Raw!BB529</f>
        <v>-0.39136585546610192</v>
      </c>
      <c r="BB22" s="4">
        <f>MgrRet_Raw!BC529</f>
        <v>0.85582424889944342</v>
      </c>
      <c r="BC22" s="4">
        <f>MgrRet_Raw!BD529</f>
        <v>0.32920394521571605</v>
      </c>
      <c r="BD22" s="4">
        <f>MgrRet_Raw!BE529</f>
        <v>7.7399029897102123E-2</v>
      </c>
      <c r="BE22" s="4">
        <f>MgrRet_Raw!BF529</f>
        <v>-0.22986511662568176</v>
      </c>
      <c r="BF22" s="4">
        <f>MgrRet_Raw!BG529</f>
        <v>-0.50025107367028898</v>
      </c>
      <c r="BG22" s="4">
        <f>MgrRet_Raw!BH529</f>
        <v>0.11112873817048374</v>
      </c>
      <c r="BH22" s="4">
        <f>MgrRet_Raw!BI529</f>
        <v>5.7661289649578951E-2</v>
      </c>
      <c r="BI22" s="4">
        <f>MgrRet_Raw!BJ529</f>
        <v>-0.49426507794009567</v>
      </c>
      <c r="BJ22" s="4">
        <f>MgrRet_Raw!BK529</f>
        <v>0.61651123937419339</v>
      </c>
      <c r="BK22" s="4">
        <f>MgrRet_Raw!BL529</f>
        <v>-0.27993685942507868</v>
      </c>
      <c r="BL22" s="4">
        <f>MgrRet_Raw!BM529</f>
        <v>-0.53142790371581128</v>
      </c>
      <c r="BM22" s="4">
        <f>MgrRet_Raw!BN529</f>
        <v>-8.9601028573244257E-2</v>
      </c>
      <c r="BN22" s="4">
        <f>MgrRet_Raw!BO529</f>
        <v>0.33245148358488086</v>
      </c>
      <c r="BO22" s="4">
        <f>MgrRet_Raw!BP529</f>
        <v>9.9700365554025172E-2</v>
      </c>
      <c r="BP22" s="4">
        <f>MgrRet_Raw!BQ529</f>
        <v>-0.3966800238262771</v>
      </c>
      <c r="BQ22" s="4">
        <f>MgrRet_Raw!BR529</f>
        <v>-5.9007303199669625E-2</v>
      </c>
      <c r="BR22" s="4">
        <f>MgrRet_Raw!BS529</f>
        <v>-0.24718854041931615</v>
      </c>
      <c r="BS22" s="4">
        <f>MgrRet_Raw!BT529</f>
        <v>0.97135386191267248</v>
      </c>
      <c r="BT22" s="4">
        <f>MgrRet_Raw!BU529</f>
        <v>-0.32386818527767547</v>
      </c>
      <c r="BU22" s="4">
        <f>MgrRet_Raw!BV529</f>
        <v>0.55417138771246099</v>
      </c>
      <c r="BV22" s="4">
        <f>MgrRet_Raw!BW529</f>
        <v>-0.32672419654821905</v>
      </c>
      <c r="BW22" s="4">
        <f>MgrRet_Raw!BX529</f>
        <v>0.10260492847561631</v>
      </c>
      <c r="BX22" s="4">
        <f>MgrRet_Raw!BY529</f>
        <v>-0.54175908860385769</v>
      </c>
      <c r="BY22" s="4">
        <f>MgrRet_Raw!BZ529</f>
        <v>0.16760483051282815</v>
      </c>
      <c r="BZ22" s="4">
        <f>MgrRet_Raw!CA529</f>
        <v>0.10542057826581797</v>
      </c>
      <c r="CA22" s="4">
        <f>MgrRet_Raw!CB529</f>
        <v>0.74964127168113159</v>
      </c>
      <c r="CB22" s="4">
        <f>MgrRet_Raw!CC529</f>
        <v>-0.50914756584929632</v>
      </c>
      <c r="CC22" s="4">
        <f>MgrRet_Raw!CD529</f>
        <v>-0.10762355681290536</v>
      </c>
      <c r="CD22" s="4">
        <f>MgrRet_Raw!CE529</f>
        <v>-0.27563246166266975</v>
      </c>
      <c r="CE22" s="4">
        <f>MgrRet_Raw!CF529</f>
        <v>0.3591530834586063</v>
      </c>
      <c r="CF22" s="4">
        <f>MgrRet_Raw!CG529</f>
        <v>0.52936058278311116</v>
      </c>
      <c r="CG22" s="4">
        <f>MgrRet_Raw!CH529</f>
        <v>-0.14771528322912597</v>
      </c>
      <c r="CH22" s="4">
        <f>MgrRet_Raw!CI529</f>
        <v>-0.56248033962000132</v>
      </c>
      <c r="CI22" s="4">
        <f>MgrRet_Raw!CJ529</f>
        <v>-0.76940948209099869</v>
      </c>
      <c r="CJ22" s="4">
        <f>MgrRet_Raw!CK529</f>
        <v>5.1921163494717149E-2</v>
      </c>
      <c r="CK22" s="4">
        <f>MgrRet_Raw!CL529</f>
        <v>0.5420374379218118</v>
      </c>
      <c r="CL22" s="4">
        <f>MgrRet_Raw!CM529</f>
        <v>9.2628354502387822E-2</v>
      </c>
      <c r="CM22" s="4">
        <f>MgrRet_Raw!CN529</f>
        <v>0.78156641027100693</v>
      </c>
      <c r="CN22" s="4">
        <f>MgrRet_Raw!CO529</f>
        <v>-1.1494588557447991</v>
      </c>
      <c r="CO22" s="4">
        <f>MgrRet_Raw!CP529</f>
        <v>0.96413771741224252</v>
      </c>
      <c r="CP22" s="4">
        <f>MgrRet_Raw!CQ529</f>
        <v>0.21591661141350182</v>
      </c>
      <c r="CQ22" s="4">
        <f>MgrRet_Raw!CR529</f>
        <v>-0.21520814497425889</v>
      </c>
      <c r="CR22" s="4">
        <f>MgrRet_Raw!CS529</f>
        <v>-0.23657939319266141</v>
      </c>
      <c r="CS22" s="4">
        <f>MgrRet_Raw!CT529</f>
        <v>0.98435634774294534</v>
      </c>
      <c r="CT22" s="4">
        <f>MgrRet_Raw!CU529</f>
        <v>-0.61545265351508505</v>
      </c>
      <c r="CU22" s="4">
        <f>MgrRet_Raw!CV529</f>
        <v>0.33268615695381254</v>
      </c>
      <c r="CV22" s="4">
        <f>MgrRet_Raw!CW529</f>
        <v>-1.2803927022484229E-2</v>
      </c>
      <c r="CW22" s="4">
        <f>MgrRet_Raw!CX529</f>
        <v>-0.13768055264810641</v>
      </c>
      <c r="CX22" s="4">
        <f>MgrRet_Raw!CY529</f>
        <v>-0.33508661989669242</v>
      </c>
      <c r="CY22" s="4">
        <f>MgrRet_Raw!CZ529</f>
        <v>-0.94373117621435831</v>
      </c>
      <c r="CZ22" s="4">
        <f>MgrRet_Raw!DA529</f>
        <v>-0.6578020505485358</v>
      </c>
      <c r="DA22" s="4">
        <f>MgrRet_Raw!DB529</f>
        <v>-6.5721850864029374E-2</v>
      </c>
      <c r="DB22" s="4">
        <f>MgrRet_Raw!DC529</f>
        <v>-0.23922510390481436</v>
      </c>
      <c r="DC22" s="4">
        <f>MgrRet_Raw!DD529</f>
        <v>-0.14680084975341323</v>
      </c>
      <c r="DD22" s="4">
        <f>MgrRet_Raw!DE529</f>
        <v>-0.22047845308431396</v>
      </c>
      <c r="DE22" s="4">
        <f>MgrRet_Raw!DF529</f>
        <v>-9.8688004970535134E-2</v>
      </c>
      <c r="DF22" s="4">
        <f>MgrRet_Raw!DG529</f>
        <v>-0.31595473009370645</v>
      </c>
      <c r="DG22" s="4">
        <f>MgrRet_Raw!DH529</f>
        <v>0.60648853527901192</v>
      </c>
      <c r="DH22" s="4">
        <f>MgrRet_Raw!DI529</f>
        <v>1.3466714969731397E-2</v>
      </c>
      <c r="DI22" s="4">
        <f>MgrRet_Raw!DJ529</f>
        <v>6.3378160452092658E-2</v>
      </c>
      <c r="DJ22" s="4">
        <f>MgrRet_Raw!DK529</f>
        <v>7.9184758051377813E-2</v>
      </c>
      <c r="DK22" s="4">
        <f>MgrRet_Raw!DL529</f>
        <v>-0.12648095161407302</v>
      </c>
      <c r="DL22" s="4">
        <f>MgrRet_Raw!DM529</f>
        <v>-0.36705692332438755</v>
      </c>
      <c r="DM22" s="4">
        <f>MgrRet_Raw!DN529</f>
        <v>-0.58725262932897004</v>
      </c>
      <c r="DN22" s="4">
        <f>MgrRet_Raw!DO529</f>
        <v>-0.15417461403123656</v>
      </c>
      <c r="DO22" s="4">
        <f>MgrRet_Raw!DP529</f>
        <v>0.24372386904810472</v>
      </c>
      <c r="DP22" s="4">
        <f>MgrRet_Raw!DQ529</f>
        <v>0.31379377366709427</v>
      </c>
      <c r="DQ22" s="4">
        <f>MgrRet_Raw!DR529</f>
        <v>0.26722516171869959</v>
      </c>
      <c r="DR22" s="4">
        <f>MgrRet_Raw!DS529</f>
        <v>0.30651595652184893</v>
      </c>
      <c r="DS22" s="4">
        <f>MgrRet_Raw!DT529</f>
        <v>-0.17695481634455801</v>
      </c>
      <c r="DT22" s="4">
        <f>MgrRet_Raw!DU529</f>
        <v>0.36816473472679112</v>
      </c>
    </row>
    <row r="23" spans="1:124" x14ac:dyDescent="0.25">
      <c r="A23" s="4">
        <v>21</v>
      </c>
      <c r="B23" s="4" t="str">
        <f>MgrRet_Raw!A530</f>
        <v>Chicago Equity Partners, LLC</v>
      </c>
      <c r="C23" t="s">
        <v>170</v>
      </c>
      <c r="D23" s="4" t="str">
        <f t="shared" si="0"/>
        <v>Chicago Equity Partners, LLC+Large Cap Core Select Portfolio</v>
      </c>
      <c r="E23" s="4">
        <f>MgrRet_Raw!F530</f>
        <v>-0.41189920346192466</v>
      </c>
      <c r="F23" s="4">
        <f>MgrRet_Raw!G530</f>
        <v>0.78830481110752748</v>
      </c>
      <c r="G23" s="4">
        <f>MgrRet_Raw!H530</f>
        <v>-0.66805309228217169</v>
      </c>
      <c r="H23" s="4">
        <f>MgrRet_Raw!I530</f>
        <v>-1.8894666781932301E-4</v>
      </c>
      <c r="I23" s="4">
        <f>MgrRet_Raw!J530</f>
        <v>1.0246431033774317</v>
      </c>
      <c r="J23" s="4">
        <f>MgrRet_Raw!K530</f>
        <v>1.2004710389903046</v>
      </c>
      <c r="K23" s="4">
        <f>MgrRet_Raw!L530</f>
        <v>-0.63922952344854433</v>
      </c>
      <c r="L23" s="4">
        <f>MgrRet_Raw!M530</f>
        <v>-2.256591772199013</v>
      </c>
      <c r="M23" s="4">
        <f>MgrRet_Raw!N530</f>
        <v>5.616262056271637E-4</v>
      </c>
      <c r="N23" s="4">
        <f>MgrRet_Raw!O530</f>
        <v>0.18506188757091735</v>
      </c>
      <c r="O23" s="4">
        <f>MgrRet_Raw!P530</f>
        <v>0.5451861106268634</v>
      </c>
      <c r="P23" s="4">
        <f>MgrRet_Raw!Q530</f>
        <v>1.0957854320850329</v>
      </c>
      <c r="Q23" s="4">
        <f>MgrRet_Raw!R530</f>
        <v>0.22888408649810188</v>
      </c>
      <c r="R23" s="4">
        <f>MgrRet_Raw!S530</f>
        <v>1.2777967095324438</v>
      </c>
      <c r="S23" s="4">
        <f>MgrRet_Raw!T530</f>
        <v>-2.4797994683893618</v>
      </c>
      <c r="T23" s="4">
        <f>MgrRet_Raw!U530</f>
        <v>-1.7809137032282001</v>
      </c>
      <c r="U23" s="4">
        <f>MgrRet_Raw!V530</f>
        <v>0.51683828252383091</v>
      </c>
      <c r="V23" s="4">
        <f>MgrRet_Raw!W530</f>
        <v>-0.60853339304933818</v>
      </c>
      <c r="W23" s="4">
        <f>MgrRet_Raw!X530</f>
        <v>-0.82334476363296183</v>
      </c>
      <c r="X23" s="4">
        <f>MgrRet_Raw!Y530</f>
        <v>-1.0503478859524473</v>
      </c>
      <c r="Y23" s="4">
        <f>MgrRet_Raw!Z530</f>
        <v>0.5282278571941772</v>
      </c>
      <c r="Z23" s="4">
        <f>MgrRet_Raw!AA530</f>
        <v>0.31762265849519489</v>
      </c>
      <c r="AA23" s="4">
        <f>MgrRet_Raw!AB530</f>
        <v>-0.45822422927434037</v>
      </c>
      <c r="AB23" s="4">
        <f>MgrRet_Raw!AC530</f>
        <v>-3.1568553487017592E-2</v>
      </c>
      <c r="AC23" s="4">
        <f>MgrRet_Raw!AD530</f>
        <v>-0.47272108843538385</v>
      </c>
      <c r="AD23" s="4">
        <f>MgrRet_Raw!AE530</f>
        <v>0.66245003951676296</v>
      </c>
      <c r="AE23" s="4">
        <f>MgrRet_Raw!AF530</f>
        <v>-0.28470461651343104</v>
      </c>
      <c r="AF23" s="4">
        <f>MgrRet_Raw!AG530</f>
        <v>-0.28863752788565122</v>
      </c>
      <c r="AG23" s="4">
        <f>MgrRet_Raw!AH530</f>
        <v>0.25505376070766062</v>
      </c>
      <c r="AH23" s="4">
        <f>MgrRet_Raw!AI530</f>
        <v>-0.65513552635941164</v>
      </c>
      <c r="AI23" s="4">
        <f>MgrRet_Raw!AJ530</f>
        <v>-0.9660574966622546</v>
      </c>
      <c r="AJ23" s="4">
        <f>MgrRet_Raw!AK530</f>
        <v>-0.48599760270239933</v>
      </c>
      <c r="AK23" s="4">
        <f>MgrRet_Raw!AL530</f>
        <v>-1.4139111580275809E-2</v>
      </c>
      <c r="AL23" s="4">
        <f>MgrRet_Raw!AM530</f>
        <v>-0.64523324340604749</v>
      </c>
      <c r="AM23" s="4">
        <f>MgrRet_Raw!AN530</f>
        <v>0.51738386850962725</v>
      </c>
      <c r="AN23" s="4">
        <f>MgrRet_Raw!AO530</f>
        <v>0.14681669559601662</v>
      </c>
      <c r="AO23" s="4">
        <f>MgrRet_Raw!AP530</f>
        <v>-0.61006276338629362</v>
      </c>
      <c r="AP23" s="4">
        <f>MgrRet_Raw!AQ530</f>
        <v>0.97410829791166531</v>
      </c>
      <c r="AQ23" s="4">
        <f>MgrRet_Raw!AR530</f>
        <v>1.480242121015841</v>
      </c>
      <c r="AR23" s="4">
        <f>MgrRet_Raw!AS530</f>
        <v>-0.13145464937662688</v>
      </c>
      <c r="AS23" s="4">
        <f>MgrRet_Raw!AT530</f>
        <v>0.99194781763932272</v>
      </c>
      <c r="AT23" s="4">
        <f>MgrRet_Raw!AU530</f>
        <v>0.98691524174658041</v>
      </c>
      <c r="AU23" s="4">
        <f>MgrRet_Raw!AV530</f>
        <v>-0.73668540278187233</v>
      </c>
      <c r="AV23" s="4">
        <f>MgrRet_Raw!AW530</f>
        <v>0.2724068339951069</v>
      </c>
      <c r="AW23" s="4">
        <f>MgrRet_Raw!AX530</f>
        <v>-0.4303675882856961</v>
      </c>
      <c r="AX23" s="4">
        <f>MgrRet_Raw!AY530</f>
        <v>0.89079485599158659</v>
      </c>
      <c r="AY23" s="4">
        <f>MgrRet_Raw!AZ530</f>
        <v>0.36084125109136378</v>
      </c>
      <c r="AZ23" s="4">
        <f>MgrRet_Raw!BA530</f>
        <v>-0.34289104759765154</v>
      </c>
      <c r="BA23" s="4">
        <f>MgrRet_Raw!BB530</f>
        <v>-0.2113658554661022</v>
      </c>
      <c r="BB23" s="4">
        <f>MgrRet_Raw!BC530</f>
        <v>0.81582424889944338</v>
      </c>
      <c r="BC23" s="4">
        <f>MgrRet_Raw!BD530</f>
        <v>0.44920394521571616</v>
      </c>
      <c r="BD23" s="4">
        <f>MgrRet_Raw!BE530</f>
        <v>5.7399029897102216E-2</v>
      </c>
      <c r="BE23" s="4">
        <f>MgrRet_Raw!BF530</f>
        <v>-0.72986511662568176</v>
      </c>
      <c r="BF23" s="4">
        <f>MgrRet_Raw!BG530</f>
        <v>-0.74025107367028919</v>
      </c>
      <c r="BG23" s="4">
        <f>MgrRet_Raw!BH530</f>
        <v>-9.8871261829516222E-2</v>
      </c>
      <c r="BH23" s="4">
        <f>MgrRet_Raw!BI530</f>
        <v>-0.26233871035042111</v>
      </c>
      <c r="BI23" s="4">
        <f>MgrRet_Raw!BJ530</f>
        <v>-0.82426507794009551</v>
      </c>
      <c r="BJ23" s="4">
        <f>MgrRet_Raw!BK530</f>
        <v>0.14651123937419341</v>
      </c>
      <c r="BK23" s="4">
        <f>MgrRet_Raw!BL530</f>
        <v>-0.44993685942507866</v>
      </c>
      <c r="BL23" s="4">
        <f>MgrRet_Raw!BM530</f>
        <v>-0.5714279037158112</v>
      </c>
      <c r="BM23" s="4">
        <f>MgrRet_Raw!BN530</f>
        <v>1.0398971426756276E-2</v>
      </c>
      <c r="BN23" s="4">
        <f>MgrRet_Raw!BO530</f>
        <v>0.12245148358488089</v>
      </c>
      <c r="BO23" s="4">
        <f>MgrRet_Raw!BP530</f>
        <v>-0.19029963444597486</v>
      </c>
      <c r="BP23" s="4">
        <f>MgrRet_Raw!BQ530</f>
        <v>-0.78668002382627722</v>
      </c>
      <c r="BQ23" s="4">
        <f>MgrRet_Raw!BR530</f>
        <v>1.0992696800330659E-2</v>
      </c>
      <c r="BR23" s="4">
        <f>MgrRet_Raw!BS530</f>
        <v>-0.17718854041931609</v>
      </c>
      <c r="BS23" s="4">
        <f>MgrRet_Raw!BT530</f>
        <v>0.9513538619126729</v>
      </c>
      <c r="BT23" s="4">
        <f>MgrRet_Raw!BU530</f>
        <v>-0.42386818527767511</v>
      </c>
      <c r="BU23" s="4">
        <f>MgrRet_Raw!BV530</f>
        <v>0.49417138771246094</v>
      </c>
      <c r="BV23" s="4">
        <f>MgrRet_Raw!BW530</f>
        <v>-5.6724196548218586E-2</v>
      </c>
      <c r="BW23" s="4">
        <f>MgrRet_Raw!BX530</f>
        <v>3.2604928475616468E-2</v>
      </c>
      <c r="BX23" s="4">
        <f>MgrRet_Raw!BY530</f>
        <v>-0.53175908860385768</v>
      </c>
      <c r="BY23" s="4">
        <f>MgrRet_Raw!BZ530</f>
        <v>0.32760483051282829</v>
      </c>
      <c r="BZ23" s="4">
        <f>MgrRet_Raw!CA530</f>
        <v>-0.13457942173418136</v>
      </c>
      <c r="CA23" s="4">
        <f>MgrRet_Raw!CB530</f>
        <v>0.69964127168113155</v>
      </c>
      <c r="CB23" s="4">
        <f>MgrRet_Raw!CC530</f>
        <v>-0.53914756584929635</v>
      </c>
      <c r="CC23" s="4">
        <f>MgrRet_Raw!CD530</f>
        <v>-0.1476235568129054</v>
      </c>
      <c r="CD23" s="4">
        <f>MgrRet_Raw!CE530</f>
        <v>-7.5632461662669792E-2</v>
      </c>
      <c r="CE23" s="4">
        <f>MgrRet_Raw!CF530</f>
        <v>0.53915308345860635</v>
      </c>
      <c r="CF23" s="4">
        <f>MgrRet_Raw!CG530</f>
        <v>0.58936058278311076</v>
      </c>
      <c r="CG23" s="4">
        <f>MgrRet_Raw!CH530</f>
        <v>-3.7715283229125873E-2</v>
      </c>
      <c r="CH23" s="4">
        <f>MgrRet_Raw!CI530</f>
        <v>-0.80248033962000132</v>
      </c>
      <c r="CI23" s="4">
        <f>MgrRet_Raw!CJ530</f>
        <v>-0.82940948209099852</v>
      </c>
      <c r="CJ23" s="4">
        <f>MgrRet_Raw!CK530</f>
        <v>-0.13807883650528285</v>
      </c>
      <c r="CK23" s="4">
        <f>MgrRet_Raw!CL530</f>
        <v>0.41203743792181191</v>
      </c>
      <c r="CL23" s="4">
        <f>MgrRet_Raw!CM530</f>
        <v>0.21262835450238793</v>
      </c>
      <c r="CM23" s="4">
        <f>MgrRet_Raw!CN530</f>
        <v>0.98156641027100699</v>
      </c>
      <c r="CN23" s="4">
        <f>MgrRet_Raw!CO530</f>
        <v>-0.77945885574479923</v>
      </c>
      <c r="CO23" s="4">
        <f>MgrRet_Raw!CP530</f>
        <v>1.4341377174122427</v>
      </c>
      <c r="CP23" s="4">
        <f>MgrRet_Raw!CQ530</f>
        <v>0.5759166114135017</v>
      </c>
      <c r="CQ23" s="4">
        <f>MgrRet_Raw!CR530</f>
        <v>7.479185502574115E-2</v>
      </c>
      <c r="CR23" s="4">
        <f>MgrRet_Raw!CS530</f>
        <v>0.20342060680733809</v>
      </c>
      <c r="CS23" s="4">
        <f>MgrRet_Raw!CT530</f>
        <v>1.3843563477429452</v>
      </c>
      <c r="CT23" s="4">
        <f>MgrRet_Raw!CU530</f>
        <v>-0.33545265351508569</v>
      </c>
      <c r="CU23" s="4">
        <f>MgrRet_Raw!CV530</f>
        <v>0.47268615695381255</v>
      </c>
      <c r="CV23" s="4">
        <f>MgrRet_Raw!CW530</f>
        <v>-3.2803927022484247E-2</v>
      </c>
      <c r="CW23" s="4">
        <f>MgrRet_Raw!CX530</f>
        <v>-0.33768055264810659</v>
      </c>
      <c r="CX23" s="4">
        <f>MgrRet_Raw!CY530</f>
        <v>-0.22508661989669243</v>
      </c>
      <c r="CY23" s="4">
        <f>MgrRet_Raw!CZ530</f>
        <v>-1.2737311762143584</v>
      </c>
      <c r="CZ23" s="4">
        <f>MgrRet_Raw!DA530</f>
        <v>-1.1678020505485358</v>
      </c>
      <c r="DA23" s="4">
        <f>MgrRet_Raw!DB530</f>
        <v>0.21427814913597043</v>
      </c>
      <c r="DB23" s="4">
        <f>MgrRet_Raw!DC530</f>
        <v>0.23077489609518564</v>
      </c>
      <c r="DC23" s="4">
        <f>MgrRet_Raw!DD530</f>
        <v>-0.49680084975341332</v>
      </c>
      <c r="DD23" s="4">
        <f>MgrRet_Raw!DE530</f>
        <v>-0.28047845308431396</v>
      </c>
      <c r="DE23" s="4">
        <f>MgrRet_Raw!DF530</f>
        <v>-0.34868800497053515</v>
      </c>
      <c r="DF23" s="4">
        <f>MgrRet_Raw!DG530</f>
        <v>-0.63595473009370629</v>
      </c>
      <c r="DG23" s="4">
        <f>MgrRet_Raw!DH530</f>
        <v>0.1764885352790122</v>
      </c>
      <c r="DH23" s="4">
        <f>MgrRet_Raw!DI530</f>
        <v>0.17346671496973132</v>
      </c>
      <c r="DI23" s="4">
        <f>MgrRet_Raw!DJ530</f>
        <v>-2.66218395479072E-2</v>
      </c>
      <c r="DJ23" s="4">
        <f>MgrRet_Raw!DK530</f>
        <v>9.9184758051378275E-2</v>
      </c>
      <c r="DK23" s="4">
        <f>MgrRet_Raw!DL530</f>
        <v>-0.28648095161407305</v>
      </c>
      <c r="DL23" s="4">
        <f>MgrRet_Raw!DM530</f>
        <v>-0.4170569233243876</v>
      </c>
      <c r="DM23" s="4">
        <f>MgrRet_Raw!DN530</f>
        <v>-0.79725262932897001</v>
      </c>
      <c r="DN23" s="4">
        <f>MgrRet_Raw!DO530</f>
        <v>-0.37417461403123653</v>
      </c>
      <c r="DO23" s="4">
        <f>MgrRet_Raw!DP530</f>
        <v>0.39372386904810508</v>
      </c>
      <c r="DP23" s="4">
        <f>MgrRet_Raw!DQ530</f>
        <v>0.29379377366709425</v>
      </c>
      <c r="DQ23" s="4">
        <f>MgrRet_Raw!DR530</f>
        <v>0.71722516171869932</v>
      </c>
      <c r="DR23" s="4">
        <f>MgrRet_Raw!DS530</f>
        <v>0.41651595652184881</v>
      </c>
      <c r="DS23" s="4">
        <f>MgrRet_Raw!DT530</f>
        <v>-0.15695481634455799</v>
      </c>
      <c r="DT23" s="4">
        <f>MgrRet_Raw!DU530</f>
        <v>0.52816473472679104</v>
      </c>
    </row>
    <row r="24" spans="1:124" x14ac:dyDescent="0.25">
      <c r="A24" s="4">
        <v>22</v>
      </c>
      <c r="B24" s="4" t="str">
        <f>MgrRet_Raw!A531</f>
        <v>ClearBridge Investments, LLC</v>
      </c>
      <c r="C24" t="s">
        <v>172</v>
      </c>
      <c r="D24" s="4" t="str">
        <f t="shared" si="0"/>
        <v>ClearBridge Investments, LLC+ClearBridge Appreciation</v>
      </c>
      <c r="E24" s="4">
        <f>MgrRet_Raw!F531</f>
        <v>1.6881007965380759</v>
      </c>
      <c r="F24" s="4">
        <f>MgrRet_Raw!G531</f>
        <v>2.5583048111075275</v>
      </c>
      <c r="G24" s="4">
        <f>MgrRet_Raw!H531</f>
        <v>0.71194690771782843</v>
      </c>
      <c r="H24" s="4">
        <f>MgrRet_Raw!I531</f>
        <v>-1.1301889466678192</v>
      </c>
      <c r="I24" s="4">
        <f>MgrRet_Raw!J531</f>
        <v>1.1246431033774318</v>
      </c>
      <c r="J24" s="4">
        <f>MgrRet_Raw!K531</f>
        <v>1.5004710389903053</v>
      </c>
      <c r="K24" s="4">
        <f>MgrRet_Raw!L531</f>
        <v>-1.0492295234485443</v>
      </c>
      <c r="L24" s="4">
        <f>MgrRet_Raw!M531</f>
        <v>-0.11659177219901284</v>
      </c>
      <c r="M24" s="4">
        <f>MgrRet_Raw!N531</f>
        <v>1.4205616262056271</v>
      </c>
      <c r="N24" s="4">
        <f>MgrRet_Raw!O531</f>
        <v>3.3850618875709166</v>
      </c>
      <c r="O24" s="4">
        <f>MgrRet_Raw!P531</f>
        <v>1.7751861106268629</v>
      </c>
      <c r="P24" s="4">
        <f>MgrRet_Raw!Q531</f>
        <v>-0.15421456791496724</v>
      </c>
      <c r="Q24" s="4">
        <f>MgrRet_Raw!R531</f>
        <v>1.5388840864981015</v>
      </c>
      <c r="R24" s="4">
        <f>MgrRet_Raw!S531</f>
        <v>1.5777967095324428</v>
      </c>
      <c r="S24" s="4">
        <f>MgrRet_Raw!T531</f>
        <v>-2.2697994683893619</v>
      </c>
      <c r="T24" s="4">
        <f>MgrRet_Raw!U531</f>
        <v>-0.8909137032282004</v>
      </c>
      <c r="U24" s="4">
        <f>MgrRet_Raw!V531</f>
        <v>-0.45316171747616973</v>
      </c>
      <c r="V24" s="4">
        <f>MgrRet_Raw!W531</f>
        <v>-0.34853339304933828</v>
      </c>
      <c r="W24" s="4">
        <f>MgrRet_Raw!X531</f>
        <v>-1.0133447636329622</v>
      </c>
      <c r="X24" s="4">
        <f>MgrRet_Raw!Y531</f>
        <v>-1.0203478859524475</v>
      </c>
      <c r="Y24" s="4">
        <f>MgrRet_Raw!Z531</f>
        <v>-0.3517721428058227</v>
      </c>
      <c r="Z24" s="4">
        <f>MgrRet_Raw!AA531</f>
        <v>0.10762265849519492</v>
      </c>
      <c r="AA24" s="4">
        <f>MgrRet_Raw!AB531</f>
        <v>-0.50822422927434019</v>
      </c>
      <c r="AB24" s="4">
        <f>MgrRet_Raw!AC531</f>
        <v>-0.21156855348701753</v>
      </c>
      <c r="AC24" s="4">
        <f>MgrRet_Raw!AD531</f>
        <v>1.0972789115646164</v>
      </c>
      <c r="AD24" s="4">
        <f>MgrRet_Raw!AE531</f>
        <v>-0.27754996048323699</v>
      </c>
      <c r="AE24" s="4">
        <f>MgrRet_Raw!AF531</f>
        <v>-1.4347046165134314</v>
      </c>
      <c r="AF24" s="4">
        <f>MgrRet_Raw!AG531</f>
        <v>-0.40863752788565133</v>
      </c>
      <c r="AG24" s="4">
        <f>MgrRet_Raw!AH531</f>
        <v>0.50505376070766062</v>
      </c>
      <c r="AH24" s="4">
        <f>MgrRet_Raw!AI531</f>
        <v>1.5148644736405878</v>
      </c>
      <c r="AI24" s="4">
        <f>MgrRet_Raw!AJ531</f>
        <v>-0.88605749666225453</v>
      </c>
      <c r="AJ24" s="4">
        <f>MgrRet_Raw!AK531</f>
        <v>0.62400239729760054</v>
      </c>
      <c r="AK24" s="4">
        <f>MgrRet_Raw!AL531</f>
        <v>-1.1641391115802762</v>
      </c>
      <c r="AL24" s="4">
        <f>MgrRet_Raw!AM531</f>
        <v>0.12476675659395253</v>
      </c>
      <c r="AM24" s="4">
        <f>MgrRet_Raw!AN531</f>
        <v>-0.38261613149037277</v>
      </c>
      <c r="AN24" s="4">
        <f>MgrRet_Raw!AO531</f>
        <v>-1.0531833044039836</v>
      </c>
      <c r="AO24" s="4">
        <f>MgrRet_Raw!AP531</f>
        <v>-0.4600627633862937</v>
      </c>
      <c r="AP24" s="4">
        <f>MgrRet_Raw!AQ531</f>
        <v>-0.19589170208833506</v>
      </c>
      <c r="AQ24" s="4">
        <f>MgrRet_Raw!AR531</f>
        <v>5.024212101584094E-2</v>
      </c>
      <c r="AR24" s="4">
        <f>MgrRet_Raw!AS531</f>
        <v>3.8545350623373054E-2</v>
      </c>
      <c r="AS24" s="4">
        <f>MgrRet_Raw!AT531</f>
        <v>0.27194781763932274</v>
      </c>
      <c r="AT24" s="4">
        <f>MgrRet_Raw!AU531</f>
        <v>-7.3084758253419535E-2</v>
      </c>
      <c r="AU24" s="4">
        <f>MgrRet_Raw!AV531</f>
        <v>4.3314597218127693E-2</v>
      </c>
      <c r="AV24" s="4">
        <f>MgrRet_Raw!AW531</f>
        <v>2.406833995107327E-3</v>
      </c>
      <c r="AW24" s="4">
        <f>MgrRet_Raw!AX531</f>
        <v>1.2596324117143043</v>
      </c>
      <c r="AX24" s="4">
        <f>MgrRet_Raw!AY531</f>
        <v>-0.78920514400841313</v>
      </c>
      <c r="AY24" s="4">
        <f>MgrRet_Raw!AZ531</f>
        <v>0.29084125109136377</v>
      </c>
      <c r="AZ24" s="4">
        <f>MgrRet_Raw!BA531</f>
        <v>0.45710895240234839</v>
      </c>
      <c r="BA24" s="4">
        <f>MgrRet_Raw!BB531</f>
        <v>-0.85136585546610188</v>
      </c>
      <c r="BB24" s="4">
        <f>MgrRet_Raw!BC531</f>
        <v>-0.18417575110055662</v>
      </c>
      <c r="BC24" s="4">
        <f>MgrRet_Raw!BD531</f>
        <v>-0.38079605478428391</v>
      </c>
      <c r="BD24" s="4">
        <f>MgrRet_Raw!BE531</f>
        <v>0.51739902989710218</v>
      </c>
      <c r="BE24" s="4">
        <f>MgrRet_Raw!BF531</f>
        <v>1.0601348833743183</v>
      </c>
      <c r="BF24" s="4">
        <f>MgrRet_Raw!BG531</f>
        <v>0.43974892632971052</v>
      </c>
      <c r="BG24" s="4">
        <f>MgrRet_Raw!BH531</f>
        <v>0.48112873817048385</v>
      </c>
      <c r="BH24" s="4">
        <f>MgrRet_Raw!BI531</f>
        <v>-0.48233871035042108</v>
      </c>
      <c r="BI24" s="4">
        <f>MgrRet_Raw!BJ531</f>
        <v>0.43573492205990449</v>
      </c>
      <c r="BJ24" s="4">
        <f>MgrRet_Raw!BK531</f>
        <v>0.18651123937419345</v>
      </c>
      <c r="BK24" s="4">
        <f>MgrRet_Raw!BL531</f>
        <v>-0.23993685942507864</v>
      </c>
      <c r="BL24" s="4">
        <f>MgrRet_Raw!BM531</f>
        <v>-0.52142790371581127</v>
      </c>
      <c r="BM24" s="4">
        <f>MgrRet_Raw!BN531</f>
        <v>-0.36960102857324451</v>
      </c>
      <c r="BN24" s="4">
        <f>MgrRet_Raw!BO531</f>
        <v>0.48245148358488099</v>
      </c>
      <c r="BO24" s="4">
        <f>MgrRet_Raw!BP531</f>
        <v>-0.32029963444597476</v>
      </c>
      <c r="BP24" s="4">
        <f>MgrRet_Raw!BQ531</f>
        <v>0.1233199761737227</v>
      </c>
      <c r="BQ24" s="4">
        <f>MgrRet_Raw!BR531</f>
        <v>-0.89900730319966948</v>
      </c>
      <c r="BR24" s="4">
        <f>MgrRet_Raw!BS531</f>
        <v>0.36281145958068395</v>
      </c>
      <c r="BS24" s="4">
        <f>MgrRet_Raw!BT531</f>
        <v>-0.26864613808732685</v>
      </c>
      <c r="BT24" s="4">
        <f>MgrRet_Raw!BU531</f>
        <v>6.1318147223246022E-3</v>
      </c>
      <c r="BU24" s="4">
        <f>MgrRet_Raw!BV531</f>
        <v>-0.10582861228753915</v>
      </c>
      <c r="BV24" s="4">
        <f>MgrRet_Raw!BW531</f>
        <v>-0.66672419654821846</v>
      </c>
      <c r="BW24" s="4">
        <f>MgrRet_Raw!BX531</f>
        <v>0.2026049284756164</v>
      </c>
      <c r="BX24" s="4">
        <f>MgrRet_Raw!BY531</f>
        <v>-4.1759088603857464E-2</v>
      </c>
      <c r="BY24" s="4">
        <f>MgrRet_Raw!BZ531</f>
        <v>-0.18239516948717194</v>
      </c>
      <c r="BZ24" s="4">
        <f>MgrRet_Raw!CA531</f>
        <v>-0.2945794217341815</v>
      </c>
      <c r="CA24" s="4">
        <f>MgrRet_Raw!CB531</f>
        <v>-0.20035872831886847</v>
      </c>
      <c r="CB24" s="4">
        <f>MgrRet_Raw!CC531</f>
        <v>-0.30914756584929631</v>
      </c>
      <c r="CC24" s="4">
        <f>MgrRet_Raw!CD531</f>
        <v>-0.31762355681290577</v>
      </c>
      <c r="CD24" s="4">
        <f>MgrRet_Raw!CE531</f>
        <v>-0.34563246166266981</v>
      </c>
      <c r="CE24" s="4">
        <f>MgrRet_Raw!CF531</f>
        <v>-0.10084691654139366</v>
      </c>
      <c r="CF24" s="4">
        <f>MgrRet_Raw!CG531</f>
        <v>1.936058278311048E-2</v>
      </c>
      <c r="CG24" s="4">
        <f>MgrRet_Raw!CH531</f>
        <v>4.2284716770873976E-2</v>
      </c>
      <c r="CH24" s="4">
        <f>MgrRet_Raw!CI531</f>
        <v>-0.22248033962000102</v>
      </c>
      <c r="CI24" s="4">
        <f>MgrRet_Raw!CJ531</f>
        <v>2.0590517909001349E-2</v>
      </c>
      <c r="CJ24" s="4">
        <f>MgrRet_Raw!CK531</f>
        <v>0.18192116349471715</v>
      </c>
      <c r="CK24" s="4">
        <f>MgrRet_Raw!CL531</f>
        <v>-0.46796256207818843</v>
      </c>
      <c r="CL24" s="4">
        <f>MgrRet_Raw!CM531</f>
        <v>0.28262835450238821</v>
      </c>
      <c r="CM24" s="4">
        <f>MgrRet_Raw!CN531</f>
        <v>0.22156641027100688</v>
      </c>
      <c r="CN24" s="4">
        <f>MgrRet_Raw!CO531</f>
        <v>-9.9458855744799179E-2</v>
      </c>
      <c r="CO24" s="4">
        <f>MgrRet_Raw!CP531</f>
        <v>-0.29586228258775749</v>
      </c>
      <c r="CP24" s="4">
        <f>MgrRet_Raw!CQ531</f>
        <v>0.35591661141350173</v>
      </c>
      <c r="CQ24" s="4">
        <f>MgrRet_Raw!CR531</f>
        <v>0.39479185502574143</v>
      </c>
      <c r="CR24" s="4">
        <f>MgrRet_Raw!CS531</f>
        <v>-8.6579393192661946E-2</v>
      </c>
      <c r="CS24" s="4">
        <f>MgrRet_Raw!CT531</f>
        <v>0.3343563477429452</v>
      </c>
      <c r="CT24" s="4">
        <f>MgrRet_Raw!CU531</f>
        <v>-1.5452653515085402E-2</v>
      </c>
      <c r="CU24" s="4">
        <f>MgrRet_Raw!CV531</f>
        <v>0.11268615695381251</v>
      </c>
      <c r="CV24" s="4">
        <f>MgrRet_Raw!CW531</f>
        <v>0.25719607297751579</v>
      </c>
      <c r="CW24" s="4">
        <f>MgrRet_Raw!CX531</f>
        <v>1.6252194473518933</v>
      </c>
      <c r="CX24" s="4">
        <f>MgrRet_Raw!CY531</f>
        <v>-0.49838661989669242</v>
      </c>
      <c r="CY24" s="4">
        <f>MgrRet_Raw!CZ531</f>
        <v>-0.59913117621435852</v>
      </c>
      <c r="CZ24" s="4">
        <f>MgrRet_Raw!DA531</f>
        <v>-0.10780205054853575</v>
      </c>
      <c r="DA24" s="4">
        <f>MgrRet_Raw!DB531</f>
        <v>-0.2357218508640293</v>
      </c>
      <c r="DB24" s="4">
        <f>MgrRet_Raw!DC531</f>
        <v>0.41077489609518569</v>
      </c>
      <c r="DC24" s="4">
        <f>MgrRet_Raw!DD531</f>
        <v>-1.0968008497534134</v>
      </c>
      <c r="DD24" s="4">
        <f>MgrRet_Raw!DE531</f>
        <v>-0.35047845308431391</v>
      </c>
      <c r="DE24" s="4">
        <f>MgrRet_Raw!DF531</f>
        <v>-0.50868800497053512</v>
      </c>
      <c r="DF24" s="4">
        <f>MgrRet_Raw!DG531</f>
        <v>-0.46595473009370636</v>
      </c>
      <c r="DG24" s="4">
        <f>MgrRet_Raw!DH531</f>
        <v>-0.1035114647209876</v>
      </c>
      <c r="DH24" s="4">
        <f>MgrRet_Raw!DI531</f>
        <v>0.18346671496973155</v>
      </c>
      <c r="DI24" s="4">
        <f>MgrRet_Raw!DJ531</f>
        <v>-0.5266218395479072</v>
      </c>
      <c r="DJ24" s="4">
        <f>MgrRet_Raw!DK531</f>
        <v>-0.18081524194862197</v>
      </c>
      <c r="DK24" s="4">
        <f>MgrRet_Raw!DL531</f>
        <v>0.19351904838592698</v>
      </c>
      <c r="DL24" s="4">
        <f>MgrRet_Raw!DM531</f>
        <v>0.39934307667561231</v>
      </c>
      <c r="DM24" s="4">
        <f>MgrRet_Raw!DN531</f>
        <v>-0.43225262932897002</v>
      </c>
      <c r="DN24" s="4">
        <f>MgrRet_Raw!DO531</f>
        <v>-9.8874614031236541E-2</v>
      </c>
      <c r="DO24" s="4">
        <f>MgrRet_Raw!DP531</f>
        <v>-0.1722761309518952</v>
      </c>
      <c r="DP24" s="4">
        <f>MgrRet_Raw!DQ531</f>
        <v>0.29219377366709431</v>
      </c>
      <c r="DQ24" s="4">
        <f>MgrRet_Raw!DR531</f>
        <v>-0.61677483828130053</v>
      </c>
      <c r="DR24" s="4">
        <f>MgrRet_Raw!DS531</f>
        <v>-4.228404347815129E-2</v>
      </c>
      <c r="DS24" s="4">
        <f>MgrRet_Raw!DT531</f>
        <v>0.28694518365544175</v>
      </c>
      <c r="DT24" s="4">
        <f>MgrRet_Raw!DU531</f>
        <v>-0.14153526527320881</v>
      </c>
    </row>
    <row r="25" spans="1:124" x14ac:dyDescent="0.25">
      <c r="A25" s="4">
        <v>23</v>
      </c>
      <c r="B25" s="4" t="str">
        <f>MgrRet_Raw!A532</f>
        <v>ClearBridge Investments, LLC</v>
      </c>
      <c r="C25" t="s">
        <v>173</v>
      </c>
      <c r="D25" s="4" t="str">
        <f t="shared" si="0"/>
        <v>ClearBridge Investments, LLC+ClearBridge Large Cap Core</v>
      </c>
      <c r="E25" s="4">
        <f>MgrRet_Raw!F532</f>
        <v>2.2081007965380754</v>
      </c>
      <c r="F25" s="4">
        <f>MgrRet_Raw!G532</f>
        <v>-1.0316951888924728</v>
      </c>
      <c r="G25" s="4">
        <f>MgrRet_Raw!H532</f>
        <v>-0.65805309228217168</v>
      </c>
      <c r="H25" s="4">
        <f>MgrRet_Raw!I532</f>
        <v>0.58981105333218053</v>
      </c>
      <c r="I25" s="4">
        <f>MgrRet_Raw!J532</f>
        <v>0.31464310337743195</v>
      </c>
      <c r="J25" s="4">
        <f>MgrRet_Raw!K532</f>
        <v>1.2904710389903054</v>
      </c>
      <c r="K25" s="4">
        <f>MgrRet_Raw!L532</f>
        <v>-9.9229523448544299E-2</v>
      </c>
      <c r="L25" s="4">
        <f>MgrRet_Raw!M532</f>
        <v>-1.1065917721990128</v>
      </c>
      <c r="M25" s="4">
        <f>MgrRet_Raw!N532</f>
        <v>0.99056162620562738</v>
      </c>
      <c r="N25" s="4">
        <f>MgrRet_Raw!O532</f>
        <v>1.7050618875709169</v>
      </c>
      <c r="O25" s="4">
        <f>MgrRet_Raw!P532</f>
        <v>-0.7648138893731371</v>
      </c>
      <c r="P25" s="4">
        <f>MgrRet_Raw!Q532</f>
        <v>-0.12421456791496732</v>
      </c>
      <c r="Q25" s="4">
        <f>MgrRet_Raw!R532</f>
        <v>-1.941115913501898</v>
      </c>
      <c r="R25" s="4">
        <f>MgrRet_Raw!S532</f>
        <v>1.6177967095324437</v>
      </c>
      <c r="S25" s="4">
        <f>MgrRet_Raw!T532</f>
        <v>0.84020053161063757</v>
      </c>
      <c r="T25" s="4">
        <f>MgrRet_Raw!U532</f>
        <v>2.5990862967717998</v>
      </c>
      <c r="U25" s="4">
        <f>MgrRet_Raw!V532</f>
        <v>-0.20316171747616973</v>
      </c>
      <c r="V25" s="4">
        <f>MgrRet_Raw!W532</f>
        <v>-1.7885333930493383</v>
      </c>
      <c r="W25" s="4">
        <f>MgrRet_Raw!X532</f>
        <v>-5.3344763632962255E-2</v>
      </c>
      <c r="X25" s="4">
        <f>MgrRet_Raw!Y532</f>
        <v>-1.2403478859524473</v>
      </c>
      <c r="Y25" s="4">
        <f>MgrRet_Raw!Z532</f>
        <v>0.10822785719417727</v>
      </c>
      <c r="Z25" s="4">
        <f>MgrRet_Raw!AA532</f>
        <v>-0.4423773415048049</v>
      </c>
      <c r="AA25" s="4">
        <f>MgrRet_Raw!AB532</f>
        <v>0.97177577072565935</v>
      </c>
      <c r="AB25" s="4">
        <f>MgrRet_Raw!AC532</f>
        <v>0.30843144651298271</v>
      </c>
      <c r="AC25" s="4">
        <f>MgrRet_Raw!AD532</f>
        <v>-0.14272108843538378</v>
      </c>
      <c r="AD25" s="4">
        <f>MgrRet_Raw!AE532</f>
        <v>-7.7549960483236813E-2</v>
      </c>
      <c r="AE25" s="4">
        <f>MgrRet_Raw!AF532</f>
        <v>8.5295383486569065E-2</v>
      </c>
      <c r="AF25" s="4">
        <f>MgrRet_Raw!AG532</f>
        <v>-8.6375278856511972E-3</v>
      </c>
      <c r="AG25" s="4">
        <f>MgrRet_Raw!AH532</f>
        <v>-1.3049462392923381</v>
      </c>
      <c r="AH25" s="4">
        <f>MgrRet_Raw!AI532</f>
        <v>0.28486447364058787</v>
      </c>
      <c r="AI25" s="4">
        <f>MgrRet_Raw!AJ532</f>
        <v>-0.33605749666225471</v>
      </c>
      <c r="AJ25" s="4">
        <f>MgrRet_Raw!AK532</f>
        <v>-0.76599760270239958</v>
      </c>
      <c r="AK25" s="4">
        <f>MgrRet_Raw!AL532</f>
        <v>0.52586088841972334</v>
      </c>
      <c r="AL25" s="4">
        <f>MgrRet_Raw!AM532</f>
        <v>-0.49523324340604757</v>
      </c>
      <c r="AM25" s="4">
        <f>MgrRet_Raw!AN532</f>
        <v>-0.12261613149037277</v>
      </c>
      <c r="AN25" s="4">
        <f>MgrRet_Raw!AO532</f>
        <v>0.40681669559601641</v>
      </c>
      <c r="AO25" s="4">
        <f>MgrRet_Raw!AP532</f>
        <v>-0.2000627633862937</v>
      </c>
      <c r="AP25" s="4">
        <f>MgrRet_Raw!AQ532</f>
        <v>8.4108297911664742E-2</v>
      </c>
      <c r="AQ25" s="4">
        <f>MgrRet_Raw!AR532</f>
        <v>0.21024212101584094</v>
      </c>
      <c r="AR25" s="4">
        <f>MgrRet_Raw!AS532</f>
        <v>-1.311454649376627</v>
      </c>
      <c r="AS25" s="4">
        <f>MgrRet_Raw!AT532</f>
        <v>-0.27805218236067719</v>
      </c>
      <c r="AT25" s="4">
        <f>MgrRet_Raw!AU532</f>
        <v>-0.88308475825341937</v>
      </c>
      <c r="AU25" s="4">
        <f>MgrRet_Raw!AV532</f>
        <v>-0.34668540278187221</v>
      </c>
      <c r="AV25" s="4">
        <f>MgrRet_Raw!AW532</f>
        <v>-0.95759316600489264</v>
      </c>
      <c r="AW25" s="4">
        <f>MgrRet_Raw!AX532</f>
        <v>-0.24036758828569571</v>
      </c>
      <c r="AX25" s="4">
        <f>MgrRet_Raw!AY532</f>
        <v>0.22079485599158666</v>
      </c>
      <c r="AY25" s="4">
        <f>MgrRet_Raw!AZ532</f>
        <v>-0.21915874890863624</v>
      </c>
      <c r="AZ25" s="4">
        <f>MgrRet_Raw!BA532</f>
        <v>-0.2828910475976516</v>
      </c>
      <c r="BA25" s="4">
        <f>MgrRet_Raw!BB532</f>
        <v>-0.15136585546610171</v>
      </c>
      <c r="BB25" s="4">
        <f>MgrRet_Raw!BC532</f>
        <v>8.5824248899443845E-2</v>
      </c>
      <c r="BC25" s="4">
        <f>MgrRet_Raw!BD532</f>
        <v>0.17920394521571614</v>
      </c>
      <c r="BD25" s="4">
        <f>MgrRet_Raw!BE532</f>
        <v>-0.44260097010289789</v>
      </c>
      <c r="BE25" s="4">
        <f>MgrRet_Raw!BF532</f>
        <v>0.2301348833743182</v>
      </c>
      <c r="BF25" s="4">
        <f>MgrRet_Raw!BG532</f>
        <v>-0.19025107367028893</v>
      </c>
      <c r="BG25" s="4">
        <f>MgrRet_Raw!BH532</f>
        <v>0.80112873817048369</v>
      </c>
      <c r="BH25" s="4">
        <f>MgrRet_Raw!BI532</f>
        <v>-0.5023387103504211</v>
      </c>
      <c r="BI25" s="4">
        <f>MgrRet_Raw!BJ532</f>
        <v>0.29573492205990437</v>
      </c>
      <c r="BJ25" s="4">
        <f>MgrRet_Raw!BK532</f>
        <v>0.20651123937419347</v>
      </c>
      <c r="BK25" s="4">
        <f>MgrRet_Raw!BL532</f>
        <v>-0.40993685942507863</v>
      </c>
      <c r="BL25" s="4">
        <f>MgrRet_Raw!BM532</f>
        <v>-0.13142790371581126</v>
      </c>
      <c r="BM25" s="4">
        <f>MgrRet_Raw!BN532</f>
        <v>0.23039897142675603</v>
      </c>
      <c r="BN25" s="4">
        <f>MgrRet_Raw!BO532</f>
        <v>-0.26754851641511901</v>
      </c>
      <c r="BO25" s="4">
        <f>MgrRet_Raw!BP532</f>
        <v>-0.27029963444597493</v>
      </c>
      <c r="BP25" s="4">
        <f>MgrRet_Raw!BQ532</f>
        <v>5.3319976173722861E-2</v>
      </c>
      <c r="BQ25" s="4">
        <f>MgrRet_Raw!BR532</f>
        <v>-0.42900730319966951</v>
      </c>
      <c r="BR25" s="4">
        <f>MgrRet_Raw!BS532</f>
        <v>0.14281145958068397</v>
      </c>
      <c r="BS25" s="4">
        <f>MgrRet_Raw!BT532</f>
        <v>-0.3586461380873267</v>
      </c>
      <c r="BT25" s="4">
        <f>MgrRet_Raw!BU532</f>
        <v>0.29613181472232464</v>
      </c>
      <c r="BU25" s="4">
        <f>MgrRet_Raw!BV532</f>
        <v>8.4171387712461243E-2</v>
      </c>
      <c r="BV25" s="4">
        <f>MgrRet_Raw!BW532</f>
        <v>-0.34672419654821862</v>
      </c>
      <c r="BW25" s="4">
        <f>MgrRet_Raw!BX532</f>
        <v>0.24260492847561643</v>
      </c>
      <c r="BX25" s="4">
        <f>MgrRet_Raw!BY532</f>
        <v>7.8240911396142199E-2</v>
      </c>
      <c r="BY25" s="4">
        <f>MgrRet_Raw!BZ532</f>
        <v>0.57760483051282829</v>
      </c>
      <c r="BZ25" s="4">
        <f>MgrRet_Raw!CA532</f>
        <v>0.91542057826581846</v>
      </c>
      <c r="CA25" s="4">
        <f>MgrRet_Raw!CB532</f>
        <v>-0.7303587283188685</v>
      </c>
      <c r="CB25" s="4">
        <f>MgrRet_Raw!CC532</f>
        <v>-2.2291475658492965</v>
      </c>
      <c r="CC25" s="4">
        <f>MgrRet_Raw!CD532</f>
        <v>-0.46762355681290568</v>
      </c>
      <c r="CD25" s="4">
        <f>MgrRet_Raw!CE532</f>
        <v>0.56436753833733011</v>
      </c>
      <c r="CE25" s="4">
        <f>MgrRet_Raw!CF532</f>
        <v>-0.31084691654139363</v>
      </c>
      <c r="CF25" s="4">
        <f>MgrRet_Raw!CG532</f>
        <v>0.51936058278311048</v>
      </c>
      <c r="CG25" s="4">
        <f>MgrRet_Raw!CH532</f>
        <v>0.25228471677087416</v>
      </c>
      <c r="CH25" s="4">
        <f>MgrRet_Raw!CI532</f>
        <v>-1.0524803396200013</v>
      </c>
      <c r="CI25" s="4">
        <f>MgrRet_Raw!CJ532</f>
        <v>-0.71940948209099864</v>
      </c>
      <c r="CJ25" s="4">
        <f>MgrRet_Raw!CK532</f>
        <v>-0.43807883650528279</v>
      </c>
      <c r="CK25" s="4" t="str">
        <f>MgrRet_Raw!CL532</f>
        <v>---</v>
      </c>
      <c r="CL25" s="4" t="str">
        <f>MgrRet_Raw!CM532</f>
        <v>---</v>
      </c>
      <c r="CM25" s="4" t="str">
        <f>MgrRet_Raw!CN532</f>
        <v>---</v>
      </c>
      <c r="CN25" s="4" t="str">
        <f>MgrRet_Raw!CO532</f>
        <v>---</v>
      </c>
      <c r="CO25" s="4" t="str">
        <f>MgrRet_Raw!CP532</f>
        <v>---</v>
      </c>
      <c r="CP25" s="4" t="str">
        <f>MgrRet_Raw!CQ532</f>
        <v>---</v>
      </c>
      <c r="CQ25" s="4" t="str">
        <f>MgrRet_Raw!CR532</f>
        <v>---</v>
      </c>
      <c r="CR25" s="4" t="str">
        <f>MgrRet_Raw!CS532</f>
        <v>---</v>
      </c>
      <c r="CS25" s="4" t="str">
        <f>MgrRet_Raw!CT532</f>
        <v>---</v>
      </c>
      <c r="CT25" s="4" t="str">
        <f>MgrRet_Raw!CU532</f>
        <v>---</v>
      </c>
      <c r="CU25" s="4" t="str">
        <f>MgrRet_Raw!CV532</f>
        <v>---</v>
      </c>
      <c r="CV25" s="4" t="str">
        <f>MgrRet_Raw!CW532</f>
        <v>---</v>
      </c>
      <c r="CW25" s="4" t="str">
        <f>MgrRet_Raw!CX532</f>
        <v>---</v>
      </c>
      <c r="CX25" s="4" t="str">
        <f>MgrRet_Raw!CY532</f>
        <v>---</v>
      </c>
      <c r="CY25" s="4" t="str">
        <f>MgrRet_Raw!CZ532</f>
        <v>---</v>
      </c>
      <c r="CZ25" s="4" t="str">
        <f>MgrRet_Raw!DA532</f>
        <v>---</v>
      </c>
      <c r="DA25" s="4" t="str">
        <f>MgrRet_Raw!DB532</f>
        <v>---</v>
      </c>
      <c r="DB25" s="4" t="str">
        <f>MgrRet_Raw!DC532</f>
        <v>---</v>
      </c>
      <c r="DC25" s="4" t="str">
        <f>MgrRet_Raw!DD532</f>
        <v>---</v>
      </c>
      <c r="DD25" s="4" t="str">
        <f>MgrRet_Raw!DE532</f>
        <v>---</v>
      </c>
      <c r="DE25" s="4" t="str">
        <f>MgrRet_Raw!DF532</f>
        <v>---</v>
      </c>
      <c r="DF25" s="4" t="str">
        <f>MgrRet_Raw!DG532</f>
        <v>---</v>
      </c>
      <c r="DG25" s="4" t="str">
        <f>MgrRet_Raw!DH532</f>
        <v>---</v>
      </c>
      <c r="DH25" s="4" t="str">
        <f>MgrRet_Raw!DI532</f>
        <v>---</v>
      </c>
      <c r="DI25" s="4" t="str">
        <f>MgrRet_Raw!DJ532</f>
        <v>---</v>
      </c>
      <c r="DJ25" s="4" t="str">
        <f>MgrRet_Raw!DK532</f>
        <v>---</v>
      </c>
      <c r="DK25" s="4" t="str">
        <f>MgrRet_Raw!DL532</f>
        <v>---</v>
      </c>
      <c r="DL25" s="4" t="str">
        <f>MgrRet_Raw!DM532</f>
        <v>---</v>
      </c>
      <c r="DM25" s="4" t="str">
        <f>MgrRet_Raw!DN532</f>
        <v>---</v>
      </c>
      <c r="DN25" s="4" t="str">
        <f>MgrRet_Raw!DO532</f>
        <v>---</v>
      </c>
      <c r="DO25" s="4" t="str">
        <f>MgrRet_Raw!DP532</f>
        <v>---</v>
      </c>
      <c r="DP25" s="4" t="str">
        <f>MgrRet_Raw!DQ532</f>
        <v>---</v>
      </c>
      <c r="DQ25" s="4" t="str">
        <f>MgrRet_Raw!DR532</f>
        <v>---</v>
      </c>
      <c r="DR25" s="4" t="str">
        <f>MgrRet_Raw!DS532</f>
        <v>---</v>
      </c>
      <c r="DS25" s="4" t="str">
        <f>MgrRet_Raw!DT532</f>
        <v>---</v>
      </c>
      <c r="DT25" s="4" t="str">
        <f>MgrRet_Raw!DU532</f>
        <v>---</v>
      </c>
    </row>
    <row r="26" spans="1:124" x14ac:dyDescent="0.25">
      <c r="A26" s="4">
        <v>24</v>
      </c>
      <c r="B26" s="4" t="str">
        <f>MgrRet_Raw!A533</f>
        <v>ClearBridge Investments, LLC</v>
      </c>
      <c r="C26" t="s">
        <v>174</v>
      </c>
      <c r="D26" s="4" t="str">
        <f t="shared" si="0"/>
        <v>ClearBridge Investments, LLC+ClearBridge Value Equity</v>
      </c>
      <c r="E26" s="4">
        <f>MgrRet_Raw!F533</f>
        <v>-1.7500992034619243</v>
      </c>
      <c r="F26" s="4">
        <f>MgrRet_Raw!G533</f>
        <v>-4.1965951888924717</v>
      </c>
      <c r="G26" s="4">
        <f>MgrRet_Raw!H533</f>
        <v>-4.9589530922821723</v>
      </c>
      <c r="H26" s="4">
        <f>MgrRet_Raw!I533</f>
        <v>0.16141105333218064</v>
      </c>
      <c r="I26" s="4">
        <f>MgrRet_Raw!J533</f>
        <v>-2.4614568966225683</v>
      </c>
      <c r="J26" s="4">
        <f>MgrRet_Raw!K533</f>
        <v>-5.5416289610096943</v>
      </c>
      <c r="K26" s="4">
        <f>MgrRet_Raw!L533</f>
        <v>4.3470476551455639E-2</v>
      </c>
      <c r="L26" s="4">
        <f>MgrRet_Raw!M533</f>
        <v>6.2408227800986982E-2</v>
      </c>
      <c r="M26" s="4">
        <f>MgrRet_Raw!N533</f>
        <v>-2.574838373794373</v>
      </c>
      <c r="N26" s="4">
        <f>MgrRet_Raw!O533</f>
        <v>-4.6084381124290843</v>
      </c>
      <c r="O26" s="4">
        <f>MgrRet_Raw!P533</f>
        <v>-8.3422138893731379</v>
      </c>
      <c r="P26" s="4">
        <f>MgrRet_Raw!Q533</f>
        <v>5.6218854320850324</v>
      </c>
      <c r="Q26" s="4">
        <f>MgrRet_Raw!R533</f>
        <v>0.34158408649810035</v>
      </c>
      <c r="R26" s="4">
        <f>MgrRet_Raw!S533</f>
        <v>-2.0157032904675578</v>
      </c>
      <c r="S26" s="4">
        <f>MgrRet_Raw!T533</f>
        <v>1.3021005316106375</v>
      </c>
      <c r="T26" s="4">
        <f>MgrRet_Raw!U533</f>
        <v>5.2336862967718005</v>
      </c>
      <c r="U26" s="4">
        <f>MgrRet_Raw!V533</f>
        <v>5.5143382825238305</v>
      </c>
      <c r="V26" s="4">
        <f>MgrRet_Raw!W533</f>
        <v>1.3175666069506617</v>
      </c>
      <c r="W26" s="4">
        <f>MgrRet_Raw!X533</f>
        <v>2.4484552363670371</v>
      </c>
      <c r="X26" s="4">
        <f>MgrRet_Raw!Y533</f>
        <v>1.6474521140475522</v>
      </c>
      <c r="Y26" s="4">
        <f>MgrRet_Raw!Z533</f>
        <v>-7.0072142805822413E-2</v>
      </c>
      <c r="Z26" s="4">
        <f>MgrRet_Raw!AA533</f>
        <v>-2.0105773415048049</v>
      </c>
      <c r="AA26" s="4">
        <f>MgrRet_Raw!AB533</f>
        <v>-1.2536242292743403</v>
      </c>
      <c r="AB26" s="4">
        <f>MgrRet_Raw!AC533</f>
        <v>0.8827314465129823</v>
      </c>
      <c r="AC26" s="4">
        <f>MgrRet_Raw!AD533</f>
        <v>0.85587891156461637</v>
      </c>
      <c r="AD26" s="4">
        <f>MgrRet_Raw!AE533</f>
        <v>-0.75564996048323696</v>
      </c>
      <c r="AE26" s="4">
        <f>MgrRet_Raw!AF533</f>
        <v>0.17559538348656911</v>
      </c>
      <c r="AF26" s="4">
        <f>MgrRet_Raw!AG533</f>
        <v>-1.4648375278856514</v>
      </c>
      <c r="AG26" s="4">
        <f>MgrRet_Raw!AH533</f>
        <v>-0.81024623929233819</v>
      </c>
      <c r="AH26" s="4">
        <f>MgrRet_Raw!AI533</f>
        <v>-2.4357355263594123</v>
      </c>
      <c r="AI26" s="4">
        <f>MgrRet_Raw!AJ533</f>
        <v>0.93514250333774562</v>
      </c>
      <c r="AJ26" s="4">
        <f>MgrRet_Raw!AK533</f>
        <v>-0.72129760270239895</v>
      </c>
      <c r="AK26" s="4">
        <f>MgrRet_Raw!AL533</f>
        <v>1.1320608884197245</v>
      </c>
      <c r="AL26" s="4">
        <f>MgrRet_Raw!AM533</f>
        <v>0.54246675659395205</v>
      </c>
      <c r="AM26" s="4">
        <f>MgrRet_Raw!AN533</f>
        <v>-1.9671161314903727</v>
      </c>
      <c r="AN26" s="4">
        <f>MgrRet_Raw!AO533</f>
        <v>-0.92798330440398313</v>
      </c>
      <c r="AO26" s="4">
        <f>MgrRet_Raw!AP533</f>
        <v>1.1845372366137066</v>
      </c>
      <c r="AP26" s="4">
        <f>MgrRet_Raw!AQ533</f>
        <v>-0.58939170208833502</v>
      </c>
      <c r="AQ26" s="4">
        <f>MgrRet_Raw!AR533</f>
        <v>-2.5857578789841589</v>
      </c>
      <c r="AR26" s="4">
        <f>MgrRet_Raw!AS533</f>
        <v>-0.15925464937662692</v>
      </c>
      <c r="AS26" s="4">
        <f>MgrRet_Raw!AT533</f>
        <v>-0.68745218236067718</v>
      </c>
      <c r="AT26" s="4">
        <f>MgrRet_Raw!AU533</f>
        <v>-0.65438475825341946</v>
      </c>
      <c r="AU26" s="4">
        <f>MgrRet_Raw!AV533</f>
        <v>-0.28308540278187211</v>
      </c>
      <c r="AV26" s="4">
        <f>MgrRet_Raw!AW533</f>
        <v>-1.159793166004893</v>
      </c>
      <c r="AW26" s="4">
        <f>MgrRet_Raw!AX533</f>
        <v>0.96013241171430419</v>
      </c>
      <c r="AX26" s="4">
        <f>MgrRet_Raw!AY533</f>
        <v>-0.1969051440084133</v>
      </c>
      <c r="AY26" s="4">
        <f>MgrRet_Raw!AZ533</f>
        <v>-1.0964587489086361</v>
      </c>
      <c r="AZ26" s="4">
        <f>MgrRet_Raw!BA533</f>
        <v>0.70630895240234848</v>
      </c>
      <c r="BA26" s="4">
        <f>MgrRet_Raw!BB533</f>
        <v>0.97133414453389832</v>
      </c>
      <c r="BB26" s="4">
        <f>MgrRet_Raw!BC533</f>
        <v>0.16302424889944334</v>
      </c>
      <c r="BC26" s="4">
        <f>MgrRet_Raw!BD533</f>
        <v>0.50050394521571606</v>
      </c>
      <c r="BD26" s="4">
        <f>MgrRet_Raw!BE533</f>
        <v>-1.4024009701028977</v>
      </c>
      <c r="BE26" s="4">
        <f>MgrRet_Raw!BF533</f>
        <v>-0.99596511662568155</v>
      </c>
      <c r="BF26" s="4">
        <f>MgrRet_Raw!BG533</f>
        <v>-1.4980510736702892</v>
      </c>
      <c r="BG26" s="4">
        <f>MgrRet_Raw!BH533</f>
        <v>-1.0495712618295163</v>
      </c>
      <c r="BH26" s="4">
        <f>MgrRet_Raw!BI533</f>
        <v>0.84436128964957868</v>
      </c>
      <c r="BI26" s="4">
        <f>MgrRet_Raw!BJ533</f>
        <v>0.44333492205990455</v>
      </c>
      <c r="BJ26" s="4">
        <f>MgrRet_Raw!BK533</f>
        <v>0.39471123937419339</v>
      </c>
      <c r="BK26" s="4">
        <f>MgrRet_Raw!BL533</f>
        <v>1.2177631405749214</v>
      </c>
      <c r="BL26" s="4">
        <f>MgrRet_Raw!BM533</f>
        <v>1.3476720962841888</v>
      </c>
      <c r="BM26" s="4">
        <f>MgrRet_Raw!BN533</f>
        <v>1.6508989714267557</v>
      </c>
      <c r="BN26" s="4">
        <f>MgrRet_Raw!BO533</f>
        <v>-1.4340485164151191</v>
      </c>
      <c r="BO26" s="4">
        <f>MgrRet_Raw!BP533</f>
        <v>0.99290036555402494</v>
      </c>
      <c r="BP26" s="4">
        <f>MgrRet_Raw!BQ533</f>
        <v>-0.72098002382627713</v>
      </c>
      <c r="BQ26" s="4">
        <f>MgrRet_Raw!BR533</f>
        <v>2.3598926968003306</v>
      </c>
      <c r="BR26" s="4">
        <f>MgrRet_Raw!BS533</f>
        <v>-0.79718854041931619</v>
      </c>
      <c r="BS26" s="4">
        <f>MgrRet_Raw!BT533</f>
        <v>2.793153861912673</v>
      </c>
      <c r="BT26" s="4">
        <f>MgrRet_Raw!BU533</f>
        <v>0.43593181472232478</v>
      </c>
      <c r="BU26" s="4">
        <f>MgrRet_Raw!BV533</f>
        <v>0.43387138771246114</v>
      </c>
      <c r="BV26" s="4">
        <f>MgrRet_Raw!BW533</f>
        <v>-1.6291241965482186</v>
      </c>
      <c r="BW26" s="4">
        <f>MgrRet_Raw!BX533</f>
        <v>1.5581049284756165</v>
      </c>
      <c r="BX26" s="4">
        <f>MgrRet_Raw!BY533</f>
        <v>-0.18935908860385764</v>
      </c>
      <c r="BY26" s="4">
        <f>MgrRet_Raw!BZ533</f>
        <v>7.460483051282818E-2</v>
      </c>
      <c r="BZ26" s="4">
        <f>MgrRet_Raw!CA533</f>
        <v>1.0310205782658182</v>
      </c>
      <c r="CA26" s="4">
        <f>MgrRet_Raw!CB533</f>
        <v>1.1806412716811314</v>
      </c>
      <c r="CB26" s="4">
        <f>MgrRet_Raw!CC533</f>
        <v>-1.1091475658492964</v>
      </c>
      <c r="CC26" s="4">
        <f>MgrRet_Raw!CD533</f>
        <v>-0.89762355681290562</v>
      </c>
      <c r="CD26" s="4">
        <f>MgrRet_Raw!CE533</f>
        <v>0.61436753833733038</v>
      </c>
      <c r="CE26" s="4">
        <f>MgrRet_Raw!CF533</f>
        <v>0.50915308345860633</v>
      </c>
      <c r="CF26" s="4">
        <f>MgrRet_Raw!CG533</f>
        <v>0.78936058278311094</v>
      </c>
      <c r="CG26" s="4">
        <f>MgrRet_Raw!CH533</f>
        <v>-0.45771528322912602</v>
      </c>
      <c r="CH26" s="4">
        <f>MgrRet_Raw!CI533</f>
        <v>-0.29248033962000131</v>
      </c>
      <c r="CI26" s="4">
        <f>MgrRet_Raw!CJ533</f>
        <v>5.9051790900133128E-4</v>
      </c>
      <c r="CJ26" s="4">
        <f>MgrRet_Raw!CK533</f>
        <v>-0.4580788365052828</v>
      </c>
      <c r="CK26" s="4">
        <f>MgrRet_Raw!CL533</f>
        <v>-1.2479625620781882</v>
      </c>
      <c r="CL26" s="4">
        <f>MgrRet_Raw!CM533</f>
        <v>0.24262835450238818</v>
      </c>
      <c r="CM26" s="4">
        <f>MgrRet_Raw!CN533</f>
        <v>0.741566410271007</v>
      </c>
      <c r="CN26" s="4">
        <f>MgrRet_Raw!CO533</f>
        <v>2.1405411442552009</v>
      </c>
      <c r="CO26" s="4">
        <f>MgrRet_Raw!CP533</f>
        <v>-1.4858622825877574</v>
      </c>
      <c r="CP26" s="4">
        <f>MgrRet_Raw!CQ533</f>
        <v>-0.33408338858649822</v>
      </c>
      <c r="CQ26" s="4">
        <f>MgrRet_Raw!CR533</f>
        <v>-0.66520814497425884</v>
      </c>
      <c r="CR26" s="4">
        <f>MgrRet_Raw!CS533</f>
        <v>-1.666579393192662</v>
      </c>
      <c r="CS26" s="4">
        <f>MgrRet_Raw!CT533</f>
        <v>-2.8556436522570547</v>
      </c>
      <c r="CT26" s="4">
        <f>MgrRet_Raw!CU533</f>
        <v>0.16454734648491431</v>
      </c>
      <c r="CU26" s="4">
        <f>MgrRet_Raw!CV533</f>
        <v>0.74268615695381257</v>
      </c>
      <c r="CV26" s="4">
        <f>MgrRet_Raw!CW533</f>
        <v>0.3871960729775159</v>
      </c>
      <c r="CW26" s="4">
        <f>MgrRet_Raw!CX533</f>
        <v>-2.7176805526481065</v>
      </c>
      <c r="CX26" s="4">
        <f>MgrRet_Raw!CY533</f>
        <v>-2.1650866198966923</v>
      </c>
      <c r="CY26" s="4">
        <f>MgrRet_Raw!CZ533</f>
        <v>3.206268823785642</v>
      </c>
      <c r="CZ26" s="4">
        <f>MgrRet_Raw!DA533</f>
        <v>1.3996979494514643</v>
      </c>
      <c r="DA26" s="4">
        <f>MgrRet_Raw!DB533</f>
        <v>1.1038781491359706</v>
      </c>
      <c r="DB26" s="4">
        <f>MgrRet_Raw!DC533</f>
        <v>-3.2811251039048144</v>
      </c>
      <c r="DC26" s="4">
        <f>MgrRet_Raw!DD533</f>
        <v>1.7131991502465871</v>
      </c>
      <c r="DD26" s="4">
        <f>MgrRet_Raw!DE533</f>
        <v>0.75952154691568607</v>
      </c>
      <c r="DE26" s="4">
        <f>MgrRet_Raw!DF533</f>
        <v>0.35131199502946486</v>
      </c>
      <c r="DF26" s="4">
        <f>MgrRet_Raw!DG533</f>
        <v>-0.38595473009370629</v>
      </c>
      <c r="DG26" s="4">
        <f>MgrRet_Raw!DH533</f>
        <v>3.1264885352790124</v>
      </c>
      <c r="DH26" s="4">
        <f>MgrRet_Raw!DI533</f>
        <v>-0.93653328503026856</v>
      </c>
      <c r="DI26" s="4">
        <f>MgrRet_Raw!DJ533</f>
        <v>-0.73662183954790739</v>
      </c>
      <c r="DJ26" s="4">
        <f>MgrRet_Raw!DK533</f>
        <v>-0.39081524194862194</v>
      </c>
      <c r="DK26" s="4">
        <f>MgrRet_Raw!DL533</f>
        <v>-9.648095161407301E-2</v>
      </c>
      <c r="DL26" s="4">
        <f>MgrRet_Raw!DM533</f>
        <v>-1.0900569233243875</v>
      </c>
      <c r="DM26" s="4">
        <f>MgrRet_Raw!DN533</f>
        <v>-2.5355526293289703</v>
      </c>
      <c r="DN26" s="4">
        <f>MgrRet_Raw!DO533</f>
        <v>2.9479253859687633</v>
      </c>
      <c r="DO26" s="4">
        <f>MgrRet_Raw!DP533</f>
        <v>0.17412386904810484</v>
      </c>
      <c r="DP26" s="4">
        <f>MgrRet_Raw!DQ533</f>
        <v>-1.2295062263329057</v>
      </c>
      <c r="DQ26" s="4">
        <f>MgrRet_Raw!DR533</f>
        <v>0.23952516171869931</v>
      </c>
      <c r="DR26" s="4">
        <f>MgrRet_Raw!DS533</f>
        <v>-2.5302840434781513</v>
      </c>
      <c r="DS26" s="4">
        <f>MgrRet_Raw!DT533</f>
        <v>-1.0143548163445582</v>
      </c>
      <c r="DT26" s="4">
        <f>MgrRet_Raw!DU533</f>
        <v>1.0350647347267912</v>
      </c>
    </row>
    <row r="27" spans="1:124" x14ac:dyDescent="0.25">
      <c r="A27" s="4">
        <v>25</v>
      </c>
      <c r="B27" s="4" t="str">
        <f>MgrRet_Raw!A534</f>
        <v>Columbia Management Investments</v>
      </c>
      <c r="C27" t="s">
        <v>176</v>
      </c>
      <c r="D27" s="4" t="str">
        <f t="shared" si="0"/>
        <v>Columbia Management Investments+Columbia Equity Opportunities</v>
      </c>
      <c r="E27" s="4">
        <f>MgrRet_Raw!F534</f>
        <v>-0.71189920346192448</v>
      </c>
      <c r="F27" s="4">
        <f>MgrRet_Raw!G534</f>
        <v>2.2583048111075277</v>
      </c>
      <c r="G27" s="4">
        <f>MgrRet_Raw!H534</f>
        <v>-0.40805309228217157</v>
      </c>
      <c r="H27" s="4">
        <f>MgrRet_Raw!I534</f>
        <v>2.3698110533321808</v>
      </c>
      <c r="I27" s="4">
        <f>MgrRet_Raw!J534</f>
        <v>3.5246431033774321</v>
      </c>
      <c r="J27" s="4">
        <f>MgrRet_Raw!K534</f>
        <v>-1.1295289610096955</v>
      </c>
      <c r="K27" s="4">
        <f>MgrRet_Raw!L534</f>
        <v>-4.4962295234485445</v>
      </c>
      <c r="L27" s="4">
        <f>MgrRet_Raw!M534</f>
        <v>-1.9432917721990128</v>
      </c>
      <c r="M27" s="4">
        <f>MgrRet_Raw!N534</f>
        <v>-1.6139383737943724</v>
      </c>
      <c r="N27" s="4">
        <f>MgrRet_Raw!O534</f>
        <v>-5.118138112429083</v>
      </c>
      <c r="O27" s="4">
        <f>MgrRet_Raw!P534</f>
        <v>-3.1008138893731365</v>
      </c>
      <c r="P27" s="4">
        <f>MgrRet_Raw!Q534</f>
        <v>1.9627854320850329</v>
      </c>
      <c r="Q27" s="4">
        <f>MgrRet_Raw!R534</f>
        <v>2.5915840864981012</v>
      </c>
      <c r="R27" s="4">
        <f>MgrRet_Raw!S534</f>
        <v>-0.4206032904675574</v>
      </c>
      <c r="S27" s="4">
        <f>MgrRet_Raw!T534</f>
        <v>-3.5672994683893622</v>
      </c>
      <c r="T27" s="4">
        <f>MgrRet_Raw!U534</f>
        <v>2.5685862967717998</v>
      </c>
      <c r="U27" s="4">
        <f>MgrRet_Raw!V534</f>
        <v>1.3322382825238304</v>
      </c>
      <c r="V27" s="4">
        <f>MgrRet_Raw!W534</f>
        <v>-0.83883339304933824</v>
      </c>
      <c r="W27" s="4">
        <f>MgrRet_Raw!X534</f>
        <v>1.1752552363670379</v>
      </c>
      <c r="X27" s="4">
        <f>MgrRet_Raw!Y534</f>
        <v>-0.72004788595244751</v>
      </c>
      <c r="Y27" s="4">
        <f>MgrRet_Raw!Z534</f>
        <v>1.983727857194177</v>
      </c>
      <c r="Z27" s="4">
        <f>MgrRet_Raw!AA534</f>
        <v>-0.40237734150480486</v>
      </c>
      <c r="AA27" s="4">
        <f>MgrRet_Raw!AB534</f>
        <v>-0.46822422927434015</v>
      </c>
      <c r="AB27" s="4">
        <f>MgrRet_Raw!AC534</f>
        <v>1.1741314465129826</v>
      </c>
      <c r="AC27" s="4">
        <f>MgrRet_Raw!AD534</f>
        <v>-0.77272108843538367</v>
      </c>
      <c r="AD27" s="4">
        <f>MgrRet_Raw!AE534</f>
        <v>-5.7549960483236795E-2</v>
      </c>
      <c r="AE27" s="4">
        <f>MgrRet_Raw!AF534</f>
        <v>0.42709538348656917</v>
      </c>
      <c r="AF27" s="4">
        <f>MgrRet_Raw!AG534</f>
        <v>0.17136247211434874</v>
      </c>
      <c r="AG27" s="4">
        <f>MgrRet_Raw!AH534</f>
        <v>-0.64494623929233974</v>
      </c>
      <c r="AH27" s="4">
        <f>MgrRet_Raw!AI534</f>
        <v>-0.80513552635941199</v>
      </c>
      <c r="AI27" s="4">
        <f>MgrRet_Raw!AJ534</f>
        <v>1.0639425033377456</v>
      </c>
      <c r="AJ27" s="4">
        <f>MgrRet_Raw!AK534</f>
        <v>-0.10599760270239944</v>
      </c>
      <c r="AK27" s="4">
        <f>MgrRet_Raw!AL534</f>
        <v>2.495860888419724</v>
      </c>
      <c r="AL27" s="4">
        <f>MgrRet_Raw!AM534</f>
        <v>-4.5233243406047841E-2</v>
      </c>
      <c r="AM27" s="4">
        <f>MgrRet_Raw!AN534</f>
        <v>0.84738386850962721</v>
      </c>
      <c r="AN27" s="4">
        <f>MgrRet_Raw!AO534</f>
        <v>0.97681669559601669</v>
      </c>
      <c r="AO27" s="4" t="str">
        <f>MgrRet_Raw!AP534</f>
        <v>---</v>
      </c>
      <c r="AP27" s="4" t="str">
        <f>MgrRet_Raw!AQ534</f>
        <v>---</v>
      </c>
      <c r="AQ27" s="4" t="str">
        <f>MgrRet_Raw!AR534</f>
        <v>---</v>
      </c>
      <c r="AR27" s="4" t="str">
        <f>MgrRet_Raw!AS534</f>
        <v>---</v>
      </c>
      <c r="AS27" s="4" t="str">
        <f>MgrRet_Raw!AT534</f>
        <v>---</v>
      </c>
      <c r="AT27" s="4" t="str">
        <f>MgrRet_Raw!AU534</f>
        <v>---</v>
      </c>
      <c r="AU27" s="4" t="str">
        <f>MgrRet_Raw!AV534</f>
        <v>---</v>
      </c>
      <c r="AV27" s="4" t="str">
        <f>MgrRet_Raw!AW534</f>
        <v>---</v>
      </c>
      <c r="AW27" s="4" t="str">
        <f>MgrRet_Raw!AX534</f>
        <v>---</v>
      </c>
      <c r="AX27" s="4" t="str">
        <f>MgrRet_Raw!AY534</f>
        <v>---</v>
      </c>
      <c r="AY27" s="4" t="str">
        <f>MgrRet_Raw!AZ534</f>
        <v>---</v>
      </c>
      <c r="AZ27" s="4" t="str">
        <f>MgrRet_Raw!BA534</f>
        <v>---</v>
      </c>
      <c r="BA27" s="4" t="str">
        <f>MgrRet_Raw!BB534</f>
        <v>---</v>
      </c>
      <c r="BB27" s="4" t="str">
        <f>MgrRet_Raw!BC534</f>
        <v>---</v>
      </c>
      <c r="BC27" s="4" t="str">
        <f>MgrRet_Raw!BD534</f>
        <v>---</v>
      </c>
      <c r="BD27" s="4" t="str">
        <f>MgrRet_Raw!BE534</f>
        <v>---</v>
      </c>
      <c r="BE27" s="4" t="str">
        <f>MgrRet_Raw!BF534</f>
        <v>---</v>
      </c>
      <c r="BF27" s="4" t="str">
        <f>MgrRet_Raw!BG534</f>
        <v>---</v>
      </c>
      <c r="BG27" s="4" t="str">
        <f>MgrRet_Raw!BH534</f>
        <v>---</v>
      </c>
      <c r="BH27" s="4" t="str">
        <f>MgrRet_Raw!BI534</f>
        <v>---</v>
      </c>
      <c r="BI27" s="4" t="str">
        <f>MgrRet_Raw!BJ534</f>
        <v>---</v>
      </c>
      <c r="BJ27" s="4" t="str">
        <f>MgrRet_Raw!BK534</f>
        <v>---</v>
      </c>
      <c r="BK27" s="4" t="str">
        <f>MgrRet_Raw!BL534</f>
        <v>---</v>
      </c>
      <c r="BL27" s="4" t="str">
        <f>MgrRet_Raw!BM534</f>
        <v>---</v>
      </c>
      <c r="BM27" s="4" t="str">
        <f>MgrRet_Raw!BN534</f>
        <v>---</v>
      </c>
      <c r="BN27" s="4" t="str">
        <f>MgrRet_Raw!BO534</f>
        <v>---</v>
      </c>
      <c r="BO27" s="4" t="str">
        <f>MgrRet_Raw!BP534</f>
        <v>---</v>
      </c>
      <c r="BP27" s="4" t="str">
        <f>MgrRet_Raw!BQ534</f>
        <v>---</v>
      </c>
      <c r="BQ27" s="4" t="str">
        <f>MgrRet_Raw!BR534</f>
        <v>---</v>
      </c>
      <c r="BR27" s="4" t="str">
        <f>MgrRet_Raw!BS534</f>
        <v>---</v>
      </c>
      <c r="BS27" s="4" t="str">
        <f>MgrRet_Raw!BT534</f>
        <v>---</v>
      </c>
      <c r="BT27" s="4" t="str">
        <f>MgrRet_Raw!BU534</f>
        <v>---</v>
      </c>
      <c r="BU27" s="4" t="str">
        <f>MgrRet_Raw!BV534</f>
        <v>---</v>
      </c>
      <c r="BV27" s="4" t="str">
        <f>MgrRet_Raw!BW534</f>
        <v>---</v>
      </c>
      <c r="BW27" s="4" t="str">
        <f>MgrRet_Raw!BX534</f>
        <v>---</v>
      </c>
      <c r="BX27" s="4" t="str">
        <f>MgrRet_Raw!BY534</f>
        <v>---</v>
      </c>
      <c r="BY27" s="4" t="str">
        <f>MgrRet_Raw!BZ534</f>
        <v>---</v>
      </c>
      <c r="BZ27" s="4" t="str">
        <f>MgrRet_Raw!CA534</f>
        <v>---</v>
      </c>
      <c r="CA27" s="4" t="str">
        <f>MgrRet_Raw!CB534</f>
        <v>---</v>
      </c>
      <c r="CB27" s="4" t="str">
        <f>MgrRet_Raw!CC534</f>
        <v>---</v>
      </c>
      <c r="CC27" s="4" t="str">
        <f>MgrRet_Raw!CD534</f>
        <v>---</v>
      </c>
      <c r="CD27" s="4" t="str">
        <f>MgrRet_Raw!CE534</f>
        <v>---</v>
      </c>
      <c r="CE27" s="4" t="str">
        <f>MgrRet_Raw!CF534</f>
        <v>---</v>
      </c>
      <c r="CF27" s="4" t="str">
        <f>MgrRet_Raw!CG534</f>
        <v>---</v>
      </c>
      <c r="CG27" s="4" t="str">
        <f>MgrRet_Raw!CH534</f>
        <v>---</v>
      </c>
      <c r="CH27" s="4" t="str">
        <f>MgrRet_Raw!CI534</f>
        <v>---</v>
      </c>
      <c r="CI27" s="4" t="str">
        <f>MgrRet_Raw!CJ534</f>
        <v>---</v>
      </c>
      <c r="CJ27" s="4" t="str">
        <f>MgrRet_Raw!CK534</f>
        <v>---</v>
      </c>
      <c r="CK27" s="4" t="str">
        <f>MgrRet_Raw!CL534</f>
        <v>---</v>
      </c>
      <c r="CL27" s="4" t="str">
        <f>MgrRet_Raw!CM534</f>
        <v>---</v>
      </c>
      <c r="CM27" s="4" t="str">
        <f>MgrRet_Raw!CN534</f>
        <v>---</v>
      </c>
      <c r="CN27" s="4" t="str">
        <f>MgrRet_Raw!CO534</f>
        <v>---</v>
      </c>
      <c r="CO27" s="4" t="str">
        <f>MgrRet_Raw!CP534</f>
        <v>---</v>
      </c>
      <c r="CP27" s="4" t="str">
        <f>MgrRet_Raw!CQ534</f>
        <v>---</v>
      </c>
      <c r="CQ27" s="4" t="str">
        <f>MgrRet_Raw!CR534</f>
        <v>---</v>
      </c>
      <c r="CR27" s="4" t="str">
        <f>MgrRet_Raw!CS534</f>
        <v>---</v>
      </c>
      <c r="CS27" s="4" t="str">
        <f>MgrRet_Raw!CT534</f>
        <v>---</v>
      </c>
      <c r="CT27" s="4" t="str">
        <f>MgrRet_Raw!CU534</f>
        <v>---</v>
      </c>
      <c r="CU27" s="4" t="str">
        <f>MgrRet_Raw!CV534</f>
        <v>---</v>
      </c>
      <c r="CV27" s="4" t="str">
        <f>MgrRet_Raw!CW534</f>
        <v>---</v>
      </c>
      <c r="CW27" s="4" t="str">
        <f>MgrRet_Raw!CX534</f>
        <v>---</v>
      </c>
      <c r="CX27" s="4" t="str">
        <f>MgrRet_Raw!CY534</f>
        <v>---</v>
      </c>
      <c r="CY27" s="4" t="str">
        <f>MgrRet_Raw!CZ534</f>
        <v>---</v>
      </c>
      <c r="CZ27" s="4" t="str">
        <f>MgrRet_Raw!DA534</f>
        <v>---</v>
      </c>
      <c r="DA27" s="4" t="str">
        <f>MgrRet_Raw!DB534</f>
        <v>---</v>
      </c>
      <c r="DB27" s="4" t="str">
        <f>MgrRet_Raw!DC534</f>
        <v>---</v>
      </c>
      <c r="DC27" s="4" t="str">
        <f>MgrRet_Raw!DD534</f>
        <v>---</v>
      </c>
      <c r="DD27" s="4" t="str">
        <f>MgrRet_Raw!DE534</f>
        <v>---</v>
      </c>
      <c r="DE27" s="4" t="str">
        <f>MgrRet_Raw!DF534</f>
        <v>---</v>
      </c>
      <c r="DF27" s="4" t="str">
        <f>MgrRet_Raw!DG534</f>
        <v>---</v>
      </c>
      <c r="DG27" s="4" t="str">
        <f>MgrRet_Raw!DH534</f>
        <v>---</v>
      </c>
      <c r="DH27" s="4" t="str">
        <f>MgrRet_Raw!DI534</f>
        <v>---</v>
      </c>
      <c r="DI27" s="4" t="str">
        <f>MgrRet_Raw!DJ534</f>
        <v>---</v>
      </c>
      <c r="DJ27" s="4" t="str">
        <f>MgrRet_Raw!DK534</f>
        <v>---</v>
      </c>
      <c r="DK27" s="4" t="str">
        <f>MgrRet_Raw!DL534</f>
        <v>---</v>
      </c>
      <c r="DL27" s="4" t="str">
        <f>MgrRet_Raw!DM534</f>
        <v>---</v>
      </c>
      <c r="DM27" s="4" t="str">
        <f>MgrRet_Raw!DN534</f>
        <v>---</v>
      </c>
      <c r="DN27" s="4" t="str">
        <f>MgrRet_Raw!DO534</f>
        <v>---</v>
      </c>
      <c r="DO27" s="4" t="str">
        <f>MgrRet_Raw!DP534</f>
        <v>---</v>
      </c>
      <c r="DP27" s="4" t="str">
        <f>MgrRet_Raw!DQ534</f>
        <v>---</v>
      </c>
      <c r="DQ27" s="4" t="str">
        <f>MgrRet_Raw!DR534</f>
        <v>---</v>
      </c>
      <c r="DR27" s="4" t="str">
        <f>MgrRet_Raw!DS534</f>
        <v>---</v>
      </c>
      <c r="DS27" s="4" t="str">
        <f>MgrRet_Raw!DT534</f>
        <v>---</v>
      </c>
      <c r="DT27" s="4" t="str">
        <f>MgrRet_Raw!DU534</f>
        <v>---</v>
      </c>
    </row>
    <row r="28" spans="1:124" x14ac:dyDescent="0.25">
      <c r="A28" s="4">
        <v>26</v>
      </c>
      <c r="B28" s="4" t="str">
        <f>MgrRet_Raw!A535</f>
        <v>Columbia Management Investments</v>
      </c>
      <c r="C28" t="s">
        <v>177</v>
      </c>
      <c r="D28" s="4" t="str">
        <f t="shared" si="0"/>
        <v>Columbia Management Investments+Columbia Focused Large Cap Core</v>
      </c>
      <c r="E28" s="4">
        <f>MgrRet_Raw!F535</f>
        <v>-1.4998992034619247</v>
      </c>
      <c r="F28" s="4">
        <f>MgrRet_Raw!G535</f>
        <v>0.42270481110752733</v>
      </c>
      <c r="G28" s="4">
        <f>MgrRet_Raw!H535</f>
        <v>0.1360469077178284</v>
      </c>
      <c r="H28" s="4">
        <f>MgrRet_Raw!I535</f>
        <v>-5.5488946667819228E-2</v>
      </c>
      <c r="I28" s="4">
        <f>MgrRet_Raw!J535</f>
        <v>-7.9056896622568207E-2</v>
      </c>
      <c r="J28" s="4">
        <f>MgrRet_Raw!K535</f>
        <v>0.84297103899030468</v>
      </c>
      <c r="K28" s="4">
        <f>MgrRet_Raw!L535</f>
        <v>0.1819704765514556</v>
      </c>
      <c r="L28" s="4">
        <f>MgrRet_Raw!M535</f>
        <v>-6.1491772199012917E-2</v>
      </c>
      <c r="M28" s="4">
        <f>MgrRet_Raw!N535</f>
        <v>0.54356162620562642</v>
      </c>
      <c r="N28" s="4">
        <f>MgrRet_Raw!O535</f>
        <v>1.658961887570916</v>
      </c>
      <c r="O28" s="4">
        <f>MgrRet_Raw!P535</f>
        <v>0.2716861106268631</v>
      </c>
      <c r="P28" s="4">
        <f>MgrRet_Raw!Q535</f>
        <v>-0.12851456791496729</v>
      </c>
      <c r="Q28" s="4">
        <f>MgrRet_Raw!R535</f>
        <v>1.3556840864981012</v>
      </c>
      <c r="R28" s="4">
        <f>MgrRet_Raw!S535</f>
        <v>1.0931967095324424</v>
      </c>
      <c r="S28" s="4">
        <f>MgrRet_Raw!T535</f>
        <v>-0.93779946838936201</v>
      </c>
      <c r="T28" s="4">
        <f>MgrRet_Raw!U535</f>
        <v>-0.91241370322820003</v>
      </c>
      <c r="U28" s="4">
        <f>MgrRet_Raw!V535</f>
        <v>0.36313828252383029</v>
      </c>
      <c r="V28" s="4">
        <f>MgrRet_Raw!W535</f>
        <v>-0.36673339304933827</v>
      </c>
      <c r="W28" s="4">
        <f>MgrRet_Raw!X535</f>
        <v>1.2552363670383926E-3</v>
      </c>
      <c r="X28" s="4">
        <f>MgrRet_Raw!Y535</f>
        <v>-0.6867478859524474</v>
      </c>
      <c r="Y28" s="4">
        <f>MgrRet_Raw!Z535</f>
        <v>-0.16707214280582239</v>
      </c>
      <c r="Z28" s="4">
        <f>MgrRet_Raw!AA535</f>
        <v>-0.26637734150480519</v>
      </c>
      <c r="AA28" s="4">
        <f>MgrRet_Raw!AB535</f>
        <v>-0.54062422927434017</v>
      </c>
      <c r="AB28" s="4">
        <f>MgrRet_Raw!AC535</f>
        <v>-0.13706855348701752</v>
      </c>
      <c r="AC28" s="4">
        <f>MgrRet_Raw!AD535</f>
        <v>-0.4947210884353832</v>
      </c>
      <c r="AD28" s="4">
        <f>MgrRet_Raw!AE535</f>
        <v>-5.9149960483236619E-2</v>
      </c>
      <c r="AE28" s="4">
        <f>MgrRet_Raw!AF535</f>
        <v>0.11379538348656926</v>
      </c>
      <c r="AF28" s="4">
        <f>MgrRet_Raw!AG535</f>
        <v>3.4462472114348719E-2</v>
      </c>
      <c r="AG28" s="4">
        <f>MgrRet_Raw!AH535</f>
        <v>8.9253760707660668E-2</v>
      </c>
      <c r="AH28" s="4">
        <f>MgrRet_Raw!AI535</f>
        <v>-0.31683552635941226</v>
      </c>
      <c r="AI28" s="4">
        <f>MgrRet_Raw!AJ535</f>
        <v>-0.23305749666225495</v>
      </c>
      <c r="AJ28" s="4">
        <f>MgrRet_Raw!AK535</f>
        <v>-0.72559760270239959</v>
      </c>
      <c r="AK28" s="4">
        <f>MgrRet_Raw!AL535</f>
        <v>0.2706608884197248</v>
      </c>
      <c r="AL28" s="4">
        <f>MgrRet_Raw!AM535</f>
        <v>0.51286675659395264</v>
      </c>
      <c r="AM28" s="4">
        <f>MgrRet_Raw!AN535</f>
        <v>0.75268386850962721</v>
      </c>
      <c r="AN28" s="4">
        <f>MgrRet_Raw!AO535</f>
        <v>0.17791669559601697</v>
      </c>
      <c r="AO28" s="4">
        <f>MgrRet_Raw!AP535</f>
        <v>-1.0597627633862936</v>
      </c>
      <c r="AP28" s="4">
        <f>MgrRet_Raw!AQ535</f>
        <v>-0.40259170208833517</v>
      </c>
      <c r="AQ28" s="4">
        <f>MgrRet_Raw!AR535</f>
        <v>0.38764212101584095</v>
      </c>
      <c r="AR28" s="4">
        <f>MgrRet_Raw!AS535</f>
        <v>0.24794535062337308</v>
      </c>
      <c r="AS28" s="4">
        <f>MgrRet_Raw!AT535</f>
        <v>0.19524781763932275</v>
      </c>
      <c r="AT28" s="4">
        <f>MgrRet_Raw!AU535</f>
        <v>-0.2165847582534195</v>
      </c>
      <c r="AU28" s="4">
        <f>MgrRet_Raw!AV535</f>
        <v>0.30801459721812763</v>
      </c>
      <c r="AV28" s="4">
        <f>MgrRet_Raw!AW535</f>
        <v>-1.123593166004893</v>
      </c>
      <c r="AW28" s="4">
        <f>MgrRet_Raw!AX535</f>
        <v>-0.65076758828569581</v>
      </c>
      <c r="AX28" s="4">
        <f>MgrRet_Raw!AY535</f>
        <v>-0.63890514400841347</v>
      </c>
      <c r="AY28" s="4">
        <f>MgrRet_Raw!AZ535</f>
        <v>-0.34995874890863621</v>
      </c>
      <c r="AZ28" s="4">
        <f>MgrRet_Raw!BA535</f>
        <v>0.24090895240234844</v>
      </c>
      <c r="BA28" s="4">
        <f>MgrRet_Raw!BB535</f>
        <v>0.18533414453389785</v>
      </c>
      <c r="BB28" s="4">
        <f>MgrRet_Raw!BC535</f>
        <v>1.3348242488994435</v>
      </c>
      <c r="BC28" s="4">
        <f>MgrRet_Raw!BD535</f>
        <v>0.48340394521571595</v>
      </c>
      <c r="BD28" s="4">
        <f>MgrRet_Raw!BE535</f>
        <v>-0.13310097010289779</v>
      </c>
      <c r="BE28" s="4">
        <f>MgrRet_Raw!BF535</f>
        <v>0.29043488337431889</v>
      </c>
      <c r="BF28" s="4">
        <f>MgrRet_Raw!BG535</f>
        <v>-1.1899510736702892</v>
      </c>
      <c r="BG28" s="4">
        <f>MgrRet_Raw!BH535</f>
        <v>0.62792873817048367</v>
      </c>
      <c r="BH28" s="4">
        <f>MgrRet_Raw!BI535</f>
        <v>0.43796128964957903</v>
      </c>
      <c r="BI28" s="4">
        <f>MgrRet_Raw!BJ535</f>
        <v>-0.38216507794009535</v>
      </c>
      <c r="BJ28" s="4">
        <f>MgrRet_Raw!BK535</f>
        <v>0.12411123937419344</v>
      </c>
      <c r="BK28" s="4">
        <f>MgrRet_Raw!BL535</f>
        <v>0.1834631405749213</v>
      </c>
      <c r="BL28" s="4">
        <f>MgrRet_Raw!BM535</f>
        <v>0.19077209628418879</v>
      </c>
      <c r="BM28" s="4">
        <f>MgrRet_Raw!BN535</f>
        <v>8.5989714267560302E-3</v>
      </c>
      <c r="BN28" s="4">
        <f>MgrRet_Raw!BO535</f>
        <v>-0.3856485164151191</v>
      </c>
      <c r="BO28" s="4">
        <f>MgrRet_Raw!BP535</f>
        <v>-0.81209963444597477</v>
      </c>
      <c r="BP28" s="4">
        <f>MgrRet_Raw!BQ535</f>
        <v>0.53841997617372295</v>
      </c>
      <c r="BQ28" s="4">
        <f>MgrRet_Raw!BR535</f>
        <v>0.27279269680033069</v>
      </c>
      <c r="BR28" s="4">
        <f>MgrRet_Raw!BS535</f>
        <v>0.41891145958068388</v>
      </c>
      <c r="BS28" s="4">
        <f>MgrRet_Raw!BT535</f>
        <v>-0.3044461380873269</v>
      </c>
      <c r="BT28" s="4">
        <f>MgrRet_Raw!BU535</f>
        <v>0.20913181472232489</v>
      </c>
      <c r="BU28" s="4">
        <f>MgrRet_Raw!BV535</f>
        <v>0.26657138771246114</v>
      </c>
      <c r="BV28" s="4">
        <f>MgrRet_Raw!BW535</f>
        <v>-1.0567241965482186</v>
      </c>
      <c r="BW28" s="4">
        <f>MgrRet_Raw!BX535</f>
        <v>9.7404928475616437E-2</v>
      </c>
      <c r="BX28" s="4">
        <f>MgrRet_Raw!BY535</f>
        <v>0.33674091139614237</v>
      </c>
      <c r="BY28" s="4">
        <f>MgrRet_Raw!BZ535</f>
        <v>0.17080483051282824</v>
      </c>
      <c r="BZ28" s="4">
        <f>MgrRet_Raw!CA535</f>
        <v>-0.11387942173418164</v>
      </c>
      <c r="CA28" s="4">
        <f>MgrRet_Raw!CB535</f>
        <v>-0.72295872831886854</v>
      </c>
      <c r="CB28" s="4">
        <f>MgrRet_Raw!CC535</f>
        <v>-1.1968475658492963</v>
      </c>
      <c r="CC28" s="4">
        <f>MgrRet_Raw!CD535</f>
        <v>0.59747644318709447</v>
      </c>
      <c r="CD28" s="4">
        <f>MgrRet_Raw!CE535</f>
        <v>0.89756753833733027</v>
      </c>
      <c r="CE28" s="4">
        <f>MgrRet_Raw!CF535</f>
        <v>5.3853083458606399E-2</v>
      </c>
      <c r="CF28" s="4">
        <f>MgrRet_Raw!CG535</f>
        <v>-0.26073941721688909</v>
      </c>
      <c r="CG28" s="4">
        <f>MgrRet_Raw!CH535</f>
        <v>0.36488471677087397</v>
      </c>
      <c r="CH28" s="4">
        <f>MgrRet_Raw!CI535</f>
        <v>-0.41548033962000108</v>
      </c>
      <c r="CI28" s="4">
        <f>MgrRet_Raw!CJ535</f>
        <v>2.4690517909001564E-2</v>
      </c>
      <c r="CJ28" s="4">
        <f>MgrRet_Raw!CK535</f>
        <v>0.35912116349471718</v>
      </c>
      <c r="CK28" s="4">
        <f>MgrRet_Raw!CL535</f>
        <v>-2.896256207818837E-2</v>
      </c>
      <c r="CL28" s="4">
        <f>MgrRet_Raw!CM535</f>
        <v>0.61332835450238754</v>
      </c>
      <c r="CM28" s="4">
        <f>MgrRet_Raw!CN535</f>
        <v>0.50106641027100696</v>
      </c>
      <c r="CN28" s="4">
        <f>MgrRet_Raw!CO535</f>
        <v>-0.16485885574479919</v>
      </c>
      <c r="CO28" s="4">
        <f>MgrRet_Raw!CP535</f>
        <v>0.67973771741224254</v>
      </c>
      <c r="CP28" s="4">
        <f>MgrRet_Raw!CQ535</f>
        <v>0.99901661141350184</v>
      </c>
      <c r="CQ28" s="4">
        <f>MgrRet_Raw!CR535</f>
        <v>0.24309185502574104</v>
      </c>
      <c r="CR28" s="4">
        <f>MgrRet_Raw!CS535</f>
        <v>-0.66677939319266155</v>
      </c>
      <c r="CS28" s="4">
        <f>MgrRet_Raw!CT535</f>
        <v>-0.5222436522570546</v>
      </c>
      <c r="CT28" s="4">
        <f>MgrRet_Raw!CU535</f>
        <v>0.44974734648491399</v>
      </c>
      <c r="CU28" s="4">
        <f>MgrRet_Raw!CV535</f>
        <v>-0.15421384304618746</v>
      </c>
      <c r="CV28" s="4">
        <f>MgrRet_Raw!CW535</f>
        <v>0.80909607297751585</v>
      </c>
      <c r="CW28" s="4">
        <f>MgrRet_Raw!CX535</f>
        <v>-0.65548055264810667</v>
      </c>
      <c r="CX28" s="4">
        <f>MgrRet_Raw!CY535</f>
        <v>0.20051338010330755</v>
      </c>
      <c r="CY28" s="4">
        <f>MgrRet_Raw!CZ535</f>
        <v>-0.48903117621435843</v>
      </c>
      <c r="CZ28" s="4">
        <f>MgrRet_Raw!DA535</f>
        <v>0.31669794945146423</v>
      </c>
      <c r="DA28" s="4">
        <f>MgrRet_Raw!DB535</f>
        <v>0.12987814913597062</v>
      </c>
      <c r="DB28" s="4">
        <f>MgrRet_Raw!DC535</f>
        <v>-0.92522510390481438</v>
      </c>
      <c r="DC28" s="4">
        <f>MgrRet_Raw!DD535</f>
        <v>-0.13260084975341346</v>
      </c>
      <c r="DD28" s="4">
        <f>MgrRet_Raw!DE535</f>
        <v>0.42782154691568608</v>
      </c>
      <c r="DE28" s="4">
        <f>MgrRet_Raw!DF535</f>
        <v>0.70851199502946483</v>
      </c>
      <c r="DF28" s="4">
        <f>MgrRet_Raw!DG535</f>
        <v>0.35154526990629376</v>
      </c>
      <c r="DG28" s="4">
        <f>MgrRet_Raw!DH535</f>
        <v>-0.50121146472098754</v>
      </c>
      <c r="DH28" s="4">
        <f>MgrRet_Raw!DI535</f>
        <v>-0.31983328503026853</v>
      </c>
      <c r="DI28" s="4">
        <f>MgrRet_Raw!DJ535</f>
        <v>-1.692183954790738E-2</v>
      </c>
      <c r="DJ28" s="4">
        <f>MgrRet_Raw!DK535</f>
        <v>0.32278475805137763</v>
      </c>
      <c r="DK28" s="4">
        <f>MgrRet_Raw!DL535</f>
        <v>0.44281904838592701</v>
      </c>
      <c r="DL28" s="4">
        <f>MgrRet_Raw!DM535</f>
        <v>1.1165430766756126</v>
      </c>
      <c r="DM28" s="4">
        <f>MgrRet_Raw!DN535</f>
        <v>0.91164737067103019</v>
      </c>
      <c r="DN28" s="4">
        <f>MgrRet_Raw!DO535</f>
        <v>-0.46427461403123654</v>
      </c>
      <c r="DO28" s="4">
        <f>MgrRet_Raw!DP535</f>
        <v>0.19362386904810469</v>
      </c>
      <c r="DP28" s="4">
        <f>MgrRet_Raw!DQ535</f>
        <v>0.7508937736670942</v>
      </c>
      <c r="DQ28" s="4">
        <f>MgrRet_Raw!DR535</f>
        <v>-0.19507483828130057</v>
      </c>
      <c r="DR28" s="4">
        <f>MgrRet_Raw!DS535</f>
        <v>0.6130159565218487</v>
      </c>
      <c r="DS28" s="4">
        <f>MgrRet_Raw!DT535</f>
        <v>-0.30815481634455821</v>
      </c>
      <c r="DT28" s="4">
        <f>MgrRet_Raw!DU535</f>
        <v>-0.35023526527320881</v>
      </c>
    </row>
    <row r="29" spans="1:124" x14ac:dyDescent="0.25">
      <c r="A29" s="4">
        <v>27</v>
      </c>
      <c r="B29" s="4" t="str">
        <f>MgrRet_Raw!A536</f>
        <v>CS McKee, L.P.</v>
      </c>
      <c r="C29" t="s">
        <v>169</v>
      </c>
      <c r="D29" s="4" t="str">
        <f t="shared" si="0"/>
        <v>CS McKee, L.P.+Large Cap Core Equity</v>
      </c>
      <c r="E29" s="4">
        <f>MgrRet_Raw!F536</f>
        <v>0.33810079653807534</v>
      </c>
      <c r="F29" s="4">
        <f>MgrRet_Raw!G536</f>
        <v>0.5883048111075273</v>
      </c>
      <c r="G29" s="4">
        <f>MgrRet_Raw!H536</f>
        <v>-1.2680530922821716</v>
      </c>
      <c r="H29" s="4">
        <f>MgrRet_Raw!I536</f>
        <v>-0.17018894666781925</v>
      </c>
      <c r="I29" s="4">
        <f>MgrRet_Raw!J536</f>
        <v>1.824643103377432</v>
      </c>
      <c r="J29" s="4">
        <f>MgrRet_Raw!K536</f>
        <v>0.17047103899030525</v>
      </c>
      <c r="K29" s="4">
        <f>MgrRet_Raw!L536</f>
        <v>0.58077047655145564</v>
      </c>
      <c r="L29" s="4">
        <f>MgrRet_Raw!M536</f>
        <v>0.25340822780098704</v>
      </c>
      <c r="M29" s="4">
        <f>MgrRet_Raw!N536</f>
        <v>-1.7694383737943724</v>
      </c>
      <c r="N29" s="4">
        <f>MgrRet_Raw!O536</f>
        <v>-1.0749381124290842</v>
      </c>
      <c r="O29" s="4">
        <f>MgrRet_Raw!P536</f>
        <v>1.3651861106268637</v>
      </c>
      <c r="P29" s="4">
        <f>MgrRet_Raw!Q536</f>
        <v>-1.7242145679149674</v>
      </c>
      <c r="Q29" s="4">
        <f>MgrRet_Raw!R536</f>
        <v>0.86888408649810156</v>
      </c>
      <c r="R29" s="4">
        <f>MgrRet_Raw!S536</f>
        <v>1.3077967095324432</v>
      </c>
      <c r="S29" s="4">
        <f>MgrRet_Raw!T536</f>
        <v>2.1602005316106379</v>
      </c>
      <c r="T29" s="4">
        <f>MgrRet_Raw!U536</f>
        <v>1.8790862967717992</v>
      </c>
      <c r="U29" s="4">
        <f>MgrRet_Raw!V536</f>
        <v>-1.8231617174761694</v>
      </c>
      <c r="V29" s="4">
        <f>MgrRet_Raw!W536</f>
        <v>0.92146660695066185</v>
      </c>
      <c r="W29" s="4">
        <f>MgrRet_Raw!X536</f>
        <v>0.68665523636703796</v>
      </c>
      <c r="X29" s="4">
        <f>MgrRet_Raw!Y536</f>
        <v>-0.78034788595244731</v>
      </c>
      <c r="Y29" s="4">
        <f>MgrRet_Raw!Z536</f>
        <v>0.31822785719417723</v>
      </c>
      <c r="Z29" s="4">
        <f>MgrRet_Raw!AA536</f>
        <v>0.447622658495195</v>
      </c>
      <c r="AA29" s="4">
        <f>MgrRet_Raw!AB536</f>
        <v>-0.18822422927434079</v>
      </c>
      <c r="AB29" s="4">
        <f>MgrRet_Raw!AC536</f>
        <v>-0.12156855348701745</v>
      </c>
      <c r="AC29" s="4">
        <f>MgrRet_Raw!AD536</f>
        <v>-0.26272108843538344</v>
      </c>
      <c r="AD29" s="4">
        <f>MgrRet_Raw!AE536</f>
        <v>-0.3075499604832368</v>
      </c>
      <c r="AE29" s="4">
        <f>MgrRet_Raw!AF536</f>
        <v>0.64529538348656867</v>
      </c>
      <c r="AF29" s="4">
        <f>MgrRet_Raw!AG536</f>
        <v>0.26136247211434882</v>
      </c>
      <c r="AG29" s="4">
        <f>MgrRet_Raw!AH536</f>
        <v>-0.70494623929233846</v>
      </c>
      <c r="AH29" s="4">
        <f>MgrRet_Raw!AI536</f>
        <v>-0.48513552635941171</v>
      </c>
      <c r="AI29" s="4">
        <f>MgrRet_Raw!AJ536</f>
        <v>-0.64605749666225432</v>
      </c>
      <c r="AJ29" s="4">
        <f>MgrRet_Raw!AK536</f>
        <v>-0.51599760270239958</v>
      </c>
      <c r="AK29" s="4">
        <f>MgrRet_Raw!AL536</f>
        <v>0.54586088841972469</v>
      </c>
      <c r="AL29" s="4">
        <f>MgrRet_Raw!AM536</f>
        <v>1.4766756593952213E-2</v>
      </c>
      <c r="AM29" s="4">
        <f>MgrRet_Raw!AN536</f>
        <v>-0.12261613149037277</v>
      </c>
      <c r="AN29" s="4">
        <f>MgrRet_Raw!AO536</f>
        <v>-0.81318330440398334</v>
      </c>
      <c r="AO29" s="4">
        <f>MgrRet_Raw!AP536</f>
        <v>1.4599372366137064</v>
      </c>
      <c r="AP29" s="4">
        <f>MgrRet_Raw!AQ536</f>
        <v>-4.5891702088335151E-2</v>
      </c>
      <c r="AQ29" s="4">
        <f>MgrRet_Raw!AR536</f>
        <v>-1.9757878984159056E-2</v>
      </c>
      <c r="AR29" s="4">
        <f>MgrRet_Raw!AS536</f>
        <v>-0.44145464937662693</v>
      </c>
      <c r="AS29" s="4">
        <f>MgrRet_Raw!AT536</f>
        <v>0.28194781763932275</v>
      </c>
      <c r="AT29" s="4">
        <f>MgrRet_Raw!AU536</f>
        <v>-0.24308475825341946</v>
      </c>
      <c r="AU29" s="4">
        <f>MgrRet_Raw!AV536</f>
        <v>0.52331459721812768</v>
      </c>
      <c r="AV29" s="4">
        <f>MgrRet_Raw!AW536</f>
        <v>-1.6375931660048932</v>
      </c>
      <c r="AW29" s="4">
        <f>MgrRet_Raw!AX536</f>
        <v>0.18963241171430401</v>
      </c>
      <c r="AX29" s="4">
        <f>MgrRet_Raw!AY536</f>
        <v>2.4507948559915871</v>
      </c>
      <c r="AY29" s="4">
        <f>MgrRet_Raw!AZ536</f>
        <v>-0.47915874890863619</v>
      </c>
      <c r="AZ29" s="4">
        <f>MgrRet_Raw!BA536</f>
        <v>-1.1828910475976515</v>
      </c>
      <c r="BA29" s="4">
        <f>MgrRet_Raw!BB536</f>
        <v>1.9286341445338984</v>
      </c>
      <c r="BB29" s="4">
        <f>MgrRet_Raw!BC536</f>
        <v>-0.23417575110055644</v>
      </c>
      <c r="BC29" s="4">
        <f>MgrRet_Raw!BD536</f>
        <v>-0.53079605478428427</v>
      </c>
      <c r="BD29" s="4">
        <f>MgrRet_Raw!BE536</f>
        <v>-1.6526009701028976</v>
      </c>
      <c r="BE29" s="4">
        <f>MgrRet_Raw!BF536</f>
        <v>-0.71986511662568198</v>
      </c>
      <c r="BF29" s="4">
        <f>MgrRet_Raw!BG536</f>
        <v>-0.80025107367028925</v>
      </c>
      <c r="BG29" s="4">
        <f>MgrRet_Raw!BH536</f>
        <v>0.22112873817048384</v>
      </c>
      <c r="BH29" s="4">
        <f>MgrRet_Raw!BI536</f>
        <v>1.2776612896495787</v>
      </c>
      <c r="BI29" s="4">
        <f>MgrRet_Raw!BJ536</f>
        <v>-0.86426507794009555</v>
      </c>
      <c r="BJ29" s="4">
        <f>MgrRet_Raw!BK536</f>
        <v>-1.4534887606258065</v>
      </c>
      <c r="BK29" s="4">
        <f>MgrRet_Raw!BL536</f>
        <v>-0.59993685942507868</v>
      </c>
      <c r="BL29" s="4">
        <f>MgrRet_Raw!BM536</f>
        <v>0.33857209628418872</v>
      </c>
      <c r="BM29" s="4">
        <f>MgrRet_Raw!BN536</f>
        <v>0.54039897142675564</v>
      </c>
      <c r="BN29" s="4">
        <f>MgrRet_Raw!BO536</f>
        <v>-0.7475485164151191</v>
      </c>
      <c r="BO29" s="4">
        <f>MgrRet_Raw!BP536</f>
        <v>-1.2402996344459751</v>
      </c>
      <c r="BP29" s="4">
        <f>MgrRet_Raw!BQ536</f>
        <v>1.1233199761737227</v>
      </c>
      <c r="BQ29" s="4">
        <f>MgrRet_Raw!BR536</f>
        <v>0.36099269680033075</v>
      </c>
      <c r="BR29" s="4">
        <f>MgrRet_Raw!BS536</f>
        <v>-0.71718854041931612</v>
      </c>
      <c r="BS29" s="4">
        <f>MgrRet_Raw!BT536</f>
        <v>0.43135386191267244</v>
      </c>
      <c r="BT29" s="4">
        <f>MgrRet_Raw!BU536</f>
        <v>0.5961318147223249</v>
      </c>
      <c r="BU29" s="4">
        <f>MgrRet_Raw!BV536</f>
        <v>0.21417138771246114</v>
      </c>
      <c r="BV29" s="4">
        <f>MgrRet_Raw!BW536</f>
        <v>-0.26672419654821855</v>
      </c>
      <c r="BW29" s="4">
        <f>MgrRet_Raw!BX536</f>
        <v>-0.20739507152438375</v>
      </c>
      <c r="BX29" s="4">
        <f>MgrRet_Raw!BY536</f>
        <v>0.31824091139614241</v>
      </c>
      <c r="BY29" s="4">
        <f>MgrRet_Raw!BZ536</f>
        <v>-1.702395169487172</v>
      </c>
      <c r="BZ29" s="4">
        <f>MgrRet_Raw!CA536</f>
        <v>-0.13457942173418136</v>
      </c>
      <c r="CA29" s="4">
        <f>MgrRet_Raw!CB536</f>
        <v>0.80964127168113142</v>
      </c>
      <c r="CB29" s="4">
        <f>MgrRet_Raw!CC536</f>
        <v>0.28085243415070371</v>
      </c>
      <c r="CC29" s="4">
        <f>MgrRet_Raw!CD536</f>
        <v>3.2376443187094317E-2</v>
      </c>
      <c r="CD29" s="4">
        <f>MgrRet_Raw!CE536</f>
        <v>1.21436753833733</v>
      </c>
      <c r="CE29" s="4">
        <f>MgrRet_Raw!CF536</f>
        <v>1.0891530834586063</v>
      </c>
      <c r="CF29" s="4">
        <f>MgrRet_Raw!CG536</f>
        <v>-1.0706394172168889</v>
      </c>
      <c r="CG29" s="4">
        <f>MgrRet_Raw!CH536</f>
        <v>-0.68771528322912578</v>
      </c>
      <c r="CH29" s="4">
        <f>MgrRet_Raw!CI536</f>
        <v>-1.1724803396200012</v>
      </c>
      <c r="CI29" s="4">
        <f>MgrRet_Raw!CJ536</f>
        <v>-0.22940948209099865</v>
      </c>
      <c r="CJ29" s="4">
        <f>MgrRet_Raw!CK536</f>
        <v>-6.8078836505282847E-2</v>
      </c>
      <c r="CK29" s="4">
        <f>MgrRet_Raw!CL536</f>
        <v>-0.87796256207818812</v>
      </c>
      <c r="CL29" s="4">
        <f>MgrRet_Raw!CM536</f>
        <v>1.0126283545023878</v>
      </c>
      <c r="CM29" s="4">
        <f>MgrRet_Raw!CN536</f>
        <v>-0.63843358972899322</v>
      </c>
      <c r="CN29" s="4">
        <f>MgrRet_Raw!CO536</f>
        <v>1.0405411442552008</v>
      </c>
      <c r="CO29" s="4">
        <f>MgrRet_Raw!CP536</f>
        <v>4.4137717412242594E-2</v>
      </c>
      <c r="CP29" s="4">
        <f>MgrRet_Raw!CQ536</f>
        <v>0.3059166114135019</v>
      </c>
      <c r="CQ29" s="4">
        <f>MgrRet_Raw!CR536</f>
        <v>-0.39520814497425882</v>
      </c>
      <c r="CR29" s="4">
        <f>MgrRet_Raw!CS536</f>
        <v>-0.79657939319266191</v>
      </c>
      <c r="CS29" s="4">
        <f>MgrRet_Raw!CT536</f>
        <v>-0.95564365225705483</v>
      </c>
      <c r="CT29" s="4">
        <f>MgrRet_Raw!CU536</f>
        <v>4.547346484914172E-3</v>
      </c>
      <c r="CU29" s="4">
        <f>MgrRet_Raw!CV536</f>
        <v>-0.31731384304618748</v>
      </c>
      <c r="CV29" s="4">
        <f>MgrRet_Raw!CW536</f>
        <v>-1.0928039270224841</v>
      </c>
      <c r="CW29" s="4">
        <f>MgrRet_Raw!CX536</f>
        <v>-1.2876805526481068</v>
      </c>
      <c r="CX29" s="4">
        <f>MgrRet_Raw!CY536</f>
        <v>-0.5650866198966924</v>
      </c>
      <c r="CY29" s="4">
        <f>MgrRet_Raw!CZ536</f>
        <v>-0.61373117621435824</v>
      </c>
      <c r="CZ29" s="4">
        <f>MgrRet_Raw!DA536</f>
        <v>-0.23780205054853579</v>
      </c>
      <c r="DA29" s="4">
        <f>MgrRet_Raw!DB536</f>
        <v>-0.69572185086402927</v>
      </c>
      <c r="DB29" s="4">
        <f>MgrRet_Raw!DC536</f>
        <v>-0.98922510390481433</v>
      </c>
      <c r="DC29" s="4">
        <f>MgrRet_Raw!DD536</f>
        <v>0.19319915024658663</v>
      </c>
      <c r="DD29" s="4">
        <f>MgrRet_Raw!DE536</f>
        <v>1.349521546915686</v>
      </c>
      <c r="DE29" s="4">
        <f>MgrRet_Raw!DF536</f>
        <v>2.1311995029464868E-2</v>
      </c>
      <c r="DF29" s="4">
        <f>MgrRet_Raw!DG536</f>
        <v>1.6040452699062937</v>
      </c>
      <c r="DG29" s="4">
        <f>MgrRet_Raw!DH536</f>
        <v>2.1564885352790126</v>
      </c>
      <c r="DH29" s="4">
        <f>MgrRet_Raw!DI536</f>
        <v>-0.54653328503026866</v>
      </c>
      <c r="DI29" s="4">
        <f>MgrRet_Raw!DJ536</f>
        <v>-0.86662183954790728</v>
      </c>
      <c r="DJ29" s="4">
        <f>MgrRet_Raw!DK536</f>
        <v>-0.47081524194862201</v>
      </c>
      <c r="DK29" s="4">
        <f>MgrRet_Raw!DL536</f>
        <v>-0.166480951614073</v>
      </c>
      <c r="DL29" s="4">
        <f>MgrRet_Raw!DM536</f>
        <v>1.2943076675612453E-2</v>
      </c>
      <c r="DM29" s="4">
        <f>MgrRet_Raw!DN536</f>
        <v>-1.2772526293289701</v>
      </c>
      <c r="DN29" s="4">
        <f>MgrRet_Raw!DO536</f>
        <v>-0.3441746140312365</v>
      </c>
      <c r="DO29" s="4">
        <f>MgrRet_Raw!DP536</f>
        <v>-0.25627613095189505</v>
      </c>
      <c r="DP29" s="4">
        <f>MgrRet_Raw!DQ536</f>
        <v>-6.6206226332905738E-2</v>
      </c>
      <c r="DQ29" s="4">
        <f>MgrRet_Raw!DR536</f>
        <v>0.6672251617186995</v>
      </c>
      <c r="DR29" s="4">
        <f>MgrRet_Raw!DS536</f>
        <v>-0.4834840434781511</v>
      </c>
      <c r="DS29" s="4">
        <f>MgrRet_Raw!DT536</f>
        <v>0.65304518365544206</v>
      </c>
      <c r="DT29" s="4">
        <f>MgrRet_Raw!DU536</f>
        <v>0.57816473472679109</v>
      </c>
    </row>
    <row r="30" spans="1:124" x14ac:dyDescent="0.25">
      <c r="A30" s="4">
        <v>28</v>
      </c>
      <c r="B30" s="4" t="str">
        <f>MgrRet_Raw!A537</f>
        <v>Deutsche Asset Management, DWS Investments</v>
      </c>
      <c r="C30" t="s">
        <v>180</v>
      </c>
      <c r="D30" s="4" t="str">
        <f t="shared" si="0"/>
        <v>Deutsche Asset Management, DWS Investments+DWS Blue Chip Equity Strategy</v>
      </c>
      <c r="E30" s="4">
        <f>MgrRet_Raw!F537</f>
        <v>9.810079653807513E-2</v>
      </c>
      <c r="F30" s="4">
        <f>MgrRet_Raw!G537</f>
        <v>0.72830481110752743</v>
      </c>
      <c r="G30" s="4">
        <f>MgrRet_Raw!H537</f>
        <v>-2.1580530922821715</v>
      </c>
      <c r="H30" s="4">
        <f>MgrRet_Raw!I537</f>
        <v>-0.18018894666781904</v>
      </c>
      <c r="I30" s="4">
        <f>MgrRet_Raw!J537</f>
        <v>2.2346431033774317</v>
      </c>
      <c r="J30" s="4">
        <f>MgrRet_Raw!K537</f>
        <v>0.69047103899030482</v>
      </c>
      <c r="K30" s="4">
        <f>MgrRet_Raw!L537</f>
        <v>-0.46922952344854441</v>
      </c>
      <c r="L30" s="4">
        <f>MgrRet_Raw!M537</f>
        <v>0.17340822780098719</v>
      </c>
      <c r="M30" s="4">
        <f>MgrRet_Raw!N537</f>
        <v>-2.7694383737943724</v>
      </c>
      <c r="N30" s="4">
        <f>MgrRet_Raw!O537</f>
        <v>-2.5249381124290835</v>
      </c>
      <c r="O30" s="4">
        <f>MgrRet_Raw!P537</f>
        <v>0.43518611062686308</v>
      </c>
      <c r="P30" s="4">
        <f>MgrRet_Raw!Q537</f>
        <v>2.8257854320850329</v>
      </c>
      <c r="Q30" s="4">
        <f>MgrRet_Raw!R537</f>
        <v>2.6388840864981011</v>
      </c>
      <c r="R30" s="4">
        <f>MgrRet_Raw!S537</f>
        <v>0.89779670953244306</v>
      </c>
      <c r="S30" s="4">
        <f>MgrRet_Raw!T537</f>
        <v>-0.10979946838936172</v>
      </c>
      <c r="T30" s="4">
        <f>MgrRet_Raw!U537</f>
        <v>-0.62091370322820083</v>
      </c>
      <c r="U30" s="4">
        <f>MgrRet_Raw!V537</f>
        <v>1.1768382825238302</v>
      </c>
      <c r="V30" s="4">
        <f>MgrRet_Raw!W537</f>
        <v>-1.8533393049338265E-2</v>
      </c>
      <c r="W30" s="4">
        <f>MgrRet_Raw!X537</f>
        <v>0.57665523636703853</v>
      </c>
      <c r="X30" s="4">
        <f>MgrRet_Raw!Y537</f>
        <v>1.3196521140475523</v>
      </c>
      <c r="Y30" s="4">
        <f>MgrRet_Raw!Z537</f>
        <v>0.63822785719417752</v>
      </c>
      <c r="Z30" s="4">
        <f>MgrRet_Raw!AA537</f>
        <v>-0.58237734150480502</v>
      </c>
      <c r="AA30" s="4">
        <f>MgrRet_Raw!AB537</f>
        <v>-0.14822422927434076</v>
      </c>
      <c r="AB30" s="4" t="str">
        <f>MgrRet_Raw!AC537</f>
        <v>---</v>
      </c>
      <c r="AC30" s="4" t="str">
        <f>MgrRet_Raw!AD537</f>
        <v>---</v>
      </c>
      <c r="AD30" s="4" t="str">
        <f>MgrRet_Raw!AE537</f>
        <v>---</v>
      </c>
      <c r="AE30" s="4" t="str">
        <f>MgrRet_Raw!AF537</f>
        <v>---</v>
      </c>
      <c r="AF30" s="4" t="str">
        <f>MgrRet_Raw!AG537</f>
        <v>---</v>
      </c>
      <c r="AG30" s="4" t="str">
        <f>MgrRet_Raw!AH537</f>
        <v>---</v>
      </c>
      <c r="AH30" s="4" t="str">
        <f>MgrRet_Raw!AI537</f>
        <v>---</v>
      </c>
      <c r="AI30" s="4" t="str">
        <f>MgrRet_Raw!AJ537</f>
        <v>---</v>
      </c>
      <c r="AJ30" s="4" t="str">
        <f>MgrRet_Raw!AK537</f>
        <v>---</v>
      </c>
      <c r="AK30" s="4" t="str">
        <f>MgrRet_Raw!AL537</f>
        <v>---</v>
      </c>
      <c r="AL30" s="4" t="str">
        <f>MgrRet_Raw!AM537</f>
        <v>---</v>
      </c>
      <c r="AM30" s="4" t="str">
        <f>MgrRet_Raw!AN537</f>
        <v>---</v>
      </c>
      <c r="AN30" s="4" t="str">
        <f>MgrRet_Raw!AO537</f>
        <v>---</v>
      </c>
      <c r="AO30" s="4" t="str">
        <f>MgrRet_Raw!AP537</f>
        <v>---</v>
      </c>
      <c r="AP30" s="4" t="str">
        <f>MgrRet_Raw!AQ537</f>
        <v>---</v>
      </c>
      <c r="AQ30" s="4" t="str">
        <f>MgrRet_Raw!AR537</f>
        <v>---</v>
      </c>
      <c r="AR30" s="4" t="str">
        <f>MgrRet_Raw!AS537</f>
        <v>---</v>
      </c>
      <c r="AS30" s="4" t="str">
        <f>MgrRet_Raw!AT537</f>
        <v>---</v>
      </c>
      <c r="AT30" s="4" t="str">
        <f>MgrRet_Raw!AU537</f>
        <v>---</v>
      </c>
      <c r="AU30" s="4" t="str">
        <f>MgrRet_Raw!AV537</f>
        <v>---</v>
      </c>
      <c r="AV30" s="4" t="str">
        <f>MgrRet_Raw!AW537</f>
        <v>---</v>
      </c>
      <c r="AW30" s="4" t="str">
        <f>MgrRet_Raw!AX537</f>
        <v>---</v>
      </c>
      <c r="AX30" s="4" t="str">
        <f>MgrRet_Raw!AY537</f>
        <v>---</v>
      </c>
      <c r="AY30" s="4" t="str">
        <f>MgrRet_Raw!AZ537</f>
        <v>---</v>
      </c>
      <c r="AZ30" s="4" t="str">
        <f>MgrRet_Raw!BA537</f>
        <v>---</v>
      </c>
      <c r="BA30" s="4" t="str">
        <f>MgrRet_Raw!BB537</f>
        <v>---</v>
      </c>
      <c r="BB30" s="4" t="str">
        <f>MgrRet_Raw!BC537</f>
        <v>---</v>
      </c>
      <c r="BC30" s="4" t="str">
        <f>MgrRet_Raw!BD537</f>
        <v>---</v>
      </c>
      <c r="BD30" s="4" t="str">
        <f>MgrRet_Raw!BE537</f>
        <v>---</v>
      </c>
      <c r="BE30" s="4" t="str">
        <f>MgrRet_Raw!BF537</f>
        <v>---</v>
      </c>
      <c r="BF30" s="4" t="str">
        <f>MgrRet_Raw!BG537</f>
        <v>---</v>
      </c>
      <c r="BG30" s="4" t="str">
        <f>MgrRet_Raw!BH537</f>
        <v>---</v>
      </c>
      <c r="BH30" s="4" t="str">
        <f>MgrRet_Raw!BI537</f>
        <v>---</v>
      </c>
      <c r="BI30" s="4" t="str">
        <f>MgrRet_Raw!BJ537</f>
        <v>---</v>
      </c>
      <c r="BJ30" s="4" t="str">
        <f>MgrRet_Raw!BK537</f>
        <v>---</v>
      </c>
      <c r="BK30" s="4" t="str">
        <f>MgrRet_Raw!BL537</f>
        <v>---</v>
      </c>
      <c r="BL30" s="4" t="str">
        <f>MgrRet_Raw!BM537</f>
        <v>---</v>
      </c>
      <c r="BM30" s="4" t="str">
        <f>MgrRet_Raw!BN537</f>
        <v>---</v>
      </c>
      <c r="BN30" s="4" t="str">
        <f>MgrRet_Raw!BO537</f>
        <v>---</v>
      </c>
      <c r="BO30" s="4" t="str">
        <f>MgrRet_Raw!BP537</f>
        <v>---</v>
      </c>
      <c r="BP30" s="4" t="str">
        <f>MgrRet_Raw!BQ537</f>
        <v>---</v>
      </c>
      <c r="BQ30" s="4" t="str">
        <f>MgrRet_Raw!BR537</f>
        <v>---</v>
      </c>
      <c r="BR30" s="4" t="str">
        <f>MgrRet_Raw!BS537</f>
        <v>---</v>
      </c>
      <c r="BS30" s="4" t="str">
        <f>MgrRet_Raw!BT537</f>
        <v>---</v>
      </c>
      <c r="BT30" s="4" t="str">
        <f>MgrRet_Raw!BU537</f>
        <v>---</v>
      </c>
      <c r="BU30" s="4" t="str">
        <f>MgrRet_Raw!BV537</f>
        <v>---</v>
      </c>
      <c r="BV30" s="4" t="str">
        <f>MgrRet_Raw!BW537</f>
        <v>---</v>
      </c>
      <c r="BW30" s="4" t="str">
        <f>MgrRet_Raw!BX537</f>
        <v>---</v>
      </c>
      <c r="BX30" s="4" t="str">
        <f>MgrRet_Raw!BY537</f>
        <v>---</v>
      </c>
      <c r="BY30" s="4" t="str">
        <f>MgrRet_Raw!BZ537</f>
        <v>---</v>
      </c>
      <c r="BZ30" s="4" t="str">
        <f>MgrRet_Raw!CA537</f>
        <v>---</v>
      </c>
      <c r="CA30" s="4" t="str">
        <f>MgrRet_Raw!CB537</f>
        <v>---</v>
      </c>
      <c r="CB30" s="4" t="str">
        <f>MgrRet_Raw!CC537</f>
        <v>---</v>
      </c>
      <c r="CC30" s="4" t="str">
        <f>MgrRet_Raw!CD537</f>
        <v>---</v>
      </c>
      <c r="CD30" s="4" t="str">
        <f>MgrRet_Raw!CE537</f>
        <v>---</v>
      </c>
      <c r="CE30" s="4" t="str">
        <f>MgrRet_Raw!CF537</f>
        <v>---</v>
      </c>
      <c r="CF30" s="4" t="str">
        <f>MgrRet_Raw!CG537</f>
        <v>---</v>
      </c>
      <c r="CG30" s="4" t="str">
        <f>MgrRet_Raw!CH537</f>
        <v>---</v>
      </c>
      <c r="CH30" s="4" t="str">
        <f>MgrRet_Raw!CI537</f>
        <v>---</v>
      </c>
      <c r="CI30" s="4" t="str">
        <f>MgrRet_Raw!CJ537</f>
        <v>---</v>
      </c>
      <c r="CJ30" s="4" t="str">
        <f>MgrRet_Raw!CK537</f>
        <v>---</v>
      </c>
      <c r="CK30" s="4" t="str">
        <f>MgrRet_Raw!CL537</f>
        <v>---</v>
      </c>
      <c r="CL30" s="4" t="str">
        <f>MgrRet_Raw!CM537</f>
        <v>---</v>
      </c>
      <c r="CM30" s="4" t="str">
        <f>MgrRet_Raw!CN537</f>
        <v>---</v>
      </c>
      <c r="CN30" s="4" t="str">
        <f>MgrRet_Raw!CO537</f>
        <v>---</v>
      </c>
      <c r="CO30" s="4" t="str">
        <f>MgrRet_Raw!CP537</f>
        <v>---</v>
      </c>
      <c r="CP30" s="4" t="str">
        <f>MgrRet_Raw!CQ537</f>
        <v>---</v>
      </c>
      <c r="CQ30" s="4" t="str">
        <f>MgrRet_Raw!CR537</f>
        <v>---</v>
      </c>
      <c r="CR30" s="4" t="str">
        <f>MgrRet_Raw!CS537</f>
        <v>---</v>
      </c>
      <c r="CS30" s="4" t="str">
        <f>MgrRet_Raw!CT537</f>
        <v>---</v>
      </c>
      <c r="CT30" s="4" t="str">
        <f>MgrRet_Raw!CU537</f>
        <v>---</v>
      </c>
      <c r="CU30" s="4" t="str">
        <f>MgrRet_Raw!CV537</f>
        <v>---</v>
      </c>
      <c r="CV30" s="4" t="str">
        <f>MgrRet_Raw!CW537</f>
        <v>---</v>
      </c>
      <c r="CW30" s="4" t="str">
        <f>MgrRet_Raw!CX537</f>
        <v>---</v>
      </c>
      <c r="CX30" s="4" t="str">
        <f>MgrRet_Raw!CY537</f>
        <v>---</v>
      </c>
      <c r="CY30" s="4" t="str">
        <f>MgrRet_Raw!CZ537</f>
        <v>---</v>
      </c>
      <c r="CZ30" s="4" t="str">
        <f>MgrRet_Raw!DA537</f>
        <v>---</v>
      </c>
      <c r="DA30" s="4" t="str">
        <f>MgrRet_Raw!DB537</f>
        <v>---</v>
      </c>
      <c r="DB30" s="4" t="str">
        <f>MgrRet_Raw!DC537</f>
        <v>---</v>
      </c>
      <c r="DC30" s="4" t="str">
        <f>MgrRet_Raw!DD537</f>
        <v>---</v>
      </c>
      <c r="DD30" s="4" t="str">
        <f>MgrRet_Raw!DE537</f>
        <v>---</v>
      </c>
      <c r="DE30" s="4" t="str">
        <f>MgrRet_Raw!DF537</f>
        <v>---</v>
      </c>
      <c r="DF30" s="4" t="str">
        <f>MgrRet_Raw!DG537</f>
        <v>---</v>
      </c>
      <c r="DG30" s="4" t="str">
        <f>MgrRet_Raw!DH537</f>
        <v>---</v>
      </c>
      <c r="DH30" s="4" t="str">
        <f>MgrRet_Raw!DI537</f>
        <v>---</v>
      </c>
      <c r="DI30" s="4" t="str">
        <f>MgrRet_Raw!DJ537</f>
        <v>---</v>
      </c>
      <c r="DJ30" s="4" t="str">
        <f>MgrRet_Raw!DK537</f>
        <v>---</v>
      </c>
      <c r="DK30" s="4" t="str">
        <f>MgrRet_Raw!DL537</f>
        <v>---</v>
      </c>
      <c r="DL30" s="4" t="str">
        <f>MgrRet_Raw!DM537</f>
        <v>---</v>
      </c>
      <c r="DM30" s="4" t="str">
        <f>MgrRet_Raw!DN537</f>
        <v>---</v>
      </c>
      <c r="DN30" s="4" t="str">
        <f>MgrRet_Raw!DO537</f>
        <v>---</v>
      </c>
      <c r="DO30" s="4" t="str">
        <f>MgrRet_Raw!DP537</f>
        <v>---</v>
      </c>
      <c r="DP30" s="4" t="str">
        <f>MgrRet_Raw!DQ537</f>
        <v>---</v>
      </c>
      <c r="DQ30" s="4" t="str">
        <f>MgrRet_Raw!DR537</f>
        <v>---</v>
      </c>
      <c r="DR30" s="4" t="str">
        <f>MgrRet_Raw!DS537</f>
        <v>---</v>
      </c>
      <c r="DS30" s="4" t="str">
        <f>MgrRet_Raw!DT537</f>
        <v>---</v>
      </c>
      <c r="DT30" s="4" t="str">
        <f>MgrRet_Raw!DU537</f>
        <v>---</v>
      </c>
    </row>
    <row r="31" spans="1:124" x14ac:dyDescent="0.25">
      <c r="A31" s="4">
        <v>29</v>
      </c>
      <c r="B31" s="4" t="str">
        <f>MgrRet_Raw!A538</f>
        <v>DuPont Capital Management Corporation</v>
      </c>
      <c r="C31" t="s">
        <v>140</v>
      </c>
      <c r="D31" s="4" t="str">
        <f t="shared" si="0"/>
        <v>DuPont Capital Management Corporation+Large Cap Equity</v>
      </c>
      <c r="E31" s="4">
        <f>MgrRet_Raw!F538</f>
        <v>7.9600796538075613E-2</v>
      </c>
      <c r="F31" s="4">
        <f>MgrRet_Raw!G538</f>
        <v>0.64590481110752762</v>
      </c>
      <c r="G31" s="4">
        <f>MgrRet_Raw!H538</f>
        <v>-0.8270530922821715</v>
      </c>
      <c r="H31" s="4">
        <f>MgrRet_Raw!I538</f>
        <v>0.48151105333218069</v>
      </c>
      <c r="I31" s="4">
        <f>MgrRet_Raw!J538</f>
        <v>-2.9456896622568118E-2</v>
      </c>
      <c r="J31" s="4">
        <f>MgrRet_Raw!K538</f>
        <v>-1.0158289610096958</v>
      </c>
      <c r="K31" s="4">
        <f>MgrRet_Raw!L538</f>
        <v>-1.7594295234485444</v>
      </c>
      <c r="L31" s="4">
        <f>MgrRet_Raw!M538</f>
        <v>0.65590822780098712</v>
      </c>
      <c r="M31" s="4">
        <f>MgrRet_Raw!N538</f>
        <v>-4.7763383737943723</v>
      </c>
      <c r="N31" s="4">
        <f>MgrRet_Raw!O538</f>
        <v>-0.83123811242908374</v>
      </c>
      <c r="O31" s="4">
        <f>MgrRet_Raw!P538</f>
        <v>2.5861106268632028E-3</v>
      </c>
      <c r="P31" s="4">
        <f>MgrRet_Raw!Q538</f>
        <v>2.1594854320850327</v>
      </c>
      <c r="Q31" s="4">
        <f>MgrRet_Raw!R538</f>
        <v>0.39768408649810105</v>
      </c>
      <c r="R31" s="4">
        <f>MgrRet_Raw!S538</f>
        <v>-1.3107032904675577</v>
      </c>
      <c r="S31" s="4">
        <f>MgrRet_Raw!T538</f>
        <v>2.0754005316106383</v>
      </c>
      <c r="T31" s="4">
        <f>MgrRet_Raw!U538</f>
        <v>0.65068629677180034</v>
      </c>
      <c r="U31" s="4">
        <f>MgrRet_Raw!V538</f>
        <v>-0.55456171747616967</v>
      </c>
      <c r="V31" s="4">
        <f>MgrRet_Raw!W538</f>
        <v>1.0012666069506617</v>
      </c>
      <c r="W31" s="4">
        <f>MgrRet_Raw!X538</f>
        <v>1.5668552363670383</v>
      </c>
      <c r="X31" s="4">
        <f>MgrRet_Raw!Y538</f>
        <v>1.5144521140475522</v>
      </c>
      <c r="Y31" s="4">
        <f>MgrRet_Raw!Z538</f>
        <v>1.6327857194177398E-2</v>
      </c>
      <c r="Z31" s="4">
        <f>MgrRet_Raw!AA538</f>
        <v>-0.41407734150480513</v>
      </c>
      <c r="AA31" s="4">
        <f>MgrRet_Raw!AB538</f>
        <v>-0.93952422927434043</v>
      </c>
      <c r="AB31" s="4">
        <f>MgrRet_Raw!AC538</f>
        <v>-0.85846855348701756</v>
      </c>
      <c r="AC31" s="4">
        <f>MgrRet_Raw!AD538</f>
        <v>1.6657789115646164</v>
      </c>
      <c r="AD31" s="4">
        <f>MgrRet_Raw!AE538</f>
        <v>-6.5649960483237013E-2</v>
      </c>
      <c r="AE31" s="4">
        <f>MgrRet_Raw!AF538</f>
        <v>6.3795383486568547E-2</v>
      </c>
      <c r="AF31" s="4">
        <f>MgrRet_Raw!AG538</f>
        <v>0.38756247211434869</v>
      </c>
      <c r="AG31" s="4">
        <f>MgrRet_Raw!AH538</f>
        <v>-0.33474623929233971</v>
      </c>
      <c r="AH31" s="4">
        <f>MgrRet_Raw!AI538</f>
        <v>-0.7398355263594123</v>
      </c>
      <c r="AI31" s="4">
        <f>MgrRet_Raw!AJ538</f>
        <v>0.76814250333774581</v>
      </c>
      <c r="AJ31" s="4">
        <f>MgrRet_Raw!AK538</f>
        <v>-1.1193976027023993</v>
      </c>
      <c r="AK31" s="4">
        <f>MgrRet_Raw!AL538</f>
        <v>0.6675608884197235</v>
      </c>
      <c r="AL31" s="4">
        <f>MgrRet_Raw!AM538</f>
        <v>-0.98393324340604771</v>
      </c>
      <c r="AM31" s="4">
        <f>MgrRet_Raw!AN538</f>
        <v>-1.3340161314903727</v>
      </c>
      <c r="AN31" s="4">
        <f>MgrRet_Raw!AO538</f>
        <v>2.3294166955960174</v>
      </c>
      <c r="AO31" s="4">
        <f>MgrRet_Raw!AP538</f>
        <v>0.54743723661370636</v>
      </c>
      <c r="AP31" s="4">
        <f>MgrRet_Raw!AQ538</f>
        <v>0.19380829791166487</v>
      </c>
      <c r="AQ31" s="4">
        <f>MgrRet_Raw!AR538</f>
        <v>0.5775421210158409</v>
      </c>
      <c r="AR31" s="4">
        <f>MgrRet_Raw!AS538</f>
        <v>0.35114535062337326</v>
      </c>
      <c r="AS31" s="4">
        <f>MgrRet_Raw!AT538</f>
        <v>1.0747817639322754E-2</v>
      </c>
      <c r="AT31" s="4">
        <f>MgrRet_Raw!AU538</f>
        <v>1.2915241746580541E-2</v>
      </c>
      <c r="AU31" s="4">
        <f>MgrRet_Raw!AV538</f>
        <v>-1.2356854027818724</v>
      </c>
      <c r="AV31" s="4">
        <f>MgrRet_Raw!AW538</f>
        <v>-0.17679316600489337</v>
      </c>
      <c r="AW31" s="4">
        <f>MgrRet_Raw!AX538</f>
        <v>-0.41106758828569578</v>
      </c>
      <c r="AX31" s="4">
        <f>MgrRet_Raw!AY538</f>
        <v>8.9994855991585965E-2</v>
      </c>
      <c r="AY31" s="4">
        <f>MgrRet_Raw!AZ538</f>
        <v>0.5814412510913638</v>
      </c>
      <c r="AZ31" s="4">
        <f>MgrRet_Raw!BA538</f>
        <v>-0.64799104759765158</v>
      </c>
      <c r="BA31" s="4">
        <f>MgrRet_Raw!BB538</f>
        <v>1.7623341445338978</v>
      </c>
      <c r="BB31" s="4">
        <f>MgrRet_Raw!BC538</f>
        <v>0.75052424889944369</v>
      </c>
      <c r="BC31" s="4">
        <f>MgrRet_Raw!BD538</f>
        <v>-0.67809605478428425</v>
      </c>
      <c r="BD31" s="4">
        <f>MgrRet_Raw!BE538</f>
        <v>-0.90790097010289794</v>
      </c>
      <c r="BE31" s="4">
        <f>MgrRet_Raw!BF538</f>
        <v>-1.993465116625682</v>
      </c>
      <c r="BF31" s="4">
        <f>MgrRet_Raw!BG538</f>
        <v>0.79034892632971054</v>
      </c>
      <c r="BG31" s="4">
        <f>MgrRet_Raw!BH538</f>
        <v>-0.45317126182951628</v>
      </c>
      <c r="BH31" s="4">
        <f>MgrRet_Raw!BI538</f>
        <v>1.0221612896495791</v>
      </c>
      <c r="BI31" s="4">
        <f>MgrRet_Raw!BJ538</f>
        <v>-0.46756507794009572</v>
      </c>
      <c r="BJ31" s="4">
        <f>MgrRet_Raw!BK538</f>
        <v>0.50431123937419331</v>
      </c>
      <c r="BK31" s="4">
        <f>MgrRet_Raw!BL538</f>
        <v>-1.0895368594250787</v>
      </c>
      <c r="BL31" s="4">
        <f>MgrRet_Raw!BM538</f>
        <v>0.52307209628418883</v>
      </c>
      <c r="BM31" s="4">
        <f>MgrRet_Raw!BN538</f>
        <v>1.9695989714267563</v>
      </c>
      <c r="BN31" s="4">
        <f>MgrRet_Raw!BO538</f>
        <v>-0.25294851641511906</v>
      </c>
      <c r="BO31" s="4">
        <f>MgrRet_Raw!BP538</f>
        <v>0.43600036555402522</v>
      </c>
      <c r="BP31" s="4">
        <f>MgrRet_Raw!BQ538</f>
        <v>0.48051997617372288</v>
      </c>
      <c r="BQ31" s="4">
        <f>MgrRet_Raw!BR538</f>
        <v>1.3510926968003307</v>
      </c>
      <c r="BR31" s="4">
        <f>MgrRet_Raw!BS538</f>
        <v>2.7811459580683984E-2</v>
      </c>
      <c r="BS31" s="4">
        <f>MgrRet_Raw!BT538</f>
        <v>-0.44864613808732745</v>
      </c>
      <c r="BT31" s="4">
        <f>MgrRet_Raw!BU538</f>
        <v>0.1123318147223249</v>
      </c>
      <c r="BU31" s="4">
        <f>MgrRet_Raw!BV538</f>
        <v>-0.67972861228753878</v>
      </c>
      <c r="BV31" s="4">
        <f>MgrRet_Raw!BW538</f>
        <v>-0.6898241965482188</v>
      </c>
      <c r="BW31" s="4">
        <f>MgrRet_Raw!BX538</f>
        <v>0.84240492847561654</v>
      </c>
      <c r="BX31" s="4">
        <f>MgrRet_Raw!BY538</f>
        <v>-3.8059088603857649E-2</v>
      </c>
      <c r="BY31" s="4">
        <f>MgrRet_Raw!BZ538</f>
        <v>-0.37419516948717169</v>
      </c>
      <c r="BZ31" s="4">
        <f>MgrRet_Raw!CA538</f>
        <v>0.53842057826581868</v>
      </c>
      <c r="CA31" s="4">
        <f>MgrRet_Raw!CB538</f>
        <v>0.42944127168113155</v>
      </c>
      <c r="CB31" s="4">
        <f>MgrRet_Raw!CC538</f>
        <v>0.77965243415070362</v>
      </c>
      <c r="CC31" s="4">
        <f>MgrRet_Raw!CD538</f>
        <v>-0.88882355681290548</v>
      </c>
      <c r="CD31" s="4">
        <f>MgrRet_Raw!CE538</f>
        <v>8.9067538337330276E-2</v>
      </c>
      <c r="CE31" s="4">
        <f>MgrRet_Raw!CF538</f>
        <v>-0.59104691654139363</v>
      </c>
      <c r="CF31" s="4">
        <f>MgrRet_Raw!CG538</f>
        <v>0.23046058278311055</v>
      </c>
      <c r="CG31" s="4">
        <f>MgrRet_Raw!CH538</f>
        <v>-0.80691528322912598</v>
      </c>
      <c r="CH31" s="4">
        <f>MgrRet_Raw!CI538</f>
        <v>-0.52858033962000128</v>
      </c>
      <c r="CI31" s="4">
        <f>MgrRet_Raw!CJ538</f>
        <v>-5.9409482090998722E-2</v>
      </c>
      <c r="CJ31" s="4">
        <f>MgrRet_Raw!CK538</f>
        <v>-2.6478836505282821E-2</v>
      </c>
      <c r="CK31" s="4">
        <f>MgrRet_Raw!CL538</f>
        <v>-2.0295625620781883</v>
      </c>
      <c r="CL31" s="4">
        <f>MgrRet_Raw!CM538</f>
        <v>0.20032835450238817</v>
      </c>
      <c r="CM31" s="4">
        <f>MgrRet_Raw!CN538</f>
        <v>-0.40843358972899302</v>
      </c>
      <c r="CN31" s="4">
        <f>MgrRet_Raw!CO538</f>
        <v>0.36774114425520077</v>
      </c>
      <c r="CO31" s="4">
        <f>MgrRet_Raw!CP538</f>
        <v>-0.29176228258775749</v>
      </c>
      <c r="CP31" s="4">
        <f>MgrRet_Raw!CQ538</f>
        <v>0.45771661141350184</v>
      </c>
      <c r="CQ31" s="4">
        <f>MgrRet_Raw!CR538</f>
        <v>-0.93860814497425871</v>
      </c>
      <c r="CR31" s="4">
        <f>MgrRet_Raw!CS538</f>
        <v>-0.15757939319266168</v>
      </c>
      <c r="CS31" s="4">
        <f>MgrRet_Raw!CT538</f>
        <v>-1.3628436522570548</v>
      </c>
      <c r="CT31" s="4">
        <f>MgrRet_Raw!CU538</f>
        <v>-6.0526535150859928E-3</v>
      </c>
      <c r="CU31" s="4">
        <f>MgrRet_Raw!CV538</f>
        <v>-0.32971384304618745</v>
      </c>
      <c r="CV31" s="4">
        <f>MgrRet_Raw!CW538</f>
        <v>-0.27580392702248413</v>
      </c>
      <c r="CW31" s="4">
        <f>MgrRet_Raw!CX538</f>
        <v>0.14861944735189336</v>
      </c>
      <c r="CX31" s="4">
        <f>MgrRet_Raw!CY538</f>
        <v>-0.15118661989669246</v>
      </c>
      <c r="CY31" s="4">
        <f>MgrRet_Raw!CZ538</f>
        <v>-0.73313117621435797</v>
      </c>
      <c r="CZ31" s="4">
        <f>MgrRet_Raw!DA538</f>
        <v>0.12259794945146418</v>
      </c>
      <c r="DA31" s="4">
        <f>MgrRet_Raw!DB538</f>
        <v>-0.23892185086402939</v>
      </c>
      <c r="DB31" s="4">
        <f>MgrRet_Raw!DC538</f>
        <v>-0.59322510390481442</v>
      </c>
      <c r="DC31" s="4">
        <f>MgrRet_Raw!DD538</f>
        <v>-0.24340084975341325</v>
      </c>
      <c r="DD31" s="4">
        <f>MgrRet_Raw!DE538</f>
        <v>0.17922154691568604</v>
      </c>
      <c r="DE31" s="4">
        <f>MgrRet_Raw!DF538</f>
        <v>1.6711995029464868E-2</v>
      </c>
      <c r="DF31" s="4">
        <f>MgrRet_Raw!DG538</f>
        <v>0.11334526990629357</v>
      </c>
      <c r="DG31" s="4">
        <f>MgrRet_Raw!DH538</f>
        <v>-0.16011146472098758</v>
      </c>
      <c r="DH31" s="4">
        <f>MgrRet_Raw!DI538</f>
        <v>0.12276671496973135</v>
      </c>
      <c r="DI31" s="4">
        <f>MgrRet_Raw!DJ538</f>
        <v>-0.22882183954790736</v>
      </c>
      <c r="DJ31" s="4">
        <f>MgrRet_Raw!DK538</f>
        <v>0.18668475805137774</v>
      </c>
      <c r="DK31" s="4">
        <f>MgrRet_Raw!DL538</f>
        <v>-0.177580951614073</v>
      </c>
      <c r="DL31" s="4">
        <f>MgrRet_Raw!DM538</f>
        <v>0.43754307667561232</v>
      </c>
      <c r="DM31" s="4">
        <f>MgrRet_Raw!DN538</f>
        <v>3.4847370671029942E-2</v>
      </c>
      <c r="DN31" s="4">
        <f>MgrRet_Raw!DO538</f>
        <v>0.38732538596876354</v>
      </c>
      <c r="DO31" s="4">
        <f>MgrRet_Raw!DP538</f>
        <v>-1.1076130951895191E-2</v>
      </c>
      <c r="DP31" s="4">
        <f>MgrRet_Raw!DQ538</f>
        <v>0.18969377366709428</v>
      </c>
      <c r="DQ31" s="4">
        <f>MgrRet_Raw!DR538</f>
        <v>-0.46307483828130058</v>
      </c>
      <c r="DR31" s="4">
        <f>MgrRet_Raw!DS538</f>
        <v>0.20791595652184869</v>
      </c>
      <c r="DS31" s="4">
        <f>MgrRet_Raw!DT538</f>
        <v>-0.50985481634455798</v>
      </c>
      <c r="DT31" s="4">
        <f>MgrRet_Raw!DU538</f>
        <v>0.33996473472679112</v>
      </c>
    </row>
    <row r="32" spans="1:124" x14ac:dyDescent="0.25">
      <c r="A32" s="4">
        <v>30</v>
      </c>
      <c r="B32" s="4" t="str">
        <f>MgrRet_Raw!A539</f>
        <v>Eagle Asset Management, Inc.</v>
      </c>
      <c r="C32" t="s">
        <v>183</v>
      </c>
      <c r="D32" s="4" t="str">
        <f t="shared" si="0"/>
        <v>Eagle Asset Management, Inc.+Large Cap Core - Institutional</v>
      </c>
      <c r="E32" s="4">
        <f>MgrRet_Raw!F539</f>
        <v>2.4581007965380754</v>
      </c>
      <c r="F32" s="4">
        <f>MgrRet_Raw!G539</f>
        <v>-1.6116951888924729</v>
      </c>
      <c r="G32" s="4">
        <f>MgrRet_Raw!H539</f>
        <v>1.4919469077178285</v>
      </c>
      <c r="H32" s="4">
        <f>MgrRet_Raw!I539</f>
        <v>-2.7101889466678193</v>
      </c>
      <c r="I32" s="4">
        <f>MgrRet_Raw!J539</f>
        <v>-2.175356896622568</v>
      </c>
      <c r="J32" s="4">
        <f>MgrRet_Raw!K539</f>
        <v>0.65047103899030478</v>
      </c>
      <c r="K32" s="4">
        <f>MgrRet_Raw!L539</f>
        <v>1.6507704765514557</v>
      </c>
      <c r="L32" s="4">
        <f>MgrRet_Raw!M539</f>
        <v>-0.32659177219901281</v>
      </c>
      <c r="M32" s="4">
        <f>MgrRet_Raw!N539</f>
        <v>0.64056162620562773</v>
      </c>
      <c r="N32" s="4">
        <f>MgrRet_Raw!O539</f>
        <v>0.65506188757091621</v>
      </c>
      <c r="O32" s="4">
        <f>MgrRet_Raw!P539</f>
        <v>-1.0648138893731369</v>
      </c>
      <c r="P32" s="4">
        <f>MgrRet_Raw!Q539</f>
        <v>-2.0042145679149672</v>
      </c>
      <c r="Q32" s="4">
        <f>MgrRet_Raw!R539</f>
        <v>-0.41111591350189869</v>
      </c>
      <c r="R32" s="4">
        <f>MgrRet_Raw!S539</f>
        <v>3.357796709532443</v>
      </c>
      <c r="S32" s="4">
        <f>MgrRet_Raw!T539</f>
        <v>1.3002005316106384</v>
      </c>
      <c r="T32" s="4">
        <f>MgrRet_Raw!U539</f>
        <v>4.6090862967717996</v>
      </c>
      <c r="U32" s="4">
        <f>MgrRet_Raw!V539</f>
        <v>0.22683828252383087</v>
      </c>
      <c r="V32" s="4">
        <f>MgrRet_Raw!W539</f>
        <v>-2.8533393049338246E-2</v>
      </c>
      <c r="W32" s="4">
        <f>MgrRet_Raw!X539</f>
        <v>-0.20334476363296172</v>
      </c>
      <c r="X32" s="4">
        <f>MgrRet_Raw!Y539</f>
        <v>0.5296521140475523</v>
      </c>
      <c r="Y32" s="4">
        <f>MgrRet_Raw!Z539</f>
        <v>-0.4717721428058228</v>
      </c>
      <c r="Z32" s="4">
        <f>MgrRet_Raw!AA539</f>
        <v>-0.97237734150480515</v>
      </c>
      <c r="AA32" s="4">
        <f>MgrRet_Raw!AB539</f>
        <v>-1.8682242292743405</v>
      </c>
      <c r="AB32" s="4">
        <f>MgrRet_Raw!AC539</f>
        <v>-0.12156855348701745</v>
      </c>
      <c r="AC32" s="4">
        <f>MgrRet_Raw!AD539</f>
        <v>0.29727891156461661</v>
      </c>
      <c r="AD32" s="4">
        <f>MgrRet_Raw!AE539</f>
        <v>-3.7549960483236777E-2</v>
      </c>
      <c r="AE32" s="4">
        <f>MgrRet_Raw!AF539</f>
        <v>-4.4704616513430828E-2</v>
      </c>
      <c r="AF32" s="4">
        <f>MgrRet_Raw!AG539</f>
        <v>0.74136247211434858</v>
      </c>
      <c r="AG32" s="4">
        <f>MgrRet_Raw!AH539</f>
        <v>0.51505376070766129</v>
      </c>
      <c r="AH32" s="4">
        <f>MgrRet_Raw!AI539</f>
        <v>-1.8951355263594118</v>
      </c>
      <c r="AI32" s="4">
        <f>MgrRet_Raw!AJ539</f>
        <v>-0.67605749666225456</v>
      </c>
      <c r="AJ32" s="4">
        <f>MgrRet_Raw!AK539</f>
        <v>-1.2259976027023995</v>
      </c>
      <c r="AK32" s="4">
        <f>MgrRet_Raw!AL539</f>
        <v>-0.33413911158027609</v>
      </c>
      <c r="AL32" s="4">
        <f>MgrRet_Raw!AM539</f>
        <v>-0.53523324340604761</v>
      </c>
      <c r="AM32" s="4">
        <f>MgrRet_Raw!AN539</f>
        <v>8.7383868509627233E-2</v>
      </c>
      <c r="AN32" s="4">
        <f>MgrRet_Raw!AO539</f>
        <v>0.56681669559601655</v>
      </c>
      <c r="AO32" s="4">
        <f>MgrRet_Raw!AP539</f>
        <v>0.64993723661370639</v>
      </c>
      <c r="AP32" s="4">
        <f>MgrRet_Raw!AQ539</f>
        <v>0.38410829791166501</v>
      </c>
      <c r="AQ32" s="4">
        <f>MgrRet_Raw!AR539</f>
        <v>-0.5897578789841591</v>
      </c>
      <c r="AR32" s="4">
        <f>MgrRet_Raw!AS539</f>
        <v>9.8545350623373107E-2</v>
      </c>
      <c r="AS32" s="4">
        <f>MgrRet_Raw!AT539</f>
        <v>-0.55805218236067722</v>
      </c>
      <c r="AT32" s="4">
        <f>MgrRet_Raw!AU539</f>
        <v>7.6915241746580376E-2</v>
      </c>
      <c r="AU32" s="4">
        <f>MgrRet_Raw!AV539</f>
        <v>0.38331459721812777</v>
      </c>
      <c r="AV32" s="4">
        <f>MgrRet_Raw!AW539</f>
        <v>-0.74759316600489267</v>
      </c>
      <c r="AW32" s="4">
        <f>MgrRet_Raw!AX539</f>
        <v>1.0196324117143041</v>
      </c>
      <c r="AX32" s="4">
        <f>MgrRet_Raw!AY539</f>
        <v>-1.7592051440084138</v>
      </c>
      <c r="AY32" s="4">
        <f>MgrRet_Raw!AZ539</f>
        <v>-0.37915874890863621</v>
      </c>
      <c r="AZ32" s="4">
        <f>MgrRet_Raw!BA539</f>
        <v>-0.57289104759765164</v>
      </c>
      <c r="BA32" s="4">
        <f>MgrRet_Raw!BB539</f>
        <v>-0.2813658554661016</v>
      </c>
      <c r="BB32" s="4">
        <f>MgrRet_Raw!BC539</f>
        <v>0.19582424889944328</v>
      </c>
      <c r="BC32" s="4">
        <f>MgrRet_Raw!BD539</f>
        <v>0.55920394521571604</v>
      </c>
      <c r="BD32" s="4">
        <f>MgrRet_Raw!BE539</f>
        <v>-1.1826009701028979</v>
      </c>
      <c r="BE32" s="4">
        <f>MgrRet_Raw!BF539</f>
        <v>0.58013488337431873</v>
      </c>
      <c r="BF32" s="4">
        <f>MgrRet_Raw!BG539</f>
        <v>-1.0251073670288768E-2</v>
      </c>
      <c r="BG32" s="4">
        <f>MgrRet_Raw!BH539</f>
        <v>-0.14887126182951627</v>
      </c>
      <c r="BH32" s="4">
        <f>MgrRet_Raw!BI539</f>
        <v>0.5276612896495787</v>
      </c>
      <c r="BI32" s="4">
        <f>MgrRet_Raw!BJ539</f>
        <v>-0.15426507794009536</v>
      </c>
      <c r="BJ32" s="4">
        <f>MgrRet_Raw!BK539</f>
        <v>0.35651123937419338</v>
      </c>
      <c r="BK32" s="4">
        <f>MgrRet_Raw!BL539</f>
        <v>0.37006314057492129</v>
      </c>
      <c r="BL32" s="4">
        <f>MgrRet_Raw!BM539</f>
        <v>-0.65142790371581127</v>
      </c>
      <c r="BM32" s="4" t="str">
        <f>MgrRet_Raw!BN539</f>
        <v>---</v>
      </c>
      <c r="BN32" s="4" t="str">
        <f>MgrRet_Raw!BO539</f>
        <v>---</v>
      </c>
      <c r="BO32" s="4" t="str">
        <f>MgrRet_Raw!BP539</f>
        <v>---</v>
      </c>
      <c r="BP32" s="4" t="str">
        <f>MgrRet_Raw!BQ539</f>
        <v>---</v>
      </c>
      <c r="BQ32" s="4" t="str">
        <f>MgrRet_Raw!BR539</f>
        <v>---</v>
      </c>
      <c r="BR32" s="4" t="str">
        <f>MgrRet_Raw!BS539</f>
        <v>---</v>
      </c>
      <c r="BS32" s="4" t="str">
        <f>MgrRet_Raw!BT539</f>
        <v>---</v>
      </c>
      <c r="BT32" s="4" t="str">
        <f>MgrRet_Raw!BU539</f>
        <v>---</v>
      </c>
      <c r="BU32" s="4" t="str">
        <f>MgrRet_Raw!BV539</f>
        <v>---</v>
      </c>
      <c r="BV32" s="4" t="str">
        <f>MgrRet_Raw!BW539</f>
        <v>---</v>
      </c>
      <c r="BW32" s="4" t="str">
        <f>MgrRet_Raw!BX539</f>
        <v>---</v>
      </c>
      <c r="BX32" s="4" t="str">
        <f>MgrRet_Raw!BY539</f>
        <v>---</v>
      </c>
      <c r="BY32" s="4" t="str">
        <f>MgrRet_Raw!BZ539</f>
        <v>---</v>
      </c>
      <c r="BZ32" s="4" t="str">
        <f>MgrRet_Raw!CA539</f>
        <v>---</v>
      </c>
      <c r="CA32" s="4" t="str">
        <f>MgrRet_Raw!CB539</f>
        <v>---</v>
      </c>
      <c r="CB32" s="4" t="str">
        <f>MgrRet_Raw!CC539</f>
        <v>---</v>
      </c>
      <c r="CC32" s="4" t="str">
        <f>MgrRet_Raw!CD539</f>
        <v>---</v>
      </c>
      <c r="CD32" s="4" t="str">
        <f>MgrRet_Raw!CE539</f>
        <v>---</v>
      </c>
      <c r="CE32" s="4" t="str">
        <f>MgrRet_Raw!CF539</f>
        <v>---</v>
      </c>
      <c r="CF32" s="4" t="str">
        <f>MgrRet_Raw!CG539</f>
        <v>---</v>
      </c>
      <c r="CG32" s="4" t="str">
        <f>MgrRet_Raw!CH539</f>
        <v>---</v>
      </c>
      <c r="CH32" s="4" t="str">
        <f>MgrRet_Raw!CI539</f>
        <v>---</v>
      </c>
      <c r="CI32" s="4" t="str">
        <f>MgrRet_Raw!CJ539</f>
        <v>---</v>
      </c>
      <c r="CJ32" s="4" t="str">
        <f>MgrRet_Raw!CK539</f>
        <v>---</v>
      </c>
      <c r="CK32" s="4" t="str">
        <f>MgrRet_Raw!CL539</f>
        <v>---</v>
      </c>
      <c r="CL32" s="4" t="str">
        <f>MgrRet_Raw!CM539</f>
        <v>---</v>
      </c>
      <c r="CM32" s="4" t="str">
        <f>MgrRet_Raw!CN539</f>
        <v>---</v>
      </c>
      <c r="CN32" s="4" t="str">
        <f>MgrRet_Raw!CO539</f>
        <v>---</v>
      </c>
      <c r="CO32" s="4" t="str">
        <f>MgrRet_Raw!CP539</f>
        <v>---</v>
      </c>
      <c r="CP32" s="4" t="str">
        <f>MgrRet_Raw!CQ539</f>
        <v>---</v>
      </c>
      <c r="CQ32" s="4" t="str">
        <f>MgrRet_Raw!CR539</f>
        <v>---</v>
      </c>
      <c r="CR32" s="4" t="str">
        <f>MgrRet_Raw!CS539</f>
        <v>---</v>
      </c>
      <c r="CS32" s="4" t="str">
        <f>MgrRet_Raw!CT539</f>
        <v>---</v>
      </c>
      <c r="CT32" s="4" t="str">
        <f>MgrRet_Raw!CU539</f>
        <v>---</v>
      </c>
      <c r="CU32" s="4" t="str">
        <f>MgrRet_Raw!CV539</f>
        <v>---</v>
      </c>
      <c r="CV32" s="4" t="str">
        <f>MgrRet_Raw!CW539</f>
        <v>---</v>
      </c>
      <c r="CW32" s="4" t="str">
        <f>MgrRet_Raw!CX539</f>
        <v>---</v>
      </c>
      <c r="CX32" s="4" t="str">
        <f>MgrRet_Raw!CY539</f>
        <v>---</v>
      </c>
      <c r="CY32" s="4" t="str">
        <f>MgrRet_Raw!CZ539</f>
        <v>---</v>
      </c>
      <c r="CZ32" s="4" t="str">
        <f>MgrRet_Raw!DA539</f>
        <v>---</v>
      </c>
      <c r="DA32" s="4" t="str">
        <f>MgrRet_Raw!DB539</f>
        <v>---</v>
      </c>
      <c r="DB32" s="4" t="str">
        <f>MgrRet_Raw!DC539</f>
        <v>---</v>
      </c>
      <c r="DC32" s="4" t="str">
        <f>MgrRet_Raw!DD539</f>
        <v>---</v>
      </c>
      <c r="DD32" s="4" t="str">
        <f>MgrRet_Raw!DE539</f>
        <v>---</v>
      </c>
      <c r="DE32" s="4" t="str">
        <f>MgrRet_Raw!DF539</f>
        <v>---</v>
      </c>
      <c r="DF32" s="4" t="str">
        <f>MgrRet_Raw!DG539</f>
        <v>---</v>
      </c>
      <c r="DG32" s="4" t="str">
        <f>MgrRet_Raw!DH539</f>
        <v>---</v>
      </c>
      <c r="DH32" s="4" t="str">
        <f>MgrRet_Raw!DI539</f>
        <v>---</v>
      </c>
      <c r="DI32" s="4" t="str">
        <f>MgrRet_Raw!DJ539</f>
        <v>---</v>
      </c>
      <c r="DJ32" s="4" t="str">
        <f>MgrRet_Raw!DK539</f>
        <v>---</v>
      </c>
      <c r="DK32" s="4" t="str">
        <f>MgrRet_Raw!DL539</f>
        <v>---</v>
      </c>
      <c r="DL32" s="4" t="str">
        <f>MgrRet_Raw!DM539</f>
        <v>---</v>
      </c>
      <c r="DM32" s="4" t="str">
        <f>MgrRet_Raw!DN539</f>
        <v>---</v>
      </c>
      <c r="DN32" s="4" t="str">
        <f>MgrRet_Raw!DO539</f>
        <v>---</v>
      </c>
      <c r="DO32" s="4" t="str">
        <f>MgrRet_Raw!DP539</f>
        <v>---</v>
      </c>
      <c r="DP32" s="4" t="str">
        <f>MgrRet_Raw!DQ539</f>
        <v>---</v>
      </c>
      <c r="DQ32" s="4" t="str">
        <f>MgrRet_Raw!DR539</f>
        <v>---</v>
      </c>
      <c r="DR32" s="4" t="str">
        <f>MgrRet_Raw!DS539</f>
        <v>---</v>
      </c>
      <c r="DS32" s="4" t="str">
        <f>MgrRet_Raw!DT539</f>
        <v>---</v>
      </c>
      <c r="DT32" s="4" t="str">
        <f>MgrRet_Raw!DU539</f>
        <v>---</v>
      </c>
    </row>
    <row r="33" spans="1:124" x14ac:dyDescent="0.25">
      <c r="A33" s="4">
        <v>31</v>
      </c>
      <c r="B33" s="4" t="str">
        <f>MgrRet_Raw!A540</f>
        <v>EARNEST Partners, LLC</v>
      </c>
      <c r="C33" t="s">
        <v>185</v>
      </c>
      <c r="D33" s="4" t="str">
        <f t="shared" si="0"/>
        <v>EARNEST Partners, LLC+Large Cap</v>
      </c>
      <c r="E33" s="4">
        <f>MgrRet_Raw!F540</f>
        <v>0.38810079653807517</v>
      </c>
      <c r="F33" s="4">
        <f>MgrRet_Raw!G540</f>
        <v>-0.25169518889247255</v>
      </c>
      <c r="G33" s="4">
        <f>MgrRet_Raw!H540</f>
        <v>-1.0780530922821716</v>
      </c>
      <c r="H33" s="4">
        <f>MgrRet_Raw!I540</f>
        <v>2.4398110533321802</v>
      </c>
      <c r="I33" s="4">
        <f>MgrRet_Raw!J540</f>
        <v>-0.92535689662256815</v>
      </c>
      <c r="J33" s="4">
        <f>MgrRet_Raw!K540</f>
        <v>-1.819528961009695</v>
      </c>
      <c r="K33" s="4">
        <f>MgrRet_Raw!L540</f>
        <v>-0.31922952344854427</v>
      </c>
      <c r="L33" s="4">
        <f>MgrRet_Raw!M540</f>
        <v>-0.40659177219901288</v>
      </c>
      <c r="M33" s="4">
        <f>MgrRet_Raw!N540</f>
        <v>-0.87943837379437184</v>
      </c>
      <c r="N33" s="4">
        <f>MgrRet_Raw!O540</f>
        <v>-0.83493811242908222</v>
      </c>
      <c r="O33" s="4">
        <f>MgrRet_Raw!P540</f>
        <v>-4.5648138893731369</v>
      </c>
      <c r="P33" s="4">
        <f>MgrRet_Raw!Q540</f>
        <v>1.7057854320850327</v>
      </c>
      <c r="Q33" s="4">
        <f>MgrRet_Raw!R540</f>
        <v>2.1088840864981009</v>
      </c>
      <c r="R33" s="4">
        <f>MgrRet_Raw!S540</f>
        <v>0.19779670953244377</v>
      </c>
      <c r="S33" s="4">
        <f>MgrRet_Raw!T540</f>
        <v>1.9602005316106386</v>
      </c>
      <c r="T33" s="4">
        <f>MgrRet_Raw!U540</f>
        <v>2.6590862967718003</v>
      </c>
      <c r="U33" s="4">
        <f>MgrRet_Raw!V540</f>
        <v>3.2168382825238311</v>
      </c>
      <c r="V33" s="4">
        <f>MgrRet_Raw!W540</f>
        <v>-1.4285333930493382</v>
      </c>
      <c r="W33" s="4">
        <f>MgrRet_Raw!X540</f>
        <v>1.1266552363670375</v>
      </c>
      <c r="X33" s="4">
        <f>MgrRet_Raw!Y540</f>
        <v>0.2496521140475525</v>
      </c>
      <c r="Y33" s="4">
        <f>MgrRet_Raw!Z540</f>
        <v>1.822785719417741E-2</v>
      </c>
      <c r="Z33" s="4">
        <f>MgrRet_Raw!AA540</f>
        <v>-0.72237734150480515</v>
      </c>
      <c r="AA33" s="4">
        <f>MgrRet_Raw!AB540</f>
        <v>-1.0682242292743407</v>
      </c>
      <c r="AB33" s="4">
        <f>MgrRet_Raw!AC540</f>
        <v>1.0684314465129825</v>
      </c>
      <c r="AC33" s="4">
        <f>MgrRet_Raw!AD540</f>
        <v>0.54727891156461661</v>
      </c>
      <c r="AD33" s="4">
        <f>MgrRet_Raw!AE540</f>
        <v>1.4224500395167627</v>
      </c>
      <c r="AE33" s="4">
        <f>MgrRet_Raw!AF540</f>
        <v>-1.1747046165134307</v>
      </c>
      <c r="AF33" s="4">
        <f>MgrRet_Raw!AG540</f>
        <v>-1.2686375278856512</v>
      </c>
      <c r="AG33" s="4">
        <f>MgrRet_Raw!AH540</f>
        <v>1.1850537607076612</v>
      </c>
      <c r="AH33" s="4">
        <f>MgrRet_Raw!AI540</f>
        <v>-0.15513552635941164</v>
      </c>
      <c r="AI33" s="4">
        <f>MgrRet_Raw!AJ540</f>
        <v>-0.9660574966622546</v>
      </c>
      <c r="AJ33" s="4">
        <f>MgrRet_Raw!AK540</f>
        <v>0.76400239729760067</v>
      </c>
      <c r="AK33" s="4">
        <f>MgrRet_Raw!AL540</f>
        <v>-8.4139111580276094E-2</v>
      </c>
      <c r="AL33" s="4">
        <f>MgrRet_Raw!AM540</f>
        <v>0.39476675659395255</v>
      </c>
      <c r="AM33" s="4">
        <f>MgrRet_Raw!AN540</f>
        <v>1.2173838685096272</v>
      </c>
      <c r="AN33" s="4">
        <f>MgrRet_Raw!AO540</f>
        <v>0.42681669559601687</v>
      </c>
      <c r="AO33" s="4">
        <f>MgrRet_Raw!AP540</f>
        <v>0.25993723661370627</v>
      </c>
      <c r="AP33" s="4">
        <f>MgrRet_Raw!AQ540</f>
        <v>0.66410829791166481</v>
      </c>
      <c r="AQ33" s="4">
        <f>MgrRet_Raw!AR540</f>
        <v>-4.9757878984159058E-2</v>
      </c>
      <c r="AR33" s="4">
        <f>MgrRet_Raw!AS540</f>
        <v>-0.22145464937662673</v>
      </c>
      <c r="AS33" s="4">
        <f>MgrRet_Raw!AT540</f>
        <v>-0.76805218236067718</v>
      </c>
      <c r="AT33" s="4">
        <f>MgrRet_Raw!AU540</f>
        <v>-0.83308475825341954</v>
      </c>
      <c r="AU33" s="4">
        <f>MgrRet_Raw!AV540</f>
        <v>-0.46668540278187232</v>
      </c>
      <c r="AV33" s="4">
        <f>MgrRet_Raw!AW540</f>
        <v>-1.7375931660048929</v>
      </c>
      <c r="AW33" s="4">
        <f>MgrRet_Raw!AX540</f>
        <v>-2.5203675882856968</v>
      </c>
      <c r="AX33" s="4">
        <f>MgrRet_Raw!AY540</f>
        <v>2.8407948559915859</v>
      </c>
      <c r="AY33" s="4">
        <f>MgrRet_Raw!AZ540</f>
        <v>-0.54915874890863625</v>
      </c>
      <c r="AZ33" s="4">
        <f>MgrRet_Raw!BA540</f>
        <v>-1.9328910475976517</v>
      </c>
      <c r="BA33" s="4">
        <f>MgrRet_Raw!BB540</f>
        <v>2.6086341445338981</v>
      </c>
      <c r="BB33" s="4">
        <f>MgrRet_Raw!BC540</f>
        <v>-0.30417575110055672</v>
      </c>
      <c r="BC33" s="4">
        <f>MgrRet_Raw!BD540</f>
        <v>-0.78079605478428427</v>
      </c>
      <c r="BD33" s="4">
        <f>MgrRet_Raw!BE540</f>
        <v>-0.92260097010289788</v>
      </c>
      <c r="BE33" s="4">
        <f>MgrRet_Raw!BF540</f>
        <v>-0.73986511662568155</v>
      </c>
      <c r="BF33" s="4">
        <f>MgrRet_Raw!BG540</f>
        <v>-0.31025107367028903</v>
      </c>
      <c r="BG33" s="4">
        <f>MgrRet_Raw!BH540</f>
        <v>-2.0488712618295164</v>
      </c>
      <c r="BH33" s="4">
        <f>MgrRet_Raw!BI540</f>
        <v>-0.85233871035042119</v>
      </c>
      <c r="BI33" s="4">
        <f>MgrRet_Raw!BJ540</f>
        <v>-0.46426507794009542</v>
      </c>
      <c r="BJ33" s="4" t="str">
        <f>MgrRet_Raw!BK540</f>
        <v>---</v>
      </c>
      <c r="BK33" s="4" t="str">
        <f>MgrRet_Raw!BL540</f>
        <v>---</v>
      </c>
      <c r="BL33" s="4" t="str">
        <f>MgrRet_Raw!BM540</f>
        <v>---</v>
      </c>
      <c r="BM33" s="4" t="str">
        <f>MgrRet_Raw!BN540</f>
        <v>---</v>
      </c>
      <c r="BN33" s="4" t="str">
        <f>MgrRet_Raw!BO540</f>
        <v>---</v>
      </c>
      <c r="BO33" s="4" t="str">
        <f>MgrRet_Raw!BP540</f>
        <v>---</v>
      </c>
      <c r="BP33" s="4" t="str">
        <f>MgrRet_Raw!BQ540</f>
        <v>---</v>
      </c>
      <c r="BQ33" s="4" t="str">
        <f>MgrRet_Raw!BR540</f>
        <v>---</v>
      </c>
      <c r="BR33" s="4" t="str">
        <f>MgrRet_Raw!BS540</f>
        <v>---</v>
      </c>
      <c r="BS33" s="4" t="str">
        <f>MgrRet_Raw!BT540</f>
        <v>---</v>
      </c>
      <c r="BT33" s="4" t="str">
        <f>MgrRet_Raw!BU540</f>
        <v>---</v>
      </c>
      <c r="BU33" s="4" t="str">
        <f>MgrRet_Raw!BV540</f>
        <v>---</v>
      </c>
      <c r="BV33" s="4" t="str">
        <f>MgrRet_Raw!BW540</f>
        <v>---</v>
      </c>
      <c r="BW33" s="4" t="str">
        <f>MgrRet_Raw!BX540</f>
        <v>---</v>
      </c>
      <c r="BX33" s="4" t="str">
        <f>MgrRet_Raw!BY540</f>
        <v>---</v>
      </c>
      <c r="BY33" s="4" t="str">
        <f>MgrRet_Raw!BZ540</f>
        <v>---</v>
      </c>
      <c r="BZ33" s="4" t="str">
        <f>MgrRet_Raw!CA540</f>
        <v>---</v>
      </c>
      <c r="CA33" s="4" t="str">
        <f>MgrRet_Raw!CB540</f>
        <v>---</v>
      </c>
      <c r="CB33" s="4" t="str">
        <f>MgrRet_Raw!CC540</f>
        <v>---</v>
      </c>
      <c r="CC33" s="4" t="str">
        <f>MgrRet_Raw!CD540</f>
        <v>---</v>
      </c>
      <c r="CD33" s="4" t="str">
        <f>MgrRet_Raw!CE540</f>
        <v>---</v>
      </c>
      <c r="CE33" s="4" t="str">
        <f>MgrRet_Raw!CF540</f>
        <v>---</v>
      </c>
      <c r="CF33" s="4" t="str">
        <f>MgrRet_Raw!CG540</f>
        <v>---</v>
      </c>
      <c r="CG33" s="4" t="str">
        <f>MgrRet_Raw!CH540</f>
        <v>---</v>
      </c>
      <c r="CH33" s="4" t="str">
        <f>MgrRet_Raw!CI540</f>
        <v>---</v>
      </c>
      <c r="CI33" s="4" t="str">
        <f>MgrRet_Raw!CJ540</f>
        <v>---</v>
      </c>
      <c r="CJ33" s="4" t="str">
        <f>MgrRet_Raw!CK540</f>
        <v>---</v>
      </c>
      <c r="CK33" s="4" t="str">
        <f>MgrRet_Raw!CL540</f>
        <v>---</v>
      </c>
      <c r="CL33" s="4" t="str">
        <f>MgrRet_Raw!CM540</f>
        <v>---</v>
      </c>
      <c r="CM33" s="4" t="str">
        <f>MgrRet_Raw!CN540</f>
        <v>---</v>
      </c>
      <c r="CN33" s="4" t="str">
        <f>MgrRet_Raw!CO540</f>
        <v>---</v>
      </c>
      <c r="CO33" s="4" t="str">
        <f>MgrRet_Raw!CP540</f>
        <v>---</v>
      </c>
      <c r="CP33" s="4" t="str">
        <f>MgrRet_Raw!CQ540</f>
        <v>---</v>
      </c>
      <c r="CQ33" s="4" t="str">
        <f>MgrRet_Raw!CR540</f>
        <v>---</v>
      </c>
      <c r="CR33" s="4" t="str">
        <f>MgrRet_Raw!CS540</f>
        <v>---</v>
      </c>
      <c r="CS33" s="4" t="str">
        <f>MgrRet_Raw!CT540</f>
        <v>---</v>
      </c>
      <c r="CT33" s="4" t="str">
        <f>MgrRet_Raw!CU540</f>
        <v>---</v>
      </c>
      <c r="CU33" s="4" t="str">
        <f>MgrRet_Raw!CV540</f>
        <v>---</v>
      </c>
      <c r="CV33" s="4" t="str">
        <f>MgrRet_Raw!CW540</f>
        <v>---</v>
      </c>
      <c r="CW33" s="4" t="str">
        <f>MgrRet_Raw!CX540</f>
        <v>---</v>
      </c>
      <c r="CX33" s="4" t="str">
        <f>MgrRet_Raw!CY540</f>
        <v>---</v>
      </c>
      <c r="CY33" s="4" t="str">
        <f>MgrRet_Raw!CZ540</f>
        <v>---</v>
      </c>
      <c r="CZ33" s="4" t="str">
        <f>MgrRet_Raw!DA540</f>
        <v>---</v>
      </c>
      <c r="DA33" s="4" t="str">
        <f>MgrRet_Raw!DB540</f>
        <v>---</v>
      </c>
      <c r="DB33" s="4" t="str">
        <f>MgrRet_Raw!DC540</f>
        <v>---</v>
      </c>
      <c r="DC33" s="4" t="str">
        <f>MgrRet_Raw!DD540</f>
        <v>---</v>
      </c>
      <c r="DD33" s="4" t="str">
        <f>MgrRet_Raw!DE540</f>
        <v>---</v>
      </c>
      <c r="DE33" s="4" t="str">
        <f>MgrRet_Raw!DF540</f>
        <v>---</v>
      </c>
      <c r="DF33" s="4" t="str">
        <f>MgrRet_Raw!DG540</f>
        <v>---</v>
      </c>
      <c r="DG33" s="4" t="str">
        <f>MgrRet_Raw!DH540</f>
        <v>---</v>
      </c>
      <c r="DH33" s="4" t="str">
        <f>MgrRet_Raw!DI540</f>
        <v>---</v>
      </c>
      <c r="DI33" s="4" t="str">
        <f>MgrRet_Raw!DJ540</f>
        <v>---</v>
      </c>
      <c r="DJ33" s="4" t="str">
        <f>MgrRet_Raw!DK540</f>
        <v>---</v>
      </c>
      <c r="DK33" s="4" t="str">
        <f>MgrRet_Raw!DL540</f>
        <v>---</v>
      </c>
      <c r="DL33" s="4" t="str">
        <f>MgrRet_Raw!DM540</f>
        <v>---</v>
      </c>
      <c r="DM33" s="4" t="str">
        <f>MgrRet_Raw!DN540</f>
        <v>---</v>
      </c>
      <c r="DN33" s="4" t="str">
        <f>MgrRet_Raw!DO540</f>
        <v>---</v>
      </c>
      <c r="DO33" s="4" t="str">
        <f>MgrRet_Raw!DP540</f>
        <v>---</v>
      </c>
      <c r="DP33" s="4" t="str">
        <f>MgrRet_Raw!DQ540</f>
        <v>---</v>
      </c>
      <c r="DQ33" s="4" t="str">
        <f>MgrRet_Raw!DR540</f>
        <v>---</v>
      </c>
      <c r="DR33" s="4" t="str">
        <f>MgrRet_Raw!DS540</f>
        <v>---</v>
      </c>
      <c r="DS33" s="4" t="str">
        <f>MgrRet_Raw!DT540</f>
        <v>---</v>
      </c>
      <c r="DT33" s="4" t="str">
        <f>MgrRet_Raw!DU540</f>
        <v>---</v>
      </c>
    </row>
    <row r="34" spans="1:124" x14ac:dyDescent="0.25">
      <c r="A34" s="4">
        <v>32</v>
      </c>
      <c r="B34" s="4" t="str">
        <f>MgrRet_Raw!A541</f>
        <v>Fidelity Institutional Asset Management</v>
      </c>
      <c r="C34" t="s">
        <v>187</v>
      </c>
      <c r="D34" s="4" t="str">
        <f t="shared" si="0"/>
        <v>Fidelity Institutional Asset Management+Diversified Large Cap Core</v>
      </c>
      <c r="E34" s="4">
        <f>MgrRet_Raw!F541</f>
        <v>-2.886599203461925</v>
      </c>
      <c r="F34" s="4">
        <f>MgrRet_Raw!G541</f>
        <v>0.39660481110752732</v>
      </c>
      <c r="G34" s="4">
        <f>MgrRet_Raw!H541</f>
        <v>-1.2185530922821717</v>
      </c>
      <c r="H34" s="4">
        <f>MgrRet_Raw!I541</f>
        <v>0.73101105333218097</v>
      </c>
      <c r="I34" s="4">
        <f>MgrRet_Raw!J541</f>
        <v>0.89034310337743205</v>
      </c>
      <c r="J34" s="4">
        <f>MgrRet_Raw!K541</f>
        <v>1.0978710389903048</v>
      </c>
      <c r="K34" s="4">
        <f>MgrRet_Raw!L541</f>
        <v>-2.5060295234485443</v>
      </c>
      <c r="L34" s="4">
        <f>MgrRet_Raw!M541</f>
        <v>-1.542391772199013</v>
      </c>
      <c r="M34" s="4">
        <f>MgrRet_Raw!N541</f>
        <v>-0.61323837379437229</v>
      </c>
      <c r="N34" s="4">
        <f>MgrRet_Raw!O541</f>
        <v>-0.56833811242908183</v>
      </c>
      <c r="O34" s="4">
        <f>MgrRet_Raw!P541</f>
        <v>-0.65221388937313662</v>
      </c>
      <c r="P34" s="4">
        <f>MgrRet_Raw!Q541</f>
        <v>-0.30731456791496725</v>
      </c>
      <c r="Q34" s="4">
        <f>MgrRet_Raw!R541</f>
        <v>1.605784086498101</v>
      </c>
      <c r="R34" s="4">
        <f>MgrRet_Raw!S541</f>
        <v>1.4463967095324435</v>
      </c>
      <c r="S34" s="4">
        <f>MgrRet_Raw!T541</f>
        <v>-0.6595994683893629</v>
      </c>
      <c r="T34" s="4">
        <f>MgrRet_Raw!U541</f>
        <v>-1.8463137032282004</v>
      </c>
      <c r="U34" s="4">
        <f>MgrRet_Raw!V541</f>
        <v>-0.69666171747616978</v>
      </c>
      <c r="V34" s="4">
        <f>MgrRet_Raw!W541</f>
        <v>-0.96543339304933828</v>
      </c>
      <c r="W34" s="4">
        <f>MgrRet_Raw!X541</f>
        <v>-1.0229447636329621</v>
      </c>
      <c r="X34" s="4">
        <f>MgrRet_Raw!Y541</f>
        <v>-0.32514788595244726</v>
      </c>
      <c r="Y34" s="4">
        <f>MgrRet_Raw!Z541</f>
        <v>9.1327857194177575E-2</v>
      </c>
      <c r="Z34" s="4">
        <f>MgrRet_Raw!AA541</f>
        <v>-1.4264773415048051</v>
      </c>
      <c r="AA34" s="4">
        <f>MgrRet_Raw!AB541</f>
        <v>3.7075770725659929E-2</v>
      </c>
      <c r="AB34" s="4">
        <f>MgrRet_Raw!AC541</f>
        <v>0.97463144651298261</v>
      </c>
      <c r="AC34" s="4">
        <f>MgrRet_Raw!AD541</f>
        <v>-0.99322108843538315</v>
      </c>
      <c r="AD34" s="4">
        <f>MgrRet_Raw!AE541</f>
        <v>0.58755003951676299</v>
      </c>
      <c r="AE34" s="4">
        <f>MgrRet_Raw!AF541</f>
        <v>0.27669538348656886</v>
      </c>
      <c r="AF34" s="4">
        <f>MgrRet_Raw!AG541</f>
        <v>0.98136247211434879</v>
      </c>
      <c r="AG34" s="4">
        <f>MgrRet_Raw!AH541</f>
        <v>0.25505376070766062</v>
      </c>
      <c r="AH34" s="4">
        <f>MgrRet_Raw!AI541</f>
        <v>-0.8651355263594116</v>
      </c>
      <c r="AI34" s="4">
        <f>MgrRet_Raw!AJ541</f>
        <v>-0.59605749666225449</v>
      </c>
      <c r="AJ34" s="4">
        <f>MgrRet_Raw!AK541</f>
        <v>-0.4459976027023993</v>
      </c>
      <c r="AK34" s="4">
        <f>MgrRet_Raw!AL541</f>
        <v>1.1258608884197248</v>
      </c>
      <c r="AL34" s="4">
        <f>MgrRet_Raw!AM541</f>
        <v>0.40476675659395234</v>
      </c>
      <c r="AM34" s="4">
        <f>MgrRet_Raw!AN541</f>
        <v>0.89738386850962726</v>
      </c>
      <c r="AN34" s="4">
        <f>MgrRet_Raw!AO541</f>
        <v>0.67681669559601687</v>
      </c>
      <c r="AO34" s="4">
        <f>MgrRet_Raw!AP541</f>
        <v>0.39993723661370639</v>
      </c>
      <c r="AP34" s="4">
        <f>MgrRet_Raw!AQ541</f>
        <v>-0.28589170208833492</v>
      </c>
      <c r="AQ34" s="4">
        <f>MgrRet_Raw!AR541</f>
        <v>0.55024212101584091</v>
      </c>
      <c r="AR34" s="4">
        <f>MgrRet_Raw!AS541</f>
        <v>0.53854535062337305</v>
      </c>
      <c r="AS34" s="4">
        <f>MgrRet_Raw!AT541</f>
        <v>-0.16805218236067732</v>
      </c>
      <c r="AT34" s="4">
        <f>MgrRet_Raw!AU541</f>
        <v>-4.3084758253419508E-2</v>
      </c>
      <c r="AU34" s="4">
        <f>MgrRet_Raw!AV541</f>
        <v>0.89661459721812764</v>
      </c>
      <c r="AV34" s="4">
        <f>MgrRet_Raw!AW541</f>
        <v>-1.2677931660048927</v>
      </c>
      <c r="AW34" s="4">
        <f>MgrRet_Raw!AX541</f>
        <v>-1.8694675882856968</v>
      </c>
      <c r="AX34" s="4">
        <f>MgrRet_Raw!AY541</f>
        <v>1.3953948559915865</v>
      </c>
      <c r="AY34" s="4">
        <f>MgrRet_Raw!AZ541</f>
        <v>0.9251412510913638</v>
      </c>
      <c r="AZ34" s="4">
        <f>MgrRet_Raw!BA541</f>
        <v>-1.0205910475976516</v>
      </c>
      <c r="BA34" s="4">
        <f>MgrRet_Raw!BB541</f>
        <v>0.92583414453389778</v>
      </c>
      <c r="BB34" s="4">
        <f>MgrRet_Raw!BC541</f>
        <v>0.540024248899444</v>
      </c>
      <c r="BC34" s="4">
        <f>MgrRet_Raw!BD541</f>
        <v>-0.88089605478428412</v>
      </c>
      <c r="BD34" s="4">
        <f>MgrRet_Raw!BE541</f>
        <v>0.17359902989710219</v>
      </c>
      <c r="BE34" s="4">
        <f>MgrRet_Raw!BF541</f>
        <v>-0.6968651166256814</v>
      </c>
      <c r="BF34" s="4">
        <f>MgrRet_Raw!BG541</f>
        <v>-8.4551073670288801E-2</v>
      </c>
      <c r="BG34" s="4">
        <f>MgrRet_Raw!BH541</f>
        <v>0.15112873817048378</v>
      </c>
      <c r="BH34" s="4">
        <f>MgrRet_Raw!BI541</f>
        <v>0.28176128964957892</v>
      </c>
      <c r="BI34" s="4">
        <f>MgrRet_Raw!BJ541</f>
        <v>0.13053492205990436</v>
      </c>
      <c r="BJ34" s="4">
        <f>MgrRet_Raw!BK541</f>
        <v>-4.9188760625806571E-2</v>
      </c>
      <c r="BK34" s="4">
        <f>MgrRet_Raw!BL541</f>
        <v>-0.41273685942507865</v>
      </c>
      <c r="BL34" s="4">
        <f>MgrRet_Raw!BM541</f>
        <v>-0.55902790371581124</v>
      </c>
      <c r="BM34" s="4">
        <f>MgrRet_Raw!BN541</f>
        <v>-4.1001028573243836E-2</v>
      </c>
      <c r="BN34" s="4">
        <f>MgrRet_Raw!BO541</f>
        <v>-0.65434851641511904</v>
      </c>
      <c r="BO34" s="4">
        <f>MgrRet_Raw!BP541</f>
        <v>-0.18879963444597481</v>
      </c>
      <c r="BP34" s="4">
        <f>MgrRet_Raw!BQ541</f>
        <v>-0.30838002382627705</v>
      </c>
      <c r="BQ34" s="4">
        <f>MgrRet_Raw!BR541</f>
        <v>-0.11600730319966956</v>
      </c>
      <c r="BR34" s="4">
        <f>MgrRet_Raw!BS541</f>
        <v>0.12571145958068386</v>
      </c>
      <c r="BS34" s="4">
        <f>MgrRet_Raw!BT541</f>
        <v>0.64485386191267313</v>
      </c>
      <c r="BT34" s="4">
        <f>MgrRet_Raw!BU541</f>
        <v>0.19263181472232471</v>
      </c>
      <c r="BU34" s="4">
        <f>MgrRet_Raw!BV541</f>
        <v>0.53707138771246088</v>
      </c>
      <c r="BV34" s="4">
        <f>MgrRet_Raw!BW541</f>
        <v>-1.0077241965482187</v>
      </c>
      <c r="BW34" s="4">
        <f>MgrRet_Raw!BX541</f>
        <v>0.49160492847561654</v>
      </c>
      <c r="BX34" s="4">
        <f>MgrRet_Raw!BY541</f>
        <v>-0.20515908860385768</v>
      </c>
      <c r="BY34" s="4">
        <f>MgrRet_Raw!BZ541</f>
        <v>0.60850483051282822</v>
      </c>
      <c r="BZ34" s="4">
        <f>MgrRet_Raw!CA541</f>
        <v>-0.12497942173418153</v>
      </c>
      <c r="CA34" s="4">
        <f>MgrRet_Raw!CB541</f>
        <v>-0.53605872831886847</v>
      </c>
      <c r="CB34" s="4">
        <f>MgrRet_Raw!CC541</f>
        <v>-0.42194756584929632</v>
      </c>
      <c r="CC34" s="4">
        <f>MgrRet_Raw!CD541</f>
        <v>0.41527644318709456</v>
      </c>
      <c r="CD34" s="4">
        <f>MgrRet_Raw!CE541</f>
        <v>-0.19293246166266975</v>
      </c>
      <c r="CE34" s="4">
        <f>MgrRet_Raw!CF541</f>
        <v>-8.0846916541393643E-2</v>
      </c>
      <c r="CF34" s="4" t="str">
        <f>MgrRet_Raw!CG541</f>
        <v>---</v>
      </c>
      <c r="CG34" s="4" t="str">
        <f>MgrRet_Raw!CH541</f>
        <v>---</v>
      </c>
      <c r="CH34" s="4" t="str">
        <f>MgrRet_Raw!CI541</f>
        <v>---</v>
      </c>
      <c r="CI34" s="4" t="str">
        <f>MgrRet_Raw!CJ541</f>
        <v>---</v>
      </c>
      <c r="CJ34" s="4" t="str">
        <f>MgrRet_Raw!CK541</f>
        <v>---</v>
      </c>
      <c r="CK34" s="4" t="str">
        <f>MgrRet_Raw!CL541</f>
        <v>---</v>
      </c>
      <c r="CL34" s="4" t="str">
        <f>MgrRet_Raw!CM541</f>
        <v>---</v>
      </c>
      <c r="CM34" s="4" t="str">
        <f>MgrRet_Raw!CN541</f>
        <v>---</v>
      </c>
      <c r="CN34" s="4" t="str">
        <f>MgrRet_Raw!CO541</f>
        <v>---</v>
      </c>
      <c r="CO34" s="4" t="str">
        <f>MgrRet_Raw!CP541</f>
        <v>---</v>
      </c>
      <c r="CP34" s="4" t="str">
        <f>MgrRet_Raw!CQ541</f>
        <v>---</v>
      </c>
      <c r="CQ34" s="4" t="str">
        <f>MgrRet_Raw!CR541</f>
        <v>---</v>
      </c>
      <c r="CR34" s="4" t="str">
        <f>MgrRet_Raw!CS541</f>
        <v>---</v>
      </c>
      <c r="CS34" s="4" t="str">
        <f>MgrRet_Raw!CT541</f>
        <v>---</v>
      </c>
      <c r="CT34" s="4" t="str">
        <f>MgrRet_Raw!CU541</f>
        <v>---</v>
      </c>
      <c r="CU34" s="4" t="str">
        <f>MgrRet_Raw!CV541</f>
        <v>---</v>
      </c>
      <c r="CV34" s="4" t="str">
        <f>MgrRet_Raw!CW541</f>
        <v>---</v>
      </c>
      <c r="CW34" s="4" t="str">
        <f>MgrRet_Raw!CX541</f>
        <v>---</v>
      </c>
      <c r="CX34" s="4" t="str">
        <f>MgrRet_Raw!CY541</f>
        <v>---</v>
      </c>
      <c r="CY34" s="4" t="str">
        <f>MgrRet_Raw!CZ541</f>
        <v>---</v>
      </c>
      <c r="CZ34" s="4" t="str">
        <f>MgrRet_Raw!DA541</f>
        <v>---</v>
      </c>
      <c r="DA34" s="4" t="str">
        <f>MgrRet_Raw!DB541</f>
        <v>---</v>
      </c>
      <c r="DB34" s="4" t="str">
        <f>MgrRet_Raw!DC541</f>
        <v>---</v>
      </c>
      <c r="DC34" s="4" t="str">
        <f>MgrRet_Raw!DD541</f>
        <v>---</v>
      </c>
      <c r="DD34" s="4" t="str">
        <f>MgrRet_Raw!DE541</f>
        <v>---</v>
      </c>
      <c r="DE34" s="4" t="str">
        <f>MgrRet_Raw!DF541</f>
        <v>---</v>
      </c>
      <c r="DF34" s="4" t="str">
        <f>MgrRet_Raw!DG541</f>
        <v>---</v>
      </c>
      <c r="DG34" s="4" t="str">
        <f>MgrRet_Raw!DH541</f>
        <v>---</v>
      </c>
      <c r="DH34" s="4" t="str">
        <f>MgrRet_Raw!DI541</f>
        <v>---</v>
      </c>
      <c r="DI34" s="4" t="str">
        <f>MgrRet_Raw!DJ541</f>
        <v>---</v>
      </c>
      <c r="DJ34" s="4" t="str">
        <f>MgrRet_Raw!DK541</f>
        <v>---</v>
      </c>
      <c r="DK34" s="4" t="str">
        <f>MgrRet_Raw!DL541</f>
        <v>---</v>
      </c>
      <c r="DL34" s="4" t="str">
        <f>MgrRet_Raw!DM541</f>
        <v>---</v>
      </c>
      <c r="DM34" s="4" t="str">
        <f>MgrRet_Raw!DN541</f>
        <v>---</v>
      </c>
      <c r="DN34" s="4" t="str">
        <f>MgrRet_Raw!DO541</f>
        <v>---</v>
      </c>
      <c r="DO34" s="4" t="str">
        <f>MgrRet_Raw!DP541</f>
        <v>---</v>
      </c>
      <c r="DP34" s="4" t="str">
        <f>MgrRet_Raw!DQ541</f>
        <v>---</v>
      </c>
      <c r="DQ34" s="4" t="str">
        <f>MgrRet_Raw!DR541</f>
        <v>---</v>
      </c>
      <c r="DR34" s="4" t="str">
        <f>MgrRet_Raw!DS541</f>
        <v>---</v>
      </c>
      <c r="DS34" s="4" t="str">
        <f>MgrRet_Raw!DT541</f>
        <v>---</v>
      </c>
      <c r="DT34" s="4" t="str">
        <f>MgrRet_Raw!DU541</f>
        <v>---</v>
      </c>
    </row>
    <row r="35" spans="1:124" x14ac:dyDescent="0.25">
      <c r="A35" s="4">
        <v>33</v>
      </c>
      <c r="B35" s="4" t="str">
        <f>MgrRet_Raw!A542</f>
        <v>Fidelity Institutional Asset Management</v>
      </c>
      <c r="C35" t="s">
        <v>146</v>
      </c>
      <c r="D35" s="4" t="str">
        <f t="shared" si="0"/>
        <v>Fidelity Institutional Asset Management+Large Cap Core</v>
      </c>
      <c r="E35" s="4">
        <f>MgrRet_Raw!F542</f>
        <v>-3.2202992034619253</v>
      </c>
      <c r="F35" s="4">
        <f>MgrRet_Raw!G542</f>
        <v>0.93880481110752756</v>
      </c>
      <c r="G35" s="4">
        <f>MgrRet_Raw!H542</f>
        <v>-1.3907530922821716</v>
      </c>
      <c r="H35" s="4">
        <f>MgrRet_Raw!I542</f>
        <v>1.0798110533321807</v>
      </c>
      <c r="I35" s="4">
        <f>MgrRet_Raw!J542</f>
        <v>0.71584310337743196</v>
      </c>
      <c r="J35" s="4">
        <f>MgrRet_Raw!K542</f>
        <v>1.4147710389903052</v>
      </c>
      <c r="K35" s="4">
        <f>MgrRet_Raw!L542</f>
        <v>-4.3322295234485448</v>
      </c>
      <c r="L35" s="4">
        <f>MgrRet_Raw!M542</f>
        <v>-0.81529177219901294</v>
      </c>
      <c r="M35" s="4">
        <f>MgrRet_Raw!N542</f>
        <v>-4.6786383737943726</v>
      </c>
      <c r="N35" s="4">
        <f>MgrRet_Raw!O542</f>
        <v>0.77336188757091762</v>
      </c>
      <c r="O35" s="4">
        <f>MgrRet_Raw!P542</f>
        <v>0.97638611062686298</v>
      </c>
      <c r="P35" s="4">
        <f>MgrRet_Raw!Q542</f>
        <v>-0.51771456791496728</v>
      </c>
      <c r="Q35" s="4">
        <f>MgrRet_Raw!R542</f>
        <v>1.4631840864981012</v>
      </c>
      <c r="R35" s="4">
        <f>MgrRet_Raw!S542</f>
        <v>0.93419670953244349</v>
      </c>
      <c r="S35" s="4">
        <f>MgrRet_Raw!T542</f>
        <v>0.51330053161063738</v>
      </c>
      <c r="T35" s="4">
        <f>MgrRet_Raw!U542</f>
        <v>0.89968629677179912</v>
      </c>
      <c r="U35" s="4">
        <f>MgrRet_Raw!V542</f>
        <v>0.43983828252383095</v>
      </c>
      <c r="V35" s="4">
        <f>MgrRet_Raw!W542</f>
        <v>-1.1119333930493382</v>
      </c>
      <c r="W35" s="4">
        <f>MgrRet_Raw!X542</f>
        <v>-0.82744476363296204</v>
      </c>
      <c r="X35" s="4">
        <f>MgrRet_Raw!Y542</f>
        <v>-1.2532478859524474</v>
      </c>
      <c r="Y35" s="4">
        <f>MgrRet_Raw!Z542</f>
        <v>1.4019278571941776</v>
      </c>
      <c r="Z35" s="4">
        <f>MgrRet_Raw!AA542</f>
        <v>0.19222265849519493</v>
      </c>
      <c r="AA35" s="4">
        <f>MgrRet_Raw!AB542</f>
        <v>-2.0933242292743404</v>
      </c>
      <c r="AB35" s="4">
        <f>MgrRet_Raw!AC542</f>
        <v>2.1477314465129824</v>
      </c>
      <c r="AC35" s="4">
        <f>MgrRet_Raw!AD542</f>
        <v>-0.39622108843538362</v>
      </c>
      <c r="AD35" s="4">
        <f>MgrRet_Raw!AE542</f>
        <v>1.0510500395167632</v>
      </c>
      <c r="AE35" s="4">
        <f>MgrRet_Raw!AF542</f>
        <v>-0.14890461651343134</v>
      </c>
      <c r="AF35" s="4">
        <f>MgrRet_Raw!AG542</f>
        <v>0.22276247211434863</v>
      </c>
      <c r="AG35" s="4">
        <f>MgrRet_Raw!AH542</f>
        <v>0.40725376070766117</v>
      </c>
      <c r="AH35" s="4">
        <f>MgrRet_Raw!AI542</f>
        <v>-1.6046355263594121</v>
      </c>
      <c r="AI35" s="4">
        <f>MgrRet_Raw!AJ542</f>
        <v>-0.80985749666225448</v>
      </c>
      <c r="AJ35" s="4">
        <f>MgrRet_Raw!AK542</f>
        <v>-0.84969760270239902</v>
      </c>
      <c r="AK35" s="4">
        <f>MgrRet_Raw!AL542</f>
        <v>1.4167608884197236</v>
      </c>
      <c r="AL35" s="4">
        <f>MgrRet_Raw!AM542</f>
        <v>0.90306675659395275</v>
      </c>
      <c r="AM35" s="4">
        <f>MgrRet_Raw!AN542</f>
        <v>1.3467838685096272</v>
      </c>
      <c r="AN35" s="4">
        <f>MgrRet_Raw!AO542</f>
        <v>0.57711669559601653</v>
      </c>
      <c r="AO35" s="4">
        <f>MgrRet_Raw!AP542</f>
        <v>-0.71626276338629369</v>
      </c>
      <c r="AP35" s="4">
        <f>MgrRet_Raw!AQ542</f>
        <v>-0.40139170208833486</v>
      </c>
      <c r="AQ35" s="4">
        <f>MgrRet_Raw!AR542</f>
        <v>0.18934212101584094</v>
      </c>
      <c r="AR35" s="4">
        <f>MgrRet_Raw!AS542</f>
        <v>-0.43095464937662697</v>
      </c>
      <c r="AS35" s="4">
        <f>MgrRet_Raw!AT542</f>
        <v>-0.17885218236067724</v>
      </c>
      <c r="AT35" s="4">
        <f>MgrRet_Raw!AU542</f>
        <v>-0.72628475825341976</v>
      </c>
      <c r="AU35" s="4">
        <f>MgrRet_Raw!AV542</f>
        <v>0.27891459721812772</v>
      </c>
      <c r="AV35" s="4">
        <f>MgrRet_Raw!AW542</f>
        <v>-1.9305931660048934</v>
      </c>
      <c r="AW35" s="4">
        <f>MgrRet_Raw!AX542</f>
        <v>-1.9096675882856955</v>
      </c>
      <c r="AX35" s="4">
        <f>MgrRet_Raw!AY542</f>
        <v>1.0043948559915865</v>
      </c>
      <c r="AY35" s="4">
        <f>MgrRet_Raw!AZ542</f>
        <v>-1.1803587489086362</v>
      </c>
      <c r="AZ35" s="4">
        <f>MgrRet_Raw!BA542</f>
        <v>-0.13849104759765163</v>
      </c>
      <c r="BA35" s="4">
        <f>MgrRet_Raw!BB542</f>
        <v>0.89643414453389791</v>
      </c>
      <c r="BB35" s="4">
        <f>MgrRet_Raw!BC542</f>
        <v>0.61052424889944401</v>
      </c>
      <c r="BC35" s="4">
        <f>MgrRet_Raw!BD542</f>
        <v>-0.19719605478428415</v>
      </c>
      <c r="BD35" s="4">
        <f>MgrRet_Raw!BE542</f>
        <v>-0.23840097010289785</v>
      </c>
      <c r="BE35" s="4">
        <f>MgrRet_Raw!BF542</f>
        <v>-1.3138651166256814</v>
      </c>
      <c r="BF35" s="4">
        <f>MgrRet_Raw!BG542</f>
        <v>-0.59885107367028922</v>
      </c>
      <c r="BG35" s="4">
        <f>MgrRet_Raw!BH542</f>
        <v>0.47212873817048373</v>
      </c>
      <c r="BH35" s="4">
        <f>MgrRet_Raw!BI542</f>
        <v>0.24556128964957891</v>
      </c>
      <c r="BI35" s="4">
        <f>MgrRet_Raw!BJ542</f>
        <v>0.32223492205990434</v>
      </c>
      <c r="BJ35" s="4">
        <f>MgrRet_Raw!BK542</f>
        <v>-0.69048876062580655</v>
      </c>
      <c r="BK35" s="4">
        <f>MgrRet_Raw!BL542</f>
        <v>0.42076314057492126</v>
      </c>
      <c r="BL35" s="4">
        <f>MgrRet_Raw!BM542</f>
        <v>-0.32682790371581127</v>
      </c>
      <c r="BM35" s="4">
        <f>MgrRet_Raw!BN542</f>
        <v>-0.41320102857324414</v>
      </c>
      <c r="BN35" s="4">
        <f>MgrRet_Raw!BO542</f>
        <v>-0.54654851641511903</v>
      </c>
      <c r="BO35" s="4">
        <f>MgrRet_Raw!BP542</f>
        <v>-0.4864996344459751</v>
      </c>
      <c r="BP35" s="4">
        <f>MgrRet_Raw!BQ542</f>
        <v>0.36641997617372279</v>
      </c>
      <c r="BQ35" s="4">
        <f>MgrRet_Raw!BR542</f>
        <v>0.5155926968003306</v>
      </c>
      <c r="BR35" s="4">
        <f>MgrRet_Raw!BS542</f>
        <v>-0.36278854041931607</v>
      </c>
      <c r="BS35" s="4">
        <f>MgrRet_Raw!BT542</f>
        <v>0.77605386191267289</v>
      </c>
      <c r="BT35" s="4">
        <f>MgrRet_Raw!BU542</f>
        <v>0.35763181472232475</v>
      </c>
      <c r="BU35" s="4">
        <f>MgrRet_Raw!BV542</f>
        <v>0.19957138771246097</v>
      </c>
      <c r="BV35" s="4">
        <f>MgrRet_Raw!BW542</f>
        <v>-0.444124196548219</v>
      </c>
      <c r="BW35" s="4">
        <f>MgrRet_Raw!BX542</f>
        <v>0.70140492847561653</v>
      </c>
      <c r="BX35" s="4">
        <f>MgrRet_Raw!BY542</f>
        <v>0.66574091139614211</v>
      </c>
      <c r="BY35" s="4">
        <f>MgrRet_Raw!BZ542</f>
        <v>1.2533048305128283</v>
      </c>
      <c r="BZ35" s="4">
        <f>MgrRet_Raw!CA542</f>
        <v>-0.64397942173418166</v>
      </c>
      <c r="CA35" s="4">
        <f>MgrRet_Raw!CB542</f>
        <v>-1.3848587283188685</v>
      </c>
      <c r="CB35" s="4">
        <f>MgrRet_Raw!CC542</f>
        <v>-0.66774756584929629</v>
      </c>
      <c r="CC35" s="4">
        <f>MgrRet_Raw!CD542</f>
        <v>0.53847644318709431</v>
      </c>
      <c r="CD35" s="4">
        <f>MgrRet_Raw!CE542</f>
        <v>5.0675383373302019E-3</v>
      </c>
      <c r="CE35" s="4">
        <f>MgrRet_Raw!CF542</f>
        <v>0.25975308345860637</v>
      </c>
      <c r="CF35" s="4">
        <f>MgrRet_Raw!CG542</f>
        <v>0.46146058278311131</v>
      </c>
      <c r="CG35" s="4">
        <f>MgrRet_Raw!CH542</f>
        <v>0.10098471677087417</v>
      </c>
      <c r="CH35" s="4">
        <f>MgrRet_Raw!CI542</f>
        <v>0.40161966037999886</v>
      </c>
      <c r="CI35" s="4">
        <f>MgrRet_Raw!CJ542</f>
        <v>-0.3681094820909987</v>
      </c>
      <c r="CJ35" s="4">
        <f>MgrRet_Raw!CK542</f>
        <v>0.59162116349471716</v>
      </c>
      <c r="CK35" s="4">
        <f>MgrRet_Raw!CL542</f>
        <v>8.0937437921811739E-2</v>
      </c>
      <c r="CL35" s="4">
        <f>MgrRet_Raw!CM542</f>
        <v>1.3348283545023882</v>
      </c>
      <c r="CM35" s="4">
        <f>MgrRet_Raw!CN542</f>
        <v>1.523166410271007</v>
      </c>
      <c r="CN35" s="4">
        <f>MgrRet_Raw!CO542</f>
        <v>-0.97515885574479921</v>
      </c>
      <c r="CO35" s="4">
        <f>MgrRet_Raw!CP542</f>
        <v>0.72583771741224234</v>
      </c>
      <c r="CP35" s="4">
        <f>MgrRet_Raw!CQ542</f>
        <v>0.80861661141350183</v>
      </c>
      <c r="CQ35" s="4">
        <f>MgrRet_Raw!CR542</f>
        <v>0.49759185502574121</v>
      </c>
      <c r="CR35" s="4">
        <f>MgrRet_Raw!CS542</f>
        <v>-0.34517939319266144</v>
      </c>
      <c r="CS35" s="4">
        <f>MgrRet_Raw!CT542</f>
        <v>-2.0279436522570546</v>
      </c>
      <c r="CT35" s="4">
        <f>MgrRet_Raw!CU542</f>
        <v>-1.9639526535150855</v>
      </c>
      <c r="CU35" s="4">
        <f>MgrRet_Raw!CV542</f>
        <v>0.55028615695381256</v>
      </c>
      <c r="CV35" s="4">
        <f>MgrRet_Raw!CW542</f>
        <v>-5.3103927022484232E-2</v>
      </c>
      <c r="CW35" s="4">
        <f>MgrRet_Raw!CX542</f>
        <v>-2.5711805526481069</v>
      </c>
      <c r="CX35" s="4">
        <f>MgrRet_Raw!CY542</f>
        <v>-0.56738661989669248</v>
      </c>
      <c r="CY35" s="4">
        <f>MgrRet_Raw!CZ542</f>
        <v>-0.16913117621435791</v>
      </c>
      <c r="CZ35" s="4">
        <f>MgrRet_Raw!DA542</f>
        <v>1.9108979494514644</v>
      </c>
      <c r="DA35" s="4">
        <f>MgrRet_Raw!DB542</f>
        <v>-0.42442185086402939</v>
      </c>
      <c r="DB35" s="4">
        <f>MgrRet_Raw!DC542</f>
        <v>-2.4005251039048146</v>
      </c>
      <c r="DC35" s="4">
        <f>MgrRet_Raw!DD542</f>
        <v>-4.1100849753413105E-2</v>
      </c>
      <c r="DD35" s="4">
        <f>MgrRet_Raw!DE542</f>
        <v>0.48252154691568605</v>
      </c>
      <c r="DE35" s="4">
        <f>MgrRet_Raw!DF542</f>
        <v>-0.11848800497053513</v>
      </c>
      <c r="DF35" s="4">
        <f>MgrRet_Raw!DG542</f>
        <v>0.36404526990629371</v>
      </c>
      <c r="DG35" s="4">
        <f>MgrRet_Raw!DH542</f>
        <v>-1.3302114647209877</v>
      </c>
      <c r="DH35" s="4">
        <f>MgrRet_Raw!DI542</f>
        <v>-0.80283328503026863</v>
      </c>
      <c r="DI35" s="4">
        <f>MgrRet_Raw!DJ542</f>
        <v>0.64437816045209262</v>
      </c>
      <c r="DJ35" s="4">
        <f>MgrRet_Raw!DK542</f>
        <v>-0.42251524194862222</v>
      </c>
      <c r="DK35" s="4">
        <f>MgrRet_Raw!DL542</f>
        <v>-0.27058095161407303</v>
      </c>
      <c r="DL35" s="4">
        <f>MgrRet_Raw!DM542</f>
        <v>0.58924307667561249</v>
      </c>
      <c r="DM35" s="4">
        <f>MgrRet_Raw!DN542</f>
        <v>0.30874737067102997</v>
      </c>
      <c r="DN35" s="4">
        <f>MgrRet_Raw!DO542</f>
        <v>-0.59967461403123656</v>
      </c>
      <c r="DO35" s="4">
        <f>MgrRet_Raw!DP542</f>
        <v>-0.23267613095189499</v>
      </c>
      <c r="DP35" s="4">
        <f>MgrRet_Raw!DQ542</f>
        <v>-0.35850622633290574</v>
      </c>
      <c r="DQ35" s="4">
        <f>MgrRet_Raw!DR542</f>
        <v>0.32782516171869958</v>
      </c>
      <c r="DR35" s="4">
        <f>MgrRet_Raw!DS542</f>
        <v>5.331595652184884E-2</v>
      </c>
      <c r="DS35" s="4">
        <f>MgrRet_Raw!DT542</f>
        <v>-0.24295481634455829</v>
      </c>
      <c r="DT35" s="4">
        <f>MgrRet_Raw!DU542</f>
        <v>0.33656473472679105</v>
      </c>
    </row>
    <row r="36" spans="1:124" x14ac:dyDescent="0.25">
      <c r="A36" s="4">
        <v>34</v>
      </c>
      <c r="B36" s="4" t="str">
        <f>MgrRet_Raw!A543</f>
        <v>Fidelity Institutional Asset Management</v>
      </c>
      <c r="C36" t="s">
        <v>188</v>
      </c>
      <c r="D36" s="4" t="str">
        <f t="shared" si="0"/>
        <v>Fidelity Institutional Asset Management+Quantitative Large Cap Core</v>
      </c>
      <c r="E36" s="4">
        <f>MgrRet_Raw!F543</f>
        <v>-1.8499992034619241</v>
      </c>
      <c r="F36" s="4">
        <f>MgrRet_Raw!G543</f>
        <v>1.0845048111075273</v>
      </c>
      <c r="G36" s="4">
        <f>MgrRet_Raw!H543</f>
        <v>-1.1930530922821716</v>
      </c>
      <c r="H36" s="4">
        <f>MgrRet_Raw!I543</f>
        <v>-7.7788946667819658E-2</v>
      </c>
      <c r="I36" s="4">
        <f>MgrRet_Raw!J543</f>
        <v>1.2795431033774318</v>
      </c>
      <c r="J36" s="4">
        <f>MgrRet_Raw!K543</f>
        <v>1.2896710389903054</v>
      </c>
      <c r="K36" s="4">
        <f>MgrRet_Raw!L543</f>
        <v>-0.57202952344854441</v>
      </c>
      <c r="L36" s="4">
        <f>MgrRet_Raw!M543</f>
        <v>-5.8491772199013026E-2</v>
      </c>
      <c r="M36" s="4">
        <f>MgrRet_Raw!N543</f>
        <v>0.67426162620562735</v>
      </c>
      <c r="N36" s="4">
        <f>MgrRet_Raw!O543</f>
        <v>0.76916188757091675</v>
      </c>
      <c r="O36" s="4">
        <f>MgrRet_Raw!P543</f>
        <v>0.58008611062686288</v>
      </c>
      <c r="P36" s="4">
        <f>MgrRet_Raw!Q543</f>
        <v>2.7267854320850327</v>
      </c>
      <c r="Q36" s="4">
        <f>MgrRet_Raw!R543</f>
        <v>1.5200840864981009</v>
      </c>
      <c r="R36" s="4">
        <f>MgrRet_Raw!S543</f>
        <v>-0.38650329046755694</v>
      </c>
      <c r="S36" s="4">
        <f>MgrRet_Raw!T543</f>
        <v>-2.2529994683893619</v>
      </c>
      <c r="T36" s="4">
        <f>MgrRet_Raw!U543</f>
        <v>-2.9886137032282001</v>
      </c>
      <c r="U36" s="4">
        <f>MgrRet_Raw!V543</f>
        <v>-0.70236171747616982</v>
      </c>
      <c r="V36" s="4">
        <f>MgrRet_Raw!W543</f>
        <v>-0.44673339304933823</v>
      </c>
      <c r="W36" s="4">
        <f>MgrRet_Raw!X543</f>
        <v>-1.228744763632962</v>
      </c>
      <c r="X36" s="4">
        <f>MgrRet_Raw!Y543</f>
        <v>-1.0192478859524474</v>
      </c>
      <c r="Y36" s="4">
        <f>MgrRet_Raw!Z543</f>
        <v>-0.31707214280582274</v>
      </c>
      <c r="Z36" s="4">
        <f>MgrRet_Raw!AA543</f>
        <v>-0.74427734150480518</v>
      </c>
      <c r="AA36" s="4">
        <f>MgrRet_Raw!AB543</f>
        <v>-0.73652422927434014</v>
      </c>
      <c r="AB36" s="4">
        <f>MgrRet_Raw!AC543</f>
        <v>-0.33326855348701745</v>
      </c>
      <c r="AC36" s="4">
        <f>MgrRet_Raw!AD543</f>
        <v>-0.52862108843538325</v>
      </c>
      <c r="AD36" s="4">
        <f>MgrRet_Raw!AE543</f>
        <v>0.81505003951676303</v>
      </c>
      <c r="AE36" s="4">
        <f>MgrRet_Raw!AF543</f>
        <v>0.11149538348656929</v>
      </c>
      <c r="AF36" s="4">
        <f>MgrRet_Raw!AG543</f>
        <v>-0.33513752788565121</v>
      </c>
      <c r="AG36" s="4">
        <f>MgrRet_Raw!AH543</f>
        <v>0.33275376070766072</v>
      </c>
      <c r="AH36" s="4">
        <f>MgrRet_Raw!AI543</f>
        <v>8.0564473640587941E-2</v>
      </c>
      <c r="AI36" s="4">
        <f>MgrRet_Raw!AJ543</f>
        <v>-0.44045749666225475</v>
      </c>
      <c r="AJ36" s="4">
        <f>MgrRet_Raw!AK543</f>
        <v>-1.2540976027023989</v>
      </c>
      <c r="AK36" s="4">
        <f>MgrRet_Raw!AL543</f>
        <v>-0.22883911158027637</v>
      </c>
      <c r="AL36" s="4">
        <f>MgrRet_Raw!AM543</f>
        <v>0.88956675659395223</v>
      </c>
      <c r="AM36" s="4">
        <f>MgrRet_Raw!AN543</f>
        <v>0.43578386850962725</v>
      </c>
      <c r="AN36" s="4">
        <f>MgrRet_Raw!AO543</f>
        <v>-0.65638330440398374</v>
      </c>
      <c r="AO36" s="4">
        <f>MgrRet_Raw!AP543</f>
        <v>0.3667372366137065</v>
      </c>
      <c r="AP36" s="4">
        <f>MgrRet_Raw!AQ543</f>
        <v>5.7708297911664985E-2</v>
      </c>
      <c r="AQ36" s="4">
        <f>MgrRet_Raw!AR543</f>
        <v>0.85134212101584095</v>
      </c>
      <c r="AR36" s="4">
        <f>MgrRet_Raw!AS543</f>
        <v>0.5714453506233732</v>
      </c>
      <c r="AS36" s="4">
        <f>MgrRet_Raw!AT543</f>
        <v>-0.28985218236067722</v>
      </c>
      <c r="AT36" s="4">
        <f>MgrRet_Raw!AU543</f>
        <v>1.0900152417465805</v>
      </c>
      <c r="AU36" s="4">
        <f>MgrRet_Raw!AV543</f>
        <v>-0.77128540278187252</v>
      </c>
      <c r="AV36" s="4">
        <f>MgrRet_Raw!AW543</f>
        <v>-0.63729316600489305</v>
      </c>
      <c r="AW36" s="4">
        <f>MgrRet_Raw!AX543</f>
        <v>0.2499324117143038</v>
      </c>
      <c r="AX36" s="4">
        <f>MgrRet_Raw!AY543</f>
        <v>9.3494855991586689E-2</v>
      </c>
      <c r="AY36" s="4">
        <f>MgrRet_Raw!AZ543</f>
        <v>-0.59795874890863621</v>
      </c>
      <c r="AZ36" s="4">
        <f>MgrRet_Raw!BA543</f>
        <v>0.31870895240234831</v>
      </c>
      <c r="BA36" s="4">
        <f>MgrRet_Raw!BB543</f>
        <v>-0.40806585546610208</v>
      </c>
      <c r="BB36" s="4">
        <f>MgrRet_Raw!BC543</f>
        <v>0.66602424889944345</v>
      </c>
      <c r="BC36" s="4">
        <f>MgrRet_Raw!BD543</f>
        <v>-0.21529605478428415</v>
      </c>
      <c r="BD36" s="4">
        <f>MgrRet_Raw!BE543</f>
        <v>0.62739902989710217</v>
      </c>
      <c r="BE36" s="4">
        <f>MgrRet_Raw!BF543</f>
        <v>-0.86146511662568148</v>
      </c>
      <c r="BF36" s="4">
        <f>MgrRet_Raw!BG543</f>
        <v>-0.3338510736702891</v>
      </c>
      <c r="BG36" s="4">
        <f>MgrRet_Raw!BH543</f>
        <v>-1.3888712618295163</v>
      </c>
      <c r="BH36" s="4">
        <f>MgrRet_Raw!BI543</f>
        <v>-0.66203871035042106</v>
      </c>
      <c r="BI36" s="4">
        <f>MgrRet_Raw!BJ543</f>
        <v>-0.83476507794009547</v>
      </c>
      <c r="BJ36" s="4">
        <f>MgrRet_Raw!BK543</f>
        <v>0.12701123937419334</v>
      </c>
      <c r="BK36" s="4">
        <f>MgrRet_Raw!BL543</f>
        <v>0.70916314057492125</v>
      </c>
      <c r="BL36" s="4">
        <f>MgrRet_Raw!BM543</f>
        <v>-0.3659279037158113</v>
      </c>
      <c r="BM36" s="4">
        <f>MgrRet_Raw!BN543</f>
        <v>4.7198971426755776E-2</v>
      </c>
      <c r="BN36" s="4">
        <f>MgrRet_Raw!BO543</f>
        <v>0.41545148358488082</v>
      </c>
      <c r="BO36" s="4">
        <f>MgrRet_Raw!BP543</f>
        <v>0.24060036555402498</v>
      </c>
      <c r="BP36" s="4">
        <f>MgrRet_Raw!BQ543</f>
        <v>-0.10298002382627702</v>
      </c>
      <c r="BQ36" s="4">
        <f>MgrRet_Raw!BR543</f>
        <v>0.78569269680033038</v>
      </c>
      <c r="BR36" s="4">
        <f>MgrRet_Raw!BS543</f>
        <v>0.26341145958068402</v>
      </c>
      <c r="BS36" s="4">
        <f>MgrRet_Raw!BT543</f>
        <v>-3.6461380873271665E-3</v>
      </c>
      <c r="BT36" s="4">
        <f>MgrRet_Raw!BU543</f>
        <v>5.1318147223247124E-3</v>
      </c>
      <c r="BU36" s="4">
        <f>MgrRet_Raw!BV543</f>
        <v>0.24327138771246126</v>
      </c>
      <c r="BV36" s="4">
        <f>MgrRet_Raw!BW543</f>
        <v>-8.6241965482187766E-3</v>
      </c>
      <c r="BW36" s="4">
        <f>MgrRet_Raw!BX543</f>
        <v>0.77750492847561636</v>
      </c>
      <c r="BX36" s="4">
        <f>MgrRet_Raw!BY543</f>
        <v>-0.32855908860385785</v>
      </c>
      <c r="BY36" s="4">
        <f>MgrRet_Raw!BZ543</f>
        <v>0.45360483051282818</v>
      </c>
      <c r="BZ36" s="4">
        <f>MgrRet_Raw!CA543</f>
        <v>-0.16987942173418169</v>
      </c>
      <c r="CA36" s="4">
        <f>MgrRet_Raw!CB543</f>
        <v>0.14844127168113153</v>
      </c>
      <c r="CB36" s="4">
        <f>MgrRet_Raw!CC543</f>
        <v>-0.32064756584929632</v>
      </c>
      <c r="CC36" s="4">
        <f>MgrRet_Raw!CD543</f>
        <v>0.28607644318709458</v>
      </c>
      <c r="CD36" s="4">
        <f>MgrRet_Raw!CE543</f>
        <v>-0.65743246166266989</v>
      </c>
      <c r="CE36" s="4">
        <f>MgrRet_Raw!CF543</f>
        <v>0.78685308345860627</v>
      </c>
      <c r="CF36" s="4">
        <f>MgrRet_Raw!CG543</f>
        <v>0.72666058278311052</v>
      </c>
      <c r="CG36" s="4">
        <f>MgrRet_Raw!CH543</f>
        <v>-0.69491528322912588</v>
      </c>
      <c r="CH36" s="4">
        <f>MgrRet_Raw!CI543</f>
        <v>0.27711966037999858</v>
      </c>
      <c r="CI36" s="4">
        <f>MgrRet_Raw!CJ543</f>
        <v>-2.6409482090998804E-2</v>
      </c>
      <c r="CJ36" s="4">
        <f>MgrRet_Raw!CK543</f>
        <v>0.46432116349471719</v>
      </c>
      <c r="CK36" s="4">
        <f>MgrRet_Raw!CL543</f>
        <v>0.58003743792181162</v>
      </c>
      <c r="CL36" s="4">
        <f>MgrRet_Raw!CM543</f>
        <v>0.98152835450238829</v>
      </c>
      <c r="CM36" s="4">
        <f>MgrRet_Raw!CN543</f>
        <v>1.147566410271007</v>
      </c>
      <c r="CN36" s="4">
        <f>MgrRet_Raw!CO543</f>
        <v>-0.7252588557447992</v>
      </c>
      <c r="CO36" s="4">
        <f>MgrRet_Raw!CP543</f>
        <v>0.6054377174122425</v>
      </c>
      <c r="CP36" s="4">
        <f>MgrRet_Raw!CQ543</f>
        <v>0.92731661141350186</v>
      </c>
      <c r="CQ36" s="4">
        <f>MgrRet_Raw!CR543</f>
        <v>7.1091855025741335E-2</v>
      </c>
      <c r="CR36" s="4">
        <f>MgrRet_Raw!CS543</f>
        <v>-0.42387939319266188</v>
      </c>
      <c r="CS36" s="4">
        <f>MgrRet_Raw!CT543</f>
        <v>-0.98704365225705448</v>
      </c>
      <c r="CT36" s="4">
        <f>MgrRet_Raw!CU543</f>
        <v>-1.3793526535150855</v>
      </c>
      <c r="CU36" s="4">
        <f>MgrRet_Raw!CV543</f>
        <v>0.19028615695381251</v>
      </c>
      <c r="CV36" s="4">
        <f>MgrRet_Raw!CW543</f>
        <v>-0.44910392702248414</v>
      </c>
      <c r="CW36" s="4">
        <f>MgrRet_Raw!CX543</f>
        <v>-1.3137805526481063</v>
      </c>
      <c r="CX36" s="4">
        <f>MgrRet_Raw!CY543</f>
        <v>-0.22678661989669247</v>
      </c>
      <c r="CY36" s="4">
        <f>MgrRet_Raw!CZ543</f>
        <v>-0.3251311762143585</v>
      </c>
      <c r="CZ36" s="4">
        <f>MgrRet_Raw!DA543</f>
        <v>0.40979794945146419</v>
      </c>
      <c r="DA36" s="4">
        <f>MgrRet_Raw!DB543</f>
        <v>-0.18422185086402942</v>
      </c>
      <c r="DB36" s="4">
        <f>MgrRet_Raw!DC543</f>
        <v>-1.2364251039048142</v>
      </c>
      <c r="DC36" s="4">
        <f>MgrRet_Raw!DD543</f>
        <v>5.9699150246586896E-2</v>
      </c>
      <c r="DD36" s="4">
        <f>MgrRet_Raw!DE543</f>
        <v>8.3921546915686041E-2</v>
      </c>
      <c r="DE36" s="4">
        <f>MgrRet_Raw!DF543</f>
        <v>0.53761199502946488</v>
      </c>
      <c r="DF36" s="4">
        <f>MgrRet_Raw!DG543</f>
        <v>0.33624526990629366</v>
      </c>
      <c r="DG36" s="4">
        <f>MgrRet_Raw!DH543</f>
        <v>-0.31441146472098769</v>
      </c>
      <c r="DH36" s="4">
        <f>MgrRet_Raw!DI543</f>
        <v>-0.62703328503026867</v>
      </c>
      <c r="DI36" s="4">
        <f>MgrRet_Raw!DJ543</f>
        <v>-3.4821839547907407E-2</v>
      </c>
      <c r="DJ36" s="4">
        <f>MgrRet_Raw!DK543</f>
        <v>-6.0115241948622167E-2</v>
      </c>
      <c r="DK36" s="4">
        <f>MgrRet_Raw!DL543</f>
        <v>-0.34588095161407301</v>
      </c>
      <c r="DL36" s="4">
        <f>MgrRet_Raw!DM543</f>
        <v>0.35144307667561248</v>
      </c>
      <c r="DM36" s="4">
        <f>MgrRet_Raw!DN543</f>
        <v>-0.64255262932896995</v>
      </c>
      <c r="DN36" s="4">
        <f>MgrRet_Raw!DO543</f>
        <v>-1.9746140312365545E-3</v>
      </c>
      <c r="DO36" s="4">
        <f>MgrRet_Raw!DP543</f>
        <v>0.18452386904810503</v>
      </c>
      <c r="DP36" s="4">
        <f>MgrRet_Raw!DQ543</f>
        <v>0.66099377366709422</v>
      </c>
      <c r="DQ36" s="4">
        <f>MgrRet_Raw!DR543</f>
        <v>0.1347251617186993</v>
      </c>
      <c r="DR36" s="4">
        <f>MgrRet_Raw!DS543</f>
        <v>0.8449159565218487</v>
      </c>
      <c r="DS36" s="4">
        <f>MgrRet_Raw!DT543</f>
        <v>-0.1559548163445581</v>
      </c>
      <c r="DT36" s="4">
        <f>MgrRet_Raw!DU543</f>
        <v>0.11626473472679111</v>
      </c>
    </row>
    <row r="37" spans="1:124" x14ac:dyDescent="0.25">
      <c r="A37" s="4">
        <v>35</v>
      </c>
      <c r="B37" s="4" t="str">
        <f>MgrRet_Raw!A544</f>
        <v>Fiduciary Asset Management, LLC</v>
      </c>
      <c r="C37" t="s">
        <v>190</v>
      </c>
      <c r="D37" s="4" t="str">
        <f t="shared" si="0"/>
        <v>Fiduciary Asset Management, LLC+Flex Core Equity</v>
      </c>
      <c r="E37" s="4">
        <f>MgrRet_Raw!F544</f>
        <v>-1.7318992034619249</v>
      </c>
      <c r="F37" s="4">
        <f>MgrRet_Raw!G544</f>
        <v>-0.15169518889247247</v>
      </c>
      <c r="G37" s="4">
        <f>MgrRet_Raw!H544</f>
        <v>-0.1880530922821716</v>
      </c>
      <c r="H37" s="4">
        <f>MgrRet_Raw!I544</f>
        <v>4.9811053332180499E-2</v>
      </c>
      <c r="I37" s="4">
        <f>MgrRet_Raw!J544</f>
        <v>0.48464310337743188</v>
      </c>
      <c r="J37" s="4">
        <f>MgrRet_Raw!K544</f>
        <v>-1.2395289610096949</v>
      </c>
      <c r="K37" s="4">
        <f>MgrRet_Raw!L544</f>
        <v>0.76077047655145569</v>
      </c>
      <c r="L37" s="4">
        <f>MgrRet_Raw!M544</f>
        <v>0.203408227800987</v>
      </c>
      <c r="M37" s="4">
        <f>MgrRet_Raw!N544</f>
        <v>1.4605616262056271</v>
      </c>
      <c r="N37" s="4">
        <f>MgrRet_Raw!O544</f>
        <v>0.89506188757091643</v>
      </c>
      <c r="O37" s="4">
        <f>MgrRet_Raw!P544</f>
        <v>-1.3648138893731359</v>
      </c>
      <c r="P37" s="4">
        <f>MgrRet_Raw!Q544</f>
        <v>-0.69421456791496727</v>
      </c>
      <c r="Q37" s="4">
        <f>MgrRet_Raw!R544</f>
        <v>0.16888408649810138</v>
      </c>
      <c r="R37" s="4">
        <f>MgrRet_Raw!S544</f>
        <v>1.7577967095324425</v>
      </c>
      <c r="S37" s="4">
        <f>MgrRet_Raw!T544</f>
        <v>-0.14979946838936264</v>
      </c>
      <c r="T37" s="4">
        <f>MgrRet_Raw!U544</f>
        <v>0.80908629677180066</v>
      </c>
      <c r="U37" s="4">
        <f>MgrRet_Raw!V544</f>
        <v>-2.1931617174761695</v>
      </c>
      <c r="V37" s="4">
        <f>MgrRet_Raw!W544</f>
        <v>-1.3585333930493382</v>
      </c>
      <c r="W37" s="4">
        <f>MgrRet_Raw!X544</f>
        <v>1.9266552363670382</v>
      </c>
      <c r="X37" s="4">
        <f>MgrRet_Raw!Y544</f>
        <v>-0.58034788595244757</v>
      </c>
      <c r="Y37" s="4">
        <f>MgrRet_Raw!Z544</f>
        <v>7.8227857194177464E-2</v>
      </c>
      <c r="Z37" s="4">
        <f>MgrRet_Raw!AA544</f>
        <v>0.13762265849519495</v>
      </c>
      <c r="AA37" s="4">
        <f>MgrRet_Raw!AB544</f>
        <v>-1.05822422927434</v>
      </c>
      <c r="AB37" s="4">
        <f>MgrRet_Raw!AC544</f>
        <v>-1.1015685534870174</v>
      </c>
      <c r="AC37" s="4">
        <f>MgrRet_Raw!AD544</f>
        <v>-0.91272108843538335</v>
      </c>
      <c r="AD37" s="4">
        <f>MgrRet_Raw!AE544</f>
        <v>0.70245003951676299</v>
      </c>
      <c r="AE37" s="4">
        <f>MgrRet_Raw!AF544</f>
        <v>-0.98470461651343122</v>
      </c>
      <c r="AF37" s="4">
        <f>MgrRet_Raw!AG544</f>
        <v>-1.4586375278856512</v>
      </c>
      <c r="AG37" s="4">
        <f>MgrRet_Raw!AH544</f>
        <v>1.0750537607076609</v>
      </c>
      <c r="AH37" s="4">
        <f>MgrRet_Raw!AI544</f>
        <v>-1.0451355263594122</v>
      </c>
      <c r="AI37" s="4">
        <f>MgrRet_Raw!AJ544</f>
        <v>-2.2060574966622548</v>
      </c>
      <c r="AJ37" s="4">
        <f>MgrRet_Raw!AK544</f>
        <v>-0.27599760270239937</v>
      </c>
      <c r="AK37" s="4">
        <f>MgrRet_Raw!AL544</f>
        <v>-0.94413911158027553</v>
      </c>
      <c r="AL37" s="4">
        <f>MgrRet_Raw!AM544</f>
        <v>-0.35523324340604745</v>
      </c>
      <c r="AM37" s="4">
        <f>MgrRet_Raw!AN544</f>
        <v>-1.0726161314903728</v>
      </c>
      <c r="AN37" s="4">
        <f>MgrRet_Raw!AO544</f>
        <v>-1.1531833044039832</v>
      </c>
      <c r="AO37" s="4">
        <f>MgrRet_Raw!AP544</f>
        <v>6.9937236613706322E-2</v>
      </c>
      <c r="AP37" s="4">
        <f>MgrRet_Raw!AQ544</f>
        <v>-0.80589170208833494</v>
      </c>
      <c r="AQ37" s="4">
        <f>MgrRet_Raw!AR544</f>
        <v>0.53024212101584089</v>
      </c>
      <c r="AR37" s="4">
        <f>MgrRet_Raw!AS544</f>
        <v>-0.76145464937662677</v>
      </c>
      <c r="AS37" s="4">
        <f>MgrRet_Raw!AT544</f>
        <v>-0.83805218236067724</v>
      </c>
      <c r="AT37" s="4">
        <f>MgrRet_Raw!AU544</f>
        <v>0.64691524174658044</v>
      </c>
      <c r="AU37" s="4">
        <f>MgrRet_Raw!AV544</f>
        <v>0.9333145972181276</v>
      </c>
      <c r="AV37" s="4">
        <f>MgrRet_Raw!AW544</f>
        <v>0.68240683399510704</v>
      </c>
      <c r="AW37" s="4">
        <f>MgrRet_Raw!AX544</f>
        <v>0.92963241171430422</v>
      </c>
      <c r="AX37" s="4">
        <f>MgrRet_Raw!AY544</f>
        <v>-0.31920514400841427</v>
      </c>
      <c r="AY37" s="4">
        <f>MgrRet_Raw!AZ544</f>
        <v>2.0108412510913638</v>
      </c>
      <c r="AZ37" s="4">
        <f>MgrRet_Raw!BA544</f>
        <v>0.3271089524023485</v>
      </c>
      <c r="BA37" s="4">
        <f>MgrRet_Raw!BB544</f>
        <v>-0.66136585546610194</v>
      </c>
      <c r="BB37" s="4">
        <f>MgrRet_Raw!BC544</f>
        <v>-0.13417575110055591</v>
      </c>
      <c r="BC37" s="4">
        <f>MgrRet_Raw!BD544</f>
        <v>-1.470796054784284</v>
      </c>
      <c r="BD37" s="4">
        <f>MgrRet_Raw!BE544</f>
        <v>-0.51260097010289774</v>
      </c>
      <c r="BE37" s="4">
        <f>MgrRet_Raw!BF544</f>
        <v>1.1701348833743186</v>
      </c>
      <c r="BF37" s="4">
        <f>MgrRet_Raw!BG544</f>
        <v>-0.47025107367028918</v>
      </c>
      <c r="BG37" s="4">
        <f>MgrRet_Raw!BH544</f>
        <v>-0.58887126182951621</v>
      </c>
      <c r="BH37" s="4">
        <f>MgrRet_Raw!BI544</f>
        <v>-0.392338710350421</v>
      </c>
      <c r="BI37" s="4">
        <f>MgrRet_Raw!BJ544</f>
        <v>-0.57426507794009574</v>
      </c>
      <c r="BJ37" s="4">
        <f>MgrRet_Raw!BK544</f>
        <v>0.23651123937419327</v>
      </c>
      <c r="BK37" s="4">
        <f>MgrRet_Raw!BL544</f>
        <v>-0.20993685942507867</v>
      </c>
      <c r="BL37" s="4">
        <f>MgrRet_Raw!BM544</f>
        <v>-1.2914279037158112</v>
      </c>
      <c r="BM37" s="4">
        <f>MgrRet_Raw!BN544</f>
        <v>-1.4496010285732441</v>
      </c>
      <c r="BN37" s="4">
        <f>MgrRet_Raw!BO544</f>
        <v>0.59245148358488087</v>
      </c>
      <c r="BO37" s="4">
        <f>MgrRet_Raw!BP544</f>
        <v>-0.35029963444597501</v>
      </c>
      <c r="BP37" s="4">
        <f>MgrRet_Raw!BQ544</f>
        <v>-0.55668002382627702</v>
      </c>
      <c r="BQ37" s="4">
        <f>MgrRet_Raw!BR544</f>
        <v>-1.2890073031996694</v>
      </c>
      <c r="BR37" s="4">
        <f>MgrRet_Raw!BS544</f>
        <v>0.46281145958068393</v>
      </c>
      <c r="BS37" s="4">
        <f>MgrRet_Raw!BT544</f>
        <v>-0.21864613808732702</v>
      </c>
      <c r="BT37" s="4">
        <f>MgrRet_Raw!BU544</f>
        <v>-5.3868185277675451E-2</v>
      </c>
      <c r="BU37" s="4">
        <f>MgrRet_Raw!BV544</f>
        <v>-0.94582861228753901</v>
      </c>
      <c r="BV37" s="4">
        <f>MgrRet_Raw!BW544</f>
        <v>-1.0167241965482186</v>
      </c>
      <c r="BW37" s="4">
        <f>MgrRet_Raw!BX544</f>
        <v>-0.84739507152438343</v>
      </c>
      <c r="BX37" s="4">
        <f>MgrRet_Raw!BY544</f>
        <v>-0.86175908860385775</v>
      </c>
      <c r="BY37" s="4" t="str">
        <f>MgrRet_Raw!BZ544</f>
        <v>---</v>
      </c>
      <c r="BZ37" s="4" t="str">
        <f>MgrRet_Raw!CA544</f>
        <v>---</v>
      </c>
      <c r="CA37" s="4" t="str">
        <f>MgrRet_Raw!CB544</f>
        <v>---</v>
      </c>
      <c r="CB37" s="4" t="str">
        <f>MgrRet_Raw!CC544</f>
        <v>---</v>
      </c>
      <c r="CC37" s="4" t="str">
        <f>MgrRet_Raw!CD544</f>
        <v>---</v>
      </c>
      <c r="CD37" s="4" t="str">
        <f>MgrRet_Raw!CE544</f>
        <v>---</v>
      </c>
      <c r="CE37" s="4" t="str">
        <f>MgrRet_Raw!CF544</f>
        <v>---</v>
      </c>
      <c r="CF37" s="4" t="str">
        <f>MgrRet_Raw!CG544</f>
        <v>---</v>
      </c>
      <c r="CG37" s="4" t="str">
        <f>MgrRet_Raw!CH544</f>
        <v>---</v>
      </c>
      <c r="CH37" s="4" t="str">
        <f>MgrRet_Raw!CI544</f>
        <v>---</v>
      </c>
      <c r="CI37" s="4" t="str">
        <f>MgrRet_Raw!CJ544</f>
        <v>---</v>
      </c>
      <c r="CJ37" s="4" t="str">
        <f>MgrRet_Raw!CK544</f>
        <v>---</v>
      </c>
      <c r="CK37" s="4" t="str">
        <f>MgrRet_Raw!CL544</f>
        <v>---</v>
      </c>
      <c r="CL37" s="4" t="str">
        <f>MgrRet_Raw!CM544</f>
        <v>---</v>
      </c>
      <c r="CM37" s="4" t="str">
        <f>MgrRet_Raw!CN544</f>
        <v>---</v>
      </c>
      <c r="CN37" s="4" t="str">
        <f>MgrRet_Raw!CO544</f>
        <v>---</v>
      </c>
      <c r="CO37" s="4" t="str">
        <f>MgrRet_Raw!CP544</f>
        <v>---</v>
      </c>
      <c r="CP37" s="4" t="str">
        <f>MgrRet_Raw!CQ544</f>
        <v>---</v>
      </c>
      <c r="CQ37" s="4" t="str">
        <f>MgrRet_Raw!CR544</f>
        <v>---</v>
      </c>
      <c r="CR37" s="4" t="str">
        <f>MgrRet_Raw!CS544</f>
        <v>---</v>
      </c>
      <c r="CS37" s="4" t="str">
        <f>MgrRet_Raw!CT544</f>
        <v>---</v>
      </c>
      <c r="CT37" s="4" t="str">
        <f>MgrRet_Raw!CU544</f>
        <v>---</v>
      </c>
      <c r="CU37" s="4" t="str">
        <f>MgrRet_Raw!CV544</f>
        <v>---</v>
      </c>
      <c r="CV37" s="4" t="str">
        <f>MgrRet_Raw!CW544</f>
        <v>---</v>
      </c>
      <c r="CW37" s="4" t="str">
        <f>MgrRet_Raw!CX544</f>
        <v>---</v>
      </c>
      <c r="CX37" s="4" t="str">
        <f>MgrRet_Raw!CY544</f>
        <v>---</v>
      </c>
      <c r="CY37" s="4" t="str">
        <f>MgrRet_Raw!CZ544</f>
        <v>---</v>
      </c>
      <c r="CZ37" s="4" t="str">
        <f>MgrRet_Raw!DA544</f>
        <v>---</v>
      </c>
      <c r="DA37" s="4" t="str">
        <f>MgrRet_Raw!DB544</f>
        <v>---</v>
      </c>
      <c r="DB37" s="4" t="str">
        <f>MgrRet_Raw!DC544</f>
        <v>---</v>
      </c>
      <c r="DC37" s="4" t="str">
        <f>MgrRet_Raw!DD544</f>
        <v>---</v>
      </c>
      <c r="DD37" s="4" t="str">
        <f>MgrRet_Raw!DE544</f>
        <v>---</v>
      </c>
      <c r="DE37" s="4" t="str">
        <f>MgrRet_Raw!DF544</f>
        <v>---</v>
      </c>
      <c r="DF37" s="4" t="str">
        <f>MgrRet_Raw!DG544</f>
        <v>---</v>
      </c>
      <c r="DG37" s="4" t="str">
        <f>MgrRet_Raw!DH544</f>
        <v>---</v>
      </c>
      <c r="DH37" s="4" t="str">
        <f>MgrRet_Raw!DI544</f>
        <v>---</v>
      </c>
      <c r="DI37" s="4" t="str">
        <f>MgrRet_Raw!DJ544</f>
        <v>---</v>
      </c>
      <c r="DJ37" s="4" t="str">
        <f>MgrRet_Raw!DK544</f>
        <v>---</v>
      </c>
      <c r="DK37" s="4" t="str">
        <f>MgrRet_Raw!DL544</f>
        <v>---</v>
      </c>
      <c r="DL37" s="4" t="str">
        <f>MgrRet_Raw!DM544</f>
        <v>---</v>
      </c>
      <c r="DM37" s="4" t="str">
        <f>MgrRet_Raw!DN544</f>
        <v>---</v>
      </c>
      <c r="DN37" s="4" t="str">
        <f>MgrRet_Raw!DO544</f>
        <v>---</v>
      </c>
      <c r="DO37" s="4" t="str">
        <f>MgrRet_Raw!DP544</f>
        <v>---</v>
      </c>
      <c r="DP37" s="4" t="str">
        <f>MgrRet_Raw!DQ544</f>
        <v>---</v>
      </c>
      <c r="DQ37" s="4" t="str">
        <f>MgrRet_Raw!DR544</f>
        <v>---</v>
      </c>
      <c r="DR37" s="4" t="str">
        <f>MgrRet_Raw!DS544</f>
        <v>---</v>
      </c>
      <c r="DS37" s="4" t="str">
        <f>MgrRet_Raw!DT544</f>
        <v>---</v>
      </c>
      <c r="DT37" s="4" t="str">
        <f>MgrRet_Raw!DU544</f>
        <v>---</v>
      </c>
    </row>
    <row r="38" spans="1:124" x14ac:dyDescent="0.25">
      <c r="A38" s="4">
        <v>36</v>
      </c>
      <c r="B38" s="4" t="str">
        <f>MgrRet_Raw!A545</f>
        <v>First Eagle Investment Management, LLC</v>
      </c>
      <c r="C38" t="s">
        <v>192</v>
      </c>
      <c r="D38" s="4" t="str">
        <f t="shared" si="0"/>
        <v>First Eagle Investment Management, LLC+US Opportunities</v>
      </c>
      <c r="E38" s="4">
        <f>MgrRet_Raw!F545</f>
        <v>-0.17469920346192414</v>
      </c>
      <c r="F38" s="4">
        <f>MgrRet_Raw!G545</f>
        <v>3.3570048111075272</v>
      </c>
      <c r="G38" s="4">
        <f>MgrRet_Raw!H545</f>
        <v>-0.26855309228217161</v>
      </c>
      <c r="H38" s="4">
        <f>MgrRet_Raw!I545</f>
        <v>3.6368110533321802</v>
      </c>
      <c r="I38" s="4">
        <f>MgrRet_Raw!J545</f>
        <v>2.7317431033774318</v>
      </c>
      <c r="J38" s="4">
        <f>MgrRet_Raw!K545</f>
        <v>0.22817103899030577</v>
      </c>
      <c r="K38" s="4">
        <f>MgrRet_Raw!L545</f>
        <v>-0.98212952344854432</v>
      </c>
      <c r="L38" s="4">
        <f>MgrRet_Raw!M545</f>
        <v>-1.8839917721990129</v>
      </c>
      <c r="M38" s="4">
        <f>MgrRet_Raw!N545</f>
        <v>2.0557616262056273</v>
      </c>
      <c r="N38" s="4">
        <f>MgrRet_Raw!O545</f>
        <v>-2.8569381124290842</v>
      </c>
      <c r="O38" s="4">
        <f>MgrRet_Raw!P545</f>
        <v>-2.9358138893731374</v>
      </c>
      <c r="P38" s="4">
        <f>MgrRet_Raw!Q545</f>
        <v>-0.8047145679149672</v>
      </c>
      <c r="Q38" s="4">
        <f>MgrRet_Raw!R545</f>
        <v>2.589384086498101</v>
      </c>
      <c r="R38" s="4">
        <f>MgrRet_Raw!S545</f>
        <v>0.52029670953244356</v>
      </c>
      <c r="S38" s="4">
        <f>MgrRet_Raw!T545</f>
        <v>-3.8999468389361525E-2</v>
      </c>
      <c r="T38" s="4">
        <f>MgrRet_Raw!U545</f>
        <v>-4.9583137032282005</v>
      </c>
      <c r="U38" s="4">
        <f>MgrRet_Raw!V545</f>
        <v>2.9010382825238299</v>
      </c>
      <c r="V38" s="4">
        <f>MgrRet_Raw!W545</f>
        <v>-3.3466333930493382</v>
      </c>
      <c r="W38" s="4">
        <f>MgrRet_Raw!X545</f>
        <v>-2.2782447636329621</v>
      </c>
      <c r="X38" s="4">
        <f>MgrRet_Raw!Y545</f>
        <v>0.90005211404755237</v>
      </c>
      <c r="Y38" s="4">
        <f>MgrRet_Raw!Z545</f>
        <v>0.39832785719417707</v>
      </c>
      <c r="Z38" s="4">
        <f>MgrRet_Raw!AA545</f>
        <v>1.242222658495195</v>
      </c>
      <c r="AA38" s="4">
        <f>MgrRet_Raw!AB545</f>
        <v>-0.20802422927434083</v>
      </c>
      <c r="AB38" s="4">
        <f>MgrRet_Raw!AC545</f>
        <v>-5.6268553487017536E-2</v>
      </c>
      <c r="AC38" s="4">
        <f>MgrRet_Raw!AD545</f>
        <v>-0.76952108843538314</v>
      </c>
      <c r="AD38" s="4">
        <f>MgrRet_Raw!AE545</f>
        <v>0.90785003951676302</v>
      </c>
      <c r="AE38" s="4">
        <f>MgrRet_Raw!AF545</f>
        <v>-1.2541046165134313</v>
      </c>
      <c r="AF38" s="4">
        <f>MgrRet_Raw!AG545</f>
        <v>3.8867624721143486</v>
      </c>
      <c r="AG38" s="4">
        <f>MgrRet_Raw!AH545</f>
        <v>6.5253760707660646E-2</v>
      </c>
      <c r="AH38" s="4">
        <f>MgrRet_Raw!AI545</f>
        <v>0.68986447364058812</v>
      </c>
      <c r="AI38" s="4">
        <f>MgrRet_Raw!AJ545</f>
        <v>-2.0513574966622548</v>
      </c>
      <c r="AJ38" s="4">
        <f>MgrRet_Raw!AK545</f>
        <v>-6.189760270239919E-2</v>
      </c>
      <c r="AK38" s="4">
        <f>MgrRet_Raw!AL545</f>
        <v>0.90056088841972404</v>
      </c>
      <c r="AL38" s="4">
        <f>MgrRet_Raw!AM545</f>
        <v>2.4869667565939526</v>
      </c>
      <c r="AM38" s="4">
        <f>MgrRet_Raw!AN545</f>
        <v>2.321683868509627</v>
      </c>
      <c r="AN38" s="4">
        <f>MgrRet_Raw!AO545</f>
        <v>1.8087166955960159</v>
      </c>
      <c r="AO38" s="4">
        <f>MgrRet_Raw!AP545</f>
        <v>2.7730372366137059</v>
      </c>
      <c r="AP38" s="4">
        <f>MgrRet_Raw!AQ545</f>
        <v>-0.16319170208833489</v>
      </c>
      <c r="AQ38" s="4">
        <f>MgrRet_Raw!AR545</f>
        <v>-0.47045787898415908</v>
      </c>
      <c r="AR38" s="4">
        <f>MgrRet_Raw!AS545</f>
        <v>-1.7264546493766268</v>
      </c>
      <c r="AS38" s="4">
        <f>MgrRet_Raw!AT545</f>
        <v>-1.6348521823606772</v>
      </c>
      <c r="AT38" s="4">
        <f>MgrRet_Raw!AU545</f>
        <v>0.10141524174658056</v>
      </c>
      <c r="AU38" s="4">
        <f>MgrRet_Raw!AV545</f>
        <v>-1.6028854027818724</v>
      </c>
      <c r="AV38" s="4">
        <f>MgrRet_Raw!AW545</f>
        <v>-2.9838931660048926</v>
      </c>
      <c r="AW38" s="4">
        <f>MgrRet_Raw!AX545</f>
        <v>-2.2850675882856963</v>
      </c>
      <c r="AX38" s="4">
        <f>MgrRet_Raw!AY545</f>
        <v>3.516394855991587</v>
      </c>
      <c r="AY38" s="4">
        <f>MgrRet_Raw!AZ545</f>
        <v>2.9151412510913639</v>
      </c>
      <c r="AZ38" s="4">
        <f>MgrRet_Raw!BA545</f>
        <v>0.3965089524023484</v>
      </c>
      <c r="BA38" s="4">
        <f>MgrRet_Raw!BB545</f>
        <v>-0.78636585546610194</v>
      </c>
      <c r="BB38" s="4">
        <f>MgrRet_Raw!BC545</f>
        <v>-0.40617575110055615</v>
      </c>
      <c r="BC38" s="4">
        <f>MgrRet_Raw!BD545</f>
        <v>-1.325396054784284</v>
      </c>
      <c r="BD38" s="4">
        <f>MgrRet_Raw!BE545</f>
        <v>6.8699029897102193E-2</v>
      </c>
      <c r="BE38" s="4">
        <f>MgrRet_Raw!BF545</f>
        <v>-0.83906511662568128</v>
      </c>
      <c r="BF38" s="4">
        <f>MgrRet_Raw!BG545</f>
        <v>-1.3958510736702889</v>
      </c>
      <c r="BG38" s="4">
        <f>MgrRet_Raw!BH545</f>
        <v>-1.5460712618295163</v>
      </c>
      <c r="BH38" s="4">
        <f>MgrRet_Raw!BI545</f>
        <v>0.38376128964957879</v>
      </c>
      <c r="BI38" s="4">
        <f>MgrRet_Raw!BJ545</f>
        <v>3.1349220599046212E-3</v>
      </c>
      <c r="BJ38" s="4">
        <f>MgrRet_Raw!BK545</f>
        <v>0.75231123937419331</v>
      </c>
      <c r="BK38" s="4">
        <f>MgrRet_Raw!BL545</f>
        <v>1.9739631405749214</v>
      </c>
      <c r="BL38" s="4">
        <f>MgrRet_Raw!BM545</f>
        <v>1.1709720962841885</v>
      </c>
      <c r="BM38" s="4">
        <f>MgrRet_Raw!BN545</f>
        <v>0.38979897142675579</v>
      </c>
      <c r="BN38" s="4">
        <f>MgrRet_Raw!BO545</f>
        <v>0.34105148358488102</v>
      </c>
      <c r="BO38" s="4">
        <f>MgrRet_Raw!BP545</f>
        <v>0.92900036555402465</v>
      </c>
      <c r="BP38" s="4">
        <f>MgrRet_Raw!BQ545</f>
        <v>-1.8574800238262772</v>
      </c>
      <c r="BQ38" s="4">
        <f>MgrRet_Raw!BR545</f>
        <v>-0.87630730319966954</v>
      </c>
      <c r="BR38" s="4">
        <f>MgrRet_Raw!BS545</f>
        <v>0.74771145958068397</v>
      </c>
      <c r="BS38" s="4">
        <f>MgrRet_Raw!BT545</f>
        <v>-0.70154613808732691</v>
      </c>
      <c r="BT38" s="4">
        <f>MgrRet_Raw!BU545</f>
        <v>-0.3605681852776752</v>
      </c>
      <c r="BU38" s="4">
        <f>MgrRet_Raw!BV545</f>
        <v>0.83837138771246122</v>
      </c>
      <c r="BV38" s="4">
        <f>MgrRet_Raw!BW545</f>
        <v>-1.1310241965482186</v>
      </c>
      <c r="BW38" s="4">
        <f>MgrRet_Raw!BX545</f>
        <v>-5.7895071524383557E-2</v>
      </c>
      <c r="BX38" s="4">
        <f>MgrRet_Raw!BY545</f>
        <v>0.45894091139614224</v>
      </c>
      <c r="BY38" s="4">
        <f>MgrRet_Raw!BZ545</f>
        <v>1.5733048305128281</v>
      </c>
      <c r="BZ38" s="4">
        <f>MgrRet_Raw!CA545</f>
        <v>0.16462057826581855</v>
      </c>
      <c r="CA38" s="4">
        <f>MgrRet_Raw!CB545</f>
        <v>-0.27155872831886851</v>
      </c>
      <c r="CB38" s="4">
        <f>MgrRet_Raw!CC545</f>
        <v>0.56105243415070372</v>
      </c>
      <c r="CC38" s="4">
        <f>MgrRet_Raw!CD545</f>
        <v>-0.54222355681290568</v>
      </c>
      <c r="CD38" s="4">
        <f>MgrRet_Raw!CE545</f>
        <v>0.89876753833733014</v>
      </c>
      <c r="CE38" s="4">
        <f>MgrRet_Raw!CF545</f>
        <v>-0.42164691654139363</v>
      </c>
      <c r="CF38" s="4">
        <f>MgrRet_Raw!CG545</f>
        <v>-3.1439417216889254E-2</v>
      </c>
      <c r="CG38" s="4">
        <f>MgrRet_Raw!CH545</f>
        <v>-1.6468152832291261</v>
      </c>
      <c r="CH38" s="4">
        <f>MgrRet_Raw!CI545</f>
        <v>-0.42628033962000123</v>
      </c>
      <c r="CI38" s="4">
        <f>MgrRet_Raw!CJ545</f>
        <v>0.52459051790900135</v>
      </c>
      <c r="CJ38" s="4">
        <f>MgrRet_Raw!CK545</f>
        <v>0.10302116349471716</v>
      </c>
      <c r="CK38" s="4">
        <f>MgrRet_Raw!CL545</f>
        <v>1.8508374379218118</v>
      </c>
      <c r="CL38" s="4">
        <f>MgrRet_Raw!CM545</f>
        <v>1.5058283545023876</v>
      </c>
      <c r="CM38" s="4">
        <f>MgrRet_Raw!CN545</f>
        <v>0.4713664102710069</v>
      </c>
      <c r="CN38" s="4">
        <f>MgrRet_Raw!CO545</f>
        <v>-2.8323588557447992</v>
      </c>
      <c r="CO38" s="4">
        <f>MgrRet_Raw!CP545</f>
        <v>1.7249377174122427</v>
      </c>
      <c r="CP38" s="4">
        <f>MgrRet_Raw!CQ545</f>
        <v>0.45861661141350174</v>
      </c>
      <c r="CQ38" s="4">
        <f>MgrRet_Raw!CR545</f>
        <v>1.0587918550257411</v>
      </c>
      <c r="CR38" s="4">
        <f>MgrRet_Raw!CS545</f>
        <v>-0.94037939319266162</v>
      </c>
      <c r="CS38" s="4">
        <f>MgrRet_Raw!CT545</f>
        <v>-1.2009436522570547</v>
      </c>
      <c r="CT38" s="4">
        <f>MgrRet_Raw!CU545</f>
        <v>-0.56065265351508575</v>
      </c>
      <c r="CU38" s="4">
        <f>MgrRet_Raw!CV545</f>
        <v>-0.34561384304618747</v>
      </c>
      <c r="CV38" s="4">
        <f>MgrRet_Raw!CW545</f>
        <v>0.99919607297751589</v>
      </c>
      <c r="CW38" s="4">
        <f>MgrRet_Raw!CX545</f>
        <v>8.1219447351893237E-2</v>
      </c>
      <c r="CX38" s="4">
        <f>MgrRet_Raw!CY545</f>
        <v>0.78031338010330753</v>
      </c>
      <c r="CY38" s="4">
        <f>MgrRet_Raw!CZ545</f>
        <v>-0.31023117621435858</v>
      </c>
      <c r="CZ38" s="4">
        <f>MgrRet_Raw!DA545</f>
        <v>-6.3302050548535771E-2</v>
      </c>
      <c r="DA38" s="4">
        <f>MgrRet_Raw!DB545</f>
        <v>-9.0218508640294015E-3</v>
      </c>
      <c r="DB38" s="4">
        <f>MgrRet_Raw!DC545</f>
        <v>1.0972748960951857</v>
      </c>
      <c r="DC38" s="4">
        <f>MgrRet_Raw!DD545</f>
        <v>-0.55980084975341349</v>
      </c>
      <c r="DD38" s="4">
        <f>MgrRet_Raw!DE545</f>
        <v>-2.8678453084313951E-2</v>
      </c>
      <c r="DE38" s="4">
        <f>MgrRet_Raw!DF545</f>
        <v>1.0654119950294649</v>
      </c>
      <c r="DF38" s="4">
        <f>MgrRet_Raw!DG545</f>
        <v>-0.49565473009370642</v>
      </c>
      <c r="DG38" s="4">
        <f>MgrRet_Raw!DH545</f>
        <v>-2.2423114647209879</v>
      </c>
      <c r="DH38" s="4">
        <f>MgrRet_Raw!DI545</f>
        <v>-0.96243328503026859</v>
      </c>
      <c r="DI38" s="4">
        <f>MgrRet_Raw!DJ545</f>
        <v>-0.44512183954790729</v>
      </c>
      <c r="DJ38" s="4">
        <f>MgrRet_Raw!DK545</f>
        <v>-1.7102152419486218</v>
      </c>
      <c r="DK38" s="4">
        <f>MgrRet_Raw!DL545</f>
        <v>1.657319048385927</v>
      </c>
      <c r="DL38" s="4">
        <f>MgrRet_Raw!DM545</f>
        <v>0.90184307667561248</v>
      </c>
      <c r="DM38" s="4">
        <f>MgrRet_Raw!DN545</f>
        <v>1.6140473706710301</v>
      </c>
      <c r="DN38" s="4">
        <f>MgrRet_Raw!DO545</f>
        <v>-0.82117461403123659</v>
      </c>
      <c r="DO38" s="4">
        <f>MgrRet_Raw!DP545</f>
        <v>-0.54627613095189509</v>
      </c>
      <c r="DP38" s="4">
        <f>MgrRet_Raw!DQ545</f>
        <v>0.14479377366709428</v>
      </c>
      <c r="DQ38" s="4">
        <f>MgrRet_Raw!DR545</f>
        <v>0.90582516171869942</v>
      </c>
      <c r="DR38" s="4">
        <f>MgrRet_Raw!DS545</f>
        <v>-0.35308404347815125</v>
      </c>
      <c r="DS38" s="4">
        <f>MgrRet_Raw!DT545</f>
        <v>-1.5812548163445581</v>
      </c>
      <c r="DT38" s="4" t="str">
        <f>MgrRet_Raw!DU545</f>
        <v>---</v>
      </c>
    </row>
    <row r="39" spans="1:124" x14ac:dyDescent="0.25">
      <c r="A39" s="4">
        <v>37</v>
      </c>
      <c r="B39" s="4" t="str">
        <f>MgrRet_Raw!A546</f>
        <v>First Quadrant L.P.</v>
      </c>
      <c r="C39" t="s">
        <v>194</v>
      </c>
      <c r="D39" s="4" t="str">
        <f t="shared" si="0"/>
        <v>First Quadrant L.P.+US Large Cap  Equity</v>
      </c>
      <c r="E39" s="4">
        <f>MgrRet_Raw!F546</f>
        <v>-1.2918992034619246</v>
      </c>
      <c r="F39" s="4">
        <f>MgrRet_Raw!G546</f>
        <v>-0.51169518889247234</v>
      </c>
      <c r="G39" s="4">
        <f>MgrRet_Raw!H546</f>
        <v>-0.1880530922821716</v>
      </c>
      <c r="H39" s="4">
        <f>MgrRet_Raw!I546</f>
        <v>-0.34018894666781918</v>
      </c>
      <c r="I39" s="4">
        <f>MgrRet_Raw!J546</f>
        <v>0.1446431033774318</v>
      </c>
      <c r="J39" s="4">
        <f>MgrRet_Raw!K546</f>
        <v>1.6704710389903052</v>
      </c>
      <c r="K39" s="4">
        <f>MgrRet_Raw!L546</f>
        <v>-1.0092295234485444</v>
      </c>
      <c r="L39" s="4">
        <f>MgrRet_Raw!M546</f>
        <v>-0.50659177219901297</v>
      </c>
      <c r="M39" s="4">
        <f>MgrRet_Raw!N546</f>
        <v>0.56056162620562766</v>
      </c>
      <c r="N39" s="4">
        <f>MgrRet_Raw!O546</f>
        <v>-0.46493811242908478</v>
      </c>
      <c r="O39" s="4">
        <f>MgrRet_Raw!P546</f>
        <v>0.30518611062686318</v>
      </c>
      <c r="P39" s="4">
        <f>MgrRet_Raw!Q546</f>
        <v>0.96578543208503254</v>
      </c>
      <c r="Q39" s="4">
        <f>MgrRet_Raw!R546</f>
        <v>0.67888408649810117</v>
      </c>
      <c r="R39" s="4">
        <f>MgrRet_Raw!S546</f>
        <v>0.6177967095324437</v>
      </c>
      <c r="S39" s="4">
        <f>MgrRet_Raw!T546</f>
        <v>-1.4997994683893623</v>
      </c>
      <c r="T39" s="4">
        <f>MgrRet_Raw!U546</f>
        <v>-2.3809137032281997</v>
      </c>
      <c r="U39" s="4">
        <f>MgrRet_Raw!V546</f>
        <v>-0.53316171747616981</v>
      </c>
      <c r="V39" s="4">
        <f>MgrRet_Raw!W546</f>
        <v>0.17146660695066174</v>
      </c>
      <c r="W39" s="4">
        <f>MgrRet_Raw!X546</f>
        <v>-0.13334476363296233</v>
      </c>
      <c r="X39" s="4">
        <f>MgrRet_Raw!Y546</f>
        <v>-0.29034788595244754</v>
      </c>
      <c r="Y39" s="4">
        <f>MgrRet_Raw!Z546</f>
        <v>-0.42177214280582254</v>
      </c>
      <c r="Z39" s="4">
        <f>MgrRet_Raw!AA546</f>
        <v>-0.64237734150480508</v>
      </c>
      <c r="AA39" s="4">
        <f>MgrRet_Raw!AB546</f>
        <v>-0.84822422927434005</v>
      </c>
      <c r="AB39" s="4">
        <f>MgrRet_Raw!AC546</f>
        <v>0.45843144651298262</v>
      </c>
      <c r="AC39" s="4">
        <f>MgrRet_Raw!AD546</f>
        <v>4.727891156461661E-2</v>
      </c>
      <c r="AD39" s="4">
        <f>MgrRet_Raw!AE546</f>
        <v>0.72245003951676301</v>
      </c>
      <c r="AE39" s="4">
        <f>MgrRet_Raw!AF546</f>
        <v>-0.39470461651343136</v>
      </c>
      <c r="AF39" s="4">
        <f>MgrRet_Raw!AG546</f>
        <v>-1.1986375278856514</v>
      </c>
      <c r="AG39" s="4">
        <f>MgrRet_Raw!AH546</f>
        <v>0.42505376070766143</v>
      </c>
      <c r="AH39" s="4">
        <f>MgrRet_Raw!AI546</f>
        <v>-0.1751355263594121</v>
      </c>
      <c r="AI39" s="4">
        <f>MgrRet_Raw!AJ546</f>
        <v>-0.87605749666225474</v>
      </c>
      <c r="AJ39" s="4">
        <f>MgrRet_Raw!AK546</f>
        <v>-0.6959976027023993</v>
      </c>
      <c r="AK39" s="4">
        <f>MgrRet_Raw!AL546</f>
        <v>0.33586088841972384</v>
      </c>
      <c r="AL39" s="4">
        <f>MgrRet_Raw!AM546</f>
        <v>0.68476675659395259</v>
      </c>
      <c r="AM39" s="4">
        <f>MgrRet_Raw!AN546</f>
        <v>0.41738386850962722</v>
      </c>
      <c r="AN39" s="4">
        <f>MgrRet_Raw!AO546</f>
        <v>-0.32318330440398313</v>
      </c>
      <c r="AO39" s="4">
        <f>MgrRet_Raw!AP546</f>
        <v>7.9937236613706553E-2</v>
      </c>
      <c r="AP39" s="4">
        <f>MgrRet_Raw!AQ546</f>
        <v>-0.40589170208833503</v>
      </c>
      <c r="AQ39" s="4">
        <f>MgrRet_Raw!AR546</f>
        <v>1.520242121015841</v>
      </c>
      <c r="AR39" s="4">
        <f>MgrRet_Raw!AS546</f>
        <v>0.42854535062337318</v>
      </c>
      <c r="AS39" s="4">
        <f>MgrRet_Raw!AT546</f>
        <v>0.49194781763932272</v>
      </c>
      <c r="AT39" s="4">
        <f>MgrRet_Raw!AU546</f>
        <v>1.0369152417465806</v>
      </c>
      <c r="AU39" s="4">
        <f>MgrRet_Raw!AV546</f>
        <v>0.99331459721812765</v>
      </c>
      <c r="AV39" s="4">
        <f>MgrRet_Raw!AW546</f>
        <v>-6.7593166004892957E-2</v>
      </c>
      <c r="AW39" s="4">
        <f>MgrRet_Raw!AX546</f>
        <v>-0.15036758828569585</v>
      </c>
      <c r="AX39" s="4">
        <f>MgrRet_Raw!AY546</f>
        <v>0.3207948559915863</v>
      </c>
      <c r="AY39" s="4">
        <f>MgrRet_Raw!AZ546</f>
        <v>0.17084125109136378</v>
      </c>
      <c r="AZ39" s="4">
        <f>MgrRet_Raw!BA546</f>
        <v>-0.24289104759765157</v>
      </c>
      <c r="BA39" s="4">
        <f>MgrRet_Raw!BB546</f>
        <v>0.50863414453389844</v>
      </c>
      <c r="BB39" s="4">
        <f>MgrRet_Raw!BC546</f>
        <v>0.21582424889944374</v>
      </c>
      <c r="BC39" s="4">
        <f>MgrRet_Raw!BD546</f>
        <v>-8.0796054784284088E-2</v>
      </c>
      <c r="BD39" s="4">
        <f>MgrRet_Raw!BE546</f>
        <v>0.51739902989710218</v>
      </c>
      <c r="BE39" s="4">
        <f>MgrRet_Raw!BF546</f>
        <v>-0.5898651166256812</v>
      </c>
      <c r="BF39" s="4">
        <f>MgrRet_Raw!BG546</f>
        <v>-0.22025107367028918</v>
      </c>
      <c r="BG39" s="4">
        <f>MgrRet_Raw!BH546</f>
        <v>-1.0688712618295162</v>
      </c>
      <c r="BH39" s="4">
        <f>MgrRet_Raw!BI546</f>
        <v>0.41766128964957883</v>
      </c>
      <c r="BI39" s="4">
        <f>MgrRet_Raw!BJ546</f>
        <v>6.5734922059904388E-2</v>
      </c>
      <c r="BJ39" s="4">
        <f>MgrRet_Raw!BK546</f>
        <v>-9.3488760625806577E-2</v>
      </c>
      <c r="BK39" s="4">
        <f>MgrRet_Raw!BL546</f>
        <v>0.3800631405749213</v>
      </c>
      <c r="BL39" s="4">
        <f>MgrRet_Raw!BM546</f>
        <v>-0.12142790371581125</v>
      </c>
      <c r="BM39" s="4">
        <f>MgrRet_Raw!BN546</f>
        <v>0.62039897142675571</v>
      </c>
      <c r="BN39" s="4">
        <f>MgrRet_Raw!BO546</f>
        <v>0.22245148358488098</v>
      </c>
      <c r="BO39" s="4">
        <f>MgrRet_Raw!BP546</f>
        <v>0.3597003655540254</v>
      </c>
      <c r="BP39" s="4">
        <f>MgrRet_Raw!BQ546</f>
        <v>-0.3966800238262771</v>
      </c>
      <c r="BQ39" s="4">
        <f>MgrRet_Raw!BR546</f>
        <v>0.87099269680033053</v>
      </c>
      <c r="BR39" s="4">
        <f>MgrRet_Raw!BS546</f>
        <v>9.281145958068393E-2</v>
      </c>
      <c r="BS39" s="4">
        <f>MgrRet_Raw!BT546</f>
        <v>0.87135386191267283</v>
      </c>
      <c r="BT39" s="4">
        <f>MgrRet_Raw!BU546</f>
        <v>-0.69386818527767513</v>
      </c>
      <c r="BU39" s="4">
        <f>MgrRet_Raw!BV546</f>
        <v>-9.5828612287538917E-2</v>
      </c>
      <c r="BV39" s="4">
        <f>MgrRet_Raw!BW546</f>
        <v>0.33327580345178109</v>
      </c>
      <c r="BW39" s="4">
        <f>MgrRet_Raw!BX546</f>
        <v>0.79260492847561625</v>
      </c>
      <c r="BX39" s="4">
        <f>MgrRet_Raw!BY546</f>
        <v>9.8240911396142216E-2</v>
      </c>
      <c r="BY39" s="4">
        <f>MgrRet_Raw!BZ546</f>
        <v>0.49760483051282822</v>
      </c>
      <c r="BZ39" s="4">
        <f>MgrRet_Raw!CA546</f>
        <v>0.61542057826581864</v>
      </c>
      <c r="CA39" s="4">
        <f>MgrRet_Raw!CB546</f>
        <v>0.80964127168113142</v>
      </c>
      <c r="CB39" s="4">
        <f>MgrRet_Raw!CC546</f>
        <v>-1.3891475658492962</v>
      </c>
      <c r="CC39" s="4">
        <f>MgrRet_Raw!CD546</f>
        <v>-0.31762355681290577</v>
      </c>
      <c r="CD39" s="4">
        <f>MgrRet_Raw!CE546</f>
        <v>-0.71563246166266969</v>
      </c>
      <c r="CE39" s="4">
        <f>MgrRet_Raw!CF546</f>
        <v>-0.29084691654139361</v>
      </c>
      <c r="CF39" s="4">
        <f>MgrRet_Raw!CG546</f>
        <v>0.35936058278311123</v>
      </c>
      <c r="CG39" s="4">
        <f>MgrRet_Raw!CH546</f>
        <v>-9.7715283229125927E-2</v>
      </c>
      <c r="CH39" s="4">
        <f>MgrRet_Raw!CI546</f>
        <v>-0.27248033962000129</v>
      </c>
      <c r="CI39" s="4">
        <f>MgrRet_Raw!CJ546</f>
        <v>3.059051790900158E-2</v>
      </c>
      <c r="CJ39" s="4">
        <f>MgrRet_Raw!CK546</f>
        <v>0.41942116349471714</v>
      </c>
      <c r="CK39" s="4">
        <f>MgrRet_Raw!CL546</f>
        <v>0.19143743792181178</v>
      </c>
      <c r="CL39" s="4">
        <f>MgrRet_Raw!CM546</f>
        <v>-0.58747164549761166</v>
      </c>
      <c r="CM39" s="4">
        <f>MgrRet_Raw!CN546</f>
        <v>-0.25663358972899308</v>
      </c>
      <c r="CN39" s="4">
        <f>MgrRet_Raw!CO546</f>
        <v>-1.0404588557447991</v>
      </c>
      <c r="CO39" s="4">
        <f>MgrRet_Raw!CP546</f>
        <v>-0.16656228258775752</v>
      </c>
      <c r="CP39" s="4">
        <f>MgrRet_Raw!CQ546</f>
        <v>0.29761661141350171</v>
      </c>
      <c r="CQ39" s="4">
        <f>MgrRet_Raw!CR546</f>
        <v>6.6591855025741165E-2</v>
      </c>
      <c r="CR39" s="4">
        <f>MgrRet_Raw!CS546</f>
        <v>0.15202060680733798</v>
      </c>
      <c r="CS39" s="4">
        <f>MgrRet_Raw!CT546</f>
        <v>0.91835634774294528</v>
      </c>
      <c r="CT39" s="4">
        <f>MgrRet_Raw!CU546</f>
        <v>-1.9769526535150854</v>
      </c>
      <c r="CU39" s="4">
        <f>MgrRet_Raw!CV546</f>
        <v>0.62898615695381255</v>
      </c>
      <c r="CV39" s="4">
        <f>MgrRet_Raw!CW546</f>
        <v>-0.10000392702248417</v>
      </c>
      <c r="CW39" s="4">
        <f>MgrRet_Raw!CX546</f>
        <v>-0.38268055264810652</v>
      </c>
      <c r="CX39" s="4">
        <f>MgrRet_Raw!CY546</f>
        <v>0.50321338010330763</v>
      </c>
      <c r="CY39" s="4">
        <f>MgrRet_Raw!CZ546</f>
        <v>0.33086882378564209</v>
      </c>
      <c r="CZ39" s="4">
        <f>MgrRet_Raw!DA546</f>
        <v>-0.70790205054853583</v>
      </c>
      <c r="DA39" s="4">
        <f>MgrRet_Raw!DB546</f>
        <v>-0.85362185086402931</v>
      </c>
      <c r="DB39" s="4">
        <f>MgrRet_Raw!DC546</f>
        <v>0.24707489609518563</v>
      </c>
      <c r="DC39" s="4">
        <f>MgrRet_Raw!DD546</f>
        <v>-0.76540084975341305</v>
      </c>
      <c r="DD39" s="4">
        <f>MgrRet_Raw!DE546</f>
        <v>-0.41217845308431394</v>
      </c>
      <c r="DE39" s="4">
        <f>MgrRet_Raw!DF546</f>
        <v>-0.63638800497053516</v>
      </c>
      <c r="DF39" s="4">
        <f>MgrRet_Raw!DG546</f>
        <v>3.404526990629364E-2</v>
      </c>
      <c r="DG39" s="4">
        <f>MgrRet_Raw!DH546</f>
        <v>0.44648853527901267</v>
      </c>
      <c r="DH39" s="4">
        <f>MgrRet_Raw!DI546</f>
        <v>0.19346671496973133</v>
      </c>
      <c r="DI39" s="4">
        <f>MgrRet_Raw!DJ546</f>
        <v>0.41337816045209275</v>
      </c>
      <c r="DJ39" s="4">
        <f>MgrRet_Raw!DK546</f>
        <v>-5.0815241948622081E-2</v>
      </c>
      <c r="DK39" s="4">
        <f>MgrRet_Raw!DL546</f>
        <v>0.29351904838592696</v>
      </c>
      <c r="DL39" s="4">
        <f>MgrRet_Raw!DM546</f>
        <v>8.2943076675612515E-2</v>
      </c>
      <c r="DM39" s="4">
        <f>MgrRet_Raw!DN546</f>
        <v>-0.16775262932896995</v>
      </c>
      <c r="DN39" s="4">
        <f>MgrRet_Raw!DO546</f>
        <v>-0.40147461403123652</v>
      </c>
      <c r="DO39" s="4">
        <f>MgrRet_Raw!DP546</f>
        <v>-9.5276130951895022E-2</v>
      </c>
      <c r="DP39" s="4">
        <f>MgrRet_Raw!DQ546</f>
        <v>-0.55070622633290567</v>
      </c>
      <c r="DQ39" s="4">
        <f>MgrRet_Raw!DR546</f>
        <v>7.0125161718699314E-2</v>
      </c>
      <c r="DR39" s="4">
        <f>MgrRet_Raw!DS546</f>
        <v>-0.14108404347815107</v>
      </c>
      <c r="DS39" s="4">
        <f>MgrRet_Raw!DT546</f>
        <v>0.82444518365544184</v>
      </c>
      <c r="DT39" s="4">
        <f>MgrRet_Raw!DU546</f>
        <v>-0.46203526527320882</v>
      </c>
    </row>
    <row r="40" spans="1:124" x14ac:dyDescent="0.25">
      <c r="A40" s="4">
        <v>38</v>
      </c>
      <c r="B40" s="4" t="str">
        <f>MgrRet_Raw!A547</f>
        <v>Fisher Asset Management, LLC</v>
      </c>
      <c r="C40" t="s">
        <v>196</v>
      </c>
      <c r="D40" s="4" t="str">
        <f t="shared" si="0"/>
        <v>Fisher Asset Management, LLC+US Total Return</v>
      </c>
      <c r="E40" s="4">
        <f>MgrRet_Raw!F547</f>
        <v>-2.1218992034619237</v>
      </c>
      <c r="F40" s="4">
        <f>MgrRet_Raw!G547</f>
        <v>3.1883048111075274</v>
      </c>
      <c r="G40" s="4">
        <f>MgrRet_Raw!H547</f>
        <v>-1.1080530922821716</v>
      </c>
      <c r="H40" s="4">
        <f>MgrRet_Raw!I547</f>
        <v>1.8998110533321801</v>
      </c>
      <c r="I40" s="4">
        <f>MgrRet_Raw!J547</f>
        <v>2.4246431033774321</v>
      </c>
      <c r="J40" s="4">
        <f>MgrRet_Raw!K547</f>
        <v>3.1704710389903052</v>
      </c>
      <c r="K40" s="4">
        <f>MgrRet_Raw!L547</f>
        <v>-3.2292295234485446</v>
      </c>
      <c r="L40" s="4">
        <f>MgrRet_Raw!M547</f>
        <v>-1.1465917721990129</v>
      </c>
      <c r="M40" s="4">
        <f>MgrRet_Raw!N547</f>
        <v>-5.1194383737943721</v>
      </c>
      <c r="N40" s="4">
        <f>MgrRet_Raw!O547</f>
        <v>-1.9749381124290828</v>
      </c>
      <c r="O40" s="4">
        <f>MgrRet_Raw!P547</f>
        <v>0.26518611062686315</v>
      </c>
      <c r="P40" s="4">
        <f>MgrRet_Raw!Q547</f>
        <v>8.5785432085032642E-2</v>
      </c>
      <c r="Q40" s="4">
        <f>MgrRet_Raw!R547</f>
        <v>0.50888408649810124</v>
      </c>
      <c r="R40" s="4">
        <f>MgrRet_Raw!S547</f>
        <v>2.7796709532443842E-2</v>
      </c>
      <c r="S40" s="4">
        <f>MgrRet_Raw!T547</f>
        <v>2.3002005316106384</v>
      </c>
      <c r="T40" s="4">
        <f>MgrRet_Raw!U547</f>
        <v>3.7990862967717991</v>
      </c>
      <c r="U40" s="4">
        <f>MgrRet_Raw!V547</f>
        <v>1.0468382825238303</v>
      </c>
      <c r="V40" s="4">
        <f>MgrRet_Raw!W547</f>
        <v>-0.37853339304933825</v>
      </c>
      <c r="W40" s="4">
        <f>MgrRet_Raw!X547</f>
        <v>2.3766552363670375</v>
      </c>
      <c r="X40" s="4">
        <f>MgrRet_Raw!Y547</f>
        <v>-0.64034788595244718</v>
      </c>
      <c r="Y40" s="4">
        <f>MgrRet_Raw!Z547</f>
        <v>2.7282278571941774</v>
      </c>
      <c r="Z40" s="4">
        <f>MgrRet_Raw!AA547</f>
        <v>-0.67237734150480488</v>
      </c>
      <c r="AA40" s="4">
        <f>MgrRet_Raw!AB547</f>
        <v>-9.8224229274340047E-2</v>
      </c>
      <c r="AB40" s="4">
        <f>MgrRet_Raw!AC547</f>
        <v>2.9584314465129822</v>
      </c>
      <c r="AC40" s="4">
        <f>MgrRet_Raw!AD547</f>
        <v>-2.0487210884353835</v>
      </c>
      <c r="AD40" s="4">
        <f>MgrRet_Raw!AE547</f>
        <v>1.6844500395167632</v>
      </c>
      <c r="AE40" s="4">
        <f>MgrRet_Raw!AF547</f>
        <v>1.1872953834865694</v>
      </c>
      <c r="AF40" s="4">
        <f>MgrRet_Raw!AG547</f>
        <v>1.2833624721143488</v>
      </c>
      <c r="AG40" s="4">
        <f>MgrRet_Raw!AH547</f>
        <v>-1.187946239292339</v>
      </c>
      <c r="AH40" s="4">
        <f>MgrRet_Raw!AI547</f>
        <v>-1.3151355263594118</v>
      </c>
      <c r="AI40" s="4">
        <f>MgrRet_Raw!AJ547</f>
        <v>1.0179425033377445</v>
      </c>
      <c r="AJ40" s="4">
        <f>MgrRet_Raw!AK547</f>
        <v>-2.3539976027023997</v>
      </c>
      <c r="AK40" s="4">
        <f>MgrRet_Raw!AL547</f>
        <v>3.4258608884197237</v>
      </c>
      <c r="AL40" s="4">
        <f>MgrRet_Raw!AM547</f>
        <v>1.2527667565939522</v>
      </c>
      <c r="AM40" s="4">
        <f>MgrRet_Raw!AN547</f>
        <v>0.80538386850962718</v>
      </c>
      <c r="AN40" s="4">
        <f>MgrRet_Raw!AO547</f>
        <v>1.1158166955960169</v>
      </c>
      <c r="AO40" s="4">
        <f>MgrRet_Raw!AP547</f>
        <v>1.9649372366137063</v>
      </c>
      <c r="AP40" s="4">
        <f>MgrRet_Raw!AQ547</f>
        <v>0.31010829791166517</v>
      </c>
      <c r="AQ40" s="4">
        <f>MgrRet_Raw!AR547</f>
        <v>0.81724212101584093</v>
      </c>
      <c r="AR40" s="4">
        <f>MgrRet_Raw!AS547</f>
        <v>-1.3914546493766269</v>
      </c>
      <c r="AS40" s="4">
        <f>MgrRet_Raw!AT547</f>
        <v>-1.1480521823606771</v>
      </c>
      <c r="AT40" s="4">
        <f>MgrRet_Raw!AU547</f>
        <v>0.30991524174658047</v>
      </c>
      <c r="AU40" s="4">
        <f>MgrRet_Raw!AV547</f>
        <v>-0.40968540278187238</v>
      </c>
      <c r="AV40" s="4">
        <f>MgrRet_Raw!AW547</f>
        <v>-1.3555931660048932</v>
      </c>
      <c r="AW40" s="4">
        <f>MgrRet_Raw!AX547</f>
        <v>-3.1513675882856953</v>
      </c>
      <c r="AX40" s="4">
        <f>MgrRet_Raw!AY547</f>
        <v>3.6227948559915859</v>
      </c>
      <c r="AY40" s="4">
        <f>MgrRet_Raw!AZ547</f>
        <v>0.97184125109136377</v>
      </c>
      <c r="AZ40" s="4">
        <f>MgrRet_Raw!BA547</f>
        <v>-2.1828910475976517</v>
      </c>
      <c r="BA40" s="4">
        <f>MgrRet_Raw!BB547</f>
        <v>2.5486341445338985</v>
      </c>
      <c r="BB40" s="4">
        <f>MgrRet_Raw!BC547</f>
        <v>-0.84417575110055632</v>
      </c>
      <c r="BC40" s="4">
        <f>MgrRet_Raw!BD547</f>
        <v>-1.730796054784284</v>
      </c>
      <c r="BD40" s="4">
        <f>MgrRet_Raw!BE547</f>
        <v>-0.92260097010289788</v>
      </c>
      <c r="BE40" s="4">
        <f>MgrRet_Raw!BF547</f>
        <v>-2.219865116625682</v>
      </c>
      <c r="BF40" s="4">
        <f>MgrRet_Raw!BG547</f>
        <v>-1.020251073670289</v>
      </c>
      <c r="BG40" s="4">
        <f>MgrRet_Raw!BH547</f>
        <v>-1.1788712618295163</v>
      </c>
      <c r="BH40" s="4">
        <f>MgrRet_Raw!BI547</f>
        <v>0.57766128964957897</v>
      </c>
      <c r="BI40" s="4">
        <f>MgrRet_Raw!BJ547</f>
        <v>0.10573492205990442</v>
      </c>
      <c r="BJ40" s="4">
        <f>MgrRet_Raw!BK547</f>
        <v>-1.2534887606258067</v>
      </c>
      <c r="BK40" s="4">
        <f>MgrRet_Raw!BL547</f>
        <v>0.52006314057492142</v>
      </c>
      <c r="BL40" s="4">
        <f>MgrRet_Raw!BM547</f>
        <v>-1.4414279037158113</v>
      </c>
      <c r="BM40" s="4">
        <f>MgrRet_Raw!BN547</f>
        <v>3.039897142675585E-2</v>
      </c>
      <c r="BN40" s="4">
        <f>MgrRet_Raw!BO547</f>
        <v>0.35245148358488088</v>
      </c>
      <c r="BO40" s="4">
        <f>MgrRet_Raw!BP547</f>
        <v>-1.2602996344459747</v>
      </c>
      <c r="BP40" s="4">
        <f>MgrRet_Raw!BQ547</f>
        <v>0.41331997617372274</v>
      </c>
      <c r="BQ40" s="4">
        <f>MgrRet_Raw!BR547</f>
        <v>-0.10900730319966945</v>
      </c>
      <c r="BR40" s="4">
        <f>MgrRet_Raw!BS547</f>
        <v>0.20281145958068403</v>
      </c>
      <c r="BS40" s="4">
        <f>MgrRet_Raw!BT547</f>
        <v>-0.33834613808732694</v>
      </c>
      <c r="BT40" s="4">
        <f>MgrRet_Raw!BU547</f>
        <v>-1.0405681852776754</v>
      </c>
      <c r="BU40" s="4">
        <f>MgrRet_Raw!BV547</f>
        <v>-0.23662861228753895</v>
      </c>
      <c r="BV40" s="4">
        <f>MgrRet_Raw!BW547</f>
        <v>0.12727580345178158</v>
      </c>
      <c r="BW40" s="4">
        <f>MgrRet_Raw!BX547</f>
        <v>1.1045049284756168</v>
      </c>
      <c r="BX40" s="4">
        <f>MgrRet_Raw!BY547</f>
        <v>0.14824091139614248</v>
      </c>
      <c r="BY40" s="4">
        <f>MgrRet_Raw!BZ547</f>
        <v>0.22220483051282836</v>
      </c>
      <c r="BZ40" s="4">
        <f>MgrRet_Raw!CA547</f>
        <v>-1.112979421734182</v>
      </c>
      <c r="CA40" s="4">
        <f>MgrRet_Raw!CB547</f>
        <v>-0.34655872831886847</v>
      </c>
      <c r="CB40" s="4">
        <f>MgrRet_Raw!CC547</f>
        <v>-0.72024756584929628</v>
      </c>
      <c r="CC40" s="4">
        <f>MgrRet_Raw!CD547</f>
        <v>-7.8823556812905426E-2</v>
      </c>
      <c r="CD40" s="4">
        <f>MgrRet_Raw!CE547</f>
        <v>-0.28543246166266978</v>
      </c>
      <c r="CE40" s="4">
        <f>MgrRet_Raw!CF547</f>
        <v>0.69915308345860627</v>
      </c>
      <c r="CF40" s="4">
        <f>MgrRet_Raw!CG547</f>
        <v>0.95936058278311087</v>
      </c>
      <c r="CG40" s="4">
        <f>MgrRet_Raw!CH547</f>
        <v>0.78228471677087408</v>
      </c>
      <c r="CH40" s="4">
        <f>MgrRet_Raw!CI547</f>
        <v>5.7519660379998783E-2</v>
      </c>
      <c r="CI40" s="4">
        <f>MgrRet_Raw!CJ547</f>
        <v>0.28059051790900158</v>
      </c>
      <c r="CJ40" s="4">
        <f>MgrRet_Raw!CK547</f>
        <v>-0.14807883650528286</v>
      </c>
      <c r="CK40" s="4">
        <f>MgrRet_Raw!CL547</f>
        <v>-0.37886256207818825</v>
      </c>
      <c r="CL40" s="4">
        <f>MgrRet_Raw!CM547</f>
        <v>0.53632835450238758</v>
      </c>
      <c r="CM40" s="4">
        <f>MgrRet_Raw!CN547</f>
        <v>-0.7968335897289931</v>
      </c>
      <c r="CN40" s="4">
        <f>MgrRet_Raw!CO547</f>
        <v>1.0156411442552009</v>
      </c>
      <c r="CO40" s="4">
        <f>MgrRet_Raw!CP547</f>
        <v>0.85853771741224261</v>
      </c>
      <c r="CP40" s="4">
        <f>MgrRet_Raw!CQ547</f>
        <v>0.63941661141350181</v>
      </c>
      <c r="CQ40" s="4">
        <f>MgrRet_Raw!CR547</f>
        <v>1.5292918550257411</v>
      </c>
      <c r="CR40" s="4">
        <f>MgrRet_Raw!CS547</f>
        <v>-0.91707939319266174</v>
      </c>
      <c r="CS40" s="4">
        <f>MgrRet_Raw!CT547</f>
        <v>-0.25134365225705446</v>
      </c>
      <c r="CT40" s="4">
        <f>MgrRet_Raw!CU547</f>
        <v>1.2004473464849141</v>
      </c>
      <c r="CU40" s="4">
        <f>MgrRet_Raw!CV547</f>
        <v>0.14318615695381254</v>
      </c>
      <c r="CV40" s="4">
        <f>MgrRet_Raw!CW547</f>
        <v>0.29379607297751575</v>
      </c>
      <c r="CW40" s="4">
        <f>MgrRet_Raw!CX547</f>
        <v>-2.0940805526481068</v>
      </c>
      <c r="CX40" s="4">
        <f>MgrRet_Raw!CY547</f>
        <v>-1.0033866198966925</v>
      </c>
      <c r="CY40" s="4">
        <f>MgrRet_Raw!CZ547</f>
        <v>-0.88553117621435806</v>
      </c>
      <c r="CZ40" s="4">
        <f>MgrRet_Raw!DA547</f>
        <v>1.3805979494514642</v>
      </c>
      <c r="DA40" s="4">
        <f>MgrRet_Raw!DB547</f>
        <v>0.18627814913597063</v>
      </c>
      <c r="DB40" s="4">
        <f>MgrRet_Raw!DC547</f>
        <v>-1.8472251039048144</v>
      </c>
      <c r="DC40" s="4">
        <f>MgrRet_Raw!DD547</f>
        <v>1.1797991502465868</v>
      </c>
      <c r="DD40" s="4">
        <f>MgrRet_Raw!DE547</f>
        <v>0.93542154691568613</v>
      </c>
      <c r="DE40" s="4">
        <f>MgrRet_Raw!DF547</f>
        <v>-0.21478800497053513</v>
      </c>
      <c r="DF40" s="4">
        <f>MgrRet_Raw!DG547</f>
        <v>0.14014526990629372</v>
      </c>
      <c r="DG40" s="4">
        <f>MgrRet_Raw!DH547</f>
        <v>0.77518853527901221</v>
      </c>
      <c r="DH40" s="4">
        <f>MgrRet_Raw!DI547</f>
        <v>-4.3233285030268576E-2</v>
      </c>
      <c r="DI40" s="4">
        <f>MgrRet_Raw!DJ547</f>
        <v>-0.29962183954790733</v>
      </c>
      <c r="DJ40" s="4">
        <f>MgrRet_Raw!DK547</f>
        <v>0.83468475805137832</v>
      </c>
      <c r="DK40" s="4">
        <f>MgrRet_Raw!DL547</f>
        <v>1.5319048385926987E-2</v>
      </c>
      <c r="DL40" s="4">
        <f>MgrRet_Raw!DM547</f>
        <v>0.34484307667561231</v>
      </c>
      <c r="DM40" s="4">
        <f>MgrRet_Raw!DN547</f>
        <v>-0.43465262932896997</v>
      </c>
      <c r="DN40" s="4">
        <f>MgrRet_Raw!DO547</f>
        <v>0.30112538596876348</v>
      </c>
      <c r="DO40" s="4">
        <f>MgrRet_Raw!DP547</f>
        <v>0.58012386904810498</v>
      </c>
      <c r="DP40" s="4">
        <f>MgrRet_Raw!DQ547</f>
        <v>1.2848937736670942</v>
      </c>
      <c r="DQ40" s="4">
        <f>MgrRet_Raw!DR547</f>
        <v>-8.3074838281300467E-2</v>
      </c>
      <c r="DR40" s="4">
        <f>MgrRet_Raw!DS547</f>
        <v>0.20121595652184876</v>
      </c>
      <c r="DS40" s="4">
        <f>MgrRet_Raw!DT547</f>
        <v>1.0311451836554415</v>
      </c>
      <c r="DT40" s="4">
        <f>MgrRet_Raw!DU547</f>
        <v>0.25846473472679121</v>
      </c>
    </row>
    <row r="41" spans="1:124" x14ac:dyDescent="0.25">
      <c r="A41" s="4">
        <v>39</v>
      </c>
      <c r="B41" s="4" t="str">
        <f>MgrRet_Raw!A548</f>
        <v>Gateway Investment Advisers, LLC</v>
      </c>
      <c r="C41" t="s">
        <v>198</v>
      </c>
      <c r="D41" s="4" t="str">
        <f t="shared" si="0"/>
        <v>Gateway Investment Advisers, LLC+Gateway Index/RA(Risk Adjusted)</v>
      </c>
      <c r="E41" s="4">
        <f>MgrRet_Raw!F548</f>
        <v>3.7981007965380753</v>
      </c>
      <c r="F41" s="4">
        <f>MgrRet_Raw!G548</f>
        <v>2.2983048111075277</v>
      </c>
      <c r="G41" s="4">
        <f>MgrRet_Raw!H548</f>
        <v>0.70194690771782842</v>
      </c>
      <c r="H41" s="4">
        <f>MgrRet_Raw!I548</f>
        <v>-1.4101889466678195</v>
      </c>
      <c r="I41" s="4">
        <f>MgrRet_Raw!J548</f>
        <v>-0.16535689662256825</v>
      </c>
      <c r="J41" s="4">
        <f>MgrRet_Raw!K548</f>
        <v>5.1104710389903047</v>
      </c>
      <c r="K41" s="4">
        <f>MgrRet_Raw!L548</f>
        <v>1.2407704765514556</v>
      </c>
      <c r="L41" s="4">
        <f>MgrRet_Raw!M548</f>
        <v>-4.6591772199013004E-2</v>
      </c>
      <c r="M41" s="4">
        <f>MgrRet_Raw!N548</f>
        <v>6.260561626205627</v>
      </c>
      <c r="N41" s="4">
        <f>MgrRet_Raw!O548</f>
        <v>7.6750618875709176</v>
      </c>
      <c r="O41" s="4">
        <f>MgrRet_Raw!P548</f>
        <v>1.2251861106268631</v>
      </c>
      <c r="P41" s="4">
        <f>MgrRet_Raw!Q548</f>
        <v>2.9957854320850323</v>
      </c>
      <c r="Q41" s="4">
        <f>MgrRet_Raw!R548</f>
        <v>4.6188840864981007</v>
      </c>
      <c r="R41" s="4">
        <f>MgrRet_Raw!S548</f>
        <v>3.5777967095324428</v>
      </c>
      <c r="S41" s="4">
        <f>MgrRet_Raw!T548</f>
        <v>-3.9397994683893618</v>
      </c>
      <c r="T41" s="4">
        <f>MgrRet_Raw!U548</f>
        <v>-5.5209137032282003</v>
      </c>
      <c r="U41" s="4">
        <f>MgrRet_Raw!V548</f>
        <v>-4.4831617174761691</v>
      </c>
      <c r="V41" s="4">
        <f>MgrRet_Raw!W548</f>
        <v>0.80146660695066174</v>
      </c>
      <c r="W41" s="4">
        <f>MgrRet_Raw!X548</f>
        <v>-5.483344763632962</v>
      </c>
      <c r="X41" s="4">
        <f>MgrRet_Raw!Y548</f>
        <v>-2.1503478859524474</v>
      </c>
      <c r="Y41" s="4">
        <f>MgrRet_Raw!Z548</f>
        <v>-3.0617721428058227</v>
      </c>
      <c r="Z41" s="4">
        <f>MgrRet_Raw!AA548</f>
        <v>1.8176226584951949</v>
      </c>
      <c r="AA41" s="4">
        <f>MgrRet_Raw!AB548</f>
        <v>-3.6882242292743403</v>
      </c>
      <c r="AB41" s="4">
        <f>MgrRet_Raw!AC548</f>
        <v>-0.7915685534870176</v>
      </c>
      <c r="AC41" s="4">
        <f>MgrRet_Raw!AD548</f>
        <v>1.7972789115646164</v>
      </c>
      <c r="AD41" s="4">
        <f>MgrRet_Raw!AE548</f>
        <v>-1.5675499604832368</v>
      </c>
      <c r="AE41" s="4">
        <f>MgrRet_Raw!AF548</f>
        <v>-4.0247046165134313</v>
      </c>
      <c r="AF41" s="4">
        <f>MgrRet_Raw!AG548</f>
        <v>-1.0886375278856513</v>
      </c>
      <c r="AG41" s="4">
        <f>MgrRet_Raw!AH548</f>
        <v>4.2850537607076609</v>
      </c>
      <c r="AH41" s="4">
        <f>MgrRet_Raw!AI548</f>
        <v>3.3448644736405884</v>
      </c>
      <c r="AI41" s="4">
        <f>MgrRet_Raw!AJ548</f>
        <v>-3.5860574966622547</v>
      </c>
      <c r="AJ41" s="4">
        <f>MgrRet_Raw!AK548</f>
        <v>3.3040023972976007</v>
      </c>
      <c r="AK41" s="4">
        <f>MgrRet_Raw!AL548</f>
        <v>-5.174139111580276</v>
      </c>
      <c r="AL41" s="4">
        <f>MgrRet_Raw!AM548</f>
        <v>-2.7052332434060475</v>
      </c>
      <c r="AM41" s="4">
        <f>MgrRet_Raw!AN548</f>
        <v>0.17738386850962723</v>
      </c>
      <c r="AN41" s="4">
        <f>MgrRet_Raw!AO548</f>
        <v>-4.6731833044039837</v>
      </c>
      <c r="AO41" s="4">
        <f>MgrRet_Raw!AP548</f>
        <v>-1.4900627633862937</v>
      </c>
      <c r="AP41" s="4">
        <f>MgrRet_Raw!AQ548</f>
        <v>-2.3758917020883352</v>
      </c>
      <c r="AQ41" s="4">
        <f>MgrRet_Raw!AR548</f>
        <v>0.6602421210158409</v>
      </c>
      <c r="AR41" s="4">
        <f>MgrRet_Raw!AS548</f>
        <v>-1.511454649376627</v>
      </c>
      <c r="AS41" s="4">
        <f>MgrRet_Raw!AT548</f>
        <v>0.92194781763932276</v>
      </c>
      <c r="AT41" s="4">
        <f>MgrRet_Raw!AU548</f>
        <v>0.75691524174658043</v>
      </c>
      <c r="AU41" s="4">
        <f>MgrRet_Raw!AV548</f>
        <v>1.3133145972181277</v>
      </c>
      <c r="AV41" s="4">
        <f>MgrRet_Raw!AW548</f>
        <v>3.5124068339951071</v>
      </c>
      <c r="AW41" s="4">
        <f>MgrRet_Raw!AX548</f>
        <v>4.979632411714304</v>
      </c>
      <c r="AX41" s="4">
        <f>MgrRet_Raw!AY548</f>
        <v>-7.5092051440084138</v>
      </c>
      <c r="AY41" s="4">
        <f>MgrRet_Raw!AZ548</f>
        <v>0.87084125109136379</v>
      </c>
      <c r="AZ41" s="4">
        <f>MgrRet_Raw!BA548</f>
        <v>0.52710895240234845</v>
      </c>
      <c r="BA41" s="4">
        <f>MgrRet_Raw!BB548</f>
        <v>-3.5213658554661018</v>
      </c>
      <c r="BB41" s="4">
        <f>MgrRet_Raw!BC548</f>
        <v>-3.0841757511005561</v>
      </c>
      <c r="BC41" s="4">
        <f>MgrRet_Raw!BD548</f>
        <v>-2.4207960547842839</v>
      </c>
      <c r="BD41" s="4">
        <f>MgrRet_Raw!BE548</f>
        <v>1.0273990298971021</v>
      </c>
      <c r="BE41" s="4">
        <f>MgrRet_Raw!BF548</f>
        <v>3.6001348833743183</v>
      </c>
      <c r="BF41" s="4">
        <f>MgrRet_Raw!BG548</f>
        <v>-1.6302510736702889</v>
      </c>
      <c r="BG41" s="4">
        <f>MgrRet_Raw!BH548</f>
        <v>-0.24887126182951635</v>
      </c>
      <c r="BH41" s="4">
        <f>MgrRet_Raw!BI548</f>
        <v>-1.7023387103504211</v>
      </c>
      <c r="BI41" s="4">
        <f>MgrRet_Raw!BJ548</f>
        <v>-1.8242650779400955</v>
      </c>
      <c r="BJ41" s="4">
        <f>MgrRet_Raw!BK548</f>
        <v>1.2365112393741935</v>
      </c>
      <c r="BK41" s="4">
        <f>MgrRet_Raw!BL548</f>
        <v>-0.83993685942507867</v>
      </c>
      <c r="BL41" s="4">
        <f>MgrRet_Raw!BM548</f>
        <v>-0.6814279037158113</v>
      </c>
      <c r="BM41" s="4">
        <f>MgrRet_Raw!BN548</f>
        <v>-3.349601028573244</v>
      </c>
      <c r="BN41" s="4">
        <f>MgrRet_Raw!BO548</f>
        <v>-0.46754851641511908</v>
      </c>
      <c r="BO41" s="4">
        <f>MgrRet_Raw!BP548</f>
        <v>-2.6602996344459751</v>
      </c>
      <c r="BP41" s="4">
        <f>MgrRet_Raw!BQ548</f>
        <v>-1.1366800238262771</v>
      </c>
      <c r="BQ41" s="4">
        <f>MgrRet_Raw!BR548</f>
        <v>-2.2890073031996696</v>
      </c>
      <c r="BR41" s="4">
        <f>MgrRet_Raw!BS548</f>
        <v>0.69281145958068391</v>
      </c>
      <c r="BS41" s="4">
        <f>MgrRet_Raw!BT548</f>
        <v>-3.8286461380873273</v>
      </c>
      <c r="BT41" s="4">
        <f>MgrRet_Raw!BU548</f>
        <v>1.8461318147223247</v>
      </c>
      <c r="BU41" s="4">
        <f>MgrRet_Raw!BV548</f>
        <v>-1.935828612287539</v>
      </c>
      <c r="BV41" s="4">
        <f>MgrRet_Raw!BW548</f>
        <v>-2.9667241965482187</v>
      </c>
      <c r="BW41" s="4">
        <f>MgrRet_Raw!BX548</f>
        <v>-2.2273950715243838</v>
      </c>
      <c r="BX41" s="4">
        <f>MgrRet_Raw!BY548</f>
        <v>-1.3817590886038578</v>
      </c>
      <c r="BY41" s="4">
        <f>MgrRet_Raw!BZ548</f>
        <v>1.9576048305128282</v>
      </c>
      <c r="BZ41" s="4">
        <f>MgrRet_Raw!CA548</f>
        <v>-3.144579421734182</v>
      </c>
      <c r="CA41" s="4">
        <f>MgrRet_Raw!CB548</f>
        <v>-3.0358728318868433E-2</v>
      </c>
      <c r="CB41" s="4">
        <f>MgrRet_Raw!CC548</f>
        <v>-0.32914756584929633</v>
      </c>
      <c r="CC41" s="4">
        <f>MgrRet_Raw!CD548</f>
        <v>-1.4076235568129056</v>
      </c>
      <c r="CD41" s="4">
        <f>MgrRet_Raw!CE548</f>
        <v>-1.3256324616626698</v>
      </c>
      <c r="CE41" s="4">
        <f>MgrRet_Raw!CF548</f>
        <v>0.66915308345860636</v>
      </c>
      <c r="CF41" s="4">
        <f>MgrRet_Raw!CG548</f>
        <v>-2.2206394172168888</v>
      </c>
      <c r="CG41" s="4">
        <f>MgrRet_Raw!CH548</f>
        <v>1.0422847167708742</v>
      </c>
      <c r="CH41" s="4">
        <f>MgrRet_Raw!CI548</f>
        <v>-2.7224803396200015</v>
      </c>
      <c r="CI41" s="4">
        <f>MgrRet_Raw!CJ548</f>
        <v>-1.8794094820909986</v>
      </c>
      <c r="CJ41" s="4">
        <f>MgrRet_Raw!CK548</f>
        <v>0.38192116349471716</v>
      </c>
      <c r="CK41" s="4">
        <f>MgrRet_Raw!CL548</f>
        <v>1.9620374379218117</v>
      </c>
      <c r="CL41" s="4">
        <f>MgrRet_Raw!CM548</f>
        <v>-3.1973716454976122</v>
      </c>
      <c r="CM41" s="4">
        <f>MgrRet_Raw!CN548</f>
        <v>1.401566410271007</v>
      </c>
      <c r="CN41" s="4">
        <f>MgrRet_Raw!CO548</f>
        <v>-0.27945885574479912</v>
      </c>
      <c r="CO41" s="4">
        <f>MgrRet_Raw!CP548</f>
        <v>-0.27586228258775747</v>
      </c>
      <c r="CP41" s="4">
        <f>MgrRet_Raw!CQ548</f>
        <v>1.4059166114135018</v>
      </c>
      <c r="CQ41" s="4">
        <f>MgrRet_Raw!CR548</f>
        <v>-0.68520814497425886</v>
      </c>
      <c r="CR41" s="4">
        <f>MgrRet_Raw!CS548</f>
        <v>3.2734206068073384</v>
      </c>
      <c r="CS41" s="4">
        <f>MgrRet_Raw!CT548</f>
        <v>1.6643563477429453</v>
      </c>
      <c r="CT41" s="4">
        <f>MgrRet_Raw!CU548</f>
        <v>-5.6754526535150855</v>
      </c>
      <c r="CU41" s="4">
        <f>MgrRet_Raw!CV548</f>
        <v>-5.7313843046187474E-2</v>
      </c>
      <c r="CV41" s="4">
        <f>MgrRet_Raw!CW548</f>
        <v>1.5371960729775158</v>
      </c>
      <c r="CW41" s="4">
        <f>MgrRet_Raw!CX548</f>
        <v>1.9223194473518932</v>
      </c>
      <c r="CX41" s="4">
        <f>MgrRet_Raw!CY548</f>
        <v>0.73491338010330753</v>
      </c>
      <c r="CY41" s="4">
        <f>MgrRet_Raw!CZ548</f>
        <v>-4.7337311762143583</v>
      </c>
      <c r="CZ41" s="4">
        <f>MgrRet_Raw!DA548</f>
        <v>5.2197949451464221E-2</v>
      </c>
      <c r="DA41" s="4">
        <f>MgrRet_Raw!DB548</f>
        <v>-0.57572185086402938</v>
      </c>
      <c r="DB41" s="4">
        <f>MgrRet_Raw!DC548</f>
        <v>0.19077489609518566</v>
      </c>
      <c r="DC41" s="4">
        <f>MgrRet_Raw!DD548</f>
        <v>-2.6868008497534133</v>
      </c>
      <c r="DD41" s="4">
        <f>MgrRet_Raw!DE548</f>
        <v>0.57952154691568603</v>
      </c>
      <c r="DE41" s="4">
        <f>MgrRet_Raw!DF548</f>
        <v>0.36131199502946487</v>
      </c>
      <c r="DF41" s="4">
        <f>MgrRet_Raw!DG548</f>
        <v>1.6440452699062937</v>
      </c>
      <c r="DG41" s="4">
        <f>MgrRet_Raw!DH548</f>
        <v>-2.0835114647209876</v>
      </c>
      <c r="DH41" s="4">
        <f>MgrRet_Raw!DI548</f>
        <v>-1.2965332850302684</v>
      </c>
      <c r="DI41" s="4">
        <f>MgrRet_Raw!DJ548</f>
        <v>-0.80662183954790723</v>
      </c>
      <c r="DJ41" s="4">
        <f>MgrRet_Raw!DK548</f>
        <v>-2.5508152419486221</v>
      </c>
      <c r="DK41" s="4">
        <f>MgrRet_Raw!DL548</f>
        <v>0.36351904838592697</v>
      </c>
      <c r="DL41" s="4">
        <f>MgrRet_Raw!DM548</f>
        <v>-2.7056923324387583E-2</v>
      </c>
      <c r="DM41" s="4">
        <f>MgrRet_Raw!DN548</f>
        <v>-0.68725262932897002</v>
      </c>
      <c r="DN41" s="4">
        <f>MgrRet_Raw!DO548</f>
        <v>5.8253859687634746E-3</v>
      </c>
      <c r="DO41" s="4">
        <f>MgrRet_Raw!DP548</f>
        <v>-1.0762761309518951</v>
      </c>
      <c r="DP41" s="4">
        <f>MgrRet_Raw!DQ548</f>
        <v>0.30379377366709426</v>
      </c>
      <c r="DQ41" s="4">
        <f>MgrRet_Raw!DR548</f>
        <v>-0.96277483828130039</v>
      </c>
      <c r="DR41" s="4">
        <f>MgrRet_Raw!DS548</f>
        <v>-1.5834840434781512</v>
      </c>
      <c r="DS41" s="4">
        <f>MgrRet_Raw!DT548</f>
        <v>-2.1069548163445582</v>
      </c>
      <c r="DT41" s="4">
        <f>MgrRet_Raw!DU548</f>
        <v>-0.61183526527320886</v>
      </c>
    </row>
    <row r="42" spans="1:124" x14ac:dyDescent="0.25">
      <c r="A42" s="4">
        <v>40</v>
      </c>
      <c r="B42" s="4" t="str">
        <f>MgrRet_Raw!A549</f>
        <v>Goldman Sachs Asset Management</v>
      </c>
      <c r="C42" t="s">
        <v>200</v>
      </c>
      <c r="D42" s="4" t="str">
        <f t="shared" si="0"/>
        <v>Goldman Sachs Asset Management+Premier Equity</v>
      </c>
      <c r="E42" s="4">
        <f>MgrRet_Raw!F549</f>
        <v>-0.85189920346192416</v>
      </c>
      <c r="F42" s="4">
        <f>MgrRet_Raw!G549</f>
        <v>1.2783048111075275</v>
      </c>
      <c r="G42" s="4">
        <f>MgrRet_Raw!H549</f>
        <v>0.78194690771782838</v>
      </c>
      <c r="H42" s="4">
        <f>MgrRet_Raw!I549</f>
        <v>1.3098110533321803</v>
      </c>
      <c r="I42" s="4">
        <f>MgrRet_Raw!J549</f>
        <v>0.97464310337743187</v>
      </c>
      <c r="J42" s="4">
        <f>MgrRet_Raw!K549</f>
        <v>3.3604710389903047</v>
      </c>
      <c r="K42" s="4">
        <f>MgrRet_Raw!L549</f>
        <v>-3.1092295234485445</v>
      </c>
      <c r="L42" s="4">
        <f>MgrRet_Raw!M549</f>
        <v>0.7934082278009873</v>
      </c>
      <c r="M42" s="4">
        <f>MgrRet_Raw!N549</f>
        <v>-1.3194383737943731</v>
      </c>
      <c r="N42" s="4">
        <f>MgrRet_Raw!O549</f>
        <v>-0.98493811242908436</v>
      </c>
      <c r="O42" s="4">
        <f>MgrRet_Raw!P549</f>
        <v>0.27518611062686293</v>
      </c>
      <c r="P42" s="4">
        <f>MgrRet_Raw!Q549</f>
        <v>-0.64421456791496734</v>
      </c>
      <c r="Q42" s="4">
        <f>MgrRet_Raw!R549</f>
        <v>1.9688840864981012</v>
      </c>
      <c r="R42" s="4">
        <f>MgrRet_Raw!S549</f>
        <v>2.9877967095324429</v>
      </c>
      <c r="S42" s="4">
        <f>MgrRet_Raw!T549</f>
        <v>-0.64979946838936264</v>
      </c>
      <c r="T42" s="4">
        <f>MgrRet_Raw!U549</f>
        <v>-3.4209137032281998</v>
      </c>
      <c r="U42" s="4">
        <f>MgrRet_Raw!V549</f>
        <v>2.3068382825238309</v>
      </c>
      <c r="V42" s="4">
        <f>MgrRet_Raw!W549</f>
        <v>0.27146660695066172</v>
      </c>
      <c r="W42" s="4">
        <f>MgrRet_Raw!X549</f>
        <v>-0.79334476363296247</v>
      </c>
      <c r="X42" s="4">
        <f>MgrRet_Raw!Y549</f>
        <v>-0.27034788595244752</v>
      </c>
      <c r="Y42" s="4">
        <f>MgrRet_Raw!Z549</f>
        <v>0.57822785719417702</v>
      </c>
      <c r="Z42" s="4">
        <f>MgrRet_Raw!AA549</f>
        <v>-1.6923773415048049</v>
      </c>
      <c r="AA42" s="4">
        <f>MgrRet_Raw!AB549</f>
        <v>1.0517757707256594</v>
      </c>
      <c r="AB42" s="4">
        <f>MgrRet_Raw!AC549</f>
        <v>1.3184314465129825</v>
      </c>
      <c r="AC42" s="4">
        <f>MgrRet_Raw!AD549</f>
        <v>0.21967891156461627</v>
      </c>
      <c r="AD42" s="4">
        <f>MgrRet_Raw!AE549</f>
        <v>0.82585003951676317</v>
      </c>
      <c r="AE42" s="4">
        <f>MgrRet_Raw!AF549</f>
        <v>-6.190461651343071E-2</v>
      </c>
      <c r="AF42" s="4">
        <f>MgrRet_Raw!AG549</f>
        <v>-1.3214375278856512</v>
      </c>
      <c r="AG42" s="4">
        <f>MgrRet_Raw!AH549</f>
        <v>-8.7546239292338512E-2</v>
      </c>
      <c r="AH42" s="4">
        <f>MgrRet_Raw!AI549</f>
        <v>-0.8391355263594118</v>
      </c>
      <c r="AI42" s="4">
        <f>MgrRet_Raw!AJ549</f>
        <v>0.30914250333774529</v>
      </c>
      <c r="AJ42" s="4">
        <f>MgrRet_Raw!AK549</f>
        <v>-0.85039760270239917</v>
      </c>
      <c r="AK42" s="4">
        <f>MgrRet_Raw!AL549</f>
        <v>0.26646088841972393</v>
      </c>
      <c r="AL42" s="4">
        <f>MgrRet_Raw!AM549</f>
        <v>-0.15523324340604772</v>
      </c>
      <c r="AM42" s="4">
        <f>MgrRet_Raw!AN549</f>
        <v>-0.20261613149037278</v>
      </c>
      <c r="AN42" s="4">
        <f>MgrRet_Raw!AO549</f>
        <v>0.80681669559601676</v>
      </c>
      <c r="AO42" s="4">
        <f>MgrRet_Raw!AP549</f>
        <v>-6.0627633862937458E-3</v>
      </c>
      <c r="AP42" s="4">
        <f>MgrRet_Raw!AQ549</f>
        <v>-9.8591702088334898E-2</v>
      </c>
      <c r="AQ42" s="4">
        <f>MgrRet_Raw!AR549</f>
        <v>-0.89615787898415911</v>
      </c>
      <c r="AR42" s="4">
        <f>MgrRet_Raw!AS549</f>
        <v>-0.13495464937662716</v>
      </c>
      <c r="AS42" s="4">
        <f>MgrRet_Raw!AT549</f>
        <v>0.21604781763932268</v>
      </c>
      <c r="AT42" s="4">
        <f>MgrRet_Raw!AU549</f>
        <v>-0.60428475825341943</v>
      </c>
      <c r="AU42" s="4">
        <f>MgrRet_Raw!AV549</f>
        <v>-1.4956854027818722</v>
      </c>
      <c r="AV42" s="4">
        <f>MgrRet_Raw!AW549</f>
        <v>-2.0926931660048931</v>
      </c>
      <c r="AW42" s="4">
        <f>MgrRet_Raw!AX549</f>
        <v>-0.84086758828569597</v>
      </c>
      <c r="AX42" s="4">
        <f>MgrRet_Raw!AY549</f>
        <v>-2.5405144008413316E-2</v>
      </c>
      <c r="AY42" s="4">
        <f>MgrRet_Raw!AZ549</f>
        <v>-0.88455874890863617</v>
      </c>
      <c r="AZ42" s="4">
        <f>MgrRet_Raw!BA549</f>
        <v>0.28910895240234846</v>
      </c>
      <c r="BA42" s="4">
        <f>MgrRet_Raw!BB549</f>
        <v>1.4574341445338979</v>
      </c>
      <c r="BB42" s="4">
        <f>MgrRet_Raw!BC549</f>
        <v>0.24002424889944329</v>
      </c>
      <c r="BC42" s="4">
        <f>MgrRet_Raw!BD549</f>
        <v>0.3389039452157161</v>
      </c>
      <c r="BD42" s="4">
        <f>MgrRet_Raw!BE549</f>
        <v>-1.2636009701028978</v>
      </c>
      <c r="BE42" s="4">
        <f>MgrRet_Raw!BF549</f>
        <v>-2.165116625681307E-3</v>
      </c>
      <c r="BF42" s="4">
        <f>MgrRet_Raw!BG549</f>
        <v>-0.413351073670289</v>
      </c>
      <c r="BG42" s="4">
        <f>MgrRet_Raw!BH549</f>
        <v>-0.45267126182951622</v>
      </c>
      <c r="BH42" s="4">
        <f>MgrRet_Raw!BI549</f>
        <v>0.96676128964957897</v>
      </c>
      <c r="BI42" s="4">
        <f>MgrRet_Raw!BJ549</f>
        <v>0.36253492205990456</v>
      </c>
      <c r="BJ42" s="4">
        <f>MgrRet_Raw!BK549</f>
        <v>-4.5887606258065983E-3</v>
      </c>
      <c r="BK42" s="4">
        <f>MgrRet_Raw!BL549</f>
        <v>0.37956314057492135</v>
      </c>
      <c r="BL42" s="4">
        <f>MgrRet_Raw!BM549</f>
        <v>0.61237209628418876</v>
      </c>
      <c r="BM42" s="4">
        <f>MgrRet_Raw!BN549</f>
        <v>-0.14380102857324406</v>
      </c>
      <c r="BN42" s="4">
        <f>MgrRet_Raw!BO549</f>
        <v>-0.70564851641511905</v>
      </c>
      <c r="BO42" s="4">
        <f>MgrRet_Raw!BP549</f>
        <v>0.37300036555402549</v>
      </c>
      <c r="BP42" s="4">
        <f>MgrRet_Raw!BQ549</f>
        <v>0.618619976173723</v>
      </c>
      <c r="BQ42" s="4">
        <f>MgrRet_Raw!BR549</f>
        <v>9.6992696800330513E-2</v>
      </c>
      <c r="BR42" s="4">
        <f>MgrRet_Raw!BS549</f>
        <v>3.7911459580683982E-2</v>
      </c>
      <c r="BS42" s="4">
        <f>MgrRet_Raw!BT549</f>
        <v>1.0607538619126728</v>
      </c>
      <c r="BT42" s="4">
        <f>MgrRet_Raw!BU549</f>
        <v>0.69253181472232495</v>
      </c>
      <c r="BU42" s="4">
        <f>MgrRet_Raw!BV549</f>
        <v>-0.63492861228753883</v>
      </c>
      <c r="BV42" s="4">
        <f>MgrRet_Raw!BW549</f>
        <v>-1.9046241965482187</v>
      </c>
      <c r="BW42" s="4">
        <f>MgrRet_Raw!BX549</f>
        <v>1.1584049284756164</v>
      </c>
      <c r="BX42" s="4">
        <f>MgrRet_Raw!BY549</f>
        <v>4.9740911396142451E-2</v>
      </c>
      <c r="BY42" s="4">
        <f>MgrRet_Raw!BZ549</f>
        <v>-7.0995169487171772E-2</v>
      </c>
      <c r="BZ42" s="4">
        <f>MgrRet_Raw!CA549</f>
        <v>1.0942205782658183</v>
      </c>
      <c r="CA42" s="4">
        <f>MgrRet_Raw!CB549</f>
        <v>-0.24455872831886849</v>
      </c>
      <c r="CB42" s="4">
        <f>MgrRet_Raw!CC549</f>
        <v>-0.54274756584929629</v>
      </c>
      <c r="CC42" s="4">
        <f>MgrRet_Raw!CD549</f>
        <v>0.29817644318709435</v>
      </c>
      <c r="CD42" s="4">
        <f>MgrRet_Raw!CE549</f>
        <v>0.75236753833733028</v>
      </c>
      <c r="CE42" s="4">
        <f>MgrRet_Raw!CF549</f>
        <v>2.9553083458606411E-2</v>
      </c>
      <c r="CF42" s="4">
        <f>MgrRet_Raw!CG549</f>
        <v>0.57146058278311074</v>
      </c>
      <c r="CG42" s="4">
        <f>MgrRet_Raw!CH549</f>
        <v>-0.353115283229126</v>
      </c>
      <c r="CH42" s="4">
        <f>MgrRet_Raw!CI549</f>
        <v>-1.0548803396200013</v>
      </c>
      <c r="CI42" s="4">
        <f>MgrRet_Raw!CJ549</f>
        <v>0.84389051790900149</v>
      </c>
      <c r="CJ42" s="4">
        <f>MgrRet_Raw!CK549</f>
        <v>-0.33017883650528279</v>
      </c>
      <c r="CK42" s="4">
        <f>MgrRet_Raw!CL549</f>
        <v>-0.66546256207818821</v>
      </c>
      <c r="CL42" s="4">
        <f>MgrRet_Raw!CM549</f>
        <v>0.87392835450238771</v>
      </c>
      <c r="CM42" s="4">
        <f>MgrRet_Raw!CN549</f>
        <v>0.20506641027100692</v>
      </c>
      <c r="CN42" s="4">
        <f>MgrRet_Raw!CO549</f>
        <v>1.2907411442552008</v>
      </c>
      <c r="CO42" s="4">
        <f>MgrRet_Raw!CP549</f>
        <v>0.24183771741224258</v>
      </c>
      <c r="CP42" s="4">
        <f>MgrRet_Raw!CQ549</f>
        <v>0.20481661141350171</v>
      </c>
      <c r="CQ42" s="4">
        <f>MgrRet_Raw!CR549</f>
        <v>-0.49950814497425888</v>
      </c>
      <c r="CR42" s="4">
        <f>MgrRet_Raw!CS549</f>
        <v>-0.37647939319266222</v>
      </c>
      <c r="CS42" s="4">
        <f>MgrRet_Raw!CT549</f>
        <v>-0.54334365225705472</v>
      </c>
      <c r="CT42" s="4">
        <f>MgrRet_Raw!CU549</f>
        <v>0.340747346484914</v>
      </c>
      <c r="CU42" s="4">
        <f>MgrRet_Raw!CV549</f>
        <v>0.33688615695381252</v>
      </c>
      <c r="CV42" s="4">
        <f>MgrRet_Raw!CW549</f>
        <v>-0.46670392702248398</v>
      </c>
      <c r="CW42" s="4">
        <f>MgrRet_Raw!CX549</f>
        <v>-1.5827805526481065</v>
      </c>
      <c r="CX42" s="4">
        <f>MgrRet_Raw!CY549</f>
        <v>-0.81358661989669245</v>
      </c>
      <c r="CY42" s="4">
        <f>MgrRet_Raw!CZ549</f>
        <v>-0.54253117621435809</v>
      </c>
      <c r="CZ42" s="4">
        <f>MgrRet_Raw!DA549</f>
        <v>0.27449794945146422</v>
      </c>
      <c r="DA42" s="4">
        <f>MgrRet_Raw!DB549</f>
        <v>0.63457814913597055</v>
      </c>
      <c r="DB42" s="4">
        <f>MgrRet_Raw!DC549</f>
        <v>-1.3015251039048144</v>
      </c>
      <c r="DC42" s="4">
        <f>MgrRet_Raw!DD549</f>
        <v>0.86209915024658645</v>
      </c>
      <c r="DD42" s="4">
        <f>MgrRet_Raw!DE549</f>
        <v>0.62502154691568601</v>
      </c>
      <c r="DE42" s="4">
        <f>MgrRet_Raw!DF549</f>
        <v>-0.21588800497053512</v>
      </c>
      <c r="DF42" s="4">
        <f>MgrRet_Raw!DG549</f>
        <v>0.39924526990629361</v>
      </c>
      <c r="DG42" s="4">
        <f>MgrRet_Raw!DH549</f>
        <v>0.81968853527901242</v>
      </c>
      <c r="DH42" s="4">
        <f>MgrRet_Raw!DI549</f>
        <v>-0.46373328503026867</v>
      </c>
      <c r="DI42" s="4">
        <f>MgrRet_Raw!DJ549</f>
        <v>-0.11482183954790726</v>
      </c>
      <c r="DJ42" s="4">
        <f>MgrRet_Raw!DK549</f>
        <v>-0.29491524194862206</v>
      </c>
      <c r="DK42" s="4">
        <f>MgrRet_Raw!DL549</f>
        <v>0.17611904838592701</v>
      </c>
      <c r="DL42" s="4">
        <f>MgrRet_Raw!DM549</f>
        <v>0.15534307667561231</v>
      </c>
      <c r="DM42" s="4">
        <f>MgrRet_Raw!DN549</f>
        <v>-1.9764526293289699</v>
      </c>
      <c r="DN42" s="4">
        <f>MgrRet_Raw!DO549</f>
        <v>1.5904253859687634</v>
      </c>
      <c r="DO42" s="4">
        <f>MgrRet_Raw!DP549</f>
        <v>-0.12057613095189512</v>
      </c>
      <c r="DP42" s="4">
        <f>MgrRet_Raw!DQ549</f>
        <v>-0.82730622633290574</v>
      </c>
      <c r="DQ42" s="4">
        <f>MgrRet_Raw!DR549</f>
        <v>-0.6118748382813004</v>
      </c>
      <c r="DR42" s="4">
        <f>MgrRet_Raw!DS549</f>
        <v>-1.6742840434781512</v>
      </c>
      <c r="DS42" s="4">
        <f>MgrRet_Raw!DT549</f>
        <v>-1.202954816344558</v>
      </c>
      <c r="DT42" s="4">
        <f>MgrRet_Raw!DU549</f>
        <v>0.37456473472679108</v>
      </c>
    </row>
    <row r="43" spans="1:124" x14ac:dyDescent="0.25">
      <c r="A43" s="4">
        <v>41</v>
      </c>
      <c r="B43" s="4" t="str">
        <f>MgrRet_Raw!A550</f>
        <v>Goldman Sachs Asset Management</v>
      </c>
      <c r="C43" t="s">
        <v>201</v>
      </c>
      <c r="D43" s="4" t="str">
        <f t="shared" si="0"/>
        <v>Goldman Sachs Asset Management+US Large Cap Equity Insights</v>
      </c>
      <c r="E43" s="4">
        <f>MgrRet_Raw!F550</f>
        <v>0.2124007965380752</v>
      </c>
      <c r="F43" s="4">
        <f>MgrRet_Raw!G550</f>
        <v>-1.028195188892473</v>
      </c>
      <c r="G43" s="4">
        <f>MgrRet_Raw!H550</f>
        <v>-0.30635309228217156</v>
      </c>
      <c r="H43" s="4">
        <f>MgrRet_Raw!I550</f>
        <v>0.24931105333218095</v>
      </c>
      <c r="I43" s="4">
        <f>MgrRet_Raw!J550</f>
        <v>0.83154310337743187</v>
      </c>
      <c r="J43" s="4">
        <f>MgrRet_Raw!K550</f>
        <v>0.93127103899030494</v>
      </c>
      <c r="K43" s="4">
        <f>MgrRet_Raw!L550</f>
        <v>-0.85592952344854445</v>
      </c>
      <c r="L43" s="4">
        <f>MgrRet_Raw!M550</f>
        <v>-1.1526917721990129</v>
      </c>
      <c r="M43" s="4">
        <f>MgrRet_Raw!N550</f>
        <v>0.46656162620562647</v>
      </c>
      <c r="N43" s="4">
        <f>MgrRet_Raw!O550</f>
        <v>0.32486188757091838</v>
      </c>
      <c r="O43" s="4">
        <f>MgrRet_Raw!P550</f>
        <v>-5.0138893731368483E-3</v>
      </c>
      <c r="P43" s="4">
        <f>MgrRet_Raw!Q550</f>
        <v>1.0168854320850329</v>
      </c>
      <c r="Q43" s="4">
        <f>MgrRet_Raw!R550</f>
        <v>-0.18181591350189841</v>
      </c>
      <c r="R43" s="4">
        <f>MgrRet_Raw!S550</f>
        <v>0.2062967095324435</v>
      </c>
      <c r="S43" s="4">
        <f>MgrRet_Raw!T550</f>
        <v>-0.42569946838936268</v>
      </c>
      <c r="T43" s="4">
        <f>MgrRet_Raw!U550</f>
        <v>-2.1561137032282005</v>
      </c>
      <c r="U43" s="4">
        <f>MgrRet_Raw!V550</f>
        <v>-0.19116171747616928</v>
      </c>
      <c r="V43" s="4">
        <f>MgrRet_Raw!W550</f>
        <v>-2.6333393049338266E-2</v>
      </c>
      <c r="W43" s="4">
        <f>MgrRet_Raw!X550</f>
        <v>-0.26794476363296216</v>
      </c>
      <c r="X43" s="4">
        <f>MgrRet_Raw!Y550</f>
        <v>0.20475211404755278</v>
      </c>
      <c r="Y43" s="4">
        <f>MgrRet_Raw!Z550</f>
        <v>-0.77207214280582237</v>
      </c>
      <c r="Z43" s="4">
        <f>MgrRet_Raw!AA550</f>
        <v>-0.22027734150480516</v>
      </c>
      <c r="AA43" s="4">
        <f>MgrRet_Raw!AB550</f>
        <v>-0.37572422927434079</v>
      </c>
      <c r="AB43" s="4">
        <f>MgrRet_Raw!AC550</f>
        <v>-7.8968553487017479E-2</v>
      </c>
      <c r="AC43" s="4">
        <f>MgrRet_Raw!AD550</f>
        <v>0.41747891156461625</v>
      </c>
      <c r="AD43" s="4">
        <f>MgrRet_Raw!AE550</f>
        <v>2.8950039516763226E-2</v>
      </c>
      <c r="AE43" s="4">
        <f>MgrRet_Raw!AF550</f>
        <v>-0.27380461651343069</v>
      </c>
      <c r="AF43" s="4">
        <f>MgrRet_Raw!AG550</f>
        <v>0.51506247211434886</v>
      </c>
      <c r="AG43" s="4">
        <f>MgrRet_Raw!AH550</f>
        <v>-0.63034623929233824</v>
      </c>
      <c r="AH43" s="4">
        <f>MgrRet_Raw!AI550</f>
        <v>-0.64253552635941169</v>
      </c>
      <c r="AI43" s="4">
        <f>MgrRet_Raw!AJ550</f>
        <v>4.9142503337745502E-2</v>
      </c>
      <c r="AJ43" s="4">
        <f>MgrRet_Raw!AK550</f>
        <v>-0.42059760270239899</v>
      </c>
      <c r="AK43" s="4">
        <f>MgrRet_Raw!AL550</f>
        <v>-0.26073911158027663</v>
      </c>
      <c r="AL43" s="4">
        <f>MgrRet_Raw!AM550</f>
        <v>0.60466675659395275</v>
      </c>
      <c r="AM43" s="4">
        <f>MgrRet_Raw!AN550</f>
        <v>-0.85291613149037282</v>
      </c>
      <c r="AN43" s="4">
        <f>MgrRet_Raw!AO550</f>
        <v>0.24041669559601697</v>
      </c>
      <c r="AO43" s="4">
        <f>MgrRet_Raw!AP550</f>
        <v>-7.5162763386293463E-2</v>
      </c>
      <c r="AP43" s="4">
        <f>MgrRet_Raw!AQ550</f>
        <v>9.460829791166514E-2</v>
      </c>
      <c r="AQ43" s="4">
        <f>MgrRet_Raw!AR550</f>
        <v>1.171742121015841</v>
      </c>
      <c r="AR43" s="4">
        <f>MgrRet_Raw!AS550</f>
        <v>0.31884535062337305</v>
      </c>
      <c r="AS43" s="4">
        <f>MgrRet_Raw!AT550</f>
        <v>0.60314781763932268</v>
      </c>
      <c r="AT43" s="4">
        <f>MgrRet_Raw!AU550</f>
        <v>0.28691524174658056</v>
      </c>
      <c r="AU43" s="4">
        <f>MgrRet_Raw!AV550</f>
        <v>-0.56328540278187234</v>
      </c>
      <c r="AV43" s="4">
        <f>MgrRet_Raw!AW550</f>
        <v>0.39070683399510742</v>
      </c>
      <c r="AW43" s="4">
        <f>MgrRet_Raw!AX550</f>
        <v>0.52293241171430349</v>
      </c>
      <c r="AX43" s="4">
        <f>MgrRet_Raw!AY550</f>
        <v>0.19399485599158695</v>
      </c>
      <c r="AY43" s="4">
        <f>MgrRet_Raw!AZ550</f>
        <v>-0.22915874890863625</v>
      </c>
      <c r="AZ43" s="4">
        <f>MgrRet_Raw!BA550</f>
        <v>-0.17629104759765157</v>
      </c>
      <c r="BA43" s="4">
        <f>MgrRet_Raw!BB550</f>
        <v>-0.77616585546610173</v>
      </c>
      <c r="BB43" s="4">
        <f>MgrRet_Raw!BC550</f>
        <v>0.81402424889944403</v>
      </c>
      <c r="BC43" s="4">
        <f>MgrRet_Raw!BD550</f>
        <v>0.37190394521571601</v>
      </c>
      <c r="BD43" s="4">
        <f>MgrRet_Raw!BE550</f>
        <v>-1.0092009701028979</v>
      </c>
      <c r="BE43" s="4">
        <f>MgrRet_Raw!BF550</f>
        <v>-0.19746511662568178</v>
      </c>
      <c r="BF43" s="4">
        <f>MgrRet_Raw!BG550</f>
        <v>9.1948926329711078E-2</v>
      </c>
      <c r="BG43" s="4">
        <f>MgrRet_Raw!BH550</f>
        <v>0.18632873817048368</v>
      </c>
      <c r="BH43" s="4">
        <f>MgrRet_Raw!BI550</f>
        <v>5.2461289649579079E-2</v>
      </c>
      <c r="BI43" s="4">
        <f>MgrRet_Raw!BJ550</f>
        <v>-0.14836507794009535</v>
      </c>
      <c r="BJ43" s="4">
        <f>MgrRet_Raw!BK550</f>
        <v>3.3211239374193458E-2</v>
      </c>
      <c r="BK43" s="4">
        <f>MgrRet_Raw!BL550</f>
        <v>0.19706314057492136</v>
      </c>
      <c r="BL43" s="4">
        <f>MgrRet_Raw!BM550</f>
        <v>-0.17372790371581126</v>
      </c>
      <c r="BM43" s="4">
        <f>MgrRet_Raw!BN550</f>
        <v>1.1780989714267562</v>
      </c>
      <c r="BN43" s="4">
        <f>MgrRet_Raw!BO550</f>
        <v>2.4351483584880818E-2</v>
      </c>
      <c r="BO43" s="4">
        <f>MgrRet_Raw!BP550</f>
        <v>0.34030036555402532</v>
      </c>
      <c r="BP43" s="4">
        <f>MgrRet_Raw!BQ550</f>
        <v>-0.12438002382627711</v>
      </c>
      <c r="BQ43" s="4">
        <f>MgrRet_Raw!BR550</f>
        <v>0.53639269680033053</v>
      </c>
      <c r="BR43" s="4">
        <f>MgrRet_Raw!BS550</f>
        <v>-0.37978854041931598</v>
      </c>
      <c r="BS43" s="4">
        <f>MgrRet_Raw!BT550</f>
        <v>1.0871538619126726</v>
      </c>
      <c r="BT43" s="4">
        <f>MgrRet_Raw!BU550</f>
        <v>0.17033181472232473</v>
      </c>
      <c r="BU43" s="4">
        <f>MgrRet_Raw!BV550</f>
        <v>0.72777138771246097</v>
      </c>
      <c r="BV43" s="4">
        <f>MgrRet_Raw!BW550</f>
        <v>0.39737580345178181</v>
      </c>
      <c r="BW43" s="4">
        <f>MgrRet_Raw!BX550</f>
        <v>-0.49369507152438352</v>
      </c>
      <c r="BX43" s="4">
        <f>MgrRet_Raw!BY550</f>
        <v>0.44584091139614213</v>
      </c>
      <c r="BY43" s="4">
        <f>MgrRet_Raw!BZ550</f>
        <v>0.55160483051282805</v>
      </c>
      <c r="BZ43" s="4">
        <f>MgrRet_Raw!CA550</f>
        <v>0.2820205782658185</v>
      </c>
      <c r="CA43" s="4">
        <f>MgrRet_Raw!CB550</f>
        <v>0.18264127168113142</v>
      </c>
      <c r="CB43" s="4">
        <f>MgrRet_Raw!CC550</f>
        <v>-9.0247565849296274E-2</v>
      </c>
      <c r="CC43" s="4">
        <f>MgrRet_Raw!CD550</f>
        <v>0.12447644318709461</v>
      </c>
      <c r="CD43" s="4">
        <f>MgrRet_Raw!CE550</f>
        <v>-4.5532461662669999E-2</v>
      </c>
      <c r="CE43" s="4">
        <f>MgrRet_Raw!CF550</f>
        <v>0.27095308345860625</v>
      </c>
      <c r="CF43" s="4">
        <f>MgrRet_Raw!CG550</f>
        <v>0.11156058278311054</v>
      </c>
      <c r="CG43" s="4">
        <f>MgrRet_Raw!CH550</f>
        <v>-0.13921528322912602</v>
      </c>
      <c r="CH43" s="4">
        <f>MgrRet_Raw!CI550</f>
        <v>0.13911966037999868</v>
      </c>
      <c r="CI43" s="4">
        <f>MgrRet_Raw!CJ550</f>
        <v>0.58539051790900132</v>
      </c>
      <c r="CJ43" s="4">
        <f>MgrRet_Raw!CK550</f>
        <v>0.45032116349471718</v>
      </c>
      <c r="CK43" s="4">
        <f>MgrRet_Raw!CL550</f>
        <v>0.21383743792181198</v>
      </c>
      <c r="CL43" s="4">
        <f>MgrRet_Raw!CM550</f>
        <v>-0.24377164549761243</v>
      </c>
      <c r="CM43" s="4">
        <f>MgrRet_Raw!CN550</f>
        <v>4.9266410271006977E-2</v>
      </c>
      <c r="CN43" s="4">
        <f>MgrRet_Raw!CO550</f>
        <v>-1.1186588557447992</v>
      </c>
      <c r="CO43" s="4">
        <f>MgrRet_Raw!CP550</f>
        <v>9.283771741224256E-2</v>
      </c>
      <c r="CP43" s="4">
        <f>MgrRet_Raw!CQ550</f>
        <v>2.7316611413501724E-2</v>
      </c>
      <c r="CQ43" s="4">
        <f>MgrRet_Raw!CR550</f>
        <v>-0.16920814497425885</v>
      </c>
      <c r="CR43" s="4">
        <f>MgrRet_Raw!CS550</f>
        <v>0.36642060680733834</v>
      </c>
      <c r="CS43" s="4">
        <f>MgrRet_Raw!CT550</f>
        <v>-0.44364365225705482</v>
      </c>
      <c r="CT43" s="4">
        <f>MgrRet_Raw!CU550</f>
        <v>0.15824734648491479</v>
      </c>
      <c r="CU43" s="4">
        <f>MgrRet_Raw!CV550</f>
        <v>0.44558615695381254</v>
      </c>
      <c r="CV43" s="4">
        <f>MgrRet_Raw!CW550</f>
        <v>-0.63070392702248412</v>
      </c>
      <c r="CW43" s="4">
        <f>MgrRet_Raw!CX550</f>
        <v>-1.2222805526481064</v>
      </c>
      <c r="CX43" s="4">
        <f>MgrRet_Raw!CY550</f>
        <v>-0.4370866198966924</v>
      </c>
      <c r="CY43" s="4">
        <f>MgrRet_Raw!CZ550</f>
        <v>0.20846882378564224</v>
      </c>
      <c r="CZ43" s="4">
        <f>MgrRet_Raw!DA550</f>
        <v>0.31429794945146416</v>
      </c>
      <c r="DA43" s="4">
        <f>MgrRet_Raw!DB550</f>
        <v>0.10127814913597066</v>
      </c>
      <c r="DB43" s="4">
        <f>MgrRet_Raw!DC550</f>
        <v>-0.48922510390481433</v>
      </c>
      <c r="DC43" s="4">
        <f>MgrRet_Raw!DD550</f>
        <v>0.66189915024658674</v>
      </c>
      <c r="DD43" s="4">
        <f>MgrRet_Raw!DE550</f>
        <v>-0.33407845308431394</v>
      </c>
      <c r="DE43" s="4">
        <f>MgrRet_Raw!DF550</f>
        <v>3.6811995029464868E-2</v>
      </c>
      <c r="DF43" s="4">
        <f>MgrRet_Raw!DG550</f>
        <v>0.31904526990629378</v>
      </c>
      <c r="DG43" s="4">
        <f>MgrRet_Raw!DH550</f>
        <v>1.0613885352790122</v>
      </c>
      <c r="DH43" s="4">
        <f>MgrRet_Raw!DI550</f>
        <v>-0.43343328503026868</v>
      </c>
      <c r="DI43" s="4">
        <f>MgrRet_Raw!DJ550</f>
        <v>0.33077816045209252</v>
      </c>
      <c r="DJ43" s="4">
        <f>MgrRet_Raw!DK550</f>
        <v>0.41118475805137766</v>
      </c>
      <c r="DK43" s="4">
        <f>MgrRet_Raw!DL550</f>
        <v>0.169719048385927</v>
      </c>
      <c r="DL43" s="4">
        <f>MgrRet_Raw!DM550</f>
        <v>0.19584307667561252</v>
      </c>
      <c r="DM43" s="4">
        <f>MgrRet_Raw!DN550</f>
        <v>-0.11515262932896997</v>
      </c>
      <c r="DN43" s="4">
        <f>MgrRet_Raw!DO550</f>
        <v>0.28872538596876351</v>
      </c>
      <c r="DO43" s="4">
        <f>MgrRet_Raw!DP550</f>
        <v>-9.007613095189515E-2</v>
      </c>
      <c r="DP43" s="4">
        <f>MgrRet_Raw!DQ550</f>
        <v>1.1559937736670942</v>
      </c>
      <c r="DQ43" s="4">
        <f>MgrRet_Raw!DR550</f>
        <v>0.40272516171869954</v>
      </c>
      <c r="DR43" s="4">
        <f>MgrRet_Raw!DS550</f>
        <v>-8.398404347815136E-2</v>
      </c>
      <c r="DS43" s="4">
        <f>MgrRet_Raw!DT550</f>
        <v>-5.1354816344558074E-2</v>
      </c>
      <c r="DT43" s="4">
        <f>MgrRet_Raw!DU550</f>
        <v>-0.21503526527320882</v>
      </c>
    </row>
    <row r="44" spans="1:124" x14ac:dyDescent="0.25">
      <c r="A44" s="4">
        <v>42</v>
      </c>
      <c r="B44" s="4" t="str">
        <f>MgrRet_Raw!A551</f>
        <v>Grantham, Mayo, Van Otterloo &amp; Co. LLC</v>
      </c>
      <c r="C44" t="s">
        <v>203</v>
      </c>
      <c r="D44" s="4" t="str">
        <f t="shared" si="0"/>
        <v>Grantham, Mayo, Van Otterloo &amp; Co. LLC+GMO U.S. Core Strategy</v>
      </c>
      <c r="E44" s="4">
        <f>MgrRet_Raw!F551</f>
        <v>-0.16249920346192415</v>
      </c>
      <c r="F44" s="4">
        <f>MgrRet_Raw!G551</f>
        <v>6.8604811107527475E-2</v>
      </c>
      <c r="G44" s="4">
        <f>MgrRet_Raw!H551</f>
        <v>-1.0906530922821716</v>
      </c>
      <c r="H44" s="4">
        <f>MgrRet_Raw!I551</f>
        <v>-0.18298894666781962</v>
      </c>
      <c r="I44" s="4">
        <f>MgrRet_Raw!J551</f>
        <v>0.19874310337743184</v>
      </c>
      <c r="J44" s="4">
        <f>MgrRet_Raw!K551</f>
        <v>1.4537710389903049</v>
      </c>
      <c r="K44" s="4">
        <f>MgrRet_Raw!L551</f>
        <v>0.12177047655145568</v>
      </c>
      <c r="L44" s="4">
        <f>MgrRet_Raw!M551</f>
        <v>0.95000822780098693</v>
      </c>
      <c r="M44" s="4">
        <f>MgrRet_Raw!N551</f>
        <v>1.9855616262056275</v>
      </c>
      <c r="N44" s="4">
        <f>MgrRet_Raw!O551</f>
        <v>2.6822618875709168</v>
      </c>
      <c r="O44" s="4">
        <f>MgrRet_Raw!P551</f>
        <v>2.1265861106268629</v>
      </c>
      <c r="P44" s="4">
        <f>MgrRet_Raw!Q551</f>
        <v>1.5795854320850329</v>
      </c>
      <c r="Q44" s="4">
        <f>MgrRet_Raw!R551</f>
        <v>1.6648840864981009</v>
      </c>
      <c r="R44" s="4">
        <f>MgrRet_Raw!S551</f>
        <v>1.0025967095324422</v>
      </c>
      <c r="S44" s="4">
        <f>MgrRet_Raw!T551</f>
        <v>-1.1103994683893621</v>
      </c>
      <c r="T44" s="4">
        <f>MgrRet_Raw!U551</f>
        <v>-4.3429137032282004</v>
      </c>
      <c r="U44" s="4">
        <f>MgrRet_Raw!V551</f>
        <v>-1.4044617174761695</v>
      </c>
      <c r="V44" s="4">
        <f>MgrRet_Raw!W551</f>
        <v>1.5410666069506618</v>
      </c>
      <c r="W44" s="4">
        <f>MgrRet_Raw!X551</f>
        <v>-1.5605447636329624</v>
      </c>
      <c r="X44" s="4">
        <f>MgrRet_Raw!Y551</f>
        <v>-1.6070478859524475</v>
      </c>
      <c r="Y44" s="4">
        <f>MgrRet_Raw!Z551</f>
        <v>-1.3445721428058226</v>
      </c>
      <c r="Z44" s="4">
        <f>MgrRet_Raw!AA551</f>
        <v>1.879422658495195</v>
      </c>
      <c r="AA44" s="4">
        <f>MgrRet_Raw!AB551</f>
        <v>0.43867577072565922</v>
      </c>
      <c r="AB44" s="4">
        <f>MgrRet_Raw!AC551</f>
        <v>0.22403144651298268</v>
      </c>
      <c r="AC44" s="4">
        <f>MgrRet_Raw!AD551</f>
        <v>-0.83282108843538394</v>
      </c>
      <c r="AD44" s="4">
        <f>MgrRet_Raw!AE551</f>
        <v>-0.7078499604832369</v>
      </c>
      <c r="AE44" s="4">
        <f>MgrRet_Raw!AF551</f>
        <v>-0.61930461651343105</v>
      </c>
      <c r="AF44" s="4">
        <f>MgrRet_Raw!AG551</f>
        <v>-1.5698375278856513</v>
      </c>
      <c r="AG44" s="4">
        <f>MgrRet_Raw!AH551</f>
        <v>0.16695376070766077</v>
      </c>
      <c r="AH44" s="4">
        <f>MgrRet_Raw!AI551</f>
        <v>0.24586447364058817</v>
      </c>
      <c r="AI44" s="4">
        <f>MgrRet_Raw!AJ551</f>
        <v>-0.89625749666225474</v>
      </c>
      <c r="AJ44" s="4">
        <f>MgrRet_Raw!AK551</f>
        <v>1.0255023972976005</v>
      </c>
      <c r="AK44" s="4">
        <f>MgrRet_Raw!AL551</f>
        <v>0.50246088841972458</v>
      </c>
      <c r="AL44" s="4">
        <f>MgrRet_Raw!AM551</f>
        <v>0.46056675659395196</v>
      </c>
      <c r="AM44" s="4">
        <f>MgrRet_Raw!AN551</f>
        <v>-1.8480161314903727</v>
      </c>
      <c r="AN44" s="4">
        <f>MgrRet_Raw!AO551</f>
        <v>-1.158983304403983</v>
      </c>
      <c r="AO44" s="4">
        <f>MgrRet_Raw!AP551</f>
        <v>-1.2930627633862937</v>
      </c>
      <c r="AP44" s="4">
        <f>MgrRet_Raw!AQ551</f>
        <v>-0.74109170208833497</v>
      </c>
      <c r="AQ44" s="4">
        <f>MgrRet_Raw!AR551</f>
        <v>0.657342121015841</v>
      </c>
      <c r="AR44" s="4">
        <f>MgrRet_Raw!AS551</f>
        <v>1.0867453506233726</v>
      </c>
      <c r="AS44" s="4">
        <f>MgrRet_Raw!AT551</f>
        <v>1.3036478176393227</v>
      </c>
      <c r="AT44" s="4">
        <f>MgrRet_Raw!AU551</f>
        <v>0.44041524174658053</v>
      </c>
      <c r="AU44" s="4">
        <f>MgrRet_Raw!AV551</f>
        <v>0.64571459721812774</v>
      </c>
      <c r="AV44" s="4">
        <f>MgrRet_Raw!AW551</f>
        <v>1.9009068339951072</v>
      </c>
      <c r="AW44" s="4">
        <f>MgrRet_Raw!AX551</f>
        <v>2.5174324117143039</v>
      </c>
      <c r="AX44" s="4">
        <f>MgrRet_Raw!AY551</f>
        <v>-2.3801051440084144</v>
      </c>
      <c r="AY44" s="4">
        <f>MgrRet_Raw!AZ551</f>
        <v>1.2450412510913638</v>
      </c>
      <c r="AZ44" s="4">
        <f>MgrRet_Raw!BA551</f>
        <v>0.28570895240234839</v>
      </c>
      <c r="BA44" s="4">
        <f>MgrRet_Raw!BB551</f>
        <v>-1.890965855466102</v>
      </c>
      <c r="BB44" s="4">
        <f>MgrRet_Raw!BC551</f>
        <v>-0.46577575110055625</v>
      </c>
      <c r="BC44" s="4">
        <f>MgrRet_Raw!BD551</f>
        <v>0.19390394521571608</v>
      </c>
      <c r="BD44" s="4">
        <f>MgrRet_Raw!BE551</f>
        <v>0.28259902989710217</v>
      </c>
      <c r="BE44" s="4">
        <f>MgrRet_Raw!BF551</f>
        <v>1.8539348833743183</v>
      </c>
      <c r="BF44" s="4">
        <f>MgrRet_Raw!BG551</f>
        <v>-0.28175107367028929</v>
      </c>
      <c r="BG44" s="4">
        <f>MgrRet_Raw!BH551</f>
        <v>0.37572873817048369</v>
      </c>
      <c r="BH44" s="4">
        <f>MgrRet_Raw!BI551</f>
        <v>-0.28073871035042108</v>
      </c>
      <c r="BI44" s="4">
        <f>MgrRet_Raw!BJ551</f>
        <v>-8.8465077940095505E-2</v>
      </c>
      <c r="BJ44" s="4">
        <f>MgrRet_Raw!BK551</f>
        <v>-0.60588876062580654</v>
      </c>
      <c r="BK44" s="4">
        <f>MgrRet_Raw!BL551</f>
        <v>-0.76473685942507863</v>
      </c>
      <c r="BL44" s="4">
        <f>MgrRet_Raw!BM551</f>
        <v>-0.86072790371581132</v>
      </c>
      <c r="BM44" s="4">
        <f>MgrRet_Raw!BN551</f>
        <v>0.24199897142675564</v>
      </c>
      <c r="BN44" s="4">
        <f>MgrRet_Raw!BO551</f>
        <v>0.29565148358488091</v>
      </c>
      <c r="BO44" s="4">
        <f>MgrRet_Raw!BP551</f>
        <v>0.30080036555402501</v>
      </c>
      <c r="BP44" s="4">
        <f>MgrRet_Raw!BQ551</f>
        <v>0.81531997617372287</v>
      </c>
      <c r="BQ44" s="4">
        <f>MgrRet_Raw!BR551</f>
        <v>-0.10620730319966931</v>
      </c>
      <c r="BR44" s="4">
        <f>MgrRet_Raw!BS551</f>
        <v>4.1611459580684018E-2</v>
      </c>
      <c r="BS44" s="4">
        <f>MgrRet_Raw!BT551</f>
        <v>-0.73684613808732724</v>
      </c>
      <c r="BT44" s="4">
        <f>MgrRet_Raw!BU551</f>
        <v>-0.46626818527767533</v>
      </c>
      <c r="BU44" s="4">
        <f>MgrRet_Raw!BV551</f>
        <v>-1.313128612287539</v>
      </c>
      <c r="BV44" s="4">
        <f>MgrRet_Raw!BW551</f>
        <v>-0.6684241965482185</v>
      </c>
      <c r="BW44" s="4">
        <f>MgrRet_Raw!BX551</f>
        <v>0.89960492847561646</v>
      </c>
      <c r="BX44" s="4">
        <f>MgrRet_Raw!BY551</f>
        <v>-1.0358590886038577</v>
      </c>
      <c r="BY44" s="4" t="str">
        <f>MgrRet_Raw!BZ551</f>
        <v>---</v>
      </c>
      <c r="BZ44" s="4" t="str">
        <f>MgrRet_Raw!CA551</f>
        <v>---</v>
      </c>
      <c r="CA44" s="4" t="str">
        <f>MgrRet_Raw!CB551</f>
        <v>---</v>
      </c>
      <c r="CB44" s="4" t="str">
        <f>MgrRet_Raw!CC551</f>
        <v>---</v>
      </c>
      <c r="CC44" s="4" t="str">
        <f>MgrRet_Raw!CD551</f>
        <v>---</v>
      </c>
      <c r="CD44" s="4" t="str">
        <f>MgrRet_Raw!CE551</f>
        <v>---</v>
      </c>
      <c r="CE44" s="4" t="str">
        <f>MgrRet_Raw!CF551</f>
        <v>---</v>
      </c>
      <c r="CF44" s="4" t="str">
        <f>MgrRet_Raw!CG551</f>
        <v>---</v>
      </c>
      <c r="CG44" s="4" t="str">
        <f>MgrRet_Raw!CH551</f>
        <v>---</v>
      </c>
      <c r="CH44" s="4" t="str">
        <f>MgrRet_Raw!CI551</f>
        <v>---</v>
      </c>
      <c r="CI44" s="4" t="str">
        <f>MgrRet_Raw!CJ551</f>
        <v>---</v>
      </c>
      <c r="CJ44" s="4" t="str">
        <f>MgrRet_Raw!CK551</f>
        <v>---</v>
      </c>
      <c r="CK44" s="4" t="str">
        <f>MgrRet_Raw!CL551</f>
        <v>---</v>
      </c>
      <c r="CL44" s="4" t="str">
        <f>MgrRet_Raw!CM551</f>
        <v>---</v>
      </c>
      <c r="CM44" s="4" t="str">
        <f>MgrRet_Raw!CN551</f>
        <v>---</v>
      </c>
      <c r="CN44" s="4" t="str">
        <f>MgrRet_Raw!CO551</f>
        <v>---</v>
      </c>
      <c r="CO44" s="4" t="str">
        <f>MgrRet_Raw!CP551</f>
        <v>---</v>
      </c>
      <c r="CP44" s="4" t="str">
        <f>MgrRet_Raw!CQ551</f>
        <v>---</v>
      </c>
      <c r="CQ44" s="4" t="str">
        <f>MgrRet_Raw!CR551</f>
        <v>---</v>
      </c>
      <c r="CR44" s="4" t="str">
        <f>MgrRet_Raw!CS551</f>
        <v>---</v>
      </c>
      <c r="CS44" s="4" t="str">
        <f>MgrRet_Raw!CT551</f>
        <v>---</v>
      </c>
      <c r="CT44" s="4" t="str">
        <f>MgrRet_Raw!CU551</f>
        <v>---</v>
      </c>
      <c r="CU44" s="4" t="str">
        <f>MgrRet_Raw!CV551</f>
        <v>---</v>
      </c>
      <c r="CV44" s="4" t="str">
        <f>MgrRet_Raw!CW551</f>
        <v>---</v>
      </c>
      <c r="CW44" s="4" t="str">
        <f>MgrRet_Raw!CX551</f>
        <v>---</v>
      </c>
      <c r="CX44" s="4" t="str">
        <f>MgrRet_Raw!CY551</f>
        <v>---</v>
      </c>
      <c r="CY44" s="4" t="str">
        <f>MgrRet_Raw!CZ551</f>
        <v>---</v>
      </c>
      <c r="CZ44" s="4" t="str">
        <f>MgrRet_Raw!DA551</f>
        <v>---</v>
      </c>
      <c r="DA44" s="4" t="str">
        <f>MgrRet_Raw!DB551</f>
        <v>---</v>
      </c>
      <c r="DB44" s="4" t="str">
        <f>MgrRet_Raw!DC551</f>
        <v>---</v>
      </c>
      <c r="DC44" s="4" t="str">
        <f>MgrRet_Raw!DD551</f>
        <v>---</v>
      </c>
      <c r="DD44" s="4" t="str">
        <f>MgrRet_Raw!DE551</f>
        <v>---</v>
      </c>
      <c r="DE44" s="4" t="str">
        <f>MgrRet_Raw!DF551</f>
        <v>---</v>
      </c>
      <c r="DF44" s="4" t="str">
        <f>MgrRet_Raw!DG551</f>
        <v>---</v>
      </c>
      <c r="DG44" s="4" t="str">
        <f>MgrRet_Raw!DH551</f>
        <v>---</v>
      </c>
      <c r="DH44" s="4" t="str">
        <f>MgrRet_Raw!DI551</f>
        <v>---</v>
      </c>
      <c r="DI44" s="4" t="str">
        <f>MgrRet_Raw!DJ551</f>
        <v>---</v>
      </c>
      <c r="DJ44" s="4" t="str">
        <f>MgrRet_Raw!DK551</f>
        <v>---</v>
      </c>
      <c r="DK44" s="4" t="str">
        <f>MgrRet_Raw!DL551</f>
        <v>---</v>
      </c>
      <c r="DL44" s="4" t="str">
        <f>MgrRet_Raw!DM551</f>
        <v>---</v>
      </c>
      <c r="DM44" s="4" t="str">
        <f>MgrRet_Raw!DN551</f>
        <v>---</v>
      </c>
      <c r="DN44" s="4" t="str">
        <f>MgrRet_Raw!DO551</f>
        <v>---</v>
      </c>
      <c r="DO44" s="4" t="str">
        <f>MgrRet_Raw!DP551</f>
        <v>---</v>
      </c>
      <c r="DP44" s="4" t="str">
        <f>MgrRet_Raw!DQ551</f>
        <v>---</v>
      </c>
      <c r="DQ44" s="4" t="str">
        <f>MgrRet_Raw!DR551</f>
        <v>---</v>
      </c>
      <c r="DR44" s="4" t="str">
        <f>MgrRet_Raw!DS551</f>
        <v>---</v>
      </c>
      <c r="DS44" s="4" t="str">
        <f>MgrRet_Raw!DT551</f>
        <v>---</v>
      </c>
      <c r="DT44" s="4" t="str">
        <f>MgrRet_Raw!DU551</f>
        <v>---</v>
      </c>
    </row>
    <row r="45" spans="1:124" x14ac:dyDescent="0.25">
      <c r="A45" s="4">
        <v>43</v>
      </c>
      <c r="B45" s="4" t="str">
        <f>MgrRet_Raw!A552</f>
        <v>Hartford Funds</v>
      </c>
      <c r="C45" t="s">
        <v>205</v>
      </c>
      <c r="D45" s="4" t="str">
        <f t="shared" si="0"/>
        <v>Hartford Funds+Hartford Capital Appreciation HLS Fund</v>
      </c>
      <c r="E45" s="4">
        <f>MgrRet_Raw!F552</f>
        <v>-1.5318992034619248</v>
      </c>
      <c r="F45" s="4">
        <f>MgrRet_Raw!G552</f>
        <v>3.0183048111075275</v>
      </c>
      <c r="G45" s="4">
        <f>MgrRet_Raw!H552</f>
        <v>-3.3580530922821716</v>
      </c>
      <c r="H45" s="4">
        <f>MgrRet_Raw!I552</f>
        <v>3.9198110533321797</v>
      </c>
      <c r="I45" s="4">
        <f>MgrRet_Raw!J552</f>
        <v>1.6446431033774318</v>
      </c>
      <c r="J45" s="4">
        <f>MgrRet_Raw!K552</f>
        <v>0.27047103899030489</v>
      </c>
      <c r="K45" s="4">
        <f>MgrRet_Raw!L552</f>
        <v>-3.4092295234485444</v>
      </c>
      <c r="L45" s="4">
        <f>MgrRet_Raw!M552</f>
        <v>-2.526591772199013</v>
      </c>
      <c r="M45" s="4">
        <f>MgrRet_Raw!N552</f>
        <v>-5.8194383737943731</v>
      </c>
      <c r="N45" s="4">
        <f>MgrRet_Raw!O552</f>
        <v>-3.6449381124290845</v>
      </c>
      <c r="O45" s="4">
        <f>MgrRet_Raw!P552</f>
        <v>-2.0048138893731364</v>
      </c>
      <c r="P45" s="4">
        <f>MgrRet_Raw!Q552</f>
        <v>1.7457854320850328</v>
      </c>
      <c r="Q45" s="4">
        <f>MgrRet_Raw!R552</f>
        <v>0.88888408649810113</v>
      </c>
      <c r="R45" s="4">
        <f>MgrRet_Raw!S552</f>
        <v>1.5077967095324425</v>
      </c>
      <c r="S45" s="4">
        <f>MgrRet_Raw!T552</f>
        <v>1.820200531610638</v>
      </c>
      <c r="T45" s="4">
        <f>MgrRet_Raw!U552</f>
        <v>5.5390862967717993</v>
      </c>
      <c r="U45" s="4">
        <f>MgrRet_Raw!V552</f>
        <v>4.26683828252383</v>
      </c>
      <c r="V45" s="4">
        <f>MgrRet_Raw!W552</f>
        <v>-1.5485333930493383</v>
      </c>
      <c r="W45" s="4">
        <f>MgrRet_Raw!X552</f>
        <v>2.1266552363670375</v>
      </c>
      <c r="X45" s="4">
        <f>MgrRet_Raw!Y552</f>
        <v>-0.85034788595244759</v>
      </c>
      <c r="Y45" s="4">
        <f>MgrRet_Raw!Z552</f>
        <v>1.1482278571941773</v>
      </c>
      <c r="Z45" s="4">
        <f>MgrRet_Raw!AA552</f>
        <v>-1.2223773415048051</v>
      </c>
      <c r="AA45" s="4">
        <f>MgrRet_Raw!AB552</f>
        <v>0.71177577072565956</v>
      </c>
      <c r="AB45" s="4">
        <f>MgrRet_Raw!AC552</f>
        <v>1.5784314465129823</v>
      </c>
      <c r="AC45" s="4">
        <f>MgrRet_Raw!AD552</f>
        <v>-0.17272108843538359</v>
      </c>
      <c r="AD45" s="4">
        <f>MgrRet_Raw!AE552</f>
        <v>-0.58754996048323704</v>
      </c>
      <c r="AE45" s="4">
        <f>MgrRet_Raw!AF552</f>
        <v>0.89529538348656867</v>
      </c>
      <c r="AF45" s="4">
        <f>MgrRet_Raw!AG552</f>
        <v>-0.96863752788565127</v>
      </c>
      <c r="AG45" s="4">
        <f>MgrRet_Raw!AH552</f>
        <v>-0.28494623929233853</v>
      </c>
      <c r="AH45" s="4">
        <f>MgrRet_Raw!AI552</f>
        <v>-0.87513552635941227</v>
      </c>
      <c r="AI45" s="4">
        <f>MgrRet_Raw!AJ552</f>
        <v>1.5339425033377445</v>
      </c>
      <c r="AJ45" s="4">
        <f>MgrRet_Raw!AK552</f>
        <v>-0.42599760270239972</v>
      </c>
      <c r="AK45" s="4">
        <f>MgrRet_Raw!AL552</f>
        <v>0.96586088841972462</v>
      </c>
      <c r="AL45" s="4">
        <f>MgrRet_Raw!AM552</f>
        <v>1.1947667565939524</v>
      </c>
      <c r="AM45" s="4">
        <f>MgrRet_Raw!AN552</f>
        <v>0.59738386850962721</v>
      </c>
      <c r="AN45" s="4">
        <f>MgrRet_Raw!AO552</f>
        <v>0.44681669559601644</v>
      </c>
      <c r="AO45" s="4">
        <f>MgrRet_Raw!AP552</f>
        <v>0.34993723661370657</v>
      </c>
      <c r="AP45" s="4">
        <f>MgrRet_Raw!AQ552</f>
        <v>-1.2358917020883351</v>
      </c>
      <c r="AQ45" s="4">
        <f>MgrRet_Raw!AR552</f>
        <v>-5.975787898415906E-2</v>
      </c>
      <c r="AR45" s="4">
        <f>MgrRet_Raw!AS552</f>
        <v>8.545350623373249E-3</v>
      </c>
      <c r="AS45" s="4">
        <f>MgrRet_Raw!AT552</f>
        <v>-0.99805218236067716</v>
      </c>
      <c r="AT45" s="4">
        <f>MgrRet_Raw!AU552</f>
        <v>-1.3330847582534195</v>
      </c>
      <c r="AU45" s="4">
        <f>MgrRet_Raw!AV552</f>
        <v>-1.1066854027818724</v>
      </c>
      <c r="AV45" s="4">
        <f>MgrRet_Raw!AW552</f>
        <v>-2.9975931660048927</v>
      </c>
      <c r="AW45" s="4">
        <f>MgrRet_Raw!AX552</f>
        <v>-3.2903675882856964</v>
      </c>
      <c r="AX45" s="4">
        <f>MgrRet_Raw!AY552</f>
        <v>1.9907948559915862</v>
      </c>
      <c r="AY45" s="4">
        <f>MgrRet_Raw!AZ552</f>
        <v>-2.4991587489086364</v>
      </c>
      <c r="AZ45" s="4">
        <f>MgrRet_Raw!BA552</f>
        <v>-1.5228910475976516</v>
      </c>
      <c r="BA45" s="4">
        <f>MgrRet_Raw!BB552</f>
        <v>4.2386341445338989</v>
      </c>
      <c r="BB45" s="4">
        <f>MgrRet_Raw!BC552</f>
        <v>0.34582424889944363</v>
      </c>
      <c r="BC45" s="4">
        <f>MgrRet_Raw!BD552</f>
        <v>-1.1207960547842841</v>
      </c>
      <c r="BD45" s="4">
        <f>MgrRet_Raw!BE552</f>
        <v>-1.2126009701028979</v>
      </c>
      <c r="BE45" s="4">
        <f>MgrRet_Raw!BF552</f>
        <v>-2.1798651166256811</v>
      </c>
      <c r="BF45" s="4">
        <f>MgrRet_Raw!BG552</f>
        <v>-1.0802510736702891</v>
      </c>
      <c r="BG45" s="4">
        <f>MgrRet_Raw!BH552</f>
        <v>-1.7988712618295162</v>
      </c>
      <c r="BH45" s="4">
        <f>MgrRet_Raw!BI552</f>
        <v>1.0276612896495787</v>
      </c>
      <c r="BI45" s="4">
        <f>MgrRet_Raw!BJ552</f>
        <v>3.5734922059904584E-2</v>
      </c>
      <c r="BJ45" s="4">
        <f>MgrRet_Raw!BK552</f>
        <v>1.1365112393741934</v>
      </c>
      <c r="BK45" s="4">
        <f>MgrRet_Raw!BL552</f>
        <v>1.6500631405749213</v>
      </c>
      <c r="BL45" s="4">
        <f>MgrRet_Raw!BM552</f>
        <v>2.0785720962841889</v>
      </c>
      <c r="BM45" s="4">
        <f>MgrRet_Raw!BN552</f>
        <v>0.66039897142675574</v>
      </c>
      <c r="BN45" s="4">
        <f>MgrRet_Raw!BO552</f>
        <v>-0.26754851641511901</v>
      </c>
      <c r="BO45" s="4">
        <f>MgrRet_Raw!BP552</f>
        <v>0.18970036555402503</v>
      </c>
      <c r="BP45" s="4">
        <f>MgrRet_Raw!BQ552</f>
        <v>0.31331997617372309</v>
      </c>
      <c r="BQ45" s="4">
        <f>MgrRet_Raw!BR552</f>
        <v>2.3209926968003307</v>
      </c>
      <c r="BR45" s="4">
        <f>MgrRet_Raw!BS552</f>
        <v>-8.7188540419316007E-2</v>
      </c>
      <c r="BS45" s="4">
        <f>MgrRet_Raw!BT552</f>
        <v>0.87135386191267283</v>
      </c>
      <c r="BT45" s="4">
        <f>MgrRet_Raw!BU552</f>
        <v>0.55613181472232487</v>
      </c>
      <c r="BU45" s="4">
        <f>MgrRet_Raw!BV552</f>
        <v>1.5241713877124612</v>
      </c>
      <c r="BV45" s="4">
        <f>MgrRet_Raw!BW552</f>
        <v>-1.0167241965482186</v>
      </c>
      <c r="BW45" s="4">
        <f>MgrRet_Raw!BX552</f>
        <v>0.53260492847561647</v>
      </c>
      <c r="BX45" s="4">
        <f>MgrRet_Raw!BY552</f>
        <v>0.18824091139614252</v>
      </c>
      <c r="BY45" s="4">
        <f>MgrRet_Raw!BZ552</f>
        <v>0.25760483051282801</v>
      </c>
      <c r="BZ45" s="4">
        <f>MgrRet_Raw!CA552</f>
        <v>0.79542057826581836</v>
      </c>
      <c r="CA45" s="4">
        <f>MgrRet_Raw!CB552</f>
        <v>-1.2303587283188686</v>
      </c>
      <c r="CB45" s="4">
        <f>MgrRet_Raw!CC552</f>
        <v>-1.1791475658492963</v>
      </c>
      <c r="CC45" s="4">
        <f>MgrRet_Raw!CD552</f>
        <v>-0.19762355681290567</v>
      </c>
      <c r="CD45" s="4">
        <f>MgrRet_Raw!CE552</f>
        <v>0.43436753833733022</v>
      </c>
      <c r="CE45" s="4">
        <f>MgrRet_Raw!CF552</f>
        <v>-1.0308469165413938</v>
      </c>
      <c r="CF45" s="4">
        <f>MgrRet_Raw!CG552</f>
        <v>0.64936058278311126</v>
      </c>
      <c r="CG45" s="4">
        <f>MgrRet_Raw!CH552</f>
        <v>-1.4577152832291258</v>
      </c>
      <c r="CH45" s="4">
        <f>MgrRet_Raw!CI552</f>
        <v>-0.98248033962000125</v>
      </c>
      <c r="CI45" s="4">
        <f>MgrRet_Raw!CJ552</f>
        <v>-0.27940948209099847</v>
      </c>
      <c r="CJ45" s="4">
        <f>MgrRet_Raw!CK552</f>
        <v>-0.82807883650528291</v>
      </c>
      <c r="CK45" s="4">
        <f>MgrRet_Raw!CL552</f>
        <v>0.57203743792181161</v>
      </c>
      <c r="CL45" s="4">
        <f>MgrRet_Raw!CM552</f>
        <v>0.88262835450238786</v>
      </c>
      <c r="CM45" s="4">
        <f>MgrRet_Raw!CN552</f>
        <v>1.341566410271007</v>
      </c>
      <c r="CN45" s="4">
        <f>MgrRet_Raw!CO552</f>
        <v>0.26054114425520081</v>
      </c>
      <c r="CO45" s="4">
        <f>MgrRet_Raw!CP552</f>
        <v>0.23413771741224254</v>
      </c>
      <c r="CP45" s="4">
        <f>MgrRet_Raw!CQ552</f>
        <v>-0.10408338858649824</v>
      </c>
      <c r="CQ45" s="4">
        <f>MgrRet_Raw!CR552</f>
        <v>-0.87520814497425881</v>
      </c>
      <c r="CR45" s="4">
        <f>MgrRet_Raw!CS552</f>
        <v>-0.41657939319266202</v>
      </c>
      <c r="CS45" s="4">
        <f>MgrRet_Raw!CT552</f>
        <v>-1.4256436522570546</v>
      </c>
      <c r="CT45" s="4">
        <f>MgrRet_Raw!CU552</f>
        <v>0.13454734648491495</v>
      </c>
      <c r="CU45" s="4">
        <f>MgrRet_Raw!CV552</f>
        <v>0.19268615695381253</v>
      </c>
      <c r="CV45" s="4">
        <f>MgrRet_Raw!CW552</f>
        <v>-0.39280392702248412</v>
      </c>
      <c r="CW45" s="4">
        <f>MgrRet_Raw!CX552</f>
        <v>-3.2876805526481068</v>
      </c>
      <c r="CX45" s="4">
        <f>MgrRet_Raw!CY552</f>
        <v>-0.57508661989669241</v>
      </c>
      <c r="CY45" s="4">
        <f>MgrRet_Raw!CZ552</f>
        <v>9.6268823785641722E-2</v>
      </c>
      <c r="CZ45" s="4">
        <f>MgrRet_Raw!DA552</f>
        <v>1.3121979494514642</v>
      </c>
      <c r="DA45" s="4">
        <f>MgrRet_Raw!DB552</f>
        <v>-0.50572185086402932</v>
      </c>
      <c r="DB45" s="4">
        <f>MgrRet_Raw!DC552</f>
        <v>-1.5792251039048144</v>
      </c>
      <c r="DC45" s="4">
        <f>MgrRet_Raw!DD552</f>
        <v>0.73319915024658666</v>
      </c>
      <c r="DD45" s="4">
        <f>MgrRet_Raw!DE552</f>
        <v>-0.20047845308431395</v>
      </c>
      <c r="DE45" s="4">
        <f>MgrRet_Raw!DF552</f>
        <v>0.57131199502946484</v>
      </c>
      <c r="DF45" s="4">
        <f>MgrRet_Raw!DG552</f>
        <v>-0.15595473009370631</v>
      </c>
      <c r="DG45" s="4">
        <f>MgrRet_Raw!DH552</f>
        <v>-0.63351146472098785</v>
      </c>
      <c r="DH45" s="4">
        <f>MgrRet_Raw!DI552</f>
        <v>-0.75653328503026862</v>
      </c>
      <c r="DI45" s="4">
        <f>MgrRet_Raw!DJ552</f>
        <v>1.1333781604520925</v>
      </c>
      <c r="DJ45" s="4">
        <f>MgrRet_Raw!DK552</f>
        <v>-0.59081524194862212</v>
      </c>
      <c r="DK45" s="4">
        <f>MgrRet_Raw!DL552</f>
        <v>0.72351904838592696</v>
      </c>
      <c r="DL45" s="4">
        <f>MgrRet_Raw!DM552</f>
        <v>2.9430766756124438E-3</v>
      </c>
      <c r="DM45" s="4">
        <f>MgrRet_Raw!DN552</f>
        <v>1.11274737067103</v>
      </c>
      <c r="DN45" s="4">
        <f>MgrRet_Raw!DO552</f>
        <v>0.67582538596876351</v>
      </c>
      <c r="DO45" s="4">
        <f>MgrRet_Raw!DP552</f>
        <v>0.1637238690481051</v>
      </c>
      <c r="DP45" s="4">
        <f>MgrRet_Raw!DQ552</f>
        <v>-0.75620622633290568</v>
      </c>
      <c r="DQ45" s="4">
        <f>MgrRet_Raw!DR552</f>
        <v>-0.10277483828130052</v>
      </c>
      <c r="DR45" s="4">
        <f>MgrRet_Raw!DS552</f>
        <v>-0.5934840434781512</v>
      </c>
      <c r="DS45" s="4">
        <f>MgrRet_Raw!DT552</f>
        <v>-0.60695481634455817</v>
      </c>
      <c r="DT45" s="4">
        <f>MgrRet_Raw!DU552</f>
        <v>-0.23183526527320886</v>
      </c>
    </row>
    <row r="46" spans="1:124" x14ac:dyDescent="0.25">
      <c r="A46" s="4">
        <v>44</v>
      </c>
      <c r="B46" s="4" t="str">
        <f>MgrRet_Raw!A553</f>
        <v>Hartford Funds</v>
      </c>
      <c r="C46" t="s">
        <v>207</v>
      </c>
      <c r="D46" s="4" t="str">
        <f t="shared" si="0"/>
        <v>Hartford Funds+Hartford Disciplined Equity HLS Fund IA Share Institutional</v>
      </c>
      <c r="E46" s="4">
        <f>MgrRet_Raw!F553</f>
        <v>-0.47189920346192427</v>
      </c>
      <c r="F46" s="4">
        <f>MgrRet_Raw!G553</f>
        <v>0.42830481110752761</v>
      </c>
      <c r="G46" s="4">
        <f>MgrRet_Raw!H553</f>
        <v>-2.8980530922821717</v>
      </c>
      <c r="H46" s="4">
        <f>MgrRet_Raw!I553</f>
        <v>-0.36018894666781964</v>
      </c>
      <c r="I46" s="4">
        <f>MgrRet_Raw!J553</f>
        <v>2.074643103377432</v>
      </c>
      <c r="J46" s="4">
        <f>MgrRet_Raw!K553</f>
        <v>1.1904710389903048</v>
      </c>
      <c r="K46" s="4">
        <f>MgrRet_Raw!L553</f>
        <v>-0.46922952344854441</v>
      </c>
      <c r="L46" s="4">
        <f>MgrRet_Raw!M553</f>
        <v>-0.40659177219901288</v>
      </c>
      <c r="M46" s="4">
        <f>MgrRet_Raw!N553</f>
        <v>-0.16943837379437277</v>
      </c>
      <c r="N46" s="4">
        <f>MgrRet_Raw!O553</f>
        <v>-2.1149381124290834</v>
      </c>
      <c r="O46" s="4">
        <f>MgrRet_Raw!P553</f>
        <v>1.1951861106268629</v>
      </c>
      <c r="P46" s="4">
        <f>MgrRet_Raw!Q553</f>
        <v>2.7457854320850328</v>
      </c>
      <c r="Q46" s="4">
        <f>MgrRet_Raw!R553</f>
        <v>2.5988840864981011</v>
      </c>
      <c r="R46" s="4">
        <f>MgrRet_Raw!S553</f>
        <v>1.7577967095324425</v>
      </c>
      <c r="S46" s="4">
        <f>MgrRet_Raw!T553</f>
        <v>-1.6697994683893622</v>
      </c>
      <c r="T46" s="4">
        <f>MgrRet_Raw!U553</f>
        <v>-2.8909137032282004</v>
      </c>
      <c r="U46" s="4">
        <f>MgrRet_Raw!V553</f>
        <v>1.3068382825238309</v>
      </c>
      <c r="V46" s="4">
        <f>MgrRet_Raw!W553</f>
        <v>0.21146660695066172</v>
      </c>
      <c r="W46" s="4">
        <f>MgrRet_Raw!X553</f>
        <v>-1.1733447636329624</v>
      </c>
      <c r="X46" s="4">
        <f>MgrRet_Raw!Y553</f>
        <v>-0.44034788595244745</v>
      </c>
      <c r="Y46" s="4">
        <f>MgrRet_Raw!Z553</f>
        <v>6.8227857194177233E-2</v>
      </c>
      <c r="Z46" s="4">
        <f>MgrRet_Raw!AA553</f>
        <v>-0.79237734150480499</v>
      </c>
      <c r="AA46" s="4">
        <f>MgrRet_Raw!AB553</f>
        <v>-7.8224229274340473E-2</v>
      </c>
      <c r="AB46" s="4">
        <f>MgrRet_Raw!AC553</f>
        <v>0.50843144651298244</v>
      </c>
      <c r="AC46" s="4">
        <f>MgrRet_Raw!AD553</f>
        <v>0.31727891156461663</v>
      </c>
      <c r="AD46" s="4">
        <f>MgrRet_Raw!AE553</f>
        <v>-0.29754996048323701</v>
      </c>
      <c r="AE46" s="4">
        <f>MgrRet_Raw!AF553</f>
        <v>-0.55470461651343062</v>
      </c>
      <c r="AF46" s="4">
        <f>MgrRet_Raw!AG553</f>
        <v>-1.2086375278856512</v>
      </c>
      <c r="AG46" s="4">
        <f>MgrRet_Raw!AH553</f>
        <v>0.48505376070766104</v>
      </c>
      <c r="AH46" s="4">
        <f>MgrRet_Raw!AI553</f>
        <v>0.21486447364058847</v>
      </c>
      <c r="AI46" s="4">
        <f>MgrRet_Raw!AJ553</f>
        <v>-0.88605749666225453</v>
      </c>
      <c r="AJ46" s="4">
        <f>MgrRet_Raw!AK553</f>
        <v>0.34400239729760074</v>
      </c>
      <c r="AK46" s="4">
        <f>MgrRet_Raw!AL553</f>
        <v>0.84586088841972362</v>
      </c>
      <c r="AL46" s="4">
        <f>MgrRet_Raw!AM553</f>
        <v>0.66476675659395212</v>
      </c>
      <c r="AM46" s="4">
        <f>MgrRet_Raw!AN553</f>
        <v>0.53738386850962727</v>
      </c>
      <c r="AN46" s="4">
        <f>MgrRet_Raw!AO553</f>
        <v>-0.74318330440398306</v>
      </c>
      <c r="AO46" s="4">
        <f>MgrRet_Raw!AP553</f>
        <v>-0.15006276338629343</v>
      </c>
      <c r="AP46" s="4">
        <f>MgrRet_Raw!AQ553</f>
        <v>4.1082979116651153E-3</v>
      </c>
      <c r="AQ46" s="4">
        <f>MgrRet_Raw!AR553</f>
        <v>1.1402421210158409</v>
      </c>
      <c r="AR46" s="4" t="str">
        <f>MgrRet_Raw!AS553</f>
        <v>---</v>
      </c>
      <c r="AS46" s="4" t="str">
        <f>MgrRet_Raw!AT553</f>
        <v>---</v>
      </c>
      <c r="AT46" s="4" t="str">
        <f>MgrRet_Raw!AU553</f>
        <v>---</v>
      </c>
      <c r="AU46" s="4" t="str">
        <f>MgrRet_Raw!AV553</f>
        <v>---</v>
      </c>
      <c r="AV46" s="4" t="str">
        <f>MgrRet_Raw!AW553</f>
        <v>---</v>
      </c>
      <c r="AW46" s="4" t="str">
        <f>MgrRet_Raw!AX553</f>
        <v>---</v>
      </c>
      <c r="AX46" s="4" t="str">
        <f>MgrRet_Raw!AY553</f>
        <v>---</v>
      </c>
      <c r="AY46" s="4" t="str">
        <f>MgrRet_Raw!AZ553</f>
        <v>---</v>
      </c>
      <c r="AZ46" s="4" t="str">
        <f>MgrRet_Raw!BA553</f>
        <v>---</v>
      </c>
      <c r="BA46" s="4" t="str">
        <f>MgrRet_Raw!BB553</f>
        <v>---</v>
      </c>
      <c r="BB46" s="4" t="str">
        <f>MgrRet_Raw!BC553</f>
        <v>---</v>
      </c>
      <c r="BC46" s="4" t="str">
        <f>MgrRet_Raw!BD553</f>
        <v>---</v>
      </c>
      <c r="BD46" s="4" t="str">
        <f>MgrRet_Raw!BE553</f>
        <v>---</v>
      </c>
      <c r="BE46" s="4" t="str">
        <f>MgrRet_Raw!BF553</f>
        <v>---</v>
      </c>
      <c r="BF46" s="4" t="str">
        <f>MgrRet_Raw!BG553</f>
        <v>---</v>
      </c>
      <c r="BG46" s="4" t="str">
        <f>MgrRet_Raw!BH553</f>
        <v>---</v>
      </c>
      <c r="BH46" s="4" t="str">
        <f>MgrRet_Raw!BI553</f>
        <v>---</v>
      </c>
      <c r="BI46" s="4" t="str">
        <f>MgrRet_Raw!BJ553</f>
        <v>---</v>
      </c>
      <c r="BJ46" s="4" t="str">
        <f>MgrRet_Raw!BK553</f>
        <v>---</v>
      </c>
      <c r="BK46" s="4" t="str">
        <f>MgrRet_Raw!BL553</f>
        <v>---</v>
      </c>
      <c r="BL46" s="4" t="str">
        <f>MgrRet_Raw!BM553</f>
        <v>---</v>
      </c>
      <c r="BM46" s="4" t="str">
        <f>MgrRet_Raw!BN553</f>
        <v>---</v>
      </c>
      <c r="BN46" s="4" t="str">
        <f>MgrRet_Raw!BO553</f>
        <v>---</v>
      </c>
      <c r="BO46" s="4" t="str">
        <f>MgrRet_Raw!BP553</f>
        <v>---</v>
      </c>
      <c r="BP46" s="4" t="str">
        <f>MgrRet_Raw!BQ553</f>
        <v>---</v>
      </c>
      <c r="BQ46" s="4" t="str">
        <f>MgrRet_Raw!BR553</f>
        <v>---</v>
      </c>
      <c r="BR46" s="4" t="str">
        <f>MgrRet_Raw!BS553</f>
        <v>---</v>
      </c>
      <c r="BS46" s="4" t="str">
        <f>MgrRet_Raw!BT553</f>
        <v>---</v>
      </c>
      <c r="BT46" s="4" t="str">
        <f>MgrRet_Raw!BU553</f>
        <v>---</v>
      </c>
      <c r="BU46" s="4" t="str">
        <f>MgrRet_Raw!BV553</f>
        <v>---</v>
      </c>
      <c r="BV46" s="4" t="str">
        <f>MgrRet_Raw!BW553</f>
        <v>---</v>
      </c>
      <c r="BW46" s="4" t="str">
        <f>MgrRet_Raw!BX553</f>
        <v>---</v>
      </c>
      <c r="BX46" s="4" t="str">
        <f>MgrRet_Raw!BY553</f>
        <v>---</v>
      </c>
      <c r="BY46" s="4" t="str">
        <f>MgrRet_Raw!BZ553</f>
        <v>---</v>
      </c>
      <c r="BZ46" s="4" t="str">
        <f>MgrRet_Raw!CA553</f>
        <v>---</v>
      </c>
      <c r="CA46" s="4" t="str">
        <f>MgrRet_Raw!CB553</f>
        <v>---</v>
      </c>
      <c r="CB46" s="4" t="str">
        <f>MgrRet_Raw!CC553</f>
        <v>---</v>
      </c>
      <c r="CC46" s="4" t="str">
        <f>MgrRet_Raw!CD553</f>
        <v>---</v>
      </c>
      <c r="CD46" s="4" t="str">
        <f>MgrRet_Raw!CE553</f>
        <v>---</v>
      </c>
      <c r="CE46" s="4" t="str">
        <f>MgrRet_Raw!CF553</f>
        <v>---</v>
      </c>
      <c r="CF46" s="4" t="str">
        <f>MgrRet_Raw!CG553</f>
        <v>---</v>
      </c>
      <c r="CG46" s="4" t="str">
        <f>MgrRet_Raw!CH553</f>
        <v>---</v>
      </c>
      <c r="CH46" s="4" t="str">
        <f>MgrRet_Raw!CI553</f>
        <v>---</v>
      </c>
      <c r="CI46" s="4" t="str">
        <f>MgrRet_Raw!CJ553</f>
        <v>---</v>
      </c>
      <c r="CJ46" s="4" t="str">
        <f>MgrRet_Raw!CK553</f>
        <v>---</v>
      </c>
      <c r="CK46" s="4" t="str">
        <f>MgrRet_Raw!CL553</f>
        <v>---</v>
      </c>
      <c r="CL46" s="4" t="str">
        <f>MgrRet_Raw!CM553</f>
        <v>---</v>
      </c>
      <c r="CM46" s="4" t="str">
        <f>MgrRet_Raw!CN553</f>
        <v>---</v>
      </c>
      <c r="CN46" s="4" t="str">
        <f>MgrRet_Raw!CO553</f>
        <v>---</v>
      </c>
      <c r="CO46" s="4" t="str">
        <f>MgrRet_Raw!CP553</f>
        <v>---</v>
      </c>
      <c r="CP46" s="4" t="str">
        <f>MgrRet_Raw!CQ553</f>
        <v>---</v>
      </c>
      <c r="CQ46" s="4" t="str">
        <f>MgrRet_Raw!CR553</f>
        <v>---</v>
      </c>
      <c r="CR46" s="4" t="str">
        <f>MgrRet_Raw!CS553</f>
        <v>---</v>
      </c>
      <c r="CS46" s="4" t="str">
        <f>MgrRet_Raw!CT553</f>
        <v>---</v>
      </c>
      <c r="CT46" s="4" t="str">
        <f>MgrRet_Raw!CU553</f>
        <v>---</v>
      </c>
      <c r="CU46" s="4" t="str">
        <f>MgrRet_Raw!CV553</f>
        <v>---</v>
      </c>
      <c r="CV46" s="4" t="str">
        <f>MgrRet_Raw!CW553</f>
        <v>---</v>
      </c>
      <c r="CW46" s="4" t="str">
        <f>MgrRet_Raw!CX553</f>
        <v>---</v>
      </c>
      <c r="CX46" s="4" t="str">
        <f>MgrRet_Raw!CY553</f>
        <v>---</v>
      </c>
      <c r="CY46" s="4" t="str">
        <f>MgrRet_Raw!CZ553</f>
        <v>---</v>
      </c>
      <c r="CZ46" s="4" t="str">
        <f>MgrRet_Raw!DA553</f>
        <v>---</v>
      </c>
      <c r="DA46" s="4" t="str">
        <f>MgrRet_Raw!DB553</f>
        <v>---</v>
      </c>
      <c r="DB46" s="4" t="str">
        <f>MgrRet_Raw!DC553</f>
        <v>---</v>
      </c>
      <c r="DC46" s="4" t="str">
        <f>MgrRet_Raw!DD553</f>
        <v>---</v>
      </c>
      <c r="DD46" s="4" t="str">
        <f>MgrRet_Raw!DE553</f>
        <v>---</v>
      </c>
      <c r="DE46" s="4" t="str">
        <f>MgrRet_Raw!DF553</f>
        <v>---</v>
      </c>
      <c r="DF46" s="4" t="str">
        <f>MgrRet_Raw!DG553</f>
        <v>---</v>
      </c>
      <c r="DG46" s="4" t="str">
        <f>MgrRet_Raw!DH553</f>
        <v>---</v>
      </c>
      <c r="DH46" s="4" t="str">
        <f>MgrRet_Raw!DI553</f>
        <v>---</v>
      </c>
      <c r="DI46" s="4" t="str">
        <f>MgrRet_Raw!DJ553</f>
        <v>---</v>
      </c>
      <c r="DJ46" s="4" t="str">
        <f>MgrRet_Raw!DK553</f>
        <v>---</v>
      </c>
      <c r="DK46" s="4" t="str">
        <f>MgrRet_Raw!DL553</f>
        <v>---</v>
      </c>
      <c r="DL46" s="4" t="str">
        <f>MgrRet_Raw!DM553</f>
        <v>---</v>
      </c>
      <c r="DM46" s="4" t="str">
        <f>MgrRet_Raw!DN553</f>
        <v>---</v>
      </c>
      <c r="DN46" s="4" t="str">
        <f>MgrRet_Raw!DO553</f>
        <v>---</v>
      </c>
      <c r="DO46" s="4" t="str">
        <f>MgrRet_Raw!DP553</f>
        <v>---</v>
      </c>
      <c r="DP46" s="4" t="str">
        <f>MgrRet_Raw!DQ553</f>
        <v>---</v>
      </c>
      <c r="DQ46" s="4" t="str">
        <f>MgrRet_Raw!DR553</f>
        <v>---</v>
      </c>
      <c r="DR46" s="4" t="str">
        <f>MgrRet_Raw!DS553</f>
        <v>---</v>
      </c>
      <c r="DS46" s="4" t="str">
        <f>MgrRet_Raw!DT553</f>
        <v>---</v>
      </c>
      <c r="DT46" s="4" t="str">
        <f>MgrRet_Raw!DU553</f>
        <v>---</v>
      </c>
    </row>
    <row r="47" spans="1:124" x14ac:dyDescent="0.25">
      <c r="A47" s="4">
        <v>45</v>
      </c>
      <c r="B47" s="4" t="str">
        <f>MgrRet_Raw!A554</f>
        <v>Hartford Funds</v>
      </c>
      <c r="C47" t="s">
        <v>208</v>
      </c>
      <c r="D47" s="4" t="str">
        <f t="shared" si="0"/>
        <v>Hartford Funds+Hartford Stock HLS Fund</v>
      </c>
      <c r="E47" s="4">
        <f>MgrRet_Raw!F554</f>
        <v>-0.3218992034619248</v>
      </c>
      <c r="F47" s="4">
        <f>MgrRet_Raw!G554</f>
        <v>-0.75169518889247255</v>
      </c>
      <c r="G47" s="4">
        <f>MgrRet_Raw!H554</f>
        <v>-1.6080530922821716</v>
      </c>
      <c r="H47" s="4">
        <f>MgrRet_Raw!I554</f>
        <v>1.819811053332181</v>
      </c>
      <c r="I47" s="4">
        <f>MgrRet_Raw!J554</f>
        <v>-0.84535689662256819</v>
      </c>
      <c r="J47" s="4">
        <f>MgrRet_Raw!K554</f>
        <v>-0.52952896100969582</v>
      </c>
      <c r="K47" s="4">
        <f>MgrRet_Raw!L554</f>
        <v>-0.41922952344854436</v>
      </c>
      <c r="L47" s="4">
        <f>MgrRet_Raw!M554</f>
        <v>0.60340822780098691</v>
      </c>
      <c r="M47" s="4">
        <f>MgrRet_Raw!N554</f>
        <v>-3.8794383737943718</v>
      </c>
      <c r="N47" s="4">
        <f>MgrRet_Raw!O554</f>
        <v>-2.6949381124290817</v>
      </c>
      <c r="O47" s="4">
        <f>MgrRet_Raw!P554</f>
        <v>-1.3548138893731361</v>
      </c>
      <c r="P47" s="4">
        <f>MgrRet_Raw!Q554</f>
        <v>1.7157854320850325</v>
      </c>
      <c r="Q47" s="4">
        <f>MgrRet_Raw!R554</f>
        <v>0.37888408649810046</v>
      </c>
      <c r="R47" s="4">
        <f>MgrRet_Raw!S554</f>
        <v>1.0277967095324438</v>
      </c>
      <c r="S47" s="4">
        <f>MgrRet_Raw!T554</f>
        <v>3.4402005316106372</v>
      </c>
      <c r="T47" s="4">
        <f>MgrRet_Raw!U554</f>
        <v>3.0590862967718007</v>
      </c>
      <c r="U47" s="4">
        <f>MgrRet_Raw!V554</f>
        <v>1.5268382825238307</v>
      </c>
      <c r="V47" s="4">
        <f>MgrRet_Raw!W554</f>
        <v>-0.30853339304933824</v>
      </c>
      <c r="W47" s="4">
        <f>MgrRet_Raw!X554</f>
        <v>0.37665523636703835</v>
      </c>
      <c r="X47" s="4">
        <f>MgrRet_Raw!Y554</f>
        <v>0.49965211404755294</v>
      </c>
      <c r="Y47" s="4">
        <f>MgrRet_Raw!Z554</f>
        <v>1.4382278571941773</v>
      </c>
      <c r="Z47" s="4">
        <f>MgrRet_Raw!AA554</f>
        <v>-0.14237734150480508</v>
      </c>
      <c r="AA47" s="4">
        <f>MgrRet_Raw!AB554</f>
        <v>0.77177577072565917</v>
      </c>
      <c r="AB47" s="4">
        <f>MgrRet_Raw!AC554</f>
        <v>0.42843144651298237</v>
      </c>
      <c r="AC47" s="4">
        <f>MgrRet_Raw!AD554</f>
        <v>0.27727891156461659</v>
      </c>
      <c r="AD47" s="4">
        <f>MgrRet_Raw!AE554</f>
        <v>-0.40754996048323688</v>
      </c>
      <c r="AE47" s="4">
        <f>MgrRet_Raw!AF554</f>
        <v>0.61529538348656931</v>
      </c>
      <c r="AF47" s="4">
        <f>MgrRet_Raw!AG554</f>
        <v>-0.24863752788565119</v>
      </c>
      <c r="AG47" s="4">
        <f>MgrRet_Raw!AH554</f>
        <v>-0.43494623929233889</v>
      </c>
      <c r="AH47" s="4">
        <f>MgrRet_Raw!AI554</f>
        <v>-1.4751355263594119</v>
      </c>
      <c r="AI47" s="4">
        <f>MgrRet_Raw!AJ554</f>
        <v>0.91394250333774529</v>
      </c>
      <c r="AJ47" s="4">
        <f>MgrRet_Raw!AK554</f>
        <v>-1.1559976027023993</v>
      </c>
      <c r="AK47" s="4">
        <f>MgrRet_Raw!AL554</f>
        <v>0.65586088841972412</v>
      </c>
      <c r="AL47" s="4">
        <f>MgrRet_Raw!AM554</f>
        <v>1.2447667565939522</v>
      </c>
      <c r="AM47" s="4">
        <f>MgrRet_Raw!AN554</f>
        <v>0.32738386850962725</v>
      </c>
      <c r="AN47" s="4">
        <f>MgrRet_Raw!AO554</f>
        <v>0.37681669559601616</v>
      </c>
      <c r="AO47" s="4">
        <f>MgrRet_Raw!AP554</f>
        <v>1.1199372366137066</v>
      </c>
      <c r="AP47" s="4">
        <f>MgrRet_Raw!AQ554</f>
        <v>-0.25589170208833512</v>
      </c>
      <c r="AQ47" s="4">
        <f>MgrRet_Raw!AR554</f>
        <v>-0.51975787898415904</v>
      </c>
      <c r="AR47" s="4">
        <f>MgrRet_Raw!AS554</f>
        <v>-0.70145464937662716</v>
      </c>
      <c r="AS47" s="4">
        <f>MgrRet_Raw!AT554</f>
        <v>-0.16805218236067732</v>
      </c>
      <c r="AT47" s="4">
        <f>MgrRet_Raw!AU554</f>
        <v>-0.86308475825341935</v>
      </c>
      <c r="AU47" s="4">
        <f>MgrRet_Raw!AV554</f>
        <v>-0.11668540278187223</v>
      </c>
      <c r="AV47" s="4">
        <f>MgrRet_Raw!AW554</f>
        <v>-2.2075931660048926</v>
      </c>
      <c r="AW47" s="4">
        <f>MgrRet_Raw!AX554</f>
        <v>-0.10036758828569603</v>
      </c>
      <c r="AX47" s="4">
        <f>MgrRet_Raw!AY554</f>
        <v>0.23079485599158645</v>
      </c>
      <c r="AY47" s="4">
        <f>MgrRet_Raw!AZ554</f>
        <v>-6.9158748908636214E-2</v>
      </c>
      <c r="AZ47" s="4">
        <f>MgrRet_Raw!BA554</f>
        <v>1.2071089524023484</v>
      </c>
      <c r="BA47" s="4">
        <f>MgrRet_Raw!BB554</f>
        <v>0.95863414453389861</v>
      </c>
      <c r="BB47" s="4">
        <f>MgrRet_Raw!BC554</f>
        <v>-0.38417575110055635</v>
      </c>
      <c r="BC47" s="4">
        <f>MgrRet_Raw!BD554</f>
        <v>0.21920394521571573</v>
      </c>
      <c r="BD47" s="4">
        <f>MgrRet_Raw!BE554</f>
        <v>-0.37260097010289783</v>
      </c>
      <c r="BE47" s="4">
        <f>MgrRet_Raw!BF554</f>
        <v>0.39013488337431834</v>
      </c>
      <c r="BF47" s="4">
        <f>MgrRet_Raw!BG554</f>
        <v>0.12974892632971091</v>
      </c>
      <c r="BG47" s="4">
        <f>MgrRet_Raw!BH554</f>
        <v>-0.33887126182951621</v>
      </c>
      <c r="BH47" s="4">
        <f>MgrRet_Raw!BI554</f>
        <v>-0.78233871035042113</v>
      </c>
      <c r="BI47" s="4">
        <f>MgrRet_Raw!BJ554</f>
        <v>-0.6742650779400956</v>
      </c>
      <c r="BJ47" s="4">
        <f>MgrRet_Raw!BK554</f>
        <v>0.56651123937419334</v>
      </c>
      <c r="BK47" s="4">
        <f>MgrRet_Raw!BL554</f>
        <v>-0.25993685942507866</v>
      </c>
      <c r="BL47" s="4">
        <f>MgrRet_Raw!BM554</f>
        <v>-0.36142790371581124</v>
      </c>
      <c r="BM47" s="4">
        <f>MgrRet_Raw!BN554</f>
        <v>0.21039897142675557</v>
      </c>
      <c r="BN47" s="4">
        <f>MgrRet_Raw!BO554</f>
        <v>0.35245148358488088</v>
      </c>
      <c r="BO47" s="4">
        <f>MgrRet_Raw!BP554</f>
        <v>-2.9963444597491673E-4</v>
      </c>
      <c r="BP47" s="4">
        <f>MgrRet_Raw!BQ554</f>
        <v>1.423319976173723</v>
      </c>
      <c r="BQ47" s="4">
        <f>MgrRet_Raw!BR554</f>
        <v>-1.0090073031996694</v>
      </c>
      <c r="BR47" s="4">
        <f>MgrRet_Raw!BS554</f>
        <v>0.98281145958068394</v>
      </c>
      <c r="BS47" s="4">
        <f>MgrRet_Raw!BT554</f>
        <v>-0.86864613808732738</v>
      </c>
      <c r="BT47" s="4">
        <f>MgrRet_Raw!BU554</f>
        <v>6.6131814722324656E-2</v>
      </c>
      <c r="BU47" s="4">
        <f>MgrRet_Raw!BV554</f>
        <v>9.417138771246103E-2</v>
      </c>
      <c r="BV47" s="4">
        <f>MgrRet_Raw!BW554</f>
        <v>-0.77672419654821878</v>
      </c>
      <c r="BW47" s="4">
        <f>MgrRet_Raw!BX554</f>
        <v>0.40260492847561657</v>
      </c>
      <c r="BX47" s="4">
        <f>MgrRet_Raw!BY554</f>
        <v>-0.51175908860385766</v>
      </c>
      <c r="BY47" s="4">
        <f>MgrRet_Raw!BZ554</f>
        <v>-0.91239516948717192</v>
      </c>
      <c r="BZ47" s="4">
        <f>MgrRet_Raw!CA554</f>
        <v>5.5420578265818143E-2</v>
      </c>
      <c r="CA47" s="4">
        <f>MgrRet_Raw!CB554</f>
        <v>0.76964127168113161</v>
      </c>
      <c r="CB47" s="4">
        <f>MgrRet_Raw!CC554</f>
        <v>-0.30914756584929631</v>
      </c>
      <c r="CC47" s="4">
        <f>MgrRet_Raw!CD554</f>
        <v>-1.2276235568129055</v>
      </c>
      <c r="CD47" s="4">
        <f>MgrRet_Raw!CE554</f>
        <v>-1.0856324616626698</v>
      </c>
      <c r="CE47" s="4">
        <f>MgrRet_Raw!CF554</f>
        <v>-0.58084691654139364</v>
      </c>
      <c r="CF47" s="4">
        <f>MgrRet_Raw!CG554</f>
        <v>-0.13063941721688899</v>
      </c>
      <c r="CG47" s="4">
        <f>MgrRet_Raw!CH554</f>
        <v>0.77228471677087407</v>
      </c>
      <c r="CH47" s="4">
        <f>MgrRet_Raw!CI554</f>
        <v>0.547519660379999</v>
      </c>
      <c r="CI47" s="4">
        <f>MgrRet_Raw!CJ554</f>
        <v>0.3305905179090014</v>
      </c>
      <c r="CJ47" s="4">
        <f>MgrRet_Raw!CK554</f>
        <v>0.17192116349471714</v>
      </c>
      <c r="CK47" s="4">
        <f>MgrRet_Raw!CL554</f>
        <v>0.24203743792181198</v>
      </c>
      <c r="CL47" s="4">
        <f>MgrRet_Raw!CM554</f>
        <v>-0.71737164549761179</v>
      </c>
      <c r="CM47" s="4">
        <f>MgrRet_Raw!CN554</f>
        <v>0.39156641027100703</v>
      </c>
      <c r="CN47" s="4">
        <f>MgrRet_Raw!CO554</f>
        <v>-0.92945885574479914</v>
      </c>
      <c r="CO47" s="4">
        <f>MgrRet_Raw!CP554</f>
        <v>-0.41586228258775748</v>
      </c>
      <c r="CP47" s="4">
        <f>MgrRet_Raw!CQ554</f>
        <v>-0.36408338858649802</v>
      </c>
      <c r="CQ47" s="4">
        <f>MgrRet_Raw!CR554</f>
        <v>1.6347918550257412</v>
      </c>
      <c r="CR47" s="4">
        <f>MgrRet_Raw!CS554</f>
        <v>-7.657939319266216E-2</v>
      </c>
      <c r="CS47" s="4">
        <f>MgrRet_Raw!CT554</f>
        <v>2.0443563477429452</v>
      </c>
      <c r="CT47" s="4">
        <f>MgrRet_Raw!CU554</f>
        <v>-0.93545265351508533</v>
      </c>
      <c r="CU47" s="4">
        <f>MgrRet_Raw!CV554</f>
        <v>-2.7313843046187447E-2</v>
      </c>
      <c r="CV47" s="4">
        <f>MgrRet_Raw!CW554</f>
        <v>0.8971960729775158</v>
      </c>
      <c r="CW47" s="4">
        <f>MgrRet_Raw!CX554</f>
        <v>2.242319447351893</v>
      </c>
      <c r="CX47" s="4">
        <f>MgrRet_Raw!CY554</f>
        <v>0.46491338010330757</v>
      </c>
      <c r="CY47" s="4">
        <f>MgrRet_Raw!CZ554</f>
        <v>-1.293731176214358</v>
      </c>
      <c r="CZ47" s="4">
        <f>MgrRet_Raw!DA554</f>
        <v>0.29219794945146427</v>
      </c>
      <c r="DA47" s="4">
        <f>MgrRet_Raw!DB554</f>
        <v>-1.2857218508640293</v>
      </c>
      <c r="DB47" s="4">
        <f>MgrRet_Raw!DC554</f>
        <v>1.3407748960951857</v>
      </c>
      <c r="DC47" s="4">
        <f>MgrRet_Raw!DD554</f>
        <v>-1.7168008497534133</v>
      </c>
      <c r="DD47" s="4">
        <f>MgrRet_Raw!DE554</f>
        <v>6.9521546915686044E-2</v>
      </c>
      <c r="DE47" s="4">
        <f>MgrRet_Raw!DF554</f>
        <v>-1.2086880049705351</v>
      </c>
      <c r="DF47" s="4">
        <f>MgrRet_Raw!DG554</f>
        <v>-1.3459547300937063</v>
      </c>
      <c r="DG47" s="4">
        <f>MgrRet_Raw!DH554</f>
        <v>-0.64351146472098764</v>
      </c>
      <c r="DH47" s="4">
        <f>MgrRet_Raw!DI554</f>
        <v>-0.74653328503026861</v>
      </c>
      <c r="DI47" s="4">
        <f>MgrRet_Raw!DJ554</f>
        <v>-0.7566218395479074</v>
      </c>
      <c r="DJ47" s="4">
        <f>MgrRet_Raw!DK554</f>
        <v>0.53918475805137778</v>
      </c>
      <c r="DK47" s="4">
        <f>MgrRet_Raw!DL554</f>
        <v>-0.26648095161407304</v>
      </c>
      <c r="DL47" s="4">
        <f>MgrRet_Raw!DM554</f>
        <v>1.2943076675612453E-2</v>
      </c>
      <c r="DM47" s="4">
        <f>MgrRet_Raw!DN554</f>
        <v>0.46274737067103011</v>
      </c>
      <c r="DN47" s="4">
        <f>MgrRet_Raw!DO554</f>
        <v>0.19582538596876342</v>
      </c>
      <c r="DO47" s="4">
        <f>MgrRet_Raw!DP554</f>
        <v>0.27372386904810497</v>
      </c>
      <c r="DP47" s="4">
        <f>MgrRet_Raw!DQ554</f>
        <v>-0.62620622633290579</v>
      </c>
      <c r="DQ47" s="4">
        <f>MgrRet_Raw!DR554</f>
        <v>-0.2227748382813004</v>
      </c>
      <c r="DR47" s="4">
        <f>MgrRet_Raw!DS554</f>
        <v>-1.9234840434781513</v>
      </c>
      <c r="DS47" s="4">
        <f>MgrRet_Raw!DT554</f>
        <v>0.81304518365544176</v>
      </c>
      <c r="DT47" s="4">
        <f>MgrRet_Raw!DU554</f>
        <v>0.39816473472679115</v>
      </c>
    </row>
    <row r="48" spans="1:124" x14ac:dyDescent="0.25">
      <c r="A48" s="4">
        <v>46</v>
      </c>
      <c r="B48" s="4" t="str">
        <f>MgrRet_Raw!A555</f>
        <v>Hartford Funds</v>
      </c>
      <c r="C48" t="s">
        <v>209</v>
      </c>
      <c r="D48" s="4" t="str">
        <f t="shared" si="0"/>
        <v>Hartford Funds+The Hartford Capital Appreciation Fund</v>
      </c>
      <c r="E48" s="4">
        <f>MgrRet_Raw!F555</f>
        <v>-1.8818992034619244</v>
      </c>
      <c r="F48" s="4">
        <f>MgrRet_Raw!G555</f>
        <v>2.8583048111075273</v>
      </c>
      <c r="G48" s="4">
        <f>MgrRet_Raw!H555</f>
        <v>-2.8280530922821714</v>
      </c>
      <c r="H48" s="4">
        <f>MgrRet_Raw!I555</f>
        <v>3.8898110533321804</v>
      </c>
      <c r="I48" s="4">
        <f>MgrRet_Raw!J555</f>
        <v>1.7246431033774319</v>
      </c>
      <c r="J48" s="4">
        <f>MgrRet_Raw!K555</f>
        <v>0.50047103899030532</v>
      </c>
      <c r="K48" s="4">
        <f>MgrRet_Raw!L555</f>
        <v>-3.4392295234485446</v>
      </c>
      <c r="L48" s="4">
        <f>MgrRet_Raw!M555</f>
        <v>-2.8865917721990129</v>
      </c>
      <c r="M48" s="4">
        <f>MgrRet_Raw!N555</f>
        <v>-5.9694383737943735</v>
      </c>
      <c r="N48" s="4">
        <f>MgrRet_Raw!O555</f>
        <v>-3.7449381124290824</v>
      </c>
      <c r="O48" s="4">
        <f>MgrRet_Raw!P555</f>
        <v>-1.9548138893731375</v>
      </c>
      <c r="P48" s="4">
        <f>MgrRet_Raw!Q555</f>
        <v>1.6057854320850327</v>
      </c>
      <c r="Q48" s="4">
        <f>MgrRet_Raw!R555</f>
        <v>0.79888408649810128</v>
      </c>
      <c r="R48" s="4">
        <f>MgrRet_Raw!S555</f>
        <v>2.5177967095324423</v>
      </c>
      <c r="S48" s="4">
        <f>MgrRet_Raw!T555</f>
        <v>1.4702005316106384</v>
      </c>
      <c r="T48" s="4">
        <f>MgrRet_Raw!U555</f>
        <v>5.1790862967717999</v>
      </c>
      <c r="U48" s="4">
        <f>MgrRet_Raw!V555</f>
        <v>5.1068382825238299</v>
      </c>
      <c r="V48" s="4">
        <f>MgrRet_Raw!W555</f>
        <v>-2.1485333930493384</v>
      </c>
      <c r="W48" s="4">
        <f>MgrRet_Raw!X555</f>
        <v>1.6766552363670382</v>
      </c>
      <c r="X48" s="4">
        <f>MgrRet_Raw!Y555</f>
        <v>-1.7403478859524473</v>
      </c>
      <c r="Y48" s="4">
        <f>MgrRet_Raw!Z555</f>
        <v>0.3982278571941773</v>
      </c>
      <c r="Z48" s="4">
        <f>MgrRet_Raw!AA555</f>
        <v>-0.51237734150480518</v>
      </c>
      <c r="AA48" s="4">
        <f>MgrRet_Raw!AB555</f>
        <v>0.78177577072565985</v>
      </c>
      <c r="AB48" s="4">
        <f>MgrRet_Raw!AC555</f>
        <v>0.80843144651298271</v>
      </c>
      <c r="AC48" s="4">
        <f>MgrRet_Raw!AD555</f>
        <v>0.33727891156461665</v>
      </c>
      <c r="AD48" s="4">
        <f>MgrRet_Raw!AE555</f>
        <v>-1.4875499604832367</v>
      </c>
      <c r="AE48" s="4">
        <f>MgrRet_Raw!AF555</f>
        <v>4.529538348656903E-2</v>
      </c>
      <c r="AF48" s="4">
        <f>MgrRet_Raw!AG555</f>
        <v>-1.8586375278856513</v>
      </c>
      <c r="AG48" s="4">
        <f>MgrRet_Raw!AH555</f>
        <v>4.5053760707660651E-2</v>
      </c>
      <c r="AH48" s="4">
        <f>MgrRet_Raw!AI555</f>
        <v>-0.14513552635941185</v>
      </c>
      <c r="AI48" s="4">
        <f>MgrRet_Raw!AJ555</f>
        <v>1.1639425033377453</v>
      </c>
      <c r="AJ48" s="4">
        <f>MgrRet_Raw!AK555</f>
        <v>0.15400239729760035</v>
      </c>
      <c r="AK48" s="4">
        <f>MgrRet_Raw!AL555</f>
        <v>-0.51413911158027581</v>
      </c>
      <c r="AL48" s="4">
        <f>MgrRet_Raw!AM555</f>
        <v>1.1447667565939526</v>
      </c>
      <c r="AM48" s="4">
        <f>MgrRet_Raw!AN555</f>
        <v>0.3973838685096272</v>
      </c>
      <c r="AN48" s="4">
        <f>MgrRet_Raw!AO555</f>
        <v>-2.3183304403983307E-2</v>
      </c>
      <c r="AO48" s="4">
        <f>MgrRet_Raw!AP555</f>
        <v>8.9937236613706339E-2</v>
      </c>
      <c r="AP48" s="4">
        <f>MgrRet_Raw!AQ555</f>
        <v>-2.5458917020883352</v>
      </c>
      <c r="AQ48" s="4">
        <f>MgrRet_Raw!AR555</f>
        <v>-0.67975787898415907</v>
      </c>
      <c r="AR48" s="4">
        <f>MgrRet_Raw!AS555</f>
        <v>-5.1454649376626804E-2</v>
      </c>
      <c r="AS48" s="4">
        <f>MgrRet_Raw!AT555</f>
        <v>-1.3580521823606775</v>
      </c>
      <c r="AT48" s="4">
        <f>MgrRet_Raw!AU555</f>
        <v>-1.7030847582534197</v>
      </c>
      <c r="AU48" s="4">
        <f>MgrRet_Raw!AV555</f>
        <v>-0.96668540278187232</v>
      </c>
      <c r="AV48" s="4">
        <f>MgrRet_Raw!AW555</f>
        <v>-3.4175931660048926</v>
      </c>
      <c r="AW48" s="4">
        <f>MgrRet_Raw!AX555</f>
        <v>-3.2603675882856953</v>
      </c>
      <c r="AX48" s="4">
        <f>MgrRet_Raw!AY555</f>
        <v>1.7807948559915872</v>
      </c>
      <c r="AY48" s="4">
        <f>MgrRet_Raw!AZ555</f>
        <v>-3.3791587489086363</v>
      </c>
      <c r="AZ48" s="4">
        <f>MgrRet_Raw!BA555</f>
        <v>-1.1628910475976517</v>
      </c>
      <c r="BA48" s="4">
        <f>MgrRet_Raw!BB555</f>
        <v>5.2686341445338982</v>
      </c>
      <c r="BB48" s="4">
        <f>MgrRet_Raw!BC555</f>
        <v>-0.14417575110055658</v>
      </c>
      <c r="BC48" s="4">
        <f>MgrRet_Raw!BD555</f>
        <v>-1.0907960547842839</v>
      </c>
      <c r="BD48" s="4">
        <f>MgrRet_Raw!BE555</f>
        <v>-1.3626009701028978</v>
      </c>
      <c r="BE48" s="4">
        <f>MgrRet_Raw!BF555</f>
        <v>-1.8998651166256817</v>
      </c>
      <c r="BF48" s="4">
        <f>MgrRet_Raw!BG555</f>
        <v>-1.6402510736702891</v>
      </c>
      <c r="BG48" s="4">
        <f>MgrRet_Raw!BH555</f>
        <v>-2.2288712618295161</v>
      </c>
      <c r="BH48" s="4">
        <f>MgrRet_Raw!BI555</f>
        <v>0.97766128964957888</v>
      </c>
      <c r="BI48" s="4">
        <f>MgrRet_Raw!BJ555</f>
        <v>0.29573492205990437</v>
      </c>
      <c r="BJ48" s="4">
        <f>MgrRet_Raw!BK555</f>
        <v>2.3465112393741934</v>
      </c>
      <c r="BK48" s="4">
        <f>MgrRet_Raw!BL555</f>
        <v>2.0000631405749214</v>
      </c>
      <c r="BL48" s="4">
        <f>MgrRet_Raw!BM555</f>
        <v>2.6885720962841888</v>
      </c>
      <c r="BM48" s="4">
        <f>MgrRet_Raw!BN555</f>
        <v>0.59039897142675546</v>
      </c>
      <c r="BN48" s="4">
        <f>MgrRet_Raw!BO555</f>
        <v>0.25245148358488101</v>
      </c>
      <c r="BO48" s="4">
        <f>MgrRet_Raw!BP555</f>
        <v>0.79970036555402491</v>
      </c>
      <c r="BP48" s="4">
        <f>MgrRet_Raw!BQ555</f>
        <v>0.32331997617372288</v>
      </c>
      <c r="BQ48" s="4">
        <f>MgrRet_Raw!BR555</f>
        <v>2.7609926968003302</v>
      </c>
      <c r="BR48" s="4">
        <f>MgrRet_Raw!BS555</f>
        <v>-0.49718854041931615</v>
      </c>
      <c r="BS48" s="4">
        <f>MgrRet_Raw!BT555</f>
        <v>0.71135386191267269</v>
      </c>
      <c r="BT48" s="4">
        <f>MgrRet_Raw!BU555</f>
        <v>0.95613181472232478</v>
      </c>
      <c r="BU48" s="4">
        <f>MgrRet_Raw!BV555</f>
        <v>1.8041713877124614</v>
      </c>
      <c r="BV48" s="4">
        <f>MgrRet_Raw!BW555</f>
        <v>-0.17672419654821869</v>
      </c>
      <c r="BW48" s="4">
        <f>MgrRet_Raw!BX555</f>
        <v>0.5726049284756165</v>
      </c>
      <c r="BX48" s="4">
        <f>MgrRet_Raw!BY555</f>
        <v>9.8240911396142216E-2</v>
      </c>
      <c r="BY48" s="4">
        <f>MgrRet_Raw!BZ555</f>
        <v>-5.23951694871716E-2</v>
      </c>
      <c r="BZ48" s="4">
        <f>MgrRet_Raw!CA555</f>
        <v>0.55542057826581814</v>
      </c>
      <c r="CA48" s="4">
        <f>MgrRet_Raw!CB555</f>
        <v>-1.5503587283188685</v>
      </c>
      <c r="CB48" s="4">
        <f>MgrRet_Raw!CC555</f>
        <v>-1.2091475658492963</v>
      </c>
      <c r="CC48" s="4">
        <f>MgrRet_Raw!CD555</f>
        <v>0.36237644318709439</v>
      </c>
      <c r="CD48" s="4">
        <f>MgrRet_Raw!CE555</f>
        <v>0.57436753833733034</v>
      </c>
      <c r="CE48" s="4">
        <f>MgrRet_Raw!CF555</f>
        <v>-0.69084691654139352</v>
      </c>
      <c r="CF48" s="4">
        <f>MgrRet_Raw!CG555</f>
        <v>0.73936058278311112</v>
      </c>
      <c r="CG48" s="4">
        <f>MgrRet_Raw!CH555</f>
        <v>-1.3377152832291261</v>
      </c>
      <c r="CH48" s="4">
        <f>MgrRet_Raw!CI555</f>
        <v>-1.0224803396200013</v>
      </c>
      <c r="CI48" s="4">
        <f>MgrRet_Raw!CJ555</f>
        <v>-2.9409482090998473E-2</v>
      </c>
      <c r="CJ48" s="4">
        <f>MgrRet_Raw!CK555</f>
        <v>-0.90807883650528276</v>
      </c>
      <c r="CK48" s="4">
        <f>MgrRet_Raw!CL555</f>
        <v>0.37203743792181188</v>
      </c>
      <c r="CL48" s="4">
        <f>MgrRet_Raw!CM555</f>
        <v>1.0726283545023882</v>
      </c>
      <c r="CM48" s="4">
        <f>MgrRet_Raw!CN555</f>
        <v>1.2115664102710069</v>
      </c>
      <c r="CN48" s="4">
        <f>MgrRet_Raw!CO555</f>
        <v>7.0541144255200861E-2</v>
      </c>
      <c r="CO48" s="4">
        <f>MgrRet_Raw!CP555</f>
        <v>0.8241377174122424</v>
      </c>
      <c r="CP48" s="4">
        <f>MgrRet_Raw!CQ555</f>
        <v>-0.23408338858649813</v>
      </c>
      <c r="CQ48" s="4">
        <f>MgrRet_Raw!CR555</f>
        <v>-0.8652081449742588</v>
      </c>
      <c r="CR48" s="4">
        <f>MgrRet_Raw!CS555</f>
        <v>-0.15657939319266223</v>
      </c>
      <c r="CS48" s="4">
        <f>MgrRet_Raw!CT555</f>
        <v>-1.5156436522570549</v>
      </c>
      <c r="CT48" s="4">
        <f>MgrRet_Raw!CU555</f>
        <v>0.44454734648491545</v>
      </c>
      <c r="CU48" s="4">
        <f>MgrRet_Raw!CV555</f>
        <v>0.33268615695381254</v>
      </c>
      <c r="CV48" s="4">
        <f>MgrRet_Raw!CW555</f>
        <v>-0.3628039270224841</v>
      </c>
      <c r="CW48" s="4">
        <f>MgrRet_Raw!CX555</f>
        <v>-3.2876805526481068</v>
      </c>
      <c r="CX48" s="4">
        <f>MgrRet_Raw!CY555</f>
        <v>-0.41508661989669249</v>
      </c>
      <c r="CY48" s="4">
        <f>MgrRet_Raw!CZ555</f>
        <v>-9.3731176214357781E-2</v>
      </c>
      <c r="CZ48" s="4">
        <f>MgrRet_Raw!DA555</f>
        <v>1.0921979494514642</v>
      </c>
      <c r="DA48" s="4">
        <f>MgrRet_Raw!DB555</f>
        <v>-0.71572185086402929</v>
      </c>
      <c r="DB48" s="4">
        <f>MgrRet_Raw!DC555</f>
        <v>-1.6092251039048144</v>
      </c>
      <c r="DC48" s="4">
        <f>MgrRet_Raw!DD555</f>
        <v>0.60319915024658677</v>
      </c>
      <c r="DD48" s="4">
        <f>MgrRet_Raw!DE555</f>
        <v>-0.14047845308431395</v>
      </c>
      <c r="DE48" s="4">
        <f>MgrRet_Raw!DF555</f>
        <v>0.67131199502946481</v>
      </c>
      <c r="DF48" s="4">
        <f>MgrRet_Raw!DG555</f>
        <v>-7.5954730093706235E-2</v>
      </c>
      <c r="DG48" s="4">
        <f>MgrRet_Raw!DH555</f>
        <v>-1.0235114647209875</v>
      </c>
      <c r="DH48" s="4">
        <f>MgrRet_Raw!DI555</f>
        <v>-0.93653328503026856</v>
      </c>
      <c r="DI48" s="4">
        <f>MgrRet_Raw!DJ555</f>
        <v>1.9133781604520927</v>
      </c>
      <c r="DJ48" s="4">
        <f>MgrRet_Raw!DK555</f>
        <v>-0.71081524194862222</v>
      </c>
      <c r="DK48" s="4">
        <f>MgrRet_Raw!DL555</f>
        <v>1.0235190483859269</v>
      </c>
      <c r="DL48" s="4">
        <f>MgrRet_Raw!DM555</f>
        <v>0.19294307667561239</v>
      </c>
      <c r="DM48" s="4">
        <f>MgrRet_Raw!DN555</f>
        <v>0.88274737067103004</v>
      </c>
      <c r="DN48" s="4">
        <f>MgrRet_Raw!DO555</f>
        <v>0.47582538596876356</v>
      </c>
      <c r="DO48" s="4">
        <f>MgrRet_Raw!DP555</f>
        <v>-0.11627613095189515</v>
      </c>
      <c r="DP48" s="4">
        <f>MgrRet_Raw!DQ555</f>
        <v>-0.88620622633290569</v>
      </c>
      <c r="DQ48" s="4">
        <f>MgrRet_Raw!DR555</f>
        <v>-0.81277483828130048</v>
      </c>
      <c r="DR48" s="4">
        <f>MgrRet_Raw!DS555</f>
        <v>-0.39348404347815125</v>
      </c>
      <c r="DS48" s="4">
        <f>MgrRet_Raw!DT555</f>
        <v>-0.74695481634455829</v>
      </c>
      <c r="DT48" s="4">
        <f>MgrRet_Raw!DU555</f>
        <v>-0.23183526527320886</v>
      </c>
    </row>
    <row r="49" spans="1:124" x14ac:dyDescent="0.25">
      <c r="A49" s="4">
        <v>47</v>
      </c>
      <c r="B49" s="4" t="str">
        <f>MgrRet_Raw!A556</f>
        <v>Hilliard Lyons Capital Management, LLC</v>
      </c>
      <c r="C49" t="s">
        <v>140</v>
      </c>
      <c r="D49" s="4" t="str">
        <f t="shared" si="0"/>
        <v>Hilliard Lyons Capital Management, LLC+Large Cap Equity</v>
      </c>
      <c r="E49" s="4">
        <f>MgrRet_Raw!F556</f>
        <v>2.9981007965380755</v>
      </c>
      <c r="F49" s="4">
        <f>MgrRet_Raw!G556</f>
        <v>7.8304811107527517E-2</v>
      </c>
      <c r="G49" s="4">
        <f>MgrRet_Raw!H556</f>
        <v>1.3619469077178286</v>
      </c>
      <c r="H49" s="4">
        <f>MgrRet_Raw!I556</f>
        <v>-2.6901889466678193</v>
      </c>
      <c r="I49" s="4">
        <f>MgrRet_Raw!J556</f>
        <v>-0.78535689662256813</v>
      </c>
      <c r="J49" s="4">
        <f>MgrRet_Raw!K556</f>
        <v>-1.1095289610096941</v>
      </c>
      <c r="K49" s="4">
        <f>MgrRet_Raw!L556</f>
        <v>3.4907704765514556</v>
      </c>
      <c r="L49" s="4">
        <f>MgrRet_Raw!M556</f>
        <v>-0.23659177219901295</v>
      </c>
      <c r="M49" s="4">
        <f>MgrRet_Raw!N556</f>
        <v>3.6105616262056275</v>
      </c>
      <c r="N49" s="4">
        <f>MgrRet_Raw!O556</f>
        <v>1.4750618875709165</v>
      </c>
      <c r="O49" s="4">
        <f>MgrRet_Raw!P556</f>
        <v>0.75518611062686336</v>
      </c>
      <c r="P49" s="4">
        <f>MgrRet_Raw!Q556</f>
        <v>-2.2342145679149672</v>
      </c>
      <c r="Q49" s="4">
        <f>MgrRet_Raw!R556</f>
        <v>-2.2011159135018996</v>
      </c>
      <c r="R49" s="4">
        <f>MgrRet_Raw!S556</f>
        <v>1.4777967095324431</v>
      </c>
      <c r="S49" s="4">
        <f>MgrRet_Raw!T556</f>
        <v>-1.1497994683893618</v>
      </c>
      <c r="T49" s="4">
        <f>MgrRet_Raw!U556</f>
        <v>4.1490862967718005</v>
      </c>
      <c r="U49" s="4">
        <f>MgrRet_Raw!V556</f>
        <v>-3.8931617174761692</v>
      </c>
      <c r="V49" s="4">
        <f>MgrRet_Raw!W556</f>
        <v>1.6714666069506618</v>
      </c>
      <c r="W49" s="4">
        <f>MgrRet_Raw!X556</f>
        <v>0.69665523636703774</v>
      </c>
      <c r="X49" s="4">
        <f>MgrRet_Raw!Y556</f>
        <v>0.7796521140475523</v>
      </c>
      <c r="Y49" s="4">
        <f>MgrRet_Raw!Z556</f>
        <v>-1.3517721428058227</v>
      </c>
      <c r="Z49" s="4">
        <f>MgrRet_Raw!AA556</f>
        <v>0.28762265849519486</v>
      </c>
      <c r="AA49" s="4">
        <f>MgrRet_Raw!AB556</f>
        <v>-2.5182242292743404</v>
      </c>
      <c r="AB49" s="4">
        <f>MgrRet_Raw!AC556</f>
        <v>0.48843144651298243</v>
      </c>
      <c r="AC49" s="4">
        <f>MgrRet_Raw!AD556</f>
        <v>1.4372789115646163</v>
      </c>
      <c r="AD49" s="4">
        <f>MgrRet_Raw!AE556</f>
        <v>1.2924500395167628</v>
      </c>
      <c r="AE49" s="4">
        <f>MgrRet_Raw!AF556</f>
        <v>1.1252953834865691</v>
      </c>
      <c r="AF49" s="4">
        <f>MgrRet_Raw!AG556</f>
        <v>1.7013624721143485</v>
      </c>
      <c r="AG49" s="4">
        <f>MgrRet_Raw!AH556</f>
        <v>0.12505376070766072</v>
      </c>
      <c r="AH49" s="4">
        <f>MgrRet_Raw!AI556</f>
        <v>-1.095135526359412</v>
      </c>
      <c r="AI49" s="4">
        <f>MgrRet_Raw!AJ556</f>
        <v>-1.866057496662255</v>
      </c>
      <c r="AJ49" s="4">
        <f>MgrRet_Raw!AK556</f>
        <v>-0.26599760270239958</v>
      </c>
      <c r="AK49" s="4">
        <f>MgrRet_Raw!AL556</f>
        <v>-0.83413911158027609</v>
      </c>
      <c r="AL49" s="4">
        <f>MgrRet_Raw!AM556</f>
        <v>4.4766756593952461E-2</v>
      </c>
      <c r="AM49" s="4">
        <f>MgrRet_Raw!AN556</f>
        <v>-1.2526161314903728</v>
      </c>
      <c r="AN49" s="4">
        <f>MgrRet_Raw!AO556</f>
        <v>0.39681669559601662</v>
      </c>
      <c r="AO49" s="4">
        <f>MgrRet_Raw!AP556</f>
        <v>2.9937236613706286E-2</v>
      </c>
      <c r="AP49" s="4">
        <f>MgrRet_Raw!AQ556</f>
        <v>-4.5891702088335151E-2</v>
      </c>
      <c r="AQ49" s="4">
        <f>MgrRet_Raw!AR556</f>
        <v>-1.469757878984159</v>
      </c>
      <c r="AR49" s="4" t="str">
        <f>MgrRet_Raw!AS556</f>
        <v>---</v>
      </c>
      <c r="AS49" s="4" t="str">
        <f>MgrRet_Raw!AT556</f>
        <v>---</v>
      </c>
      <c r="AT49" s="4" t="str">
        <f>MgrRet_Raw!AU556</f>
        <v>---</v>
      </c>
      <c r="AU49" s="4" t="str">
        <f>MgrRet_Raw!AV556</f>
        <v>---</v>
      </c>
      <c r="AV49" s="4" t="str">
        <f>MgrRet_Raw!AW556</f>
        <v>---</v>
      </c>
      <c r="AW49" s="4" t="str">
        <f>MgrRet_Raw!AX556</f>
        <v>---</v>
      </c>
      <c r="AX49" s="4" t="str">
        <f>MgrRet_Raw!AY556</f>
        <v>---</v>
      </c>
      <c r="AY49" s="4" t="str">
        <f>MgrRet_Raw!AZ556</f>
        <v>---</v>
      </c>
      <c r="AZ49" s="4" t="str">
        <f>MgrRet_Raw!BA556</f>
        <v>---</v>
      </c>
      <c r="BA49" s="4" t="str">
        <f>MgrRet_Raw!BB556</f>
        <v>---</v>
      </c>
      <c r="BB49" s="4" t="str">
        <f>MgrRet_Raw!BC556</f>
        <v>---</v>
      </c>
      <c r="BC49" s="4" t="str">
        <f>MgrRet_Raw!BD556</f>
        <v>---</v>
      </c>
      <c r="BD49" s="4" t="str">
        <f>MgrRet_Raw!BE556</f>
        <v>---</v>
      </c>
      <c r="BE49" s="4" t="str">
        <f>MgrRet_Raw!BF556</f>
        <v>---</v>
      </c>
      <c r="BF49" s="4" t="str">
        <f>MgrRet_Raw!BG556</f>
        <v>---</v>
      </c>
      <c r="BG49" s="4" t="str">
        <f>MgrRet_Raw!BH556</f>
        <v>---</v>
      </c>
      <c r="BH49" s="4" t="str">
        <f>MgrRet_Raw!BI556</f>
        <v>---</v>
      </c>
      <c r="BI49" s="4" t="str">
        <f>MgrRet_Raw!BJ556</f>
        <v>---</v>
      </c>
      <c r="BJ49" s="4" t="str">
        <f>MgrRet_Raw!BK556</f>
        <v>---</v>
      </c>
      <c r="BK49" s="4" t="str">
        <f>MgrRet_Raw!BL556</f>
        <v>---</v>
      </c>
      <c r="BL49" s="4" t="str">
        <f>MgrRet_Raw!BM556</f>
        <v>---</v>
      </c>
      <c r="BM49" s="4" t="str">
        <f>MgrRet_Raw!BN556</f>
        <v>---</v>
      </c>
      <c r="BN49" s="4" t="str">
        <f>MgrRet_Raw!BO556</f>
        <v>---</v>
      </c>
      <c r="BO49" s="4" t="str">
        <f>MgrRet_Raw!BP556</f>
        <v>---</v>
      </c>
      <c r="BP49" s="4" t="str">
        <f>MgrRet_Raw!BQ556</f>
        <v>---</v>
      </c>
      <c r="BQ49" s="4" t="str">
        <f>MgrRet_Raw!BR556</f>
        <v>---</v>
      </c>
      <c r="BR49" s="4" t="str">
        <f>MgrRet_Raw!BS556</f>
        <v>---</v>
      </c>
      <c r="BS49" s="4" t="str">
        <f>MgrRet_Raw!BT556</f>
        <v>---</v>
      </c>
      <c r="BT49" s="4" t="str">
        <f>MgrRet_Raw!BU556</f>
        <v>---</v>
      </c>
      <c r="BU49" s="4" t="str">
        <f>MgrRet_Raw!BV556</f>
        <v>---</v>
      </c>
      <c r="BV49" s="4" t="str">
        <f>MgrRet_Raw!BW556</f>
        <v>---</v>
      </c>
      <c r="BW49" s="4" t="str">
        <f>MgrRet_Raw!BX556</f>
        <v>---</v>
      </c>
      <c r="BX49" s="4" t="str">
        <f>MgrRet_Raw!BY556</f>
        <v>---</v>
      </c>
      <c r="BY49" s="4" t="str">
        <f>MgrRet_Raw!BZ556</f>
        <v>---</v>
      </c>
      <c r="BZ49" s="4" t="str">
        <f>MgrRet_Raw!CA556</f>
        <v>---</v>
      </c>
      <c r="CA49" s="4" t="str">
        <f>MgrRet_Raw!CB556</f>
        <v>---</v>
      </c>
      <c r="CB49" s="4" t="str">
        <f>MgrRet_Raw!CC556</f>
        <v>---</v>
      </c>
      <c r="CC49" s="4" t="str">
        <f>MgrRet_Raw!CD556</f>
        <v>---</v>
      </c>
      <c r="CD49" s="4" t="str">
        <f>MgrRet_Raw!CE556</f>
        <v>---</v>
      </c>
      <c r="CE49" s="4" t="str">
        <f>MgrRet_Raw!CF556</f>
        <v>---</v>
      </c>
      <c r="CF49" s="4" t="str">
        <f>MgrRet_Raw!CG556</f>
        <v>---</v>
      </c>
      <c r="CG49" s="4" t="str">
        <f>MgrRet_Raw!CH556</f>
        <v>---</v>
      </c>
      <c r="CH49" s="4" t="str">
        <f>MgrRet_Raw!CI556</f>
        <v>---</v>
      </c>
      <c r="CI49" s="4" t="str">
        <f>MgrRet_Raw!CJ556</f>
        <v>---</v>
      </c>
      <c r="CJ49" s="4" t="str">
        <f>MgrRet_Raw!CK556</f>
        <v>---</v>
      </c>
      <c r="CK49" s="4" t="str">
        <f>MgrRet_Raw!CL556</f>
        <v>---</v>
      </c>
      <c r="CL49" s="4" t="str">
        <f>MgrRet_Raw!CM556</f>
        <v>---</v>
      </c>
      <c r="CM49" s="4" t="str">
        <f>MgrRet_Raw!CN556</f>
        <v>---</v>
      </c>
      <c r="CN49" s="4" t="str">
        <f>MgrRet_Raw!CO556</f>
        <v>---</v>
      </c>
      <c r="CO49" s="4" t="str">
        <f>MgrRet_Raw!CP556</f>
        <v>---</v>
      </c>
      <c r="CP49" s="4" t="str">
        <f>MgrRet_Raw!CQ556</f>
        <v>---</v>
      </c>
      <c r="CQ49" s="4" t="str">
        <f>MgrRet_Raw!CR556</f>
        <v>---</v>
      </c>
      <c r="CR49" s="4" t="str">
        <f>MgrRet_Raw!CS556</f>
        <v>---</v>
      </c>
      <c r="CS49" s="4" t="str">
        <f>MgrRet_Raw!CT556</f>
        <v>---</v>
      </c>
      <c r="CT49" s="4" t="str">
        <f>MgrRet_Raw!CU556</f>
        <v>---</v>
      </c>
      <c r="CU49" s="4" t="str">
        <f>MgrRet_Raw!CV556</f>
        <v>---</v>
      </c>
      <c r="CV49" s="4" t="str">
        <f>MgrRet_Raw!CW556</f>
        <v>---</v>
      </c>
      <c r="CW49" s="4" t="str">
        <f>MgrRet_Raw!CX556</f>
        <v>---</v>
      </c>
      <c r="CX49" s="4" t="str">
        <f>MgrRet_Raw!CY556</f>
        <v>---</v>
      </c>
      <c r="CY49" s="4" t="str">
        <f>MgrRet_Raw!CZ556</f>
        <v>---</v>
      </c>
      <c r="CZ49" s="4" t="str">
        <f>MgrRet_Raw!DA556</f>
        <v>---</v>
      </c>
      <c r="DA49" s="4" t="str">
        <f>MgrRet_Raw!DB556</f>
        <v>---</v>
      </c>
      <c r="DB49" s="4" t="str">
        <f>MgrRet_Raw!DC556</f>
        <v>---</v>
      </c>
      <c r="DC49" s="4" t="str">
        <f>MgrRet_Raw!DD556</f>
        <v>---</v>
      </c>
      <c r="DD49" s="4" t="str">
        <f>MgrRet_Raw!DE556</f>
        <v>---</v>
      </c>
      <c r="DE49" s="4" t="str">
        <f>MgrRet_Raw!DF556</f>
        <v>---</v>
      </c>
      <c r="DF49" s="4" t="str">
        <f>MgrRet_Raw!DG556</f>
        <v>---</v>
      </c>
      <c r="DG49" s="4" t="str">
        <f>MgrRet_Raw!DH556</f>
        <v>---</v>
      </c>
      <c r="DH49" s="4" t="str">
        <f>MgrRet_Raw!DI556</f>
        <v>---</v>
      </c>
      <c r="DI49" s="4" t="str">
        <f>MgrRet_Raw!DJ556</f>
        <v>---</v>
      </c>
      <c r="DJ49" s="4" t="str">
        <f>MgrRet_Raw!DK556</f>
        <v>---</v>
      </c>
      <c r="DK49" s="4" t="str">
        <f>MgrRet_Raw!DL556</f>
        <v>---</v>
      </c>
      <c r="DL49" s="4" t="str">
        <f>MgrRet_Raw!DM556</f>
        <v>---</v>
      </c>
      <c r="DM49" s="4" t="str">
        <f>MgrRet_Raw!DN556</f>
        <v>---</v>
      </c>
      <c r="DN49" s="4" t="str">
        <f>MgrRet_Raw!DO556</f>
        <v>---</v>
      </c>
      <c r="DO49" s="4" t="str">
        <f>MgrRet_Raw!DP556</f>
        <v>---</v>
      </c>
      <c r="DP49" s="4" t="str">
        <f>MgrRet_Raw!DQ556</f>
        <v>---</v>
      </c>
      <c r="DQ49" s="4" t="str">
        <f>MgrRet_Raw!DR556</f>
        <v>---</v>
      </c>
      <c r="DR49" s="4" t="str">
        <f>MgrRet_Raw!DS556</f>
        <v>---</v>
      </c>
      <c r="DS49" s="4" t="str">
        <f>MgrRet_Raw!DT556</f>
        <v>---</v>
      </c>
      <c r="DT49" s="4" t="str">
        <f>MgrRet_Raw!DU556</f>
        <v>---</v>
      </c>
    </row>
    <row r="50" spans="1:124" x14ac:dyDescent="0.25">
      <c r="A50" s="4">
        <v>48</v>
      </c>
      <c r="B50" s="4" t="str">
        <f>MgrRet_Raw!A557</f>
        <v>Intech Investment Management LLC</v>
      </c>
      <c r="C50" t="s">
        <v>212</v>
      </c>
      <c r="D50" s="4" t="str">
        <f t="shared" si="0"/>
        <v>Intech Investment Management LLC+Intech U.S. Large Cap Core</v>
      </c>
      <c r="E50" s="4">
        <f>MgrRet_Raw!F557</f>
        <v>-2.1018992034619242</v>
      </c>
      <c r="F50" s="4">
        <f>MgrRet_Raw!G557</f>
        <v>0.82830481110752752</v>
      </c>
      <c r="G50" s="4">
        <f>MgrRet_Raw!H557</f>
        <v>0.30194690771782839</v>
      </c>
      <c r="H50" s="4">
        <f>MgrRet_Raw!I557</f>
        <v>0.45981105333218064</v>
      </c>
      <c r="I50" s="4">
        <f>MgrRet_Raw!J557</f>
        <v>0.55464310337743195</v>
      </c>
      <c r="J50" s="4">
        <f>MgrRet_Raw!K557</f>
        <v>0.29047103899030446</v>
      </c>
      <c r="K50" s="4">
        <f>MgrRet_Raw!L557</f>
        <v>0.24077047655145567</v>
      </c>
      <c r="L50" s="4">
        <f>MgrRet_Raw!M557</f>
        <v>1.3408227800987049E-2</v>
      </c>
      <c r="M50" s="4">
        <f>MgrRet_Raw!N557</f>
        <v>8.0561626205627235E-2</v>
      </c>
      <c r="N50" s="4">
        <f>MgrRet_Raw!O557</f>
        <v>-7.4938112429084214E-2</v>
      </c>
      <c r="O50" s="4">
        <f>MgrRet_Raw!P557</f>
        <v>0.64518611062686304</v>
      </c>
      <c r="P50" s="4">
        <f>MgrRet_Raw!Q557</f>
        <v>0.53578543208503282</v>
      </c>
      <c r="Q50" s="4">
        <f>MgrRet_Raw!R557</f>
        <v>0.47888408649810099</v>
      </c>
      <c r="R50" s="4">
        <f>MgrRet_Raw!S557</f>
        <v>-0.11220329046755673</v>
      </c>
      <c r="S50" s="4">
        <f>MgrRet_Raw!T557</f>
        <v>-0.74979946838936229</v>
      </c>
      <c r="T50" s="4">
        <f>MgrRet_Raw!U557</f>
        <v>-0.88091370322820062</v>
      </c>
      <c r="U50" s="4">
        <f>MgrRet_Raw!V557</f>
        <v>-0.96316171747616952</v>
      </c>
      <c r="V50" s="4">
        <f>MgrRet_Raw!W557</f>
        <v>0.78146660695066172</v>
      </c>
      <c r="W50" s="4">
        <f>MgrRet_Raw!X557</f>
        <v>-2.3344763632962007E-2</v>
      </c>
      <c r="X50" s="4">
        <f>MgrRet_Raw!Y557</f>
        <v>-0.5003478859524475</v>
      </c>
      <c r="Y50" s="4">
        <f>MgrRet_Raw!Z557</f>
        <v>-0.44177214280582255</v>
      </c>
      <c r="Z50" s="4">
        <f>MgrRet_Raw!AA557</f>
        <v>-0.37237734150480506</v>
      </c>
      <c r="AA50" s="4">
        <f>MgrRet_Raw!AB557</f>
        <v>-0.30822422927434001</v>
      </c>
      <c r="AB50" s="4">
        <f>MgrRet_Raw!AC557</f>
        <v>0.98843144651298243</v>
      </c>
      <c r="AC50" s="4">
        <f>MgrRet_Raw!AD557</f>
        <v>-0.84272108843538396</v>
      </c>
      <c r="AD50" s="4">
        <f>MgrRet_Raw!AE557</f>
        <v>0.49245003951676303</v>
      </c>
      <c r="AE50" s="4">
        <f>MgrRet_Raw!AF557</f>
        <v>0.46529538348656896</v>
      </c>
      <c r="AF50" s="4">
        <f>MgrRet_Raw!AG557</f>
        <v>0.38136247211434871</v>
      </c>
      <c r="AG50" s="4">
        <f>MgrRet_Raw!AH557</f>
        <v>0.72505376070766125</v>
      </c>
      <c r="AH50" s="4">
        <f>MgrRet_Raw!AI557</f>
        <v>0.19486447364058801</v>
      </c>
      <c r="AI50" s="4">
        <f>MgrRet_Raw!AJ557</f>
        <v>-0.93605749666225435</v>
      </c>
      <c r="AJ50" s="4">
        <f>MgrRet_Raw!AK557</f>
        <v>0.87400239729760054</v>
      </c>
      <c r="AK50" s="4">
        <f>MgrRet_Raw!AL557</f>
        <v>-0.32413911158027631</v>
      </c>
      <c r="AL50" s="4">
        <f>MgrRet_Raw!AM557</f>
        <v>-0.28523324340604761</v>
      </c>
      <c r="AM50" s="4">
        <f>MgrRet_Raw!AN557</f>
        <v>0.5873838685096272</v>
      </c>
      <c r="AN50" s="4">
        <f>MgrRet_Raw!AO557</f>
        <v>-1.3631833044039832</v>
      </c>
      <c r="AO50" s="4">
        <f>MgrRet_Raw!AP557</f>
        <v>-0.65006276338629365</v>
      </c>
      <c r="AP50" s="4">
        <f>MgrRet_Raw!AQ557</f>
        <v>0.21410829791166508</v>
      </c>
      <c r="AQ50" s="4">
        <f>MgrRet_Raw!AR557</f>
        <v>1.270242121015841</v>
      </c>
      <c r="AR50" s="4">
        <f>MgrRet_Raw!AS557</f>
        <v>0.728545350623373</v>
      </c>
      <c r="AS50" s="4">
        <f>MgrRet_Raw!AT557</f>
        <v>0.76194781763932273</v>
      </c>
      <c r="AT50" s="4">
        <f>MgrRet_Raw!AU557</f>
        <v>0.44691524174658048</v>
      </c>
      <c r="AU50" s="4">
        <f>MgrRet_Raw!AV557</f>
        <v>-0.76668540278187214</v>
      </c>
      <c r="AV50" s="4">
        <f>MgrRet_Raw!AW557</f>
        <v>0.56240683399510694</v>
      </c>
      <c r="AW50" s="4">
        <f>MgrRet_Raw!AX557</f>
        <v>-1.0703675882856958</v>
      </c>
      <c r="AX50" s="4">
        <f>MgrRet_Raw!AY557</f>
        <v>0.45079485599158708</v>
      </c>
      <c r="AY50" s="4">
        <f>MgrRet_Raw!AZ557</f>
        <v>0.63084125109136369</v>
      </c>
      <c r="AZ50" s="4">
        <f>MgrRet_Raw!BA557</f>
        <v>-0.50289104759765157</v>
      </c>
      <c r="BA50" s="4">
        <f>MgrRet_Raw!BB557</f>
        <v>-1.471365855466102</v>
      </c>
      <c r="BB50" s="4">
        <f>MgrRet_Raw!BC557</f>
        <v>-0.49417575110055623</v>
      </c>
      <c r="BC50" s="4">
        <f>MgrRet_Raw!BD557</f>
        <v>-0.39079605478428414</v>
      </c>
      <c r="BD50" s="4">
        <f>MgrRet_Raw!BE557</f>
        <v>1.5573990298971023</v>
      </c>
      <c r="BE50" s="4">
        <f>MgrRet_Raw!BF557</f>
        <v>0.75013488337431866</v>
      </c>
      <c r="BF50" s="4">
        <f>MgrRet_Raw!BG557</f>
        <v>-1.1802510736702891</v>
      </c>
      <c r="BG50" s="4">
        <f>MgrRet_Raw!BH557</f>
        <v>5.112873817048369E-2</v>
      </c>
      <c r="BH50" s="4">
        <f>MgrRet_Raw!BI557</f>
        <v>0.4976612896495789</v>
      </c>
      <c r="BI50" s="4">
        <f>MgrRet_Raw!BJ557</f>
        <v>-0.29426507794009549</v>
      </c>
      <c r="BJ50" s="4">
        <f>MgrRet_Raw!BK557</f>
        <v>-0.43348876062580644</v>
      </c>
      <c r="BK50" s="4">
        <f>MgrRet_Raw!BL557</f>
        <v>0.95006314057492136</v>
      </c>
      <c r="BL50" s="4">
        <f>MgrRet_Raw!BM557</f>
        <v>-0.58142790371581121</v>
      </c>
      <c r="BM50" s="4">
        <f>MgrRet_Raw!BN557</f>
        <v>-0.7496010285732444</v>
      </c>
      <c r="BN50" s="4">
        <f>MgrRet_Raw!BO557</f>
        <v>7.2451483584880849E-2</v>
      </c>
      <c r="BO50" s="4">
        <f>MgrRet_Raw!BP557</f>
        <v>1.0097003655540249</v>
      </c>
      <c r="BP50" s="4">
        <f>MgrRet_Raw!BQ557</f>
        <v>-1.6680023826277202E-2</v>
      </c>
      <c r="BQ50" s="4">
        <f>MgrRet_Raw!BR557</f>
        <v>-0.29900730319966939</v>
      </c>
      <c r="BR50" s="4">
        <f>MgrRet_Raw!BS557</f>
        <v>-0.20718854041931611</v>
      </c>
      <c r="BS50" s="4">
        <f>MgrRet_Raw!BT557</f>
        <v>0.25135386191267273</v>
      </c>
      <c r="BT50" s="4">
        <f>MgrRet_Raw!BU557</f>
        <v>-0.69386818527767513</v>
      </c>
      <c r="BU50" s="4">
        <f>MgrRet_Raw!BV557</f>
        <v>0.53417138771246098</v>
      </c>
      <c r="BV50" s="4">
        <f>MgrRet_Raw!BW557</f>
        <v>0.19327580345178141</v>
      </c>
      <c r="BW50" s="4">
        <f>MgrRet_Raw!BX557</f>
        <v>8.260492847561629E-2</v>
      </c>
      <c r="BX50" s="4">
        <f>MgrRet_Raw!BY557</f>
        <v>0.24824091139614213</v>
      </c>
      <c r="BY50" s="4">
        <f>MgrRet_Raw!BZ557</f>
        <v>0.27760483051282803</v>
      </c>
      <c r="BZ50" s="4">
        <f>MgrRet_Raw!CA557</f>
        <v>1.1654205782658185</v>
      </c>
      <c r="CA50" s="4">
        <f>MgrRet_Raw!CB557</f>
        <v>-1.0003587283188684</v>
      </c>
      <c r="CB50" s="4">
        <f>MgrRet_Raw!CC557</f>
        <v>-1.1891475658492963</v>
      </c>
      <c r="CC50" s="4">
        <f>MgrRet_Raw!CD557</f>
        <v>0.56237644318709457</v>
      </c>
      <c r="CD50" s="4">
        <f>MgrRet_Raw!CE557</f>
        <v>-0.19563246166266968</v>
      </c>
      <c r="CE50" s="4">
        <f>MgrRet_Raw!CF557</f>
        <v>-0.6708469165413935</v>
      </c>
      <c r="CF50" s="4">
        <f>MgrRet_Raw!CG557</f>
        <v>-6.3941721688909325E-4</v>
      </c>
      <c r="CG50" s="4">
        <f>MgrRet_Raw!CH557</f>
        <v>-7.7715283229125909E-2</v>
      </c>
      <c r="CH50" s="4">
        <f>MgrRet_Raw!CI557</f>
        <v>1.2075196603799987</v>
      </c>
      <c r="CI50" s="4">
        <f>MgrRet_Raw!CJ557</f>
        <v>0.37059051790900144</v>
      </c>
      <c r="CJ50" s="4">
        <f>MgrRet_Raw!CK557</f>
        <v>0.56192116349471721</v>
      </c>
      <c r="CK50" s="4">
        <f>MgrRet_Raw!CL557</f>
        <v>2.1120374379218116</v>
      </c>
      <c r="CL50" s="4">
        <f>MgrRet_Raw!CM557</f>
        <v>-0.39737164549761239</v>
      </c>
      <c r="CM50" s="4">
        <f>MgrRet_Raw!CN557</f>
        <v>1.2415664102710069</v>
      </c>
      <c r="CN50" s="4">
        <f>MgrRet_Raw!CO557</f>
        <v>-2.7494588557447992</v>
      </c>
      <c r="CO50" s="4">
        <f>MgrRet_Raw!CP557</f>
        <v>1.1241377174122427</v>
      </c>
      <c r="CP50" s="4">
        <f>MgrRet_Raw!CQ557</f>
        <v>-0.66408338858649829</v>
      </c>
      <c r="CQ50" s="4">
        <f>MgrRet_Raw!CR557</f>
        <v>1.0747918550257411</v>
      </c>
      <c r="CR50" s="4">
        <f>MgrRet_Raw!CS557</f>
        <v>0.89342060680733848</v>
      </c>
      <c r="CS50" s="4">
        <f>MgrRet_Raw!CT557</f>
        <v>1.0743563477429454</v>
      </c>
      <c r="CT50" s="4">
        <f>MgrRet_Raw!CU557</f>
        <v>-2.2054526535150849</v>
      </c>
      <c r="CU50" s="4">
        <f>MgrRet_Raw!CV557</f>
        <v>6.2686156953812522E-2</v>
      </c>
      <c r="CV50" s="4">
        <f>MgrRet_Raw!CW557</f>
        <v>0.72719607297751587</v>
      </c>
      <c r="CW50" s="4">
        <f>MgrRet_Raw!CX557</f>
        <v>2.3194473518932668E-3</v>
      </c>
      <c r="CX50" s="4">
        <f>MgrRet_Raw!CY557</f>
        <v>1.0249133801033077</v>
      </c>
      <c r="CY50" s="4">
        <f>MgrRet_Raw!CZ557</f>
        <v>-0.83373117621435799</v>
      </c>
      <c r="CZ50" s="4">
        <f>MgrRet_Raw!DA557</f>
        <v>-0.88780205054853578</v>
      </c>
      <c r="DA50" s="4">
        <f>MgrRet_Raw!DB557</f>
        <v>0.34427814913597077</v>
      </c>
      <c r="DB50" s="4">
        <f>MgrRet_Raw!DC557</f>
        <v>1.5307748960951857</v>
      </c>
      <c r="DC50" s="4">
        <f>MgrRet_Raw!DD557</f>
        <v>-1.5168008497534133</v>
      </c>
      <c r="DD50" s="4">
        <f>MgrRet_Raw!DE557</f>
        <v>-1.0904784530843139</v>
      </c>
      <c r="DE50" s="4">
        <f>MgrRet_Raw!DF557</f>
        <v>4.1311995029464865E-2</v>
      </c>
      <c r="DF50" s="4">
        <f>MgrRet_Raw!DG557</f>
        <v>-0.93595473009370611</v>
      </c>
      <c r="DG50" s="4">
        <f>MgrRet_Raw!DH557</f>
        <v>-0.97351146472098771</v>
      </c>
      <c r="DH50" s="4">
        <f>MgrRet_Raw!DI557</f>
        <v>-0.64653328503026852</v>
      </c>
      <c r="DI50" s="4">
        <f>MgrRet_Raw!DJ557</f>
        <v>0.54337816045209264</v>
      </c>
      <c r="DJ50" s="4">
        <f>MgrRet_Raw!DK557</f>
        <v>-0.34081524194862212</v>
      </c>
      <c r="DK50" s="4">
        <f>MgrRet_Raw!DL557</f>
        <v>0.23351904838592696</v>
      </c>
      <c r="DL50" s="4">
        <f>MgrRet_Raw!DM557</f>
        <v>0.5629430766756125</v>
      </c>
      <c r="DM50" s="4">
        <f>MgrRet_Raw!DN557</f>
        <v>1.5127473706710299</v>
      </c>
      <c r="DN50" s="4">
        <f>MgrRet_Raw!DO557</f>
        <v>-0.3441746140312365</v>
      </c>
      <c r="DO50" s="4">
        <f>MgrRet_Raw!DP557</f>
        <v>0.36372386904810483</v>
      </c>
      <c r="DP50" s="4">
        <f>MgrRet_Raw!DQ557</f>
        <v>0.29379377366709425</v>
      </c>
      <c r="DQ50" s="4">
        <f>MgrRet_Raw!DR557</f>
        <v>0.62722516171869946</v>
      </c>
      <c r="DR50" s="4">
        <f>MgrRet_Raw!DS557</f>
        <v>0.60651595652184875</v>
      </c>
      <c r="DS50" s="4">
        <f>MgrRet_Raw!DT557</f>
        <v>-0.60695481634455817</v>
      </c>
      <c r="DT50" s="4">
        <f>MgrRet_Raw!DU557</f>
        <v>-1.9418352652732089</v>
      </c>
    </row>
    <row r="51" spans="1:124" x14ac:dyDescent="0.25">
      <c r="A51" s="4">
        <v>49</v>
      </c>
      <c r="B51" s="4" t="str">
        <f>MgrRet_Raw!A558</f>
        <v>Invesco, Ltd</v>
      </c>
      <c r="C51" t="s">
        <v>146</v>
      </c>
      <c r="D51" s="4" t="str">
        <f t="shared" si="0"/>
        <v>Invesco, Ltd+Large Cap Core</v>
      </c>
      <c r="E51" s="4">
        <f>MgrRet_Raw!F558</f>
        <v>1.2712007965380758</v>
      </c>
      <c r="F51" s="4">
        <f>MgrRet_Raw!G558</f>
        <v>3.0125048111075277</v>
      </c>
      <c r="G51" s="4">
        <f>MgrRet_Raw!H558</f>
        <v>-0.36825309228217162</v>
      </c>
      <c r="H51" s="4">
        <f>MgrRet_Raw!I558</f>
        <v>-1.7772889466678192</v>
      </c>
      <c r="I51" s="4">
        <f>MgrRet_Raw!J558</f>
        <v>1.797743103377432</v>
      </c>
      <c r="J51" s="4">
        <f>MgrRet_Raw!K558</f>
        <v>2.0590710389903046</v>
      </c>
      <c r="K51" s="4">
        <f>MgrRet_Raw!L558</f>
        <v>1.8019704765514557</v>
      </c>
      <c r="L51" s="4">
        <f>MgrRet_Raw!M558</f>
        <v>0.6724082278009873</v>
      </c>
      <c r="M51" s="4">
        <f>MgrRet_Raw!N558</f>
        <v>1.4249616262056275</v>
      </c>
      <c r="N51" s="4">
        <f>MgrRet_Raw!O558</f>
        <v>1.740861887570917</v>
      </c>
      <c r="O51" s="4">
        <f>MgrRet_Raw!P558</f>
        <v>0.70508611062686288</v>
      </c>
      <c r="P51" s="4">
        <f>MgrRet_Raw!Q558</f>
        <v>4.1785432085032825E-2</v>
      </c>
      <c r="Q51" s="4">
        <f>MgrRet_Raw!R558</f>
        <v>2.6411840864981011</v>
      </c>
      <c r="R51" s="4">
        <f>MgrRet_Raw!S558</f>
        <v>1.076196709532443</v>
      </c>
      <c r="S51" s="4">
        <f>MgrRet_Raw!T558</f>
        <v>-0.48669946838936262</v>
      </c>
      <c r="T51" s="4">
        <f>MgrRet_Raw!U558</f>
        <v>2.459186296771799</v>
      </c>
      <c r="U51" s="4">
        <f>MgrRet_Raw!V558</f>
        <v>-1.1870617174761691</v>
      </c>
      <c r="V51" s="4">
        <f>MgrRet_Raw!W558</f>
        <v>-0.17823339304933827</v>
      </c>
      <c r="W51" s="4">
        <f>MgrRet_Raw!X558</f>
        <v>-0.68444476363296225</v>
      </c>
      <c r="X51" s="4">
        <f>MgrRet_Raw!Y558</f>
        <v>-0.34354788595244745</v>
      </c>
      <c r="Y51" s="4">
        <f>MgrRet_Raw!Z558</f>
        <v>0.90412785719417776</v>
      </c>
      <c r="Z51" s="4">
        <f>MgrRet_Raw!AA558</f>
        <v>0.32092265849519497</v>
      </c>
      <c r="AA51" s="4">
        <f>MgrRet_Raw!AB558</f>
        <v>-1.6054242292743401</v>
      </c>
      <c r="AB51" s="4">
        <f>MgrRet_Raw!AC558</f>
        <v>0.50223144651298268</v>
      </c>
      <c r="AC51" s="4">
        <f>MgrRet_Raw!AD558</f>
        <v>2.0380789115646163</v>
      </c>
      <c r="AD51" s="4">
        <f>MgrRet_Raw!AE558</f>
        <v>-1.4478499604832369</v>
      </c>
      <c r="AE51" s="4">
        <f>MgrRet_Raw!AF558</f>
        <v>-1.4388046165134307</v>
      </c>
      <c r="AF51" s="4">
        <f>MgrRet_Raw!AG558</f>
        <v>-1.2280375278856512</v>
      </c>
      <c r="AG51" s="4">
        <f>MgrRet_Raw!AH558</f>
        <v>0.14055376070766101</v>
      </c>
      <c r="AH51" s="4">
        <f>MgrRet_Raw!AI558</f>
        <v>1.0328644736405881</v>
      </c>
      <c r="AI51" s="4">
        <f>MgrRet_Raw!AJ558</f>
        <v>-2.0842574966622545</v>
      </c>
      <c r="AJ51" s="4">
        <f>MgrRet_Raw!AK558</f>
        <v>0.52060239729760083</v>
      </c>
      <c r="AK51" s="4">
        <f>MgrRet_Raw!AL558</f>
        <v>-1.304839111580276</v>
      </c>
      <c r="AL51" s="4">
        <f>MgrRet_Raw!AM558</f>
        <v>-1.3433332434060477</v>
      </c>
      <c r="AM51" s="4">
        <f>MgrRet_Raw!AN558</f>
        <v>0.19168386850962724</v>
      </c>
      <c r="AN51" s="4">
        <f>MgrRet_Raw!AO558</f>
        <v>-0.50198330440398387</v>
      </c>
      <c r="AO51" s="4">
        <f>MgrRet_Raw!AP558</f>
        <v>0.6073372366137062</v>
      </c>
      <c r="AP51" s="4">
        <f>MgrRet_Raw!AQ558</f>
        <v>-0.98389170208833487</v>
      </c>
      <c r="AQ51" s="4">
        <f>MgrRet_Raw!AR558</f>
        <v>0.75884212101584092</v>
      </c>
      <c r="AR51" s="4">
        <f>MgrRet_Raw!AS558</f>
        <v>-0.17725464937662716</v>
      </c>
      <c r="AS51" s="4">
        <f>MgrRet_Raw!AT558</f>
        <v>0.95244781763932274</v>
      </c>
      <c r="AT51" s="4">
        <f>MgrRet_Raw!AU558</f>
        <v>0.31091524174658036</v>
      </c>
      <c r="AU51" s="4">
        <f>MgrRet_Raw!AV558</f>
        <v>-0.15418540278187232</v>
      </c>
      <c r="AV51" s="4">
        <f>MgrRet_Raw!AW558</f>
        <v>0.86990683399510704</v>
      </c>
      <c r="AW51" s="4">
        <f>MgrRet_Raw!AX558</f>
        <v>-0.3089675882856957</v>
      </c>
      <c r="AX51" s="4">
        <f>MgrRet_Raw!AY558</f>
        <v>-1.1134051440084143</v>
      </c>
      <c r="AY51" s="4">
        <f>MgrRet_Raw!AZ558</f>
        <v>-0.19615874890863622</v>
      </c>
      <c r="AZ51" s="4">
        <f>MgrRet_Raw!BA558</f>
        <v>-1.8575910475976516</v>
      </c>
      <c r="BA51" s="4">
        <f>MgrRet_Raw!BB558</f>
        <v>0.80123414453389863</v>
      </c>
      <c r="BB51" s="4">
        <f>MgrRet_Raw!BC558</f>
        <v>-1.1859757511005564</v>
      </c>
      <c r="BC51" s="4">
        <f>MgrRet_Raw!BD558</f>
        <v>-1.1026960547842841</v>
      </c>
      <c r="BD51" s="4">
        <f>MgrRet_Raw!BE558</f>
        <v>-0.37730097010289776</v>
      </c>
      <c r="BE51" s="4">
        <f>MgrRet_Raw!BF558</f>
        <v>1.9834883374318046E-2</v>
      </c>
      <c r="BF51" s="4">
        <f>MgrRet_Raw!BG558</f>
        <v>-1.5701510736702891</v>
      </c>
      <c r="BG51" s="4">
        <f>MgrRet_Raw!BH558</f>
        <v>0.17992873817048372</v>
      </c>
      <c r="BH51" s="4">
        <f>MgrRet_Raw!BI558</f>
        <v>0.50226128964957883</v>
      </c>
      <c r="BI51" s="4">
        <f>MgrRet_Raw!BJ558</f>
        <v>-0.65746507794009545</v>
      </c>
      <c r="BJ51" s="4">
        <f>MgrRet_Raw!BK558</f>
        <v>0.8704112393741934</v>
      </c>
      <c r="BK51" s="4">
        <f>MgrRet_Raw!BL558</f>
        <v>0.8025631405749214</v>
      </c>
      <c r="BL51" s="4">
        <f>MgrRet_Raw!BM558</f>
        <v>0.23657209628418863</v>
      </c>
      <c r="BM51" s="4">
        <f>MgrRet_Raw!BN558</f>
        <v>0.53809897142675567</v>
      </c>
      <c r="BN51" s="4">
        <f>MgrRet_Raw!BO558</f>
        <v>-0.26274851641511909</v>
      </c>
      <c r="BO51" s="4">
        <f>MgrRet_Raw!BP558</f>
        <v>-9.3899634445974822E-2</v>
      </c>
      <c r="BP51" s="4">
        <f>MgrRet_Raw!BQ558</f>
        <v>-0.76618002382627703</v>
      </c>
      <c r="BQ51" s="4">
        <f>MgrRet_Raw!BR558</f>
        <v>0.10139269680033047</v>
      </c>
      <c r="BR51" s="4">
        <f>MgrRet_Raw!BS558</f>
        <v>0.30631145958068395</v>
      </c>
      <c r="BS51" s="4">
        <f>MgrRet_Raw!BT558</f>
        <v>-0.78034613808732711</v>
      </c>
      <c r="BT51" s="4">
        <f>MgrRet_Raw!BU558</f>
        <v>1.2686318147223248</v>
      </c>
      <c r="BU51" s="4">
        <f>MgrRet_Raw!BV558</f>
        <v>0.38947138771246115</v>
      </c>
      <c r="BV51" s="4">
        <f>MgrRet_Raw!BW558</f>
        <v>-1.0938241965482187</v>
      </c>
      <c r="BW51" s="4">
        <f>MgrRet_Raw!BX558</f>
        <v>-1.6489950715243835</v>
      </c>
      <c r="BX51" s="4">
        <f>MgrRet_Raw!BY558</f>
        <v>-4.115908860385753E-2</v>
      </c>
      <c r="BY51" s="4">
        <f>MgrRet_Raw!BZ558</f>
        <v>0.85640483051282823</v>
      </c>
      <c r="BZ51" s="4">
        <f>MgrRet_Raw!CA558</f>
        <v>0.92102057826581785</v>
      </c>
      <c r="CA51" s="4">
        <f>MgrRet_Raw!CB558</f>
        <v>-0.3427587283188685</v>
      </c>
      <c r="CB51" s="4">
        <f>MgrRet_Raw!CC558</f>
        <v>-4.244756584929632E-2</v>
      </c>
      <c r="CC51" s="4">
        <f>MgrRet_Raw!CD558</f>
        <v>-0.61132355681290562</v>
      </c>
      <c r="CD51" s="4">
        <f>MgrRet_Raw!CE558</f>
        <v>0.67786753833733027</v>
      </c>
      <c r="CE51" s="4">
        <f>MgrRet_Raw!CF558</f>
        <v>-0.51854691654139362</v>
      </c>
      <c r="CF51" s="4">
        <f>MgrRet_Raw!CG558</f>
        <v>-1.0142394172168889</v>
      </c>
      <c r="CG51" s="4">
        <f>MgrRet_Raw!CH558</f>
        <v>-0.79031528322912603</v>
      </c>
      <c r="CH51" s="4">
        <f>MgrRet_Raw!CI558</f>
        <v>-2.365580339620001</v>
      </c>
      <c r="CI51" s="4">
        <f>MgrRet_Raw!CJ558</f>
        <v>-0.69310948209099865</v>
      </c>
      <c r="CJ51" s="4">
        <f>MgrRet_Raw!CK558</f>
        <v>-0.43127883650528287</v>
      </c>
      <c r="CK51" s="4">
        <f>MgrRet_Raw!CL558</f>
        <v>-6.9062562078188172E-2</v>
      </c>
      <c r="CL51" s="4">
        <f>MgrRet_Raw!CM558</f>
        <v>-1.0071716454976123</v>
      </c>
      <c r="CM51" s="4">
        <f>MgrRet_Raw!CN558</f>
        <v>0.53806641027100688</v>
      </c>
      <c r="CN51" s="4">
        <f>MgrRet_Raw!CO558</f>
        <v>0.14744114425520083</v>
      </c>
      <c r="CO51" s="4">
        <f>MgrRet_Raw!CP558</f>
        <v>-6.3962282587757491E-2</v>
      </c>
      <c r="CP51" s="4">
        <f>MgrRet_Raw!CQ558</f>
        <v>-0.20268338858649804</v>
      </c>
      <c r="CQ51" s="4">
        <f>MgrRet_Raw!CR558</f>
        <v>-0.65850814497425869</v>
      </c>
      <c r="CR51" s="4">
        <f>MgrRet_Raw!CS558</f>
        <v>-0.41617939319266206</v>
      </c>
      <c r="CS51" s="4">
        <f>MgrRet_Raw!CT558</f>
        <v>-1.1918436522570546</v>
      </c>
      <c r="CT51" s="4">
        <f>MgrRet_Raw!CU558</f>
        <v>-2.6179526535150854</v>
      </c>
      <c r="CU51" s="4">
        <f>MgrRet_Raw!CV558</f>
        <v>-1.1885138430461875</v>
      </c>
      <c r="CV51" s="4">
        <f>MgrRet_Raw!CW558</f>
        <v>-0.23870392702248422</v>
      </c>
      <c r="CW51" s="4">
        <f>MgrRet_Raw!CX558</f>
        <v>0.2818194473518929</v>
      </c>
      <c r="CX51" s="4">
        <f>MgrRet_Raw!CY558</f>
        <v>0.94681338010330751</v>
      </c>
      <c r="CY51" s="4">
        <f>MgrRet_Raw!CZ558</f>
        <v>0.394168823785642</v>
      </c>
      <c r="CZ51" s="4">
        <f>MgrRet_Raw!DA558</f>
        <v>0.15709794945146427</v>
      </c>
      <c r="DA51" s="4">
        <f>MgrRet_Raw!DB558</f>
        <v>0.28337814913597059</v>
      </c>
      <c r="DB51" s="4">
        <f>MgrRet_Raw!DC558</f>
        <v>-0.87112510390481435</v>
      </c>
      <c r="DC51" s="4">
        <f>MgrRet_Raw!DD558</f>
        <v>0.53999915024658662</v>
      </c>
      <c r="DD51" s="4">
        <f>MgrRet_Raw!DE558</f>
        <v>0.12852154691568607</v>
      </c>
      <c r="DE51" s="4">
        <f>MgrRet_Raw!DF558</f>
        <v>8.5611995029464871E-2</v>
      </c>
      <c r="DF51" s="4">
        <f>MgrRet_Raw!DG558</f>
        <v>-0.3654547300937061</v>
      </c>
      <c r="DG51" s="4">
        <f>MgrRet_Raw!DH558</f>
        <v>-0.30391146472098773</v>
      </c>
      <c r="DH51" s="4">
        <f>MgrRet_Raw!DI558</f>
        <v>-1.7124332850302686</v>
      </c>
      <c r="DI51" s="4">
        <f>MgrRet_Raw!DJ558</f>
        <v>-6.1521839547907353E-2</v>
      </c>
      <c r="DJ51" s="4">
        <f>MgrRet_Raw!DK558</f>
        <v>-1.448315241948622</v>
      </c>
      <c r="DK51" s="4">
        <f>MgrRet_Raw!DL558</f>
        <v>8.1719048385926973E-2</v>
      </c>
      <c r="DL51" s="4">
        <f>MgrRet_Raw!DM558</f>
        <v>-5.3556923324387551E-2</v>
      </c>
      <c r="DM51" s="4">
        <f>MgrRet_Raw!DN558</f>
        <v>3.1347370671030106E-2</v>
      </c>
      <c r="DN51" s="4">
        <f>MgrRet_Raw!DO558</f>
        <v>0.65312538596876357</v>
      </c>
      <c r="DO51" s="4">
        <f>MgrRet_Raw!DP558</f>
        <v>-0.71097613095189516</v>
      </c>
      <c r="DP51" s="4">
        <f>MgrRet_Raw!DQ558</f>
        <v>-0.97660622633290572</v>
      </c>
      <c r="DQ51" s="4">
        <f>MgrRet_Raw!DR558</f>
        <v>-0.13027483828130038</v>
      </c>
      <c r="DR51" s="4">
        <f>MgrRet_Raw!DS558</f>
        <v>-2.7385840434781512</v>
      </c>
      <c r="DS51" s="4">
        <f>MgrRet_Raw!DT558</f>
        <v>-1.5602548163445582</v>
      </c>
      <c r="DT51" s="4">
        <f>MgrRet_Raw!DU558</f>
        <v>0.49546473472679109</v>
      </c>
    </row>
    <row r="52" spans="1:124" x14ac:dyDescent="0.25">
      <c r="A52" s="4">
        <v>50</v>
      </c>
      <c r="B52" s="4" t="str">
        <f>MgrRet_Raw!A559</f>
        <v>Invesco, Ltd</v>
      </c>
      <c r="C52" t="s">
        <v>214</v>
      </c>
      <c r="D52" s="4" t="str">
        <f t="shared" si="0"/>
        <v>Invesco, Ltd+US Quantitative Core</v>
      </c>
      <c r="E52" s="4">
        <f>MgrRet_Raw!F559</f>
        <v>-0.44459920346192483</v>
      </c>
      <c r="F52" s="4">
        <f>MgrRet_Raw!G559</f>
        <v>0.39950481110752722</v>
      </c>
      <c r="G52" s="4">
        <f>MgrRet_Raw!H559</f>
        <v>-0.18985309228217162</v>
      </c>
      <c r="H52" s="4">
        <f>MgrRet_Raw!I559</f>
        <v>6.1011053332180154E-2</v>
      </c>
      <c r="I52" s="4">
        <f>MgrRet_Raw!J559</f>
        <v>-0.26395689662256805</v>
      </c>
      <c r="J52" s="4">
        <f>MgrRet_Raw!K559</f>
        <v>1.142771038990305</v>
      </c>
      <c r="K52" s="4">
        <f>MgrRet_Raw!L559</f>
        <v>1.9625704765514556</v>
      </c>
      <c r="L52" s="4">
        <f>MgrRet_Raw!M559</f>
        <v>-0.47609177219901289</v>
      </c>
      <c r="M52" s="4">
        <f>MgrRet_Raw!N559</f>
        <v>1.5958616262056271</v>
      </c>
      <c r="N52" s="4">
        <f>MgrRet_Raw!O559</f>
        <v>0.37866188757091734</v>
      </c>
      <c r="O52" s="4">
        <f>MgrRet_Raw!P559</f>
        <v>0.45818611062686365</v>
      </c>
      <c r="P52" s="4">
        <f>MgrRet_Raw!Q559</f>
        <v>1.4672854320850326</v>
      </c>
      <c r="Q52" s="4">
        <f>MgrRet_Raw!R559</f>
        <v>0.11618408649810164</v>
      </c>
      <c r="R52" s="4">
        <f>MgrRet_Raw!S559</f>
        <v>0.33699670953244265</v>
      </c>
      <c r="S52" s="4">
        <f>MgrRet_Raw!T559</f>
        <v>-0.94319946838936186</v>
      </c>
      <c r="T52" s="4">
        <f>MgrRet_Raw!U559</f>
        <v>-0.9509137032282009</v>
      </c>
      <c r="U52" s="4">
        <f>MgrRet_Raw!V559</f>
        <v>-1.1631617174761697</v>
      </c>
      <c r="V52" s="4">
        <f>MgrRet_Raw!W559</f>
        <v>-0.24853339304933825</v>
      </c>
      <c r="W52" s="4">
        <f>MgrRet_Raw!X559</f>
        <v>-0.51334476363296222</v>
      </c>
      <c r="X52" s="4">
        <f>MgrRet_Raw!Y559</f>
        <v>-0.1303478859524474</v>
      </c>
      <c r="Y52" s="4">
        <f>MgrRet_Raw!Z559</f>
        <v>-1.2117721428058226</v>
      </c>
      <c r="Z52" s="4">
        <f>MgrRet_Raw!AA559</f>
        <v>-0.81237734150480501</v>
      </c>
      <c r="AA52" s="4">
        <f>MgrRet_Raw!AB559</f>
        <v>0.51177577072565938</v>
      </c>
      <c r="AB52" s="4">
        <f>MgrRet_Raw!AC559</f>
        <v>0.60843144651298253</v>
      </c>
      <c r="AC52" s="4">
        <f>MgrRet_Raw!AD559</f>
        <v>-0.18522108843538376</v>
      </c>
      <c r="AD52" s="4">
        <f>MgrRet_Raw!AE559</f>
        <v>-0.12614996048323679</v>
      </c>
      <c r="AE52" s="4">
        <f>MgrRet_Raw!AF559</f>
        <v>-0.58960461651343099</v>
      </c>
      <c r="AF52" s="4">
        <f>MgrRet_Raw!AG559</f>
        <v>-0.28773752788565132</v>
      </c>
      <c r="AG52" s="4">
        <f>MgrRet_Raw!AH559</f>
        <v>-0.35714623929233902</v>
      </c>
      <c r="AH52" s="4">
        <f>MgrRet_Raw!AI559</f>
        <v>-0.53923552635941174</v>
      </c>
      <c r="AI52" s="4">
        <f>MgrRet_Raw!AJ559</f>
        <v>-7.605749666225492E-2</v>
      </c>
      <c r="AJ52" s="4">
        <f>MgrRet_Raw!AK559</f>
        <v>-1.1159976027023992</v>
      </c>
      <c r="AK52" s="4">
        <f>MgrRet_Raw!AL559</f>
        <v>-0.37413911158027524</v>
      </c>
      <c r="AL52" s="4">
        <f>MgrRet_Raw!AM559</f>
        <v>-0.25523324340604781</v>
      </c>
      <c r="AM52" s="4">
        <f>MgrRet_Raw!AN559</f>
        <v>0.76738386850962725</v>
      </c>
      <c r="AN52" s="4">
        <f>MgrRet_Raw!AO559</f>
        <v>-0.41318330440398388</v>
      </c>
      <c r="AO52" s="4">
        <f>MgrRet_Raw!AP559</f>
        <v>-0.94546276338629354</v>
      </c>
      <c r="AP52" s="4">
        <f>MgrRet_Raw!AQ559</f>
        <v>0.25250829791166485</v>
      </c>
      <c r="AQ52" s="4">
        <f>MgrRet_Raw!AR559</f>
        <v>0.36824212101584092</v>
      </c>
      <c r="AR52" s="4">
        <f>MgrRet_Raw!AS559</f>
        <v>0.60954535062337323</v>
      </c>
      <c r="AS52" s="4">
        <f>MgrRet_Raw!AT559</f>
        <v>0.35144781763932276</v>
      </c>
      <c r="AT52" s="4">
        <f>MgrRet_Raw!AU559</f>
        <v>1.0095152417465805</v>
      </c>
      <c r="AU52" s="4">
        <f>MgrRet_Raw!AV559</f>
        <v>-0.34668540278187221</v>
      </c>
      <c r="AV52" s="4">
        <f>MgrRet_Raw!AW559</f>
        <v>-0.19759316600489285</v>
      </c>
      <c r="AW52" s="4">
        <f>MgrRet_Raw!AX559</f>
        <v>-0.89036758828569607</v>
      </c>
      <c r="AX52" s="4">
        <f>MgrRet_Raw!AY559</f>
        <v>0.20079485599158708</v>
      </c>
      <c r="AY52" s="4">
        <f>MgrRet_Raw!AZ559</f>
        <v>2.0841251091363755E-2</v>
      </c>
      <c r="AZ52" s="4">
        <f>MgrRet_Raw!BA559</f>
        <v>0.34710895240234851</v>
      </c>
      <c r="BA52" s="4">
        <f>MgrRet_Raw!BB559</f>
        <v>0.54863414453389847</v>
      </c>
      <c r="BB52" s="4">
        <f>MgrRet_Raw!BC559</f>
        <v>0.53582424889944402</v>
      </c>
      <c r="BC52" s="4">
        <f>MgrRet_Raw!BD559</f>
        <v>1.9203945215716001E-2</v>
      </c>
      <c r="BD52" s="4">
        <f>MgrRet_Raw!BE559</f>
        <v>-0.18260097010289789</v>
      </c>
      <c r="BE52" s="4">
        <f>MgrRet_Raw!BF559</f>
        <v>-1.4298651166256819</v>
      </c>
      <c r="BF52" s="4">
        <f>MgrRet_Raw!BG559</f>
        <v>0.39974892632971049</v>
      </c>
      <c r="BG52" s="4">
        <f>MgrRet_Raw!BH559</f>
        <v>-0.46887126182951622</v>
      </c>
      <c r="BH52" s="4">
        <f>MgrRet_Raw!BI559</f>
        <v>0.46766128964957909</v>
      </c>
      <c r="BI52" s="4">
        <f>MgrRet_Raw!BJ559</f>
        <v>0.51573492205990457</v>
      </c>
      <c r="BJ52" s="4">
        <f>MgrRet_Raw!BK559</f>
        <v>0.79651123937419332</v>
      </c>
      <c r="BK52" s="4">
        <f>MgrRet_Raw!BL559</f>
        <v>-0.30993685942507865</v>
      </c>
      <c r="BL52" s="4">
        <f>MgrRet_Raw!BM559</f>
        <v>-1.4279037158112518E-3</v>
      </c>
      <c r="BM52" s="4">
        <f>MgrRet_Raw!BN559</f>
        <v>-0.35960102857324383</v>
      </c>
      <c r="BN52" s="4">
        <f>MgrRet_Raw!BO559</f>
        <v>0.39245148358488091</v>
      </c>
      <c r="BO52" s="4">
        <f>MgrRet_Raw!BP559</f>
        <v>0.56970036555402537</v>
      </c>
      <c r="BP52" s="4">
        <f>MgrRet_Raw!BQ559</f>
        <v>0.88331997617372293</v>
      </c>
      <c r="BQ52" s="4">
        <f>MgrRet_Raw!BR559</f>
        <v>1.1609926968003306</v>
      </c>
      <c r="BR52" s="4">
        <f>MgrRet_Raw!BS559</f>
        <v>-0.85718854041931625</v>
      </c>
      <c r="BS52" s="4">
        <f>MgrRet_Raw!BT559</f>
        <v>1.4113538619126729</v>
      </c>
      <c r="BT52" s="4">
        <f>MgrRet_Raw!BU559</f>
        <v>-0.86386818527767506</v>
      </c>
      <c r="BU52" s="4">
        <f>MgrRet_Raw!BV559</f>
        <v>-0.33582861228753913</v>
      </c>
      <c r="BV52" s="4">
        <f>MgrRet_Raw!BW559</f>
        <v>0.22327580345178166</v>
      </c>
      <c r="BW52" s="4">
        <f>MgrRet_Raw!BX559</f>
        <v>0.64260492847561634</v>
      </c>
      <c r="BX52" s="4">
        <f>MgrRet_Raw!BY559</f>
        <v>-0.25175908860385787</v>
      </c>
      <c r="BY52" s="4">
        <f>MgrRet_Raw!BZ559</f>
        <v>0.53760483051282826</v>
      </c>
      <c r="BZ52" s="4">
        <f>MgrRet_Raw!CA559</f>
        <v>-0.2945794217341815</v>
      </c>
      <c r="CA52" s="4">
        <f>MgrRet_Raw!CB559</f>
        <v>1.3496412716811315</v>
      </c>
      <c r="CB52" s="4">
        <f>MgrRet_Raw!CC559</f>
        <v>-0.17914756584929625</v>
      </c>
      <c r="CC52" s="4">
        <f>MgrRet_Raw!CD559</f>
        <v>-5.7623556812905541E-2</v>
      </c>
      <c r="CD52" s="4">
        <f>MgrRet_Raw!CE559</f>
        <v>-0.44563246166266968</v>
      </c>
      <c r="CE52" s="4">
        <f>MgrRet_Raw!CF559</f>
        <v>0.25915308345860621</v>
      </c>
      <c r="CF52" s="4">
        <f>MgrRet_Raw!CG559</f>
        <v>0.96936058278311066</v>
      </c>
      <c r="CG52" s="4">
        <f>MgrRet_Raw!CH559</f>
        <v>-1.0777152832291259</v>
      </c>
      <c r="CH52" s="4">
        <f>MgrRet_Raw!CI559</f>
        <v>-0.71248033962000124</v>
      </c>
      <c r="CI52" s="4">
        <f>MgrRet_Raw!CJ559</f>
        <v>-0.32940948209099874</v>
      </c>
      <c r="CJ52" s="4">
        <f>MgrRet_Raw!CK559</f>
        <v>-0.67807883650528289</v>
      </c>
      <c r="CK52" s="4">
        <f>MgrRet_Raw!CL559</f>
        <v>0.80203743792181159</v>
      </c>
      <c r="CL52" s="4">
        <f>MgrRet_Raw!CM559</f>
        <v>-1.1773716454976118</v>
      </c>
      <c r="CM52" s="4">
        <f>MgrRet_Raw!CN559</f>
        <v>9.1566410271006982E-2</v>
      </c>
      <c r="CN52" s="4">
        <f>MgrRet_Raw!CO559</f>
        <v>-0.35945885574479919</v>
      </c>
      <c r="CO52" s="4">
        <f>MgrRet_Raw!CP559</f>
        <v>0.57413771741224262</v>
      </c>
      <c r="CP52" s="4">
        <f>MgrRet_Raw!CQ559</f>
        <v>-1.074083388586498</v>
      </c>
      <c r="CQ52" s="4">
        <f>MgrRet_Raw!CR559</f>
        <v>-1.7852081449742587</v>
      </c>
      <c r="CR52" s="4">
        <f>MgrRet_Raw!CS559</f>
        <v>0.91342060680733805</v>
      </c>
      <c r="CS52" s="4">
        <f>MgrRet_Raw!CT559</f>
        <v>-0.65564365225705457</v>
      </c>
      <c r="CT52" s="4">
        <f>MgrRet_Raw!CU559</f>
        <v>-0.66545265351508576</v>
      </c>
      <c r="CU52" s="4">
        <f>MgrRet_Raw!CV559</f>
        <v>-0.48731384304618747</v>
      </c>
      <c r="CV52" s="4">
        <f>MgrRet_Raw!CW559</f>
        <v>-1.1128039270224841</v>
      </c>
      <c r="CW52" s="4">
        <f>MgrRet_Raw!CX559</f>
        <v>-3.6976805526481069</v>
      </c>
      <c r="CX52" s="4">
        <f>MgrRet_Raw!CY559</f>
        <v>1.6849133801033076</v>
      </c>
      <c r="CY52" s="4">
        <f>MgrRet_Raw!CZ559</f>
        <v>4.6268823785641899E-2</v>
      </c>
      <c r="CZ52" s="4">
        <f>MgrRet_Raw!DA559</f>
        <v>-0.83780205054853574</v>
      </c>
      <c r="DA52" s="4">
        <f>MgrRet_Raw!DB559</f>
        <v>-1.2257218508640295</v>
      </c>
      <c r="DB52" s="4">
        <f>MgrRet_Raw!DC559</f>
        <v>0.52077489609518568</v>
      </c>
      <c r="DC52" s="4">
        <f>MgrRet_Raw!DD559</f>
        <v>0.62319915024658634</v>
      </c>
      <c r="DD52" s="4">
        <f>MgrRet_Raw!DE559</f>
        <v>-0.18047845308431396</v>
      </c>
      <c r="DE52" s="4">
        <f>MgrRet_Raw!DF559</f>
        <v>0.63131199502946489</v>
      </c>
      <c r="DF52" s="4">
        <f>MgrRet_Raw!DG559</f>
        <v>-0.34635473009370621</v>
      </c>
      <c r="DG52" s="4">
        <f>MgrRet_Raw!DH559</f>
        <v>2.0677885352790124</v>
      </c>
      <c r="DH52" s="4">
        <f>MgrRet_Raw!DI559</f>
        <v>-0.31483328503026864</v>
      </c>
      <c r="DI52" s="4">
        <f>MgrRet_Raw!DJ559</f>
        <v>0.15707816045209277</v>
      </c>
      <c r="DJ52" s="4">
        <f>MgrRet_Raw!DK559</f>
        <v>-0.16211524194862204</v>
      </c>
      <c r="DK52" s="4">
        <f>MgrRet_Raw!DL559</f>
        <v>-9.3280951614073015E-2</v>
      </c>
      <c r="DL52" s="4">
        <f>MgrRet_Raw!DM559</f>
        <v>-1.0785569233243877</v>
      </c>
      <c r="DM52" s="4">
        <f>MgrRet_Raw!DN559</f>
        <v>-2.01185262932897</v>
      </c>
      <c r="DN52" s="4">
        <f>MgrRet_Raw!DO559</f>
        <v>0.11372538596876347</v>
      </c>
      <c r="DO52" s="4">
        <f>MgrRet_Raw!DP559</f>
        <v>0.80692386904810487</v>
      </c>
      <c r="DP52" s="4">
        <f>MgrRet_Raw!DQ559</f>
        <v>0.44179377366709427</v>
      </c>
      <c r="DQ52" s="4">
        <f>MgrRet_Raw!DR559</f>
        <v>1.0113251617186996</v>
      </c>
      <c r="DR52" s="4">
        <f>MgrRet_Raw!DS559</f>
        <v>0.19051595652184883</v>
      </c>
      <c r="DS52" s="4">
        <f>MgrRet_Raw!DT559</f>
        <v>-0.5078548163445582</v>
      </c>
      <c r="DT52" s="4">
        <f>MgrRet_Raw!DU559</f>
        <v>0.86296473472679125</v>
      </c>
    </row>
    <row r="53" spans="1:124" x14ac:dyDescent="0.25">
      <c r="A53" s="4">
        <v>51</v>
      </c>
      <c r="B53" s="4" t="str">
        <f>MgrRet_Raw!A560</f>
        <v>IronOak Advisors LLC</v>
      </c>
      <c r="C53" t="s">
        <v>216</v>
      </c>
      <c r="D53" s="4" t="str">
        <f t="shared" si="0"/>
        <v>IronOak Advisors LLC+IronOak Large Cap Core Equity</v>
      </c>
      <c r="E53" s="4">
        <f>MgrRet_Raw!F560</f>
        <v>-1.4818992034619249</v>
      </c>
      <c r="F53" s="4">
        <f>MgrRet_Raw!G560</f>
        <v>0.88830481110752757</v>
      </c>
      <c r="G53" s="4">
        <f>MgrRet_Raw!H560</f>
        <v>-0.4380530922821716</v>
      </c>
      <c r="H53" s="4">
        <f>MgrRet_Raw!I560</f>
        <v>-1.0301889466678196</v>
      </c>
      <c r="I53" s="4">
        <f>MgrRet_Raw!J560</f>
        <v>0.96464310337743164</v>
      </c>
      <c r="J53" s="4">
        <f>MgrRet_Raw!K560</f>
        <v>-0.19952896100969575</v>
      </c>
      <c r="K53" s="4">
        <f>MgrRet_Raw!L560</f>
        <v>1.4207704765514557</v>
      </c>
      <c r="L53" s="4">
        <f>MgrRet_Raw!M560</f>
        <v>3.4082278009870404E-3</v>
      </c>
      <c r="M53" s="4">
        <f>MgrRet_Raw!N560</f>
        <v>0.35056162620562681</v>
      </c>
      <c r="N53" s="4">
        <f>MgrRet_Raw!O560</f>
        <v>-1.1749381124290821</v>
      </c>
      <c r="O53" s="4">
        <f>MgrRet_Raw!P560</f>
        <v>0.68518611062686308</v>
      </c>
      <c r="P53" s="4">
        <f>MgrRet_Raw!Q560</f>
        <v>0.78578543208503282</v>
      </c>
      <c r="Q53" s="4">
        <f>MgrRet_Raw!R560</f>
        <v>2.1688840864981014</v>
      </c>
      <c r="R53" s="4">
        <f>MgrRet_Raw!S560</f>
        <v>1.2577967095324425</v>
      </c>
      <c r="S53" s="4">
        <f>MgrRet_Raw!T560</f>
        <v>-0.33979946838936215</v>
      </c>
      <c r="T53" s="4">
        <f>MgrRet_Raw!U560</f>
        <v>-1.1609137032282</v>
      </c>
      <c r="U53" s="4">
        <f>MgrRet_Raw!V560</f>
        <v>-0.1031617174761692</v>
      </c>
      <c r="V53" s="4">
        <f>MgrRet_Raw!W560</f>
        <v>0.85146660695066179</v>
      </c>
      <c r="W53" s="4">
        <f>MgrRet_Raw!X560</f>
        <v>-0.52334476363296201</v>
      </c>
      <c r="X53" s="4">
        <f>MgrRet_Raw!Y560</f>
        <v>-0.15034788595244741</v>
      </c>
      <c r="Y53" s="4">
        <f>MgrRet_Raw!Z560</f>
        <v>-0.23177214280582259</v>
      </c>
      <c r="Z53" s="4">
        <f>MgrRet_Raw!AA560</f>
        <v>0.68762265849519499</v>
      </c>
      <c r="AA53" s="4">
        <f>MgrRet_Raw!AB560</f>
        <v>-0.18822422927434079</v>
      </c>
      <c r="AB53" s="4">
        <f>MgrRet_Raw!AC560</f>
        <v>4.8431446512982479E-2</v>
      </c>
      <c r="AC53" s="4">
        <f>MgrRet_Raw!AD560</f>
        <v>-0.30272108843538348</v>
      </c>
      <c r="AD53" s="4">
        <f>MgrRet_Raw!AE560</f>
        <v>-5.7549960483236795E-2</v>
      </c>
      <c r="AE53" s="4">
        <f>MgrRet_Raw!AF560</f>
        <v>-0.77470461651343125</v>
      </c>
      <c r="AF53" s="4">
        <f>MgrRet_Raw!AG560</f>
        <v>-0.1286375278856513</v>
      </c>
      <c r="AG53" s="4">
        <f>MgrRet_Raw!AH560</f>
        <v>-0.32494623929233946</v>
      </c>
      <c r="AH53" s="4">
        <f>MgrRet_Raw!AI560</f>
        <v>0.56486447364058812</v>
      </c>
      <c r="AI53" s="4">
        <f>MgrRet_Raw!AJ560</f>
        <v>-1.7160574966622546</v>
      </c>
      <c r="AJ53" s="4">
        <f>MgrRet_Raw!AK560</f>
        <v>0.77400239729760045</v>
      </c>
      <c r="AK53" s="4">
        <f>MgrRet_Raw!AL560</f>
        <v>-0.66413911158027616</v>
      </c>
      <c r="AL53" s="4">
        <f>MgrRet_Raw!AM560</f>
        <v>-0.53523324340604761</v>
      </c>
      <c r="AM53" s="4">
        <f>MgrRet_Raw!AN560</f>
        <v>0.40738386850962721</v>
      </c>
      <c r="AN53" s="4">
        <f>MgrRet_Raw!AO560</f>
        <v>-0.99318330440398306</v>
      </c>
      <c r="AO53" s="4">
        <f>MgrRet_Raw!AP560</f>
        <v>-1.1400627633862936</v>
      </c>
      <c r="AP53" s="4">
        <f>MgrRet_Raw!AQ560</f>
        <v>-2.5891702088335133E-2</v>
      </c>
      <c r="AQ53" s="4">
        <f>MgrRet_Raw!AR560</f>
        <v>0.40024212101584095</v>
      </c>
      <c r="AR53" s="4" t="str">
        <f>MgrRet_Raw!AS560</f>
        <v>---</v>
      </c>
      <c r="AS53" s="4" t="str">
        <f>MgrRet_Raw!AT560</f>
        <v>---</v>
      </c>
      <c r="AT53" s="4" t="str">
        <f>MgrRet_Raw!AU560</f>
        <v>---</v>
      </c>
      <c r="AU53" s="4" t="str">
        <f>MgrRet_Raw!AV560</f>
        <v>---</v>
      </c>
      <c r="AV53" s="4" t="str">
        <f>MgrRet_Raw!AW560</f>
        <v>---</v>
      </c>
      <c r="AW53" s="4" t="str">
        <f>MgrRet_Raw!AX560</f>
        <v>---</v>
      </c>
      <c r="AX53" s="4" t="str">
        <f>MgrRet_Raw!AY560</f>
        <v>---</v>
      </c>
      <c r="AY53" s="4" t="str">
        <f>MgrRet_Raw!AZ560</f>
        <v>---</v>
      </c>
      <c r="AZ53" s="4" t="str">
        <f>MgrRet_Raw!BA560</f>
        <v>---</v>
      </c>
      <c r="BA53" s="4" t="str">
        <f>MgrRet_Raw!BB560</f>
        <v>---</v>
      </c>
      <c r="BB53" s="4" t="str">
        <f>MgrRet_Raw!BC560</f>
        <v>---</v>
      </c>
      <c r="BC53" s="4" t="str">
        <f>MgrRet_Raw!BD560</f>
        <v>---</v>
      </c>
      <c r="BD53" s="4" t="str">
        <f>MgrRet_Raw!BE560</f>
        <v>---</v>
      </c>
      <c r="BE53" s="4" t="str">
        <f>MgrRet_Raw!BF560</f>
        <v>---</v>
      </c>
      <c r="BF53" s="4" t="str">
        <f>MgrRet_Raw!BG560</f>
        <v>---</v>
      </c>
      <c r="BG53" s="4" t="str">
        <f>MgrRet_Raw!BH560</f>
        <v>---</v>
      </c>
      <c r="BH53" s="4" t="str">
        <f>MgrRet_Raw!BI560</f>
        <v>---</v>
      </c>
      <c r="BI53" s="4" t="str">
        <f>MgrRet_Raw!BJ560</f>
        <v>---</v>
      </c>
      <c r="BJ53" s="4" t="str">
        <f>MgrRet_Raw!BK560</f>
        <v>---</v>
      </c>
      <c r="BK53" s="4" t="str">
        <f>MgrRet_Raw!BL560</f>
        <v>---</v>
      </c>
      <c r="BL53" s="4" t="str">
        <f>MgrRet_Raw!BM560</f>
        <v>---</v>
      </c>
      <c r="BM53" s="4" t="str">
        <f>MgrRet_Raw!BN560</f>
        <v>---</v>
      </c>
      <c r="BN53" s="4" t="str">
        <f>MgrRet_Raw!BO560</f>
        <v>---</v>
      </c>
      <c r="BO53" s="4" t="str">
        <f>MgrRet_Raw!BP560</f>
        <v>---</v>
      </c>
      <c r="BP53" s="4" t="str">
        <f>MgrRet_Raw!BQ560</f>
        <v>---</v>
      </c>
      <c r="BQ53" s="4" t="str">
        <f>MgrRet_Raw!BR560</f>
        <v>---</v>
      </c>
      <c r="BR53" s="4" t="str">
        <f>MgrRet_Raw!BS560</f>
        <v>---</v>
      </c>
      <c r="BS53" s="4" t="str">
        <f>MgrRet_Raw!BT560</f>
        <v>---</v>
      </c>
      <c r="BT53" s="4" t="str">
        <f>MgrRet_Raw!BU560</f>
        <v>---</v>
      </c>
      <c r="BU53" s="4" t="str">
        <f>MgrRet_Raw!BV560</f>
        <v>---</v>
      </c>
      <c r="BV53" s="4" t="str">
        <f>MgrRet_Raw!BW560</f>
        <v>---</v>
      </c>
      <c r="BW53" s="4" t="str">
        <f>MgrRet_Raw!BX560</f>
        <v>---</v>
      </c>
      <c r="BX53" s="4" t="str">
        <f>MgrRet_Raw!BY560</f>
        <v>---</v>
      </c>
      <c r="BY53" s="4" t="str">
        <f>MgrRet_Raw!BZ560</f>
        <v>---</v>
      </c>
      <c r="BZ53" s="4" t="str">
        <f>MgrRet_Raw!CA560</f>
        <v>---</v>
      </c>
      <c r="CA53" s="4" t="str">
        <f>MgrRet_Raw!CB560</f>
        <v>---</v>
      </c>
      <c r="CB53" s="4" t="str">
        <f>MgrRet_Raw!CC560</f>
        <v>---</v>
      </c>
      <c r="CC53" s="4" t="str">
        <f>MgrRet_Raw!CD560</f>
        <v>---</v>
      </c>
      <c r="CD53" s="4" t="str">
        <f>MgrRet_Raw!CE560</f>
        <v>---</v>
      </c>
      <c r="CE53" s="4" t="str">
        <f>MgrRet_Raw!CF560</f>
        <v>---</v>
      </c>
      <c r="CF53" s="4" t="str">
        <f>MgrRet_Raw!CG560</f>
        <v>---</v>
      </c>
      <c r="CG53" s="4" t="str">
        <f>MgrRet_Raw!CH560</f>
        <v>---</v>
      </c>
      <c r="CH53" s="4" t="str">
        <f>MgrRet_Raw!CI560</f>
        <v>---</v>
      </c>
      <c r="CI53" s="4" t="str">
        <f>MgrRet_Raw!CJ560</f>
        <v>---</v>
      </c>
      <c r="CJ53" s="4" t="str">
        <f>MgrRet_Raw!CK560</f>
        <v>---</v>
      </c>
      <c r="CK53" s="4" t="str">
        <f>MgrRet_Raw!CL560</f>
        <v>---</v>
      </c>
      <c r="CL53" s="4" t="str">
        <f>MgrRet_Raw!CM560</f>
        <v>---</v>
      </c>
      <c r="CM53" s="4" t="str">
        <f>MgrRet_Raw!CN560</f>
        <v>---</v>
      </c>
      <c r="CN53" s="4" t="str">
        <f>MgrRet_Raw!CO560</f>
        <v>---</v>
      </c>
      <c r="CO53" s="4" t="str">
        <f>MgrRet_Raw!CP560</f>
        <v>---</v>
      </c>
      <c r="CP53" s="4" t="str">
        <f>MgrRet_Raw!CQ560</f>
        <v>---</v>
      </c>
      <c r="CQ53" s="4" t="str">
        <f>MgrRet_Raw!CR560</f>
        <v>---</v>
      </c>
      <c r="CR53" s="4" t="str">
        <f>MgrRet_Raw!CS560</f>
        <v>---</v>
      </c>
      <c r="CS53" s="4" t="str">
        <f>MgrRet_Raw!CT560</f>
        <v>---</v>
      </c>
      <c r="CT53" s="4" t="str">
        <f>MgrRet_Raw!CU560</f>
        <v>---</v>
      </c>
      <c r="CU53" s="4" t="str">
        <f>MgrRet_Raw!CV560</f>
        <v>---</v>
      </c>
      <c r="CV53" s="4" t="str">
        <f>MgrRet_Raw!CW560</f>
        <v>---</v>
      </c>
      <c r="CW53" s="4" t="str">
        <f>MgrRet_Raw!CX560</f>
        <v>---</v>
      </c>
      <c r="CX53" s="4" t="str">
        <f>MgrRet_Raw!CY560</f>
        <v>---</v>
      </c>
      <c r="CY53" s="4" t="str">
        <f>MgrRet_Raw!CZ560</f>
        <v>---</v>
      </c>
      <c r="CZ53" s="4" t="str">
        <f>MgrRet_Raw!DA560</f>
        <v>---</v>
      </c>
      <c r="DA53" s="4" t="str">
        <f>MgrRet_Raw!DB560</f>
        <v>---</v>
      </c>
      <c r="DB53" s="4" t="str">
        <f>MgrRet_Raw!DC560</f>
        <v>---</v>
      </c>
      <c r="DC53" s="4" t="str">
        <f>MgrRet_Raw!DD560</f>
        <v>---</v>
      </c>
      <c r="DD53" s="4" t="str">
        <f>MgrRet_Raw!DE560</f>
        <v>---</v>
      </c>
      <c r="DE53" s="4" t="str">
        <f>MgrRet_Raw!DF560</f>
        <v>---</v>
      </c>
      <c r="DF53" s="4" t="str">
        <f>MgrRet_Raw!DG560</f>
        <v>---</v>
      </c>
      <c r="DG53" s="4" t="str">
        <f>MgrRet_Raw!DH560</f>
        <v>---</v>
      </c>
      <c r="DH53" s="4" t="str">
        <f>MgrRet_Raw!DI560</f>
        <v>---</v>
      </c>
      <c r="DI53" s="4" t="str">
        <f>MgrRet_Raw!DJ560</f>
        <v>---</v>
      </c>
      <c r="DJ53" s="4" t="str">
        <f>MgrRet_Raw!DK560</f>
        <v>---</v>
      </c>
      <c r="DK53" s="4" t="str">
        <f>MgrRet_Raw!DL560</f>
        <v>---</v>
      </c>
      <c r="DL53" s="4" t="str">
        <f>MgrRet_Raw!DM560</f>
        <v>---</v>
      </c>
      <c r="DM53" s="4" t="str">
        <f>MgrRet_Raw!DN560</f>
        <v>---</v>
      </c>
      <c r="DN53" s="4" t="str">
        <f>MgrRet_Raw!DO560</f>
        <v>---</v>
      </c>
      <c r="DO53" s="4" t="str">
        <f>MgrRet_Raw!DP560</f>
        <v>---</v>
      </c>
      <c r="DP53" s="4" t="str">
        <f>MgrRet_Raw!DQ560</f>
        <v>---</v>
      </c>
      <c r="DQ53" s="4" t="str">
        <f>MgrRet_Raw!DR560</f>
        <v>---</v>
      </c>
      <c r="DR53" s="4" t="str">
        <f>MgrRet_Raw!DS560</f>
        <v>---</v>
      </c>
      <c r="DS53" s="4" t="str">
        <f>MgrRet_Raw!DT560</f>
        <v>---</v>
      </c>
      <c r="DT53" s="4" t="str">
        <f>MgrRet_Raw!DU560</f>
        <v>---</v>
      </c>
    </row>
    <row r="54" spans="1:124" x14ac:dyDescent="0.25">
      <c r="A54" s="4">
        <v>52</v>
      </c>
      <c r="B54" s="4" t="str">
        <f>MgrRet_Raw!A561</f>
        <v>Ivy Investments; Waddell &amp; Reed Financial Inc.</v>
      </c>
      <c r="C54" t="s">
        <v>218</v>
      </c>
      <c r="D54" s="4" t="str">
        <f t="shared" si="0"/>
        <v>Ivy Investments; Waddell &amp; Reed Financial Inc.+Core Equity</v>
      </c>
      <c r="E54" s="4">
        <f>MgrRet_Raw!F561</f>
        <v>-3.2018992034619238</v>
      </c>
      <c r="F54" s="4">
        <f>MgrRet_Raw!G561</f>
        <v>2.4083048111075276</v>
      </c>
      <c r="G54" s="4">
        <f>MgrRet_Raw!H561</f>
        <v>-0.24805309228217165</v>
      </c>
      <c r="H54" s="4">
        <f>MgrRet_Raw!I561</f>
        <v>1.6498110533321801</v>
      </c>
      <c r="I54" s="4">
        <f>MgrRet_Raw!J561</f>
        <v>0.98464310337743166</v>
      </c>
      <c r="J54" s="4">
        <f>MgrRet_Raw!K561</f>
        <v>3.1304710389903052</v>
      </c>
      <c r="K54" s="4">
        <f>MgrRet_Raw!L561</f>
        <v>-1.0192295234485444</v>
      </c>
      <c r="L54" s="4">
        <f>MgrRet_Raw!M561</f>
        <v>-0.99659177219901296</v>
      </c>
      <c r="M54" s="4">
        <f>MgrRet_Raw!N561</f>
        <v>-0.11943837379437205</v>
      </c>
      <c r="N54" s="4">
        <f>MgrRet_Raw!O561</f>
        <v>3.8650618875709171</v>
      </c>
      <c r="O54" s="4">
        <f>MgrRet_Raw!P561</f>
        <v>-1.0748138893731367</v>
      </c>
      <c r="P54" s="4">
        <f>MgrRet_Raw!Q561</f>
        <v>-0.78421456791496724</v>
      </c>
      <c r="Q54" s="4">
        <f>MgrRet_Raw!R561</f>
        <v>-0.64111591350189912</v>
      </c>
      <c r="R54" s="4">
        <f>MgrRet_Raw!S561</f>
        <v>2.2277967095324431</v>
      </c>
      <c r="S54" s="4">
        <f>MgrRet_Raw!T561</f>
        <v>-2.2297994683893618</v>
      </c>
      <c r="T54" s="4">
        <f>MgrRet_Raw!U561</f>
        <v>-0.41791370322819965</v>
      </c>
      <c r="U54" s="4">
        <f>MgrRet_Raw!V561</f>
        <v>8.8382825238308982E-3</v>
      </c>
      <c r="V54" s="4">
        <f>MgrRet_Raw!W561</f>
        <v>-1.1035333930493383</v>
      </c>
      <c r="W54" s="4">
        <f>MgrRet_Raw!X561</f>
        <v>1.6876552363670374</v>
      </c>
      <c r="X54" s="4">
        <f>MgrRet_Raw!Y561</f>
        <v>0.27465211404755241</v>
      </c>
      <c r="Y54" s="4">
        <f>MgrRet_Raw!Z561</f>
        <v>0.1442278571941773</v>
      </c>
      <c r="Z54" s="4">
        <f>MgrRet_Raw!AA561</f>
        <v>-1.5513773415048049</v>
      </c>
      <c r="AA54" s="4">
        <f>MgrRet_Raw!AB561</f>
        <v>-0.76222422927434064</v>
      </c>
      <c r="AB54" s="4">
        <f>MgrRet_Raw!AC561</f>
        <v>-0.25856855348701746</v>
      </c>
      <c r="AC54" s="4">
        <f>MgrRet_Raw!AD561</f>
        <v>-9.3721088435383404E-2</v>
      </c>
      <c r="AD54" s="4">
        <f>MgrRet_Raw!AE561</f>
        <v>1.0524500395167635</v>
      </c>
      <c r="AE54" s="4">
        <f>MgrRet_Raw!AF561</f>
        <v>1.0542953834865694</v>
      </c>
      <c r="AF54" s="4">
        <f>MgrRet_Raw!AG561</f>
        <v>1.4123624721143488</v>
      </c>
      <c r="AG54" s="4">
        <f>MgrRet_Raw!AH561</f>
        <v>6.2053760707660999E-2</v>
      </c>
      <c r="AH54" s="4">
        <f>MgrRet_Raw!AI561</f>
        <v>-0.41013552635941153</v>
      </c>
      <c r="AI54" s="4">
        <f>MgrRet_Raw!AJ561</f>
        <v>0.82894250333774533</v>
      </c>
      <c r="AJ54" s="4">
        <f>MgrRet_Raw!AK561</f>
        <v>-0.81499760270239907</v>
      </c>
      <c r="AK54" s="4">
        <f>MgrRet_Raw!AL561</f>
        <v>1.4788608884197245</v>
      </c>
      <c r="AL54" s="4">
        <f>MgrRet_Raw!AM561</f>
        <v>0.53876675659395268</v>
      </c>
      <c r="AM54" s="4">
        <f>MgrRet_Raw!AN561</f>
        <v>1.3033838685096273</v>
      </c>
      <c r="AN54" s="4">
        <f>MgrRet_Raw!AO561</f>
        <v>-0.48018330440398316</v>
      </c>
      <c r="AO54" s="4">
        <f>MgrRet_Raw!AP561</f>
        <v>0.44863723661370658</v>
      </c>
      <c r="AP54" s="4">
        <f>MgrRet_Raw!AQ561</f>
        <v>0.41950829791166511</v>
      </c>
      <c r="AQ54" s="4">
        <f>MgrRet_Raw!AR561</f>
        <v>1.741742121015841</v>
      </c>
      <c r="AR54" s="4">
        <f>MgrRet_Raw!AS561</f>
        <v>-2.049454649376627</v>
      </c>
      <c r="AS54" s="4">
        <f>MgrRet_Raw!AT561</f>
        <v>0.59294781763932269</v>
      </c>
      <c r="AT54" s="4">
        <f>MgrRet_Raw!AU561</f>
        <v>1.6159152417465805</v>
      </c>
      <c r="AU54" s="4">
        <f>MgrRet_Raw!AV561</f>
        <v>0.30231459721812759</v>
      </c>
      <c r="AV54" s="4">
        <f>MgrRet_Raw!AW561</f>
        <v>-1.1485931660048934</v>
      </c>
      <c r="AW54" s="4">
        <f>MgrRet_Raw!AX561</f>
        <v>-1.7053675882856956</v>
      </c>
      <c r="AX54" s="4">
        <f>MgrRet_Raw!AY561</f>
        <v>1.1947948559915869</v>
      </c>
      <c r="AY54" s="4">
        <f>MgrRet_Raw!AZ561</f>
        <v>-0.17315874890863625</v>
      </c>
      <c r="AZ54" s="4">
        <f>MgrRet_Raw!BA561</f>
        <v>-1.1278910475976516</v>
      </c>
      <c r="BA54" s="4">
        <f>MgrRet_Raw!BB561</f>
        <v>-0.21436585546610143</v>
      </c>
      <c r="BB54" s="4">
        <f>MgrRet_Raw!BC561</f>
        <v>1.1278242488994437</v>
      </c>
      <c r="BC54" s="4">
        <f>MgrRet_Raw!BD561</f>
        <v>1.0212039452157162</v>
      </c>
      <c r="BD54" s="4">
        <f>MgrRet_Raw!BE561</f>
        <v>0.36839902989710216</v>
      </c>
      <c r="BE54" s="4">
        <f>MgrRet_Raw!BF561</f>
        <v>-2.8865116625681253E-2</v>
      </c>
      <c r="BF54" s="4">
        <f>MgrRet_Raw!BG561</f>
        <v>-0.69025107367028893</v>
      </c>
      <c r="BG54" s="4">
        <f>MgrRet_Raw!BH561</f>
        <v>-9.8871261829516222E-2</v>
      </c>
      <c r="BH54" s="4">
        <f>MgrRet_Raw!BI561</f>
        <v>0.84766128964957899</v>
      </c>
      <c r="BI54" s="4">
        <f>MgrRet_Raw!BJ561</f>
        <v>-0.16426507794009559</v>
      </c>
      <c r="BJ54" s="4">
        <f>MgrRet_Raw!BK561</f>
        <v>-0.45348876062580645</v>
      </c>
      <c r="BK54" s="4">
        <f>MgrRet_Raw!BL561</f>
        <v>1.4400631405749214</v>
      </c>
      <c r="BL54" s="4">
        <f>MgrRet_Raw!BM561</f>
        <v>-1.4279037158112518E-3</v>
      </c>
      <c r="BM54" s="4">
        <f>MgrRet_Raw!BN561</f>
        <v>-0.71960102857324415</v>
      </c>
      <c r="BN54" s="4">
        <f>MgrRet_Raw!BO561</f>
        <v>-0.17754851641511915</v>
      </c>
      <c r="BO54" s="4">
        <f>MgrRet_Raw!BP561</f>
        <v>-0.34029963444597477</v>
      </c>
      <c r="BP54" s="4">
        <f>MgrRet_Raw!BQ561</f>
        <v>-0.7666800238262772</v>
      </c>
      <c r="BQ54" s="4">
        <f>MgrRet_Raw!BR561</f>
        <v>0.55099269680033069</v>
      </c>
      <c r="BR54" s="4">
        <f>MgrRet_Raw!BS561</f>
        <v>-0.35718854041931603</v>
      </c>
      <c r="BS54" s="4">
        <f>MgrRet_Raw!BT561</f>
        <v>0.78135386191267298</v>
      </c>
      <c r="BT54" s="4">
        <f>MgrRet_Raw!BU561</f>
        <v>0.89613181472232473</v>
      </c>
      <c r="BU54" s="4">
        <f>MgrRet_Raw!BV561</f>
        <v>1.9641713877124607</v>
      </c>
      <c r="BV54" s="4">
        <f>MgrRet_Raw!BW561</f>
        <v>-0.55672419654821859</v>
      </c>
      <c r="BW54" s="4">
        <f>MgrRet_Raw!BX561</f>
        <v>0.49260492847561643</v>
      </c>
      <c r="BX54" s="4">
        <f>MgrRet_Raw!BY561</f>
        <v>0.56824091139614241</v>
      </c>
      <c r="BY54" s="4">
        <f>MgrRet_Raw!BZ561</f>
        <v>0.11760483051282833</v>
      </c>
      <c r="BZ54" s="4">
        <f>MgrRet_Raw!CA561</f>
        <v>1.5754205782658186</v>
      </c>
      <c r="CA54" s="4">
        <f>MgrRet_Raw!CB561</f>
        <v>-2.1103587283188685</v>
      </c>
      <c r="CB54" s="4">
        <f>MgrRet_Raw!CC561</f>
        <v>-0.95914756584929628</v>
      </c>
      <c r="CC54" s="4">
        <f>MgrRet_Raw!CD561</f>
        <v>0.47237644318709426</v>
      </c>
      <c r="CD54" s="4">
        <f>MgrRet_Raw!CE561</f>
        <v>0.89436753833733018</v>
      </c>
      <c r="CE54" s="4">
        <f>MgrRet_Raw!CF561</f>
        <v>-1.1008469165413937</v>
      </c>
      <c r="CF54" s="4">
        <f>MgrRet_Raw!CG561</f>
        <v>0.57936058278311098</v>
      </c>
      <c r="CG54" s="4">
        <f>MgrRet_Raw!CH561</f>
        <v>-0.41771528322912599</v>
      </c>
      <c r="CH54" s="4">
        <f>MgrRet_Raw!CI561</f>
        <v>-1.2324803396200013</v>
      </c>
      <c r="CI54" s="4">
        <f>MgrRet_Raw!CJ561</f>
        <v>-7.940948209099874E-2</v>
      </c>
      <c r="CJ54" s="4">
        <f>MgrRet_Raw!CK561</f>
        <v>-0.33807883650528281</v>
      </c>
      <c r="CK54" s="4">
        <f>MgrRet_Raw!CL561</f>
        <v>-0.96796256207818843</v>
      </c>
      <c r="CL54" s="4">
        <f>MgrRet_Raw!CM561</f>
        <v>1.7226283545023877</v>
      </c>
      <c r="CM54" s="4">
        <f>MgrRet_Raw!CN561</f>
        <v>0.21156641027100687</v>
      </c>
      <c r="CN54" s="4">
        <f>MgrRet_Raw!CO561</f>
        <v>-1.1794588557447991</v>
      </c>
      <c r="CO54" s="4">
        <f>MgrRet_Raw!CP561</f>
        <v>0.1841377174122425</v>
      </c>
      <c r="CP54" s="4">
        <f>MgrRet_Raw!CQ561</f>
        <v>0.39591661141350176</v>
      </c>
      <c r="CQ54" s="4">
        <f>MgrRet_Raw!CR561</f>
        <v>0.98479185502574129</v>
      </c>
      <c r="CR54" s="4">
        <f>MgrRet_Raw!CS561</f>
        <v>-0.81657939319266148</v>
      </c>
      <c r="CS54" s="4">
        <f>MgrRet_Raw!CT561</f>
        <v>-1.4256436522570546</v>
      </c>
      <c r="CT54" s="4">
        <f>MgrRet_Raw!CU561</f>
        <v>-0.10655265351508447</v>
      </c>
      <c r="CU54" s="4">
        <f>MgrRet_Raw!CV561</f>
        <v>0.89828615695381253</v>
      </c>
      <c r="CV54" s="4">
        <f>MgrRet_Raw!CW561</f>
        <v>-0.54000392702248412</v>
      </c>
      <c r="CW54" s="4">
        <f>MgrRet_Raw!CX561</f>
        <v>-0.46478055264810703</v>
      </c>
      <c r="CX54" s="4">
        <f>MgrRet_Raw!CY561</f>
        <v>-2.1724866198966923</v>
      </c>
      <c r="CY54" s="4">
        <f>MgrRet_Raw!CZ561</f>
        <v>-0.39673117621435861</v>
      </c>
      <c r="CZ54" s="4">
        <f>MgrRet_Raw!DA561</f>
        <v>0.86039794945146419</v>
      </c>
      <c r="DA54" s="4">
        <f>MgrRet_Raw!DB561</f>
        <v>0.59797814913597058</v>
      </c>
      <c r="DB54" s="4">
        <f>MgrRet_Raw!DC561</f>
        <v>-2.3278251039048143</v>
      </c>
      <c r="DC54" s="4">
        <f>MgrRet_Raw!DD561</f>
        <v>-0.14320084975341318</v>
      </c>
      <c r="DD54" s="4">
        <f>MgrRet_Raw!DE561</f>
        <v>-0.21617845308431394</v>
      </c>
      <c r="DE54" s="4">
        <f>MgrRet_Raw!DF561</f>
        <v>1.1647119950294649</v>
      </c>
      <c r="DF54" s="4">
        <f>MgrRet_Raw!DG561</f>
        <v>-0.5916547300937065</v>
      </c>
      <c r="DG54" s="4">
        <f>MgrRet_Raw!DH561</f>
        <v>-1.6710114647209875</v>
      </c>
      <c r="DH54" s="4">
        <f>MgrRet_Raw!DI561</f>
        <v>-1.5023332850302686</v>
      </c>
      <c r="DI54" s="4">
        <f>MgrRet_Raw!DJ561</f>
        <v>1.0657781604520928</v>
      </c>
      <c r="DJ54" s="4">
        <f>MgrRet_Raw!DK561</f>
        <v>-2.025315241948622</v>
      </c>
      <c r="DK54" s="4">
        <f>MgrRet_Raw!DL561</f>
        <v>-0.15228095161407301</v>
      </c>
      <c r="DL54" s="4">
        <f>MgrRet_Raw!DM561</f>
        <v>-0.41935692332438756</v>
      </c>
      <c r="DM54" s="4">
        <f>MgrRet_Raw!DN561</f>
        <v>0.21124737067103005</v>
      </c>
      <c r="DN54" s="4">
        <f>MgrRet_Raw!DO561</f>
        <v>-1.1282746140312365</v>
      </c>
      <c r="DO54" s="4">
        <f>MgrRet_Raw!DP561</f>
        <v>1.1491238690481049</v>
      </c>
      <c r="DP54" s="4">
        <f>MgrRet_Raw!DQ561</f>
        <v>1.0881937736670944</v>
      </c>
      <c r="DQ54" s="4">
        <f>MgrRet_Raw!DR561</f>
        <v>0.28812516171869973</v>
      </c>
      <c r="DR54" s="4">
        <f>MgrRet_Raw!DS561</f>
        <v>1.568115956521849</v>
      </c>
      <c r="DS54" s="4">
        <f>MgrRet_Raw!DT561</f>
        <v>-0.86235481634455802</v>
      </c>
      <c r="DT54" s="4">
        <f>MgrRet_Raw!DU561</f>
        <v>-0.73893526527320885</v>
      </c>
    </row>
    <row r="55" spans="1:124" x14ac:dyDescent="0.25">
      <c r="A55" s="4">
        <v>53</v>
      </c>
      <c r="B55" s="4" t="str">
        <f>MgrRet_Raw!A562</f>
        <v>J.P. Morgan Investment Management Inc.</v>
      </c>
      <c r="C55" t="s">
        <v>220</v>
      </c>
      <c r="D55" s="4" t="str">
        <f t="shared" si="0"/>
        <v>J.P. Morgan Investment Management Inc.+JPM Analyst Large Cap Core</v>
      </c>
      <c r="E55" s="4">
        <f>MgrRet_Raw!F562</f>
        <v>0.12810079653807538</v>
      </c>
      <c r="F55" s="4">
        <f>MgrRet_Raw!G562</f>
        <v>0.62830481110752734</v>
      </c>
      <c r="G55" s="4">
        <f>MgrRet_Raw!H562</f>
        <v>-0.37805309228217165</v>
      </c>
      <c r="H55" s="4">
        <f>MgrRet_Raw!I562</f>
        <v>-1.018894666781911E-2</v>
      </c>
      <c r="I55" s="4">
        <f>MgrRet_Raw!J562</f>
        <v>0.43464310337743184</v>
      </c>
      <c r="J55" s="4">
        <f>MgrRet_Raw!K562</f>
        <v>-0.12952896100969546</v>
      </c>
      <c r="K55" s="4">
        <f>MgrRet_Raw!L562</f>
        <v>1.0307704765514556</v>
      </c>
      <c r="L55" s="4">
        <f>MgrRet_Raw!M562</f>
        <v>0.463408227800987</v>
      </c>
      <c r="M55" s="4">
        <f>MgrRet_Raw!N562</f>
        <v>0.75056162620562716</v>
      </c>
      <c r="N55" s="4">
        <f>MgrRet_Raw!O562</f>
        <v>1.4650618875709167</v>
      </c>
      <c r="O55" s="4">
        <f>MgrRet_Raw!P562</f>
        <v>-0.22481388937313707</v>
      </c>
      <c r="P55" s="4">
        <f>MgrRet_Raw!Q562</f>
        <v>0.77578543208503281</v>
      </c>
      <c r="Q55" s="4">
        <f>MgrRet_Raw!R562</f>
        <v>1.6388840864981011</v>
      </c>
      <c r="R55" s="4">
        <f>MgrRet_Raw!S562</f>
        <v>1.3277967095324428</v>
      </c>
      <c r="S55" s="4">
        <f>MgrRet_Raw!T562</f>
        <v>0.78020053161063707</v>
      </c>
      <c r="T55" s="4">
        <f>MgrRet_Raw!U562</f>
        <v>0.28908629677179931</v>
      </c>
      <c r="U55" s="4">
        <f>MgrRet_Raw!V562</f>
        <v>0.72683828252383087</v>
      </c>
      <c r="V55" s="4">
        <f>MgrRet_Raw!W562</f>
        <v>0.85146660695066179</v>
      </c>
      <c r="W55" s="4">
        <f>MgrRet_Raw!X562</f>
        <v>0.40665523636703771</v>
      </c>
      <c r="X55" s="4">
        <f>MgrRet_Raw!Y562</f>
        <v>-0.26034788595244729</v>
      </c>
      <c r="Y55" s="4">
        <f>MgrRet_Raw!Z562</f>
        <v>0.1482278571941773</v>
      </c>
      <c r="Z55" s="4">
        <f>MgrRet_Raw!AA562</f>
        <v>8.7622658495194905E-2</v>
      </c>
      <c r="AA55" s="4">
        <f>MgrRet_Raw!AB562</f>
        <v>0.52177577072565917</v>
      </c>
      <c r="AB55" s="4">
        <f>MgrRet_Raw!AC562</f>
        <v>-4.1568553487017601E-2</v>
      </c>
      <c r="AC55" s="4">
        <f>MgrRet_Raw!AD562</f>
        <v>-0.47272108843538385</v>
      </c>
      <c r="AD55" s="4">
        <f>MgrRet_Raw!AE562</f>
        <v>0.26245003951676305</v>
      </c>
      <c r="AE55" s="4">
        <f>MgrRet_Raw!AF562</f>
        <v>0.22529538348656875</v>
      </c>
      <c r="AF55" s="4">
        <f>MgrRet_Raw!AG562</f>
        <v>-0.2586375278856512</v>
      </c>
      <c r="AG55" s="4">
        <f>MgrRet_Raw!AH562</f>
        <v>0.23505376070766104</v>
      </c>
      <c r="AH55" s="4">
        <f>MgrRet_Raw!AI562</f>
        <v>-0.16513552635941231</v>
      </c>
      <c r="AI55" s="4">
        <f>MgrRet_Raw!AJ562</f>
        <v>0.26394250333774494</v>
      </c>
      <c r="AJ55" s="4">
        <f>MgrRet_Raw!AK562</f>
        <v>-0.33599760270239898</v>
      </c>
      <c r="AK55" s="4">
        <f>MgrRet_Raw!AL562</f>
        <v>0.3658608884197232</v>
      </c>
      <c r="AL55" s="4">
        <f>MgrRet_Raw!AM562</f>
        <v>0.34476675659395273</v>
      </c>
      <c r="AM55" s="4">
        <f>MgrRet_Raw!AN562</f>
        <v>-2.6161314903727726E-3</v>
      </c>
      <c r="AN55" s="4">
        <f>MgrRet_Raw!AO562</f>
        <v>0.45681669559601623</v>
      </c>
      <c r="AO55" s="4">
        <f>MgrRet_Raw!AP562</f>
        <v>-0.67006276338629367</v>
      </c>
      <c r="AP55" s="4">
        <f>MgrRet_Raw!AQ562</f>
        <v>-0.6058917020883352</v>
      </c>
      <c r="AQ55" s="4">
        <f>MgrRet_Raw!AR562</f>
        <v>0.23024212101584096</v>
      </c>
      <c r="AR55" s="4">
        <f>MgrRet_Raw!AS562</f>
        <v>0.18854535062337296</v>
      </c>
      <c r="AS55" s="4">
        <f>MgrRet_Raw!AT562</f>
        <v>-0.41805218236067732</v>
      </c>
      <c r="AT55" s="4">
        <f>MgrRet_Raw!AU562</f>
        <v>0.31691524174658037</v>
      </c>
      <c r="AU55" s="4">
        <f>MgrRet_Raw!AV562</f>
        <v>-0.61668540278187223</v>
      </c>
      <c r="AV55" s="4">
        <f>MgrRet_Raw!AW562</f>
        <v>-0.7275931660048931</v>
      </c>
      <c r="AW55" s="4">
        <f>MgrRet_Raw!AX562</f>
        <v>-0.15036758828569585</v>
      </c>
      <c r="AX55" s="4">
        <f>MgrRet_Raw!AY562</f>
        <v>1.1407948559915866</v>
      </c>
      <c r="AY55" s="4">
        <f>MgrRet_Raw!AZ562</f>
        <v>-0.72915874890863619</v>
      </c>
      <c r="AZ55" s="4">
        <f>MgrRet_Raw!BA562</f>
        <v>-0.93289104759765162</v>
      </c>
      <c r="BA55" s="4">
        <f>MgrRet_Raw!BB562</f>
        <v>1.3286341445338978</v>
      </c>
      <c r="BB55" s="4">
        <f>MgrRet_Raw!BC562</f>
        <v>0.41582424889944392</v>
      </c>
      <c r="BC55" s="4">
        <f>MgrRet_Raw!BD562</f>
        <v>4.9203945215715805E-2</v>
      </c>
      <c r="BD55" s="4">
        <f>MgrRet_Raw!BE562</f>
        <v>-2.6009701028978371E-3</v>
      </c>
      <c r="BE55" s="4">
        <f>MgrRet_Raw!BF562</f>
        <v>-0.57986511662568141</v>
      </c>
      <c r="BF55" s="4">
        <f>MgrRet_Raw!BG562</f>
        <v>-0.45025107367028916</v>
      </c>
      <c r="BG55" s="4">
        <f>MgrRet_Raw!BH562</f>
        <v>-0.11887126182951624</v>
      </c>
      <c r="BH55" s="4">
        <f>MgrRet_Raw!BI562</f>
        <v>1.2276612896495789</v>
      </c>
      <c r="BI55" s="4">
        <f>MgrRet_Raw!BJ562</f>
        <v>-0.10426507794009554</v>
      </c>
      <c r="BJ55" s="4">
        <f>MgrRet_Raw!BK562</f>
        <v>0.40651123937419342</v>
      </c>
      <c r="BK55" s="4">
        <f>MgrRet_Raw!BL562</f>
        <v>0.46006314057492137</v>
      </c>
      <c r="BL55" s="4">
        <f>MgrRet_Raw!BM562</f>
        <v>0.19857209628418881</v>
      </c>
      <c r="BM55" s="4">
        <f>MgrRet_Raw!BN562</f>
        <v>9.0398971426755459E-2</v>
      </c>
      <c r="BN55" s="4">
        <f>MgrRet_Raw!BO562</f>
        <v>1.2451483584881018E-2</v>
      </c>
      <c r="BO55" s="4">
        <f>MgrRet_Raw!BP562</f>
        <v>0.34970036555402473</v>
      </c>
      <c r="BP55" s="4">
        <f>MgrRet_Raw!BQ562</f>
        <v>0.32331997617372288</v>
      </c>
      <c r="BQ55" s="4">
        <f>MgrRet_Raw!BR562</f>
        <v>0.5809926968003305</v>
      </c>
      <c r="BR55" s="4">
        <f>MgrRet_Raw!BS562</f>
        <v>-0.21718854041931612</v>
      </c>
      <c r="BS55" s="4">
        <f>MgrRet_Raw!BT562</f>
        <v>0.94135386191267312</v>
      </c>
      <c r="BT55" s="4">
        <f>MgrRet_Raw!BU562</f>
        <v>-0.45386818527767536</v>
      </c>
      <c r="BU55" s="4">
        <f>MgrRet_Raw!BV562</f>
        <v>0.54417138771246121</v>
      </c>
      <c r="BV55" s="4">
        <f>MgrRet_Raw!BW562</f>
        <v>-0.3667241965482182</v>
      </c>
      <c r="BW55" s="4">
        <f>MgrRet_Raw!BX562</f>
        <v>0.50260492847561622</v>
      </c>
      <c r="BX55" s="4">
        <f>MgrRet_Raw!BY562</f>
        <v>0.3282409113961422</v>
      </c>
      <c r="BY55" s="4">
        <f>MgrRet_Raw!BZ562</f>
        <v>0.1976048305128284</v>
      </c>
      <c r="BZ55" s="4">
        <f>MgrRet_Raw!CA562</f>
        <v>0.28542057826581857</v>
      </c>
      <c r="CA55" s="4">
        <f>MgrRet_Raw!CB562</f>
        <v>-0.24035872831886851</v>
      </c>
      <c r="CB55" s="4">
        <f>MgrRet_Raw!CC562</f>
        <v>-1.1791475658492963</v>
      </c>
      <c r="CC55" s="4">
        <f>MgrRet_Raw!CD562</f>
        <v>0.29237644318709455</v>
      </c>
      <c r="CD55" s="4">
        <f>MgrRet_Raw!CE562</f>
        <v>0.26436753833733029</v>
      </c>
      <c r="CE55" s="4">
        <f>MgrRet_Raw!CF562</f>
        <v>0.18915308345860637</v>
      </c>
      <c r="CF55" s="4">
        <f>MgrRet_Raw!CG562</f>
        <v>-4.0639417216889129E-2</v>
      </c>
      <c r="CG55" s="4">
        <f>MgrRet_Raw!CH562</f>
        <v>-0.11771528322912594</v>
      </c>
      <c r="CH55" s="4">
        <f>MgrRet_Raw!CI562</f>
        <v>0.48751966037999894</v>
      </c>
      <c r="CI55" s="4">
        <f>MgrRet_Raw!CJ562</f>
        <v>-0.54940948209099849</v>
      </c>
      <c r="CJ55" s="4">
        <f>MgrRet_Raw!CK562</f>
        <v>0.62192116349471716</v>
      </c>
      <c r="CK55" s="4">
        <f>MgrRet_Raw!CL562</f>
        <v>0.1720374379218117</v>
      </c>
      <c r="CL55" s="4">
        <f>MgrRet_Raw!CM562</f>
        <v>0.17262835450238789</v>
      </c>
      <c r="CM55" s="4">
        <f>MgrRet_Raw!CN562</f>
        <v>0.18156641027100706</v>
      </c>
      <c r="CN55" s="4">
        <f>MgrRet_Raw!CO562</f>
        <v>-0.91945885574479913</v>
      </c>
      <c r="CO55" s="4">
        <f>MgrRet_Raw!CP562</f>
        <v>0.97413771741224231</v>
      </c>
      <c r="CP55" s="4">
        <f>MgrRet_Raw!CQ562</f>
        <v>0.22591661141350183</v>
      </c>
      <c r="CQ55" s="4">
        <f>MgrRet_Raw!CR562</f>
        <v>-0.5052081449742587</v>
      </c>
      <c r="CR55" s="4">
        <f>MgrRet_Raw!CS562</f>
        <v>0.23342060680733834</v>
      </c>
      <c r="CS55" s="4">
        <f>MgrRet_Raw!CT562</f>
        <v>-0.76564365225705489</v>
      </c>
      <c r="CT55" s="4">
        <f>MgrRet_Raw!CU562</f>
        <v>-0.48545265351508515</v>
      </c>
      <c r="CU55" s="4">
        <f>MgrRet_Raw!CV562</f>
        <v>0.20268615695381254</v>
      </c>
      <c r="CV55" s="4">
        <f>MgrRet_Raw!CW562</f>
        <v>0.24719607297751578</v>
      </c>
      <c r="CW55" s="4">
        <f>MgrRet_Raw!CX562</f>
        <v>-1.3276805526481068</v>
      </c>
      <c r="CX55" s="4">
        <f>MgrRet_Raw!CY562</f>
        <v>-0.97508661989669254</v>
      </c>
      <c r="CY55" s="4">
        <f>MgrRet_Raw!CZ562</f>
        <v>0.38626882378564176</v>
      </c>
      <c r="CZ55" s="4">
        <f>MgrRet_Raw!DA562</f>
        <v>0.4621979494514642</v>
      </c>
      <c r="DA55" s="4">
        <f>MgrRet_Raw!DB562</f>
        <v>0.62427814913597057</v>
      </c>
      <c r="DB55" s="4">
        <f>MgrRet_Raw!DC562</f>
        <v>-1.7792251039048144</v>
      </c>
      <c r="DC55" s="4">
        <f>MgrRet_Raw!DD562</f>
        <v>0.58319915024658631</v>
      </c>
      <c r="DD55" s="4">
        <f>MgrRet_Raw!DE562</f>
        <v>0.50952154691568607</v>
      </c>
      <c r="DE55" s="4">
        <f>MgrRet_Raw!DF562</f>
        <v>-1.8688004970535133E-2</v>
      </c>
      <c r="DF55" s="4">
        <f>MgrRet_Raw!DG562</f>
        <v>0.26404526990629362</v>
      </c>
      <c r="DG55" s="4">
        <f>MgrRet_Raw!DH562</f>
        <v>0.90648853527901263</v>
      </c>
      <c r="DH55" s="4">
        <f>MgrRet_Raw!DI562</f>
        <v>-0.64653328503026852</v>
      </c>
      <c r="DI55" s="4">
        <f>MgrRet_Raw!DJ562</f>
        <v>0.98337816045209259</v>
      </c>
      <c r="DJ55" s="4">
        <f>MgrRet_Raw!DK562</f>
        <v>-0.19081524194862221</v>
      </c>
      <c r="DK55" s="4">
        <f>MgrRet_Raw!DL562</f>
        <v>0.58351904838592694</v>
      </c>
      <c r="DL55" s="4">
        <f>MgrRet_Raw!DM562</f>
        <v>3.294307667561247E-2</v>
      </c>
      <c r="DM55" s="4">
        <f>MgrRet_Raw!DN562</f>
        <v>-0.56725262932897003</v>
      </c>
      <c r="DN55" s="4">
        <f>MgrRet_Raw!DO562</f>
        <v>-0.39417461403123655</v>
      </c>
      <c r="DO55" s="4">
        <f>MgrRet_Raw!DP562</f>
        <v>9.3723869048104813E-2</v>
      </c>
      <c r="DP55" s="4">
        <f>MgrRet_Raw!DQ562</f>
        <v>-0.47620622633290577</v>
      </c>
      <c r="DQ55" s="4">
        <f>MgrRet_Raw!DR562</f>
        <v>6.7225161718699411E-2</v>
      </c>
      <c r="DR55" s="4">
        <f>MgrRet_Raw!DS562</f>
        <v>-8.3484043478151193E-2</v>
      </c>
      <c r="DS55" s="4">
        <f>MgrRet_Raw!DT562</f>
        <v>-4.6954816344558115E-2</v>
      </c>
      <c r="DT55" s="4">
        <f>MgrRet_Raw!DU562</f>
        <v>0.32816473472679109</v>
      </c>
    </row>
    <row r="56" spans="1:124" x14ac:dyDescent="0.25">
      <c r="A56" s="4">
        <v>54</v>
      </c>
      <c r="B56" s="4" t="str">
        <f>MgrRet_Raw!A563</f>
        <v>J.P. Morgan Investment Management Inc.</v>
      </c>
      <c r="C56" t="s">
        <v>221</v>
      </c>
      <c r="D56" s="4" t="str">
        <f t="shared" si="0"/>
        <v>J.P. Morgan Investment Management Inc.+JPM Intrepid America</v>
      </c>
      <c r="E56" s="4">
        <f>MgrRet_Raw!F563</f>
        <v>-0.52189920346192409</v>
      </c>
      <c r="F56" s="4">
        <f>MgrRet_Raw!G563</f>
        <v>1.5583048111075275</v>
      </c>
      <c r="G56" s="4">
        <f>MgrRet_Raw!H563</f>
        <v>-1.4380530922821717</v>
      </c>
      <c r="H56" s="4">
        <f>MgrRet_Raw!I563</f>
        <v>-0.44018894666781971</v>
      </c>
      <c r="I56" s="4">
        <f>MgrRet_Raw!J563</f>
        <v>1.3146431033774317</v>
      </c>
      <c r="J56" s="4">
        <f>MgrRet_Raw!K563</f>
        <v>1.2404710389903046</v>
      </c>
      <c r="K56" s="4">
        <f>MgrRet_Raw!L563</f>
        <v>-1.8292295234485443</v>
      </c>
      <c r="L56" s="4">
        <f>MgrRet_Raw!M563</f>
        <v>-0.68659177219901291</v>
      </c>
      <c r="M56" s="4">
        <f>MgrRet_Raw!N563</f>
        <v>-1.1494383737943732</v>
      </c>
      <c r="N56" s="4">
        <f>MgrRet_Raw!O563</f>
        <v>-0.26493811242908194</v>
      </c>
      <c r="O56" s="4">
        <f>MgrRet_Raw!P563</f>
        <v>-0.97481388937313707</v>
      </c>
      <c r="P56" s="4">
        <f>MgrRet_Raw!Q563</f>
        <v>1.6157854320850329</v>
      </c>
      <c r="Q56" s="4">
        <f>MgrRet_Raw!R563</f>
        <v>2.3688840864981016</v>
      </c>
      <c r="R56" s="4">
        <f>MgrRet_Raw!S563</f>
        <v>1.1077967095324439</v>
      </c>
      <c r="S56" s="4">
        <f>MgrRet_Raw!T563</f>
        <v>-2.8597994683893617</v>
      </c>
      <c r="T56" s="4">
        <f>MgrRet_Raw!U563</f>
        <v>-0.84091370322819969</v>
      </c>
      <c r="U56" s="4">
        <f>MgrRet_Raw!V563</f>
        <v>0.17683828252383016</v>
      </c>
      <c r="V56" s="4">
        <f>MgrRet_Raw!W563</f>
        <v>0.15146660695066172</v>
      </c>
      <c r="W56" s="4">
        <f>MgrRet_Raw!X563</f>
        <v>1.4166552363670384</v>
      </c>
      <c r="X56" s="4">
        <f>MgrRet_Raw!Y563</f>
        <v>0.28965211404755253</v>
      </c>
      <c r="Y56" s="4">
        <f>MgrRet_Raw!Z563</f>
        <v>0.46822785719417759</v>
      </c>
      <c r="Z56" s="4">
        <f>MgrRet_Raw!AA563</f>
        <v>-0.56237734150480501</v>
      </c>
      <c r="AA56" s="4">
        <f>MgrRet_Raw!AB563</f>
        <v>0.21177577072565956</v>
      </c>
      <c r="AB56" s="4">
        <f>MgrRet_Raw!AC563</f>
        <v>0.86843144651298232</v>
      </c>
      <c r="AC56" s="4">
        <f>MgrRet_Raw!AD563</f>
        <v>-0.98272108843538364</v>
      </c>
      <c r="AD56" s="4">
        <f>MgrRet_Raw!AE563</f>
        <v>1.1724500395167627</v>
      </c>
      <c r="AE56" s="4">
        <f>MgrRet_Raw!AF563</f>
        <v>0.32529538348656928</v>
      </c>
      <c r="AF56" s="4">
        <f>MgrRet_Raw!AG563</f>
        <v>-0.3786375278856513</v>
      </c>
      <c r="AG56" s="4">
        <f>MgrRet_Raw!AH563</f>
        <v>0.15505376070766097</v>
      </c>
      <c r="AH56" s="4">
        <f>MgrRet_Raw!AI563</f>
        <v>-1.2051355263594123</v>
      </c>
      <c r="AI56" s="4">
        <f>MgrRet_Raw!AJ563</f>
        <v>-0.12605749666225474</v>
      </c>
      <c r="AJ56" s="4">
        <f>MgrRet_Raw!AK563</f>
        <v>-0.57599760270239919</v>
      </c>
      <c r="AK56" s="4">
        <f>MgrRet_Raw!AL563</f>
        <v>0.35586088841972341</v>
      </c>
      <c r="AL56" s="4">
        <f>MgrRet_Raw!AM563</f>
        <v>0.44476675659395237</v>
      </c>
      <c r="AM56" s="4">
        <f>MgrRet_Raw!AN563</f>
        <v>0.52738386850962726</v>
      </c>
      <c r="AN56" s="4">
        <f>MgrRet_Raw!AO563</f>
        <v>0.43681669559601666</v>
      </c>
      <c r="AO56" s="4">
        <f>MgrRet_Raw!AP563</f>
        <v>-0.39006276338629364</v>
      </c>
      <c r="AP56" s="4">
        <f>MgrRet_Raw!AQ563</f>
        <v>0.29410829791166515</v>
      </c>
      <c r="AQ56" s="4">
        <f>MgrRet_Raw!AR563</f>
        <v>1.5802421210158411</v>
      </c>
      <c r="AR56" s="4">
        <f>MgrRet_Raw!AS563</f>
        <v>0.10854535062337289</v>
      </c>
      <c r="AS56" s="4">
        <f>MgrRet_Raw!AT563</f>
        <v>0.19194781763932278</v>
      </c>
      <c r="AT56" s="4">
        <f>MgrRet_Raw!AU563</f>
        <v>0.44691524174658048</v>
      </c>
      <c r="AU56" s="4">
        <f>MgrRet_Raw!AV563</f>
        <v>-0.89668540278187248</v>
      </c>
      <c r="AV56" s="4">
        <f>MgrRet_Raw!AW563</f>
        <v>-1.3475931660048932</v>
      </c>
      <c r="AW56" s="4">
        <f>MgrRet_Raw!AX563</f>
        <v>-0.45036758828569656</v>
      </c>
      <c r="AX56" s="4">
        <f>MgrRet_Raw!AY563</f>
        <v>0.5707948559915863</v>
      </c>
      <c r="AY56" s="4">
        <f>MgrRet_Raw!AZ563</f>
        <v>-0.80915874890863626</v>
      </c>
      <c r="AZ56" s="4">
        <f>MgrRet_Raw!BA563</f>
        <v>-0.24289104759765157</v>
      </c>
      <c r="BA56" s="4">
        <f>MgrRet_Raw!BB563</f>
        <v>1.5586341445338983</v>
      </c>
      <c r="BB56" s="4">
        <f>MgrRet_Raw!BC563</f>
        <v>0.1758242488994437</v>
      </c>
      <c r="BC56" s="4">
        <f>MgrRet_Raw!BD563</f>
        <v>-0.64079605478428414</v>
      </c>
      <c r="BD56" s="4">
        <f>MgrRet_Raw!BE563</f>
        <v>-0.20260097010289779</v>
      </c>
      <c r="BE56" s="4">
        <f>MgrRet_Raw!BF563</f>
        <v>0.2901348833743187</v>
      </c>
      <c r="BF56" s="4">
        <f>MgrRet_Raw!BG563</f>
        <v>-0.53025107367028923</v>
      </c>
      <c r="BG56" s="4">
        <f>MgrRet_Raw!BH563</f>
        <v>-0.17887126182951629</v>
      </c>
      <c r="BH56" s="4">
        <f>MgrRet_Raw!BI563</f>
        <v>1.327661289649579</v>
      </c>
      <c r="BI56" s="4">
        <f>MgrRet_Raw!BJ563</f>
        <v>-0.1942650779400954</v>
      </c>
      <c r="BJ56" s="4">
        <f>MgrRet_Raw!BK563</f>
        <v>0.53651123937419332</v>
      </c>
      <c r="BK56" s="4">
        <f>MgrRet_Raw!BL563</f>
        <v>0.11006314057492128</v>
      </c>
      <c r="BL56" s="4">
        <f>MgrRet_Raw!BM563</f>
        <v>-0.45142790371581126</v>
      </c>
      <c r="BM56" s="4">
        <f>MgrRet_Raw!BN563</f>
        <v>-0.34960102857324404</v>
      </c>
      <c r="BN56" s="4">
        <f>MgrRet_Raw!BO563</f>
        <v>0.36245148358488088</v>
      </c>
      <c r="BO56" s="4">
        <f>MgrRet_Raw!BP563</f>
        <v>1.1397003655540248</v>
      </c>
      <c r="BP56" s="4">
        <f>MgrRet_Raw!BQ563</f>
        <v>-7.6680023826277033E-2</v>
      </c>
      <c r="BQ56" s="4">
        <f>MgrRet_Raw!BR563</f>
        <v>1.0992696800330659E-2</v>
      </c>
      <c r="BR56" s="4">
        <f>MgrRet_Raw!BS563</f>
        <v>0.36281145958068395</v>
      </c>
      <c r="BS56" s="4">
        <f>MgrRet_Raw!BT563</f>
        <v>0.34135386191267258</v>
      </c>
      <c r="BT56" s="4">
        <f>MgrRet_Raw!BU563</f>
        <v>-0.60386818527767527</v>
      </c>
      <c r="BU56" s="4">
        <f>MgrRet_Raw!BV563</f>
        <v>0.62417138771246083</v>
      </c>
      <c r="BV56" s="4">
        <f>MgrRet_Raw!BW563</f>
        <v>0.47327580345178166</v>
      </c>
      <c r="BW56" s="4">
        <f>MgrRet_Raw!BX563</f>
        <v>0.49260492847561643</v>
      </c>
      <c r="BX56" s="4">
        <f>MgrRet_Raw!BY563</f>
        <v>-0.19175908860385782</v>
      </c>
      <c r="BY56" s="4">
        <f>MgrRet_Raw!BZ563</f>
        <v>0.11760483051282833</v>
      </c>
      <c r="BZ56" s="4">
        <f>MgrRet_Raw!CA563</f>
        <v>0.16542057826581846</v>
      </c>
      <c r="CA56" s="4">
        <f>MgrRet_Raw!CB563</f>
        <v>0.85964127168113147</v>
      </c>
      <c r="CB56" s="4">
        <f>MgrRet_Raw!CC563</f>
        <v>-0.53914756584929635</v>
      </c>
      <c r="CC56" s="4">
        <f>MgrRet_Raw!CD563</f>
        <v>0.56237644318709457</v>
      </c>
      <c r="CD56" s="4">
        <f>MgrRet_Raw!CE563</f>
        <v>-4.5632461662669765E-2</v>
      </c>
      <c r="CE56" s="4">
        <f>MgrRet_Raw!CF563</f>
        <v>0.26915308345860622</v>
      </c>
      <c r="CF56" s="4">
        <f>MgrRet_Raw!CG563</f>
        <v>0.73936058278311112</v>
      </c>
      <c r="CG56" s="4">
        <f>MgrRet_Raw!CH563</f>
        <v>-0.49771528322912584</v>
      </c>
      <c r="CH56" s="4">
        <f>MgrRet_Raw!CI563</f>
        <v>9.7519660379998818E-2</v>
      </c>
      <c r="CI56" s="4">
        <f>MgrRet_Raw!CJ563</f>
        <v>1.0105905179090016</v>
      </c>
      <c r="CJ56" s="4">
        <f>MgrRet_Raw!CK563</f>
        <v>-1.8078836505282858E-2</v>
      </c>
      <c r="CK56" s="4">
        <f>MgrRet_Raw!CL563</f>
        <v>-0.25796256207818802</v>
      </c>
      <c r="CL56" s="4">
        <f>MgrRet_Raw!CM563</f>
        <v>0.292628354502388</v>
      </c>
      <c r="CM56" s="4">
        <f>MgrRet_Raw!CN563</f>
        <v>0.20156641027100708</v>
      </c>
      <c r="CN56" s="4">
        <f>MgrRet_Raw!CO563</f>
        <v>-0.50945885574479921</v>
      </c>
      <c r="CO56" s="4">
        <f>MgrRet_Raw!CP563</f>
        <v>0.77413771741224258</v>
      </c>
      <c r="CP56" s="4">
        <f>MgrRet_Raw!CQ563</f>
        <v>-0.26408338858649838</v>
      </c>
      <c r="CQ56" s="4">
        <f>MgrRet_Raw!CR563</f>
        <v>-0.57520814497425876</v>
      </c>
      <c r="CR56" s="4">
        <f>MgrRet_Raw!CS563</f>
        <v>0.28342060680733816</v>
      </c>
      <c r="CS56" s="4">
        <f>MgrRet_Raw!CT563</f>
        <v>-0.38564365225705455</v>
      </c>
      <c r="CT56" s="4">
        <f>MgrRet_Raw!CU563</f>
        <v>5.4547346484914883E-2</v>
      </c>
      <c r="CU56" s="4">
        <f>MgrRet_Raw!CV563</f>
        <v>-9.7313843046187454E-2</v>
      </c>
      <c r="CV56" s="4">
        <f>MgrRet_Raw!CW563</f>
        <v>-0.4828039270224842</v>
      </c>
      <c r="CW56" s="4">
        <f>MgrRet_Raw!CX563</f>
        <v>-1.5176805526481072</v>
      </c>
      <c r="CX56" s="4">
        <f>MgrRet_Raw!CY563</f>
        <v>0.58491338010330751</v>
      </c>
      <c r="CY56" s="4">
        <f>MgrRet_Raw!CZ563</f>
        <v>0.31626882378564147</v>
      </c>
      <c r="CZ56" s="4">
        <f>MgrRet_Raw!DA563</f>
        <v>-1.2078020505485356</v>
      </c>
      <c r="DA56" s="4">
        <f>MgrRet_Raw!DB563</f>
        <v>-0.89572185086402933</v>
      </c>
      <c r="DB56" s="4">
        <f>MgrRet_Raw!DC563</f>
        <v>-0.9592251039048143</v>
      </c>
      <c r="DC56" s="4">
        <f>MgrRet_Raw!DD563</f>
        <v>-0.27680084975341313</v>
      </c>
      <c r="DD56" s="4">
        <f>MgrRet_Raw!DE563</f>
        <v>-0.42047845308431397</v>
      </c>
      <c r="DE56" s="4">
        <f>MgrRet_Raw!DF563</f>
        <v>-0.15868800497053515</v>
      </c>
      <c r="DF56" s="4">
        <f>MgrRet_Raw!DG563</f>
        <v>0.65404526990629375</v>
      </c>
      <c r="DG56" s="4">
        <f>MgrRet_Raw!DH563</f>
        <v>1.8864885352790122</v>
      </c>
      <c r="DH56" s="4">
        <f>MgrRet_Raw!DI563</f>
        <v>-0.70653328503026858</v>
      </c>
      <c r="DI56" s="4">
        <f>MgrRet_Raw!DJ563</f>
        <v>-5.6621839547907227E-2</v>
      </c>
      <c r="DJ56" s="4">
        <f>MgrRet_Raw!DK563</f>
        <v>-0.1008152419486219</v>
      </c>
      <c r="DK56" s="4">
        <f>MgrRet_Raw!DL563</f>
        <v>-0.226480951614073</v>
      </c>
      <c r="DL56" s="4">
        <f>MgrRet_Raw!DM563</f>
        <v>-1.7056923324387574E-2</v>
      </c>
      <c r="DM56" s="4">
        <f>MgrRet_Raw!DN563</f>
        <v>-0.77725262932896999</v>
      </c>
      <c r="DN56" s="4">
        <f>MgrRet_Raw!DO563</f>
        <v>-0.15417461403123656</v>
      </c>
      <c r="DO56" s="4">
        <f>MgrRet_Raw!DP563</f>
        <v>0.76372386904810474</v>
      </c>
      <c r="DP56" s="4">
        <f>MgrRet_Raw!DQ563</f>
        <v>0.15379377366709429</v>
      </c>
      <c r="DQ56" s="4">
        <f>MgrRet_Raw!DR563</f>
        <v>0.4172251617186995</v>
      </c>
      <c r="DR56" s="4">
        <f>MgrRet_Raw!DS563</f>
        <v>0.67651595652184859</v>
      </c>
      <c r="DS56" s="4">
        <f>MgrRet_Raw!DT563</f>
        <v>0.54304518365544174</v>
      </c>
      <c r="DT56" s="4">
        <f>MgrRet_Raw!DU563</f>
        <v>0.76816473472679103</v>
      </c>
    </row>
    <row r="57" spans="1:124" x14ac:dyDescent="0.25">
      <c r="A57" s="4">
        <v>55</v>
      </c>
      <c r="B57" s="4" t="str">
        <f>MgrRet_Raw!A564</f>
        <v>J.P. Morgan Investment Management Inc.</v>
      </c>
      <c r="C57" t="s">
        <v>222</v>
      </c>
      <c r="D57" s="4" t="str">
        <f t="shared" si="0"/>
        <v>J.P. Morgan Investment Management Inc.+JPM Large Cap Core</v>
      </c>
      <c r="E57" s="4">
        <f>MgrRet_Raw!F564</f>
        <v>-0.35189920346192416</v>
      </c>
      <c r="F57" s="4">
        <f>MgrRet_Raw!G564</f>
        <v>0.93830481110752739</v>
      </c>
      <c r="G57" s="4">
        <f>MgrRet_Raw!H564</f>
        <v>-8.8053092282171619E-2</v>
      </c>
      <c r="H57" s="4">
        <f>MgrRet_Raw!I564</f>
        <v>0.24981105333218068</v>
      </c>
      <c r="I57" s="4">
        <f>MgrRet_Raw!J564</f>
        <v>0.66464310337743182</v>
      </c>
      <c r="J57" s="4">
        <f>MgrRet_Raw!K564</f>
        <v>0.11047103899030475</v>
      </c>
      <c r="K57" s="4">
        <f>MgrRet_Raw!L564</f>
        <v>0.13077047655145568</v>
      </c>
      <c r="L57" s="4">
        <f>MgrRet_Raw!M564</f>
        <v>0.33340822780098711</v>
      </c>
      <c r="M57" s="4">
        <f>MgrRet_Raw!N564</f>
        <v>0.4705616262056278</v>
      </c>
      <c r="N57" s="4">
        <f>MgrRet_Raw!O564</f>
        <v>0.96506188757091671</v>
      </c>
      <c r="O57" s="4">
        <f>MgrRet_Raw!P564</f>
        <v>-0.18481388937313703</v>
      </c>
      <c r="P57" s="4">
        <f>MgrRet_Raw!Q564</f>
        <v>0.88578543208503269</v>
      </c>
      <c r="Q57" s="4">
        <f>MgrRet_Raw!R564</f>
        <v>0.85888408649810088</v>
      </c>
      <c r="R57" s="4">
        <f>MgrRet_Raw!S564</f>
        <v>1.4677967095324433</v>
      </c>
      <c r="S57" s="4">
        <f>MgrRet_Raw!T564</f>
        <v>0.78020053161063707</v>
      </c>
      <c r="T57" s="4">
        <f>MgrRet_Raw!U564</f>
        <v>-5.0913703228200546E-2</v>
      </c>
      <c r="U57" s="4">
        <f>MgrRet_Raw!V564</f>
        <v>0.76683828252383091</v>
      </c>
      <c r="V57" s="4">
        <f>MgrRet_Raw!W564</f>
        <v>0.70146660695066176</v>
      </c>
      <c r="W57" s="4">
        <f>MgrRet_Raw!X564</f>
        <v>0.29665523636703828</v>
      </c>
      <c r="X57" s="4">
        <f>MgrRet_Raw!Y564</f>
        <v>-0.49034788595244727</v>
      </c>
      <c r="Y57" s="4">
        <f>MgrRet_Raw!Z564</f>
        <v>0.28822785719417698</v>
      </c>
      <c r="Z57" s="4">
        <f>MgrRet_Raw!AA564</f>
        <v>0.86762265849519493</v>
      </c>
      <c r="AA57" s="4">
        <f>MgrRet_Raw!AB564</f>
        <v>0.2517757707256596</v>
      </c>
      <c r="AB57" s="4">
        <f>MgrRet_Raw!AC564</f>
        <v>8.4314465129824434E-3</v>
      </c>
      <c r="AC57" s="4">
        <f>MgrRet_Raw!AD564</f>
        <v>-0.45272108843538339</v>
      </c>
      <c r="AD57" s="4">
        <f>MgrRet_Raw!AE564</f>
        <v>5.2450039516763081E-2</v>
      </c>
      <c r="AE57" s="4">
        <f>MgrRet_Raw!AF564</f>
        <v>0.27529538348656857</v>
      </c>
      <c r="AF57" s="4">
        <f>MgrRet_Raw!AG564</f>
        <v>-0.39863752788565132</v>
      </c>
      <c r="AG57" s="4">
        <f>MgrRet_Raw!AH564</f>
        <v>-4.4946239292338319E-2</v>
      </c>
      <c r="AH57" s="4">
        <f>MgrRet_Raw!AI564</f>
        <v>-0.3651355263594116</v>
      </c>
      <c r="AI57" s="4">
        <f>MgrRet_Raw!AJ564</f>
        <v>0.25394250333774515</v>
      </c>
      <c r="AJ57" s="4">
        <f>MgrRet_Raw!AK564</f>
        <v>-0.62599760270239901</v>
      </c>
      <c r="AK57" s="4">
        <f>MgrRet_Raw!AL564</f>
        <v>-5.4139111580276733E-2</v>
      </c>
      <c r="AL57" s="4">
        <f>MgrRet_Raw!AM564</f>
        <v>0.40476675659395234</v>
      </c>
      <c r="AM57" s="4">
        <f>MgrRet_Raw!AN564</f>
        <v>-0.30261613149037275</v>
      </c>
      <c r="AN57" s="4">
        <f>MgrRet_Raw!AO564</f>
        <v>0.68681669559601666</v>
      </c>
      <c r="AO57" s="4">
        <f>MgrRet_Raw!AP564</f>
        <v>-0.52006276338629354</v>
      </c>
      <c r="AP57" s="4">
        <f>MgrRet_Raw!AQ564</f>
        <v>-9.5891702088334974E-2</v>
      </c>
      <c r="AQ57" s="4">
        <f>MgrRet_Raw!AR564</f>
        <v>-0.34975787898415905</v>
      </c>
      <c r="AR57" s="4">
        <f>MgrRet_Raw!AS564</f>
        <v>-0.26145464937662677</v>
      </c>
      <c r="AS57" s="4">
        <f>MgrRet_Raw!AT564</f>
        <v>-0.42805218236067732</v>
      </c>
      <c r="AT57" s="4">
        <f>MgrRet_Raw!AU564</f>
        <v>0.30691524174658036</v>
      </c>
      <c r="AU57" s="4">
        <f>MgrRet_Raw!AV564</f>
        <v>-0.40668540278187226</v>
      </c>
      <c r="AV57" s="4">
        <f>MgrRet_Raw!AW564</f>
        <v>-0.68759316600489306</v>
      </c>
      <c r="AW57" s="4">
        <f>MgrRet_Raw!AX564</f>
        <v>-0.39036758828569607</v>
      </c>
      <c r="AX57" s="4">
        <f>MgrRet_Raw!AY564</f>
        <v>1.6007948559915857</v>
      </c>
      <c r="AY57" s="4">
        <f>MgrRet_Raw!AZ564</f>
        <v>-0.60915874890863619</v>
      </c>
      <c r="AZ57" s="4">
        <f>MgrRet_Raw!BA564</f>
        <v>-1.1428910475976517</v>
      </c>
      <c r="BA57" s="4">
        <f>MgrRet_Raw!BB564</f>
        <v>1.5086341445338984</v>
      </c>
      <c r="BB57" s="4">
        <f>MgrRet_Raw!BC564</f>
        <v>0.33582424889944384</v>
      </c>
      <c r="BC57" s="4">
        <f>MgrRet_Raw!BD564</f>
        <v>-0.26079605478428425</v>
      </c>
      <c r="BD57" s="4">
        <f>MgrRet_Raw!BE564</f>
        <v>-0.37260097010289783</v>
      </c>
      <c r="BE57" s="4">
        <f>MgrRet_Raw!BF564</f>
        <v>-0.90986511662568148</v>
      </c>
      <c r="BF57" s="4">
        <f>MgrRet_Raw!BG564</f>
        <v>-0.41025107367028912</v>
      </c>
      <c r="BG57" s="4">
        <f>MgrRet_Raw!BH564</f>
        <v>-0.13887126182951626</v>
      </c>
      <c r="BH57" s="4">
        <f>MgrRet_Raw!BI564</f>
        <v>1.5076612896495787</v>
      </c>
      <c r="BI57" s="4">
        <f>MgrRet_Raw!BJ564</f>
        <v>-0.14426507794009558</v>
      </c>
      <c r="BJ57" s="4">
        <f>MgrRet_Raw!BK564</f>
        <v>0.42651123937419344</v>
      </c>
      <c r="BK57" s="4">
        <f>MgrRet_Raw!BL564</f>
        <v>0.6300631405749213</v>
      </c>
      <c r="BL57" s="4">
        <f>MgrRet_Raw!BM564</f>
        <v>9.8572096284188726E-2</v>
      </c>
      <c r="BM57" s="4">
        <f>MgrRet_Raw!BN564</f>
        <v>0.33039897142675567</v>
      </c>
      <c r="BN57" s="4">
        <f>MgrRet_Raw!BO564</f>
        <v>-0.20754851641511918</v>
      </c>
      <c r="BO57" s="4">
        <f>MgrRet_Raw!BP564</f>
        <v>0.21970036555402528</v>
      </c>
      <c r="BP57" s="4">
        <f>MgrRet_Raw!BQ564</f>
        <v>5.3319976173722861E-2</v>
      </c>
      <c r="BQ57" s="4">
        <f>MgrRet_Raw!BR564</f>
        <v>1.0209926968003304</v>
      </c>
      <c r="BR57" s="4">
        <f>MgrRet_Raw!BS564</f>
        <v>-7.7188540419315999E-2</v>
      </c>
      <c r="BS57" s="4">
        <f>MgrRet_Raw!BT564</f>
        <v>0.8313538619126728</v>
      </c>
      <c r="BT57" s="4">
        <f>MgrRet_Raw!BU564</f>
        <v>4.6131814722324638E-2</v>
      </c>
      <c r="BU57" s="4">
        <f>MgrRet_Raw!BV564</f>
        <v>1.0141713877124614</v>
      </c>
      <c r="BV57" s="4">
        <f>MgrRet_Raw!BW564</f>
        <v>-0.12672419654821887</v>
      </c>
      <c r="BW57" s="4">
        <f>MgrRet_Raw!BX564</f>
        <v>0.61260492847561654</v>
      </c>
      <c r="BX57" s="4">
        <f>MgrRet_Raw!BY564</f>
        <v>0.49824091139614213</v>
      </c>
      <c r="BY57" s="4">
        <f>MgrRet_Raw!BZ564</f>
        <v>-9.2395169487171636E-2</v>
      </c>
      <c r="BZ57" s="4">
        <f>MgrRet_Raw!CA564</f>
        <v>0.27542057826581789</v>
      </c>
      <c r="CA57" s="4">
        <f>MgrRet_Raw!CB564</f>
        <v>-3.5872831886851753E-4</v>
      </c>
      <c r="CB57" s="4">
        <f>MgrRet_Raw!CC564</f>
        <v>-0.98914756584929631</v>
      </c>
      <c r="CC57" s="4">
        <f>MgrRet_Raw!CD564</f>
        <v>0.50237644318709451</v>
      </c>
      <c r="CD57" s="4">
        <f>MgrRet_Raw!CE564</f>
        <v>0.63436753833733039</v>
      </c>
      <c r="CE57" s="4">
        <f>MgrRet_Raw!CF564</f>
        <v>0.36915308345860631</v>
      </c>
      <c r="CF57" s="4">
        <f>MgrRet_Raw!CG564</f>
        <v>-5.0639417216888916E-2</v>
      </c>
      <c r="CG57" s="4">
        <f>MgrRet_Raw!CH564</f>
        <v>-3.7715283229125873E-2</v>
      </c>
      <c r="CH57" s="4">
        <f>MgrRet_Raw!CI564</f>
        <v>0.33751966037999859</v>
      </c>
      <c r="CI57" s="4">
        <f>MgrRet_Raw!CJ564</f>
        <v>-0.45940948209099863</v>
      </c>
      <c r="CJ57" s="4">
        <f>MgrRet_Raw!CK564</f>
        <v>0.81192116349471721</v>
      </c>
      <c r="CK57" s="4">
        <f>MgrRet_Raw!CL564</f>
        <v>0.21203743792181173</v>
      </c>
      <c r="CL57" s="4">
        <f>MgrRet_Raw!CM564</f>
        <v>0.53262835450238821</v>
      </c>
      <c r="CM57" s="4">
        <f>MgrRet_Raw!CN564</f>
        <v>0.361566410271007</v>
      </c>
      <c r="CN57" s="4">
        <f>MgrRet_Raw!CO564</f>
        <v>-1.1194588557447991</v>
      </c>
      <c r="CO57" s="4">
        <f>MgrRet_Raw!CP564</f>
        <v>1.1741377174122425</v>
      </c>
      <c r="CP57" s="4">
        <f>MgrRet_Raw!CQ564</f>
        <v>0.10591661141350173</v>
      </c>
      <c r="CQ57" s="4">
        <f>MgrRet_Raw!CR564</f>
        <v>-0.68520814497425886</v>
      </c>
      <c r="CR57" s="4">
        <f>MgrRet_Raw!CS564</f>
        <v>5.3420606807337734E-2</v>
      </c>
      <c r="CS57" s="4">
        <f>MgrRet_Raw!CT564</f>
        <v>-0.92564365225705458</v>
      </c>
      <c r="CT57" s="4">
        <f>MgrRet_Raw!CU564</f>
        <v>0.28454734648491531</v>
      </c>
      <c r="CU57" s="4">
        <f>MgrRet_Raw!CV564</f>
        <v>0.23268615695381256</v>
      </c>
      <c r="CV57" s="4">
        <f>MgrRet_Raw!CW564</f>
        <v>-0.14280392702248412</v>
      </c>
      <c r="CW57" s="4">
        <f>MgrRet_Raw!CX564</f>
        <v>-1.527680552648107</v>
      </c>
      <c r="CX57" s="4">
        <f>MgrRet_Raw!CY564</f>
        <v>-0.98508661989669255</v>
      </c>
      <c r="CY57" s="4">
        <f>MgrRet_Raw!CZ564</f>
        <v>0.46626882378564183</v>
      </c>
      <c r="CZ57" s="4">
        <f>MgrRet_Raw!DA564</f>
        <v>0.30219794945146417</v>
      </c>
      <c r="DA57" s="4">
        <f>MgrRet_Raw!DB564</f>
        <v>0.92427814913597084</v>
      </c>
      <c r="DB57" s="4">
        <f>MgrRet_Raw!DC564</f>
        <v>-2.1892251039048141</v>
      </c>
      <c r="DC57" s="4">
        <f>MgrRet_Raw!DD564</f>
        <v>0.68319915024658684</v>
      </c>
      <c r="DD57" s="4">
        <f>MgrRet_Raw!DE564</f>
        <v>0.66952154691568611</v>
      </c>
      <c r="DE57" s="4">
        <f>MgrRet_Raw!DF564</f>
        <v>0.27131199502946485</v>
      </c>
      <c r="DF57" s="4">
        <f>MgrRet_Raw!DG564</f>
        <v>0.76404526990629362</v>
      </c>
      <c r="DG57" s="4">
        <f>MgrRet_Raw!DH564</f>
        <v>1.2064885352790125</v>
      </c>
      <c r="DH57" s="4">
        <f>MgrRet_Raw!DI564</f>
        <v>-0.45653328503026858</v>
      </c>
      <c r="DI57" s="4">
        <f>MgrRet_Raw!DJ564</f>
        <v>0.4733781604520928</v>
      </c>
      <c r="DJ57" s="4">
        <f>MgrRet_Raw!DK564</f>
        <v>-0.18081524194862197</v>
      </c>
      <c r="DK57" s="4">
        <f>MgrRet_Raw!DL564</f>
        <v>0.28351904838592701</v>
      </c>
      <c r="DL57" s="4">
        <f>MgrRet_Raw!DM564</f>
        <v>0.16294307667561236</v>
      </c>
      <c r="DM57" s="4">
        <f>MgrRet_Raw!DN564</f>
        <v>-0.10725262932896995</v>
      </c>
      <c r="DN57" s="4">
        <f>MgrRet_Raw!DO564</f>
        <v>-0.86417461403123652</v>
      </c>
      <c r="DO57" s="4">
        <f>MgrRet_Raw!DP564</f>
        <v>9.3723869048104813E-2</v>
      </c>
      <c r="DP57" s="4">
        <f>MgrRet_Raw!DQ564</f>
        <v>-0.38620622633290574</v>
      </c>
      <c r="DQ57" s="4">
        <f>MgrRet_Raw!DR564</f>
        <v>0.36722516171869968</v>
      </c>
      <c r="DR57" s="4">
        <f>MgrRet_Raw!DS564</f>
        <v>0.386515956521849</v>
      </c>
      <c r="DS57" s="4">
        <f>MgrRet_Raw!DT564</f>
        <v>-0.21695481634455804</v>
      </c>
      <c r="DT57" s="4">
        <f>MgrRet_Raw!DU564</f>
        <v>0.26816473472679103</v>
      </c>
    </row>
    <row r="58" spans="1:124" x14ac:dyDescent="0.25">
      <c r="A58" s="4">
        <v>56</v>
      </c>
      <c r="B58" s="4" t="str">
        <f>MgrRet_Raw!A565</f>
        <v>Jacobs Levy Equity Management</v>
      </c>
      <c r="C58" t="s">
        <v>224</v>
      </c>
      <c r="D58" s="4" t="str">
        <f t="shared" si="0"/>
        <v>Jacobs Levy Equity Management+Large Cap (Russell 1000)</v>
      </c>
      <c r="E58" s="4">
        <f>MgrRet_Raw!F565</f>
        <v>-0.43189920346192423</v>
      </c>
      <c r="F58" s="4">
        <f>MgrRet_Raw!G565</f>
        <v>-0.81169518889247216</v>
      </c>
      <c r="G58" s="4">
        <f>MgrRet_Raw!H565</f>
        <v>-1.8680530922821714</v>
      </c>
      <c r="H58" s="4">
        <f>MgrRet_Raw!I565</f>
        <v>0.23981105333218089</v>
      </c>
      <c r="I58" s="4">
        <f>MgrRet_Raw!J565</f>
        <v>1.7646431033774319</v>
      </c>
      <c r="J58" s="4">
        <f>MgrRet_Raw!K565</f>
        <v>-0.13952896100969525</v>
      </c>
      <c r="K58" s="4">
        <f>MgrRet_Raw!L565</f>
        <v>-0.69922952344854439</v>
      </c>
      <c r="L58" s="4">
        <f>MgrRet_Raw!M565</f>
        <v>5.3408227800987085E-2</v>
      </c>
      <c r="M58" s="4">
        <f>MgrRet_Raw!N565</f>
        <v>-3.289438373794372</v>
      </c>
      <c r="N58" s="4">
        <f>MgrRet_Raw!O565</f>
        <v>-4.0549381124290846</v>
      </c>
      <c r="O58" s="4">
        <f>MgrRet_Raw!P565</f>
        <v>-2.3048138893731371</v>
      </c>
      <c r="P58" s="4">
        <f>MgrRet_Raw!Q565</f>
        <v>4.9157854320850332</v>
      </c>
      <c r="Q58" s="4">
        <f>MgrRet_Raw!R565</f>
        <v>1.5088840864981012</v>
      </c>
      <c r="R58" s="4">
        <f>MgrRet_Raw!S565</f>
        <v>-2.2222032904675562</v>
      </c>
      <c r="S58" s="4">
        <f>MgrRet_Raw!T565</f>
        <v>-0.93979946838936179</v>
      </c>
      <c r="T58" s="4">
        <f>MgrRet_Raw!U565</f>
        <v>2.3390862967718</v>
      </c>
      <c r="U58" s="4">
        <f>MgrRet_Raw!V565</f>
        <v>1.5868382825238303</v>
      </c>
      <c r="V58" s="4">
        <f>MgrRet_Raw!W565</f>
        <v>-0.75853339304933831</v>
      </c>
      <c r="W58" s="4">
        <f>MgrRet_Raw!X565</f>
        <v>0.26665523636703803</v>
      </c>
      <c r="X58" s="4">
        <f>MgrRet_Raw!Y565</f>
        <v>0.84965211404755259</v>
      </c>
      <c r="Y58" s="4">
        <f>MgrRet_Raw!Z565</f>
        <v>0.38822785719417752</v>
      </c>
      <c r="Z58" s="4">
        <f>MgrRet_Raw!AA565</f>
        <v>-0.87237734150480506</v>
      </c>
      <c r="AA58" s="4">
        <f>MgrRet_Raw!AB565</f>
        <v>-0.95822422927434037</v>
      </c>
      <c r="AB58" s="4">
        <f>MgrRet_Raw!AC565</f>
        <v>1.4484314465129824</v>
      </c>
      <c r="AC58" s="4">
        <f>MgrRet_Raw!AD565</f>
        <v>1.0072789115646166</v>
      </c>
      <c r="AD58" s="4">
        <f>MgrRet_Raw!AE565</f>
        <v>0.88245003951676315</v>
      </c>
      <c r="AE58" s="4">
        <f>MgrRet_Raw!AF565</f>
        <v>-0.22470461651343143</v>
      </c>
      <c r="AF58" s="4">
        <f>MgrRet_Raw!AG565</f>
        <v>-9.8637527885651277E-2</v>
      </c>
      <c r="AG58" s="4">
        <f>MgrRet_Raw!AH565</f>
        <v>1.2650537607076613</v>
      </c>
      <c r="AH58" s="4">
        <f>MgrRet_Raw!AI565</f>
        <v>-0.44513552635941167</v>
      </c>
      <c r="AI58" s="4">
        <f>MgrRet_Raw!AJ565</f>
        <v>-0.62605749666225474</v>
      </c>
      <c r="AJ58" s="4">
        <f>MgrRet_Raw!AK565</f>
        <v>0.71400239729760084</v>
      </c>
      <c r="AK58" s="4">
        <f>MgrRet_Raw!AL565</f>
        <v>0.73586088841972419</v>
      </c>
      <c r="AL58" s="4">
        <f>MgrRet_Raw!AM565</f>
        <v>0.10476675659395251</v>
      </c>
      <c r="AM58" s="4">
        <f>MgrRet_Raw!AN565</f>
        <v>0.3373838685096272</v>
      </c>
      <c r="AN58" s="4">
        <f>MgrRet_Raw!AO565</f>
        <v>-5.3183304403983556E-2</v>
      </c>
      <c r="AO58" s="4">
        <f>MgrRet_Raw!AP565</f>
        <v>0.32993723661370655</v>
      </c>
      <c r="AP58" s="4">
        <f>MgrRet_Raw!AQ565</f>
        <v>0.96410829791166464</v>
      </c>
      <c r="AQ58" s="4">
        <f>MgrRet_Raw!AR565</f>
        <v>1.780242121015841</v>
      </c>
      <c r="AR58" s="4">
        <f>MgrRet_Raw!AS565</f>
        <v>0.74854535062337302</v>
      </c>
      <c r="AS58" s="4">
        <f>MgrRet_Raw!AT565</f>
        <v>0.59194781763932269</v>
      </c>
      <c r="AT58" s="4">
        <f>MgrRet_Raw!AU565</f>
        <v>0.22691524174658051</v>
      </c>
      <c r="AU58" s="4">
        <f>MgrRet_Raw!AV565</f>
        <v>-0.50668540278187235</v>
      </c>
      <c r="AV58" s="4">
        <f>MgrRet_Raw!AW565</f>
        <v>-0.68759316600489306</v>
      </c>
      <c r="AW58" s="4">
        <f>MgrRet_Raw!AX565</f>
        <v>-0.61036758828569582</v>
      </c>
      <c r="AX58" s="4">
        <f>MgrRet_Raw!AY565</f>
        <v>0.65079485599158637</v>
      </c>
      <c r="AY58" s="4">
        <f>MgrRet_Raw!AZ565</f>
        <v>0.44084125109136374</v>
      </c>
      <c r="AZ58" s="4">
        <f>MgrRet_Raw!BA565</f>
        <v>-0.62289104759765157</v>
      </c>
      <c r="BA58" s="4">
        <f>MgrRet_Raw!BB565</f>
        <v>0.1586341445338979</v>
      </c>
      <c r="BB58" s="4">
        <f>MgrRet_Raw!BC565</f>
        <v>0.6758242488994437</v>
      </c>
      <c r="BC58" s="4">
        <f>MgrRet_Raw!BD565</f>
        <v>-1.440796054784284</v>
      </c>
      <c r="BD58" s="4">
        <f>MgrRet_Raw!BE565</f>
        <v>3.7399029897102198E-2</v>
      </c>
      <c r="BE58" s="4">
        <f>MgrRet_Raw!BF565</f>
        <v>-0.37986511662568123</v>
      </c>
      <c r="BF58" s="4">
        <f>MgrRet_Raw!BG565</f>
        <v>-1.6602510736702891</v>
      </c>
      <c r="BG58" s="4">
        <f>MgrRet_Raw!BH565</f>
        <v>-1.1288712618295162</v>
      </c>
      <c r="BH58" s="4">
        <f>MgrRet_Raw!BI565</f>
        <v>0.16766128964957883</v>
      </c>
      <c r="BI58" s="4">
        <f>MgrRet_Raw!BJ565</f>
        <v>-0.66426507794009559</v>
      </c>
      <c r="BJ58" s="4">
        <f>MgrRet_Raw!BK565</f>
        <v>0.53651123937419332</v>
      </c>
      <c r="BK58" s="4">
        <f>MgrRet_Raw!BL565</f>
        <v>0.50006314057492141</v>
      </c>
      <c r="BL58" s="4">
        <f>MgrRet_Raw!BM565</f>
        <v>-0.63142790371581126</v>
      </c>
      <c r="BM58" s="4">
        <f>MgrRet_Raw!BN565</f>
        <v>0.22039897142675624</v>
      </c>
      <c r="BN58" s="4">
        <f>MgrRet_Raw!BO565</f>
        <v>0.46245148358488097</v>
      </c>
      <c r="BO58" s="4">
        <f>MgrRet_Raw!BP565</f>
        <v>0.37970036555402498</v>
      </c>
      <c r="BP58" s="4">
        <f>MgrRet_Raw!BQ565</f>
        <v>-0.92668002382627712</v>
      </c>
      <c r="BQ58" s="4">
        <f>MgrRet_Raw!BR565</f>
        <v>1.0009926968003304</v>
      </c>
      <c r="BR58" s="4">
        <f>MgrRet_Raw!BS565</f>
        <v>0.69281145958068391</v>
      </c>
      <c r="BS58" s="4">
        <f>MgrRet_Raw!BT565</f>
        <v>0.55135386191267255</v>
      </c>
      <c r="BT58" s="4">
        <f>MgrRet_Raw!BU565</f>
        <v>0.43613181472232476</v>
      </c>
      <c r="BU58" s="4">
        <f>MgrRet_Raw!BV565</f>
        <v>1.0041713877124607</v>
      </c>
      <c r="BV58" s="4">
        <f>MgrRet_Raw!BW565</f>
        <v>-0.25672419654821876</v>
      </c>
      <c r="BW58" s="4">
        <f>MgrRet_Raw!BX565</f>
        <v>2.6049284756162194E-3</v>
      </c>
      <c r="BX58" s="4">
        <f>MgrRet_Raw!BY565</f>
        <v>0.4182409113961425</v>
      </c>
      <c r="BY58" s="4">
        <f>MgrRet_Raw!BZ565</f>
        <v>0.26760483051282824</v>
      </c>
      <c r="BZ58" s="4">
        <f>MgrRet_Raw!CA565</f>
        <v>0.44542057826581782</v>
      </c>
      <c r="CA58" s="4">
        <f>MgrRet_Raw!CB565</f>
        <v>8.9641271681131562E-2</v>
      </c>
      <c r="CB58" s="4">
        <f>MgrRet_Raw!CC565</f>
        <v>-0.8591475658492963</v>
      </c>
      <c r="CC58" s="4">
        <f>MgrRet_Raw!CD565</f>
        <v>-0.11762355681290559</v>
      </c>
      <c r="CD58" s="4">
        <f>MgrRet_Raw!CE565</f>
        <v>0.61436753833733038</v>
      </c>
      <c r="CE58" s="4">
        <f>MgrRet_Raw!CF565</f>
        <v>-0.31084691654139363</v>
      </c>
      <c r="CF58" s="4">
        <f>MgrRet_Raw!CG565</f>
        <v>0.51936058278311048</v>
      </c>
      <c r="CG58" s="4">
        <f>MgrRet_Raw!CH565</f>
        <v>-0.41771528322912599</v>
      </c>
      <c r="CH58" s="4">
        <f>MgrRet_Raw!CI565</f>
        <v>0.31751966037999857</v>
      </c>
      <c r="CI58" s="4">
        <f>MgrRet_Raw!CJ565</f>
        <v>-7.940948209099874E-2</v>
      </c>
      <c r="CJ58" s="4">
        <f>MgrRet_Raw!CK565</f>
        <v>0.36192116349471715</v>
      </c>
      <c r="CK58" s="4">
        <f>MgrRet_Raw!CL565</f>
        <v>0.1720374379218117</v>
      </c>
      <c r="CL58" s="4">
        <f>MgrRet_Raw!CM565</f>
        <v>0.17262835450238789</v>
      </c>
      <c r="CM58" s="4">
        <f>MgrRet_Raw!CN565</f>
        <v>0.32156641027100696</v>
      </c>
      <c r="CN58" s="4">
        <f>MgrRet_Raw!CO565</f>
        <v>-0.61945885574479909</v>
      </c>
      <c r="CO58" s="4">
        <f>MgrRet_Raw!CP565</f>
        <v>0.83413771741224263</v>
      </c>
      <c r="CP58" s="4">
        <f>MgrRet_Raw!CQ565</f>
        <v>0.50591661141350186</v>
      </c>
      <c r="CQ58" s="4">
        <f>MgrRet_Raw!CR565</f>
        <v>0.23479185502574129</v>
      </c>
      <c r="CR58" s="4">
        <f>MgrRet_Raw!CS565</f>
        <v>-0.34657939319266173</v>
      </c>
      <c r="CS58" s="4">
        <f>MgrRet_Raw!CT565</f>
        <v>0.53435634774294538</v>
      </c>
      <c r="CT58" s="4">
        <f>MgrRet_Raw!CU565</f>
        <v>-0.68545265351508533</v>
      </c>
      <c r="CU58" s="4">
        <f>MgrRet_Raw!CV565</f>
        <v>0.10268615695381256</v>
      </c>
      <c r="CV58" s="4">
        <f>MgrRet_Raw!CW565</f>
        <v>-0.54280392702248426</v>
      </c>
      <c r="CW58" s="4">
        <f>MgrRet_Raw!CX565</f>
        <v>-1.527680552648107</v>
      </c>
      <c r="CX58" s="4">
        <f>MgrRet_Raw!CY565</f>
        <v>-0.15508661989669242</v>
      </c>
      <c r="CY58" s="4">
        <f>MgrRet_Raw!CZ565</f>
        <v>0.26626882378564165</v>
      </c>
      <c r="CZ58" s="4">
        <f>MgrRet_Raw!DA565</f>
        <v>1.4421979494514643</v>
      </c>
      <c r="DA58" s="4">
        <f>MgrRet_Raw!DB565</f>
        <v>-9.5721850864029401E-2</v>
      </c>
      <c r="DB58" s="4">
        <f>MgrRet_Raw!DC565</f>
        <v>-1.5892251039048144</v>
      </c>
      <c r="DC58" s="4">
        <f>MgrRet_Raw!DD565</f>
        <v>0.80319915024658695</v>
      </c>
      <c r="DD58" s="4">
        <f>MgrRet_Raw!DE565</f>
        <v>1.4195215469156861</v>
      </c>
      <c r="DE58" s="4">
        <f>MgrRet_Raw!DF565</f>
        <v>0.5213119950294649</v>
      </c>
      <c r="DF58" s="4">
        <f>MgrRet_Raw!DG565</f>
        <v>-5.9547300937063952E-3</v>
      </c>
      <c r="DG58" s="4">
        <f>MgrRet_Raw!DH565</f>
        <v>1.9964885352790125</v>
      </c>
      <c r="DH58" s="4">
        <f>MgrRet_Raw!DI565</f>
        <v>0.23346671496973137</v>
      </c>
      <c r="DI58" s="4">
        <f>MgrRet_Raw!DJ565</f>
        <v>0.31337816045209266</v>
      </c>
      <c r="DJ58" s="4">
        <f>MgrRet_Raw!DK565</f>
        <v>0.20918475805137771</v>
      </c>
      <c r="DK58" s="4">
        <f>MgrRet_Raw!DL565</f>
        <v>-0.39648095161407304</v>
      </c>
      <c r="DL58" s="4">
        <f>MgrRet_Raw!DM565</f>
        <v>-0.44705692332438762</v>
      </c>
      <c r="DM58" s="4">
        <f>MgrRet_Raw!DN565</f>
        <v>-0.15725262932897</v>
      </c>
      <c r="DN58" s="4">
        <f>MgrRet_Raw!DO565</f>
        <v>5.8253859687634746E-3</v>
      </c>
      <c r="DO58" s="4">
        <f>MgrRet_Raw!DP565</f>
        <v>0.18372386904810512</v>
      </c>
      <c r="DP58" s="4">
        <f>MgrRet_Raw!DQ565</f>
        <v>-0.57620622633290575</v>
      </c>
      <c r="DQ58" s="4">
        <f>MgrRet_Raw!DR565</f>
        <v>0.51722516171869959</v>
      </c>
      <c r="DR58" s="4">
        <f>MgrRet_Raw!DS565</f>
        <v>0.10651595652184875</v>
      </c>
      <c r="DS58" s="4">
        <f>MgrRet_Raw!DT565</f>
        <v>0.48304518365544169</v>
      </c>
      <c r="DT58" s="4">
        <f>MgrRet_Raw!DU565</f>
        <v>7.8164734726791085E-2</v>
      </c>
    </row>
    <row r="59" spans="1:124" x14ac:dyDescent="0.25">
      <c r="A59" s="4">
        <v>57</v>
      </c>
      <c r="B59" s="4" t="str">
        <f>MgrRet_Raw!A566</f>
        <v>Jarislowsky, Fraser Limited</v>
      </c>
      <c r="C59" t="s">
        <v>226</v>
      </c>
      <c r="D59" s="4" t="str">
        <f t="shared" si="0"/>
        <v>Jarislowsky, Fraser Limited+Jarislowsky Fraser US Equity for Canadian Clients</v>
      </c>
      <c r="E59" s="4">
        <f>MgrRet_Raw!F566</f>
        <v>0.9928007965380754</v>
      </c>
      <c r="F59" s="4">
        <f>MgrRet_Raw!G566</f>
        <v>0.68150481110752725</v>
      </c>
      <c r="G59" s="4">
        <f>MgrRet_Raw!H566</f>
        <v>0.2953469077178284</v>
      </c>
      <c r="H59" s="4">
        <f>MgrRet_Raw!I566</f>
        <v>-2.5300889466678194</v>
      </c>
      <c r="I59" s="4">
        <f>MgrRet_Raw!J566</f>
        <v>0.11394310337743185</v>
      </c>
      <c r="J59" s="4">
        <f>MgrRet_Raw!K566</f>
        <v>0.43017103899030573</v>
      </c>
      <c r="K59" s="4">
        <f>MgrRet_Raw!L566</f>
        <v>1.0740704765514557</v>
      </c>
      <c r="L59" s="4">
        <f>MgrRet_Raw!M566</f>
        <v>0.5907082278009872</v>
      </c>
      <c r="M59" s="4">
        <f>MgrRet_Raw!N566</f>
        <v>0.6406616262056275</v>
      </c>
      <c r="N59" s="4">
        <f>MgrRet_Raw!O566</f>
        <v>0.93766188757091662</v>
      </c>
      <c r="O59" s="4">
        <f>MgrRet_Raw!P566</f>
        <v>3.2224861106268632</v>
      </c>
      <c r="P59" s="4">
        <f>MgrRet_Raw!Q566</f>
        <v>-1.1940145679149672</v>
      </c>
      <c r="Q59" s="4">
        <f>MgrRet_Raw!R566</f>
        <v>2.7552840864981007</v>
      </c>
      <c r="R59" s="4">
        <f>MgrRet_Raw!S566</f>
        <v>7.6096709532443185E-2</v>
      </c>
      <c r="S59" s="4">
        <f>MgrRet_Raw!T566</f>
        <v>-2.7557994683893625</v>
      </c>
      <c r="T59" s="4">
        <f>MgrRet_Raw!U566</f>
        <v>-1.6100137032282005</v>
      </c>
      <c r="U59" s="4">
        <f>MgrRet_Raw!V566</f>
        <v>1.0842382825238301</v>
      </c>
      <c r="V59" s="4">
        <f>MgrRet_Raw!W566</f>
        <v>0.63946660695066171</v>
      </c>
      <c r="W59" s="4">
        <f>MgrRet_Raw!X566</f>
        <v>-0.51634476363296233</v>
      </c>
      <c r="X59" s="4">
        <f>MgrRet_Raw!Y566</f>
        <v>7.4752114047552443E-2</v>
      </c>
      <c r="Y59" s="4">
        <f>MgrRet_Raw!Z566</f>
        <v>0.3733278571941776</v>
      </c>
      <c r="Z59" s="4">
        <f>MgrRet_Raw!AA566</f>
        <v>1.485622658495195</v>
      </c>
      <c r="AA59" s="4">
        <f>MgrRet_Raw!AB566</f>
        <v>-1.6960242292743404</v>
      </c>
      <c r="AB59" s="4">
        <f>MgrRet_Raw!AC566</f>
        <v>-0.73526855348701758</v>
      </c>
      <c r="AC59" s="4">
        <f>MgrRet_Raw!AD566</f>
        <v>1.1710789115646163</v>
      </c>
      <c r="AD59" s="4">
        <f>MgrRet_Raw!AE566</f>
        <v>-0.49424996048323688</v>
      </c>
      <c r="AE59" s="4">
        <f>MgrRet_Raw!AF566</f>
        <v>-0.53240461651343107</v>
      </c>
      <c r="AF59" s="4">
        <f>MgrRet_Raw!AG566</f>
        <v>0.14176247211434867</v>
      </c>
      <c r="AG59" s="4">
        <f>MgrRet_Raw!AH566</f>
        <v>-0.3193462392923383</v>
      </c>
      <c r="AH59" s="4">
        <f>MgrRet_Raw!AI566</f>
        <v>0.55676447364058834</v>
      </c>
      <c r="AI59" s="4">
        <f>MgrRet_Raw!AJ566</f>
        <v>-1.3343574966622542</v>
      </c>
      <c r="AJ59" s="4">
        <f>MgrRet_Raw!AK566</f>
        <v>-0.75399760270239913</v>
      </c>
      <c r="AK59" s="4">
        <f>MgrRet_Raw!AL566</f>
        <v>-0.69353911158027515</v>
      </c>
      <c r="AL59" s="4">
        <f>MgrRet_Raw!AM566</f>
        <v>-0.99843324340604767</v>
      </c>
      <c r="AM59" s="4">
        <f>MgrRet_Raw!AN566</f>
        <v>-0.11521613149037277</v>
      </c>
      <c r="AN59" s="4">
        <f>MgrRet_Raw!AO566</f>
        <v>0.62151669559601697</v>
      </c>
      <c r="AO59" s="4">
        <f>MgrRet_Raw!AP566</f>
        <v>0.52033723661370646</v>
      </c>
      <c r="AP59" s="4">
        <f>MgrRet_Raw!AQ566</f>
        <v>-0.28179170208833515</v>
      </c>
      <c r="AQ59" s="4">
        <f>MgrRet_Raw!AR566</f>
        <v>-0.54605787898415903</v>
      </c>
      <c r="AR59" s="4">
        <f>MgrRet_Raw!AS566</f>
        <v>-0.26935464937662701</v>
      </c>
      <c r="AS59" s="4">
        <f>MgrRet_Raw!AT566</f>
        <v>1.0011478176393227</v>
      </c>
      <c r="AT59" s="4">
        <f>MgrRet_Raw!AU566</f>
        <v>-0.23008475825341956</v>
      </c>
      <c r="AU59" s="4">
        <f>MgrRet_Raw!AV566</f>
        <v>-0.54128540278187254</v>
      </c>
      <c r="AV59" s="4">
        <f>MgrRet_Raw!AW566</f>
        <v>-0.28929316600489319</v>
      </c>
      <c r="AW59" s="4">
        <f>MgrRet_Raw!AX566</f>
        <v>1.473241171430395E-2</v>
      </c>
      <c r="AX59" s="4">
        <f>MgrRet_Raw!AY566</f>
        <v>-1.2320051440084132</v>
      </c>
      <c r="AY59" s="4">
        <f>MgrRet_Raw!AZ566</f>
        <v>0.8304412510913638</v>
      </c>
      <c r="AZ59" s="4">
        <f>MgrRet_Raw!BA566</f>
        <v>0.14780895240234848</v>
      </c>
      <c r="BA59" s="4">
        <f>MgrRet_Raw!BB566</f>
        <v>-0.30586585546610134</v>
      </c>
      <c r="BB59" s="4">
        <f>MgrRet_Raw!BC566</f>
        <v>-0.6435757511005562</v>
      </c>
      <c r="BC59" s="4">
        <f>MgrRet_Raw!BD566</f>
        <v>0.1070039452157161</v>
      </c>
      <c r="BD59" s="4">
        <f>MgrRet_Raw!BE566</f>
        <v>0.43589902989710216</v>
      </c>
      <c r="BE59" s="4">
        <f>MgrRet_Raw!BF566</f>
        <v>0.21733488337431872</v>
      </c>
      <c r="BF59" s="4">
        <f>MgrRet_Raw!BG566</f>
        <v>-3.7251073670288903E-2</v>
      </c>
      <c r="BG59" s="4">
        <f>MgrRet_Raw!BH566</f>
        <v>1.0545287381704838</v>
      </c>
      <c r="BH59" s="4">
        <f>MgrRet_Raw!BI566</f>
        <v>-0.686738710350421</v>
      </c>
      <c r="BI59" s="4">
        <f>MgrRet_Raw!BJ566</f>
        <v>0.23793492205990452</v>
      </c>
      <c r="BJ59" s="4">
        <f>MgrRet_Raw!BK566</f>
        <v>0.77311123937419346</v>
      </c>
      <c r="BK59" s="4">
        <f>MgrRet_Raw!BL566</f>
        <v>-0.63493685942507871</v>
      </c>
      <c r="BL59" s="4">
        <f>MgrRet_Raw!BM566</f>
        <v>0.20937209628418874</v>
      </c>
      <c r="BM59" s="4">
        <f>MgrRet_Raw!BN566</f>
        <v>0.59569897142675554</v>
      </c>
      <c r="BN59" s="4">
        <f>MgrRet_Raw!BO566</f>
        <v>0.70865148358488073</v>
      </c>
      <c r="BO59" s="4">
        <f>MgrRet_Raw!BP566</f>
        <v>0.1729003655540251</v>
      </c>
      <c r="BP59" s="4">
        <f>MgrRet_Raw!BQ566</f>
        <v>-0.70028002382627719</v>
      </c>
      <c r="BQ59" s="4">
        <f>MgrRet_Raw!BR566</f>
        <v>-1.3501073031996693</v>
      </c>
      <c r="BR59" s="4">
        <f>MgrRet_Raw!BS566</f>
        <v>1.136511459580684</v>
      </c>
      <c r="BS59" s="4">
        <f>MgrRet_Raw!BT566</f>
        <v>0.83215386191267271</v>
      </c>
      <c r="BT59" s="4">
        <f>MgrRet_Raw!BU566</f>
        <v>-0.70166818527767516</v>
      </c>
      <c r="BU59" s="4">
        <f>MgrRet_Raw!BV566</f>
        <v>-0.18072861228753911</v>
      </c>
      <c r="BV59" s="4">
        <f>MgrRet_Raw!BW566</f>
        <v>0.13017580345178104</v>
      </c>
      <c r="BW59" s="4">
        <f>MgrRet_Raw!BX566</f>
        <v>0.18360492847561627</v>
      </c>
      <c r="BX59" s="4">
        <f>MgrRet_Raw!BY566</f>
        <v>-0.19915908860385789</v>
      </c>
      <c r="BY59" s="4">
        <f>MgrRet_Raw!BZ566</f>
        <v>-0.67479516948717144</v>
      </c>
      <c r="BZ59" s="4">
        <f>MgrRet_Raw!CA566</f>
        <v>0.69072057826581812</v>
      </c>
      <c r="CA59" s="4">
        <f>MgrRet_Raw!CB566</f>
        <v>0.79344127168113143</v>
      </c>
      <c r="CB59" s="4">
        <f>MgrRet_Raw!CC566</f>
        <v>0.9814524341507036</v>
      </c>
      <c r="CC59" s="4">
        <f>MgrRet_Raw!CD566</f>
        <v>-1.0367235568129056</v>
      </c>
      <c r="CD59" s="4">
        <f>MgrRet_Raw!CE566</f>
        <v>-1.01324616626699E-2</v>
      </c>
      <c r="CE59" s="4">
        <f>MgrRet_Raw!CF566</f>
        <v>-0.35874691654139368</v>
      </c>
      <c r="CF59" s="4">
        <f>MgrRet_Raw!CG566</f>
        <v>-1.955139417216889</v>
      </c>
      <c r="CG59" s="4">
        <f>MgrRet_Raw!CH566</f>
        <v>0.30188471677087403</v>
      </c>
      <c r="CH59" s="4">
        <f>MgrRet_Raw!CI566</f>
        <v>0.4261196603799986</v>
      </c>
      <c r="CI59" s="4">
        <f>MgrRet_Raw!CJ566</f>
        <v>4.7905179090013128E-3</v>
      </c>
      <c r="CJ59" s="4">
        <f>MgrRet_Raw!CK566</f>
        <v>0.64702116349471717</v>
      </c>
      <c r="CK59" s="4">
        <f>MgrRet_Raw!CL566</f>
        <v>-1.0273625620781881</v>
      </c>
      <c r="CL59" s="4">
        <f>MgrRet_Raw!CM566</f>
        <v>1.1091283545023876</v>
      </c>
      <c r="CM59" s="4">
        <f>MgrRet_Raw!CN566</f>
        <v>0.66516641027100698</v>
      </c>
      <c r="CN59" s="4">
        <f>MgrRet_Raw!CO566</f>
        <v>0.39184114425520078</v>
      </c>
      <c r="CO59" s="4">
        <f>MgrRet_Raw!CP566</f>
        <v>-0.42666228258775751</v>
      </c>
      <c r="CP59" s="4">
        <f>MgrRet_Raw!CQ566</f>
        <v>0.5900166114135017</v>
      </c>
      <c r="CQ59" s="4">
        <f>MgrRet_Raw!CR566</f>
        <v>0.6347918550257412</v>
      </c>
      <c r="CR59" s="4">
        <f>MgrRet_Raw!CS566</f>
        <v>0.24352060680733789</v>
      </c>
      <c r="CS59" s="4">
        <f>MgrRet_Raw!CT566</f>
        <v>0.18525634774294542</v>
      </c>
      <c r="CT59" s="4">
        <f>MgrRet_Raw!CU566</f>
        <v>-1.6180526535150852</v>
      </c>
      <c r="CU59" s="4">
        <f>MgrRet_Raw!CV566</f>
        <v>0.78268615695381261</v>
      </c>
      <c r="CV59" s="4">
        <f>MgrRet_Raw!CW566</f>
        <v>0.53659607297751588</v>
      </c>
      <c r="CW59" s="4">
        <f>MgrRet_Raw!CX566</f>
        <v>0.70131944735189311</v>
      </c>
      <c r="CX59" s="4">
        <f>MgrRet_Raw!CY566</f>
        <v>-0.6013866198966924</v>
      </c>
      <c r="CY59" s="4">
        <f>MgrRet_Raw!CZ566</f>
        <v>-5.5731176214358413E-2</v>
      </c>
      <c r="CZ59" s="4">
        <f>MgrRet_Raw!DA566</f>
        <v>-0.74080205054853576</v>
      </c>
      <c r="DA59" s="4">
        <f>MgrRet_Raw!DB566</f>
        <v>0.14747814913597068</v>
      </c>
      <c r="DB59" s="4">
        <f>MgrRet_Raw!DC566</f>
        <v>-0.17002510390481435</v>
      </c>
      <c r="DC59" s="4">
        <f>MgrRet_Raw!DD566</f>
        <v>-0.1433008497534134</v>
      </c>
      <c r="DD59" s="4">
        <f>MgrRet_Raw!DE566</f>
        <v>-0.82977845308431397</v>
      </c>
      <c r="DE59" s="4">
        <f>MgrRet_Raw!DF566</f>
        <v>-0.76508800497053508</v>
      </c>
      <c r="DF59" s="4">
        <f>MgrRet_Raw!DG566</f>
        <v>0.31554526990629372</v>
      </c>
      <c r="DG59" s="4">
        <f>MgrRet_Raw!DH566</f>
        <v>0.9668885352790122</v>
      </c>
      <c r="DH59" s="4">
        <f>MgrRet_Raw!DI566</f>
        <v>-0.64913328503026868</v>
      </c>
      <c r="DI59" s="4">
        <f>MgrRet_Raw!DJ566</f>
        <v>-0.8151218395479074</v>
      </c>
      <c r="DJ59" s="4">
        <f>MgrRet_Raw!DK566</f>
        <v>-0.237015241948622</v>
      </c>
      <c r="DK59" s="4">
        <f>MgrRet_Raw!DL566</f>
        <v>-1.1637809516140729</v>
      </c>
      <c r="DL59" s="4">
        <f>MgrRet_Raw!DM566</f>
        <v>0.43284307667561239</v>
      </c>
      <c r="DM59" s="4">
        <f>MgrRet_Raw!DN566</f>
        <v>-1.41315262932897</v>
      </c>
      <c r="DN59" s="4">
        <f>MgrRet_Raw!DO566</f>
        <v>0.65492538596876337</v>
      </c>
      <c r="DO59" s="4">
        <f>MgrRet_Raw!DP566</f>
        <v>-0.60497613095189506</v>
      </c>
      <c r="DP59" s="4">
        <f>MgrRet_Raw!DQ566</f>
        <v>-0.90060622633290577</v>
      </c>
      <c r="DQ59" s="4">
        <f>MgrRet_Raw!DR566</f>
        <v>0.2702251617186997</v>
      </c>
      <c r="DR59" s="4">
        <f>MgrRet_Raw!DS566</f>
        <v>-1.0473840434781512</v>
      </c>
      <c r="DS59" s="4">
        <f>MgrRet_Raw!DT566</f>
        <v>7.7045183655441996E-2</v>
      </c>
      <c r="DT59" s="4">
        <f>MgrRet_Raw!DU566</f>
        <v>5.3964734726791086E-2</v>
      </c>
    </row>
    <row r="60" spans="1:124" x14ac:dyDescent="0.25">
      <c r="A60" s="4">
        <v>58</v>
      </c>
      <c r="B60" s="4" t="str">
        <f>MgrRet_Raw!A567</f>
        <v>Jarislowsky, Fraser Limited</v>
      </c>
      <c r="C60" t="s">
        <v>227</v>
      </c>
      <c r="D60" s="4" t="str">
        <f t="shared" si="0"/>
        <v>Jarislowsky, Fraser Limited+Jarislowsky Fraser US Equity for US Clients</v>
      </c>
      <c r="E60" s="4">
        <f>MgrRet_Raw!F567</f>
        <v>0.68810079653807588</v>
      </c>
      <c r="F60" s="4">
        <f>MgrRet_Raw!G567</f>
        <v>0.87830481110752734</v>
      </c>
      <c r="G60" s="4">
        <f>MgrRet_Raw!H567</f>
        <v>0.3719469077178284</v>
      </c>
      <c r="H60" s="4">
        <f>MgrRet_Raw!I567</f>
        <v>-2.4601889466678193</v>
      </c>
      <c r="I60" s="4">
        <f>MgrRet_Raw!J567</f>
        <v>4.4643103377431936E-2</v>
      </c>
      <c r="J60" s="4">
        <f>MgrRet_Raw!K567</f>
        <v>0.23047103899030574</v>
      </c>
      <c r="K60" s="4">
        <f>MgrRet_Raw!L567</f>
        <v>1.0207704765514556</v>
      </c>
      <c r="L60" s="4">
        <f>MgrRet_Raw!M567</f>
        <v>0.65340822780098717</v>
      </c>
      <c r="M60" s="4">
        <f>MgrRet_Raw!N567</f>
        <v>0.51056162620562695</v>
      </c>
      <c r="N60" s="4">
        <f>MgrRet_Raw!O567</f>
        <v>0.43506188757091735</v>
      </c>
      <c r="O60" s="4">
        <f>MgrRet_Raw!P567</f>
        <v>3.0551861106268632</v>
      </c>
      <c r="P60" s="4">
        <f>MgrRet_Raw!Q567</f>
        <v>-1.2842145679149672</v>
      </c>
      <c r="Q60" s="4">
        <f>MgrRet_Raw!R567</f>
        <v>2.4888840864981008</v>
      </c>
      <c r="R60" s="4">
        <f>MgrRet_Raw!S567</f>
        <v>-0.40220329046755765</v>
      </c>
      <c r="S60" s="4">
        <f>MgrRet_Raw!T567</f>
        <v>-2.4197994683893622</v>
      </c>
      <c r="T60" s="4">
        <f>MgrRet_Raw!U567</f>
        <v>-1.5909137032281997</v>
      </c>
      <c r="U60" s="4">
        <f>MgrRet_Raw!V567</f>
        <v>0.8968382825238308</v>
      </c>
      <c r="V60" s="4">
        <f>MgrRet_Raw!W567</f>
        <v>0.79146660695066173</v>
      </c>
      <c r="W60" s="4">
        <f>MgrRet_Raw!X567</f>
        <v>-0.57334476363296183</v>
      </c>
      <c r="X60" s="4">
        <f>MgrRet_Raw!Y567</f>
        <v>3.9652114047552534E-2</v>
      </c>
      <c r="Y60" s="4">
        <f>MgrRet_Raw!Z567</f>
        <v>0.28822785719417698</v>
      </c>
      <c r="Z60" s="4">
        <f>MgrRet_Raw!AA567</f>
        <v>1.5176226584951948</v>
      </c>
      <c r="AA60" s="4">
        <f>MgrRet_Raw!AB567</f>
        <v>-1.6782242292743401</v>
      </c>
      <c r="AB60" s="4">
        <f>MgrRet_Raw!AC567</f>
        <v>-0.74156855348701756</v>
      </c>
      <c r="AC60" s="4">
        <f>MgrRet_Raw!AD567</f>
        <v>1.1772789115646165</v>
      </c>
      <c r="AD60" s="4">
        <f>MgrRet_Raw!AE567</f>
        <v>-0.49754996048323674</v>
      </c>
      <c r="AE60" s="4">
        <f>MgrRet_Raw!AF567</f>
        <v>-0.51470461651343147</v>
      </c>
      <c r="AF60" s="4">
        <f>MgrRet_Raw!AG567</f>
        <v>0.17136247211434874</v>
      </c>
      <c r="AG60" s="4">
        <f>MgrRet_Raw!AH567</f>
        <v>-0.28494623929233853</v>
      </c>
      <c r="AH60" s="4">
        <f>MgrRet_Raw!AI567</f>
        <v>0.47486447364058826</v>
      </c>
      <c r="AI60" s="4">
        <f>MgrRet_Raw!AJ567</f>
        <v>-1.3360574966622547</v>
      </c>
      <c r="AJ60" s="4">
        <f>MgrRet_Raw!AK567</f>
        <v>-0.79599760270239894</v>
      </c>
      <c r="AK60" s="4">
        <f>MgrRet_Raw!AL567</f>
        <v>-0.70413911158027531</v>
      </c>
      <c r="AL60" s="4">
        <f>MgrRet_Raw!AM567</f>
        <v>-1.0352332434060476</v>
      </c>
      <c r="AM60" s="4">
        <f>MgrRet_Raw!AN567</f>
        <v>-6.2616131490372776E-2</v>
      </c>
      <c r="AN60" s="4">
        <f>MgrRet_Raw!AO567</f>
        <v>0.79681669559601698</v>
      </c>
      <c r="AO60" s="4">
        <f>MgrRet_Raw!AP567</f>
        <v>0.53993723661370652</v>
      </c>
      <c r="AP60" s="4">
        <f>MgrRet_Raw!AQ567</f>
        <v>-0.29589170208833515</v>
      </c>
      <c r="AQ60" s="4">
        <f>MgrRet_Raw!AR567</f>
        <v>-0.56975787898415908</v>
      </c>
      <c r="AR60" s="4">
        <f>MgrRet_Raw!AS567</f>
        <v>-0.29145464937662702</v>
      </c>
      <c r="AS60" s="4">
        <f>MgrRet_Raw!AT567</f>
        <v>1.0019478176393228</v>
      </c>
      <c r="AT60" s="4">
        <f>MgrRet_Raw!AU567</f>
        <v>-0.20308475825341965</v>
      </c>
      <c r="AU60" s="4">
        <f>MgrRet_Raw!AV567</f>
        <v>-0.57668540278187219</v>
      </c>
      <c r="AV60" s="4">
        <f>MgrRet_Raw!AW567</f>
        <v>-0.28759316600489271</v>
      </c>
      <c r="AW60" s="4">
        <f>MgrRet_Raw!AX567</f>
        <v>2.9632411714303863E-2</v>
      </c>
      <c r="AX60" s="4">
        <f>MgrRet_Raw!AY567</f>
        <v>-1.1592051440084141</v>
      </c>
      <c r="AY60" s="4">
        <f>MgrRet_Raw!AZ567</f>
        <v>0.79084125109136372</v>
      </c>
      <c r="AZ60" s="4">
        <f>MgrRet_Raw!BA567</f>
        <v>0.1071089524023483</v>
      </c>
      <c r="BA60" s="4">
        <f>MgrRet_Raw!BB567</f>
        <v>-0.26136585546610203</v>
      </c>
      <c r="BB60" s="4">
        <f>MgrRet_Raw!BC567</f>
        <v>-0.67417575110055639</v>
      </c>
      <c r="BC60" s="4">
        <f>MgrRet_Raw!BD567</f>
        <v>8.9203945215715841E-2</v>
      </c>
      <c r="BD60" s="4">
        <f>MgrRet_Raw!BE567</f>
        <v>0.45739902989710213</v>
      </c>
      <c r="BE60" s="4">
        <f>MgrRet_Raw!BF567</f>
        <v>0.22013488337431841</v>
      </c>
      <c r="BF60" s="4">
        <f>MgrRet_Raw!BG567</f>
        <v>-3.025107367028923E-2</v>
      </c>
      <c r="BG60" s="4">
        <f>MgrRet_Raw!BH567</f>
        <v>1.0711287381704837</v>
      </c>
      <c r="BH60" s="4">
        <f>MgrRet_Raw!BI567</f>
        <v>-0.68233871035042104</v>
      </c>
      <c r="BI60" s="4">
        <f>MgrRet_Raw!BJ567</f>
        <v>0.23573492205990432</v>
      </c>
      <c r="BJ60" s="4">
        <f>MgrRet_Raw!BK567</f>
        <v>0.78651123937419332</v>
      </c>
      <c r="BK60" s="4">
        <f>MgrRet_Raw!BL567</f>
        <v>-0.63993685942507872</v>
      </c>
      <c r="BL60" s="4">
        <f>MgrRet_Raw!BM567</f>
        <v>0.24857209628418864</v>
      </c>
      <c r="BM60" s="4">
        <f>MgrRet_Raw!BN567</f>
        <v>0.62039897142675571</v>
      </c>
      <c r="BN60" s="4">
        <f>MgrRet_Raw!BO567</f>
        <v>0.73245148358488077</v>
      </c>
      <c r="BO60" s="4">
        <f>MgrRet_Raw!BP567</f>
        <v>0.15970036555402523</v>
      </c>
      <c r="BP60" s="4">
        <f>MgrRet_Raw!BQ567</f>
        <v>-0.70668002382627715</v>
      </c>
      <c r="BQ60" s="4">
        <f>MgrRet_Raw!BR567</f>
        <v>-1.2990073031996694</v>
      </c>
      <c r="BR60" s="4">
        <f>MgrRet_Raw!BS567</f>
        <v>1.182811459580684</v>
      </c>
      <c r="BS60" s="4">
        <f>MgrRet_Raw!BT567</f>
        <v>0.8313538619126728</v>
      </c>
      <c r="BT60" s="4">
        <f>MgrRet_Raw!BU567</f>
        <v>-0.69386818527767513</v>
      </c>
      <c r="BU60" s="4">
        <f>MgrRet_Raw!BV567</f>
        <v>-0.17582861228753899</v>
      </c>
      <c r="BV60" s="4">
        <f>MgrRet_Raw!BW567</f>
        <v>0.12327580345178113</v>
      </c>
      <c r="BW60" s="4">
        <f>MgrRet_Raw!BX567</f>
        <v>0.19260492847561661</v>
      </c>
      <c r="BX60" s="4">
        <f>MgrRet_Raw!BY567</f>
        <v>-0.19175908860385782</v>
      </c>
      <c r="BY60" s="4">
        <f>MgrRet_Raw!BZ567</f>
        <v>-0.68239516948717149</v>
      </c>
      <c r="BZ60" s="4">
        <f>MgrRet_Raw!CA567</f>
        <v>0.75542057826581832</v>
      </c>
      <c r="CA60" s="4">
        <f>MgrRet_Raw!CB567</f>
        <v>0.78964127168113141</v>
      </c>
      <c r="CB60" s="4">
        <f>MgrRet_Raw!CC567</f>
        <v>0.99085243415070368</v>
      </c>
      <c r="CC60" s="4">
        <f>MgrRet_Raw!CD567</f>
        <v>-1.0376235568129055</v>
      </c>
      <c r="CD60" s="4">
        <f>MgrRet_Raw!CE567</f>
        <v>3.4367538337330306E-2</v>
      </c>
      <c r="CE60" s="4">
        <f>MgrRet_Raw!CF567</f>
        <v>-0.35084691654139366</v>
      </c>
      <c r="CF60" s="4">
        <f>MgrRet_Raw!CG567</f>
        <v>-1.940639417216889</v>
      </c>
      <c r="CG60" s="4">
        <f>MgrRet_Raw!CH567</f>
        <v>0.31228471677087399</v>
      </c>
      <c r="CH60" s="4">
        <f>MgrRet_Raw!CI567</f>
        <v>0.40751966037999887</v>
      </c>
      <c r="CI60" s="4">
        <f>MgrRet_Raw!CJ567</f>
        <v>4.0590517909001367E-2</v>
      </c>
      <c r="CJ60" s="4">
        <f>MgrRet_Raw!CK567</f>
        <v>0.63192116349471716</v>
      </c>
      <c r="CK60" s="4">
        <f>MgrRet_Raw!CL567</f>
        <v>-1.0579625620781878</v>
      </c>
      <c r="CL60" s="4">
        <f>MgrRet_Raw!CM567</f>
        <v>1.1826283545023877</v>
      </c>
      <c r="CM60" s="4">
        <f>MgrRet_Raw!CN567</f>
        <v>0.67156641027100694</v>
      </c>
      <c r="CN60" s="4">
        <f>MgrRet_Raw!CO567</f>
        <v>0.45054114425520075</v>
      </c>
      <c r="CO60" s="4">
        <f>MgrRet_Raw!CP567</f>
        <v>-0.41586228258775748</v>
      </c>
      <c r="CP60" s="4">
        <f>MgrRet_Raw!CQ567</f>
        <v>0.62591661141350174</v>
      </c>
      <c r="CQ60" s="4">
        <f>MgrRet_Raw!CR567</f>
        <v>0.64479185502574143</v>
      </c>
      <c r="CR60" s="4">
        <f>MgrRet_Raw!CS567</f>
        <v>0.27342060680733837</v>
      </c>
      <c r="CS60" s="4">
        <f>MgrRet_Raw!CT567</f>
        <v>0.21435634774294554</v>
      </c>
      <c r="CT60" s="4">
        <f>MgrRet_Raw!CU567</f>
        <v>-1.6354526535150855</v>
      </c>
      <c r="CU60" s="4">
        <f>MgrRet_Raw!CV567</f>
        <v>0.71268615695381254</v>
      </c>
      <c r="CV60" s="4">
        <f>MgrRet_Raw!CW567</f>
        <v>0.54719607297751582</v>
      </c>
      <c r="CW60" s="4">
        <f>MgrRet_Raw!CX567</f>
        <v>0.7323194473518928</v>
      </c>
      <c r="CX60" s="4">
        <f>MgrRet_Raw!CY567</f>
        <v>-0.59508661989669243</v>
      </c>
      <c r="CY60" s="4">
        <f>MgrRet_Raw!CZ567</f>
        <v>-9.3731176214357781E-2</v>
      </c>
      <c r="CZ60" s="4">
        <f>MgrRet_Raw!DA567</f>
        <v>-0.72780205054853586</v>
      </c>
      <c r="DA60" s="4">
        <f>MgrRet_Raw!DB567</f>
        <v>0.1542781491359706</v>
      </c>
      <c r="DB60" s="4">
        <f>MgrRet_Raw!DC567</f>
        <v>-0.17922510390481433</v>
      </c>
      <c r="DC60" s="4">
        <f>MgrRet_Raw!DD567</f>
        <v>-0.14680084975341323</v>
      </c>
      <c r="DD60" s="4">
        <f>MgrRet_Raw!DE567</f>
        <v>-0.81047845308431399</v>
      </c>
      <c r="DE60" s="4">
        <f>MgrRet_Raw!DF567</f>
        <v>-0.75868800497053512</v>
      </c>
      <c r="DF60" s="4">
        <f>MgrRet_Raw!DG567</f>
        <v>0.32404526990629368</v>
      </c>
      <c r="DG60" s="4">
        <f>MgrRet_Raw!DH567</f>
        <v>0.95648853527901245</v>
      </c>
      <c r="DH60" s="4">
        <f>MgrRet_Raw!DI567</f>
        <v>-0.64653328503026852</v>
      </c>
      <c r="DI60" s="4">
        <f>MgrRet_Raw!DJ567</f>
        <v>-0.81662183954790724</v>
      </c>
      <c r="DJ60" s="4">
        <f>MgrRet_Raw!DK567</f>
        <v>-0.24081524194862203</v>
      </c>
      <c r="DK60" s="4">
        <f>MgrRet_Raw!DL567</f>
        <v>-1.1664809516140731</v>
      </c>
      <c r="DL60" s="4">
        <f>MgrRet_Raw!DM567</f>
        <v>0.44294307667561239</v>
      </c>
      <c r="DM60" s="4">
        <f>MgrRet_Raw!DN567</f>
        <v>-1.40725262932897</v>
      </c>
      <c r="DN60" s="4">
        <f>MgrRet_Raw!DO567</f>
        <v>0.64582538596876349</v>
      </c>
      <c r="DO60" s="4">
        <f>MgrRet_Raw!DP567</f>
        <v>-0.60627613095189514</v>
      </c>
      <c r="DP60" s="4">
        <f>MgrRet_Raw!DQ567</f>
        <v>-0.8962062263329057</v>
      </c>
      <c r="DQ60" s="4">
        <f>MgrRet_Raw!DR567</f>
        <v>0.26722516171869959</v>
      </c>
      <c r="DR60" s="4">
        <f>MgrRet_Raw!DS567</f>
        <v>-1.0434840434781512</v>
      </c>
      <c r="DS60" s="4">
        <f>MgrRet_Raw!DT567</f>
        <v>7.3045183655441992E-2</v>
      </c>
      <c r="DT60" s="4">
        <f>MgrRet_Raw!DU567</f>
        <v>4.8164734726791059E-2</v>
      </c>
    </row>
    <row r="61" spans="1:124" x14ac:dyDescent="0.25">
      <c r="A61" s="4">
        <v>59</v>
      </c>
      <c r="B61" s="4" t="str">
        <f>MgrRet_Raw!A568</f>
        <v>Jennison Associates LLC</v>
      </c>
      <c r="C61" t="s">
        <v>229</v>
      </c>
      <c r="D61" s="4" t="str">
        <f t="shared" si="0"/>
        <v>Jennison Associates LLC+Large Cap Blend Equity</v>
      </c>
      <c r="E61" s="4">
        <f>MgrRet_Raw!F568</f>
        <v>-1.6618992034619247</v>
      </c>
      <c r="F61" s="4">
        <f>MgrRet_Raw!G568</f>
        <v>0.86830481110752755</v>
      </c>
      <c r="G61" s="4">
        <f>MgrRet_Raw!H568</f>
        <v>-1.8580530922821716</v>
      </c>
      <c r="H61" s="4">
        <f>MgrRet_Raw!I568</f>
        <v>3.2098110533321806</v>
      </c>
      <c r="I61" s="4">
        <f>MgrRet_Raw!J568</f>
        <v>3.2346431033774321</v>
      </c>
      <c r="J61" s="4">
        <f>MgrRet_Raw!K568</f>
        <v>2.0504710389903051</v>
      </c>
      <c r="K61" s="4">
        <f>MgrRet_Raw!L568</f>
        <v>-1.8722295234485444</v>
      </c>
      <c r="L61" s="4">
        <f>MgrRet_Raw!M568</f>
        <v>-1.173691772199013</v>
      </c>
      <c r="M61" s="4">
        <f>MgrRet_Raw!N568</f>
        <v>-5.3071383737943734</v>
      </c>
      <c r="N61" s="4">
        <f>MgrRet_Raw!O568</f>
        <v>-1.6809381124290823</v>
      </c>
      <c r="O61" s="4">
        <f>MgrRet_Raw!P568</f>
        <v>-0.56441388937313697</v>
      </c>
      <c r="P61" s="4">
        <f>MgrRet_Raw!Q568</f>
        <v>0.53278543208503271</v>
      </c>
      <c r="Q61" s="4">
        <f>MgrRet_Raw!R568</f>
        <v>7.8060840864981014</v>
      </c>
      <c r="R61" s="4">
        <f>MgrRet_Raw!S568</f>
        <v>3.747296709532443</v>
      </c>
      <c r="S61" s="4">
        <f>MgrRet_Raw!T568</f>
        <v>-1.1829994683893617</v>
      </c>
      <c r="T61" s="4">
        <f>MgrRet_Raw!U568</f>
        <v>-1.1925137032282009</v>
      </c>
      <c r="U61" s="4">
        <f>MgrRet_Raw!V568</f>
        <v>2.6232382825238307</v>
      </c>
      <c r="V61" s="4">
        <f>MgrRet_Raw!W568</f>
        <v>1.9966606950661742E-2</v>
      </c>
      <c r="W61" s="4">
        <f>MgrRet_Raw!X568</f>
        <v>-0.11004476363296245</v>
      </c>
      <c r="X61" s="4">
        <f>MgrRet_Raw!Y568</f>
        <v>-2.6887478859524476</v>
      </c>
      <c r="Y61" s="4">
        <f>MgrRet_Raw!Z568</f>
        <v>2.124327857194177</v>
      </c>
      <c r="Z61" s="4">
        <f>MgrRet_Raw!AA568</f>
        <v>0.42212265849519492</v>
      </c>
      <c r="AA61" s="4">
        <f>MgrRet_Raw!AB568</f>
        <v>0.65987577072565973</v>
      </c>
      <c r="AB61" s="4">
        <f>MgrRet_Raw!AC568</f>
        <v>0.97233144651298264</v>
      </c>
      <c r="AC61" s="4">
        <f>MgrRet_Raw!AD568</f>
        <v>-1.1709210884353838</v>
      </c>
      <c r="AD61" s="4">
        <f>MgrRet_Raw!AE568</f>
        <v>0.32365003951676297</v>
      </c>
      <c r="AE61" s="4">
        <f>MgrRet_Raw!AF568</f>
        <v>-0.2334046165134307</v>
      </c>
      <c r="AF61" s="4">
        <f>MgrRet_Raw!AG568</f>
        <v>-1.3874375278856512</v>
      </c>
      <c r="AG61" s="4">
        <f>MgrRet_Raw!AH568</f>
        <v>-0.40704623929233819</v>
      </c>
      <c r="AH61" s="4">
        <f>MgrRet_Raw!AI568</f>
        <v>-0.50163552635941233</v>
      </c>
      <c r="AI61" s="4">
        <f>MgrRet_Raw!AJ568</f>
        <v>-1.6457496662254378E-2</v>
      </c>
      <c r="AJ61" s="4">
        <f>MgrRet_Raw!AK568</f>
        <v>-0.60869760270239937</v>
      </c>
      <c r="AK61" s="4">
        <f>MgrRet_Raw!AL568</f>
        <v>1.2632608884197243</v>
      </c>
      <c r="AL61" s="4">
        <f>MgrRet_Raw!AM568</f>
        <v>0.30726675659395219</v>
      </c>
      <c r="AM61" s="4">
        <f>MgrRet_Raw!AN568</f>
        <v>0.80568386850962725</v>
      </c>
      <c r="AN61" s="4">
        <f>MgrRet_Raw!AO568</f>
        <v>-0.42328330440398343</v>
      </c>
      <c r="AO61" s="4">
        <f>MgrRet_Raw!AP568</f>
        <v>-0.84066276338629353</v>
      </c>
      <c r="AP61" s="4">
        <f>MgrRet_Raw!AQ568</f>
        <v>0.16110829791166514</v>
      </c>
      <c r="AQ61" s="4">
        <f>MgrRet_Raw!AR568</f>
        <v>0.19344212101584093</v>
      </c>
      <c r="AR61" s="4">
        <f>MgrRet_Raw!AS568</f>
        <v>0.40174535062337302</v>
      </c>
      <c r="AS61" s="4">
        <f>MgrRet_Raw!AT568</f>
        <v>9.4247817639322662E-2</v>
      </c>
      <c r="AT61" s="4">
        <f>MgrRet_Raw!AU568</f>
        <v>0.78511524174658043</v>
      </c>
      <c r="AU61" s="4">
        <f>MgrRet_Raw!AV568</f>
        <v>1.2424145972181275</v>
      </c>
      <c r="AV61" s="4">
        <f>MgrRet_Raw!AW568</f>
        <v>-1.2759931660048931</v>
      </c>
      <c r="AW61" s="4">
        <f>MgrRet_Raw!AX568</f>
        <v>-2.8515675882856959</v>
      </c>
      <c r="AX61" s="4">
        <f>MgrRet_Raw!AY568</f>
        <v>1.7516948559915857</v>
      </c>
      <c r="AY61" s="4">
        <f>MgrRet_Raw!AZ568</f>
        <v>-1.1097587489086362</v>
      </c>
      <c r="AZ61" s="4">
        <f>MgrRet_Raw!BA568</f>
        <v>-3.1988910475976517</v>
      </c>
      <c r="BA61" s="4">
        <f>MgrRet_Raw!BB568</f>
        <v>2.3155341445338982</v>
      </c>
      <c r="BB61" s="4">
        <f>MgrRet_Raw!BC568</f>
        <v>0.79802424889944401</v>
      </c>
      <c r="BC61" s="4">
        <f>MgrRet_Raw!BD568</f>
        <v>-0.5273960547842842</v>
      </c>
      <c r="BD61" s="4">
        <f>MgrRet_Raw!BE568</f>
        <v>-1.3536009701028979</v>
      </c>
      <c r="BE61" s="4">
        <f>MgrRet_Raw!BF568</f>
        <v>-2.1676651166256811</v>
      </c>
      <c r="BF61" s="4">
        <f>MgrRet_Raw!BG568</f>
        <v>-2.0130510736702889</v>
      </c>
      <c r="BG61" s="4">
        <f>MgrRet_Raw!BH568</f>
        <v>-1.5710712618295162</v>
      </c>
      <c r="BH61" s="4">
        <f>MgrRet_Raw!BI568</f>
        <v>1.4861612896495791</v>
      </c>
      <c r="BI61" s="4">
        <f>MgrRet_Raw!BJ568</f>
        <v>0.74523492205990438</v>
      </c>
      <c r="BJ61" s="4">
        <f>MgrRet_Raw!BK568</f>
        <v>-0.61248876062580671</v>
      </c>
      <c r="BK61" s="4">
        <f>MgrRet_Raw!BL568</f>
        <v>0.8901631405749213</v>
      </c>
      <c r="BL61" s="4">
        <f>MgrRet_Raw!BM568</f>
        <v>0.66527209628418871</v>
      </c>
      <c r="BM61" s="4">
        <f>MgrRet_Raw!BN568</f>
        <v>-9.8501028573243943E-2</v>
      </c>
      <c r="BN61" s="4">
        <f>MgrRet_Raw!BO568</f>
        <v>-1.7666485164151191</v>
      </c>
      <c r="BO61" s="4">
        <f>MgrRet_Raw!BP568</f>
        <v>-0.65669963444597501</v>
      </c>
      <c r="BP61" s="4">
        <f>MgrRet_Raw!BQ568</f>
        <v>0.39871997617372301</v>
      </c>
      <c r="BQ61" s="4">
        <f>MgrRet_Raw!BR568</f>
        <v>0.31769269680033041</v>
      </c>
      <c r="BR61" s="4">
        <f>MgrRet_Raw!BS568</f>
        <v>-7.3088540419316006E-2</v>
      </c>
      <c r="BS61" s="4">
        <f>MgrRet_Raw!BT568</f>
        <v>1.3858538619126728</v>
      </c>
      <c r="BT61" s="4">
        <f>MgrRet_Raw!BU568</f>
        <v>1.6149318147223248</v>
      </c>
      <c r="BU61" s="4">
        <f>MgrRet_Raw!BV568</f>
        <v>1.3064713877124614</v>
      </c>
      <c r="BV61" s="4">
        <f>MgrRet_Raw!BW568</f>
        <v>-1.2686241965482186</v>
      </c>
      <c r="BW61" s="4">
        <f>MgrRet_Raw!BX568</f>
        <v>0.48150492847561654</v>
      </c>
      <c r="BX61" s="4">
        <f>MgrRet_Raw!BY568</f>
        <v>-0.35975908860385752</v>
      </c>
      <c r="BY61" s="4">
        <f>MgrRet_Raw!BZ568</f>
        <v>1.4446048305128283</v>
      </c>
      <c r="BZ61" s="4">
        <f>MgrRet_Raw!CA568</f>
        <v>1.3641205782658181</v>
      </c>
      <c r="CA61" s="4">
        <f>MgrRet_Raw!CB568</f>
        <v>-3.8796587283188684</v>
      </c>
      <c r="CB61" s="4">
        <f>MgrRet_Raw!CC568</f>
        <v>-1.8525475658492963</v>
      </c>
      <c r="CC61" s="4">
        <f>MgrRet_Raw!CD568</f>
        <v>0.4256764431870943</v>
      </c>
      <c r="CD61" s="4">
        <f>MgrRet_Raw!CE568</f>
        <v>0.87976753833733001</v>
      </c>
      <c r="CE61" s="4">
        <f>MgrRet_Raw!CF568</f>
        <v>-0.25284691654139357</v>
      </c>
      <c r="CF61" s="4">
        <f>MgrRet_Raw!CG568</f>
        <v>0.71166058278311084</v>
      </c>
      <c r="CG61" s="4">
        <f>MgrRet_Raw!CH568</f>
        <v>-1.080715283229126</v>
      </c>
      <c r="CH61" s="4">
        <f>MgrRet_Raw!CI568</f>
        <v>-0.74288033962000122</v>
      </c>
      <c r="CI61" s="4">
        <f>MgrRet_Raw!CJ568</f>
        <v>-1.2272094820909987</v>
      </c>
      <c r="CJ61" s="4">
        <f>MgrRet_Raw!CK568</f>
        <v>-0.64727883650528284</v>
      </c>
      <c r="CK61" s="4">
        <f>MgrRet_Raw!CL568</f>
        <v>-5.0762562078188189E-2</v>
      </c>
      <c r="CL61" s="4">
        <f>MgrRet_Raw!CM568</f>
        <v>0.47302835450238767</v>
      </c>
      <c r="CM61" s="4">
        <f>MgrRet_Raw!CN568</f>
        <v>0.27646641027100705</v>
      </c>
      <c r="CN61" s="4">
        <f>MgrRet_Raw!CO568</f>
        <v>2.6411442552007891E-3</v>
      </c>
      <c r="CO61" s="4">
        <f>MgrRet_Raw!CP568</f>
        <v>-0.18756228258775742</v>
      </c>
      <c r="CP61" s="4">
        <f>MgrRet_Raw!CQ568</f>
        <v>1.6348166114135019</v>
      </c>
      <c r="CQ61" s="4">
        <f>MgrRet_Raw!CR568</f>
        <v>0.2517918550257412</v>
      </c>
      <c r="CR61" s="4">
        <f>MgrRet_Raw!CS568</f>
        <v>-0.52347939319266157</v>
      </c>
      <c r="CS61" s="4">
        <f>MgrRet_Raw!CT568</f>
        <v>-1.1039436522570547</v>
      </c>
      <c r="CT61" s="4">
        <f>MgrRet_Raw!CU568</f>
        <v>0.50314734648491388</v>
      </c>
      <c r="CU61" s="4">
        <f>MgrRet_Raw!CV568</f>
        <v>0.38598615695381255</v>
      </c>
      <c r="CV61" s="4">
        <f>MgrRet_Raw!CW568</f>
        <v>-0.15360392702248404</v>
      </c>
      <c r="CW61" s="4">
        <f>MgrRet_Raw!CX568</f>
        <v>-2.9076805526481069</v>
      </c>
      <c r="CX61" s="4">
        <f>MgrRet_Raw!CY568</f>
        <v>-2.5299866198966923</v>
      </c>
      <c r="CY61" s="4">
        <f>MgrRet_Raw!CZ568</f>
        <v>-0.99213117621435831</v>
      </c>
      <c r="CZ61" s="4">
        <f>MgrRet_Raw!DA568</f>
        <v>0.34009794945146421</v>
      </c>
      <c r="DA61" s="4">
        <f>MgrRet_Raw!DB568</f>
        <v>0.40497814913597052</v>
      </c>
      <c r="DB61" s="4">
        <f>MgrRet_Raw!DC568</f>
        <v>-2.9182251039048142</v>
      </c>
      <c r="DC61" s="4">
        <f>MgrRet_Raw!DD568</f>
        <v>1.4618991502465866</v>
      </c>
      <c r="DD61" s="4">
        <f>MgrRet_Raw!DE568</f>
        <v>0.12012154691568605</v>
      </c>
      <c r="DE61" s="4">
        <f>MgrRet_Raw!DF568</f>
        <v>0.68291199502946487</v>
      </c>
      <c r="DF61" s="4">
        <f>MgrRet_Raw!DG568</f>
        <v>0.83124526990629366</v>
      </c>
      <c r="DG61" s="4">
        <f>MgrRet_Raw!DH568</f>
        <v>-0.77861146472098763</v>
      </c>
      <c r="DH61" s="4">
        <f>MgrRet_Raw!DI568</f>
        <v>-0.72663328503026858</v>
      </c>
      <c r="DI61" s="4">
        <f>MgrRet_Raw!DJ568</f>
        <v>1.2300781604520927</v>
      </c>
      <c r="DJ61" s="4">
        <f>MgrRet_Raw!DK568</f>
        <v>-0.7207152419486218</v>
      </c>
      <c r="DK61" s="4">
        <f>MgrRet_Raw!DL568</f>
        <v>0.71091904838592701</v>
      </c>
      <c r="DL61" s="4">
        <f>MgrRet_Raw!DM568</f>
        <v>0.46384307667561231</v>
      </c>
      <c r="DM61" s="4">
        <f>MgrRet_Raw!DN568</f>
        <v>0.71774737067103</v>
      </c>
      <c r="DN61" s="4">
        <f>MgrRet_Raw!DO568</f>
        <v>-0.29137461403123655</v>
      </c>
      <c r="DO61" s="4">
        <f>MgrRet_Raw!DP568</f>
        <v>1.981423869048105</v>
      </c>
      <c r="DP61" s="4">
        <f>MgrRet_Raw!DQ568</f>
        <v>0.53609377366709432</v>
      </c>
      <c r="DQ61" s="4">
        <f>MgrRet_Raw!DR568</f>
        <v>-0.77277483828130045</v>
      </c>
      <c r="DR61" s="4">
        <f>MgrRet_Raw!DS568</f>
        <v>0.64021595652184882</v>
      </c>
      <c r="DS61" s="4">
        <f>MgrRet_Raw!DT568</f>
        <v>-1.0780548163445582</v>
      </c>
      <c r="DT61" s="4">
        <f>MgrRet_Raw!DU568</f>
        <v>0.26396473472679105</v>
      </c>
    </row>
    <row r="62" spans="1:124" x14ac:dyDescent="0.25">
      <c r="A62" s="4">
        <v>60</v>
      </c>
      <c r="B62" s="4" t="str">
        <f>MgrRet_Raw!A569</f>
        <v>John Hancock Investments</v>
      </c>
      <c r="C62" t="s">
        <v>231</v>
      </c>
      <c r="D62" s="4" t="str">
        <f t="shared" si="0"/>
        <v>John Hancock Investments+John Hancock Fundamental Large Cap Core Fund</v>
      </c>
      <c r="E62" s="4">
        <f>MgrRet_Raw!F569</f>
        <v>3.8481007965380756</v>
      </c>
      <c r="F62" s="4">
        <f>MgrRet_Raw!G569</f>
        <v>11.308304811107527</v>
      </c>
      <c r="G62" s="4">
        <f>MgrRet_Raw!H569</f>
        <v>-4.6080530922821712</v>
      </c>
      <c r="H62" s="4">
        <f>MgrRet_Raw!I569</f>
        <v>2.859811053332181</v>
      </c>
      <c r="I62" s="4">
        <f>MgrRet_Raw!J569</f>
        <v>4.1346431033774316</v>
      </c>
      <c r="J62" s="4">
        <f>MgrRet_Raw!K569</f>
        <v>3.2504710389903053</v>
      </c>
      <c r="K62" s="4">
        <f>MgrRet_Raw!L569</f>
        <v>-6.1392295234485452</v>
      </c>
      <c r="L62" s="4">
        <f>MgrRet_Raw!M569</f>
        <v>-2.8665917721990128</v>
      </c>
      <c r="M62" s="4">
        <f>MgrRet_Raw!N569</f>
        <v>-6.7194383737943735</v>
      </c>
      <c r="N62" s="4">
        <f>MgrRet_Raw!O569</f>
        <v>-5.5149381124290819</v>
      </c>
      <c r="O62" s="4">
        <f>MgrRet_Raw!P569</f>
        <v>0.25518611062686336</v>
      </c>
      <c r="P62" s="4">
        <f>MgrRet_Raw!Q569</f>
        <v>4.5857854320850331</v>
      </c>
      <c r="Q62" s="4">
        <f>MgrRet_Raw!R569</f>
        <v>2.9688840864981012</v>
      </c>
      <c r="R62" s="4">
        <f>MgrRet_Raw!S569</f>
        <v>3.4377967095324431</v>
      </c>
      <c r="S62" s="4">
        <f>MgrRet_Raw!T569</f>
        <v>6.0200531610638208E-2</v>
      </c>
      <c r="T62" s="4">
        <f>MgrRet_Raw!U569</f>
        <v>-1.0809137032281999</v>
      </c>
      <c r="U62" s="4">
        <f>MgrRet_Raw!V569</f>
        <v>1.9068382825238306</v>
      </c>
      <c r="V62" s="4">
        <f>MgrRet_Raw!W569</f>
        <v>-0.31853339304933825</v>
      </c>
      <c r="W62" s="4">
        <f>MgrRet_Raw!X569</f>
        <v>0.49665523636703846</v>
      </c>
      <c r="X62" s="4">
        <f>MgrRet_Raw!Y569</f>
        <v>-0.98034788595244748</v>
      </c>
      <c r="Y62" s="4">
        <f>MgrRet_Raw!Z569</f>
        <v>1.3382278571941777</v>
      </c>
      <c r="Z62" s="4">
        <f>MgrRet_Raw!AA569</f>
        <v>-0.6923773415048049</v>
      </c>
      <c r="AA62" s="4">
        <f>MgrRet_Raw!AB569</f>
        <v>-0.83822422927434026</v>
      </c>
      <c r="AB62" s="4">
        <f>MgrRet_Raw!AC569</f>
        <v>-2.1568553487017583E-2</v>
      </c>
      <c r="AC62" s="4">
        <f>MgrRet_Raw!AD569</f>
        <v>5.7278911564616397E-2</v>
      </c>
      <c r="AD62" s="4">
        <f>MgrRet_Raw!AE569</f>
        <v>-0.11754996048323685</v>
      </c>
      <c r="AE62" s="4">
        <f>MgrRet_Raw!AF569</f>
        <v>-0.27470461651343125</v>
      </c>
      <c r="AF62" s="4">
        <f>MgrRet_Raw!AG569</f>
        <v>0.6013624721143489</v>
      </c>
      <c r="AG62" s="4">
        <f>MgrRet_Raw!AH569</f>
        <v>-0.65494623929233953</v>
      </c>
      <c r="AH62" s="4">
        <f>MgrRet_Raw!AI569</f>
        <v>-0.18513552635941188</v>
      </c>
      <c r="AI62" s="4">
        <f>MgrRet_Raw!AJ569</f>
        <v>0.39394250333774572</v>
      </c>
      <c r="AJ62" s="4">
        <f>MgrRet_Raw!AK569</f>
        <v>0.74400239729760065</v>
      </c>
      <c r="AK62" s="4">
        <f>MgrRet_Raw!AL569</f>
        <v>-0.23413911158027645</v>
      </c>
      <c r="AL62" s="4">
        <f>MgrRet_Raw!AM569</f>
        <v>-0.25523324340604781</v>
      </c>
      <c r="AM62" s="4">
        <f>MgrRet_Raw!AN569</f>
        <v>-0.69261613149037282</v>
      </c>
      <c r="AN62" s="4">
        <f>MgrRet_Raw!AO569</f>
        <v>1.1668166955960162</v>
      </c>
      <c r="AO62" s="4">
        <f>MgrRet_Raw!AP569</f>
        <v>-0.31006276338629357</v>
      </c>
      <c r="AP62" s="4">
        <f>MgrRet_Raw!AQ569</f>
        <v>0.36410829791166499</v>
      </c>
      <c r="AQ62" s="4">
        <f>MgrRet_Raw!AR569</f>
        <v>-0.44975787898415903</v>
      </c>
      <c r="AR62" s="4">
        <f>MgrRet_Raw!AS569</f>
        <v>-1.071454649376627</v>
      </c>
      <c r="AS62" s="4">
        <f>MgrRet_Raw!AT569</f>
        <v>-0.7880521823606772</v>
      </c>
      <c r="AT62" s="4">
        <f>MgrRet_Raw!AU569</f>
        <v>-1.8030847582534197</v>
      </c>
      <c r="AU62" s="4">
        <f>MgrRet_Raw!AV569</f>
        <v>-0.26668540278187214</v>
      </c>
      <c r="AV62" s="4">
        <f>MgrRet_Raw!AW569</f>
        <v>-1.6875931660048931</v>
      </c>
      <c r="AW62" s="4">
        <f>MgrRet_Raw!AX569</f>
        <v>-3.3703675882856965</v>
      </c>
      <c r="AX62" s="4">
        <f>MgrRet_Raw!AY569</f>
        <v>2.3507948559915857</v>
      </c>
      <c r="AY62" s="4">
        <f>MgrRet_Raw!AZ569</f>
        <v>-0.47915874890863619</v>
      </c>
      <c r="AZ62" s="4">
        <f>MgrRet_Raw!BA569</f>
        <v>-2.1728910475976515</v>
      </c>
      <c r="BA62" s="4">
        <f>MgrRet_Raw!BB569</f>
        <v>0.77863414453389801</v>
      </c>
      <c r="BB62" s="4">
        <f>MgrRet_Raw!BC569</f>
        <v>-0.65417575110055637</v>
      </c>
      <c r="BC62" s="4">
        <f>MgrRet_Raw!BD569</f>
        <v>1.6592039452157161</v>
      </c>
      <c r="BD62" s="4">
        <f>MgrRet_Raw!BE569</f>
        <v>-0.2126009701028978</v>
      </c>
      <c r="BE62" s="4">
        <f>MgrRet_Raw!BF569</f>
        <v>-2.349865116625681</v>
      </c>
      <c r="BF62" s="4">
        <f>MgrRet_Raw!BG569</f>
        <v>1.4397489263297105</v>
      </c>
      <c r="BG62" s="4">
        <f>MgrRet_Raw!BH569</f>
        <v>0.5611287381704837</v>
      </c>
      <c r="BH62" s="4">
        <f>MgrRet_Raw!BI569</f>
        <v>1.3776612896495788</v>
      </c>
      <c r="BI62" s="4">
        <f>MgrRet_Raw!BJ569</f>
        <v>0.5557349220599046</v>
      </c>
      <c r="BJ62" s="4">
        <f>MgrRet_Raw!BK569</f>
        <v>-2.3488760625806737E-2</v>
      </c>
      <c r="BK62" s="4">
        <f>MgrRet_Raw!BL569</f>
        <v>1.3600631405749213</v>
      </c>
      <c r="BL62" s="4">
        <f>MgrRet_Raw!BM569</f>
        <v>0.54857209628418868</v>
      </c>
      <c r="BM62" s="4">
        <f>MgrRet_Raw!BN569</f>
        <v>0.60039897142675613</v>
      </c>
      <c r="BN62" s="4">
        <f>MgrRet_Raw!BO569</f>
        <v>-1.3675485164151191</v>
      </c>
      <c r="BO62" s="4">
        <f>MgrRet_Raw!BP569</f>
        <v>-1.560299634445975</v>
      </c>
      <c r="BP62" s="4">
        <f>MgrRet_Raw!BQ569</f>
        <v>-1.3766800238262771</v>
      </c>
      <c r="BQ62" s="4">
        <f>MgrRet_Raw!BR569</f>
        <v>3.0809926968003305</v>
      </c>
      <c r="BR62" s="4">
        <f>MgrRet_Raw!BS569</f>
        <v>-0.55718854041931598</v>
      </c>
      <c r="BS62" s="4">
        <f>MgrRet_Raw!BT569</f>
        <v>0.60135386191267326</v>
      </c>
      <c r="BT62" s="4">
        <f>MgrRet_Raw!BU569</f>
        <v>0.43613181472232476</v>
      </c>
      <c r="BU62" s="4">
        <f>MgrRet_Raw!BV569</f>
        <v>0.16417138771246087</v>
      </c>
      <c r="BV62" s="4">
        <f>MgrRet_Raw!BW569</f>
        <v>1.3275803451781698E-2</v>
      </c>
      <c r="BW62" s="4">
        <f>MgrRet_Raw!BX569</f>
        <v>1.0326049284756165</v>
      </c>
      <c r="BX62" s="4">
        <f>MgrRet_Raw!BY569</f>
        <v>3.8240911396142163E-2</v>
      </c>
      <c r="BY62" s="4">
        <f>MgrRet_Raw!BZ569</f>
        <v>-2.2395169487171795E-2</v>
      </c>
      <c r="BZ62" s="4">
        <f>MgrRet_Raw!CA569</f>
        <v>-1.0845794217341815</v>
      </c>
      <c r="CA62" s="4">
        <f>MgrRet_Raw!CB569</f>
        <v>-0.52035872831886842</v>
      </c>
      <c r="CB62" s="4">
        <f>MgrRet_Raw!CC569</f>
        <v>-1.6991475658492963</v>
      </c>
      <c r="CC62" s="4">
        <f>MgrRet_Raw!CD569</f>
        <v>0.32237644318709435</v>
      </c>
      <c r="CD62" s="4">
        <f>MgrRet_Raw!CE569</f>
        <v>0.84436753833733036</v>
      </c>
      <c r="CE62" s="4">
        <f>MgrRet_Raw!CF569</f>
        <v>-0.36084691654139367</v>
      </c>
      <c r="CF62" s="4">
        <f>MgrRet_Raw!CG569</f>
        <v>0.60936058278311123</v>
      </c>
      <c r="CG62" s="4">
        <f>MgrRet_Raw!CH569</f>
        <v>-0.23771528322912583</v>
      </c>
      <c r="CH62" s="4">
        <f>MgrRet_Raw!CI569</f>
        <v>-0.97248033962000124</v>
      </c>
      <c r="CI62" s="4">
        <f>MgrRet_Raw!CJ569</f>
        <v>-0.94940948209099862</v>
      </c>
      <c r="CJ62" s="4">
        <f>MgrRet_Raw!CK569</f>
        <v>-8.8078836505282865E-2</v>
      </c>
      <c r="CK62" s="4">
        <f>MgrRet_Raw!CL569</f>
        <v>-1.1779625620781879</v>
      </c>
      <c r="CL62" s="4">
        <f>MgrRet_Raw!CM569</f>
        <v>1.4626283545023879</v>
      </c>
      <c r="CM62" s="4">
        <f>MgrRet_Raw!CN569</f>
        <v>6.1566410271006955E-2</v>
      </c>
      <c r="CN62" s="4">
        <f>MgrRet_Raw!CO569</f>
        <v>1.740541144255201</v>
      </c>
      <c r="CO62" s="4">
        <f>MgrRet_Raw!CP569</f>
        <v>-0.40586228258775747</v>
      </c>
      <c r="CP62" s="4">
        <f>MgrRet_Raw!CQ569</f>
        <v>1.8759166114135017</v>
      </c>
      <c r="CQ62" s="4">
        <f>MgrRet_Raw!CR569</f>
        <v>1.6347918550257412</v>
      </c>
      <c r="CR62" s="4">
        <f>MgrRet_Raw!CS569</f>
        <v>0.16342060680733805</v>
      </c>
      <c r="CS62" s="4">
        <f>MgrRet_Raw!CT569</f>
        <v>-0.60564365225705474</v>
      </c>
      <c r="CT62" s="4">
        <f>MgrRet_Raw!CU569</f>
        <v>1.2845473464849153</v>
      </c>
      <c r="CU62" s="4">
        <f>MgrRet_Raw!CV569</f>
        <v>1.2426861569538126</v>
      </c>
      <c r="CV62" s="4">
        <f>MgrRet_Raw!CW569</f>
        <v>-1.5828039270224843</v>
      </c>
      <c r="CW62" s="4">
        <f>MgrRet_Raw!CX569</f>
        <v>-2.3576805526481071</v>
      </c>
      <c r="CX62" s="4">
        <f>MgrRet_Raw!CY569</f>
        <v>-3.5950866198966924</v>
      </c>
      <c r="CY62" s="4">
        <f>MgrRet_Raw!CZ569</f>
        <v>0.49626882378564208</v>
      </c>
      <c r="CZ62" s="4">
        <f>MgrRet_Raw!DA569</f>
        <v>1.642197949451464</v>
      </c>
      <c r="DA62" s="4">
        <f>MgrRet_Raw!DB569</f>
        <v>0.31427814913597052</v>
      </c>
      <c r="DB62" s="4">
        <f>MgrRet_Raw!DC569</f>
        <v>-2.0692251039048144</v>
      </c>
      <c r="DC62" s="4">
        <f>MgrRet_Raw!DD569</f>
        <v>2.3031991502465869</v>
      </c>
      <c r="DD62" s="4">
        <f>MgrRet_Raw!DE569</f>
        <v>1.9395215469156861</v>
      </c>
      <c r="DE62" s="4">
        <f>MgrRet_Raw!DF569</f>
        <v>-0.99868800497053511</v>
      </c>
      <c r="DF62" s="4">
        <f>MgrRet_Raw!DG569</f>
        <v>0.21404526990629358</v>
      </c>
      <c r="DG62" s="4">
        <f>MgrRet_Raw!DH569</f>
        <v>1.6064885352790119</v>
      </c>
      <c r="DH62" s="4">
        <f>MgrRet_Raw!DI569</f>
        <v>0.39346671496973151</v>
      </c>
      <c r="DI62" s="4">
        <f>MgrRet_Raw!DJ569</f>
        <v>-0.87662183954790729</v>
      </c>
      <c r="DJ62" s="4">
        <f>MgrRet_Raw!DK569</f>
        <v>1.1091847580513781</v>
      </c>
      <c r="DK62" s="4">
        <f>MgrRet_Raw!DL569</f>
        <v>-0.11648095161407301</v>
      </c>
      <c r="DL62" s="4">
        <f>MgrRet_Raw!DM569</f>
        <v>0.14294307667561235</v>
      </c>
      <c r="DM62" s="4">
        <f>MgrRet_Raw!DN569</f>
        <v>-0.63725262932896998</v>
      </c>
      <c r="DN62" s="4">
        <f>MgrRet_Raw!DO569</f>
        <v>1.5358253859687636</v>
      </c>
      <c r="DO62" s="4">
        <f>MgrRet_Raw!DP569</f>
        <v>0.65372386904810487</v>
      </c>
      <c r="DP62" s="4">
        <f>MgrRet_Raw!DQ569</f>
        <v>-7.6206226332905719E-2</v>
      </c>
      <c r="DQ62" s="4">
        <f>MgrRet_Raw!DR569</f>
        <v>2.7225161718699376E-2</v>
      </c>
      <c r="DR62" s="4">
        <f>MgrRet_Raw!DS569</f>
        <v>-0.33348404347815119</v>
      </c>
      <c r="DS62" s="4">
        <f>MgrRet_Raw!DT569</f>
        <v>-1.1769548163445582</v>
      </c>
      <c r="DT62" s="4">
        <f>MgrRet_Raw!DU569</f>
        <v>-0.49183526527320887</v>
      </c>
    </row>
    <row r="63" spans="1:124" x14ac:dyDescent="0.25">
      <c r="A63" s="4">
        <v>61</v>
      </c>
      <c r="B63" s="4" t="str">
        <f>MgrRet_Raw!A570</f>
        <v>Lazard Asset Management LLC</v>
      </c>
      <c r="C63" t="s">
        <v>233</v>
      </c>
      <c r="D63" s="4" t="str">
        <f t="shared" si="0"/>
        <v>Lazard Asset Management LLC+US Strategic Equity</v>
      </c>
      <c r="E63" s="4">
        <f>MgrRet_Raw!F570</f>
        <v>1.8079007965380756</v>
      </c>
      <c r="F63" s="4">
        <f>MgrRet_Raw!G570</f>
        <v>-0.79659518889247272</v>
      </c>
      <c r="G63" s="4">
        <f>MgrRet_Raw!H570</f>
        <v>-0.27995309228217158</v>
      </c>
      <c r="H63" s="4">
        <f>MgrRet_Raw!I570</f>
        <v>1.0402110533321807</v>
      </c>
      <c r="I63" s="4">
        <f>MgrRet_Raw!J570</f>
        <v>-6.35689662256822E-3</v>
      </c>
      <c r="J63" s="4">
        <f>MgrRet_Raw!K570</f>
        <v>0.75667103899030508</v>
      </c>
      <c r="K63" s="4">
        <f>MgrRet_Raw!L570</f>
        <v>-2.4829523448544388E-2</v>
      </c>
      <c r="L63" s="4">
        <f>MgrRet_Raw!M570</f>
        <v>0.7446082278009869</v>
      </c>
      <c r="M63" s="4">
        <f>MgrRet_Raw!N570</f>
        <v>1.594761626205627</v>
      </c>
      <c r="N63" s="4">
        <f>MgrRet_Raw!O570</f>
        <v>-1.5851381124290818</v>
      </c>
      <c r="O63" s="4">
        <f>MgrRet_Raw!P570</f>
        <v>-0.32301388937313646</v>
      </c>
      <c r="P63" s="4">
        <f>MgrRet_Raw!Q570</f>
        <v>1.3974854320850327</v>
      </c>
      <c r="Q63" s="4">
        <f>MgrRet_Raw!R570</f>
        <v>1.2283840864981013</v>
      </c>
      <c r="R63" s="4">
        <f>MgrRet_Raw!S570</f>
        <v>0.63569670953244284</v>
      </c>
      <c r="S63" s="4">
        <f>MgrRet_Raw!T570</f>
        <v>-0.33809946838936256</v>
      </c>
      <c r="T63" s="4">
        <f>MgrRet_Raw!U570</f>
        <v>1.5377862967718006</v>
      </c>
      <c r="U63" s="4">
        <f>MgrRet_Raw!V570</f>
        <v>-0.93306171747616951</v>
      </c>
      <c r="V63" s="4">
        <f>MgrRet_Raw!W570</f>
        <v>0.25676660695066172</v>
      </c>
      <c r="W63" s="4">
        <f>MgrRet_Raw!X570</f>
        <v>-5.5344763632962035E-2</v>
      </c>
      <c r="X63" s="4">
        <f>MgrRet_Raw!Y570</f>
        <v>9.6052114047552539E-2</v>
      </c>
      <c r="Y63" s="4">
        <f>MgrRet_Raw!Z570</f>
        <v>-0.28797214280582262</v>
      </c>
      <c r="Z63" s="4">
        <f>MgrRet_Raw!AA570</f>
        <v>0.8780226584951949</v>
      </c>
      <c r="AA63" s="4">
        <f>MgrRet_Raw!AB570</f>
        <v>-0.47262422927434056</v>
      </c>
      <c r="AB63" s="4">
        <f>MgrRet_Raw!AC570</f>
        <v>-0.37786855348701742</v>
      </c>
      <c r="AC63" s="4">
        <f>MgrRet_Raw!AD570</f>
        <v>0.51557891156461633</v>
      </c>
      <c r="AD63" s="4">
        <f>MgrRet_Raw!AE570</f>
        <v>9.5550039516762997E-2</v>
      </c>
      <c r="AE63" s="4">
        <f>MgrRet_Raw!AF570</f>
        <v>-1.0630046165134308</v>
      </c>
      <c r="AF63" s="4">
        <f>MgrRet_Raw!AG570</f>
        <v>-0.87213752788565124</v>
      </c>
      <c r="AG63" s="4">
        <f>MgrRet_Raw!AH570</f>
        <v>-0.76114623929233893</v>
      </c>
      <c r="AH63" s="4">
        <f>MgrRet_Raw!AI570</f>
        <v>-6.8035526359412124E-2</v>
      </c>
      <c r="AI63" s="4">
        <f>MgrRet_Raw!AJ570</f>
        <v>0.28044250333774556</v>
      </c>
      <c r="AJ63" s="4">
        <f>MgrRet_Raw!AK570</f>
        <v>0.2202023972976006</v>
      </c>
      <c r="AK63" s="4">
        <f>MgrRet_Raw!AL570</f>
        <v>-9.1639111580276378E-2</v>
      </c>
      <c r="AL63" s="4">
        <f>MgrRet_Raw!AM570</f>
        <v>1.087466756593952</v>
      </c>
      <c r="AM63" s="4">
        <f>MgrRet_Raw!AN570</f>
        <v>-0.3304161314903728</v>
      </c>
      <c r="AN63" s="4">
        <f>MgrRet_Raw!AO570</f>
        <v>0.16171669559601654</v>
      </c>
      <c r="AO63" s="4">
        <f>MgrRet_Raw!AP570</f>
        <v>0.84353723661370639</v>
      </c>
      <c r="AP63" s="4">
        <f>MgrRet_Raw!AQ570</f>
        <v>2.080829791166483E-2</v>
      </c>
      <c r="AQ63" s="4">
        <f>MgrRet_Raw!AR570</f>
        <v>-0.38515787898415904</v>
      </c>
      <c r="AR63" s="4">
        <f>MgrRet_Raw!AS570</f>
        <v>3.1045350623373213E-2</v>
      </c>
      <c r="AS63" s="4">
        <f>MgrRet_Raw!AT570</f>
        <v>-0.23935218236067723</v>
      </c>
      <c r="AT63" s="4">
        <f>MgrRet_Raw!AU570</f>
        <v>-0.40418475825341948</v>
      </c>
      <c r="AU63" s="4">
        <f>MgrRet_Raw!AV570</f>
        <v>7.3814597218127664E-2</v>
      </c>
      <c r="AV63" s="4">
        <f>MgrRet_Raw!AW570</f>
        <v>-0.43399316600489257</v>
      </c>
      <c r="AW63" s="4">
        <f>MgrRet_Raw!AX570</f>
        <v>-0.16416758828569655</v>
      </c>
      <c r="AX63" s="4">
        <f>MgrRet_Raw!AY570</f>
        <v>0.39619485599158644</v>
      </c>
      <c r="AY63" s="4">
        <f>MgrRet_Raw!AZ570</f>
        <v>0.29184125109136377</v>
      </c>
      <c r="AZ63" s="4">
        <f>MgrRet_Raw!BA570</f>
        <v>0.11480895240234834</v>
      </c>
      <c r="BA63" s="4">
        <f>MgrRet_Raw!BB570</f>
        <v>5.3034144533897987E-2</v>
      </c>
      <c r="BB63" s="4">
        <f>MgrRet_Raw!BC570</f>
        <v>-0.91287575110055608</v>
      </c>
      <c r="BC63" s="4">
        <f>MgrRet_Raw!BD570</f>
        <v>-0.79059605478428407</v>
      </c>
      <c r="BD63" s="4">
        <f>MgrRet_Raw!BE570</f>
        <v>-0.94210097010289773</v>
      </c>
      <c r="BE63" s="4">
        <f>MgrRet_Raw!BF570</f>
        <v>-0.83246511662568157</v>
      </c>
      <c r="BF63" s="4">
        <f>MgrRet_Raw!BG570</f>
        <v>0.20454892632971067</v>
      </c>
      <c r="BG63" s="4">
        <f>MgrRet_Raw!BH570</f>
        <v>-0.61237126182951629</v>
      </c>
      <c r="BH63" s="4">
        <f>MgrRet_Raw!BI570</f>
        <v>1.3117612896495787</v>
      </c>
      <c r="BI63" s="4">
        <f>MgrRet_Raw!BJ570</f>
        <v>0.18443492205990442</v>
      </c>
      <c r="BJ63" s="4">
        <f>MgrRet_Raw!BK570</f>
        <v>1.2047112393741934</v>
      </c>
      <c r="BK63" s="4">
        <f>MgrRet_Raw!BL570</f>
        <v>0.58456314057492142</v>
      </c>
      <c r="BL63" s="4">
        <f>MgrRet_Raw!BM570</f>
        <v>0.89347209628418867</v>
      </c>
      <c r="BM63" s="4">
        <f>MgrRet_Raw!BN570</f>
        <v>-0.54200102857324417</v>
      </c>
      <c r="BN63" s="4">
        <f>MgrRet_Raw!BO570</f>
        <v>-0.45494851641511913</v>
      </c>
      <c r="BO63" s="4">
        <f>MgrRet_Raw!BP570</f>
        <v>0.5793003655540252</v>
      </c>
      <c r="BP63" s="4">
        <f>MgrRet_Raw!BQ570</f>
        <v>-0.47148002382627707</v>
      </c>
      <c r="BQ63" s="4">
        <f>MgrRet_Raw!BR570</f>
        <v>1.0801926968003306</v>
      </c>
      <c r="BR63" s="4">
        <f>MgrRet_Raw!BS570</f>
        <v>-1.0884885404193159</v>
      </c>
      <c r="BS63" s="4">
        <f>MgrRet_Raw!BT570</f>
        <v>0.28675386191267282</v>
      </c>
      <c r="BT63" s="4">
        <f>MgrRet_Raw!BU570</f>
        <v>-0.10666818527767541</v>
      </c>
      <c r="BU63" s="4">
        <f>MgrRet_Raw!BV570</f>
        <v>-1.2982286122875391</v>
      </c>
      <c r="BV63" s="4">
        <f>MgrRet_Raw!BW570</f>
        <v>0.61077580345178095</v>
      </c>
      <c r="BW63" s="4">
        <f>MgrRet_Raw!BX570</f>
        <v>-0.74129507152438379</v>
      </c>
      <c r="BX63" s="4">
        <f>MgrRet_Raw!BY570</f>
        <v>-3.8459088603857605E-2</v>
      </c>
      <c r="BY63" s="4">
        <f>MgrRet_Raw!BZ570</f>
        <v>0.64600483051282831</v>
      </c>
      <c r="BZ63" s="4">
        <f>MgrRet_Raw!CA570</f>
        <v>4.8920578265818193E-2</v>
      </c>
      <c r="CA63" s="4">
        <f>MgrRet_Raw!CB570</f>
        <v>-0.61715872831886842</v>
      </c>
      <c r="CB63" s="4">
        <f>MgrRet_Raw!CC570</f>
        <v>-0.1686475658492963</v>
      </c>
      <c r="CC63" s="4">
        <f>MgrRet_Raw!CD570</f>
        <v>8.2376443187094583E-2</v>
      </c>
      <c r="CD63" s="4">
        <f>MgrRet_Raw!CE570</f>
        <v>0.79356753833733018</v>
      </c>
      <c r="CE63" s="4">
        <f>MgrRet_Raw!CF570</f>
        <v>-0.70824691654139382</v>
      </c>
      <c r="CF63" s="4">
        <f>MgrRet_Raw!CG570</f>
        <v>0.39276058278311066</v>
      </c>
      <c r="CG63" s="4">
        <f>MgrRet_Raw!CH570</f>
        <v>-0.67491528322912586</v>
      </c>
      <c r="CH63" s="4">
        <f>MgrRet_Raw!CI570</f>
        <v>3.5919660379998941E-2</v>
      </c>
      <c r="CI63" s="4">
        <f>MgrRet_Raw!CJ570</f>
        <v>1.566090517909001</v>
      </c>
      <c r="CJ63" s="4">
        <f>MgrRet_Raw!CK570</f>
        <v>0.5721211634947172</v>
      </c>
      <c r="CK63" s="4">
        <f>MgrRet_Raw!CL570</f>
        <v>-1.4542625620781879</v>
      </c>
      <c r="CL63" s="4">
        <f>MgrRet_Raw!CM570</f>
        <v>4.6228354502387603E-2</v>
      </c>
      <c r="CM63" s="4">
        <f>MgrRet_Raw!CN570</f>
        <v>0.46276641027100696</v>
      </c>
      <c r="CN63" s="4">
        <f>MgrRet_Raw!CO570</f>
        <v>-0.58665885574479915</v>
      </c>
      <c r="CO63" s="4">
        <f>MgrRet_Raw!CP570</f>
        <v>0.24423771741224254</v>
      </c>
      <c r="CP63" s="4">
        <f>MgrRet_Raw!CQ570</f>
        <v>0.31121661141350176</v>
      </c>
      <c r="CQ63" s="4">
        <f>MgrRet_Raw!CR570</f>
        <v>-1.0221081449742588</v>
      </c>
      <c r="CR63" s="4">
        <f>MgrRet_Raw!CS570</f>
        <v>-0.26567939319266198</v>
      </c>
      <c r="CS63" s="4">
        <f>MgrRet_Raw!CT570</f>
        <v>-9.3643652257054733E-2</v>
      </c>
      <c r="CT63" s="4">
        <f>MgrRet_Raw!CU570</f>
        <v>-1.5290526535150857</v>
      </c>
      <c r="CU63" s="4">
        <f>MgrRet_Raw!CV570</f>
        <v>-1.4089138430461874</v>
      </c>
      <c r="CV63" s="4">
        <f>MgrRet_Raw!CW570</f>
        <v>-0.49010392702248406</v>
      </c>
      <c r="CW63" s="4">
        <f>MgrRet_Raw!CX570</f>
        <v>-0.74278055264810661</v>
      </c>
      <c r="CX63" s="4">
        <f>MgrRet_Raw!CY570</f>
        <v>-0.27048661989669243</v>
      </c>
      <c r="CY63" s="4">
        <f>MgrRet_Raw!CZ570</f>
        <v>0.20416882378564161</v>
      </c>
      <c r="CZ63" s="4">
        <f>MgrRet_Raw!DA570</f>
        <v>-0.88050205054853581</v>
      </c>
      <c r="DA63" s="4">
        <f>MgrRet_Raw!DB570</f>
        <v>0.46717814913597078</v>
      </c>
      <c r="DB63" s="4">
        <f>MgrRet_Raw!DC570</f>
        <v>-1.5239251039048143</v>
      </c>
      <c r="DC63" s="4">
        <f>MgrRet_Raw!DD570</f>
        <v>1.1869991502465869</v>
      </c>
      <c r="DD63" s="4">
        <f>MgrRet_Raw!DE570</f>
        <v>0.9841215469156861</v>
      </c>
      <c r="DE63" s="4">
        <f>MgrRet_Raw!DF570</f>
        <v>0.5707119950294649</v>
      </c>
      <c r="DF63" s="4">
        <f>MgrRet_Raw!DG570</f>
        <v>-1.0004547300937063</v>
      </c>
      <c r="DG63" s="4">
        <f>MgrRet_Raw!DH570</f>
        <v>-0.12911146472098789</v>
      </c>
      <c r="DH63" s="4">
        <f>MgrRet_Raw!DI570</f>
        <v>-0.10683328503026868</v>
      </c>
      <c r="DI63" s="4">
        <f>MgrRet_Raw!DJ570</f>
        <v>0.21187816045209251</v>
      </c>
      <c r="DJ63" s="4">
        <f>MgrRet_Raw!DK570</f>
        <v>-0.74061524194862205</v>
      </c>
      <c r="DK63" s="4">
        <f>MgrRet_Raw!DL570</f>
        <v>0.37611904838592697</v>
      </c>
      <c r="DL63" s="4">
        <f>MgrRet_Raw!DM570</f>
        <v>0.23694307667561243</v>
      </c>
      <c r="DM63" s="4">
        <f>MgrRet_Raw!DN570</f>
        <v>-0.77455262932896995</v>
      </c>
      <c r="DN63" s="4">
        <f>MgrRet_Raw!DO570</f>
        <v>-0.40987461403123654</v>
      </c>
      <c r="DO63" s="4">
        <f>MgrRet_Raw!DP570</f>
        <v>-0.36667613095189511</v>
      </c>
      <c r="DP63" s="4">
        <f>MgrRet_Raw!DQ570</f>
        <v>-0.23050622633290574</v>
      </c>
      <c r="DQ63" s="4">
        <f>MgrRet_Raw!DR570</f>
        <v>0.37902516171869971</v>
      </c>
      <c r="DR63" s="4">
        <f>MgrRet_Raw!DS570</f>
        <v>-0.64868404347815112</v>
      </c>
      <c r="DS63" s="4">
        <f>MgrRet_Raw!DT570</f>
        <v>-0.62905481634455818</v>
      </c>
      <c r="DT63" s="4">
        <f>MgrRet_Raw!DU570</f>
        <v>0.11656473472679107</v>
      </c>
    </row>
    <row r="64" spans="1:124" x14ac:dyDescent="0.25">
      <c r="A64" s="4">
        <v>62</v>
      </c>
      <c r="B64" s="4" t="str">
        <f>MgrRet_Raw!A571</f>
        <v>LMCG Investments, LLC</v>
      </c>
      <c r="C64" t="s">
        <v>235</v>
      </c>
      <c r="D64" s="4" t="str">
        <f t="shared" si="0"/>
        <v>LMCG Investments, LLC+Structured Large Cap</v>
      </c>
      <c r="E64" s="4">
        <f>MgrRet_Raw!F571</f>
        <v>-1.6018992034619242</v>
      </c>
      <c r="F64" s="4">
        <f>MgrRet_Raw!G571</f>
        <v>0.67830481110752761</v>
      </c>
      <c r="G64" s="4">
        <f>MgrRet_Raw!H571</f>
        <v>-1.3780530922821717</v>
      </c>
      <c r="H64" s="4">
        <f>MgrRet_Raw!I571</f>
        <v>-0.46018894666781929</v>
      </c>
      <c r="I64" s="4">
        <f>MgrRet_Raw!J571</f>
        <v>1.0446431033774317</v>
      </c>
      <c r="J64" s="4">
        <f>MgrRet_Raw!K571</f>
        <v>3.0471038990304677E-2</v>
      </c>
      <c r="K64" s="4">
        <f>MgrRet_Raw!L571</f>
        <v>-0.79922952344854425</v>
      </c>
      <c r="L64" s="4">
        <f>MgrRet_Raw!M571</f>
        <v>-0.48659177219901295</v>
      </c>
      <c r="M64" s="4">
        <f>MgrRet_Raw!N571</f>
        <v>-1.1794383737943726</v>
      </c>
      <c r="N64" s="4">
        <f>MgrRet_Raw!O571</f>
        <v>-1.0549381124290846</v>
      </c>
      <c r="O64" s="4">
        <f>MgrRet_Raw!P571</f>
        <v>6.518611062686297E-2</v>
      </c>
      <c r="P64" s="4">
        <f>MgrRet_Raw!Q571</f>
        <v>1.2657854320850328</v>
      </c>
      <c r="Q64" s="4">
        <f>MgrRet_Raw!R571</f>
        <v>0.4088840864981016</v>
      </c>
      <c r="R64" s="4">
        <f>MgrRet_Raw!S571</f>
        <v>0.8077967095324432</v>
      </c>
      <c r="S64" s="4">
        <f>MgrRet_Raw!T571</f>
        <v>-0.34979946838936193</v>
      </c>
      <c r="T64" s="4">
        <f>MgrRet_Raw!U571</f>
        <v>-1.2209137032282005</v>
      </c>
      <c r="U64" s="4">
        <f>MgrRet_Raw!V571</f>
        <v>0.3968382825238308</v>
      </c>
      <c r="V64" s="4">
        <f>MgrRet_Raw!W571</f>
        <v>-0.94853339304933826</v>
      </c>
      <c r="W64" s="4">
        <f>MgrRet_Raw!X571</f>
        <v>0.62665523636703746</v>
      </c>
      <c r="X64" s="4">
        <f>MgrRet_Raw!Y571</f>
        <v>0.1196521140475526</v>
      </c>
      <c r="Y64" s="4">
        <f>MgrRet_Raw!Z571</f>
        <v>1.0682278571941772</v>
      </c>
      <c r="Z64" s="4">
        <f>MgrRet_Raw!AA571</f>
        <v>-0.77237734150480497</v>
      </c>
      <c r="AA64" s="4">
        <f>MgrRet_Raw!AB571</f>
        <v>-0.16822422927434033</v>
      </c>
      <c r="AB64" s="4">
        <f>MgrRet_Raw!AC571</f>
        <v>-0.12156855348701745</v>
      </c>
      <c r="AC64" s="4">
        <f>MgrRet_Raw!AD571</f>
        <v>0.18727891156461629</v>
      </c>
      <c r="AD64" s="4">
        <f>MgrRet_Raw!AE571</f>
        <v>0.51245003951676305</v>
      </c>
      <c r="AE64" s="4">
        <f>MgrRet_Raw!AF571</f>
        <v>-0.11470461651343111</v>
      </c>
      <c r="AF64" s="4">
        <f>MgrRet_Raw!AG571</f>
        <v>0.53136247211434862</v>
      </c>
      <c r="AG64" s="4">
        <f>MgrRet_Raw!AH571</f>
        <v>0.1350537607076614</v>
      </c>
      <c r="AH64" s="4">
        <f>MgrRet_Raw!AI571</f>
        <v>-0.83513552635941224</v>
      </c>
      <c r="AI64" s="4">
        <f>MgrRet_Raw!AJ571</f>
        <v>-0.40605749666225499</v>
      </c>
      <c r="AJ64" s="4">
        <f>MgrRet_Raw!AK571</f>
        <v>-1.0159976027023996</v>
      </c>
      <c r="AK64" s="4">
        <f>MgrRet_Raw!AL571</f>
        <v>0.1158608884197232</v>
      </c>
      <c r="AL64" s="4">
        <f>MgrRet_Raw!AM571</f>
        <v>0.38476675659395276</v>
      </c>
      <c r="AM64" s="4">
        <f>MgrRet_Raw!AN571</f>
        <v>4.7383868509627225E-2</v>
      </c>
      <c r="AN64" s="4">
        <f>MgrRet_Raw!AO571</f>
        <v>-0.13318330440398363</v>
      </c>
      <c r="AO64" s="4">
        <f>MgrRet_Raw!AP571</f>
        <v>-0.72006276338629371</v>
      </c>
      <c r="AP64" s="4">
        <f>MgrRet_Raw!AQ571</f>
        <v>-0.30589170208833494</v>
      </c>
      <c r="AQ64" s="4">
        <f>MgrRet_Raw!AR571</f>
        <v>7.0242121015840944E-2</v>
      </c>
      <c r="AR64" s="4">
        <f>MgrRet_Raw!AS571</f>
        <v>-0.18145464937662714</v>
      </c>
      <c r="AS64" s="4">
        <f>MgrRet_Raw!AT571</f>
        <v>-0.59805218236067725</v>
      </c>
      <c r="AT64" s="4">
        <f>MgrRet_Raw!AU571</f>
        <v>0.39691524174658044</v>
      </c>
      <c r="AU64" s="4">
        <f>MgrRet_Raw!AV571</f>
        <v>0.64331459721812778</v>
      </c>
      <c r="AV64" s="4">
        <f>MgrRet_Raw!AW571</f>
        <v>2.406833995107327E-3</v>
      </c>
      <c r="AW64" s="4">
        <f>MgrRet_Raw!AX571</f>
        <v>5.9632411714304112E-2</v>
      </c>
      <c r="AX64" s="4">
        <f>MgrRet_Raw!AY571</f>
        <v>2.4407948559915855</v>
      </c>
      <c r="AY64" s="4">
        <f>MgrRet_Raw!AZ571</f>
        <v>-2.9158748908636234E-2</v>
      </c>
      <c r="AZ64" s="4">
        <f>MgrRet_Raw!BA571</f>
        <v>-0.14289104759765159</v>
      </c>
      <c r="BA64" s="4">
        <f>MgrRet_Raw!BB571</f>
        <v>-0.11136585546610167</v>
      </c>
      <c r="BB64" s="4">
        <f>MgrRet_Raw!BC571</f>
        <v>0.52582424889944335</v>
      </c>
      <c r="BC64" s="4">
        <f>MgrRet_Raw!BD571</f>
        <v>5.9203945215716036E-2</v>
      </c>
      <c r="BD64" s="4">
        <f>MgrRet_Raw!BE571</f>
        <v>-0.41260097010289787</v>
      </c>
      <c r="BE64" s="4">
        <f>MgrRet_Raw!BF571</f>
        <v>-0.8398651166256812</v>
      </c>
      <c r="BF64" s="4">
        <f>MgrRet_Raw!BG571</f>
        <v>-1.0251073670288768E-2</v>
      </c>
      <c r="BG64" s="4">
        <f>MgrRet_Raw!BH571</f>
        <v>-7.8871261829516204E-2</v>
      </c>
      <c r="BH64" s="4" t="str">
        <f>MgrRet_Raw!BI571</f>
        <v>---</v>
      </c>
      <c r="BI64" s="4" t="str">
        <f>MgrRet_Raw!BJ571</f>
        <v>---</v>
      </c>
      <c r="BJ64" s="4" t="str">
        <f>MgrRet_Raw!BK571</f>
        <v>---</v>
      </c>
      <c r="BK64" s="4" t="str">
        <f>MgrRet_Raw!BL571</f>
        <v>---</v>
      </c>
      <c r="BL64" s="4" t="str">
        <f>MgrRet_Raw!BM571</f>
        <v>---</v>
      </c>
      <c r="BM64" s="4" t="str">
        <f>MgrRet_Raw!BN571</f>
        <v>---</v>
      </c>
      <c r="BN64" s="4" t="str">
        <f>MgrRet_Raw!BO571</f>
        <v>---</v>
      </c>
      <c r="BO64" s="4" t="str">
        <f>MgrRet_Raw!BP571</f>
        <v>---</v>
      </c>
      <c r="BP64" s="4" t="str">
        <f>MgrRet_Raw!BQ571</f>
        <v>---</v>
      </c>
      <c r="BQ64" s="4" t="str">
        <f>MgrRet_Raw!BR571</f>
        <v>---</v>
      </c>
      <c r="BR64" s="4" t="str">
        <f>MgrRet_Raw!BS571</f>
        <v>---</v>
      </c>
      <c r="BS64" s="4" t="str">
        <f>MgrRet_Raw!BT571</f>
        <v>---</v>
      </c>
      <c r="BT64" s="4" t="str">
        <f>MgrRet_Raw!BU571</f>
        <v>---</v>
      </c>
      <c r="BU64" s="4" t="str">
        <f>MgrRet_Raw!BV571</f>
        <v>---</v>
      </c>
      <c r="BV64" s="4" t="str">
        <f>MgrRet_Raw!BW571</f>
        <v>---</v>
      </c>
      <c r="BW64" s="4" t="str">
        <f>MgrRet_Raw!BX571</f>
        <v>---</v>
      </c>
      <c r="BX64" s="4" t="str">
        <f>MgrRet_Raw!BY571</f>
        <v>---</v>
      </c>
      <c r="BY64" s="4" t="str">
        <f>MgrRet_Raw!BZ571</f>
        <v>---</v>
      </c>
      <c r="BZ64" s="4" t="str">
        <f>MgrRet_Raw!CA571</f>
        <v>---</v>
      </c>
      <c r="CA64" s="4" t="str">
        <f>MgrRet_Raw!CB571</f>
        <v>---</v>
      </c>
      <c r="CB64" s="4" t="str">
        <f>MgrRet_Raw!CC571</f>
        <v>---</v>
      </c>
      <c r="CC64" s="4" t="str">
        <f>MgrRet_Raw!CD571</f>
        <v>---</v>
      </c>
      <c r="CD64" s="4" t="str">
        <f>MgrRet_Raw!CE571</f>
        <v>---</v>
      </c>
      <c r="CE64" s="4" t="str">
        <f>MgrRet_Raw!CF571</f>
        <v>---</v>
      </c>
      <c r="CF64" s="4" t="str">
        <f>MgrRet_Raw!CG571</f>
        <v>---</v>
      </c>
      <c r="CG64" s="4" t="str">
        <f>MgrRet_Raw!CH571</f>
        <v>---</v>
      </c>
      <c r="CH64" s="4" t="str">
        <f>MgrRet_Raw!CI571</f>
        <v>---</v>
      </c>
      <c r="CI64" s="4" t="str">
        <f>MgrRet_Raw!CJ571</f>
        <v>---</v>
      </c>
      <c r="CJ64" s="4" t="str">
        <f>MgrRet_Raw!CK571</f>
        <v>---</v>
      </c>
      <c r="CK64" s="4" t="str">
        <f>MgrRet_Raw!CL571</f>
        <v>---</v>
      </c>
      <c r="CL64" s="4" t="str">
        <f>MgrRet_Raw!CM571</f>
        <v>---</v>
      </c>
      <c r="CM64" s="4" t="str">
        <f>MgrRet_Raw!CN571</f>
        <v>---</v>
      </c>
      <c r="CN64" s="4" t="str">
        <f>MgrRet_Raw!CO571</f>
        <v>---</v>
      </c>
      <c r="CO64" s="4" t="str">
        <f>MgrRet_Raw!CP571</f>
        <v>---</v>
      </c>
      <c r="CP64" s="4" t="str">
        <f>MgrRet_Raw!CQ571</f>
        <v>---</v>
      </c>
      <c r="CQ64" s="4" t="str">
        <f>MgrRet_Raw!CR571</f>
        <v>---</v>
      </c>
      <c r="CR64" s="4" t="str">
        <f>MgrRet_Raw!CS571</f>
        <v>---</v>
      </c>
      <c r="CS64" s="4" t="str">
        <f>MgrRet_Raw!CT571</f>
        <v>---</v>
      </c>
      <c r="CT64" s="4" t="str">
        <f>MgrRet_Raw!CU571</f>
        <v>---</v>
      </c>
      <c r="CU64" s="4" t="str">
        <f>MgrRet_Raw!CV571</f>
        <v>---</v>
      </c>
      <c r="CV64" s="4" t="str">
        <f>MgrRet_Raw!CW571</f>
        <v>---</v>
      </c>
      <c r="CW64" s="4" t="str">
        <f>MgrRet_Raw!CX571</f>
        <v>---</v>
      </c>
      <c r="CX64" s="4" t="str">
        <f>MgrRet_Raw!CY571</f>
        <v>---</v>
      </c>
      <c r="CY64" s="4" t="str">
        <f>MgrRet_Raw!CZ571</f>
        <v>---</v>
      </c>
      <c r="CZ64" s="4" t="str">
        <f>MgrRet_Raw!DA571</f>
        <v>---</v>
      </c>
      <c r="DA64" s="4" t="str">
        <f>MgrRet_Raw!DB571</f>
        <v>---</v>
      </c>
      <c r="DB64" s="4" t="str">
        <f>MgrRet_Raw!DC571</f>
        <v>---</v>
      </c>
      <c r="DC64" s="4" t="str">
        <f>MgrRet_Raw!DD571</f>
        <v>---</v>
      </c>
      <c r="DD64" s="4" t="str">
        <f>MgrRet_Raw!DE571</f>
        <v>---</v>
      </c>
      <c r="DE64" s="4" t="str">
        <f>MgrRet_Raw!DF571</f>
        <v>---</v>
      </c>
      <c r="DF64" s="4" t="str">
        <f>MgrRet_Raw!DG571</f>
        <v>---</v>
      </c>
      <c r="DG64" s="4" t="str">
        <f>MgrRet_Raw!DH571</f>
        <v>---</v>
      </c>
      <c r="DH64" s="4" t="str">
        <f>MgrRet_Raw!DI571</f>
        <v>---</v>
      </c>
      <c r="DI64" s="4" t="str">
        <f>MgrRet_Raw!DJ571</f>
        <v>---</v>
      </c>
      <c r="DJ64" s="4" t="str">
        <f>MgrRet_Raw!DK571</f>
        <v>---</v>
      </c>
      <c r="DK64" s="4" t="str">
        <f>MgrRet_Raw!DL571</f>
        <v>---</v>
      </c>
      <c r="DL64" s="4" t="str">
        <f>MgrRet_Raw!DM571</f>
        <v>---</v>
      </c>
      <c r="DM64" s="4" t="str">
        <f>MgrRet_Raw!DN571</f>
        <v>---</v>
      </c>
      <c r="DN64" s="4" t="str">
        <f>MgrRet_Raw!DO571</f>
        <v>---</v>
      </c>
      <c r="DO64" s="4" t="str">
        <f>MgrRet_Raw!DP571</f>
        <v>---</v>
      </c>
      <c r="DP64" s="4" t="str">
        <f>MgrRet_Raw!DQ571</f>
        <v>---</v>
      </c>
      <c r="DQ64" s="4" t="str">
        <f>MgrRet_Raw!DR571</f>
        <v>---</v>
      </c>
      <c r="DR64" s="4" t="str">
        <f>MgrRet_Raw!DS571</f>
        <v>---</v>
      </c>
      <c r="DS64" s="4" t="str">
        <f>MgrRet_Raw!DT571</f>
        <v>---</v>
      </c>
      <c r="DT64" s="4" t="str">
        <f>MgrRet_Raw!DU571</f>
        <v>---</v>
      </c>
    </row>
    <row r="65" spans="1:124" x14ac:dyDescent="0.25">
      <c r="A65" s="4">
        <v>63</v>
      </c>
      <c r="B65" s="4" t="str">
        <f>MgrRet_Raw!A572</f>
        <v>Loomis, Sayles &amp; Company, L.P.</v>
      </c>
      <c r="C65" t="s">
        <v>146</v>
      </c>
      <c r="D65" s="4" t="str">
        <f t="shared" si="0"/>
        <v>Loomis, Sayles &amp; Company, L.P.+Large Cap Core</v>
      </c>
      <c r="E65" s="4">
        <f>MgrRet_Raw!F572</f>
        <v>-2.3318992034619246</v>
      </c>
      <c r="F65" s="4">
        <f>MgrRet_Raw!G572</f>
        <v>-0.38169518889247245</v>
      </c>
      <c r="G65" s="4">
        <f>MgrRet_Raw!H572</f>
        <v>1.0519469077178285</v>
      </c>
      <c r="H65" s="4">
        <f>MgrRet_Raw!I572</f>
        <v>7.9811053332180748E-2</v>
      </c>
      <c r="I65" s="4">
        <f>MgrRet_Raw!J572</f>
        <v>0.21464310337743187</v>
      </c>
      <c r="J65" s="4">
        <f>MgrRet_Raw!K572</f>
        <v>1.4404710389903048</v>
      </c>
      <c r="K65" s="4">
        <f>MgrRet_Raw!L572</f>
        <v>-0.78922952344854425</v>
      </c>
      <c r="L65" s="4">
        <f>MgrRet_Raw!M572</f>
        <v>-1.016591772199013</v>
      </c>
      <c r="M65" s="4">
        <f>MgrRet_Raw!N572</f>
        <v>-3.9438373794371984E-2</v>
      </c>
      <c r="N65" s="4">
        <f>MgrRet_Raw!O572</f>
        <v>3.0650618875709164</v>
      </c>
      <c r="O65" s="4">
        <f>MgrRet_Raw!P572</f>
        <v>0.63518611062686325</v>
      </c>
      <c r="P65" s="4">
        <f>MgrRet_Raw!Q572</f>
        <v>5.5785432085032838E-2</v>
      </c>
      <c r="Q65" s="4">
        <f>MgrRet_Raw!R572</f>
        <v>0.12888408649810046</v>
      </c>
      <c r="R65" s="4">
        <f>MgrRet_Raw!S572</f>
        <v>0.97779670953244313</v>
      </c>
      <c r="S65" s="4">
        <f>MgrRet_Raw!T572</f>
        <v>-0.69979946838936158</v>
      </c>
      <c r="T65" s="4">
        <f>MgrRet_Raw!U572</f>
        <v>-1.6709137032281998</v>
      </c>
      <c r="U65" s="4">
        <f>MgrRet_Raw!V572</f>
        <v>-1.2631617174761693</v>
      </c>
      <c r="V65" s="4">
        <f>MgrRet_Raw!W572</f>
        <v>-0.20853339304933827</v>
      </c>
      <c r="W65" s="4">
        <f>MgrRet_Raw!X572</f>
        <v>0.23665523636703778</v>
      </c>
      <c r="X65" s="4">
        <f>MgrRet_Raw!Y572</f>
        <v>-4.0347885952447538E-2</v>
      </c>
      <c r="Y65" s="4">
        <f>MgrRet_Raw!Z572</f>
        <v>0.34822785719417748</v>
      </c>
      <c r="Z65" s="4">
        <f>MgrRet_Raw!AA572</f>
        <v>7.622658495194834E-3</v>
      </c>
      <c r="AA65" s="4">
        <f>MgrRet_Raw!AB572</f>
        <v>-0.69822422927434058</v>
      </c>
      <c r="AB65" s="4">
        <f>MgrRet_Raw!AC572</f>
        <v>-0.11156855348701744</v>
      </c>
      <c r="AC65" s="4">
        <f>MgrRet_Raw!AD572</f>
        <v>-0.85272108843538375</v>
      </c>
      <c r="AD65" s="4">
        <f>MgrRet_Raw!AE572</f>
        <v>0.68245003951676297</v>
      </c>
      <c r="AE65" s="4">
        <f>MgrRet_Raw!AF572</f>
        <v>0.92529538348656892</v>
      </c>
      <c r="AF65" s="4">
        <f>MgrRet_Raw!AG572</f>
        <v>-8.8637527885651268E-2</v>
      </c>
      <c r="AG65" s="4">
        <f>MgrRet_Raw!AH572</f>
        <v>-0.33494623929233924</v>
      </c>
      <c r="AH65" s="4">
        <f>MgrRet_Raw!AI572</f>
        <v>-0.35513552635941181</v>
      </c>
      <c r="AI65" s="4">
        <f>MgrRet_Raw!AJ572</f>
        <v>0.29394250333774519</v>
      </c>
      <c r="AJ65" s="4">
        <f>MgrRet_Raw!AK572</f>
        <v>0.20400239729760106</v>
      </c>
      <c r="AK65" s="4">
        <f>MgrRet_Raw!AL572</f>
        <v>0.87586088841972476</v>
      </c>
      <c r="AL65" s="4">
        <f>MgrRet_Raw!AM572</f>
        <v>0.20476675659395216</v>
      </c>
      <c r="AM65" s="4">
        <f>MgrRet_Raw!AN572</f>
        <v>0.91738386850962728</v>
      </c>
      <c r="AN65" s="4">
        <f>MgrRet_Raw!AO572</f>
        <v>-0.20318330440398302</v>
      </c>
      <c r="AO65" s="4">
        <f>MgrRet_Raw!AP572</f>
        <v>2.9937236613706286E-2</v>
      </c>
      <c r="AP65" s="4">
        <f>MgrRet_Raw!AQ572</f>
        <v>-0.11589170208833499</v>
      </c>
      <c r="AQ65" s="4">
        <f>MgrRet_Raw!AR572</f>
        <v>0.63024212101584098</v>
      </c>
      <c r="AR65" s="4">
        <f>MgrRet_Raw!AS572</f>
        <v>-0.41145464937662712</v>
      </c>
      <c r="AS65" s="4">
        <f>MgrRet_Raw!AT572</f>
        <v>0.4719478176393227</v>
      </c>
      <c r="AT65" s="4">
        <f>MgrRet_Raw!AU572</f>
        <v>0.66691524174658046</v>
      </c>
      <c r="AU65" s="4">
        <f>MgrRet_Raw!AV572</f>
        <v>0.38331459721812777</v>
      </c>
      <c r="AV65" s="4">
        <f>MgrRet_Raw!AW572</f>
        <v>-0.30759316600489317</v>
      </c>
      <c r="AW65" s="4">
        <f>MgrRet_Raw!AX572</f>
        <v>-0.57036758828569578</v>
      </c>
      <c r="AX65" s="4">
        <f>MgrRet_Raw!AY572</f>
        <v>0.98079485599158645</v>
      </c>
      <c r="AY65" s="4">
        <f>MgrRet_Raw!AZ572</f>
        <v>-0.49915874890863621</v>
      </c>
      <c r="AZ65" s="4">
        <f>MgrRet_Raw!BA572</f>
        <v>-0.84289104759765165</v>
      </c>
      <c r="BA65" s="4">
        <f>MgrRet_Raw!BB572</f>
        <v>0.86863414453389787</v>
      </c>
      <c r="BB65" s="4">
        <f>MgrRet_Raw!BC572</f>
        <v>1.7158242488994437</v>
      </c>
      <c r="BC65" s="4">
        <f>MgrRet_Raw!BD572</f>
        <v>0.34920394521571607</v>
      </c>
      <c r="BD65" s="4">
        <f>MgrRet_Raw!BE572</f>
        <v>8.7399029897102132E-2</v>
      </c>
      <c r="BE65" s="4">
        <f>MgrRet_Raw!BF572</f>
        <v>-0.77986511662568159</v>
      </c>
      <c r="BF65" s="4">
        <f>MgrRet_Raw!BG572</f>
        <v>-0.88025107367028887</v>
      </c>
      <c r="BG65" s="4">
        <f>MgrRet_Raw!BH572</f>
        <v>-0.76887126182951626</v>
      </c>
      <c r="BH65" s="4">
        <f>MgrRet_Raw!BI572</f>
        <v>0.34766128964957899</v>
      </c>
      <c r="BI65" s="4">
        <f>MgrRet_Raw!BJ572</f>
        <v>-0.29426507794009549</v>
      </c>
      <c r="BJ65" s="4">
        <f>MgrRet_Raw!BK572</f>
        <v>0.34651123937419337</v>
      </c>
      <c r="BK65" s="4">
        <f>MgrRet_Raw!BL572</f>
        <v>0.83006314057492125</v>
      </c>
      <c r="BL65" s="4">
        <f>MgrRet_Raw!BM572</f>
        <v>2.8572096284188664E-2</v>
      </c>
      <c r="BM65" s="4">
        <f>MgrRet_Raw!BN572</f>
        <v>-0.32960102857324447</v>
      </c>
      <c r="BN65" s="4">
        <f>MgrRet_Raw!BO572</f>
        <v>-0.17754851641511915</v>
      </c>
      <c r="BO65" s="4">
        <f>MgrRet_Raw!BP572</f>
        <v>0.28970036555402512</v>
      </c>
      <c r="BP65" s="4">
        <f>MgrRet_Raw!BQ572</f>
        <v>-0.38668002382627709</v>
      </c>
      <c r="BQ65" s="4">
        <f>MgrRet_Raw!BR572</f>
        <v>-0.10900730319966945</v>
      </c>
      <c r="BR65" s="4">
        <f>MgrRet_Raw!BS572</f>
        <v>-0.24718854041931615</v>
      </c>
      <c r="BS65" s="4">
        <f>MgrRet_Raw!BT572</f>
        <v>0.82135386191267301</v>
      </c>
      <c r="BT65" s="4">
        <f>MgrRet_Raw!BU572</f>
        <v>0.16613181472232474</v>
      </c>
      <c r="BU65" s="4">
        <f>MgrRet_Raw!BV572</f>
        <v>0.24417138771246094</v>
      </c>
      <c r="BV65" s="4">
        <f>MgrRet_Raw!BW572</f>
        <v>0.1332758034517818</v>
      </c>
      <c r="BW65" s="4">
        <f>MgrRet_Raw!BX572</f>
        <v>-0.23739507152438355</v>
      </c>
      <c r="BX65" s="4">
        <f>MgrRet_Raw!BY572</f>
        <v>0.13824091139614225</v>
      </c>
      <c r="BY65" s="4">
        <f>MgrRet_Raw!BZ572</f>
        <v>0.92760483051282838</v>
      </c>
      <c r="BZ65" s="4">
        <f>MgrRet_Raw!CA572</f>
        <v>0.10542057826581797</v>
      </c>
      <c r="CA65" s="4">
        <f>MgrRet_Raw!CB572</f>
        <v>-0.71035872831886848</v>
      </c>
      <c r="CB65" s="4">
        <f>MgrRet_Raw!CC572</f>
        <v>-0.79914756584929636</v>
      </c>
      <c r="CC65" s="4">
        <f>MgrRet_Raw!CD572</f>
        <v>0.41237644318709421</v>
      </c>
      <c r="CD65" s="4">
        <f>MgrRet_Raw!CE572</f>
        <v>-0.45563246166266969</v>
      </c>
      <c r="CE65" s="4">
        <f>MgrRet_Raw!CF572</f>
        <v>-0.71084691654139354</v>
      </c>
      <c r="CF65" s="4">
        <f>MgrRet_Raw!CG572</f>
        <v>8.9360582783110765E-2</v>
      </c>
      <c r="CG65" s="4">
        <f>MgrRet_Raw!CH572</f>
        <v>-0.40771528322912598</v>
      </c>
      <c r="CH65" s="4">
        <f>MgrRet_Raw!CI572</f>
        <v>-0.70248033962000123</v>
      </c>
      <c r="CI65" s="4">
        <f>MgrRet_Raw!CJ572</f>
        <v>-0.60940948209099854</v>
      </c>
      <c r="CJ65" s="4">
        <f>MgrRet_Raw!CK572</f>
        <v>-0.42807883650528289</v>
      </c>
      <c r="CK65" s="4">
        <f>MgrRet_Raw!CL572</f>
        <v>0.6720374379218117</v>
      </c>
      <c r="CL65" s="4">
        <f>MgrRet_Raw!CM572</f>
        <v>0.67262835450238789</v>
      </c>
      <c r="CM65" s="4">
        <f>MgrRet_Raw!CN572</f>
        <v>0.60156641027100699</v>
      </c>
      <c r="CN65" s="4">
        <f>MgrRet_Raw!CO572</f>
        <v>-0.90945885574479912</v>
      </c>
      <c r="CO65" s="4">
        <f>MgrRet_Raw!CP572</f>
        <v>4.4137717412242594E-2</v>
      </c>
      <c r="CP65" s="4">
        <f>MgrRet_Raw!CQ572</f>
        <v>0.98591661141350184</v>
      </c>
      <c r="CQ65" s="4">
        <f>MgrRet_Raw!CR572</f>
        <v>-0.19520814497425887</v>
      </c>
      <c r="CR65" s="4">
        <f>MgrRet_Raw!CS572</f>
        <v>-0.16657939319266202</v>
      </c>
      <c r="CS65" s="4">
        <f>MgrRet_Raw!CT572</f>
        <v>3.4356347742945381E-2</v>
      </c>
      <c r="CT65" s="4">
        <f>MgrRet_Raw!CU572</f>
        <v>1.1089473464849142</v>
      </c>
      <c r="CU65" s="4">
        <f>MgrRet_Raw!CV572</f>
        <v>0.66948615695381253</v>
      </c>
      <c r="CV65" s="4">
        <f>MgrRet_Raw!CW572</f>
        <v>-1.3103927022484196E-2</v>
      </c>
      <c r="CW65" s="4">
        <f>MgrRet_Raw!CX572</f>
        <v>-1.1272805526481067</v>
      </c>
      <c r="CX65" s="4">
        <f>MgrRet_Raw!CY572</f>
        <v>-0.70628661989669239</v>
      </c>
      <c r="CY65" s="4">
        <f>MgrRet_Raw!CZ572</f>
        <v>-0.49733117621435774</v>
      </c>
      <c r="CZ65" s="4">
        <f>MgrRet_Raw!DA572</f>
        <v>0.6739979494514643</v>
      </c>
      <c r="DA65" s="4">
        <f>MgrRet_Raw!DB572</f>
        <v>0.20937814913597075</v>
      </c>
      <c r="DB65" s="4">
        <f>MgrRet_Raw!DC572</f>
        <v>-1.0574251039048144</v>
      </c>
      <c r="DC65" s="4">
        <f>MgrRet_Raw!DD572</f>
        <v>6.3899150246586878E-2</v>
      </c>
      <c r="DD65" s="4">
        <f>MgrRet_Raw!DE572</f>
        <v>-0.54197845308431392</v>
      </c>
      <c r="DE65" s="4">
        <f>MgrRet_Raw!DF572</f>
        <v>-0.17198800497053512</v>
      </c>
      <c r="DF65" s="4">
        <f>MgrRet_Raw!DG572</f>
        <v>-0.13125473009370636</v>
      </c>
      <c r="DG65" s="4">
        <f>MgrRet_Raw!DH572</f>
        <v>0.21218853527901249</v>
      </c>
      <c r="DH65" s="4">
        <f>MgrRet_Raw!DI572</f>
        <v>0.13166671496973148</v>
      </c>
      <c r="DI65" s="4">
        <f>MgrRet_Raw!DJ572</f>
        <v>-0.30412183954790728</v>
      </c>
      <c r="DJ65" s="4">
        <f>MgrRet_Raw!DK572</f>
        <v>0.10798475805137819</v>
      </c>
      <c r="DK65" s="4">
        <f>MgrRet_Raw!DL572</f>
        <v>-0.33418095161407302</v>
      </c>
      <c r="DL65" s="4">
        <f>MgrRet_Raw!DM572</f>
        <v>0.66074307667561238</v>
      </c>
      <c r="DM65" s="4">
        <f>MgrRet_Raw!DN572</f>
        <v>-8.005262932897006E-2</v>
      </c>
      <c r="DN65" s="4">
        <f>MgrRet_Raw!DO572</f>
        <v>-0.2312746140312365</v>
      </c>
      <c r="DO65" s="4">
        <f>MgrRet_Raw!DP572</f>
        <v>0.1713238690481047</v>
      </c>
      <c r="DP65" s="4">
        <f>MgrRet_Raw!DQ572</f>
        <v>-1.5606226332905704E-2</v>
      </c>
      <c r="DQ65" s="4">
        <f>MgrRet_Raw!DR572</f>
        <v>-5.2374838281300296E-2</v>
      </c>
      <c r="DR65" s="4">
        <f>MgrRet_Raw!DS572</f>
        <v>0.44411595652184888</v>
      </c>
      <c r="DS65" s="4">
        <f>MgrRet_Raw!DT572</f>
        <v>0.33144518365544196</v>
      </c>
      <c r="DT65" s="4">
        <f>MgrRet_Raw!DU572</f>
        <v>0.11396473472679114</v>
      </c>
    </row>
    <row r="66" spans="1:124" x14ac:dyDescent="0.25">
      <c r="A66" s="4">
        <v>64</v>
      </c>
      <c r="B66" s="4" t="str">
        <f>MgrRet_Raw!A573</f>
        <v>Lord, Abbett &amp; Co. LLC</v>
      </c>
      <c r="C66" t="s">
        <v>146</v>
      </c>
      <c r="D66" s="4" t="str">
        <f t="shared" si="0"/>
        <v>Lord, Abbett &amp; Co. LLC+Large Cap Core</v>
      </c>
      <c r="E66" s="4">
        <f>MgrRet_Raw!F573</f>
        <v>1.2481007965380755</v>
      </c>
      <c r="F66" s="4">
        <f>MgrRet_Raw!G573</f>
        <v>0.86830481110752755</v>
      </c>
      <c r="G66" s="4">
        <f>MgrRet_Raw!H573</f>
        <v>0.38194690771782841</v>
      </c>
      <c r="H66" s="4">
        <f>MgrRet_Raw!I573</f>
        <v>-1.2001889466678195</v>
      </c>
      <c r="I66" s="4">
        <f>MgrRet_Raw!J573</f>
        <v>-0.14535689662256823</v>
      </c>
      <c r="J66" s="4">
        <f>MgrRet_Raw!K573</f>
        <v>0.99047103899030464</v>
      </c>
      <c r="K66" s="4">
        <f>MgrRet_Raw!L573</f>
        <v>2.5307704765514556</v>
      </c>
      <c r="L66" s="4">
        <f>MgrRet_Raw!M573</f>
        <v>-0.31659177219901302</v>
      </c>
      <c r="M66" s="4">
        <f>MgrRet_Raw!N573</f>
        <v>2.4605616262056271</v>
      </c>
      <c r="N66" s="4">
        <f>MgrRet_Raw!O573</f>
        <v>2.4950618875709161</v>
      </c>
      <c r="O66" s="4">
        <f>MgrRet_Raw!P573</f>
        <v>0.2951861106268634</v>
      </c>
      <c r="P66" s="4">
        <f>MgrRet_Raw!Q573</f>
        <v>-0.33421456791496729</v>
      </c>
      <c r="Q66" s="4">
        <f>MgrRet_Raw!R573</f>
        <v>7.8884086498101524E-2</v>
      </c>
      <c r="R66" s="4">
        <f>MgrRet_Raw!S573</f>
        <v>2.7177967095324433</v>
      </c>
      <c r="S66" s="4">
        <f>MgrRet_Raw!T573</f>
        <v>0.46020053161063856</v>
      </c>
      <c r="T66" s="4">
        <f>MgrRet_Raw!U573</f>
        <v>7.9086296771800235E-2</v>
      </c>
      <c r="U66" s="4">
        <f>MgrRet_Raw!V573</f>
        <v>0.66683828252383037</v>
      </c>
      <c r="V66" s="4">
        <f>MgrRet_Raw!W573</f>
        <v>-1.4385333930493382</v>
      </c>
      <c r="W66" s="4">
        <f>MgrRet_Raw!X573</f>
        <v>-0.55334476363296226</v>
      </c>
      <c r="X66" s="4">
        <f>MgrRet_Raw!Y573</f>
        <v>-0.22034788595244725</v>
      </c>
      <c r="Y66" s="4">
        <f>MgrRet_Raw!Z573</f>
        <v>0.25822785719417762</v>
      </c>
      <c r="Z66" s="4">
        <f>MgrRet_Raw!AA573</f>
        <v>-1.582377341504805</v>
      </c>
      <c r="AA66" s="4">
        <f>MgrRet_Raw!AB573</f>
        <v>0.31177577072565921</v>
      </c>
      <c r="AB66" s="4">
        <f>MgrRet_Raw!AC573</f>
        <v>-0.16156855348701749</v>
      </c>
      <c r="AC66" s="4">
        <f>MgrRet_Raw!AD573</f>
        <v>-0.48272108843538364</v>
      </c>
      <c r="AD66" s="4">
        <f>MgrRet_Raw!AE573</f>
        <v>0.33245003951676333</v>
      </c>
      <c r="AE66" s="4">
        <f>MgrRet_Raw!AF573</f>
        <v>1.1452953834865687</v>
      </c>
      <c r="AF66" s="4">
        <f>MgrRet_Raw!AG573</f>
        <v>0.23136247211434879</v>
      </c>
      <c r="AG66" s="4">
        <f>MgrRet_Raw!AH573</f>
        <v>-0.62494623929233839</v>
      </c>
      <c r="AH66" s="4">
        <f>MgrRet_Raw!AI573</f>
        <v>-2.1851355263594119</v>
      </c>
      <c r="AI66" s="4">
        <f>MgrRet_Raw!AJ573</f>
        <v>0.61394250333774547</v>
      </c>
      <c r="AJ66" s="4">
        <f>MgrRet_Raw!AK573</f>
        <v>-1.3259976027023992</v>
      </c>
      <c r="AK66" s="4">
        <f>MgrRet_Raw!AL573</f>
        <v>-0.15413911158027638</v>
      </c>
      <c r="AL66" s="4">
        <f>MgrRet_Raw!AM573</f>
        <v>0.90476675659395234</v>
      </c>
      <c r="AM66" s="4">
        <f>MgrRet_Raw!AN573</f>
        <v>1.3373838685096273</v>
      </c>
      <c r="AN66" s="4">
        <f>MgrRet_Raw!AO573</f>
        <v>0.69681669559601644</v>
      </c>
      <c r="AO66" s="4">
        <f>MgrRet_Raw!AP573</f>
        <v>-0.80006276338629356</v>
      </c>
      <c r="AP66" s="4">
        <f>MgrRet_Raw!AQ573</f>
        <v>-0.96589170208833508</v>
      </c>
      <c r="AQ66" s="4">
        <f>MgrRet_Raw!AR573</f>
        <v>-1.229757878984159</v>
      </c>
      <c r="AR66" s="4">
        <f>MgrRet_Raw!AS573</f>
        <v>-1.3414546493766268</v>
      </c>
      <c r="AS66" s="4">
        <f>MgrRet_Raw!AT573</f>
        <v>-1.8052182360677183E-2</v>
      </c>
      <c r="AT66" s="4">
        <f>MgrRet_Raw!AU573</f>
        <v>-0.95308475825341965</v>
      </c>
      <c r="AU66" s="4">
        <f>MgrRet_Raw!AV573</f>
        <v>-0.21668540278187232</v>
      </c>
      <c r="AV66" s="4">
        <f>MgrRet_Raw!AW573</f>
        <v>-2.5875931660048925</v>
      </c>
      <c r="AW66" s="4">
        <f>MgrRet_Raw!AX573</f>
        <v>-2.0203675882856968</v>
      </c>
      <c r="AX66" s="4">
        <f>MgrRet_Raw!AY573</f>
        <v>2.1507948559915864</v>
      </c>
      <c r="AY66" s="4">
        <f>MgrRet_Raw!AZ573</f>
        <v>-0.55915874890863626</v>
      </c>
      <c r="AZ66" s="4">
        <f>MgrRet_Raw!BA573</f>
        <v>-0.74289104759765157</v>
      </c>
      <c r="BA66" s="4">
        <f>MgrRet_Raw!BB573</f>
        <v>2.1286341445338985</v>
      </c>
      <c r="BB66" s="4">
        <f>MgrRet_Raw!BC573</f>
        <v>0.16582424889944392</v>
      </c>
      <c r="BC66" s="4">
        <f>MgrRet_Raw!BD573</f>
        <v>-0.26079605478428425</v>
      </c>
      <c r="BD66" s="4">
        <f>MgrRet_Raw!BE573</f>
        <v>-0.36260097010289782</v>
      </c>
      <c r="BE66" s="4">
        <f>MgrRet_Raw!BF573</f>
        <v>-1.4298651166256819</v>
      </c>
      <c r="BF66" s="4">
        <f>MgrRet_Raw!BG573</f>
        <v>-0.46025107367028895</v>
      </c>
      <c r="BG66" s="4">
        <f>MgrRet_Raw!BH573</f>
        <v>-0.40887126182951627</v>
      </c>
      <c r="BH66" s="4">
        <f>MgrRet_Raw!BI573</f>
        <v>0.83766128964957876</v>
      </c>
      <c r="BI66" s="4">
        <f>MgrRet_Raw!BJ573</f>
        <v>0.58573492205990441</v>
      </c>
      <c r="BJ66" s="4">
        <f>MgrRet_Raw!BK573</f>
        <v>-0.43298876062580671</v>
      </c>
      <c r="BK66" s="4">
        <f>MgrRet_Raw!BL573</f>
        <v>-0.29293685942507869</v>
      </c>
      <c r="BL66" s="4">
        <f>MgrRet_Raw!BM573</f>
        <v>0.35367209628418861</v>
      </c>
      <c r="BM66" s="4">
        <f>MgrRet_Raw!BN573</f>
        <v>-0.16790102857324385</v>
      </c>
      <c r="BN66" s="4">
        <f>MgrRet_Raw!BO573</f>
        <v>-0.84604851641511913</v>
      </c>
      <c r="BO66" s="4">
        <f>MgrRet_Raw!BP573</f>
        <v>-0.36469963444597475</v>
      </c>
      <c r="BP66" s="4">
        <f>MgrRet_Raw!BQ573</f>
        <v>-7.8880023826277013E-2</v>
      </c>
      <c r="BQ66" s="4">
        <f>MgrRet_Raw!BR573</f>
        <v>0.83639269680033035</v>
      </c>
      <c r="BR66" s="4">
        <f>MgrRet_Raw!BS573</f>
        <v>-0.34368854041931618</v>
      </c>
      <c r="BS66" s="4">
        <f>MgrRet_Raw!BT573</f>
        <v>0.40135386191267308</v>
      </c>
      <c r="BT66" s="4">
        <f>MgrRet_Raw!BU573</f>
        <v>-0.16386818527767533</v>
      </c>
      <c r="BU66" s="4">
        <f>MgrRet_Raw!BV573</f>
        <v>-0.18582861228753877</v>
      </c>
      <c r="BV66" s="4">
        <f>MgrRet_Raw!BW573</f>
        <v>-0.59672419654821862</v>
      </c>
      <c r="BW66" s="4">
        <f>MgrRet_Raw!BX573</f>
        <v>0.28260492847561647</v>
      </c>
      <c r="BX66" s="4">
        <f>MgrRet_Raw!BY573</f>
        <v>0.6682409113961425</v>
      </c>
      <c r="BY66" s="4">
        <f>MgrRet_Raw!BZ573</f>
        <v>0.30760483051282828</v>
      </c>
      <c r="BZ66" s="4">
        <f>MgrRet_Raw!CA573</f>
        <v>0.10542057826581797</v>
      </c>
      <c r="CA66" s="4">
        <f>MgrRet_Raw!CB573</f>
        <v>-0.55035872831886845</v>
      </c>
      <c r="CB66" s="4">
        <f>MgrRet_Raw!CC573</f>
        <v>-1.5991475658492962</v>
      </c>
      <c r="CC66" s="4">
        <f>MgrRet_Raw!CD573</f>
        <v>-3.7623556812905523E-2</v>
      </c>
      <c r="CD66" s="4">
        <f>MgrRet_Raw!CE573</f>
        <v>0.54436753833733009</v>
      </c>
      <c r="CE66" s="4">
        <f>MgrRet_Raw!CF573</f>
        <v>5.9153083458606259E-2</v>
      </c>
      <c r="CF66" s="4">
        <f>MgrRet_Raw!CG573</f>
        <v>0.1293605827831108</v>
      </c>
      <c r="CG66" s="4">
        <f>MgrRet_Raw!CH573</f>
        <v>-0.29771528322912588</v>
      </c>
      <c r="CH66" s="4">
        <f>MgrRet_Raw!CI573</f>
        <v>-1.7124803396200012</v>
      </c>
      <c r="CI66" s="4">
        <f>MgrRet_Raw!CJ573</f>
        <v>-0.71940948209099864</v>
      </c>
      <c r="CJ66" s="4">
        <f>MgrRet_Raw!CK573</f>
        <v>0.62192116349471716</v>
      </c>
      <c r="CK66" s="4">
        <f>MgrRet_Raw!CL573</f>
        <v>-0.80796256207818828</v>
      </c>
      <c r="CL66" s="4">
        <f>MgrRet_Raw!CM573</f>
        <v>-0.88737164549761172</v>
      </c>
      <c r="CM66" s="4">
        <f>MgrRet_Raw!CN573</f>
        <v>0.68156641027100695</v>
      </c>
      <c r="CN66" s="4">
        <f>MgrRet_Raw!CO573</f>
        <v>-0.37945885574479921</v>
      </c>
      <c r="CO66" s="4">
        <f>MgrRet_Raw!CP573</f>
        <v>0.5541377174122426</v>
      </c>
      <c r="CP66" s="4">
        <f>MgrRet_Raw!CQ573</f>
        <v>0.76591661141350187</v>
      </c>
      <c r="CQ66" s="4">
        <f>MgrRet_Raw!CR573</f>
        <v>-0.40520814497425883</v>
      </c>
      <c r="CR66" s="4">
        <f>MgrRet_Raw!CS573</f>
        <v>-0.31657939319266148</v>
      </c>
      <c r="CS66" s="4">
        <f>MgrRet_Raw!CT573</f>
        <v>3.4356347742945381E-2</v>
      </c>
      <c r="CT66" s="4">
        <f>MgrRet_Raw!CU573</f>
        <v>-0.43545265351508533</v>
      </c>
      <c r="CU66" s="4">
        <f>MgrRet_Raw!CV573</f>
        <v>0.14268615695381254</v>
      </c>
      <c r="CV66" s="4">
        <f>MgrRet_Raw!CW573</f>
        <v>-0.31280392702248405</v>
      </c>
      <c r="CW66" s="4">
        <f>MgrRet_Raw!CX573</f>
        <v>0.32231944735189355</v>
      </c>
      <c r="CX66" s="4">
        <f>MgrRet_Raw!CY573</f>
        <v>-0.60508661989669243</v>
      </c>
      <c r="CY66" s="4">
        <f>MgrRet_Raw!CZ573</f>
        <v>-0.62373117621435803</v>
      </c>
      <c r="CZ66" s="4">
        <f>MgrRet_Raw!DA573</f>
        <v>0.72219794945146432</v>
      </c>
      <c r="DA66" s="4">
        <f>MgrRet_Raw!DB573</f>
        <v>0.57427814913597075</v>
      </c>
      <c r="DB66" s="4">
        <f>MgrRet_Raw!DC573</f>
        <v>-1.0892251039048144</v>
      </c>
      <c r="DC66" s="4">
        <f>MgrRet_Raw!DD573</f>
        <v>0.32319915024658652</v>
      </c>
      <c r="DD66" s="4">
        <f>MgrRet_Raw!DE573</f>
        <v>0.58952154691568603</v>
      </c>
      <c r="DE66" s="4">
        <f>MgrRet_Raw!DF573</f>
        <v>0.30131199502946487</v>
      </c>
      <c r="DF66" s="4">
        <f>MgrRet_Raw!DG573</f>
        <v>0.28404526990629364</v>
      </c>
      <c r="DG66" s="4">
        <f>MgrRet_Raw!DH573</f>
        <v>0.81648853527901188</v>
      </c>
      <c r="DH66" s="4">
        <f>MgrRet_Raw!DI573</f>
        <v>-0.2365332850302686</v>
      </c>
      <c r="DI66" s="4">
        <f>MgrRet_Raw!DJ573</f>
        <v>-0.61662183954790728</v>
      </c>
      <c r="DJ66" s="4">
        <f>MgrRet_Raw!DK573</f>
        <v>-0.74081524194862203</v>
      </c>
      <c r="DK66" s="4">
        <f>MgrRet_Raw!DL573</f>
        <v>-0.726480951614073</v>
      </c>
      <c r="DL66" s="4">
        <f>MgrRet_Raw!DM573</f>
        <v>0.2029430766756124</v>
      </c>
      <c r="DM66" s="4">
        <f>MgrRet_Raw!DN573</f>
        <v>-0.48725262932896996</v>
      </c>
      <c r="DN66" s="4">
        <f>MgrRet_Raw!DO573</f>
        <v>-1.4174614031236543E-2</v>
      </c>
      <c r="DO66" s="4">
        <f>MgrRet_Raw!DP573</f>
        <v>-0.15627613095189519</v>
      </c>
      <c r="DP66" s="4">
        <f>MgrRet_Raw!DQ573</f>
        <v>0.45379377366709428</v>
      </c>
      <c r="DQ66" s="4">
        <f>MgrRet_Raw!DR573</f>
        <v>-0.71277483828130039</v>
      </c>
      <c r="DR66" s="4">
        <f>MgrRet_Raw!DS573</f>
        <v>-0.19348404347815107</v>
      </c>
      <c r="DS66" s="4">
        <f>MgrRet_Raw!DT573</f>
        <v>0.18304518365544187</v>
      </c>
      <c r="DT66" s="4">
        <f>MgrRet_Raw!DU573</f>
        <v>-0.49183526527320887</v>
      </c>
    </row>
    <row r="67" spans="1:124" x14ac:dyDescent="0.25">
      <c r="A67" s="4">
        <v>65</v>
      </c>
      <c r="B67" s="4" t="str">
        <f>MgrRet_Raw!A574</f>
        <v>Macquarie Investment Management</v>
      </c>
      <c r="C67" t="s">
        <v>239</v>
      </c>
      <c r="D67" s="4" t="str">
        <f t="shared" ref="D67:D121" si="1">_xlfn.CONCAT(B67, "+",C67)</f>
        <v>Macquarie Investment Management+Large Cap Core (Formerly of Delaware Investments)</v>
      </c>
      <c r="E67" s="4">
        <f>MgrRet_Raw!F574</f>
        <v>5.8100796538075095E-2</v>
      </c>
      <c r="F67" s="4">
        <f>MgrRet_Raw!G574</f>
        <v>0.67830481110752761</v>
      </c>
      <c r="G67" s="4">
        <f>MgrRet_Raw!H574</f>
        <v>-0.68805309228217171</v>
      </c>
      <c r="H67" s="4">
        <f>MgrRet_Raw!I574</f>
        <v>0.83941105333218058</v>
      </c>
      <c r="I67" s="4">
        <f>MgrRet_Raw!J574</f>
        <v>0.66174310337743192</v>
      </c>
      <c r="J67" s="4">
        <f>MgrRet_Raw!K574</f>
        <v>1.0185710389903049</v>
      </c>
      <c r="K67" s="4">
        <f>MgrRet_Raw!L574</f>
        <v>-0.41862952344854443</v>
      </c>
      <c r="L67" s="4">
        <f>MgrRet_Raw!M574</f>
        <v>0.30800822780098702</v>
      </c>
      <c r="M67" s="4">
        <f>MgrRet_Raw!N574</f>
        <v>-0.95643837379437358</v>
      </c>
      <c r="N67" s="4">
        <f>MgrRet_Raw!O574</f>
        <v>0.53766188757091626</v>
      </c>
      <c r="O67" s="4">
        <f>MgrRet_Raw!P574</f>
        <v>0.4917861106268635</v>
      </c>
      <c r="P67" s="4">
        <f>MgrRet_Raw!Q574</f>
        <v>-0.12891456791496725</v>
      </c>
      <c r="Q67" s="4">
        <f>MgrRet_Raw!R574</f>
        <v>0.44428408649810081</v>
      </c>
      <c r="R67" s="4">
        <f>MgrRet_Raw!S574</f>
        <v>1.3290967095324433</v>
      </c>
      <c r="S67" s="4">
        <f>MgrRet_Raw!T574</f>
        <v>-2.0028994683893622</v>
      </c>
      <c r="T67" s="4">
        <f>MgrRet_Raw!U574</f>
        <v>-0.54521370322819962</v>
      </c>
      <c r="U67" s="4">
        <f>MgrRet_Raw!V574</f>
        <v>-0.5254617174761691</v>
      </c>
      <c r="V67" s="4">
        <f>MgrRet_Raw!W574</f>
        <v>1.0324666069506618</v>
      </c>
      <c r="W67" s="4">
        <f>MgrRet_Raw!X574</f>
        <v>-0.54824476363296171</v>
      </c>
      <c r="X67" s="4">
        <f>MgrRet_Raw!Y574</f>
        <v>-0.94354788595244754</v>
      </c>
      <c r="Y67" s="4">
        <f>MgrRet_Raw!Z574</f>
        <v>0.86652785719417746</v>
      </c>
      <c r="Z67" s="4">
        <f>MgrRet_Raw!AA574</f>
        <v>-0.2830773415048049</v>
      </c>
      <c r="AA67" s="4">
        <f>MgrRet_Raw!AB574</f>
        <v>-0.69952422927434021</v>
      </c>
      <c r="AB67" s="4">
        <f>MgrRet_Raw!AC574</f>
        <v>0.3939314465129824</v>
      </c>
      <c r="AC67" s="4">
        <f>MgrRet_Raw!AD574</f>
        <v>-0.34712108843538347</v>
      </c>
      <c r="AD67" s="4">
        <f>MgrRet_Raw!AE574</f>
        <v>0.14135003951676328</v>
      </c>
      <c r="AE67" s="4">
        <f>MgrRet_Raw!AF574</f>
        <v>0.5876953834865688</v>
      </c>
      <c r="AF67" s="4">
        <f>MgrRet_Raw!AG574</f>
        <v>-0.46523752788565131</v>
      </c>
      <c r="AG67" s="4">
        <f>MgrRet_Raw!AH574</f>
        <v>-2.1646239292339331E-2</v>
      </c>
      <c r="AH67" s="4">
        <f>MgrRet_Raw!AI574</f>
        <v>-0.74293552635941218</v>
      </c>
      <c r="AI67" s="4">
        <f>MgrRet_Raw!AJ574</f>
        <v>-0.65225749666225497</v>
      </c>
      <c r="AJ67" s="4">
        <f>MgrRet_Raw!AK574</f>
        <v>-1.1979976027023991</v>
      </c>
      <c r="AK67" s="4">
        <f>MgrRet_Raw!AL574</f>
        <v>1.0177608884197245</v>
      </c>
      <c r="AL67" s="4">
        <f>MgrRet_Raw!AM574</f>
        <v>-0.23463324340604741</v>
      </c>
      <c r="AM67" s="4">
        <f>MgrRet_Raw!AN574</f>
        <v>0.7960838685096272</v>
      </c>
      <c r="AN67" s="4">
        <f>MgrRet_Raw!AO574</f>
        <v>-0.18178330440398316</v>
      </c>
      <c r="AO67" s="4">
        <f>MgrRet_Raw!AP574</f>
        <v>0.42453723661370635</v>
      </c>
      <c r="AP67" s="4">
        <f>MgrRet_Raw!AQ574</f>
        <v>-0.79219170208833489</v>
      </c>
      <c r="AQ67" s="4">
        <f>MgrRet_Raw!AR574</f>
        <v>0.50264212101584094</v>
      </c>
      <c r="AR67" s="4">
        <f>MgrRet_Raw!AS574</f>
        <v>-0.15455464937662677</v>
      </c>
      <c r="AS67" s="4">
        <f>MgrRet_Raw!AT574</f>
        <v>0.75574781763932275</v>
      </c>
      <c r="AT67" s="4">
        <f>MgrRet_Raw!AU574</f>
        <v>-0.18938475825341961</v>
      </c>
      <c r="AU67" s="4">
        <f>MgrRet_Raw!AV574</f>
        <v>0.37781459721812771</v>
      </c>
      <c r="AV67" s="4">
        <f>MgrRet_Raw!AW574</f>
        <v>-1.2703931660048928</v>
      </c>
      <c r="AW67" s="4">
        <f>MgrRet_Raw!AX574</f>
        <v>-0.62176758828569589</v>
      </c>
      <c r="AX67" s="4">
        <f>MgrRet_Raw!AY574</f>
        <v>1.0332948559915867</v>
      </c>
      <c r="AY67" s="4">
        <f>MgrRet_Raw!AZ574</f>
        <v>-0.26495874890863624</v>
      </c>
      <c r="AZ67" s="4">
        <f>MgrRet_Raw!BA574</f>
        <v>-9.5191047597651623E-2</v>
      </c>
      <c r="BA67" s="4">
        <f>MgrRet_Raw!BB574</f>
        <v>1.1763341445338984</v>
      </c>
      <c r="BB67" s="4">
        <f>MgrRet_Raw!BC574</f>
        <v>0.30402424889944335</v>
      </c>
      <c r="BC67" s="4">
        <f>MgrRet_Raw!BD574</f>
        <v>-0.32229605478428391</v>
      </c>
      <c r="BD67" s="4">
        <f>MgrRet_Raw!BE574</f>
        <v>-0.30150097010289778</v>
      </c>
      <c r="BE67" s="4">
        <f>MgrRet_Raw!BF574</f>
        <v>-0.81976511662568186</v>
      </c>
      <c r="BF67" s="4">
        <f>MgrRet_Raw!BG574</f>
        <v>-0.89535107367028921</v>
      </c>
      <c r="BG67" s="4">
        <f>MgrRet_Raw!BH574</f>
        <v>0.39222873817048365</v>
      </c>
      <c r="BH67" s="4">
        <f>MgrRet_Raw!BI574</f>
        <v>0.73436128964957881</v>
      </c>
      <c r="BI67" s="4">
        <f>MgrRet_Raw!BJ574</f>
        <v>-4.2865077940095642E-2</v>
      </c>
      <c r="BJ67" s="4">
        <f>MgrRet_Raw!BK574</f>
        <v>-9.1688760625806554E-2</v>
      </c>
      <c r="BK67" s="4">
        <f>MgrRet_Raw!BL574</f>
        <v>-0.27813685942507865</v>
      </c>
      <c r="BL67" s="4">
        <f>MgrRet_Raw!BM574</f>
        <v>7.5372096284188728E-2</v>
      </c>
      <c r="BM67" s="4">
        <f>MgrRet_Raw!BN574</f>
        <v>0.57819897142675547</v>
      </c>
      <c r="BN67" s="4">
        <f>MgrRet_Raw!BO574</f>
        <v>-0.30464851641511914</v>
      </c>
      <c r="BO67" s="4">
        <f>MgrRet_Raw!BP574</f>
        <v>5.2000365554024874E-2</v>
      </c>
      <c r="BP67" s="4">
        <f>MgrRet_Raw!BQ574</f>
        <v>-6.948002382627716E-2</v>
      </c>
      <c r="BQ67" s="4">
        <f>MgrRet_Raw!BR574</f>
        <v>0.38039269680033039</v>
      </c>
      <c r="BR67" s="4">
        <f>MgrRet_Raw!BS574</f>
        <v>0.10221145958068401</v>
      </c>
      <c r="BS67" s="4">
        <f>MgrRet_Raw!BT574</f>
        <v>1.2346538619126726</v>
      </c>
      <c r="BT67" s="4">
        <f>MgrRet_Raw!BU574</f>
        <v>0.24103181472232471</v>
      </c>
      <c r="BU67" s="4">
        <f>MgrRet_Raw!BV574</f>
        <v>-0.33712861228753876</v>
      </c>
      <c r="BV67" s="4">
        <f>MgrRet_Raw!BW574</f>
        <v>-0.71702419654821847</v>
      </c>
      <c r="BW67" s="4">
        <f>MgrRet_Raw!BX574</f>
        <v>-0.11479507152438373</v>
      </c>
      <c r="BX67" s="4">
        <f>MgrRet_Raw!BY574</f>
        <v>6.054091139614215E-2</v>
      </c>
      <c r="BY67" s="4">
        <f>MgrRet_Raw!BZ574</f>
        <v>0.52130483051282805</v>
      </c>
      <c r="BZ67" s="4">
        <f>MgrRet_Raw!CA574</f>
        <v>-0.52647942173418194</v>
      </c>
      <c r="CA67" s="4">
        <f>MgrRet_Raw!CB574</f>
        <v>1.6041271681131564E-2</v>
      </c>
      <c r="CB67" s="4">
        <f>MgrRet_Raw!CC574</f>
        <v>-0.14174756584929626</v>
      </c>
      <c r="CC67" s="4">
        <f>MgrRet_Raw!CD574</f>
        <v>-0.45282355681290554</v>
      </c>
      <c r="CD67" s="4">
        <f>MgrRet_Raw!CE574</f>
        <v>0.64466753833733037</v>
      </c>
      <c r="CE67" s="4">
        <f>MgrRet_Raw!CF574</f>
        <v>-9.646916541393713E-3</v>
      </c>
      <c r="CF67" s="4">
        <f>MgrRet_Raw!CG574</f>
        <v>0.31386058278311069</v>
      </c>
      <c r="CG67" s="4">
        <f>MgrRet_Raw!CH574</f>
        <v>-0.23251528322912596</v>
      </c>
      <c r="CH67" s="4">
        <f>MgrRet_Raw!CI574</f>
        <v>0.22321966037999896</v>
      </c>
      <c r="CI67" s="4">
        <f>MgrRet_Raw!CJ574</f>
        <v>-0.51690948209099874</v>
      </c>
      <c r="CJ67" s="4">
        <f>MgrRet_Raw!CK574</f>
        <v>3.3121163494717165E-2</v>
      </c>
      <c r="CK67" s="4">
        <f>MgrRet_Raw!CL574</f>
        <v>0.1265374379218116</v>
      </c>
      <c r="CL67" s="4">
        <f>MgrRet_Raw!CM574</f>
        <v>4.3928354502387634E-2</v>
      </c>
      <c r="CM67" s="4">
        <f>MgrRet_Raw!CN574</f>
        <v>-3.7833589728992978E-2</v>
      </c>
      <c r="CN67" s="4">
        <f>MgrRet_Raw!CO574</f>
        <v>-7.2588557447991198E-3</v>
      </c>
      <c r="CO67" s="4">
        <f>MgrRet_Raw!CP574</f>
        <v>-0.27256228258775739</v>
      </c>
      <c r="CP67" s="4">
        <f>MgrRet_Raw!CQ574</f>
        <v>0.71061661141350174</v>
      </c>
      <c r="CQ67" s="4">
        <f>MgrRet_Raw!CR574</f>
        <v>-9.7908144974258704E-2</v>
      </c>
      <c r="CR67" s="4">
        <f>MgrRet_Raw!CS574</f>
        <v>-0.56387939319266156</v>
      </c>
      <c r="CS67" s="4">
        <f>MgrRet_Raw!CT574</f>
        <v>-0.81344365225705451</v>
      </c>
      <c r="CT67" s="4">
        <f>MgrRet_Raw!CU574</f>
        <v>0.51974734648491427</v>
      </c>
      <c r="CU67" s="4">
        <f>MgrRet_Raw!CV574</f>
        <v>-0.55041384304618746</v>
      </c>
      <c r="CV67" s="4">
        <f>MgrRet_Raw!CW574</f>
        <v>-0.16130392702248408</v>
      </c>
      <c r="CW67" s="4">
        <f>MgrRet_Raw!CX574</f>
        <v>-1.965180552648107</v>
      </c>
      <c r="CX67" s="4">
        <f>MgrRet_Raw!CY574</f>
        <v>-0.16288661989669245</v>
      </c>
      <c r="CY67" s="4">
        <f>MgrRet_Raw!CZ574</f>
        <v>-0.12133117621435829</v>
      </c>
      <c r="CZ67" s="4">
        <f>MgrRet_Raw!DA574</f>
        <v>0.36719794945146422</v>
      </c>
      <c r="DA67" s="4">
        <f>MgrRet_Raw!DB574</f>
        <v>0.48477814913597062</v>
      </c>
      <c r="DB67" s="4">
        <f>MgrRet_Raw!DC574</f>
        <v>-1.5201251039048143</v>
      </c>
      <c r="DC67" s="4">
        <f>MgrRet_Raw!DD574</f>
        <v>0.46609915024658655</v>
      </c>
      <c r="DD67" s="4">
        <f>MgrRet_Raw!DE574</f>
        <v>0.39162154691568607</v>
      </c>
      <c r="DE67" s="4">
        <f>MgrRet_Raw!DF574</f>
        <v>-0.54178800497053514</v>
      </c>
      <c r="DF67" s="4">
        <f>MgrRet_Raw!DG574</f>
        <v>-0.30425473009370618</v>
      </c>
      <c r="DG67" s="4">
        <f>MgrRet_Raw!DH574</f>
        <v>0.44528853527901191</v>
      </c>
      <c r="DH67" s="4">
        <f>MgrRet_Raw!DI574</f>
        <v>-0.53933328503026856</v>
      </c>
      <c r="DI67" s="4">
        <f>MgrRet_Raw!DJ574</f>
        <v>-1.2021839547907254E-2</v>
      </c>
      <c r="DJ67" s="4">
        <f>MgrRet_Raw!DK574</f>
        <v>-0.468915241948622</v>
      </c>
      <c r="DK67" s="4">
        <f>MgrRet_Raw!DL574</f>
        <v>-8.2880951614073023E-2</v>
      </c>
      <c r="DL67" s="4">
        <f>MgrRet_Raw!DM574</f>
        <v>0.26284307667561246</v>
      </c>
      <c r="DM67" s="4">
        <f>MgrRet_Raw!DN574</f>
        <v>-0.71435262932897003</v>
      </c>
      <c r="DN67" s="4">
        <f>MgrRet_Raw!DO574</f>
        <v>0.33332538596876349</v>
      </c>
      <c r="DO67" s="4" t="str">
        <f>MgrRet_Raw!DP574</f>
        <v>---</v>
      </c>
      <c r="DP67" s="4" t="str">
        <f>MgrRet_Raw!DQ574</f>
        <v>---</v>
      </c>
      <c r="DQ67" s="4" t="str">
        <f>MgrRet_Raw!DR574</f>
        <v>---</v>
      </c>
      <c r="DR67" s="4" t="str">
        <f>MgrRet_Raw!DS574</f>
        <v>---</v>
      </c>
      <c r="DS67" s="4" t="str">
        <f>MgrRet_Raw!DT574</f>
        <v>---</v>
      </c>
      <c r="DT67" s="4" t="str">
        <f>MgrRet_Raw!DU574</f>
        <v>---</v>
      </c>
    </row>
    <row r="68" spans="1:124" x14ac:dyDescent="0.25">
      <c r="A68" s="4">
        <v>66</v>
      </c>
      <c r="B68" s="4" t="str">
        <f>MgrRet_Raw!A575</f>
        <v>Madison Investment Advisors, LLC</v>
      </c>
      <c r="C68" t="s">
        <v>241</v>
      </c>
      <c r="D68" s="4" t="str">
        <f t="shared" si="1"/>
        <v>Madison Investment Advisors, LLC+Madison Large Cap Equity</v>
      </c>
      <c r="E68" s="4">
        <f>MgrRet_Raw!F575</f>
        <v>1.7281007965380759</v>
      </c>
      <c r="F68" s="4">
        <f>MgrRet_Raw!G575</f>
        <v>0.90830481110752759</v>
      </c>
      <c r="G68" s="4">
        <f>MgrRet_Raw!H575</f>
        <v>0.77194690771782848</v>
      </c>
      <c r="H68" s="4">
        <f>MgrRet_Raw!I575</f>
        <v>-2.0201889466678193</v>
      </c>
      <c r="I68" s="4">
        <f>MgrRet_Raw!J575</f>
        <v>0.13464310337743179</v>
      </c>
      <c r="J68" s="4">
        <f>MgrRet_Raw!K575</f>
        <v>-0.61952896100969568</v>
      </c>
      <c r="K68" s="4">
        <f>MgrRet_Raw!L575</f>
        <v>3.5007704765514558</v>
      </c>
      <c r="L68" s="4">
        <f>MgrRet_Raw!M575</f>
        <v>1.723408227800987</v>
      </c>
      <c r="M68" s="4">
        <f>MgrRet_Raw!N575</f>
        <v>2.7105616262056271</v>
      </c>
      <c r="N68" s="4">
        <f>MgrRet_Raw!O575</f>
        <v>-1.2849381124290815</v>
      </c>
      <c r="O68" s="4">
        <f>MgrRet_Raw!P575</f>
        <v>-0.56481388937313692</v>
      </c>
      <c r="P68" s="4">
        <f>MgrRet_Raw!Q575</f>
        <v>0.8957854320850327</v>
      </c>
      <c r="Q68" s="4">
        <f>MgrRet_Raw!R575</f>
        <v>-0.93111591350189826</v>
      </c>
      <c r="R68" s="4">
        <f>MgrRet_Raw!S575</f>
        <v>2.2077967095324436</v>
      </c>
      <c r="S68" s="4">
        <f>MgrRet_Raw!T575</f>
        <v>0.60020053161063736</v>
      </c>
      <c r="T68" s="4">
        <f>MgrRet_Raw!U575</f>
        <v>3.1990862967717995</v>
      </c>
      <c r="U68" s="4">
        <f>MgrRet_Raw!V575</f>
        <v>-0.27316171747616913</v>
      </c>
      <c r="V68" s="4">
        <f>MgrRet_Raw!W575</f>
        <v>1.3914666069506618</v>
      </c>
      <c r="W68" s="4">
        <f>MgrRet_Raw!X575</f>
        <v>-0.27334476363296201</v>
      </c>
      <c r="X68" s="4">
        <f>MgrRet_Raw!Y575</f>
        <v>-0.53034788595244731</v>
      </c>
      <c r="Y68" s="4">
        <f>MgrRet_Raw!Z575</f>
        <v>0.5282278571941772</v>
      </c>
      <c r="Z68" s="4">
        <f>MgrRet_Raw!AA575</f>
        <v>1.687622658495195</v>
      </c>
      <c r="AA68" s="4">
        <f>MgrRet_Raw!AB575</f>
        <v>-2.0882242292743403</v>
      </c>
      <c r="AB68" s="4">
        <f>MgrRet_Raw!AC575</f>
        <v>0.8484314465129823</v>
      </c>
      <c r="AC68" s="4">
        <f>MgrRet_Raw!AD575</f>
        <v>1.4672789115646165</v>
      </c>
      <c r="AD68" s="4">
        <f>MgrRet_Raw!AE575</f>
        <v>-1.4275499604832369</v>
      </c>
      <c r="AE68" s="4">
        <f>MgrRet_Raw!AF575</f>
        <v>-1.4647046165134308</v>
      </c>
      <c r="AF68" s="4">
        <f>MgrRet_Raw!AG575</f>
        <v>-0.46863752788565116</v>
      </c>
      <c r="AG68" s="4">
        <f>MgrRet_Raw!AH575</f>
        <v>-1.5049462392923392</v>
      </c>
      <c r="AH68" s="4">
        <f>MgrRet_Raw!AI575</f>
        <v>1.2148644736405885</v>
      </c>
      <c r="AI68" s="4">
        <f>MgrRet_Raw!AJ575</f>
        <v>-1.2060574966622548</v>
      </c>
      <c r="AJ68" s="4">
        <f>MgrRet_Raw!AK575</f>
        <v>0.19400239729760038</v>
      </c>
      <c r="AK68" s="4">
        <f>MgrRet_Raw!AL575</f>
        <v>0.55586088841972447</v>
      </c>
      <c r="AL68" s="4">
        <f>MgrRet_Raw!AM575</f>
        <v>-0.31523324340604741</v>
      </c>
      <c r="AM68" s="4">
        <f>MgrRet_Raw!AN575</f>
        <v>-0.31261613149037276</v>
      </c>
      <c r="AN68" s="4">
        <f>MgrRet_Raw!AO575</f>
        <v>-0.77318330440398331</v>
      </c>
      <c r="AO68" s="4">
        <f>MgrRet_Raw!AP575</f>
        <v>-0.3200627633862938</v>
      </c>
      <c r="AP68" s="4">
        <f>MgrRet_Raw!AQ575</f>
        <v>-1.645891702088335</v>
      </c>
      <c r="AQ68" s="4">
        <f>MgrRet_Raw!AR575</f>
        <v>-0.979757878984159</v>
      </c>
      <c r="AR68" s="4">
        <f>MgrRet_Raw!AS575</f>
        <v>6.8545350623372858E-2</v>
      </c>
      <c r="AS68" s="4">
        <f>MgrRet_Raw!AT575</f>
        <v>-5.8052182360677218E-2</v>
      </c>
      <c r="AT68" s="4">
        <f>MgrRet_Raw!AU575</f>
        <v>9.6915241746580394E-2</v>
      </c>
      <c r="AU68" s="4">
        <f>MgrRet_Raw!AV575</f>
        <v>1.5233145972181277</v>
      </c>
      <c r="AV68" s="4">
        <f>MgrRet_Raw!AW575</f>
        <v>0.26240683399510711</v>
      </c>
      <c r="AW68" s="4">
        <f>MgrRet_Raw!AX575</f>
        <v>0.41963241171430354</v>
      </c>
      <c r="AX68" s="4">
        <f>MgrRet_Raw!AY575</f>
        <v>-1.0792051440084141</v>
      </c>
      <c r="AY68" s="4">
        <f>MgrRet_Raw!AZ575</f>
        <v>0.54084125109136383</v>
      </c>
      <c r="AZ68" s="4">
        <f>MgrRet_Raw!BA575</f>
        <v>-4.289104759765161E-2</v>
      </c>
      <c r="BA68" s="4">
        <f>MgrRet_Raw!BB575</f>
        <v>-0.79136585546610183</v>
      </c>
      <c r="BB68" s="4">
        <f>MgrRet_Raw!BC575</f>
        <v>-1.0941757511005563</v>
      </c>
      <c r="BC68" s="4">
        <f>MgrRet_Raw!BD575</f>
        <v>-0.36079605478428389</v>
      </c>
      <c r="BD68" s="4">
        <f>MgrRet_Raw!BE575</f>
        <v>7.3990298971021717E-3</v>
      </c>
      <c r="BE68" s="4">
        <f>MgrRet_Raw!BF575</f>
        <v>0.44013488337431816</v>
      </c>
      <c r="BF68" s="4">
        <f>MgrRet_Raw!BG575</f>
        <v>-0.51025107367028921</v>
      </c>
      <c r="BG68" s="4">
        <f>MgrRet_Raw!BH575</f>
        <v>-6.8871261829516195E-2</v>
      </c>
      <c r="BH68" s="4">
        <f>MgrRet_Raw!BI575</f>
        <v>0.15766128964957904</v>
      </c>
      <c r="BI68" s="4">
        <f>MgrRet_Raw!BJ575</f>
        <v>-0.31426507794009551</v>
      </c>
      <c r="BJ68" s="4">
        <f>MgrRet_Raw!BK575</f>
        <v>1.3165112393741933</v>
      </c>
      <c r="BK68" s="4">
        <f>MgrRet_Raw!BL575</f>
        <v>1.0000631405749214</v>
      </c>
      <c r="BL68" s="4">
        <f>MgrRet_Raw!BM575</f>
        <v>-0.4914279037158113</v>
      </c>
      <c r="BM68" s="4">
        <f>MgrRet_Raw!BN575</f>
        <v>1.6703989714267555</v>
      </c>
      <c r="BN68" s="4">
        <f>MgrRet_Raw!BO575</f>
        <v>-0.88754851641511912</v>
      </c>
      <c r="BO68" s="4">
        <f>MgrRet_Raw!BP575</f>
        <v>-0.28029963444597472</v>
      </c>
      <c r="BP68" s="4">
        <f>MgrRet_Raw!BQ575</f>
        <v>2.3319976173722834E-2</v>
      </c>
      <c r="BQ68" s="4">
        <f>MgrRet_Raw!BR575</f>
        <v>-0.94900730319966953</v>
      </c>
      <c r="BR68" s="4">
        <f>MgrRet_Raw!BS575</f>
        <v>0.63281145958068397</v>
      </c>
      <c r="BS68" s="4">
        <f>MgrRet_Raw!BT575</f>
        <v>-2.2686461380873273</v>
      </c>
      <c r="BT68" s="4">
        <f>MgrRet_Raw!BU575</f>
        <v>0.4761318147223248</v>
      </c>
      <c r="BU68" s="4">
        <f>MgrRet_Raw!BV575</f>
        <v>0.59417138771246103</v>
      </c>
      <c r="BV68" s="4">
        <f>MgrRet_Raw!BW575</f>
        <v>-0.89672419654821844</v>
      </c>
      <c r="BW68" s="4">
        <f>MgrRet_Raw!BX575</f>
        <v>7.2604928475616504E-2</v>
      </c>
      <c r="BX68" s="4">
        <f>MgrRet_Raw!BY575</f>
        <v>0.33824091139614243</v>
      </c>
      <c r="BY68" s="4">
        <f>MgrRet_Raw!BZ575</f>
        <v>0.62760483051282812</v>
      </c>
      <c r="BZ68" s="4">
        <f>MgrRet_Raw!CA575</f>
        <v>-0.11457942173418179</v>
      </c>
      <c r="CA68" s="4">
        <f>MgrRet_Raw!CB575</f>
        <v>0.60964127168113147</v>
      </c>
      <c r="CB68" s="4">
        <f>MgrRet_Raw!CC575</f>
        <v>-1.5691475658492964</v>
      </c>
      <c r="CC68" s="4">
        <f>MgrRet_Raw!CD575</f>
        <v>0.1023764431870946</v>
      </c>
      <c r="CD68" s="4">
        <f>MgrRet_Raw!CE575</f>
        <v>-0.10563246166266982</v>
      </c>
      <c r="CE68" s="4">
        <f>MgrRet_Raw!CF575</f>
        <v>7.9153083458606277E-2</v>
      </c>
      <c r="CF68" s="4">
        <f>MgrRet_Raw!CG575</f>
        <v>-0.34063941721688895</v>
      </c>
      <c r="CG68" s="4">
        <f>MgrRet_Raw!CH575</f>
        <v>-1.4977152832291258</v>
      </c>
      <c r="CH68" s="4">
        <f>MgrRet_Raw!CI575</f>
        <v>0.50751966037999896</v>
      </c>
      <c r="CI68" s="4">
        <f>MgrRet_Raw!CJ575</f>
        <v>-0.36940948209099878</v>
      </c>
      <c r="CJ68" s="4">
        <f>MgrRet_Raw!CK575</f>
        <v>1.0119211634947172</v>
      </c>
      <c r="CK68" s="4">
        <f>MgrRet_Raw!CL575</f>
        <v>-0.44796256207818841</v>
      </c>
      <c r="CL68" s="4">
        <f>MgrRet_Raw!CM575</f>
        <v>-0.88737164549761172</v>
      </c>
      <c r="CM68" s="4">
        <f>MgrRet_Raw!CN575</f>
        <v>1.9315664102710071</v>
      </c>
      <c r="CN68" s="4">
        <f>MgrRet_Raw!CO575</f>
        <v>-2.1494588557447991</v>
      </c>
      <c r="CO68" s="4">
        <f>MgrRet_Raw!CP575</f>
        <v>-0.6858622825877575</v>
      </c>
      <c r="CP68" s="4">
        <f>MgrRet_Raw!CQ575</f>
        <v>0.97591661141350183</v>
      </c>
      <c r="CQ68" s="4">
        <f>MgrRet_Raw!CR575</f>
        <v>0.78479185502574111</v>
      </c>
      <c r="CR68" s="4">
        <f>MgrRet_Raw!CS575</f>
        <v>1.583420606807338</v>
      </c>
      <c r="CS68" s="4">
        <f>MgrRet_Raw!CT575</f>
        <v>0.43435634774294529</v>
      </c>
      <c r="CT68" s="4">
        <f>MgrRet_Raw!CU575</f>
        <v>-1.615452653515085</v>
      </c>
      <c r="CU68" s="4">
        <f>MgrRet_Raw!CV575</f>
        <v>0.69268615695381253</v>
      </c>
      <c r="CV68" s="4">
        <f>MgrRet_Raw!CW575</f>
        <v>-0.9828039270224842</v>
      </c>
      <c r="CW68" s="4">
        <f>MgrRet_Raw!CX575</f>
        <v>3.2323194473518932</v>
      </c>
      <c r="CX68" s="4">
        <f>MgrRet_Raw!CY575</f>
        <v>6.491338010330755E-2</v>
      </c>
      <c r="CY68" s="4">
        <f>MgrRet_Raw!CZ575</f>
        <v>0.41626882378564201</v>
      </c>
      <c r="CZ68" s="4">
        <f>MgrRet_Raw!DA575</f>
        <v>0.13219794945146424</v>
      </c>
      <c r="DA68" s="4">
        <f>MgrRet_Raw!DB575</f>
        <v>0.45427814913597064</v>
      </c>
      <c r="DB68" s="4">
        <f>MgrRet_Raw!DC575</f>
        <v>0.27077489609518568</v>
      </c>
      <c r="DC68" s="4">
        <f>MgrRet_Raw!DD575</f>
        <v>0.30319915024658695</v>
      </c>
      <c r="DD68" s="4">
        <f>MgrRet_Raw!DE575</f>
        <v>-0.950478453084314</v>
      </c>
      <c r="DE68" s="4">
        <f>MgrRet_Raw!DF575</f>
        <v>-0.35868800497053516</v>
      </c>
      <c r="DF68" s="4">
        <f>MgrRet_Raw!DG575</f>
        <v>-0.40595473009370631</v>
      </c>
      <c r="DG68" s="4">
        <f>MgrRet_Raw!DH575</f>
        <v>-0.59351146472098781</v>
      </c>
      <c r="DH68" s="4">
        <f>MgrRet_Raw!DI575</f>
        <v>-1.0365332850302686</v>
      </c>
      <c r="DI68" s="4">
        <f>MgrRet_Raw!DJ575</f>
        <v>0.64337816045209273</v>
      </c>
      <c r="DJ68" s="4">
        <f>MgrRet_Raw!DK575</f>
        <v>-8.0815241948621885E-2</v>
      </c>
      <c r="DK68" s="4">
        <f>MgrRet_Raw!DL575</f>
        <v>-8.6480951614073015E-2</v>
      </c>
      <c r="DL68" s="4">
        <f>MgrRet_Raw!DM575</f>
        <v>0.50294307667561244</v>
      </c>
      <c r="DM68" s="4">
        <f>MgrRet_Raw!DN575</f>
        <v>0.18274737067103008</v>
      </c>
      <c r="DN68" s="4">
        <f>MgrRet_Raw!DO575</f>
        <v>0.6558253859687635</v>
      </c>
      <c r="DO68" s="4">
        <f>MgrRet_Raw!DP575</f>
        <v>-0.86627613095189515</v>
      </c>
      <c r="DP68" s="4">
        <f>MgrRet_Raw!DQ575</f>
        <v>0.18379377366709426</v>
      </c>
      <c r="DQ68" s="4">
        <f>MgrRet_Raw!DR575</f>
        <v>0.31722516171869941</v>
      </c>
      <c r="DR68" s="4">
        <f>MgrRet_Raw!DS575</f>
        <v>0.35651595652184875</v>
      </c>
      <c r="DS68" s="4">
        <f>MgrRet_Raw!DT575</f>
        <v>7.3045183655441992E-2</v>
      </c>
      <c r="DT68" s="4">
        <f>MgrRet_Raw!DU575</f>
        <v>-0.29183526527320891</v>
      </c>
    </row>
    <row r="69" spans="1:124" x14ac:dyDescent="0.25">
      <c r="A69" s="4">
        <v>67</v>
      </c>
      <c r="B69" s="4" t="str">
        <f>MgrRet_Raw!A576</f>
        <v>Manulife Asset Management</v>
      </c>
      <c r="C69" t="s">
        <v>140</v>
      </c>
      <c r="D69" s="4" t="str">
        <f t="shared" si="1"/>
        <v>Manulife Asset Management+Large Cap Equity</v>
      </c>
      <c r="E69" s="4">
        <f>MgrRet_Raw!F576</f>
        <v>3.8481007965380756</v>
      </c>
      <c r="F69" s="4">
        <f>MgrRet_Raw!G576</f>
        <v>11.308304811107527</v>
      </c>
      <c r="G69" s="4">
        <f>MgrRet_Raw!H576</f>
        <v>-4.6080530922821712</v>
      </c>
      <c r="H69" s="4">
        <f>MgrRet_Raw!I576</f>
        <v>2.859811053332181</v>
      </c>
      <c r="I69" s="4">
        <f>MgrRet_Raw!J576</f>
        <v>4.1346431033774316</v>
      </c>
      <c r="J69" s="4">
        <f>MgrRet_Raw!K576</f>
        <v>3.2504710389903053</v>
      </c>
      <c r="K69" s="4">
        <f>MgrRet_Raw!L576</f>
        <v>-6.1392295234485452</v>
      </c>
      <c r="L69" s="4">
        <f>MgrRet_Raw!M576</f>
        <v>-2.8665917721990128</v>
      </c>
      <c r="M69" s="4">
        <f>MgrRet_Raw!N576</f>
        <v>-6.7194383737943735</v>
      </c>
      <c r="N69" s="4">
        <f>MgrRet_Raw!O576</f>
        <v>-5.4649381124290848</v>
      </c>
      <c r="O69" s="4">
        <f>MgrRet_Raw!P576</f>
        <v>0.20518611062686354</v>
      </c>
      <c r="P69" s="4">
        <f>MgrRet_Raw!Q576</f>
        <v>4.5857854320850331</v>
      </c>
      <c r="Q69" s="4">
        <f>MgrRet_Raw!R576</f>
        <v>2.9688840864981012</v>
      </c>
      <c r="R69" s="4">
        <f>MgrRet_Raw!S576</f>
        <v>3.4377967095324431</v>
      </c>
      <c r="S69" s="4">
        <f>MgrRet_Raw!T576</f>
        <v>6.0200531610638208E-2</v>
      </c>
      <c r="T69" s="4">
        <f>MgrRet_Raw!U576</f>
        <v>-1.0809137032281999</v>
      </c>
      <c r="U69" s="4">
        <f>MgrRet_Raw!V576</f>
        <v>1.9068382825238306</v>
      </c>
      <c r="V69" s="4">
        <f>MgrRet_Raw!W576</f>
        <v>-0.31853339304933825</v>
      </c>
      <c r="W69" s="4">
        <f>MgrRet_Raw!X576</f>
        <v>0.49665523636703846</v>
      </c>
      <c r="X69" s="4">
        <f>MgrRet_Raw!Y576</f>
        <v>-0.98034788595244748</v>
      </c>
      <c r="Y69" s="4">
        <f>MgrRet_Raw!Z576</f>
        <v>1.3382278571941777</v>
      </c>
      <c r="Z69" s="4">
        <f>MgrRet_Raw!AA576</f>
        <v>-0.6923773415048049</v>
      </c>
      <c r="AA69" s="4">
        <f>MgrRet_Raw!AB576</f>
        <v>-0.83822422927434026</v>
      </c>
      <c r="AB69" s="4">
        <f>MgrRet_Raw!AC576</f>
        <v>-2.1568553487017583E-2</v>
      </c>
      <c r="AC69" s="4">
        <f>MgrRet_Raw!AD576</f>
        <v>5.7278911564616397E-2</v>
      </c>
      <c r="AD69" s="4">
        <f>MgrRet_Raw!AE576</f>
        <v>-0.11754996048323685</v>
      </c>
      <c r="AE69" s="4">
        <f>MgrRet_Raw!AF576</f>
        <v>-0.27470461651343125</v>
      </c>
      <c r="AF69" s="4">
        <f>MgrRet_Raw!AG576</f>
        <v>0.6013624721143489</v>
      </c>
      <c r="AG69" s="4">
        <f>MgrRet_Raw!AH576</f>
        <v>-0.65494623929233953</v>
      </c>
      <c r="AH69" s="4">
        <f>MgrRet_Raw!AI576</f>
        <v>-0.18513552635941188</v>
      </c>
      <c r="AI69" s="4">
        <f>MgrRet_Raw!AJ576</f>
        <v>0.39394250333774572</v>
      </c>
      <c r="AJ69" s="4">
        <f>MgrRet_Raw!AK576</f>
        <v>0.74400239729760065</v>
      </c>
      <c r="AK69" s="4">
        <f>MgrRet_Raw!AL576</f>
        <v>-0.23413911158027645</v>
      </c>
      <c r="AL69" s="4">
        <f>MgrRet_Raw!AM576</f>
        <v>-0.25523324340604781</v>
      </c>
      <c r="AM69" s="4">
        <f>MgrRet_Raw!AN576</f>
        <v>-0.69261613149037282</v>
      </c>
      <c r="AN69" s="4">
        <f>MgrRet_Raw!AO576</f>
        <v>1.1668166955960162</v>
      </c>
      <c r="AO69" s="4">
        <f>MgrRet_Raw!AP576</f>
        <v>-0.29826276338629354</v>
      </c>
      <c r="AP69" s="4">
        <f>MgrRet_Raw!AQ576</f>
        <v>0.34670829791166513</v>
      </c>
      <c r="AQ69" s="4">
        <f>MgrRet_Raw!AR576</f>
        <v>-0.45795787898415907</v>
      </c>
      <c r="AR69" s="4">
        <f>MgrRet_Raw!AS576</f>
        <v>-1.077654649376627</v>
      </c>
      <c r="AS69" s="4">
        <f>MgrRet_Raw!AT576</f>
        <v>-0.76945218236067725</v>
      </c>
      <c r="AT69" s="4">
        <f>MgrRet_Raw!AU576</f>
        <v>-1.7809847582534197</v>
      </c>
      <c r="AU69" s="4">
        <f>MgrRet_Raw!AV576</f>
        <v>-0.24228540278187216</v>
      </c>
      <c r="AV69" s="4">
        <f>MgrRet_Raw!AW576</f>
        <v>-1.665893166004893</v>
      </c>
      <c r="AW69" s="4">
        <f>MgrRet_Raw!AX576</f>
        <v>-3.3505675882856965</v>
      </c>
      <c r="AX69" s="4">
        <f>MgrRet_Raw!AY576</f>
        <v>2.3214948559915864</v>
      </c>
      <c r="AY69" s="4">
        <f>MgrRet_Raw!AZ576</f>
        <v>-0.4740587489086362</v>
      </c>
      <c r="AZ69" s="4">
        <f>MgrRet_Raw!BA576</f>
        <v>-1.8667910475976517</v>
      </c>
      <c r="BA69" s="4">
        <f>MgrRet_Raw!BB576</f>
        <v>4.235934144533898</v>
      </c>
      <c r="BB69" s="4">
        <f>MgrRet_Raw!BC576</f>
        <v>0.33162424889944386</v>
      </c>
      <c r="BC69" s="4">
        <f>MgrRet_Raw!BD576</f>
        <v>-0.54159605478428396</v>
      </c>
      <c r="BD69" s="4">
        <f>MgrRet_Raw!BE576</f>
        <v>-0.64000097010289791</v>
      </c>
      <c r="BE69" s="4">
        <f>MgrRet_Raw!BF576</f>
        <v>-1.5075651166256812</v>
      </c>
      <c r="BF69" s="4">
        <f>MgrRet_Raw!BG576</f>
        <v>-0.68605107367028895</v>
      </c>
      <c r="BG69" s="4">
        <f>MgrRet_Raw!BH576</f>
        <v>0.53542873817048364</v>
      </c>
      <c r="BH69" s="4">
        <f>MgrRet_Raw!BI576</f>
        <v>1.0384612896495788</v>
      </c>
      <c r="BI69" s="4">
        <f>MgrRet_Raw!BJ576</f>
        <v>0.17633492205990464</v>
      </c>
      <c r="BJ69" s="4">
        <f>MgrRet_Raw!BK576</f>
        <v>0.50341123937419341</v>
      </c>
      <c r="BK69" s="4">
        <f>MgrRet_Raw!BL576</f>
        <v>-9.9036859425078672E-2</v>
      </c>
      <c r="BL69" s="4">
        <f>MgrRet_Raw!BM576</f>
        <v>0.22427209628418865</v>
      </c>
      <c r="BM69" s="4">
        <f>MgrRet_Raw!BN576</f>
        <v>0.8280989714267557</v>
      </c>
      <c r="BN69" s="4">
        <f>MgrRet_Raw!BO576</f>
        <v>-0.70764851641511906</v>
      </c>
      <c r="BO69" s="4">
        <f>MgrRet_Raw!BP576</f>
        <v>-0.78309963444597486</v>
      </c>
      <c r="BP69" s="4">
        <f>MgrRet_Raw!BQ576</f>
        <v>-8.1980023826277115E-2</v>
      </c>
      <c r="BQ69" s="4">
        <f>MgrRet_Raw!BR576</f>
        <v>0.17919269680033079</v>
      </c>
      <c r="BR69" s="4">
        <f>MgrRet_Raw!BS576</f>
        <v>-0.44628854041931598</v>
      </c>
      <c r="BS69" s="4">
        <f>MgrRet_Raw!BT576</f>
        <v>0.64415386191267299</v>
      </c>
      <c r="BT69" s="4">
        <f>MgrRet_Raw!BU576</f>
        <v>1.1010318147223248</v>
      </c>
      <c r="BU69" s="4">
        <f>MgrRet_Raw!BV576</f>
        <v>-2.4928612287538954E-2</v>
      </c>
      <c r="BV69" s="4">
        <f>MgrRet_Raw!BW576</f>
        <v>-4.6124196548218421E-2</v>
      </c>
      <c r="BW69" s="4">
        <f>MgrRet_Raw!BX576</f>
        <v>5.1404928475616618E-2</v>
      </c>
      <c r="BX69" s="4">
        <f>MgrRet_Raw!BY576</f>
        <v>-0.21815908860385758</v>
      </c>
      <c r="BY69" s="4">
        <f>MgrRet_Raw!BZ576</f>
        <v>-0.32059516948717182</v>
      </c>
      <c r="BZ69" s="4">
        <f>MgrRet_Raw!CA576</f>
        <v>-8.0979421734181933E-2</v>
      </c>
      <c r="CA69" s="4">
        <f>MgrRet_Raw!CB576</f>
        <v>0.56474127168113153</v>
      </c>
      <c r="CB69" s="4">
        <f>MgrRet_Raw!CC576</f>
        <v>-0.76454756584929628</v>
      </c>
      <c r="CC69" s="4">
        <f>MgrRet_Raw!CD576</f>
        <v>0.28867644318709429</v>
      </c>
      <c r="CD69" s="4">
        <f>MgrRet_Raw!CE576</f>
        <v>-0.11873246166266971</v>
      </c>
      <c r="CE69" s="4">
        <f>MgrRet_Raw!CF576</f>
        <v>-0.18174691654139363</v>
      </c>
      <c r="CF69" s="4">
        <f>MgrRet_Raw!CG576</f>
        <v>0.23336058278311089</v>
      </c>
      <c r="CG69" s="4">
        <f>MgrRet_Raw!CH576</f>
        <v>-0.75651528322912576</v>
      </c>
      <c r="CH69" s="4">
        <f>MgrRet_Raw!CI576</f>
        <v>-0.63778033962000125</v>
      </c>
      <c r="CI69" s="4">
        <f>MgrRet_Raw!CJ576</f>
        <v>-0.29080948209099855</v>
      </c>
      <c r="CJ69" s="4">
        <f>MgrRet_Raw!CK576</f>
        <v>-0.50287883650528287</v>
      </c>
      <c r="CK69" s="4">
        <f>MgrRet_Raw!CL576</f>
        <v>-1.6791625620781878</v>
      </c>
      <c r="CL69" s="4">
        <f>MgrRet_Raw!CM576</f>
        <v>1.2734283545023883</v>
      </c>
      <c r="CM69" s="4">
        <f>MgrRet_Raw!CN576</f>
        <v>-0.37973358972899307</v>
      </c>
      <c r="CN69" s="4">
        <f>MgrRet_Raw!CO576</f>
        <v>1.1331411442552008</v>
      </c>
      <c r="CO69" s="4">
        <f>MgrRet_Raw!CP576</f>
        <v>-0.71036228258775747</v>
      </c>
      <c r="CP69" s="4">
        <f>MgrRet_Raw!CQ576</f>
        <v>4.1216611413501747E-2</v>
      </c>
      <c r="CQ69" s="4">
        <f>MgrRet_Raw!CR576</f>
        <v>-0.16510814497425885</v>
      </c>
      <c r="CR69" s="4">
        <f>MgrRet_Raw!CS576</f>
        <v>-0.18207939319266142</v>
      </c>
      <c r="CS69" s="4">
        <f>MgrRet_Raw!CT576</f>
        <v>-1.3761436522570545</v>
      </c>
      <c r="CT69" s="4">
        <f>MgrRet_Raw!CU576</f>
        <v>0.2411473464849152</v>
      </c>
      <c r="CU69" s="4">
        <f>MgrRet_Raw!CV576</f>
        <v>0.11568615695381251</v>
      </c>
      <c r="CV69" s="4">
        <f>MgrRet_Raw!CW576</f>
        <v>-1.081803927022484</v>
      </c>
      <c r="CW69" s="4">
        <f>MgrRet_Raw!CX576</f>
        <v>-1.2134805526481065</v>
      </c>
      <c r="CX69" s="4">
        <f>MgrRet_Raw!CY576</f>
        <v>-1.1607866198966925</v>
      </c>
      <c r="CY69" s="4">
        <f>MgrRet_Raw!CZ576</f>
        <v>0.37556882378564183</v>
      </c>
      <c r="CZ69" s="4">
        <f>MgrRet_Raw!DA576</f>
        <v>0.95859794945146426</v>
      </c>
      <c r="DA69" s="4">
        <f>MgrRet_Raw!DB576</f>
        <v>9.3178149135970667E-2</v>
      </c>
      <c r="DB69" s="4">
        <f>MgrRet_Raw!DC576</f>
        <v>-1.3735251039048144</v>
      </c>
      <c r="DC69" s="4">
        <f>MgrRet_Raw!DD576</f>
        <v>0.40499915024658684</v>
      </c>
      <c r="DD69" s="4">
        <f>MgrRet_Raw!DE576</f>
        <v>0.77912154691568603</v>
      </c>
      <c r="DE69" s="4">
        <f>MgrRet_Raw!DF576</f>
        <v>2.671199502946487E-2</v>
      </c>
      <c r="DF69" s="4">
        <f>MgrRet_Raw!DG576</f>
        <v>5.5945269906293671E-2</v>
      </c>
      <c r="DG69" s="4">
        <f>MgrRet_Raw!DH576</f>
        <v>0.49418853527901252</v>
      </c>
      <c r="DH69" s="4">
        <f>MgrRet_Raw!DI576</f>
        <v>-0.16253328503026854</v>
      </c>
      <c r="DI69" s="4">
        <f>MgrRet_Raw!DJ576</f>
        <v>-0.1135218395479074</v>
      </c>
      <c r="DJ69" s="4">
        <f>MgrRet_Raw!DK576</f>
        <v>-0.343915241948622</v>
      </c>
      <c r="DK69" s="4">
        <f>MgrRet_Raw!DL576</f>
        <v>0.45751904838592694</v>
      </c>
      <c r="DL69" s="4">
        <f>MgrRet_Raw!DM576</f>
        <v>-0.35155692332438759</v>
      </c>
      <c r="DM69" s="4">
        <f>MgrRet_Raw!DN576</f>
        <v>-1.2083526293289699</v>
      </c>
      <c r="DN69" s="4">
        <f>MgrRet_Raw!DO576</f>
        <v>0.15212538596876346</v>
      </c>
      <c r="DO69" s="4">
        <f>MgrRet_Raw!DP576</f>
        <v>-0.34397613095189516</v>
      </c>
      <c r="DP69" s="4">
        <f>MgrRet_Raw!DQ576</f>
        <v>-0.31710622633290575</v>
      </c>
      <c r="DQ69" s="4">
        <f>MgrRet_Raw!DR576</f>
        <v>0.49502516171869937</v>
      </c>
      <c r="DR69" s="4">
        <f>MgrRet_Raw!DS576</f>
        <v>0.21421595652184866</v>
      </c>
      <c r="DS69" s="4">
        <f>MgrRet_Raw!DT576</f>
        <v>4.5451836554417646E-3</v>
      </c>
      <c r="DT69" s="4">
        <f>MgrRet_Raw!DU576</f>
        <v>0.49556473472679108</v>
      </c>
    </row>
    <row r="70" spans="1:124" x14ac:dyDescent="0.25">
      <c r="A70" s="4">
        <v>68</v>
      </c>
      <c r="B70" s="4" t="str">
        <f>MgrRet_Raw!A577</f>
        <v>MFS Investment Management</v>
      </c>
      <c r="C70" t="s">
        <v>244</v>
      </c>
      <c r="D70" s="4" t="str">
        <f t="shared" si="1"/>
        <v>MFS Investment Management+MFS Blended Research - U.S. Core Equity</v>
      </c>
      <c r="E70" s="4">
        <f>MgrRet_Raw!F577</f>
        <v>-0.17189920346192444</v>
      </c>
      <c r="F70" s="4">
        <f>MgrRet_Raw!G577</f>
        <v>0.70830481110752741</v>
      </c>
      <c r="G70" s="4">
        <f>MgrRet_Raw!H577</f>
        <v>-0.68805309228217171</v>
      </c>
      <c r="H70" s="4">
        <f>MgrRet_Raw!I577</f>
        <v>0.609811053332181</v>
      </c>
      <c r="I70" s="4">
        <f>MgrRet_Raw!J577</f>
        <v>1.1246431033774318</v>
      </c>
      <c r="J70" s="4">
        <f>MgrRet_Raw!K577</f>
        <v>1.2404710389903046</v>
      </c>
      <c r="K70" s="4">
        <f>MgrRet_Raw!L577</f>
        <v>0.36077047655145567</v>
      </c>
      <c r="L70" s="4">
        <f>MgrRet_Raw!M577</f>
        <v>-0.41659177219901289</v>
      </c>
      <c r="M70" s="4">
        <f>MgrRet_Raw!N577</f>
        <v>-0.67943837379437255</v>
      </c>
      <c r="N70" s="4">
        <f>MgrRet_Raw!O577</f>
        <v>7.5061887570917918E-2</v>
      </c>
      <c r="O70" s="4">
        <f>MgrRet_Raw!P577</f>
        <v>0.2351861106268629</v>
      </c>
      <c r="P70" s="4">
        <f>MgrRet_Raw!Q577</f>
        <v>1.3757854320850327</v>
      </c>
      <c r="Q70" s="4">
        <f>MgrRet_Raw!R577</f>
        <v>-3.1115913501899684E-2</v>
      </c>
      <c r="R70" s="4">
        <f>MgrRet_Raw!S577</f>
        <v>0.19779670953244377</v>
      </c>
      <c r="S70" s="4">
        <f>MgrRet_Raw!T577</f>
        <v>8.0200531610637782E-2</v>
      </c>
      <c r="T70" s="4">
        <f>MgrRet_Raw!U577</f>
        <v>0.28908629677179931</v>
      </c>
      <c r="U70" s="4">
        <f>MgrRet_Raw!V577</f>
        <v>-0.44316171747616906</v>
      </c>
      <c r="V70" s="4">
        <f>MgrRet_Raw!W577</f>
        <v>-0.20853339304933827</v>
      </c>
      <c r="W70" s="4">
        <f>MgrRet_Raw!X577</f>
        <v>-0.25334476363296243</v>
      </c>
      <c r="X70" s="4">
        <f>MgrRet_Raw!Y577</f>
        <v>0.17965211404755266</v>
      </c>
      <c r="Y70" s="4">
        <f>MgrRet_Raw!Z577</f>
        <v>-0.43177214280582277</v>
      </c>
      <c r="Z70" s="4">
        <f>MgrRet_Raw!AA577</f>
        <v>-0.40237734150480486</v>
      </c>
      <c r="AA70" s="4">
        <f>MgrRet_Raw!AB577</f>
        <v>0.26177577072565938</v>
      </c>
      <c r="AB70" s="4">
        <f>MgrRet_Raw!AC577</f>
        <v>0.20843144651298262</v>
      </c>
      <c r="AC70" s="4">
        <f>MgrRet_Raw!AD577</f>
        <v>-8.2721088435383727E-2</v>
      </c>
      <c r="AD70" s="4">
        <f>MgrRet_Raw!AE577</f>
        <v>1.662450039516763</v>
      </c>
      <c r="AE70" s="4">
        <f>MgrRet_Raw!AF577</f>
        <v>0.38529538348656889</v>
      </c>
      <c r="AF70" s="4">
        <f>MgrRet_Raw!AG577</f>
        <v>0.22136247211434879</v>
      </c>
      <c r="AG70" s="4">
        <f>MgrRet_Raw!AH577</f>
        <v>0.45505376070766079</v>
      </c>
      <c r="AH70" s="4">
        <f>MgrRet_Raw!AI577</f>
        <v>-0.47513552635941192</v>
      </c>
      <c r="AI70" s="4">
        <f>MgrRet_Raw!AJ577</f>
        <v>-0.23605749666225506</v>
      </c>
      <c r="AJ70" s="4">
        <f>MgrRet_Raw!AK577</f>
        <v>-0.16599760270239905</v>
      </c>
      <c r="AK70" s="4">
        <f>MgrRet_Raw!AL577</f>
        <v>-0.2741391115802756</v>
      </c>
      <c r="AL70" s="4">
        <f>MgrRet_Raw!AM577</f>
        <v>0.95476675659395216</v>
      </c>
      <c r="AM70" s="4">
        <f>MgrRet_Raw!AN577</f>
        <v>0.66738386850962728</v>
      </c>
      <c r="AN70" s="4">
        <f>MgrRet_Raw!AO577</f>
        <v>-1.1031833044039834</v>
      </c>
      <c r="AO70" s="4">
        <f>MgrRet_Raw!AP577</f>
        <v>-0.13006276338629341</v>
      </c>
      <c r="AP70" s="4">
        <f>MgrRet_Raw!AQ577</f>
        <v>0.58410829791166474</v>
      </c>
      <c r="AQ70" s="4">
        <f>MgrRet_Raw!AR577</f>
        <v>0.16024212101584095</v>
      </c>
      <c r="AR70" s="4">
        <f>MgrRet_Raw!AS577</f>
        <v>0.45854535062337298</v>
      </c>
      <c r="AS70" s="4">
        <f>MgrRet_Raw!AT577</f>
        <v>1.0019478176393228</v>
      </c>
      <c r="AT70" s="4">
        <f>MgrRet_Raw!AU577</f>
        <v>0.20691524174658049</v>
      </c>
      <c r="AU70" s="4">
        <f>MgrRet_Raw!AV577</f>
        <v>-0.83668540278187242</v>
      </c>
      <c r="AV70" s="4">
        <f>MgrRet_Raw!AW577</f>
        <v>-0.69759316600489285</v>
      </c>
      <c r="AW70" s="4">
        <f>MgrRet_Raw!AX577</f>
        <v>-6.0367588285695994E-2</v>
      </c>
      <c r="AX70" s="4">
        <f>MgrRet_Raw!AY577</f>
        <v>-4.9205144008412915E-2</v>
      </c>
      <c r="AY70" s="4">
        <f>MgrRet_Raw!AZ577</f>
        <v>-1.9158748908636225E-2</v>
      </c>
      <c r="AZ70" s="4">
        <f>MgrRet_Raw!BA577</f>
        <v>-5.2891047597651619E-2</v>
      </c>
      <c r="BA70" s="4">
        <f>MgrRet_Raw!BB577</f>
        <v>-9.1365855466102097E-2</v>
      </c>
      <c r="BB70" s="4">
        <f>MgrRet_Raw!BC577</f>
        <v>0.63582424889944367</v>
      </c>
      <c r="BC70" s="4">
        <f>MgrRet_Raw!BD577</f>
        <v>-0.18079605478428418</v>
      </c>
      <c r="BD70" s="4">
        <f>MgrRet_Raw!BE577</f>
        <v>0.39739902989710219</v>
      </c>
      <c r="BE70" s="4">
        <f>MgrRet_Raw!BF577</f>
        <v>-0.79986511662568116</v>
      </c>
      <c r="BF70" s="4">
        <f>MgrRet_Raw!BG577</f>
        <v>-0.35025107367028907</v>
      </c>
      <c r="BG70" s="4">
        <f>MgrRet_Raw!BH577</f>
        <v>0.49112873817048364</v>
      </c>
      <c r="BH70" s="4">
        <f>MgrRet_Raw!BI577</f>
        <v>0.34766128964957899</v>
      </c>
      <c r="BI70" s="4">
        <f>MgrRet_Raw!BJ577</f>
        <v>0.11573492205990465</v>
      </c>
      <c r="BJ70" s="4">
        <f>MgrRet_Raw!BK577</f>
        <v>0.50651123937419329</v>
      </c>
      <c r="BK70" s="4">
        <f>MgrRet_Raw!BL577</f>
        <v>-0.53993685942507863</v>
      </c>
      <c r="BL70" s="4">
        <f>MgrRet_Raw!BM577</f>
        <v>-0.45142790371581126</v>
      </c>
      <c r="BM70" s="4">
        <f>MgrRet_Raw!BN577</f>
        <v>-0.23960102857324372</v>
      </c>
      <c r="BN70" s="4">
        <f>MgrRet_Raw!BO577</f>
        <v>4.2451483584880823E-2</v>
      </c>
      <c r="BO70" s="4">
        <f>MgrRet_Raw!BP577</f>
        <v>0.19970036555402526</v>
      </c>
      <c r="BP70" s="4">
        <f>MgrRet_Raw!BQ577</f>
        <v>0.25331997617372304</v>
      </c>
      <c r="BQ70" s="4">
        <f>MgrRet_Raw!BR577</f>
        <v>-3.9007303199669607E-2</v>
      </c>
      <c r="BR70" s="4">
        <f>MgrRet_Raw!BS577</f>
        <v>-1.7188540419316167E-2</v>
      </c>
      <c r="BS70" s="4">
        <f>MgrRet_Raw!BT577</f>
        <v>0.94135386191267312</v>
      </c>
      <c r="BT70" s="4">
        <f>MgrRet_Raw!BU577</f>
        <v>5.6131814722324869E-2</v>
      </c>
      <c r="BU70" s="4">
        <f>MgrRet_Raw!BV577</f>
        <v>-0.25582861228753906</v>
      </c>
      <c r="BV70" s="4">
        <f>MgrRet_Raw!BW577</f>
        <v>0.49327580345178124</v>
      </c>
      <c r="BW70" s="4">
        <f>MgrRet_Raw!BX577</f>
        <v>1.512604928475616</v>
      </c>
      <c r="BX70" s="4">
        <f>MgrRet_Raw!BY577</f>
        <v>0.45824091139614254</v>
      </c>
      <c r="BY70" s="4">
        <f>MgrRet_Raw!BZ577</f>
        <v>-0.50239516948717178</v>
      </c>
      <c r="BZ70" s="4">
        <f>MgrRet_Raw!CA577</f>
        <v>0.66542057826581846</v>
      </c>
      <c r="CA70" s="4">
        <f>MgrRet_Raw!CB577</f>
        <v>-0.25035872831886852</v>
      </c>
      <c r="CB70" s="4">
        <f>MgrRet_Raw!CC577</f>
        <v>-0.31914756584929632</v>
      </c>
      <c r="CC70" s="4">
        <f>MgrRet_Raw!CD577</f>
        <v>2.237644318709453E-2</v>
      </c>
      <c r="CD70" s="4">
        <f>MgrRet_Raw!CE577</f>
        <v>-0.64563246166266985</v>
      </c>
      <c r="CE70" s="4">
        <f>MgrRet_Raw!CF577</f>
        <v>0.9691530834586064</v>
      </c>
      <c r="CF70" s="4">
        <f>MgrRet_Raw!CG577</f>
        <v>-0.10063941721688918</v>
      </c>
      <c r="CG70" s="4">
        <f>MgrRet_Raw!CH577</f>
        <v>-5.7715283229125891E-2</v>
      </c>
      <c r="CH70" s="4">
        <f>MgrRet_Raw!CI577</f>
        <v>-0.12248033962000138</v>
      </c>
      <c r="CI70" s="4">
        <f>MgrRet_Raw!CJ577</f>
        <v>-0.89940948209099858</v>
      </c>
      <c r="CJ70" s="4">
        <f>MgrRet_Raw!CK577</f>
        <v>0.63192116349471716</v>
      </c>
      <c r="CK70" s="4">
        <f>MgrRet_Raw!CL577</f>
        <v>4.2037437921811804E-2</v>
      </c>
      <c r="CL70" s="4">
        <f>MgrRet_Raw!CM577</f>
        <v>0.50262835450238796</v>
      </c>
      <c r="CM70" s="4">
        <f>MgrRet_Raw!CN577</f>
        <v>0.32156641027100696</v>
      </c>
      <c r="CN70" s="4">
        <f>MgrRet_Raw!CO577</f>
        <v>-0.6294588557447991</v>
      </c>
      <c r="CO70" s="4">
        <f>MgrRet_Raw!CP577</f>
        <v>0.83413771741224263</v>
      </c>
      <c r="CP70" s="4">
        <f>MgrRet_Raw!CQ577</f>
        <v>0.60591661141350173</v>
      </c>
      <c r="CQ70" s="4">
        <f>MgrRet_Raw!CR577</f>
        <v>-0.49520814497425869</v>
      </c>
      <c r="CR70" s="4">
        <f>MgrRet_Raw!CS577</f>
        <v>-0.34657939319266173</v>
      </c>
      <c r="CS70" s="4">
        <f>MgrRet_Raw!CT577</f>
        <v>-0.29564365225705469</v>
      </c>
      <c r="CT70" s="4">
        <f>MgrRet_Raw!CU577</f>
        <v>-0.60545265351508526</v>
      </c>
      <c r="CU70" s="4">
        <f>MgrRet_Raw!CV577</f>
        <v>-0.16731384304618746</v>
      </c>
      <c r="CV70" s="4">
        <f>MgrRet_Raw!CW577</f>
        <v>0.31719607297751584</v>
      </c>
      <c r="CW70" s="4">
        <f>MgrRet_Raw!CX577</f>
        <v>-0.74768055264810673</v>
      </c>
      <c r="CX70" s="4">
        <f>MgrRet_Raw!CY577</f>
        <v>0.3049133801033076</v>
      </c>
      <c r="CY70" s="4">
        <f>MgrRet_Raw!CZ577</f>
        <v>-0.2637311762143586</v>
      </c>
      <c r="CZ70" s="4">
        <f>MgrRet_Raw!DA577</f>
        <v>-0.6578020505485358</v>
      </c>
      <c r="DA70" s="4">
        <f>MgrRet_Raw!DB577</f>
        <v>-0.28572185086402935</v>
      </c>
      <c r="DB70" s="4">
        <f>MgrRet_Raw!DC577</f>
        <v>-0.41922510390481438</v>
      </c>
      <c r="DC70" s="4">
        <f>MgrRet_Raw!DD577</f>
        <v>-6.8008497534131074E-3</v>
      </c>
      <c r="DD70" s="4">
        <f>MgrRet_Raw!DE577</f>
        <v>0.26952154691568603</v>
      </c>
      <c r="DE70" s="4">
        <f>MgrRet_Raw!DF577</f>
        <v>-0.10868800497053513</v>
      </c>
      <c r="DF70" s="4">
        <f>MgrRet_Raw!DG577</f>
        <v>0.54404526990629365</v>
      </c>
      <c r="DG70" s="4">
        <f>MgrRet_Raw!DH577</f>
        <v>-1.1135114647209878</v>
      </c>
      <c r="DH70" s="4">
        <f>MgrRet_Raw!DI577</f>
        <v>-0.38653328503026851</v>
      </c>
      <c r="DI70" s="4">
        <f>MgrRet_Raw!DJ577</f>
        <v>0.29337816045209264</v>
      </c>
      <c r="DJ70" s="4">
        <f>MgrRet_Raw!DK577</f>
        <v>0.15918475805137788</v>
      </c>
      <c r="DK70" s="4">
        <f>MgrRet_Raw!DL577</f>
        <v>-0.416480951614073</v>
      </c>
      <c r="DL70" s="4">
        <f>MgrRet_Raw!DM577</f>
        <v>-0.47705692332438754</v>
      </c>
      <c r="DM70" s="4">
        <f>MgrRet_Raw!DN577</f>
        <v>-8.7252629328969933E-2</v>
      </c>
      <c r="DN70" s="4">
        <f>MgrRet_Raw!DO577</f>
        <v>0.12582538596876347</v>
      </c>
      <c r="DO70" s="4">
        <f>MgrRet_Raw!DP577</f>
        <v>-0.22627613095189503</v>
      </c>
      <c r="DP70" s="4">
        <f>MgrRet_Raw!DQ577</f>
        <v>-0.11620622633290573</v>
      </c>
      <c r="DQ70" s="4">
        <f>MgrRet_Raw!DR577</f>
        <v>5.7225161718699624E-2</v>
      </c>
      <c r="DR70" s="4">
        <f>MgrRet_Raw!DS577</f>
        <v>-0.24348404347815134</v>
      </c>
      <c r="DS70" s="4">
        <f>MgrRet_Raw!DT577</f>
        <v>8.3045183655441779E-2</v>
      </c>
      <c r="DT70" s="4">
        <f>MgrRet_Raw!DU577</f>
        <v>0.38816473472679114</v>
      </c>
    </row>
    <row r="71" spans="1:124" x14ac:dyDescent="0.25">
      <c r="A71" s="4">
        <v>69</v>
      </c>
      <c r="B71" s="4" t="str">
        <f>MgrRet_Raw!A578</f>
        <v>MFS Investment Management</v>
      </c>
      <c r="C71" t="s">
        <v>245</v>
      </c>
      <c r="D71" s="4" t="str">
        <f t="shared" si="1"/>
        <v>MFS Investment Management+MFS Core Equity</v>
      </c>
      <c r="E71" s="4">
        <f>MgrRet_Raw!F578</f>
        <v>0.6781007965380752</v>
      </c>
      <c r="F71" s="4">
        <f>MgrRet_Raw!G578</f>
        <v>1.2183048111075276</v>
      </c>
      <c r="G71" s="4">
        <f>MgrRet_Raw!H578</f>
        <v>1.1919469077178284</v>
      </c>
      <c r="H71" s="4">
        <f>MgrRet_Raw!I578</f>
        <v>-0.79018894666781936</v>
      </c>
      <c r="I71" s="4">
        <f>MgrRet_Raw!J578</f>
        <v>1.074643103377432</v>
      </c>
      <c r="J71" s="4">
        <f>MgrRet_Raw!K578</f>
        <v>0.7604710389903051</v>
      </c>
      <c r="K71" s="4">
        <f>MgrRet_Raw!L578</f>
        <v>0.55077047655145561</v>
      </c>
      <c r="L71" s="4">
        <f>MgrRet_Raw!M578</f>
        <v>-0.54659177219901289</v>
      </c>
      <c r="M71" s="4">
        <f>MgrRet_Raw!N578</f>
        <v>0.67056162620562709</v>
      </c>
      <c r="N71" s="4">
        <f>MgrRet_Raw!O578</f>
        <v>1.665061887570916</v>
      </c>
      <c r="O71" s="4">
        <f>MgrRet_Raw!P578</f>
        <v>-0.36481388937313675</v>
      </c>
      <c r="P71" s="4">
        <f>MgrRet_Raw!Q578</f>
        <v>0.59578543208503265</v>
      </c>
      <c r="Q71" s="4">
        <f>MgrRet_Raw!R578</f>
        <v>1.7088840864981014</v>
      </c>
      <c r="R71" s="4">
        <f>MgrRet_Raw!S578</f>
        <v>1.2177967095324433</v>
      </c>
      <c r="S71" s="4">
        <f>MgrRet_Raw!T578</f>
        <v>-0.8697994683893624</v>
      </c>
      <c r="T71" s="4">
        <f>MgrRet_Raw!U578</f>
        <v>-1.0809137032281999</v>
      </c>
      <c r="U71" s="4">
        <f>MgrRet_Raw!V578</f>
        <v>0.86683828252383055</v>
      </c>
      <c r="V71" s="4">
        <f>MgrRet_Raw!W578</f>
        <v>-0.17853339304933827</v>
      </c>
      <c r="W71" s="4">
        <f>MgrRet_Raw!X578</f>
        <v>-5.3344763632962255E-2</v>
      </c>
      <c r="X71" s="4">
        <f>MgrRet_Raw!Y578</f>
        <v>-0.30034788595244732</v>
      </c>
      <c r="Y71" s="4">
        <f>MgrRet_Raw!Z578</f>
        <v>0.10822785719417727</v>
      </c>
      <c r="Z71" s="4">
        <f>MgrRet_Raw!AA578</f>
        <v>-0.24237734150480517</v>
      </c>
      <c r="AA71" s="4">
        <f>MgrRet_Raw!AB578</f>
        <v>-0.72822422927434083</v>
      </c>
      <c r="AB71" s="4">
        <f>MgrRet_Raw!AC578</f>
        <v>0.89843144651298257</v>
      </c>
      <c r="AC71" s="4">
        <f>MgrRet_Raw!AD578</f>
        <v>0.48727891156461656</v>
      </c>
      <c r="AD71" s="4">
        <f>MgrRet_Raw!AE578</f>
        <v>-0.27754996048323699</v>
      </c>
      <c r="AE71" s="4">
        <f>MgrRet_Raw!AF578</f>
        <v>-0.84470461651343065</v>
      </c>
      <c r="AF71" s="4">
        <f>MgrRet_Raw!AG578</f>
        <v>-0.40863752788565133</v>
      </c>
      <c r="AG71" s="4">
        <f>MgrRet_Raw!AH578</f>
        <v>-0.94494623929233867</v>
      </c>
      <c r="AH71" s="4">
        <f>MgrRet_Raw!AI578</f>
        <v>0.76486447364058829</v>
      </c>
      <c r="AI71" s="4">
        <f>MgrRet_Raw!AJ578</f>
        <v>-0.16605749666225478</v>
      </c>
      <c r="AJ71" s="4">
        <f>MgrRet_Raw!AK578</f>
        <v>-0.6959976027023993</v>
      </c>
      <c r="AK71" s="4">
        <f>MgrRet_Raw!AL578</f>
        <v>0.18586088841972348</v>
      </c>
      <c r="AL71" s="4">
        <f>MgrRet_Raw!AM578</f>
        <v>-0.1352332434060477</v>
      </c>
      <c r="AM71" s="4">
        <f>MgrRet_Raw!AN578</f>
        <v>-0.15261613149037279</v>
      </c>
      <c r="AN71" s="4">
        <f>MgrRet_Raw!AO578</f>
        <v>-0.22318330440398348</v>
      </c>
      <c r="AO71" s="4">
        <f>MgrRet_Raw!AP578</f>
        <v>-0.4500627633862937</v>
      </c>
      <c r="AP71" s="4">
        <f>MgrRet_Raw!AQ578</f>
        <v>-0.28589170208833492</v>
      </c>
      <c r="AQ71" s="4">
        <f>MgrRet_Raw!AR578</f>
        <v>0.22024212101584095</v>
      </c>
      <c r="AR71" s="4">
        <f>MgrRet_Raw!AS578</f>
        <v>7.8545350623373089E-2</v>
      </c>
      <c r="AS71" s="4">
        <f>MgrRet_Raw!AT578</f>
        <v>0.42194781763932276</v>
      </c>
      <c r="AT71" s="4">
        <f>MgrRet_Raw!AU578</f>
        <v>-0.31308475825341953</v>
      </c>
      <c r="AU71" s="4">
        <f>MgrRet_Raw!AV578</f>
        <v>0.8033145972181277</v>
      </c>
      <c r="AV71" s="4">
        <f>MgrRet_Raw!AW578</f>
        <v>-0.73759316600489289</v>
      </c>
      <c r="AW71" s="4">
        <f>MgrRet_Raw!AX578</f>
        <v>-1.7003675882856966</v>
      </c>
      <c r="AX71" s="4">
        <f>MgrRet_Raw!AY578</f>
        <v>1.0107948559915858</v>
      </c>
      <c r="AY71" s="4">
        <f>MgrRet_Raw!AZ578</f>
        <v>-0.60915874890863619</v>
      </c>
      <c r="AZ71" s="4">
        <f>MgrRet_Raw!BA578</f>
        <v>-1.4028910475976515</v>
      </c>
      <c r="BA71" s="4">
        <f>MgrRet_Raw!BB578</f>
        <v>0.51863414453389822</v>
      </c>
      <c r="BB71" s="4">
        <f>MgrRet_Raw!BC578</f>
        <v>0.84582424889944363</v>
      </c>
      <c r="BC71" s="4">
        <f>MgrRet_Raw!BD578</f>
        <v>0.41920394521571591</v>
      </c>
      <c r="BD71" s="4">
        <f>MgrRet_Raw!BE578</f>
        <v>-0.20260097010289779</v>
      </c>
      <c r="BE71" s="4">
        <f>MgrRet_Raw!BF578</f>
        <v>-0.86986511662568144</v>
      </c>
      <c r="BF71" s="4">
        <f>MgrRet_Raw!BG578</f>
        <v>-0.84025107367028928</v>
      </c>
      <c r="BG71" s="4">
        <f>MgrRet_Raw!BH578</f>
        <v>1.2411287381704836</v>
      </c>
      <c r="BH71" s="4">
        <f>MgrRet_Raw!BI578</f>
        <v>0.53766128964957893</v>
      </c>
      <c r="BI71" s="4">
        <f>MgrRet_Raw!BJ578</f>
        <v>0.32573492205990462</v>
      </c>
      <c r="BJ71" s="4">
        <f>MgrRet_Raw!BK578</f>
        <v>0.19651123937419346</v>
      </c>
      <c r="BK71" s="4">
        <f>MgrRet_Raw!BL578</f>
        <v>0.81006314057492124</v>
      </c>
      <c r="BL71" s="4">
        <f>MgrRet_Raw!BM578</f>
        <v>0.60857209628418873</v>
      </c>
      <c r="BM71" s="4">
        <f>MgrRet_Raw!BN578</f>
        <v>0.3103989714267561</v>
      </c>
      <c r="BN71" s="4">
        <f>MgrRet_Raw!BO578</f>
        <v>0.43245148358488095</v>
      </c>
      <c r="BO71" s="4">
        <f>MgrRet_Raw!BP578</f>
        <v>-0.74029963444597513</v>
      </c>
      <c r="BP71" s="4">
        <f>MgrRet_Raw!BQ578</f>
        <v>-1.0666800238262772</v>
      </c>
      <c r="BQ71" s="4">
        <f>MgrRet_Raw!BR578</f>
        <v>0.39099269680033055</v>
      </c>
      <c r="BR71" s="4">
        <f>MgrRet_Raw!BS578</f>
        <v>-0.27718854041931618</v>
      </c>
      <c r="BS71" s="4">
        <f>MgrRet_Raw!BT578</f>
        <v>0.66135386191267287</v>
      </c>
      <c r="BT71" s="4">
        <f>MgrRet_Raw!BU578</f>
        <v>-6.3868185277675238E-2</v>
      </c>
      <c r="BU71" s="4">
        <f>MgrRet_Raw!BV578</f>
        <v>0.88417138771246062</v>
      </c>
      <c r="BV71" s="4">
        <f>MgrRet_Raw!BW578</f>
        <v>-0.56672419654821837</v>
      </c>
      <c r="BW71" s="4">
        <f>MgrRet_Raw!BX578</f>
        <v>-0.13739507152438346</v>
      </c>
      <c r="BX71" s="4">
        <f>MgrRet_Raw!BY578</f>
        <v>0.5782409113961422</v>
      </c>
      <c r="BY71" s="4">
        <f>MgrRet_Raw!BZ578</f>
        <v>8.760483051282808E-2</v>
      </c>
      <c r="BZ71" s="4">
        <f>MgrRet_Raw!CA578</f>
        <v>0.48542057826581786</v>
      </c>
      <c r="CA71" s="4">
        <f>MgrRet_Raw!CB578</f>
        <v>-0.78035872831886843</v>
      </c>
      <c r="CB71" s="4">
        <f>MgrRet_Raw!CC578</f>
        <v>-1.1791475658492963</v>
      </c>
      <c r="CC71" s="4">
        <f>MgrRet_Raw!CD578</f>
        <v>-0.10762355681290536</v>
      </c>
      <c r="CD71" s="4">
        <f>MgrRet_Raw!CE578</f>
        <v>-0.18563246166266989</v>
      </c>
      <c r="CE71" s="4">
        <f>MgrRet_Raw!CF578</f>
        <v>-0.37084691654139368</v>
      </c>
      <c r="CF71" s="4">
        <f>MgrRet_Raw!CG578</f>
        <v>-0.83063941721688916</v>
      </c>
      <c r="CG71" s="4">
        <f>MgrRet_Raw!CH578</f>
        <v>0.26228471677087417</v>
      </c>
      <c r="CH71" s="4">
        <f>MgrRet_Raw!CI578</f>
        <v>-0.72248033962000124</v>
      </c>
      <c r="CI71" s="4">
        <f>MgrRet_Raw!CJ578</f>
        <v>0.93059051790900149</v>
      </c>
      <c r="CJ71" s="4">
        <f>MgrRet_Raw!CK578</f>
        <v>0.67192116349471709</v>
      </c>
      <c r="CK71" s="4">
        <f>MgrRet_Raw!CL578</f>
        <v>-0.96796256207818843</v>
      </c>
      <c r="CL71" s="4">
        <f>MgrRet_Raw!CM578</f>
        <v>0.93262835450238768</v>
      </c>
      <c r="CM71" s="4">
        <f>MgrRet_Raw!CN578</f>
        <v>0.59156641027100698</v>
      </c>
      <c r="CN71" s="4">
        <f>MgrRet_Raw!CO578</f>
        <v>-0.66945885574479913</v>
      </c>
      <c r="CO71" s="4">
        <f>MgrRet_Raw!CP578</f>
        <v>0.16413771741224248</v>
      </c>
      <c r="CP71" s="4">
        <f>MgrRet_Raw!CQ578</f>
        <v>0.71591661141350182</v>
      </c>
      <c r="CQ71" s="4">
        <f>MgrRet_Raw!CR578</f>
        <v>0.6047918550257414</v>
      </c>
      <c r="CR71" s="4">
        <f>MgrRet_Raw!CS578</f>
        <v>0.37342060680733802</v>
      </c>
      <c r="CS71" s="4">
        <f>MgrRet_Raw!CT578</f>
        <v>-0.6956436522570546</v>
      </c>
      <c r="CT71" s="4">
        <f>MgrRet_Raw!CU578</f>
        <v>-1.1754526535150855</v>
      </c>
      <c r="CU71" s="4">
        <f>MgrRet_Raw!CV578</f>
        <v>-0.10731384304618746</v>
      </c>
      <c r="CV71" s="4">
        <f>MgrRet_Raw!CW578</f>
        <v>-0.16280392702248414</v>
      </c>
      <c r="CW71" s="4">
        <f>MgrRet_Raw!CX578</f>
        <v>0.55231944735189309</v>
      </c>
      <c r="CX71" s="4">
        <f>MgrRet_Raw!CY578</f>
        <v>-1.4650866198966925</v>
      </c>
      <c r="CY71" s="4">
        <f>MgrRet_Raw!CZ578</f>
        <v>-1.2237311762143586</v>
      </c>
      <c r="CZ71" s="4">
        <f>MgrRet_Raw!DA578</f>
        <v>1.0921979494514642</v>
      </c>
      <c r="DA71" s="4">
        <f>MgrRet_Raw!DB578</f>
        <v>0.16427814913597061</v>
      </c>
      <c r="DB71" s="4">
        <f>MgrRet_Raw!DC578</f>
        <v>-0.85922510390481432</v>
      </c>
      <c r="DC71" s="4">
        <f>MgrRet_Raw!DD578</f>
        <v>0.72319915024658687</v>
      </c>
      <c r="DD71" s="4">
        <f>MgrRet_Raw!DE578</f>
        <v>0.11952154691568606</v>
      </c>
      <c r="DE71" s="4">
        <f>MgrRet_Raw!DF578</f>
        <v>-0.69868800497053518</v>
      </c>
      <c r="DF71" s="4">
        <f>MgrRet_Raw!DG578</f>
        <v>0.2440452699062936</v>
      </c>
      <c r="DG71" s="4">
        <f>MgrRet_Raw!DH578</f>
        <v>-1.0235114647209875</v>
      </c>
      <c r="DH71" s="4">
        <f>MgrRet_Raw!DI578</f>
        <v>9.3466714969731246E-2</v>
      </c>
      <c r="DI71" s="4">
        <f>MgrRet_Raw!DJ578</f>
        <v>0.83337816045209268</v>
      </c>
      <c r="DJ71" s="4">
        <f>MgrRet_Raw!DK578</f>
        <v>0.37918475805137764</v>
      </c>
      <c r="DK71" s="4">
        <f>MgrRet_Raw!DL578</f>
        <v>-0.12648095161407302</v>
      </c>
      <c r="DL71" s="4">
        <f>MgrRet_Raw!DM578</f>
        <v>0.79294307667561248</v>
      </c>
      <c r="DM71" s="4">
        <f>MgrRet_Raw!DN578</f>
        <v>1.05274737067103</v>
      </c>
      <c r="DN71" s="4">
        <f>MgrRet_Raw!DO578</f>
        <v>-0.14417461403123655</v>
      </c>
      <c r="DO71" s="4">
        <f>MgrRet_Raw!DP578</f>
        <v>-0.34627613095189513</v>
      </c>
      <c r="DP71" s="4">
        <f>MgrRet_Raw!DQ578</f>
        <v>-3.6206226332905711E-2</v>
      </c>
      <c r="DQ71" s="4">
        <f>MgrRet_Raw!DR578</f>
        <v>-0.44277483828130038</v>
      </c>
      <c r="DR71" s="4">
        <f>MgrRet_Raw!DS578</f>
        <v>0.41651595652184881</v>
      </c>
      <c r="DS71" s="4">
        <f>MgrRet_Raw!DT578</f>
        <v>-0.51695481634455831</v>
      </c>
      <c r="DT71" s="4">
        <f>MgrRet_Raw!DU578</f>
        <v>0.24816473472679124</v>
      </c>
    </row>
    <row r="72" spans="1:124" x14ac:dyDescent="0.25">
      <c r="A72" s="4">
        <v>70</v>
      </c>
      <c r="B72" s="4" t="str">
        <f>MgrRet_Raw!A579</f>
        <v>MFS Investment Management</v>
      </c>
      <c r="C72" t="s">
        <v>246</v>
      </c>
      <c r="D72" s="4" t="str">
        <f t="shared" si="1"/>
        <v>MFS Investment Management+MFS Research Equity</v>
      </c>
      <c r="E72" s="4">
        <f>MgrRet_Raw!F579</f>
        <v>-0.61189920346192483</v>
      </c>
      <c r="F72" s="4">
        <f>MgrRet_Raw!G579</f>
        <v>1.1283048111075273</v>
      </c>
      <c r="G72" s="4">
        <f>MgrRet_Raw!H579</f>
        <v>-0.52805309228217157</v>
      </c>
      <c r="H72" s="4">
        <f>MgrRet_Raw!I579</f>
        <v>1.0798110533321807</v>
      </c>
      <c r="I72" s="4">
        <f>MgrRet_Raw!J579</f>
        <v>0.90464310337743203</v>
      </c>
      <c r="J72" s="4">
        <f>MgrRet_Raw!K579</f>
        <v>1.1304710389903052</v>
      </c>
      <c r="K72" s="4">
        <f>MgrRet_Raw!L579</f>
        <v>-0.64922952344854434</v>
      </c>
      <c r="L72" s="4">
        <f>MgrRet_Raw!M579</f>
        <v>0.10340822780098713</v>
      </c>
      <c r="M72" s="4">
        <f>MgrRet_Raw!N579</f>
        <v>0.10056162620562681</v>
      </c>
      <c r="N72" s="4">
        <f>MgrRet_Raw!O579</f>
        <v>-1.0549381124290846</v>
      </c>
      <c r="O72" s="4">
        <f>MgrRet_Raw!P579</f>
        <v>0.12518611062686347</v>
      </c>
      <c r="P72" s="4">
        <f>MgrRet_Raw!Q579</f>
        <v>0.17578543208503272</v>
      </c>
      <c r="Q72" s="4">
        <f>MgrRet_Raw!R579</f>
        <v>0.86888408649810156</v>
      </c>
      <c r="R72" s="4">
        <f>MgrRet_Raw!S579</f>
        <v>2.2877967095324436</v>
      </c>
      <c r="S72" s="4">
        <f>MgrRet_Raw!T579</f>
        <v>9.0200531610637569E-2</v>
      </c>
      <c r="T72" s="4">
        <f>MgrRet_Raw!U579</f>
        <v>0.21908629677179903</v>
      </c>
      <c r="U72" s="4">
        <f>MgrRet_Raw!V579</f>
        <v>-0.93316171747616927</v>
      </c>
      <c r="V72" s="4">
        <f>MgrRet_Raw!W579</f>
        <v>0.44146660695066176</v>
      </c>
      <c r="W72" s="4">
        <f>MgrRet_Raw!X579</f>
        <v>1.0066552363670382</v>
      </c>
      <c r="X72" s="4">
        <f>MgrRet_Raw!Y579</f>
        <v>-0.48034788595244748</v>
      </c>
      <c r="Y72" s="4">
        <f>MgrRet_Raw!Z579</f>
        <v>0.69822785719417713</v>
      </c>
      <c r="Z72" s="4">
        <f>MgrRet_Raw!AA579</f>
        <v>-0.36237734150480527</v>
      </c>
      <c r="AA72" s="4">
        <f>MgrRet_Raw!AB579</f>
        <v>-0.71822422927434015</v>
      </c>
      <c r="AB72" s="4">
        <f>MgrRet_Raw!AC579</f>
        <v>0.64843144651298257</v>
      </c>
      <c r="AC72" s="4">
        <f>MgrRet_Raw!AD579</f>
        <v>0.3072789115646164</v>
      </c>
      <c r="AD72" s="4">
        <f>MgrRet_Raw!AE579</f>
        <v>-0.16754996048323667</v>
      </c>
      <c r="AE72" s="4">
        <f>MgrRet_Raw!AF579</f>
        <v>0.10529538348656864</v>
      </c>
      <c r="AF72" s="4">
        <f>MgrRet_Raw!AG579</f>
        <v>-0.28863752788565122</v>
      </c>
      <c r="AG72" s="4">
        <f>MgrRet_Raw!AH579</f>
        <v>-0.20494623929233846</v>
      </c>
      <c r="AH72" s="4">
        <f>MgrRet_Raw!AI579</f>
        <v>-0.56513552635941178</v>
      </c>
      <c r="AI72" s="4">
        <f>MgrRet_Raw!AJ579</f>
        <v>0.45394250333774533</v>
      </c>
      <c r="AJ72" s="4">
        <f>MgrRet_Raw!AK579</f>
        <v>-0.37599760270239901</v>
      </c>
      <c r="AK72" s="4">
        <f>MgrRet_Raw!AL579</f>
        <v>0.7258608884197244</v>
      </c>
      <c r="AL72" s="4">
        <f>MgrRet_Raw!AM579</f>
        <v>6.4766756593952479E-2</v>
      </c>
      <c r="AM72" s="4">
        <f>MgrRet_Raw!AN579</f>
        <v>0.86738386850962723</v>
      </c>
      <c r="AN72" s="4">
        <f>MgrRet_Raw!AO579</f>
        <v>0.48681669559601648</v>
      </c>
      <c r="AO72" s="4">
        <f>MgrRet_Raw!AP579</f>
        <v>-0.80006276338629356</v>
      </c>
      <c r="AP72" s="4">
        <f>MgrRet_Raw!AQ579</f>
        <v>-0.44589170208833506</v>
      </c>
      <c r="AQ72" s="4">
        <f>MgrRet_Raw!AR579</f>
        <v>0.15024212101584095</v>
      </c>
      <c r="AR72" s="4">
        <f>MgrRet_Raw!AS579</f>
        <v>-5.1454649376626804E-2</v>
      </c>
      <c r="AS72" s="4">
        <f>MgrRet_Raw!AT579</f>
        <v>0.7119478176393228</v>
      </c>
      <c r="AT72" s="4">
        <f>MgrRet_Raw!AU579</f>
        <v>-0.36308475825341935</v>
      </c>
      <c r="AU72" s="4">
        <f>MgrRet_Raw!AV579</f>
        <v>0.65331459721812779</v>
      </c>
      <c r="AV72" s="4">
        <f>MgrRet_Raw!AW579</f>
        <v>-0.38759316600489324</v>
      </c>
      <c r="AW72" s="4">
        <f>MgrRet_Raw!AX579</f>
        <v>-0.90036758828569585</v>
      </c>
      <c r="AX72" s="4">
        <f>MgrRet_Raw!AY579</f>
        <v>1.000794855991586</v>
      </c>
      <c r="AY72" s="4">
        <f>MgrRet_Raw!AZ579</f>
        <v>-0.22915874890863625</v>
      </c>
      <c r="AZ72" s="4">
        <f>MgrRet_Raw!BA579</f>
        <v>-1.1128910475976517</v>
      </c>
      <c r="BA72" s="4">
        <f>MgrRet_Raw!BB579</f>
        <v>0.23863414453389797</v>
      </c>
      <c r="BB72" s="4">
        <f>MgrRet_Raw!BC579</f>
        <v>0.60582424889944342</v>
      </c>
      <c r="BC72" s="4">
        <f>MgrRet_Raw!BD579</f>
        <v>-0.10079605478428411</v>
      </c>
      <c r="BD72" s="4">
        <f>MgrRet_Raw!BE579</f>
        <v>0.26739902989710218</v>
      </c>
      <c r="BE72" s="4">
        <f>MgrRet_Raw!BF579</f>
        <v>-0.31986511662568162</v>
      </c>
      <c r="BF72" s="4">
        <f>MgrRet_Raw!BG579</f>
        <v>-0.72025107367028918</v>
      </c>
      <c r="BG72" s="4">
        <f>MgrRet_Raw!BH579</f>
        <v>0.41112873817048379</v>
      </c>
      <c r="BH72" s="4">
        <f>MgrRet_Raw!BI579</f>
        <v>0.50766128964957868</v>
      </c>
      <c r="BI72" s="4">
        <f>MgrRet_Raw!BJ579</f>
        <v>0.28573492205990458</v>
      </c>
      <c r="BJ72" s="4">
        <f>MgrRet_Raw!BK579</f>
        <v>0.17651123937419344</v>
      </c>
      <c r="BK72" s="4">
        <f>MgrRet_Raw!BL579</f>
        <v>0.56006314057492124</v>
      </c>
      <c r="BL72" s="4">
        <f>MgrRet_Raw!BM579</f>
        <v>3.8572096284188673E-2</v>
      </c>
      <c r="BM72" s="4">
        <f>MgrRet_Raw!BN579</f>
        <v>-0.27960102857324376</v>
      </c>
      <c r="BN72" s="4">
        <f>MgrRet_Raw!BO579</f>
        <v>0.59245148358488087</v>
      </c>
      <c r="BO72" s="4">
        <f>MgrRet_Raw!BP579</f>
        <v>-0.34029963444597477</v>
      </c>
      <c r="BP72" s="4">
        <f>MgrRet_Raw!BQ579</f>
        <v>-0.70668002382627715</v>
      </c>
      <c r="BQ72" s="4">
        <f>MgrRet_Raw!BR579</f>
        <v>0.72099269680033062</v>
      </c>
      <c r="BR72" s="4">
        <f>MgrRet_Raw!BS579</f>
        <v>0.49281145958068395</v>
      </c>
      <c r="BS72" s="4">
        <f>MgrRet_Raw!BT579</f>
        <v>0.16135386191267287</v>
      </c>
      <c r="BT72" s="4">
        <f>MgrRet_Raw!BU579</f>
        <v>0.11613181472232492</v>
      </c>
      <c r="BU72" s="4">
        <f>MgrRet_Raw!BV579</f>
        <v>0.19417138771246112</v>
      </c>
      <c r="BV72" s="4">
        <f>MgrRet_Raw!BW579</f>
        <v>-0.84672419654821862</v>
      </c>
      <c r="BW72" s="4">
        <f>MgrRet_Raw!BX579</f>
        <v>3.2604928475616468E-2</v>
      </c>
      <c r="BX72" s="4">
        <f>MgrRet_Raw!BY579</f>
        <v>0.50824091139614236</v>
      </c>
      <c r="BY72" s="4">
        <f>MgrRet_Raw!BZ579</f>
        <v>0.28760483051282826</v>
      </c>
      <c r="BZ72" s="4">
        <f>MgrRet_Raw!CA579</f>
        <v>0.54542057826581836</v>
      </c>
      <c r="CA72" s="4">
        <f>MgrRet_Raw!CB579</f>
        <v>-1.2803587283188684</v>
      </c>
      <c r="CB72" s="4">
        <f>MgrRet_Raw!CC579</f>
        <v>-1.1291475658492964</v>
      </c>
      <c r="CC72" s="4">
        <f>MgrRet_Raw!CD579</f>
        <v>9.237644318709437E-2</v>
      </c>
      <c r="CD72" s="4">
        <f>MgrRet_Raw!CE579</f>
        <v>7.4367538337330341E-2</v>
      </c>
      <c r="CE72" s="4">
        <f>MgrRet_Raw!CF579</f>
        <v>-0.18084691654139373</v>
      </c>
      <c r="CF72" s="4">
        <f>MgrRet_Raw!CG579</f>
        <v>-4.0639417216889129E-2</v>
      </c>
      <c r="CG72" s="4">
        <f>MgrRet_Raw!CH579</f>
        <v>-0.13771528322912596</v>
      </c>
      <c r="CH72" s="4">
        <f>MgrRet_Raw!CI579</f>
        <v>-0.51248033962000128</v>
      </c>
      <c r="CI72" s="4">
        <f>MgrRet_Raw!CJ579</f>
        <v>1.0590517909001562E-2</v>
      </c>
      <c r="CJ72" s="4">
        <f>MgrRet_Raw!CK579</f>
        <v>-1.8078836505282858E-2</v>
      </c>
      <c r="CK72" s="4">
        <f>MgrRet_Raw!CL579</f>
        <v>-0.22796256207818821</v>
      </c>
      <c r="CL72" s="4">
        <f>MgrRet_Raw!CM579</f>
        <v>0.75262835450238796</v>
      </c>
      <c r="CM72" s="4">
        <f>MgrRet_Raw!CN579</f>
        <v>0.63156641027100702</v>
      </c>
      <c r="CN72" s="4">
        <f>MgrRet_Raw!CO579</f>
        <v>-0.58945885574479917</v>
      </c>
      <c r="CO72" s="4">
        <f>MgrRet_Raw!CP579</f>
        <v>0.29413771741224259</v>
      </c>
      <c r="CP72" s="4">
        <f>MgrRet_Raw!CQ579</f>
        <v>0.69591661141350181</v>
      </c>
      <c r="CQ72" s="4">
        <f>MgrRet_Raw!CR579</f>
        <v>8.4791855025741381E-2</v>
      </c>
      <c r="CR72" s="4">
        <f>MgrRet_Raw!CS579</f>
        <v>0.24342060680733812</v>
      </c>
      <c r="CS72" s="4">
        <f>MgrRet_Raw!CT579</f>
        <v>-0.85564365225705474</v>
      </c>
      <c r="CT72" s="4">
        <f>MgrRet_Raw!CU579</f>
        <v>-1.0254526535150852</v>
      </c>
      <c r="CU72" s="4">
        <f>MgrRet_Raw!CV579</f>
        <v>0.13268615695381253</v>
      </c>
      <c r="CV72" s="4">
        <f>MgrRet_Raw!CW579</f>
        <v>0.12719607297751589</v>
      </c>
      <c r="CW72" s="4">
        <f>MgrRet_Raw!CX579</f>
        <v>0.33231944735189334</v>
      </c>
      <c r="CX72" s="4">
        <f>MgrRet_Raw!CY579</f>
        <v>-0.75508661989669246</v>
      </c>
      <c r="CY72" s="4">
        <f>MgrRet_Raw!CZ579</f>
        <v>-0.41373117621435807</v>
      </c>
      <c r="CZ72" s="4">
        <f>MgrRet_Raw!DA579</f>
        <v>0.45219794945146419</v>
      </c>
      <c r="DA72" s="4">
        <f>MgrRet_Raw!DB579</f>
        <v>0.50427814913597047</v>
      </c>
      <c r="DB72" s="4">
        <f>MgrRet_Raw!DC579</f>
        <v>0.18077489609518566</v>
      </c>
      <c r="DC72" s="4">
        <f>MgrRet_Raw!DD579</f>
        <v>-5.6800849753413374E-2</v>
      </c>
      <c r="DD72" s="4">
        <f>MgrRet_Raw!DE579</f>
        <v>0.41952154691568611</v>
      </c>
      <c r="DE72" s="4">
        <f>MgrRet_Raw!DF579</f>
        <v>-4.8688004970535131E-2</v>
      </c>
      <c r="DF72" s="4">
        <f>MgrRet_Raw!DG579</f>
        <v>-0.31595473009370645</v>
      </c>
      <c r="DG72" s="4">
        <f>MgrRet_Raw!DH579</f>
        <v>-1.5835114647209876</v>
      </c>
      <c r="DH72" s="4">
        <f>MgrRet_Raw!DI579</f>
        <v>-0.87653328503026851</v>
      </c>
      <c r="DI72" s="4">
        <f>MgrRet_Raw!DJ579</f>
        <v>1.1333781604520925</v>
      </c>
      <c r="DJ72" s="4">
        <f>MgrRet_Raw!DK579</f>
        <v>7.9184758051377813E-2</v>
      </c>
      <c r="DK72" s="4">
        <f>MgrRet_Raw!DL579</f>
        <v>0.17351904838592697</v>
      </c>
      <c r="DL72" s="4">
        <f>MgrRet_Raw!DM579</f>
        <v>0.75294307667561244</v>
      </c>
      <c r="DM72" s="4">
        <f>MgrRet_Raw!DN579</f>
        <v>0.58274737067103</v>
      </c>
      <c r="DN72" s="4">
        <f>MgrRet_Raw!DO579</f>
        <v>-0.11417461403123652</v>
      </c>
      <c r="DO72" s="4">
        <f>MgrRet_Raw!DP579</f>
        <v>6.3723869048105009E-2</v>
      </c>
      <c r="DP72" s="4">
        <f>MgrRet_Raw!DQ579</f>
        <v>0.30379377366709426</v>
      </c>
      <c r="DQ72" s="4">
        <f>MgrRet_Raw!DR579</f>
        <v>-0.34277483828130051</v>
      </c>
      <c r="DR72" s="4">
        <f>MgrRet_Raw!DS579</f>
        <v>0.64651595652184879</v>
      </c>
      <c r="DS72" s="4">
        <f>MgrRet_Raw!DT579</f>
        <v>-0.76695481634455831</v>
      </c>
      <c r="DT72" s="4">
        <f>MgrRet_Raw!DU579</f>
        <v>-0.42183526527320891</v>
      </c>
    </row>
    <row r="73" spans="1:124" x14ac:dyDescent="0.25">
      <c r="A73" s="4">
        <v>71</v>
      </c>
      <c r="B73" s="4" t="str">
        <f>MgrRet_Raw!A580</f>
        <v>New Amsterdam Partners LLC</v>
      </c>
      <c r="C73" t="s">
        <v>248</v>
      </c>
      <c r="D73" s="4" t="str">
        <f t="shared" si="1"/>
        <v>New Amsterdam Partners LLC+Large Cap Active Equity</v>
      </c>
      <c r="E73" s="4">
        <f>MgrRet_Raw!F580</f>
        <v>-2.7918992034619237</v>
      </c>
      <c r="F73" s="4">
        <f>MgrRet_Raw!G580</f>
        <v>2.1983048111075272</v>
      </c>
      <c r="G73" s="4">
        <f>MgrRet_Raw!H580</f>
        <v>-1.0280530922821716</v>
      </c>
      <c r="H73" s="4">
        <f>MgrRet_Raw!I580</f>
        <v>0.45981105333218064</v>
      </c>
      <c r="I73" s="4">
        <f>MgrRet_Raw!J580</f>
        <v>0.63464310337743179</v>
      </c>
      <c r="J73" s="4">
        <f>MgrRet_Raw!K580</f>
        <v>1.7504710389903053</v>
      </c>
      <c r="K73" s="4">
        <f>MgrRet_Raw!L580</f>
        <v>-0.19922952344854439</v>
      </c>
      <c r="L73" s="4">
        <f>MgrRet_Raw!M580</f>
        <v>-0.43659177219901291</v>
      </c>
      <c r="M73" s="4">
        <f>MgrRet_Raw!N580</f>
        <v>-1.7194383737943735</v>
      </c>
      <c r="N73" s="4">
        <f>MgrRet_Raw!O580</f>
        <v>-0.25493811242908393</v>
      </c>
      <c r="O73" s="4">
        <f>MgrRet_Raw!P580</f>
        <v>-0.60481388937313696</v>
      </c>
      <c r="P73" s="4">
        <f>MgrRet_Raw!Q580</f>
        <v>3.0457854320850331</v>
      </c>
      <c r="Q73" s="4">
        <f>MgrRet_Raw!R580</f>
        <v>6.768884086498101</v>
      </c>
      <c r="R73" s="4">
        <f>MgrRet_Raw!S580</f>
        <v>1.5377967095324436</v>
      </c>
      <c r="S73" s="4">
        <f>MgrRet_Raw!T580</f>
        <v>-0.79979946838936211</v>
      </c>
      <c r="T73" s="4">
        <f>MgrRet_Raw!U580</f>
        <v>-4.0009137032281998</v>
      </c>
      <c r="U73" s="4">
        <f>MgrRet_Raw!V580</f>
        <v>-1.5031617174761696</v>
      </c>
      <c r="V73" s="4">
        <f>MgrRet_Raw!W580</f>
        <v>0.70146660695066176</v>
      </c>
      <c r="W73" s="4">
        <f>MgrRet_Raw!X580</f>
        <v>-1.7933447636329625</v>
      </c>
      <c r="X73" s="4">
        <f>MgrRet_Raw!Y580</f>
        <v>-2.9303478859524472</v>
      </c>
      <c r="Y73" s="4">
        <f>MgrRet_Raw!Z580</f>
        <v>0.22822785719417737</v>
      </c>
      <c r="Z73" s="4">
        <f>MgrRet_Raw!AA580</f>
        <v>-0.33237734150480502</v>
      </c>
      <c r="AA73" s="4">
        <f>MgrRet_Raw!AB580</f>
        <v>-0.25822422927434019</v>
      </c>
      <c r="AB73" s="4">
        <f>MgrRet_Raw!AC580</f>
        <v>0.11843144651298232</v>
      </c>
      <c r="AC73" s="4">
        <f>MgrRet_Raw!AD580</f>
        <v>-1.5427210884353832</v>
      </c>
      <c r="AD73" s="4">
        <f>MgrRet_Raw!AE580</f>
        <v>0.74245003951676303</v>
      </c>
      <c r="AE73" s="4">
        <f>MgrRet_Raw!AF580</f>
        <v>0.1252953834865691</v>
      </c>
      <c r="AF73" s="4">
        <f>MgrRet_Raw!AG580</f>
        <v>-0.64863752788565121</v>
      </c>
      <c r="AG73" s="4">
        <f>MgrRet_Raw!AH580</f>
        <v>0.67505376070766143</v>
      </c>
      <c r="AH73" s="4">
        <f>MgrRet_Raw!AI580</f>
        <v>-0.90513552635941164</v>
      </c>
      <c r="AI73" s="4">
        <f>MgrRet_Raw!AJ580</f>
        <v>3.39425033377454E-2</v>
      </c>
      <c r="AJ73" s="4">
        <f>MgrRet_Raw!AK580</f>
        <v>0.35400239729760052</v>
      </c>
      <c r="AK73" s="4">
        <f>MgrRet_Raw!AL580</f>
        <v>1.3158608884197243</v>
      </c>
      <c r="AL73" s="4">
        <f>MgrRet_Raw!AM580</f>
        <v>0.34476675659395273</v>
      </c>
      <c r="AM73" s="4">
        <f>MgrRet_Raw!AN580</f>
        <v>1.4673838685096272</v>
      </c>
      <c r="AN73" s="4">
        <f>MgrRet_Raw!AO580</f>
        <v>-0.93318330440398345</v>
      </c>
      <c r="AO73" s="4">
        <f>MgrRet_Raw!AP580</f>
        <v>0.4299372366137062</v>
      </c>
      <c r="AP73" s="4">
        <f>MgrRet_Raw!AQ580</f>
        <v>0.30410829791166494</v>
      </c>
      <c r="AQ73" s="4">
        <f>MgrRet_Raw!AR580</f>
        <v>0.35024212101584096</v>
      </c>
      <c r="AR73" s="4">
        <f>MgrRet_Raw!AS580</f>
        <v>-0.23145464937662696</v>
      </c>
      <c r="AS73" s="4">
        <f>MgrRet_Raw!AT580</f>
        <v>-0.12805218236067728</v>
      </c>
      <c r="AT73" s="4">
        <f>MgrRet_Raw!AU580</f>
        <v>0.88691524174658043</v>
      </c>
      <c r="AU73" s="4">
        <f>MgrRet_Raw!AV580</f>
        <v>1.0833145972181277</v>
      </c>
      <c r="AV73" s="4">
        <f>MgrRet_Raw!AW580</f>
        <v>-1.9875931660048929</v>
      </c>
      <c r="AW73" s="4">
        <f>MgrRet_Raw!AX580</f>
        <v>-2.6403675882856961</v>
      </c>
      <c r="AX73" s="4">
        <f>MgrRet_Raw!AY580</f>
        <v>1.9507948559915871</v>
      </c>
      <c r="AY73" s="4">
        <f>MgrRet_Raw!AZ580</f>
        <v>-1.6091587489086363</v>
      </c>
      <c r="AZ73" s="4">
        <f>MgrRet_Raw!BA580</f>
        <v>-2.7928910475976516</v>
      </c>
      <c r="BA73" s="4">
        <f>MgrRet_Raw!BB580</f>
        <v>1.8386341445338985</v>
      </c>
      <c r="BB73" s="4">
        <f>MgrRet_Raw!BC580</f>
        <v>5.5824248899443596E-2</v>
      </c>
      <c r="BC73" s="4">
        <f>MgrRet_Raw!BD580</f>
        <v>-0.66079605478428416</v>
      </c>
      <c r="BD73" s="4">
        <f>MgrRet_Raw!BE580</f>
        <v>5.7399029897102216E-2</v>
      </c>
      <c r="BE73" s="4">
        <f>MgrRet_Raw!BF580</f>
        <v>-2.8398651166256812</v>
      </c>
      <c r="BF73" s="4">
        <f>MgrRet_Raw!BG580</f>
        <v>-1.9902510736702892</v>
      </c>
      <c r="BG73" s="4">
        <f>MgrRet_Raw!BH580</f>
        <v>-1.7388712618295163</v>
      </c>
      <c r="BH73" s="4">
        <f>MgrRet_Raw!BI580</f>
        <v>0.68766128964957884</v>
      </c>
      <c r="BI73" s="4">
        <f>MgrRet_Raw!BJ580</f>
        <v>-0.79426507794009549</v>
      </c>
      <c r="BJ73" s="4">
        <f>MgrRet_Raw!BK580</f>
        <v>-1.5634887606258068</v>
      </c>
      <c r="BK73" s="4">
        <f>MgrRet_Raw!BL580</f>
        <v>0.75006314057492141</v>
      </c>
      <c r="BL73" s="4">
        <f>MgrRet_Raw!BM580</f>
        <v>-0.35142790371581123</v>
      </c>
      <c r="BM73" s="4">
        <f>MgrRet_Raw!BN580</f>
        <v>0.38039897142675549</v>
      </c>
      <c r="BN73" s="4">
        <f>MgrRet_Raw!BO580</f>
        <v>-1.4275485164151192</v>
      </c>
      <c r="BO73" s="4">
        <f>MgrRet_Raw!BP580</f>
        <v>-0.86029963444597479</v>
      </c>
      <c r="BP73" s="4">
        <f>MgrRet_Raw!BQ580</f>
        <v>-1.5666800238262772</v>
      </c>
      <c r="BQ73" s="4">
        <f>MgrRet_Raw!BR580</f>
        <v>1.0409926968003305</v>
      </c>
      <c r="BR73" s="4">
        <f>MgrRet_Raw!BS580</f>
        <v>-0.14718854041931606</v>
      </c>
      <c r="BS73" s="4">
        <f>MgrRet_Raw!BT580</f>
        <v>2.6813538619126724</v>
      </c>
      <c r="BT73" s="4">
        <f>MgrRet_Raw!BU580</f>
        <v>0.89613181472232473</v>
      </c>
      <c r="BU73" s="4">
        <f>MgrRet_Raw!BV580</f>
        <v>1.7141713877124607</v>
      </c>
      <c r="BV73" s="4">
        <f>MgrRet_Raw!BW580</f>
        <v>-1.2067241965482185</v>
      </c>
      <c r="BW73" s="4">
        <f>MgrRet_Raw!BX580</f>
        <v>0.4826049284756162</v>
      </c>
      <c r="BX73" s="4">
        <f>MgrRet_Raw!BY580</f>
        <v>0.1682409113961425</v>
      </c>
      <c r="BY73" s="4">
        <f>MgrRet_Raw!BZ580</f>
        <v>0.83760483051282808</v>
      </c>
      <c r="BZ73" s="4">
        <f>MgrRet_Raw!CA580</f>
        <v>0.82542057826581861</v>
      </c>
      <c r="CA73" s="4">
        <f>MgrRet_Raw!CB580</f>
        <v>-0.88035872831886852</v>
      </c>
      <c r="CB73" s="4">
        <f>MgrRet_Raw!CC580</f>
        <v>-1.9691475658492963</v>
      </c>
      <c r="CC73" s="4">
        <f>MgrRet_Raw!CD580</f>
        <v>0.22237644318709426</v>
      </c>
      <c r="CD73" s="4">
        <f>MgrRet_Raw!CE580</f>
        <v>-1.2556324616626697</v>
      </c>
      <c r="CE73" s="4">
        <f>MgrRet_Raw!CF580</f>
        <v>0.76915308345860633</v>
      </c>
      <c r="CF73" s="4">
        <f>MgrRet_Raw!CG580</f>
        <v>0.51936058278311048</v>
      </c>
      <c r="CG73" s="4">
        <f>MgrRet_Raw!CH580</f>
        <v>-1.2977152832291261</v>
      </c>
      <c r="CH73" s="4">
        <f>MgrRet_Raw!CI580</f>
        <v>1.0175196603799987</v>
      </c>
      <c r="CI73" s="4">
        <f>MgrRet_Raw!CJ580</f>
        <v>0.51059051790900156</v>
      </c>
      <c r="CJ73" s="4">
        <f>MgrRet_Raw!CK580</f>
        <v>0.76192116349471717</v>
      </c>
      <c r="CK73" s="4">
        <f>MgrRet_Raw!CL580</f>
        <v>2.4020374379218117</v>
      </c>
      <c r="CL73" s="4">
        <f>MgrRet_Raw!CM580</f>
        <v>8.2628354502388035E-2</v>
      </c>
      <c r="CM73" s="4">
        <f>MgrRet_Raw!CN580</f>
        <v>1.4415664102710068</v>
      </c>
      <c r="CN73" s="4">
        <f>MgrRet_Raw!CO580</f>
        <v>-2.0594588557447993</v>
      </c>
      <c r="CO73" s="4">
        <f>MgrRet_Raw!CP580</f>
        <v>1.2041377174122427</v>
      </c>
      <c r="CP73" s="4">
        <f>MgrRet_Raw!CQ580</f>
        <v>1.6259166114135017</v>
      </c>
      <c r="CQ73" s="4">
        <f>MgrRet_Raw!CR580</f>
        <v>-2.0252081449742589</v>
      </c>
      <c r="CR73" s="4">
        <f>MgrRet_Raw!CS580</f>
        <v>-0.12657939319266198</v>
      </c>
      <c r="CS73" s="4">
        <f>MgrRet_Raw!CT580</f>
        <v>8.4356347742945204E-2</v>
      </c>
      <c r="CT73" s="4">
        <f>MgrRet_Raw!CU580</f>
        <v>-1.785452653515085</v>
      </c>
      <c r="CU73" s="4">
        <f>MgrRet_Raw!CV580</f>
        <v>-0.59731384304618751</v>
      </c>
      <c r="CV73" s="4">
        <f>MgrRet_Raw!CW580</f>
        <v>0.15719607297751592</v>
      </c>
      <c r="CW73" s="4">
        <f>MgrRet_Raw!CX580</f>
        <v>-0.44768055264810691</v>
      </c>
      <c r="CX73" s="4">
        <f>MgrRet_Raw!CY580</f>
        <v>0.3049133801033076</v>
      </c>
      <c r="CY73" s="4">
        <f>MgrRet_Raw!CZ580</f>
        <v>-1.0037311762143579</v>
      </c>
      <c r="CZ73" s="4">
        <f>MgrRet_Raw!DA580</f>
        <v>-0.63780205054853578</v>
      </c>
      <c r="DA73" s="4">
        <f>MgrRet_Raw!DB580</f>
        <v>-0.8457218508640294</v>
      </c>
      <c r="DB73" s="4">
        <f>MgrRet_Raw!DC580</f>
        <v>-2.7092251039048145</v>
      </c>
      <c r="DC73" s="4">
        <f>MgrRet_Raw!DD580</f>
        <v>1.2931991502465872</v>
      </c>
      <c r="DD73" s="4">
        <f>MgrRet_Raw!DE580</f>
        <v>1.259521546915686</v>
      </c>
      <c r="DE73" s="4">
        <f>MgrRet_Raw!DF580</f>
        <v>0.71131199502946485</v>
      </c>
      <c r="DF73" s="4">
        <f>MgrRet_Raw!DG580</f>
        <v>-0.63595473009370629</v>
      </c>
      <c r="DG73" s="4">
        <f>MgrRet_Raw!DH580</f>
        <v>0.74648853527901249</v>
      </c>
      <c r="DH73" s="4">
        <f>MgrRet_Raw!DI580</f>
        <v>-6.6533285030268674E-2</v>
      </c>
      <c r="DI73" s="4">
        <f>MgrRet_Raw!DJ580</f>
        <v>1.4033781604520925</v>
      </c>
      <c r="DJ73" s="4">
        <f>MgrRet_Raw!DK580</f>
        <v>0.5191847580513782</v>
      </c>
      <c r="DK73" s="4">
        <f>MgrRet_Raw!DL580</f>
        <v>0.53351904838592701</v>
      </c>
      <c r="DL73" s="4">
        <f>MgrRet_Raw!DM580</f>
        <v>-1.7370569233243875</v>
      </c>
      <c r="DM73" s="4">
        <f>MgrRet_Raw!DN580</f>
        <v>2.747370671029925E-3</v>
      </c>
      <c r="DN73" s="4">
        <f>MgrRet_Raw!DO580</f>
        <v>1.0658253859687634</v>
      </c>
      <c r="DO73" s="4">
        <f>MgrRet_Raw!DP580</f>
        <v>0.48372386904810494</v>
      </c>
      <c r="DP73" s="4">
        <f>MgrRet_Raw!DQ580</f>
        <v>0.29379377366709425</v>
      </c>
      <c r="DQ73" s="4">
        <f>MgrRet_Raw!DR580</f>
        <v>1.1272251617186995</v>
      </c>
      <c r="DR73" s="4">
        <f>MgrRet_Raw!DS580</f>
        <v>1.9365159565218484</v>
      </c>
      <c r="DS73" s="4">
        <f>MgrRet_Raw!DT580</f>
        <v>1.6830451836554419</v>
      </c>
      <c r="DT73" s="4">
        <f>MgrRet_Raw!DU580</f>
        <v>8.1647347267912451E-3</v>
      </c>
    </row>
    <row r="74" spans="1:124" x14ac:dyDescent="0.25">
      <c r="A74" s="4">
        <v>72</v>
      </c>
      <c r="B74" s="4" t="str">
        <f>MgrRet_Raw!A581</f>
        <v>Numeric Investors LLC</v>
      </c>
      <c r="C74" t="s">
        <v>250</v>
      </c>
      <c r="D74" s="4" t="str">
        <f t="shared" si="1"/>
        <v>Numeric Investors LLC+Core</v>
      </c>
      <c r="E74" s="4">
        <f>MgrRet_Raw!F581</f>
        <v>-0.58189920346192459</v>
      </c>
      <c r="F74" s="4">
        <f>MgrRet_Raw!G581</f>
        <v>0.34830481110752753</v>
      </c>
      <c r="G74" s="4">
        <f>MgrRet_Raw!H581</f>
        <v>-0.68805309228217171</v>
      </c>
      <c r="H74" s="4">
        <f>MgrRet_Raw!I581</f>
        <v>0.38981105333218036</v>
      </c>
      <c r="I74" s="4">
        <f>MgrRet_Raw!J581</f>
        <v>1.9646431033774316</v>
      </c>
      <c r="J74" s="4">
        <f>MgrRet_Raw!K581</f>
        <v>0.43047103899030503</v>
      </c>
      <c r="K74" s="4">
        <f>MgrRet_Raw!L581</f>
        <v>-1.2192295234485444</v>
      </c>
      <c r="L74" s="4">
        <f>MgrRet_Raw!M581</f>
        <v>-4.6591772199013004E-2</v>
      </c>
      <c r="M74" s="4">
        <f>MgrRet_Raw!N581</f>
        <v>-2.4294383737943726</v>
      </c>
      <c r="N74" s="4">
        <f>MgrRet_Raw!O581</f>
        <v>-2.1249381124290849</v>
      </c>
      <c r="O74" s="4">
        <f>MgrRet_Raw!P581</f>
        <v>-0.73481388937313685</v>
      </c>
      <c r="P74" s="4">
        <f>MgrRet_Raw!Q581</f>
        <v>4.0857854320850331</v>
      </c>
      <c r="Q74" s="4">
        <f>MgrRet_Raw!R581</f>
        <v>2.1188840864981016</v>
      </c>
      <c r="R74" s="4">
        <f>MgrRet_Raw!S581</f>
        <v>-1.3022032904675562</v>
      </c>
      <c r="S74" s="4">
        <f>MgrRet_Raw!T581</f>
        <v>-0.19979946838936158</v>
      </c>
      <c r="T74" s="4">
        <f>MgrRet_Raw!U581</f>
        <v>-0.44091370322819934</v>
      </c>
      <c r="U74" s="4">
        <f>MgrRet_Raw!V581</f>
        <v>0.77683828252383069</v>
      </c>
      <c r="V74" s="4">
        <f>MgrRet_Raw!W581</f>
        <v>0.7514666069506617</v>
      </c>
      <c r="W74" s="4">
        <f>MgrRet_Raw!X581</f>
        <v>5.6655236367038064E-2</v>
      </c>
      <c r="X74" s="4">
        <f>MgrRet_Raw!Y581</f>
        <v>1.3996521140475524</v>
      </c>
      <c r="Y74" s="4">
        <f>MgrRet_Raw!Z581</f>
        <v>-0.50177214280582261</v>
      </c>
      <c r="Z74" s="4">
        <f>MgrRet_Raw!AA581</f>
        <v>0.64762265849519496</v>
      </c>
      <c r="AA74" s="4">
        <f>MgrRet_Raw!AB581</f>
        <v>0.66177577072565974</v>
      </c>
      <c r="AB74" s="4">
        <f>MgrRet_Raw!AC581</f>
        <v>1.1484314465129826</v>
      </c>
      <c r="AC74" s="4">
        <f>MgrRet_Raw!AD581</f>
        <v>0.27727891156461659</v>
      </c>
      <c r="AD74" s="4">
        <f>MgrRet_Raw!AE581</f>
        <v>0.72245003951676301</v>
      </c>
      <c r="AE74" s="4">
        <f>MgrRet_Raw!AF581</f>
        <v>-1.454704616513431</v>
      </c>
      <c r="AF74" s="4">
        <f>MgrRet_Raw!AG581</f>
        <v>-0.72863752788565128</v>
      </c>
      <c r="AG74" s="4">
        <f>MgrRet_Raw!AH581</f>
        <v>0.50505376070766062</v>
      </c>
      <c r="AH74" s="4">
        <f>MgrRet_Raw!AI581</f>
        <v>-0.56513552635941178</v>
      </c>
      <c r="AI74" s="4">
        <f>MgrRet_Raw!AJ581</f>
        <v>-0.82605749666225492</v>
      </c>
      <c r="AJ74" s="4">
        <f>MgrRet_Raw!AK581</f>
        <v>-0.84599760270239965</v>
      </c>
      <c r="AK74" s="4">
        <f>MgrRet_Raw!AL581</f>
        <v>-0.25413911158027602</v>
      </c>
      <c r="AL74" s="4">
        <f>MgrRet_Raw!AM581</f>
        <v>-0.4152332434060475</v>
      </c>
      <c r="AM74" s="4">
        <f>MgrRet_Raw!AN581</f>
        <v>0.4573838685096272</v>
      </c>
      <c r="AN74" s="4">
        <f>MgrRet_Raw!AO581</f>
        <v>-0.24318330440398306</v>
      </c>
      <c r="AO74" s="4">
        <f>MgrRet_Raw!AP581</f>
        <v>1.2899372366137065</v>
      </c>
      <c r="AP74" s="4">
        <f>MgrRet_Raw!AQ581</f>
        <v>-0.39589170208833524</v>
      </c>
      <c r="AQ74" s="4">
        <f>MgrRet_Raw!AR581</f>
        <v>1.1702421210158409</v>
      </c>
      <c r="AR74" s="4">
        <f>MgrRet_Raw!AS581</f>
        <v>0.13854535062337314</v>
      </c>
      <c r="AS74" s="4">
        <f>MgrRet_Raw!AT581</f>
        <v>0.33194781763932268</v>
      </c>
      <c r="AT74" s="4">
        <f>MgrRet_Raw!AU581</f>
        <v>0.28691524174658056</v>
      </c>
      <c r="AU74" s="4">
        <f>MgrRet_Raw!AV581</f>
        <v>-0.63668540278187225</v>
      </c>
      <c r="AV74" s="4">
        <f>MgrRet_Raw!AW581</f>
        <v>0.22240683399510708</v>
      </c>
      <c r="AW74" s="4">
        <f>MgrRet_Raw!AX581</f>
        <v>-0.54036758828569642</v>
      </c>
      <c r="AX74" s="4">
        <f>MgrRet_Raw!AY581</f>
        <v>1.2607948559915858</v>
      </c>
      <c r="AY74" s="4">
        <f>MgrRet_Raw!AZ581</f>
        <v>-0.59915874890863619</v>
      </c>
      <c r="AZ74" s="4">
        <f>MgrRet_Raw!BA581</f>
        <v>0.81710895240234849</v>
      </c>
      <c r="BA74" s="4">
        <f>MgrRet_Raw!BB581</f>
        <v>1.3986341445338981</v>
      </c>
      <c r="BB74" s="4">
        <f>MgrRet_Raw!BC581</f>
        <v>0.71582424889944374</v>
      </c>
      <c r="BC74" s="4">
        <f>MgrRet_Raw!BD581</f>
        <v>0.24920394521571598</v>
      </c>
      <c r="BD74" s="4">
        <f>MgrRet_Raw!BE581</f>
        <v>-0.61260097010289782</v>
      </c>
      <c r="BE74" s="4">
        <f>MgrRet_Raw!BF581</f>
        <v>-0.50986511662568113</v>
      </c>
      <c r="BF74" s="4">
        <f>MgrRet_Raw!BG581</f>
        <v>-1.0702510736702893</v>
      </c>
      <c r="BG74" s="4">
        <f>MgrRet_Raw!BH581</f>
        <v>-0.85887126182951623</v>
      </c>
      <c r="BH74" s="4">
        <f>MgrRet_Raw!BI581</f>
        <v>1.4876612896495791</v>
      </c>
      <c r="BI74" s="4">
        <f>MgrRet_Raw!BJ581</f>
        <v>-0.60426507794009554</v>
      </c>
      <c r="BJ74" s="4">
        <f>MgrRet_Raw!BK581</f>
        <v>0.99651123937419339</v>
      </c>
      <c r="BK74" s="4">
        <f>MgrRet_Raw!BL581</f>
        <v>0.65006314057492132</v>
      </c>
      <c r="BL74" s="4">
        <f>MgrRet_Raw!BM581</f>
        <v>0.46857209628418861</v>
      </c>
      <c r="BM74" s="4">
        <f>MgrRet_Raw!BN581</f>
        <v>0.49039897142675581</v>
      </c>
      <c r="BN74" s="4">
        <f>MgrRet_Raw!BO581</f>
        <v>0.45245148358488096</v>
      </c>
      <c r="BO74" s="4">
        <f>MgrRet_Raw!BP581</f>
        <v>0.86970036555402519</v>
      </c>
      <c r="BP74" s="4">
        <f>MgrRet_Raw!BQ581</f>
        <v>0.213319976173723</v>
      </c>
      <c r="BQ74" s="4">
        <f>MgrRet_Raw!BR581</f>
        <v>1.2509926968003304</v>
      </c>
      <c r="BR74" s="4">
        <f>MgrRet_Raw!BS581</f>
        <v>-3.7188540419315963E-2</v>
      </c>
      <c r="BS74" s="4">
        <f>MgrRet_Raw!BT581</f>
        <v>1.0913538619126726</v>
      </c>
      <c r="BT74" s="4">
        <f>MgrRet_Raw!BU581</f>
        <v>0.19613181472232455</v>
      </c>
      <c r="BU74" s="4">
        <f>MgrRet_Raw!BV581</f>
        <v>-0.27582861228753908</v>
      </c>
      <c r="BV74" s="4">
        <f>MgrRet_Raw!BW581</f>
        <v>1.1232758034517811</v>
      </c>
      <c r="BW74" s="4">
        <f>MgrRet_Raw!BX581</f>
        <v>1.4126049284756164</v>
      </c>
      <c r="BX74" s="4">
        <f>MgrRet_Raw!BY581</f>
        <v>-1.7590886038578724E-3</v>
      </c>
      <c r="BY74" s="4">
        <f>MgrRet_Raw!BZ581</f>
        <v>2.7604830512828027E-2</v>
      </c>
      <c r="BZ74" s="4">
        <f>MgrRet_Raw!CA581</f>
        <v>0.25542057826581832</v>
      </c>
      <c r="CA74" s="4">
        <f>MgrRet_Raw!CB581</f>
        <v>0.76964127168113161</v>
      </c>
      <c r="CB74" s="4">
        <f>MgrRet_Raw!CC581</f>
        <v>-0.15914756584929635</v>
      </c>
      <c r="CC74" s="4">
        <f>MgrRet_Raw!CD581</f>
        <v>0.45237644318709425</v>
      </c>
      <c r="CD74" s="4">
        <f>MgrRet_Raw!CE581</f>
        <v>-0.56563246166266978</v>
      </c>
      <c r="CE74" s="4">
        <f>MgrRet_Raw!CF581</f>
        <v>0.78915308345860635</v>
      </c>
      <c r="CF74" s="4">
        <f>MgrRet_Raw!CG581</f>
        <v>0.75936058278311069</v>
      </c>
      <c r="CG74" s="4">
        <f>MgrRet_Raw!CH581</f>
        <v>-0.30771528322912589</v>
      </c>
      <c r="CH74" s="4">
        <f>MgrRet_Raw!CI581</f>
        <v>0.10751966037999861</v>
      </c>
      <c r="CI74" s="4">
        <f>MgrRet_Raw!CJ581</f>
        <v>0.88059051790900122</v>
      </c>
      <c r="CJ74" s="4">
        <f>MgrRet_Raw!CK581</f>
        <v>-0.27807883650528287</v>
      </c>
      <c r="CK74" s="4">
        <f>MgrRet_Raw!CL581</f>
        <v>1.4420374379218117</v>
      </c>
      <c r="CL74" s="4">
        <f>MgrRet_Raw!CM581</f>
        <v>-0.61737164549761214</v>
      </c>
      <c r="CM74" s="4">
        <f>MgrRet_Raw!CN581</f>
        <v>0.611566410271007</v>
      </c>
      <c r="CN74" s="4">
        <f>MgrRet_Raw!CO581</f>
        <v>-0.7494588557447992</v>
      </c>
      <c r="CO74" s="4">
        <f>MgrRet_Raw!CP581</f>
        <v>0.41413771741224248</v>
      </c>
      <c r="CP74" s="4">
        <f>MgrRet_Raw!CQ581</f>
        <v>0.81591661141350169</v>
      </c>
      <c r="CQ74" s="4">
        <f>MgrRet_Raw!CR581</f>
        <v>0.47479185502574106</v>
      </c>
      <c r="CR74" s="4">
        <f>MgrRet_Raw!CS581</f>
        <v>0.3834206068073378</v>
      </c>
      <c r="CS74" s="4">
        <f>MgrRet_Raw!CT581</f>
        <v>-0.12564365225705476</v>
      </c>
      <c r="CT74" s="4">
        <f>MgrRet_Raw!CU581</f>
        <v>-1.2454526535150849</v>
      </c>
      <c r="CU74" s="4">
        <f>MgrRet_Raw!CV581</f>
        <v>-0.75731384304618743</v>
      </c>
      <c r="CV74" s="4">
        <f>MgrRet_Raw!CW581</f>
        <v>-0.80280392702248404</v>
      </c>
      <c r="CW74" s="4">
        <f>MgrRet_Raw!CX581</f>
        <v>-1.3776805526481066</v>
      </c>
      <c r="CX74" s="4">
        <f>MgrRet_Raw!CY581</f>
        <v>0.5749133801033075</v>
      </c>
      <c r="CY74" s="4">
        <f>MgrRet_Raw!CZ581</f>
        <v>-0.23373117621435835</v>
      </c>
      <c r="CZ74" s="4">
        <f>MgrRet_Raw!DA581</f>
        <v>-1.1978020505485358</v>
      </c>
      <c r="DA74" s="4">
        <f>MgrRet_Raw!DB581</f>
        <v>-0.90572185086402934</v>
      </c>
      <c r="DB74" s="4">
        <f>MgrRet_Raw!DC581</f>
        <v>0.84077489609518574</v>
      </c>
      <c r="DC74" s="4">
        <f>MgrRet_Raw!DD581</f>
        <v>0.2731991502465867</v>
      </c>
      <c r="DD74" s="4">
        <f>MgrRet_Raw!DE581</f>
        <v>4.9521546915686054E-2</v>
      </c>
      <c r="DE74" s="4">
        <f>MgrRet_Raw!DF581</f>
        <v>0.16131199502946486</v>
      </c>
      <c r="DF74" s="4">
        <f>MgrRet_Raw!DG581</f>
        <v>-0.56595473009370645</v>
      </c>
      <c r="DG74" s="4">
        <f>MgrRet_Raw!DH581</f>
        <v>2.4164885352790124</v>
      </c>
      <c r="DH74" s="4">
        <f>MgrRet_Raw!DI581</f>
        <v>-0.31653328503026867</v>
      </c>
      <c r="DI74" s="4">
        <f>MgrRet_Raw!DJ581</f>
        <v>-0.48662183954790739</v>
      </c>
      <c r="DJ74" s="4">
        <f>MgrRet_Raw!DK581</f>
        <v>0.41918475805137767</v>
      </c>
      <c r="DK74" s="4">
        <f>MgrRet_Raw!DL581</f>
        <v>-1.056480951614073</v>
      </c>
      <c r="DL74" s="4">
        <f>MgrRet_Raw!DM581</f>
        <v>-0.20705692332438763</v>
      </c>
      <c r="DM74" s="4">
        <f>MgrRet_Raw!DN581</f>
        <v>-0.34725262932896994</v>
      </c>
      <c r="DN74" s="4">
        <f>MgrRet_Raw!DO581</f>
        <v>0.41582538596876351</v>
      </c>
      <c r="DO74" s="4">
        <f>MgrRet_Raw!DP581</f>
        <v>0.72372386904810471</v>
      </c>
      <c r="DP74" s="4">
        <f>MgrRet_Raw!DQ581</f>
        <v>0.26379377366709422</v>
      </c>
      <c r="DQ74" s="4">
        <f>MgrRet_Raw!DR581</f>
        <v>-7.2774838281300491E-2</v>
      </c>
      <c r="DR74" s="4">
        <f>MgrRet_Raw!DS581</f>
        <v>-0.12768404347815121</v>
      </c>
      <c r="DS74" s="4">
        <f>MgrRet_Raw!DT581</f>
        <v>-0.30395481634455823</v>
      </c>
      <c r="DT74" s="4">
        <f>MgrRet_Raw!DU581</f>
        <v>-0.17723526527320888</v>
      </c>
    </row>
    <row r="75" spans="1:124" x14ac:dyDescent="0.25">
      <c r="A75" s="4">
        <v>73</v>
      </c>
      <c r="B75" s="4" t="str">
        <f>MgrRet_Raw!A582</f>
        <v>Nuveen, a TIAA Company</v>
      </c>
      <c r="C75" t="s">
        <v>252</v>
      </c>
      <c r="D75" s="4" t="str">
        <f t="shared" si="1"/>
        <v>Nuveen, a TIAA Company+TIAA Investments Growth and Income</v>
      </c>
      <c r="E75" s="4">
        <f>MgrRet_Raw!F582</f>
        <v>-1.2200992034619249</v>
      </c>
      <c r="F75" s="4">
        <f>MgrRet_Raw!G582</f>
        <v>0.82790481110752756</v>
      </c>
      <c r="G75" s="4">
        <f>MgrRet_Raw!H582</f>
        <v>0.49764690771782838</v>
      </c>
      <c r="H75" s="4">
        <f>MgrRet_Raw!I582</f>
        <v>-0.31408894666781961</v>
      </c>
      <c r="I75" s="4">
        <f>MgrRet_Raw!J582</f>
        <v>-0.28835689662256825</v>
      </c>
      <c r="J75" s="4">
        <f>MgrRet_Raw!K582</f>
        <v>2.0446710389903053</v>
      </c>
      <c r="K75" s="4">
        <f>MgrRet_Raw!L582</f>
        <v>-0.37122952344854432</v>
      </c>
      <c r="L75" s="4">
        <f>MgrRet_Raw!M582</f>
        <v>-0.86899177219901291</v>
      </c>
      <c r="M75" s="4">
        <f>MgrRet_Raw!N582</f>
        <v>0.35186162620562733</v>
      </c>
      <c r="N75" s="4">
        <f>MgrRet_Raw!O582</f>
        <v>0.84936188757091635</v>
      </c>
      <c r="O75" s="4">
        <f>MgrRet_Raw!P582</f>
        <v>1.2147861106268634</v>
      </c>
      <c r="P75" s="4">
        <f>MgrRet_Raw!Q582</f>
        <v>0.19588543208503273</v>
      </c>
      <c r="Q75" s="4">
        <f>MgrRet_Raw!R582</f>
        <v>2.5797840864981012</v>
      </c>
      <c r="R75" s="4">
        <f>MgrRet_Raw!S582</f>
        <v>1.5298967095324425</v>
      </c>
      <c r="S75" s="4">
        <f>MgrRet_Raw!T582</f>
        <v>-0.94429946838936196</v>
      </c>
      <c r="T75" s="4">
        <f>MgrRet_Raw!U582</f>
        <v>-0.95441370322819985</v>
      </c>
      <c r="U75" s="4">
        <f>MgrRet_Raw!V582</f>
        <v>-0.50646171747616897</v>
      </c>
      <c r="V75" s="4">
        <f>MgrRet_Raw!W582</f>
        <v>-0.16363339304933827</v>
      </c>
      <c r="W75" s="4">
        <f>MgrRet_Raw!X582</f>
        <v>0.56255523636703764</v>
      </c>
      <c r="X75" s="4">
        <f>MgrRet_Raw!Y582</f>
        <v>-0.46694788595244718</v>
      </c>
      <c r="Y75" s="4">
        <f>MgrRet_Raw!Z582</f>
        <v>0.38012785719417774</v>
      </c>
      <c r="Z75" s="4">
        <f>MgrRet_Raw!AA582</f>
        <v>-1.324777341504805</v>
      </c>
      <c r="AA75" s="4">
        <f>MgrRet_Raw!AB582</f>
        <v>-0.43172422927434084</v>
      </c>
      <c r="AB75" s="4">
        <f>MgrRet_Raw!AC582</f>
        <v>-3.1268553487017403E-2</v>
      </c>
      <c r="AC75" s="4">
        <f>MgrRet_Raw!AD582</f>
        <v>-0.62832108843538359</v>
      </c>
      <c r="AD75" s="4">
        <f>MgrRet_Raw!AE582</f>
        <v>2.6050039516763324E-2</v>
      </c>
      <c r="AE75" s="4">
        <f>MgrRet_Raw!AF582</f>
        <v>0.39889538348656917</v>
      </c>
      <c r="AF75" s="4">
        <f>MgrRet_Raw!AG582</f>
        <v>-0.57953752788565127</v>
      </c>
      <c r="AG75" s="4">
        <f>MgrRet_Raw!AH582</f>
        <v>0.18145376070766073</v>
      </c>
      <c r="AH75" s="4">
        <f>MgrRet_Raw!AI582</f>
        <v>-0.76523552635941172</v>
      </c>
      <c r="AI75" s="4">
        <f>MgrRet_Raw!AJ582</f>
        <v>-0.70045749666225454</v>
      </c>
      <c r="AJ75" s="4">
        <f>MgrRet_Raw!AK582</f>
        <v>0.54790239729760071</v>
      </c>
      <c r="AK75" s="4">
        <f>MgrRet_Raw!AL582</f>
        <v>0.27986088841972467</v>
      </c>
      <c r="AL75" s="4">
        <f>MgrRet_Raw!AM582</f>
        <v>-1.2833243406047412E-2</v>
      </c>
      <c r="AM75" s="4">
        <f>MgrRet_Raw!AN582</f>
        <v>0.26338386850962725</v>
      </c>
      <c r="AN75" s="4">
        <f>MgrRet_Raw!AO582</f>
        <v>-0.14278330440398346</v>
      </c>
      <c r="AO75" s="4">
        <f>MgrRet_Raw!AP582</f>
        <v>0.32163723661370636</v>
      </c>
      <c r="AP75" s="4">
        <f>MgrRet_Raw!AQ582</f>
        <v>0.28870829791166486</v>
      </c>
      <c r="AQ75" s="4">
        <f>MgrRet_Raw!AR582</f>
        <v>0.73004212101584098</v>
      </c>
      <c r="AR75" s="4">
        <f>MgrRet_Raw!AS582</f>
        <v>0.10104535062337305</v>
      </c>
      <c r="AS75" s="4">
        <f>MgrRet_Raw!AT582</f>
        <v>0.13434781763932269</v>
      </c>
      <c r="AT75" s="4">
        <f>MgrRet_Raw!AU582</f>
        <v>0.46801524174658038</v>
      </c>
      <c r="AU75" s="4">
        <f>MgrRet_Raw!AV582</f>
        <v>4.3414597218127682E-2</v>
      </c>
      <c r="AV75" s="4">
        <f>MgrRet_Raw!AW582</f>
        <v>-0.72139316600489334</v>
      </c>
      <c r="AW75" s="4">
        <f>MgrRet_Raw!AX582</f>
        <v>0.43683241171430343</v>
      </c>
      <c r="AX75" s="4">
        <f>MgrRet_Raw!AY582</f>
        <v>-0.45250514400841446</v>
      </c>
      <c r="AY75" s="4">
        <f>MgrRet_Raw!AZ582</f>
        <v>0.70684125109136375</v>
      </c>
      <c r="AZ75" s="4">
        <f>MgrRet_Raw!BA582</f>
        <v>-0.72899104759765154</v>
      </c>
      <c r="BA75" s="4">
        <f>MgrRet_Raw!BB582</f>
        <v>0.55443414453389828</v>
      </c>
      <c r="BB75" s="4">
        <f>MgrRet_Raw!BC582</f>
        <v>0.49952424889944336</v>
      </c>
      <c r="BC75" s="4">
        <f>MgrRet_Raw!BD582</f>
        <v>0.668403945215716</v>
      </c>
      <c r="BD75" s="4">
        <f>MgrRet_Raw!BE582</f>
        <v>-9.5000970102897875E-2</v>
      </c>
      <c r="BE75" s="4">
        <f>MgrRet_Raw!BF582</f>
        <v>-0.42526511662568112</v>
      </c>
      <c r="BF75" s="4">
        <f>MgrRet_Raw!BG582</f>
        <v>-0.72875107367028891</v>
      </c>
      <c r="BG75" s="4">
        <f>MgrRet_Raw!BH582</f>
        <v>0.37522873817048374</v>
      </c>
      <c r="BH75" s="4">
        <f>MgrRet_Raw!BI582</f>
        <v>0.36236128964957892</v>
      </c>
      <c r="BI75" s="4">
        <f>MgrRet_Raw!BJ582</f>
        <v>-0.10616507794009555</v>
      </c>
      <c r="BJ75" s="4">
        <f>MgrRet_Raw!BK582</f>
        <v>-0.81978876062580674</v>
      </c>
      <c r="BK75" s="4">
        <f>MgrRet_Raw!BL582</f>
        <v>1.0542631405749214</v>
      </c>
      <c r="BL75" s="4">
        <f>MgrRet_Raw!BM582</f>
        <v>-0.39782790371581134</v>
      </c>
      <c r="BM75" s="4">
        <f>MgrRet_Raw!BN582</f>
        <v>0.1087989714267561</v>
      </c>
      <c r="BN75" s="4">
        <f>MgrRet_Raw!BO582</f>
        <v>-0.55364851641511914</v>
      </c>
      <c r="BO75" s="4">
        <f>MgrRet_Raw!BP582</f>
        <v>-0.22689963444597483</v>
      </c>
      <c r="BP75" s="4">
        <f>MgrRet_Raw!BQ582</f>
        <v>-0.33158002382627716</v>
      </c>
      <c r="BQ75" s="4">
        <f>MgrRet_Raw!BR582</f>
        <v>0.62729269680033051</v>
      </c>
      <c r="BR75" s="4">
        <f>MgrRet_Raw!BS582</f>
        <v>0.10151145958068386</v>
      </c>
      <c r="BS75" s="4">
        <f>MgrRet_Raw!BT582</f>
        <v>0.46315386191267294</v>
      </c>
      <c r="BT75" s="4">
        <f>MgrRet_Raw!BU582</f>
        <v>0.3439318147223247</v>
      </c>
      <c r="BU75" s="4">
        <f>MgrRet_Raw!BV582</f>
        <v>1.1418713877124613</v>
      </c>
      <c r="BV75" s="4">
        <f>MgrRet_Raw!BW582</f>
        <v>-1.8524196548218796E-2</v>
      </c>
      <c r="BW75" s="4">
        <f>MgrRet_Raw!BX582</f>
        <v>0.24480492847561619</v>
      </c>
      <c r="BX75" s="4">
        <f>MgrRet_Raw!BY582</f>
        <v>9.5840911396142481E-2</v>
      </c>
      <c r="BY75" s="4">
        <f>MgrRet_Raw!BZ582</f>
        <v>0.73620483051282815</v>
      </c>
      <c r="BZ75" s="4">
        <f>MgrRet_Raw!CA582</f>
        <v>0.77622057826581781</v>
      </c>
      <c r="CA75" s="4">
        <f>MgrRet_Raw!CB582</f>
        <v>-1.8609587283188684</v>
      </c>
      <c r="CB75" s="4">
        <f>MgrRet_Raw!CC582</f>
        <v>-1.3814475658492964</v>
      </c>
      <c r="CC75" s="4">
        <f>MgrRet_Raw!CD582</f>
        <v>0.53697644318709425</v>
      </c>
      <c r="CD75" s="4">
        <f>MgrRet_Raw!CE582</f>
        <v>1.0955675383373302</v>
      </c>
      <c r="CE75" s="4">
        <f>MgrRet_Raw!CF582</f>
        <v>-0.86634691654139351</v>
      </c>
      <c r="CF75" s="4">
        <f>MgrRet_Raw!CG582</f>
        <v>0.39496058278311086</v>
      </c>
      <c r="CG75" s="4">
        <f>MgrRet_Raw!CH582</f>
        <v>-0.46831528322912597</v>
      </c>
      <c r="CH75" s="4">
        <f>MgrRet_Raw!CI582</f>
        <v>-0.28938033962000143</v>
      </c>
      <c r="CI75" s="4">
        <f>MgrRet_Raw!CJ582</f>
        <v>0.35869051790900119</v>
      </c>
      <c r="CJ75" s="4">
        <f>MgrRet_Raw!CK582</f>
        <v>-0.66457883650528282</v>
      </c>
      <c r="CK75" s="4">
        <f>MgrRet_Raw!CL582</f>
        <v>0.63183743792181168</v>
      </c>
      <c r="CL75" s="4">
        <f>MgrRet_Raw!CM582</f>
        <v>0.56372835450238767</v>
      </c>
      <c r="CM75" s="4">
        <f>MgrRet_Raw!CN582</f>
        <v>0.87296641027100697</v>
      </c>
      <c r="CN75" s="4">
        <f>MgrRet_Raw!CO582</f>
        <v>-0.33555885574479916</v>
      </c>
      <c r="CO75" s="4">
        <f>MgrRet_Raw!CP582</f>
        <v>0.92993771741224274</v>
      </c>
      <c r="CP75" s="4">
        <f>MgrRet_Raw!CQ582</f>
        <v>0.73141661141350189</v>
      </c>
      <c r="CQ75" s="4">
        <f>MgrRet_Raw!CR582</f>
        <v>0.65069185502574101</v>
      </c>
      <c r="CR75" s="4">
        <f>MgrRet_Raw!CS582</f>
        <v>-0.78267939319266144</v>
      </c>
      <c r="CS75" s="4">
        <f>MgrRet_Raw!CT582</f>
        <v>-0.62274365225705486</v>
      </c>
      <c r="CT75" s="4">
        <f>MgrRet_Raw!CU582</f>
        <v>-0.36235265351508517</v>
      </c>
      <c r="CU75" s="4">
        <f>MgrRet_Raw!CV582</f>
        <v>0.68398615695381249</v>
      </c>
      <c r="CV75" s="4">
        <f>MgrRet_Raw!CW582</f>
        <v>-0.4183039270224842</v>
      </c>
      <c r="CW75" s="4">
        <f>MgrRet_Raw!CX582</f>
        <v>-1.1073805526481069</v>
      </c>
      <c r="CX75" s="4">
        <f>MgrRet_Raw!CY582</f>
        <v>-1.3068866198966924</v>
      </c>
      <c r="CY75" s="4">
        <f>MgrRet_Raw!CZ582</f>
        <v>-0.22183117621435855</v>
      </c>
      <c r="CZ75" s="4">
        <f>MgrRet_Raw!DA582</f>
        <v>0.38319794945146424</v>
      </c>
      <c r="DA75" s="4">
        <f>MgrRet_Raw!DB582</f>
        <v>0.88067814913597076</v>
      </c>
      <c r="DB75" s="4">
        <f>MgrRet_Raw!DC582</f>
        <v>-1.0546251039048142</v>
      </c>
      <c r="DC75" s="4">
        <f>MgrRet_Raw!DD582</f>
        <v>0.33839915024658662</v>
      </c>
      <c r="DD75" s="4">
        <f>MgrRet_Raw!DE582</f>
        <v>0.11612154691568605</v>
      </c>
      <c r="DE75" s="4">
        <f>MgrRet_Raw!DF582</f>
        <v>0.43251199502946486</v>
      </c>
      <c r="DF75" s="4">
        <f>MgrRet_Raw!DG582</f>
        <v>-0.29045473009370637</v>
      </c>
      <c r="DG75" s="4">
        <f>MgrRet_Raw!DH582</f>
        <v>-0.12041146472098774</v>
      </c>
      <c r="DH75" s="4">
        <f>MgrRet_Raw!DI582</f>
        <v>-0.57863328503026867</v>
      </c>
      <c r="DI75" s="4">
        <f>MgrRet_Raw!DJ582</f>
        <v>0.87427816045209283</v>
      </c>
      <c r="DJ75" s="4">
        <f>MgrRet_Raw!DK582</f>
        <v>-0.89271524194862195</v>
      </c>
      <c r="DK75" s="4">
        <f>MgrRet_Raw!DL582</f>
        <v>0.816819048385927</v>
      </c>
      <c r="DL75" s="4">
        <f>MgrRet_Raw!DM582</f>
        <v>0.32694307667561251</v>
      </c>
      <c r="DM75" s="4">
        <f>MgrRet_Raw!DN582</f>
        <v>0.70414737067103017</v>
      </c>
      <c r="DN75" s="4">
        <f>MgrRet_Raw!DO582</f>
        <v>-0.55667461403123653</v>
      </c>
      <c r="DO75" s="4">
        <f>MgrRet_Raw!DP582</f>
        <v>-1.2761309518949382E-3</v>
      </c>
      <c r="DP75" s="4">
        <f>MgrRet_Raw!DQ582</f>
        <v>0.33779377366709429</v>
      </c>
      <c r="DQ75" s="4">
        <f>MgrRet_Raw!DR582</f>
        <v>0.29502516171869964</v>
      </c>
      <c r="DR75" s="4">
        <f>MgrRet_Raw!DS582</f>
        <v>0.73301595652184881</v>
      </c>
      <c r="DS75" s="4">
        <f>MgrRet_Raw!DT582</f>
        <v>-0.45865481634455829</v>
      </c>
      <c r="DT75" s="4">
        <f>MgrRet_Raw!DU582</f>
        <v>1.0464734726791214E-2</v>
      </c>
    </row>
    <row r="76" spans="1:124" x14ac:dyDescent="0.25">
      <c r="A76" s="4">
        <v>74</v>
      </c>
      <c r="B76" s="4" t="str">
        <f>MgrRet_Raw!A583</f>
        <v>PanAgora Asset Management, Inc.</v>
      </c>
      <c r="C76" t="s">
        <v>254</v>
      </c>
      <c r="D76" s="4" t="str">
        <f t="shared" si="1"/>
        <v>PanAgora Asset Management, Inc.+Dynamic U.S. Large Cap Core</v>
      </c>
      <c r="E76" s="4">
        <f>MgrRet_Raw!F583</f>
        <v>9.300079653807547E-2</v>
      </c>
      <c r="F76" s="4">
        <f>MgrRet_Raw!G583</f>
        <v>8.8604811107527492E-2</v>
      </c>
      <c r="G76" s="4">
        <f>MgrRet_Raw!H583</f>
        <v>-0.80645309228217155</v>
      </c>
      <c r="H76" s="4">
        <f>MgrRet_Raw!I583</f>
        <v>-1.0669889466678195</v>
      </c>
      <c r="I76" s="4">
        <f>MgrRet_Raw!J583</f>
        <v>0.70294310337743182</v>
      </c>
      <c r="J76" s="4">
        <f>MgrRet_Raw!K583</f>
        <v>0.43837103899030527</v>
      </c>
      <c r="K76" s="4">
        <f>MgrRet_Raw!L583</f>
        <v>-0.42972952344854431</v>
      </c>
      <c r="L76" s="4">
        <f>MgrRet_Raw!M583</f>
        <v>0.62250822780098725</v>
      </c>
      <c r="M76" s="4">
        <f>MgrRet_Raw!N583</f>
        <v>0.1127616262056268</v>
      </c>
      <c r="N76" s="4">
        <f>MgrRet_Raw!O583</f>
        <v>0.3027618875709166</v>
      </c>
      <c r="O76" s="4">
        <f>MgrRet_Raw!P583</f>
        <v>0.97568611062686372</v>
      </c>
      <c r="P76" s="4">
        <f>MgrRet_Raw!Q583</f>
        <v>1.1325854320850328</v>
      </c>
      <c r="Q76" s="4">
        <f>MgrRet_Raw!R583</f>
        <v>1.1932840864981014</v>
      </c>
      <c r="R76" s="4">
        <f>MgrRet_Raw!S583</f>
        <v>0.44979670953244266</v>
      </c>
      <c r="S76" s="4">
        <f>MgrRet_Raw!T583</f>
        <v>3.390053161063733E-2</v>
      </c>
      <c r="T76" s="4">
        <f>MgrRet_Raw!U583</f>
        <v>-1.8371137032282006</v>
      </c>
      <c r="U76" s="4">
        <f>MgrRet_Raw!V583</f>
        <v>-0.12906171747616924</v>
      </c>
      <c r="V76" s="4">
        <f>MgrRet_Raw!W583</f>
        <v>-1.4833393049338256E-2</v>
      </c>
      <c r="W76" s="4">
        <f>MgrRet_Raw!X583</f>
        <v>-0.81864476363296212</v>
      </c>
      <c r="X76" s="4">
        <f>MgrRet_Raw!Y583</f>
        <v>-0.51854788595244727</v>
      </c>
      <c r="Y76" s="4">
        <f>MgrRet_Raw!Z583</f>
        <v>-0.41477214280582242</v>
      </c>
      <c r="Z76" s="4">
        <f>MgrRet_Raw!AA583</f>
        <v>0.49232265849519496</v>
      </c>
      <c r="AA76" s="4">
        <f>MgrRet_Raw!AB583</f>
        <v>0.15797577072565971</v>
      </c>
      <c r="AB76" s="4">
        <f>MgrRet_Raw!AC583</f>
        <v>4.71314465129824E-2</v>
      </c>
      <c r="AC76" s="4">
        <f>MgrRet_Raw!AD583</f>
        <v>-0.61382108843538363</v>
      </c>
      <c r="AD76" s="4">
        <f>MgrRet_Raw!AE583</f>
        <v>0.11245003951676313</v>
      </c>
      <c r="AE76" s="4">
        <f>MgrRet_Raw!AF583</f>
        <v>3.3895383486568953E-2</v>
      </c>
      <c r="AF76" s="4">
        <f>MgrRet_Raw!AG583</f>
        <v>-0.93763752788565125</v>
      </c>
      <c r="AG76" s="4">
        <f>MgrRet_Raw!AH583</f>
        <v>0.79655376070766071</v>
      </c>
      <c r="AH76" s="4">
        <f>MgrRet_Raw!AI583</f>
        <v>-0.17453552635941172</v>
      </c>
      <c r="AI76" s="4">
        <f>MgrRet_Raw!AJ583</f>
        <v>-0.57825749666225423</v>
      </c>
      <c r="AJ76" s="4">
        <f>MgrRet_Raw!AK583</f>
        <v>-0.15259760270239919</v>
      </c>
      <c r="AK76" s="4">
        <f>MgrRet_Raw!AL583</f>
        <v>0.42956088841972395</v>
      </c>
      <c r="AL76" s="4">
        <f>MgrRet_Raw!AM583</f>
        <v>0.13426675659395215</v>
      </c>
      <c r="AM76" s="4">
        <f>MgrRet_Raw!AN583</f>
        <v>1.183868509627227E-3</v>
      </c>
      <c r="AN76" s="4">
        <f>MgrRet_Raw!AO583</f>
        <v>-0.74368330440398367</v>
      </c>
      <c r="AO76" s="4">
        <f>MgrRet_Raw!AP583</f>
        <v>0.21383723661370624</v>
      </c>
      <c r="AP76" s="4">
        <f>MgrRet_Raw!AQ583</f>
        <v>0.45190829791166509</v>
      </c>
      <c r="AQ76" s="4">
        <f>MgrRet_Raw!AR583</f>
        <v>0.69494212101584096</v>
      </c>
      <c r="AR76" s="4">
        <f>MgrRet_Raw!AS583</f>
        <v>0.21514535062337314</v>
      </c>
      <c r="AS76" s="4">
        <f>MgrRet_Raw!AT583</f>
        <v>0.58174781763932271</v>
      </c>
      <c r="AT76" s="4">
        <f>MgrRet_Raw!AU583</f>
        <v>1.2492152417465805</v>
      </c>
      <c r="AU76" s="4">
        <f>MgrRet_Raw!AV583</f>
        <v>0.6037145972181277</v>
      </c>
      <c r="AV76" s="4">
        <f>MgrRet_Raw!AW583</f>
        <v>7.8006833995106994E-2</v>
      </c>
      <c r="AW76" s="4">
        <f>MgrRet_Raw!AX583</f>
        <v>0.58333241171430394</v>
      </c>
      <c r="AX76" s="4">
        <f>MgrRet_Raw!AY583</f>
        <v>0.29579485599158595</v>
      </c>
      <c r="AY76" s="4">
        <f>MgrRet_Raw!AZ583</f>
        <v>0.11924125109136377</v>
      </c>
      <c r="AZ76" s="4">
        <f>MgrRet_Raw!BA583</f>
        <v>-0.94149104759765156</v>
      </c>
      <c r="BA76" s="4">
        <f>MgrRet_Raw!BB583</f>
        <v>0.57433414453389808</v>
      </c>
      <c r="BB76" s="4">
        <f>MgrRet_Raw!BC583</f>
        <v>-0.33387575110055634</v>
      </c>
      <c r="BC76" s="4">
        <f>MgrRet_Raw!BD583</f>
        <v>0.31000394521571595</v>
      </c>
      <c r="BD76" s="4">
        <f>MgrRet_Raw!BE583</f>
        <v>0.48289902989710221</v>
      </c>
      <c r="BE76" s="4">
        <f>MgrRet_Raw!BF583</f>
        <v>-0.58086511662568174</v>
      </c>
      <c r="BF76" s="4">
        <f>MgrRet_Raw!BG583</f>
        <v>-0.80055107367028899</v>
      </c>
      <c r="BG76" s="4">
        <f>MgrRet_Raw!BH583</f>
        <v>0.23662873817048369</v>
      </c>
      <c r="BH76" s="4">
        <f>MgrRet_Raw!BI583</f>
        <v>0.61976128964957899</v>
      </c>
      <c r="BI76" s="4">
        <f>MgrRet_Raw!BJ583</f>
        <v>-4.6665077940095667E-2</v>
      </c>
      <c r="BJ76" s="4">
        <f>MgrRet_Raw!BK583</f>
        <v>0.49671123937419326</v>
      </c>
      <c r="BK76" s="4">
        <f>MgrRet_Raw!BL583</f>
        <v>0.49126314057492126</v>
      </c>
      <c r="BL76" s="4">
        <f>MgrRet_Raw!BM583</f>
        <v>-0.39092790371581132</v>
      </c>
      <c r="BM76" s="4">
        <f>MgrRet_Raw!BN583</f>
        <v>3.8198971426756323E-2</v>
      </c>
      <c r="BN76" s="4">
        <f>MgrRet_Raw!BO583</f>
        <v>0.41005148358488097</v>
      </c>
      <c r="BO76" s="4">
        <f>MgrRet_Raw!BP583</f>
        <v>0.35360036555402541</v>
      </c>
      <c r="BP76" s="4">
        <f>MgrRet_Raw!BQ583</f>
        <v>0.20881997617372283</v>
      </c>
      <c r="BQ76" s="4">
        <f>MgrRet_Raw!BR583</f>
        <v>0.31649269680033054</v>
      </c>
      <c r="BR76" s="4">
        <f>MgrRet_Raw!BS583</f>
        <v>-0.38188854041931597</v>
      </c>
      <c r="BS76" s="4">
        <f>MgrRet_Raw!BT583</f>
        <v>-8.4046138087327193E-2</v>
      </c>
      <c r="BT76" s="4">
        <f>MgrRet_Raw!BU583</f>
        <v>-0.35756818527767509</v>
      </c>
      <c r="BU76" s="4">
        <f>MgrRet_Raw!BV583</f>
        <v>0.2908713877124609</v>
      </c>
      <c r="BV76" s="4">
        <f>MgrRet_Raw!BW583</f>
        <v>8.7675803451781498E-2</v>
      </c>
      <c r="BW76" s="4">
        <f>MgrRet_Raw!BX583</f>
        <v>-2.8795071524383431E-2</v>
      </c>
      <c r="BX76" s="4">
        <f>MgrRet_Raw!BY583</f>
        <v>0.83634091139614242</v>
      </c>
      <c r="BY76" s="4">
        <f>MgrRet_Raw!BZ583</f>
        <v>0.27120483051282829</v>
      </c>
      <c r="BZ76" s="4">
        <f>MgrRet_Raw!CA583</f>
        <v>0.34292057826581868</v>
      </c>
      <c r="CA76" s="4">
        <f>MgrRet_Raw!CB583</f>
        <v>-0.17035872831886845</v>
      </c>
      <c r="CB76" s="4">
        <f>MgrRet_Raw!CC583</f>
        <v>-0.77534756584929632</v>
      </c>
      <c r="CC76" s="4">
        <f>MgrRet_Raw!CD583</f>
        <v>0.76537644318709441</v>
      </c>
      <c r="CD76" s="4">
        <f>MgrRet_Raw!CE583</f>
        <v>-0.12023246166266977</v>
      </c>
      <c r="CE76" s="4">
        <f>MgrRet_Raw!CF583</f>
        <v>-6.1646916541393759E-2</v>
      </c>
      <c r="CF76" s="4">
        <f>MgrRet_Raw!CG583</f>
        <v>0.19746058278311107</v>
      </c>
      <c r="CG76" s="4">
        <f>MgrRet_Raw!CH583</f>
        <v>-0.65761528322912577</v>
      </c>
      <c r="CH76" s="4">
        <f>MgrRet_Raw!CI583</f>
        <v>0.44041966037999858</v>
      </c>
      <c r="CI76" s="4">
        <f>MgrRet_Raw!CJ583</f>
        <v>0.77959051790900125</v>
      </c>
      <c r="CJ76" s="4">
        <f>MgrRet_Raw!CK583</f>
        <v>0.26362116349471715</v>
      </c>
      <c r="CK76" s="4">
        <f>MgrRet_Raw!CL583</f>
        <v>0.34423743792181183</v>
      </c>
      <c r="CL76" s="4">
        <f>MgrRet_Raw!CM583</f>
        <v>-5.1371645497612306E-2</v>
      </c>
      <c r="CM76" s="4">
        <f>MgrRet_Raw!CN583</f>
        <v>0.39656641027100692</v>
      </c>
      <c r="CN76" s="4">
        <f>MgrRet_Raw!CO583</f>
        <v>-0.58975885574479925</v>
      </c>
      <c r="CO76" s="4">
        <f>MgrRet_Raw!CP583</f>
        <v>0.14933771741224255</v>
      </c>
      <c r="CP76" s="4">
        <f>MgrRet_Raw!CQ583</f>
        <v>0.50261661141350178</v>
      </c>
      <c r="CQ76" s="4">
        <f>MgrRet_Raw!CR583</f>
        <v>0.32999185502574102</v>
      </c>
      <c r="CR76" s="4">
        <f>MgrRet_Raw!CS583</f>
        <v>-1.917939319266182E-2</v>
      </c>
      <c r="CS76" s="4">
        <f>MgrRet_Raw!CT583</f>
        <v>4.0656347742945353E-2</v>
      </c>
      <c r="CT76" s="4">
        <f>MgrRet_Raw!CU583</f>
        <v>-0.40865265351508562</v>
      </c>
      <c r="CU76" s="4">
        <f>MgrRet_Raw!CV583</f>
        <v>-0.22971384304618747</v>
      </c>
      <c r="CV76" s="4">
        <f>MgrRet_Raw!CW583</f>
        <v>-0.39710392702248409</v>
      </c>
      <c r="CW76" s="4">
        <f>MgrRet_Raw!CX583</f>
        <v>-1.2750805526481068</v>
      </c>
      <c r="CX76" s="4">
        <f>MgrRet_Raw!CY583</f>
        <v>-0.87678661989669249</v>
      </c>
      <c r="CY76" s="4">
        <f>MgrRet_Raw!CZ583</f>
        <v>2.5168823785642225E-2</v>
      </c>
      <c r="CZ76" s="4">
        <f>MgrRet_Raw!DA583</f>
        <v>-0.62270205054853578</v>
      </c>
      <c r="DA76" s="4">
        <f>MgrRet_Raw!DB583</f>
        <v>0.14867814913597055</v>
      </c>
      <c r="DB76" s="4">
        <f>MgrRet_Raw!DC583</f>
        <v>-0.31742510390481438</v>
      </c>
      <c r="DC76" s="4">
        <f>MgrRet_Raw!DD583</f>
        <v>0.14449915024658688</v>
      </c>
      <c r="DD76" s="4">
        <f>MgrRet_Raw!DE583</f>
        <v>-0.25837845308431395</v>
      </c>
      <c r="DE76" s="4">
        <f>MgrRet_Raw!DF583</f>
        <v>-0.47878800497053514</v>
      </c>
      <c r="DF76" s="4">
        <f>MgrRet_Raw!DG583</f>
        <v>-0.52925473009370627</v>
      </c>
      <c r="DG76" s="4">
        <f>MgrRet_Raw!DH583</f>
        <v>0.7967885352790125</v>
      </c>
      <c r="DH76" s="4">
        <f>MgrRet_Raw!DI583</f>
        <v>-0.25633328503026864</v>
      </c>
      <c r="DI76" s="4">
        <f>MgrRet_Raw!DJ583</f>
        <v>-0.19182183954790721</v>
      </c>
      <c r="DJ76" s="4">
        <f>MgrRet_Raw!DK583</f>
        <v>0.69268475805137797</v>
      </c>
      <c r="DK76" s="4">
        <f>MgrRet_Raw!DL583</f>
        <v>-0.15828095161407302</v>
      </c>
      <c r="DL76" s="4">
        <f>MgrRet_Raw!DM583</f>
        <v>-8.9556923324387583E-2</v>
      </c>
      <c r="DM76" s="4">
        <f>MgrRet_Raw!DN583</f>
        <v>-0.68675262932896997</v>
      </c>
      <c r="DN76" s="4">
        <f>MgrRet_Raw!DO583</f>
        <v>6.5425385968763461E-2</v>
      </c>
      <c r="DO76" s="4">
        <f>MgrRet_Raw!DP583</f>
        <v>-0.16417613095189521</v>
      </c>
      <c r="DP76" s="4">
        <f>MgrRet_Raw!DQ583</f>
        <v>8.0593773667094248E-2</v>
      </c>
      <c r="DQ76" s="4">
        <f>MgrRet_Raw!DR583</f>
        <v>7.2525161718699493E-2</v>
      </c>
      <c r="DR76" s="4">
        <f>MgrRet_Raw!DS583</f>
        <v>6.971595652184881E-2</v>
      </c>
      <c r="DS76" s="4">
        <f>MgrRet_Raw!DT583</f>
        <v>-1.5454816344558253E-2</v>
      </c>
      <c r="DT76" s="4">
        <f>MgrRet_Raw!DU583</f>
        <v>0.15556473472679122</v>
      </c>
    </row>
    <row r="77" spans="1:124" x14ac:dyDescent="0.25">
      <c r="A77" s="4">
        <v>75</v>
      </c>
      <c r="B77" s="4" t="str">
        <f>MgrRet_Raw!A584</f>
        <v>PanAgora Asset Management, Inc.</v>
      </c>
      <c r="C77" t="s">
        <v>255</v>
      </c>
      <c r="D77" s="4" t="str">
        <f t="shared" si="1"/>
        <v>PanAgora Asset Management, Inc.+U.S. Large Cap Core Stock Selector</v>
      </c>
      <c r="E77" s="4">
        <f>MgrRet_Raw!F584</f>
        <v>0.99960079653807554</v>
      </c>
      <c r="F77" s="4">
        <f>MgrRet_Raw!G584</f>
        <v>0.17600481110752764</v>
      </c>
      <c r="G77" s="4">
        <f>MgrRet_Raw!H584</f>
        <v>-0.11805309228217165</v>
      </c>
      <c r="H77" s="4">
        <f>MgrRet_Raw!I584</f>
        <v>-0.29348894666781966</v>
      </c>
      <c r="I77" s="4">
        <f>MgrRet_Raw!J584</f>
        <v>2.8343103377431955E-2</v>
      </c>
      <c r="J77" s="4">
        <f>MgrRet_Raw!K584</f>
        <v>1.1091710389903051</v>
      </c>
      <c r="K77" s="4">
        <f>MgrRet_Raw!L584</f>
        <v>0.5669704765514556</v>
      </c>
      <c r="L77" s="4">
        <f>MgrRet_Raw!M584</f>
        <v>0.33170822780098708</v>
      </c>
      <c r="M77" s="4">
        <f>MgrRet_Raw!N584</f>
        <v>2.5591616262056274</v>
      </c>
      <c r="N77" s="4">
        <f>MgrRet_Raw!O584</f>
        <v>1.4501618875709159</v>
      </c>
      <c r="O77" s="4">
        <f>MgrRet_Raw!P584</f>
        <v>1.8238861106268631</v>
      </c>
      <c r="P77" s="4">
        <f>MgrRet_Raw!Q584</f>
        <v>0.63318543208503275</v>
      </c>
      <c r="Q77" s="4">
        <f>MgrRet_Raw!R584</f>
        <v>0.54648408649810154</v>
      </c>
      <c r="R77" s="4">
        <f>MgrRet_Raw!S584</f>
        <v>0.24889670953244369</v>
      </c>
      <c r="S77" s="4">
        <f>MgrRet_Raw!T584</f>
        <v>-0.89539946838936224</v>
      </c>
      <c r="T77" s="4">
        <f>MgrRet_Raw!U584</f>
        <v>-0.61401370322820092</v>
      </c>
      <c r="U77" s="4">
        <f>MgrRet_Raw!V584</f>
        <v>-0.68306171747616951</v>
      </c>
      <c r="V77" s="4">
        <f>MgrRet_Raw!W584</f>
        <v>0.43936660695066176</v>
      </c>
      <c r="W77" s="4">
        <f>MgrRet_Raw!X584</f>
        <v>-0.96414476363296231</v>
      </c>
      <c r="X77" s="4">
        <f>MgrRet_Raw!Y584</f>
        <v>-0.13564788595244748</v>
      </c>
      <c r="Y77" s="4">
        <f>MgrRet_Raw!Z584</f>
        <v>0.70982785719417762</v>
      </c>
      <c r="Z77" s="4">
        <f>MgrRet_Raw!AA584</f>
        <v>2.3822658495194826E-2</v>
      </c>
      <c r="AA77" s="4">
        <f>MgrRet_Raw!AB584</f>
        <v>-0.16822422927434033</v>
      </c>
      <c r="AB77" s="4">
        <f>MgrRet_Raw!AC584</f>
        <v>-3.1568553487017592E-2</v>
      </c>
      <c r="AC77" s="4">
        <f>MgrRet_Raw!AD584</f>
        <v>-0.10272108843538375</v>
      </c>
      <c r="AD77" s="4">
        <f>MgrRet_Raw!AE584</f>
        <v>0.58245003951676333</v>
      </c>
      <c r="AE77" s="4">
        <f>MgrRet_Raw!AF584</f>
        <v>-0.64470461651343136</v>
      </c>
      <c r="AF77" s="4">
        <f>MgrRet_Raw!AG584</f>
        <v>-0.86863752788565129</v>
      </c>
      <c r="AG77" s="4">
        <f>MgrRet_Raw!AH584</f>
        <v>0.99505376070766083</v>
      </c>
      <c r="AH77" s="4">
        <f>MgrRet_Raw!AI584</f>
        <v>0.42486447364058844</v>
      </c>
      <c r="AI77" s="4">
        <f>MgrRet_Raw!AJ584</f>
        <v>-0.39605749666225432</v>
      </c>
      <c r="AJ77" s="4">
        <f>MgrRet_Raw!AK584</f>
        <v>0.34400239729760074</v>
      </c>
      <c r="AK77" s="4">
        <f>MgrRet_Raw!AL584</f>
        <v>-0.28413911158027538</v>
      </c>
      <c r="AL77" s="4">
        <f>MgrRet_Raw!AM584</f>
        <v>0.17476675659395235</v>
      </c>
      <c r="AM77" s="4">
        <f>MgrRet_Raw!AN584</f>
        <v>0.32738386850962725</v>
      </c>
      <c r="AN77" s="4">
        <f>MgrRet_Raw!AO584</f>
        <v>-0.99318330440398306</v>
      </c>
      <c r="AO77" s="4">
        <f>MgrRet_Raw!AP584</f>
        <v>-0.50006276338629352</v>
      </c>
      <c r="AP77" s="4">
        <f>MgrRet_Raw!AQ584</f>
        <v>0.28410829791166492</v>
      </c>
      <c r="AQ77" s="4">
        <f>MgrRet_Raw!AR584</f>
        <v>1.070242121015841</v>
      </c>
      <c r="AR77" s="4">
        <f>MgrRet_Raw!AS584</f>
        <v>0.53854535062337305</v>
      </c>
      <c r="AS77" s="4">
        <f>MgrRet_Raw!AT584</f>
        <v>0.32194781763932268</v>
      </c>
      <c r="AT77" s="4">
        <f>MgrRet_Raw!AU584</f>
        <v>1.0969152417465806</v>
      </c>
      <c r="AU77" s="4">
        <f>MgrRet_Raw!AV584</f>
        <v>0.86331459721812775</v>
      </c>
      <c r="AV77" s="4">
        <f>MgrRet_Raw!AW584</f>
        <v>-0.11759316600489278</v>
      </c>
      <c r="AW77" s="4">
        <f>MgrRet_Raw!AX584</f>
        <v>-8.0367588285696456E-2</v>
      </c>
      <c r="AX77" s="4">
        <f>MgrRet_Raw!AY584</f>
        <v>4.0794855991586942E-2</v>
      </c>
      <c r="AY77" s="4">
        <f>MgrRet_Raw!AZ584</f>
        <v>0.28084125109136376</v>
      </c>
      <c r="AZ77" s="4">
        <f>MgrRet_Raw!BA584</f>
        <v>-0.73289104759765156</v>
      </c>
      <c r="BA77" s="4">
        <f>MgrRet_Raw!BB584</f>
        <v>0.87863414453389854</v>
      </c>
      <c r="BB77" s="4">
        <f>MgrRet_Raw!BC584</f>
        <v>-5.4175751100556724E-2</v>
      </c>
      <c r="BC77" s="4">
        <f>MgrRet_Raw!BD584</f>
        <v>0.53920394521571602</v>
      </c>
      <c r="BD77" s="4">
        <f>MgrRet_Raw!BE584</f>
        <v>0.4173990298971022</v>
      </c>
      <c r="BE77" s="4">
        <f>MgrRet_Raw!BF584</f>
        <v>-0.59986511662568187</v>
      </c>
      <c r="BF77" s="4">
        <f>MgrRet_Raw!BG584</f>
        <v>-0.72025107367028918</v>
      </c>
      <c r="BG77" s="4">
        <f>MgrRet_Raw!BH584</f>
        <v>-0.35887126182951623</v>
      </c>
      <c r="BH77" s="4">
        <f>MgrRet_Raw!BI584</f>
        <v>0.50766128964957868</v>
      </c>
      <c r="BI77" s="4">
        <f>MgrRet_Raw!BJ584</f>
        <v>0.45573492205990451</v>
      </c>
      <c r="BJ77" s="4">
        <f>MgrRet_Raw!BK584</f>
        <v>-0.19348876062580667</v>
      </c>
      <c r="BK77" s="4">
        <f>MgrRet_Raw!BL584</f>
        <v>0.7400631405749214</v>
      </c>
      <c r="BL77" s="4">
        <f>MgrRet_Raw!BM584</f>
        <v>-0.44142790371581131</v>
      </c>
      <c r="BM77" s="4">
        <f>MgrRet_Raw!BN584</f>
        <v>0.51039897142675628</v>
      </c>
      <c r="BN77" s="4">
        <f>MgrRet_Raw!BO584</f>
        <v>-4.7548516415119035E-2</v>
      </c>
      <c r="BO77" s="4">
        <f>MgrRet_Raw!BP584</f>
        <v>-0.12029963444597502</v>
      </c>
      <c r="BP77" s="4">
        <f>MgrRet_Raw!BQ584</f>
        <v>-0.12668002382627708</v>
      </c>
      <c r="BQ77" s="4">
        <f>MgrRet_Raw!BR584</f>
        <v>-0.52900730319966938</v>
      </c>
      <c r="BR77" s="4">
        <f>MgrRet_Raw!BS584</f>
        <v>-0.44308854041931611</v>
      </c>
      <c r="BS77" s="4">
        <f>MgrRet_Raw!BT584</f>
        <v>5.3353861912673217E-2</v>
      </c>
      <c r="BT77" s="4">
        <f>MgrRet_Raw!BU584</f>
        <v>-0.12726818527767536</v>
      </c>
      <c r="BU77" s="4">
        <f>MgrRet_Raw!BV584</f>
        <v>6.2171387712461001E-2</v>
      </c>
      <c r="BV77" s="4">
        <f>MgrRet_Raw!BW584</f>
        <v>-0.75432419654821858</v>
      </c>
      <c r="BW77" s="4">
        <f>MgrRet_Raw!BX584</f>
        <v>7.0804928475616258E-2</v>
      </c>
      <c r="BX77" s="4">
        <f>MgrRet_Raw!BY584</f>
        <v>-0.15175908860385778</v>
      </c>
      <c r="BY77" s="4">
        <f>MgrRet_Raw!BZ584</f>
        <v>-0.15709516948717184</v>
      </c>
      <c r="BZ77" s="4">
        <f>MgrRet_Raw!CA584</f>
        <v>-4.6579421734182169E-2</v>
      </c>
      <c r="CA77" s="4">
        <f>MgrRet_Raw!CB584</f>
        <v>-0.39835872831886848</v>
      </c>
      <c r="CB77" s="4">
        <f>MgrRet_Raw!CC584</f>
        <v>-0.25864756584929632</v>
      </c>
      <c r="CC77" s="4">
        <f>MgrRet_Raw!CD584</f>
        <v>-0.34952355681290559</v>
      </c>
      <c r="CD77" s="4">
        <f>MgrRet_Raw!CE584</f>
        <v>0.26576753833733013</v>
      </c>
      <c r="CE77" s="4">
        <f>MgrRet_Raw!CF584</f>
        <v>-0.58584691654139376</v>
      </c>
      <c r="CF77" s="4">
        <f>MgrRet_Raw!CG584</f>
        <v>6.236058278311063E-2</v>
      </c>
      <c r="CG77" s="4">
        <f>MgrRet_Raw!CH584</f>
        <v>-0.96671528322912614</v>
      </c>
      <c r="CH77" s="4">
        <f>MgrRet_Raw!CI584</f>
        <v>6.8519660379998903E-2</v>
      </c>
      <c r="CI77" s="4">
        <f>MgrRet_Raw!CJ584</f>
        <v>0.22859051790900153</v>
      </c>
      <c r="CJ77" s="4">
        <f>MgrRet_Raw!CK584</f>
        <v>8.0921163494717147E-2</v>
      </c>
      <c r="CK77" s="4">
        <f>MgrRet_Raw!CL584</f>
        <v>0.32883743792181175</v>
      </c>
      <c r="CL77" s="4">
        <f>MgrRet_Raw!CM584</f>
        <v>-0.40867164549761181</v>
      </c>
      <c r="CM77" s="4">
        <f>MgrRet_Raw!CN584</f>
        <v>0.66516641027100698</v>
      </c>
      <c r="CN77" s="4">
        <f>MgrRet_Raw!CO584</f>
        <v>-0.4057588557447992</v>
      </c>
      <c r="CO77" s="4">
        <f>MgrRet_Raw!CP584</f>
        <v>0.52003771741224258</v>
      </c>
      <c r="CP77" s="4">
        <f>MgrRet_Raw!CQ584</f>
        <v>0.49171661141350187</v>
      </c>
      <c r="CQ77" s="4">
        <f>MgrRet_Raw!CR584</f>
        <v>0.13879185502574121</v>
      </c>
      <c r="CR77" s="4">
        <f>MgrRet_Raw!CS584</f>
        <v>0.3065206068073385</v>
      </c>
      <c r="CS77" s="4">
        <f>MgrRet_Raw!CT584</f>
        <v>-9.9643652257054516E-2</v>
      </c>
      <c r="CT77" s="4">
        <f>MgrRet_Raw!CU584</f>
        <v>0.7519473464849149</v>
      </c>
      <c r="CU77" s="4">
        <f>MgrRet_Raw!CV584</f>
        <v>0.19058615695381254</v>
      </c>
      <c r="CV77" s="4">
        <f>MgrRet_Raw!CW584</f>
        <v>-0.42180392702248426</v>
      </c>
      <c r="CW77" s="4">
        <f>MgrRet_Raw!CX584</f>
        <v>-1.4993805526481072</v>
      </c>
      <c r="CX77" s="4">
        <f>MgrRet_Raw!CY584</f>
        <v>-0.72378661989669246</v>
      </c>
      <c r="CY77" s="4">
        <f>MgrRet_Raw!CZ584</f>
        <v>-0.45143117621435813</v>
      </c>
      <c r="CZ77" s="4">
        <f>MgrRet_Raw!DA584</f>
        <v>-0.4280020505485358</v>
      </c>
      <c r="DA77" s="4">
        <f>MgrRet_Raw!DB584</f>
        <v>0.36177814913597084</v>
      </c>
      <c r="DB77" s="4">
        <f>MgrRet_Raw!DC584</f>
        <v>-0.71512510390481432</v>
      </c>
      <c r="DC77" s="4">
        <f>MgrRet_Raw!DD584</f>
        <v>0.55399915024658686</v>
      </c>
      <c r="DD77" s="4">
        <f>MgrRet_Raw!DE584</f>
        <v>0.17702154691568606</v>
      </c>
      <c r="DE77" s="4">
        <f>MgrRet_Raw!DF584</f>
        <v>0.75601199502946492</v>
      </c>
      <c r="DF77" s="4">
        <f>MgrRet_Raw!DG584</f>
        <v>-0.49995473009370617</v>
      </c>
      <c r="DG77" s="4">
        <f>MgrRet_Raw!DH584</f>
        <v>0.43708853527901237</v>
      </c>
      <c r="DH77" s="4">
        <f>MgrRet_Raw!DI584</f>
        <v>2.8966714969731466E-2</v>
      </c>
      <c r="DI77" s="4">
        <f>MgrRet_Raw!DJ584</f>
        <v>0.48957816045209279</v>
      </c>
      <c r="DJ77" s="4">
        <f>MgrRet_Raw!DK584</f>
        <v>0.4533847580513779</v>
      </c>
      <c r="DK77" s="4">
        <f>MgrRet_Raw!DL584</f>
        <v>8.131904838592699E-2</v>
      </c>
      <c r="DL77" s="4">
        <f>MgrRet_Raw!DM584</f>
        <v>-7.3156923324387613E-2</v>
      </c>
      <c r="DM77" s="4">
        <f>MgrRet_Raw!DN584</f>
        <v>0.45304737067103007</v>
      </c>
      <c r="DN77" s="4">
        <f>MgrRet_Raw!DO584</f>
        <v>-0.27747461403123652</v>
      </c>
      <c r="DO77" s="4">
        <f>MgrRet_Raw!DP584</f>
        <v>0.61792386904810481</v>
      </c>
      <c r="DP77" s="4">
        <f>MgrRet_Raw!DQ584</f>
        <v>0.27379377366709423</v>
      </c>
      <c r="DQ77" s="4">
        <f>MgrRet_Raw!DR584</f>
        <v>-0.23437483828130046</v>
      </c>
      <c r="DR77" s="4">
        <f>MgrRet_Raw!DS584</f>
        <v>3.0159565218488282E-3</v>
      </c>
      <c r="DS77" s="4">
        <f>MgrRet_Raw!DT584</f>
        <v>0.32594518365544189</v>
      </c>
      <c r="DT77" s="4">
        <f>MgrRet_Raw!DU584</f>
        <v>5.3964734726791086E-2</v>
      </c>
    </row>
    <row r="78" spans="1:124" x14ac:dyDescent="0.25">
      <c r="A78" s="4">
        <v>76</v>
      </c>
      <c r="B78" s="4" t="str">
        <f>MgrRet_Raw!A585</f>
        <v>PGIM Investments LLC</v>
      </c>
      <c r="C78" t="s">
        <v>257</v>
      </c>
      <c r="D78" s="4" t="str">
        <f t="shared" si="1"/>
        <v>PGIM Investments LLC+Prudential Jennison 20/20 Focus Fund</v>
      </c>
      <c r="E78" s="4">
        <f>MgrRet_Raw!F585</f>
        <v>-1.1047992034619245</v>
      </c>
      <c r="F78" s="4">
        <f>MgrRet_Raw!G585</f>
        <v>1.0391048111075274</v>
      </c>
      <c r="G78" s="4">
        <f>MgrRet_Raw!H585</f>
        <v>2.7646907717828406E-2</v>
      </c>
      <c r="H78" s="4">
        <f>MgrRet_Raw!I585</f>
        <v>5.3741110533321814</v>
      </c>
      <c r="I78" s="4">
        <f>MgrRet_Raw!J585</f>
        <v>4.2300431033774322</v>
      </c>
      <c r="J78" s="4">
        <f>MgrRet_Raw!K585</f>
        <v>3.7423710389903047</v>
      </c>
      <c r="K78" s="4">
        <f>MgrRet_Raw!L585</f>
        <v>-0.8956295234485443</v>
      </c>
      <c r="L78" s="4">
        <f>MgrRet_Raw!M585</f>
        <v>-2.133491772199013</v>
      </c>
      <c r="M78" s="4">
        <f>MgrRet_Raw!N585</f>
        <v>-8.0232383737943742</v>
      </c>
      <c r="N78" s="4">
        <f>MgrRet_Raw!O585</f>
        <v>-2.3850381124290827</v>
      </c>
      <c r="O78" s="4">
        <f>MgrRet_Raw!P585</f>
        <v>-1.4622138893731362</v>
      </c>
      <c r="P78" s="4">
        <f>MgrRet_Raw!Q585</f>
        <v>0.37698543208503277</v>
      </c>
      <c r="Q78" s="4">
        <f>MgrRet_Raw!R585</f>
        <v>8.5063840864981017</v>
      </c>
      <c r="R78" s="4">
        <f>MgrRet_Raw!S585</f>
        <v>3.8923967095324432</v>
      </c>
      <c r="S78" s="4">
        <f>MgrRet_Raw!T585</f>
        <v>-0.68769946838936136</v>
      </c>
      <c r="T78" s="4">
        <f>MgrRet_Raw!U585</f>
        <v>-1.0620137032281995</v>
      </c>
      <c r="U78" s="4">
        <f>MgrRet_Raw!V585</f>
        <v>4.72643828252383</v>
      </c>
      <c r="V78" s="4">
        <f>MgrRet_Raw!W585</f>
        <v>1.5113666069506617</v>
      </c>
      <c r="W78" s="4">
        <f>MgrRet_Raw!X585</f>
        <v>0.80895523636703714</v>
      </c>
      <c r="X78" s="4">
        <f>MgrRet_Raw!Y585</f>
        <v>-3.4571478859524474</v>
      </c>
      <c r="Y78" s="4">
        <f>MgrRet_Raw!Z585</f>
        <v>3.0617278571941773</v>
      </c>
      <c r="Z78" s="4">
        <f>MgrRet_Raw!AA585</f>
        <v>1.9326226584951949</v>
      </c>
      <c r="AA78" s="4">
        <f>MgrRet_Raw!AB585</f>
        <v>1.2511757707256592</v>
      </c>
      <c r="AB78" s="4">
        <f>MgrRet_Raw!AC585</f>
        <v>2.3104314465129825</v>
      </c>
      <c r="AC78" s="4">
        <f>MgrRet_Raw!AD585</f>
        <v>-2.8201210884353833</v>
      </c>
      <c r="AD78" s="4">
        <f>MgrRet_Raw!AE585</f>
        <v>-0.56884996048323666</v>
      </c>
      <c r="AE78" s="4">
        <f>MgrRet_Raw!AF585</f>
        <v>-0.62140461651343148</v>
      </c>
      <c r="AF78" s="4">
        <f>MgrRet_Raw!AG585</f>
        <v>-3.7139375278856512</v>
      </c>
      <c r="AG78" s="4">
        <f>MgrRet_Raw!AH585</f>
        <v>0.35095376070766093</v>
      </c>
      <c r="AH78" s="4">
        <f>MgrRet_Raw!AI585</f>
        <v>5.3364473640588272E-2</v>
      </c>
      <c r="AI78" s="4">
        <f>MgrRet_Raw!AJ585</f>
        <v>-1.080957496662255</v>
      </c>
      <c r="AJ78" s="4">
        <f>MgrRet_Raw!AK585</f>
        <v>-0.29349760270239944</v>
      </c>
      <c r="AK78" s="4">
        <f>MgrRet_Raw!AL585</f>
        <v>2.0932608884197244</v>
      </c>
      <c r="AL78" s="4">
        <f>MgrRet_Raw!AM585</f>
        <v>0.96306675659395236</v>
      </c>
      <c r="AM78" s="4">
        <f>MgrRet_Raw!AN585</f>
        <v>1.1012838685096271</v>
      </c>
      <c r="AN78" s="4">
        <f>MgrRet_Raw!AO585</f>
        <v>-1.0135833044039835</v>
      </c>
      <c r="AO78" s="4">
        <f>MgrRet_Raw!AP585</f>
        <v>-1.7476627633862938</v>
      </c>
      <c r="AP78" s="4">
        <f>MgrRet_Raw!AQ585</f>
        <v>1.190708297911665</v>
      </c>
      <c r="AQ78" s="4">
        <f>MgrRet_Raw!AR585</f>
        <v>0.67094212101584094</v>
      </c>
      <c r="AR78" s="4">
        <f>MgrRet_Raw!AS585</f>
        <v>0.39394535062337299</v>
      </c>
      <c r="AS78" s="4">
        <f>MgrRet_Raw!AT585</f>
        <v>0.36904781763932271</v>
      </c>
      <c r="AT78" s="4">
        <f>MgrRet_Raw!AU585</f>
        <v>0.10981524174658053</v>
      </c>
      <c r="AU78" s="4">
        <f>MgrRet_Raw!AV585</f>
        <v>1.9352145972181276</v>
      </c>
      <c r="AV78" s="4">
        <f>MgrRet_Raw!AW585</f>
        <v>-0.5627931660048926</v>
      </c>
      <c r="AW78" s="4">
        <f>MgrRet_Raw!AX585</f>
        <v>-3.7454675882856963</v>
      </c>
      <c r="AX78" s="4">
        <f>MgrRet_Raw!AY585</f>
        <v>2.6785948559915855</v>
      </c>
      <c r="AY78" s="4">
        <f>MgrRet_Raw!AZ585</f>
        <v>-1.7530587489086362</v>
      </c>
      <c r="AZ78" s="4">
        <f>MgrRet_Raw!BA585</f>
        <v>-3.6114910475976516</v>
      </c>
      <c r="BA78" s="4">
        <f>MgrRet_Raw!BB585</f>
        <v>2.0734341445338984</v>
      </c>
      <c r="BB78" s="4">
        <f>MgrRet_Raw!BC585</f>
        <v>1.0450242488994439</v>
      </c>
      <c r="BC78" s="4">
        <f>MgrRet_Raw!BD585</f>
        <v>-1.2517960547842839</v>
      </c>
      <c r="BD78" s="4">
        <f>MgrRet_Raw!BE585</f>
        <v>-1.6239009701028979</v>
      </c>
      <c r="BE78" s="4">
        <f>MgrRet_Raw!BF585</f>
        <v>-2.7977651166256816</v>
      </c>
      <c r="BF78" s="4">
        <f>MgrRet_Raw!BG585</f>
        <v>-1.903051073670289</v>
      </c>
      <c r="BG78" s="4">
        <f>MgrRet_Raw!BH585</f>
        <v>-1.5041712618295162</v>
      </c>
      <c r="BH78" s="4">
        <f>MgrRet_Raw!BI585</f>
        <v>2.4814612896495785</v>
      </c>
      <c r="BI78" s="4">
        <f>MgrRet_Raw!BJ585</f>
        <v>1.7014349220599048</v>
      </c>
      <c r="BJ78" s="4">
        <f>MgrRet_Raw!BK585</f>
        <v>-0.73648876062580682</v>
      </c>
      <c r="BK78" s="4">
        <f>MgrRet_Raw!BL585</f>
        <v>1.3323631405749214</v>
      </c>
      <c r="BL78" s="4">
        <f>MgrRet_Raw!BM585</f>
        <v>0.15537209628418869</v>
      </c>
      <c r="BM78" s="4">
        <f>MgrRet_Raw!BN585</f>
        <v>-1.0793010285732443</v>
      </c>
      <c r="BN78" s="4">
        <f>MgrRet_Raw!BO585</f>
        <v>-0.87974851641511909</v>
      </c>
      <c r="BO78" s="4">
        <f>MgrRet_Raw!BP585</f>
        <v>-0.2241996344459749</v>
      </c>
      <c r="BP78" s="4">
        <f>MgrRet_Raw!BQ585</f>
        <v>0.59421997617372302</v>
      </c>
      <c r="BQ78" s="4">
        <f>MgrRet_Raw!BR585</f>
        <v>-0.91440730319966934</v>
      </c>
      <c r="BR78" s="4">
        <f>MgrRet_Raw!BS585</f>
        <v>0.14801145958068385</v>
      </c>
      <c r="BS78" s="4">
        <f>MgrRet_Raw!BT585</f>
        <v>1.4068538619126727</v>
      </c>
      <c r="BT78" s="4">
        <f>MgrRet_Raw!BU585</f>
        <v>2.5496318147223249</v>
      </c>
      <c r="BU78" s="4">
        <f>MgrRet_Raw!BV585</f>
        <v>0.73177138771246097</v>
      </c>
      <c r="BV78" s="4">
        <f>MgrRet_Raw!BW585</f>
        <v>-2.5940241965482187</v>
      </c>
      <c r="BW78" s="4">
        <f>MgrRet_Raw!BX585</f>
        <v>-0.23439507152438344</v>
      </c>
      <c r="BX78" s="4">
        <f>MgrRet_Raw!BY585</f>
        <v>-1.1389590886038576</v>
      </c>
      <c r="BY78" s="4">
        <f>MgrRet_Raw!BZ585</f>
        <v>1.8160048305128282</v>
      </c>
      <c r="BZ78" s="4">
        <f>MgrRet_Raw!CA585</f>
        <v>2.1403205782658183</v>
      </c>
      <c r="CA78" s="4">
        <f>MgrRet_Raw!CB585</f>
        <v>-4.7784587283188689</v>
      </c>
      <c r="CB78" s="4">
        <f>MgrRet_Raw!CC585</f>
        <v>-1.5455475658492963</v>
      </c>
      <c r="CC78" s="4">
        <f>MgrRet_Raw!CD585</f>
        <v>1.3869764431870943</v>
      </c>
      <c r="CD78" s="4">
        <f>MgrRet_Raw!CE585</f>
        <v>1.3256675383373304</v>
      </c>
      <c r="CE78" s="4">
        <f>MgrRet_Raw!CF585</f>
        <v>-0.77484691654139359</v>
      </c>
      <c r="CF78" s="4">
        <f>MgrRet_Raw!CG585</f>
        <v>0.57576058278311049</v>
      </c>
      <c r="CG78" s="4">
        <f>MgrRet_Raw!CH585</f>
        <v>-1.363315283229126</v>
      </c>
      <c r="CH78" s="4">
        <f>MgrRet_Raw!CI585</f>
        <v>-1.8473803396200013</v>
      </c>
      <c r="CI78" s="4">
        <f>MgrRet_Raw!CJ585</f>
        <v>-0.85130948209099855</v>
      </c>
      <c r="CJ78" s="4">
        <f>MgrRet_Raw!CK585</f>
        <v>-1.4037788365052828</v>
      </c>
      <c r="CK78" s="4">
        <f>MgrRet_Raw!CL585</f>
        <v>1.4714374379218118</v>
      </c>
      <c r="CL78" s="4">
        <f>MgrRet_Raw!CM585</f>
        <v>0.20582835450238779</v>
      </c>
      <c r="CM78" s="4">
        <f>MgrRet_Raw!CN585</f>
        <v>0.66516641027100698</v>
      </c>
      <c r="CN78" s="4">
        <f>MgrRet_Raw!CO585</f>
        <v>-0.10865885574479917</v>
      </c>
      <c r="CO78" s="4">
        <f>MgrRet_Raw!CP585</f>
        <v>-1.6228258775741189E-4</v>
      </c>
      <c r="CP78" s="4">
        <f>MgrRet_Raw!CQ585</f>
        <v>1.8459166114135017</v>
      </c>
      <c r="CQ78" s="4">
        <f>MgrRet_Raw!CR585</f>
        <v>1.0866918550257414</v>
      </c>
      <c r="CR78" s="4">
        <f>MgrRet_Raw!CS585</f>
        <v>-1.0866793931926617</v>
      </c>
      <c r="CS78" s="4">
        <f>MgrRet_Raw!CT585</f>
        <v>-1.0426436522570546</v>
      </c>
      <c r="CT78" s="4">
        <f>MgrRet_Raw!CU585</f>
        <v>1.0363473464849147</v>
      </c>
      <c r="CU78" s="4">
        <f>MgrRet_Raw!CV585</f>
        <v>0.47848615695381258</v>
      </c>
      <c r="CV78" s="4">
        <f>MgrRet_Raw!CW585</f>
        <v>-0.21290392702248417</v>
      </c>
      <c r="CW78" s="4">
        <f>MgrRet_Raw!CX585</f>
        <v>-1.8789805526481071</v>
      </c>
      <c r="CX78" s="4">
        <f>MgrRet_Raw!CY585</f>
        <v>-3.6406866198966923</v>
      </c>
      <c r="CY78" s="4">
        <f>MgrRet_Raw!CZ585</f>
        <v>-0.95183117621435809</v>
      </c>
      <c r="CZ78" s="4">
        <f>MgrRet_Raw!DA585</f>
        <v>1.1464979494514642</v>
      </c>
      <c r="DA78" s="4">
        <f>MgrRet_Raw!DB585</f>
        <v>0.83017814913597077</v>
      </c>
      <c r="DB78" s="4">
        <f>MgrRet_Raw!DC585</f>
        <v>-2.8026251039048145</v>
      </c>
      <c r="DC78" s="4">
        <f>MgrRet_Raw!DD585</f>
        <v>1.8259991502465871</v>
      </c>
      <c r="DD78" s="4">
        <f>MgrRet_Raw!DE585</f>
        <v>-0.12927845308431396</v>
      </c>
      <c r="DE78" s="4">
        <f>MgrRet_Raw!DF585</f>
        <v>1.4851119950294649</v>
      </c>
      <c r="DF78" s="4">
        <f>MgrRet_Raw!DG585</f>
        <v>-0.37145473009370633</v>
      </c>
      <c r="DG78" s="4">
        <f>MgrRet_Raw!DH585</f>
        <v>-1.6224114647209875</v>
      </c>
      <c r="DH78" s="4">
        <f>MgrRet_Raw!DI585</f>
        <v>-0.5974332850302686</v>
      </c>
      <c r="DI78" s="4">
        <f>MgrRet_Raw!DJ585</f>
        <v>1.2169781604520926</v>
      </c>
      <c r="DJ78" s="4">
        <f>MgrRet_Raw!DK585</f>
        <v>-1.7802152419486221</v>
      </c>
      <c r="DK78" s="4">
        <f>MgrRet_Raw!DL585</f>
        <v>1.590819048385927</v>
      </c>
      <c r="DL78" s="4">
        <f>MgrRet_Raw!DM585</f>
        <v>1.3336430766756124</v>
      </c>
      <c r="DM78" s="4">
        <f>MgrRet_Raw!DN585</f>
        <v>0.9023473706710301</v>
      </c>
      <c r="DN78" s="4">
        <f>MgrRet_Raw!DO585</f>
        <v>0.27792538596876348</v>
      </c>
      <c r="DO78" s="4">
        <f>MgrRet_Raw!DP585</f>
        <v>2.354523869048105</v>
      </c>
      <c r="DP78" s="4">
        <f>MgrRet_Raw!DQ585</f>
        <v>1.0042937736670943</v>
      </c>
      <c r="DQ78" s="4">
        <f>MgrRet_Raw!DR585</f>
        <v>-0.76737483828130038</v>
      </c>
      <c r="DR78" s="4">
        <f>MgrRet_Raw!DS585</f>
        <v>-6.6284043478151311E-2</v>
      </c>
      <c r="DS78" s="4">
        <f>MgrRet_Raw!DT585</f>
        <v>-0.95395481634455814</v>
      </c>
      <c r="DT78" s="4">
        <f>MgrRet_Raw!DU585</f>
        <v>-5.8535265273208958E-2</v>
      </c>
    </row>
    <row r="79" spans="1:124" x14ac:dyDescent="0.25">
      <c r="A79" s="4">
        <v>77</v>
      </c>
      <c r="B79" s="4" t="str">
        <f>MgrRet_Raw!A586</f>
        <v>Piedmont Investment Advisors, LLC</v>
      </c>
      <c r="C79" t="s">
        <v>259</v>
      </c>
      <c r="D79" s="4" t="str">
        <f t="shared" si="1"/>
        <v>Piedmont Investment Advisors, LLC+Strategic Core</v>
      </c>
      <c r="E79" s="4">
        <f>MgrRet_Raw!F586</f>
        <v>-3.311899203461925</v>
      </c>
      <c r="F79" s="4">
        <f>MgrRet_Raw!G586</f>
        <v>1.9983048111075274</v>
      </c>
      <c r="G79" s="4">
        <f>MgrRet_Raw!H586</f>
        <v>0.44194690771782841</v>
      </c>
      <c r="H79" s="4">
        <f>MgrRet_Raw!I586</f>
        <v>-0.67018894666781925</v>
      </c>
      <c r="I79" s="4">
        <f>MgrRet_Raw!J586</f>
        <v>1.0146431033774319</v>
      </c>
      <c r="J79" s="4">
        <f>MgrRet_Raw!K586</f>
        <v>2.430471038990305</v>
      </c>
      <c r="K79" s="4">
        <f>MgrRet_Raw!L586</f>
        <v>-0.87922952344854433</v>
      </c>
      <c r="L79" s="4">
        <f>MgrRet_Raw!M586</f>
        <v>-0.70659177219901292</v>
      </c>
      <c r="M79" s="4">
        <f>MgrRet_Raw!N586</f>
        <v>5.0561626205627874E-2</v>
      </c>
      <c r="N79" s="4">
        <f>MgrRet_Raw!O586</f>
        <v>-0.34493811242908379</v>
      </c>
      <c r="O79" s="4">
        <f>MgrRet_Raw!P586</f>
        <v>0.33518611062686343</v>
      </c>
      <c r="P79" s="4">
        <f>MgrRet_Raw!Q586</f>
        <v>-1.7042145679149674</v>
      </c>
      <c r="Q79" s="4">
        <f>MgrRet_Raw!R586</f>
        <v>3.2188840864981012</v>
      </c>
      <c r="R79" s="4">
        <f>MgrRet_Raw!S586</f>
        <v>1.3877967095324433</v>
      </c>
      <c r="S79" s="4">
        <f>MgrRet_Raw!T586</f>
        <v>-1.0997994683893619</v>
      </c>
      <c r="T79" s="4">
        <f>MgrRet_Raw!U586</f>
        <v>-2.7209137032282005</v>
      </c>
      <c r="U79" s="4">
        <f>MgrRet_Raw!V586</f>
        <v>-1.2731617174761691</v>
      </c>
      <c r="V79" s="4">
        <f>MgrRet_Raw!W586</f>
        <v>-0.33853339304933827</v>
      </c>
      <c r="W79" s="4">
        <f>MgrRet_Raw!X586</f>
        <v>-6.3344763632962042E-2</v>
      </c>
      <c r="X79" s="4">
        <f>MgrRet_Raw!Y586</f>
        <v>-0.42034788595244743</v>
      </c>
      <c r="Y79" s="4">
        <f>MgrRet_Raw!Z586</f>
        <v>-0.3517721428058227</v>
      </c>
      <c r="Z79" s="4">
        <f>MgrRet_Raw!AA586</f>
        <v>-0.10237734150480504</v>
      </c>
      <c r="AA79" s="4">
        <f>MgrRet_Raw!AB586</f>
        <v>0.34177577072565946</v>
      </c>
      <c r="AB79" s="4">
        <f>MgrRet_Raw!AC586</f>
        <v>-0.10156855348701743</v>
      </c>
      <c r="AC79" s="4">
        <f>MgrRet_Raw!AD586</f>
        <v>-1.0427210884353832</v>
      </c>
      <c r="AD79" s="4">
        <f>MgrRet_Raw!AE586</f>
        <v>2.242450039516763</v>
      </c>
      <c r="AE79" s="4">
        <f>MgrRet_Raw!AF586</f>
        <v>0.41529538348656914</v>
      </c>
      <c r="AF79" s="4">
        <f>MgrRet_Raw!AG586</f>
        <v>-8.8637527885651268E-2</v>
      </c>
      <c r="AG79" s="4">
        <f>MgrRet_Raw!AH586</f>
        <v>0.6350537607076614</v>
      </c>
      <c r="AH79" s="4">
        <f>MgrRet_Raw!AI586</f>
        <v>-1.4851355263594117</v>
      </c>
      <c r="AI79" s="4">
        <f>MgrRet_Raw!AJ586</f>
        <v>0.42394250333774508</v>
      </c>
      <c r="AJ79" s="4">
        <f>MgrRet_Raw!AK586</f>
        <v>0.10400239729760052</v>
      </c>
      <c r="AK79" s="4">
        <f>MgrRet_Raw!AL586</f>
        <v>3.5860888419724901E-2</v>
      </c>
      <c r="AL79" s="4">
        <f>MgrRet_Raw!AM586</f>
        <v>0.21476675659395195</v>
      </c>
      <c r="AM79" s="4">
        <f>MgrRet_Raw!AN586</f>
        <v>0.61738386850962723</v>
      </c>
      <c r="AN79" s="4">
        <f>MgrRet_Raw!AO586</f>
        <v>-1.1831833044039834</v>
      </c>
      <c r="AO79" s="4">
        <f>MgrRet_Raw!AP586</f>
        <v>-1.0200627633862935</v>
      </c>
      <c r="AP79" s="4">
        <f>MgrRet_Raw!AQ586</f>
        <v>-1.2158917020883351</v>
      </c>
      <c r="AQ79" s="4">
        <f>MgrRet_Raw!AR586</f>
        <v>-0.41975787898415906</v>
      </c>
      <c r="AR79" s="4">
        <f>MgrRet_Raw!AS586</f>
        <v>6.8545350623372858E-2</v>
      </c>
      <c r="AS79" s="4">
        <f>MgrRet_Raw!AT586</f>
        <v>0.14194781763932274</v>
      </c>
      <c r="AT79" s="4">
        <f>MgrRet_Raw!AU586</f>
        <v>-0.13308475825341959</v>
      </c>
      <c r="AU79" s="4">
        <f>MgrRet_Raw!AV586</f>
        <v>-0.40668540278187226</v>
      </c>
      <c r="AV79" s="4">
        <f>MgrRet_Raw!AW586</f>
        <v>-2.0375931660048927</v>
      </c>
      <c r="AW79" s="4">
        <f>MgrRet_Raw!AX586</f>
        <v>-1.0367588285696172E-2</v>
      </c>
      <c r="AX79" s="4">
        <f>MgrRet_Raw!AY586</f>
        <v>-0.72920514400841441</v>
      </c>
      <c r="AY79" s="4">
        <f>MgrRet_Raw!AZ586</f>
        <v>-0.51915874890863623</v>
      </c>
      <c r="AZ79" s="4">
        <f>MgrRet_Raw!BA586</f>
        <v>0.12710895240234832</v>
      </c>
      <c r="BA79" s="4">
        <f>MgrRet_Raw!BB586</f>
        <v>-0.14136585546610192</v>
      </c>
      <c r="BB79" s="4">
        <f>MgrRet_Raw!BC586</f>
        <v>1.1658242488994439</v>
      </c>
      <c r="BC79" s="4">
        <f>MgrRet_Raw!BD586</f>
        <v>0.64920394521571589</v>
      </c>
      <c r="BD79" s="4">
        <f>MgrRet_Raw!BE586</f>
        <v>-0.19260097010289778</v>
      </c>
      <c r="BE79" s="4">
        <f>MgrRet_Raw!BF586</f>
        <v>-0.59986511662568187</v>
      </c>
      <c r="BF79" s="4">
        <f>MgrRet_Raw!BG586</f>
        <v>0.36974892632971113</v>
      </c>
      <c r="BG79" s="4">
        <f>MgrRet_Raw!BH586</f>
        <v>0.25112873817048365</v>
      </c>
      <c r="BH79" s="4">
        <f>MgrRet_Raw!BI586</f>
        <v>0.31766128964957874</v>
      </c>
      <c r="BI79" s="4">
        <f>MgrRet_Raw!BJ586</f>
        <v>-0.51426507794009568</v>
      </c>
      <c r="BJ79" s="4">
        <f>MgrRet_Raw!BK586</f>
        <v>-0.79348876062580675</v>
      </c>
      <c r="BK79" s="4">
        <f>MgrRet_Raw!BL586</f>
        <v>0.33006314057492137</v>
      </c>
      <c r="BL79" s="4">
        <f>MgrRet_Raw!BM586</f>
        <v>-0.6814279037158113</v>
      </c>
      <c r="BM79" s="4">
        <f>MgrRet_Raw!BN586</f>
        <v>-0.80960102857324401</v>
      </c>
      <c r="BN79" s="4">
        <f>MgrRet_Raw!BO586</f>
        <v>-0.38754851641511912</v>
      </c>
      <c r="BO79" s="4">
        <f>MgrRet_Raw!BP586</f>
        <v>-0.13029963444597481</v>
      </c>
      <c r="BP79" s="4">
        <f>MgrRet_Raw!BQ586</f>
        <v>-0.78668002382627722</v>
      </c>
      <c r="BQ79" s="4">
        <f>MgrRet_Raw!BR586</f>
        <v>0.51099269680033066</v>
      </c>
      <c r="BR79" s="4">
        <f>MgrRet_Raw!BS586</f>
        <v>-0.60718854041931603</v>
      </c>
      <c r="BS79" s="4">
        <f>MgrRet_Raw!BT586</f>
        <v>0.86135386191267305</v>
      </c>
      <c r="BT79" s="4">
        <f>MgrRet_Raw!BU586</f>
        <v>0.37613181472232471</v>
      </c>
      <c r="BU79" s="4">
        <f>MgrRet_Raw!BV586</f>
        <v>-0.41582861228753876</v>
      </c>
      <c r="BV79" s="4">
        <f>MgrRet_Raw!BW586</f>
        <v>-0.32672419654821905</v>
      </c>
      <c r="BW79" s="4">
        <f>MgrRet_Raw!BX586</f>
        <v>0.21260492847561618</v>
      </c>
      <c r="BX79" s="4">
        <f>MgrRet_Raw!BY586</f>
        <v>-0.10175908860385752</v>
      </c>
      <c r="BY79" s="4">
        <f>MgrRet_Raw!BZ586</f>
        <v>0.23760483051282799</v>
      </c>
      <c r="BZ79" s="4">
        <f>MgrRet_Raw!CA586</f>
        <v>0.4554205782658185</v>
      </c>
      <c r="CA79" s="4">
        <f>MgrRet_Raw!CB586</f>
        <v>-0.62035872831886851</v>
      </c>
      <c r="CB79" s="4">
        <f>MgrRet_Raw!CC586</f>
        <v>-0.3591475658492963</v>
      </c>
      <c r="CC79" s="4">
        <f>MgrRet_Raw!CD586</f>
        <v>0.59237644318709437</v>
      </c>
      <c r="CD79" s="4">
        <f>MgrRet_Raw!CE586</f>
        <v>0.51436753833733029</v>
      </c>
      <c r="CE79" s="4">
        <f>MgrRet_Raw!CF586</f>
        <v>5.9153083458606259E-2</v>
      </c>
      <c r="CF79" s="4">
        <f>MgrRet_Raw!CG586</f>
        <v>0.22936058278311133</v>
      </c>
      <c r="CG79" s="4">
        <f>MgrRet_Raw!CH586</f>
        <v>-0.72771528322912582</v>
      </c>
      <c r="CH79" s="4">
        <f>MgrRet_Raw!CI586</f>
        <v>-1.2724803396200013</v>
      </c>
      <c r="CI79" s="4">
        <f>MgrRet_Raw!CJ586</f>
        <v>-0.24940948209099867</v>
      </c>
      <c r="CJ79" s="4">
        <f>MgrRet_Raw!CK586</f>
        <v>-0.33807883650528281</v>
      </c>
      <c r="CK79" s="4">
        <f>MgrRet_Raw!CL586</f>
        <v>2.2820374379218116</v>
      </c>
      <c r="CL79" s="4">
        <f>MgrRet_Raw!CM586</f>
        <v>-1.737164549761161E-2</v>
      </c>
      <c r="CM79" s="4">
        <f>MgrRet_Raw!CN586</f>
        <v>1.361566410271007</v>
      </c>
      <c r="CN79" s="4">
        <f>MgrRet_Raw!CO586</f>
        <v>-0.8894588557447991</v>
      </c>
      <c r="CO79" s="4">
        <f>MgrRet_Raw!CP586</f>
        <v>0.29413771741224259</v>
      </c>
      <c r="CP79" s="4">
        <f>MgrRet_Raw!CQ586</f>
        <v>1.5459166114135017</v>
      </c>
      <c r="CQ79" s="4">
        <f>MgrRet_Raw!CR586</f>
        <v>0.28479185502574111</v>
      </c>
      <c r="CR79" s="4">
        <f>MgrRet_Raw!CS586</f>
        <v>0.72342060680733855</v>
      </c>
      <c r="CS79" s="4">
        <f>MgrRet_Raw!CT586</f>
        <v>-0.56564365225705471</v>
      </c>
      <c r="CT79" s="4">
        <f>MgrRet_Raw!CU586</f>
        <v>-1.075452653515085</v>
      </c>
      <c r="CU79" s="4">
        <f>MgrRet_Raw!CV586</f>
        <v>-0.15731384304618745</v>
      </c>
      <c r="CV79" s="4">
        <f>MgrRet_Raw!CW586</f>
        <v>-0.55280392702248404</v>
      </c>
      <c r="CW79" s="4">
        <f>MgrRet_Raw!CX586</f>
        <v>-0.73768055264810695</v>
      </c>
      <c r="CX79" s="4">
        <f>MgrRet_Raw!CY586</f>
        <v>-1.8050866198966924</v>
      </c>
      <c r="CY79" s="4">
        <f>MgrRet_Raw!CZ586</f>
        <v>6.2688237856418638E-3</v>
      </c>
      <c r="CZ79" s="4">
        <f>MgrRet_Raw!DA586</f>
        <v>-7.7802050548535784E-2</v>
      </c>
      <c r="DA79" s="4">
        <f>MgrRet_Raw!DB586</f>
        <v>-1.9757218508640293</v>
      </c>
      <c r="DB79" s="4">
        <f>MgrRet_Raw!DC586</f>
        <v>-1.9392251039048143</v>
      </c>
      <c r="DC79" s="4">
        <f>MgrRet_Raw!DD586</f>
        <v>0.31319915024658673</v>
      </c>
      <c r="DD79" s="4">
        <f>MgrRet_Raw!DE586</f>
        <v>-0.36047845308431392</v>
      </c>
      <c r="DE79" s="4">
        <f>MgrRet_Raw!DF586</f>
        <v>0.21131199502946488</v>
      </c>
      <c r="DF79" s="4">
        <f>MgrRet_Raw!DG586</f>
        <v>-0.33595473009370647</v>
      </c>
      <c r="DG79" s="4">
        <f>MgrRet_Raw!DH586</f>
        <v>1.2564885352790123</v>
      </c>
      <c r="DH79" s="4">
        <f>MgrRet_Raw!DI586</f>
        <v>-1.5665332850302687</v>
      </c>
      <c r="DI79" s="4">
        <f>MgrRet_Raw!DJ586</f>
        <v>0.17337816045209253</v>
      </c>
      <c r="DJ79" s="4">
        <f>MgrRet_Raw!DK586</f>
        <v>-1.5008152419486218</v>
      </c>
      <c r="DK79" s="4">
        <f>MgrRet_Raw!DL586</f>
        <v>0.13351904838592699</v>
      </c>
      <c r="DL79" s="4">
        <f>MgrRet_Raw!DM586</f>
        <v>0.15294307667561235</v>
      </c>
      <c r="DM79" s="4">
        <f>MgrRet_Raw!DN586</f>
        <v>1.05274737067103</v>
      </c>
      <c r="DN79" s="4">
        <f>MgrRet_Raw!DO586</f>
        <v>-1.2441746140312366</v>
      </c>
      <c r="DO79" s="4">
        <f>MgrRet_Raw!DP586</f>
        <v>0.63372386904810485</v>
      </c>
      <c r="DP79" s="4">
        <f>MgrRet_Raw!DQ586</f>
        <v>-2.6206226332905702E-2</v>
      </c>
      <c r="DQ79" s="4">
        <f>MgrRet_Raw!DR586</f>
        <v>-2.7748382813004291E-3</v>
      </c>
      <c r="DR79" s="4">
        <f>MgrRet_Raw!DS586</f>
        <v>1.3265159565218489</v>
      </c>
      <c r="DS79" s="4">
        <f>MgrRet_Raw!DT586</f>
        <v>0.1030451836554418</v>
      </c>
      <c r="DT79" s="4">
        <f>MgrRet_Raw!DU586</f>
        <v>0.37816473472679113</v>
      </c>
    </row>
    <row r="80" spans="1:124" x14ac:dyDescent="0.25">
      <c r="A80" s="4">
        <v>78</v>
      </c>
      <c r="B80" s="4" t="str">
        <f>MgrRet_Raw!A587</f>
        <v>PIMCO</v>
      </c>
      <c r="C80" t="s">
        <v>261</v>
      </c>
      <c r="D80" s="4" t="str">
        <f t="shared" si="1"/>
        <v>PIMCO+StocksPLUS Absolute Return</v>
      </c>
      <c r="E80" s="4">
        <f>MgrRet_Raw!F587</f>
        <v>2.6881007965380754</v>
      </c>
      <c r="F80" s="4">
        <f>MgrRet_Raw!G587</f>
        <v>-0.67169518889247248</v>
      </c>
      <c r="G80" s="4">
        <f>MgrRet_Raw!H587</f>
        <v>-1.2580530922821715</v>
      </c>
      <c r="H80" s="4">
        <f>MgrRet_Raw!I587</f>
        <v>1.1998110533321809</v>
      </c>
      <c r="I80" s="4">
        <f>MgrRet_Raw!J587</f>
        <v>-0.9953568966225681</v>
      </c>
      <c r="J80" s="4">
        <f>MgrRet_Raw!K587</f>
        <v>-2.1295289610096955</v>
      </c>
      <c r="K80" s="4">
        <f>MgrRet_Raw!L587</f>
        <v>-0.82922952344854428</v>
      </c>
      <c r="L80" s="4">
        <f>MgrRet_Raw!M587</f>
        <v>0.36340822780098714</v>
      </c>
      <c r="M80" s="4">
        <f>MgrRet_Raw!N587</f>
        <v>-5.8394383737943727</v>
      </c>
      <c r="N80" s="4">
        <f>MgrRet_Raw!O587</f>
        <v>-0.97493811242908279</v>
      </c>
      <c r="O80" s="4">
        <f>MgrRet_Raw!P587</f>
        <v>-6.4248138893731364</v>
      </c>
      <c r="P80" s="4">
        <f>MgrRet_Raw!Q587</f>
        <v>6.0557854320850328</v>
      </c>
      <c r="Q80" s="4">
        <f>MgrRet_Raw!R587</f>
        <v>0.5988840864981011</v>
      </c>
      <c r="R80" s="4">
        <f>MgrRet_Raw!S587</f>
        <v>-4.3422032904675572</v>
      </c>
      <c r="S80" s="4">
        <f>MgrRet_Raw!T587</f>
        <v>-0.55979946838936279</v>
      </c>
      <c r="T80" s="4">
        <f>MgrRet_Raw!U587</f>
        <v>3.7490862967718002</v>
      </c>
      <c r="U80" s="4">
        <f>MgrRet_Raw!V587</f>
        <v>5.1868382825238299</v>
      </c>
      <c r="V80" s="4">
        <f>MgrRet_Raw!W587</f>
        <v>0.89146660695066182</v>
      </c>
      <c r="W80" s="4">
        <f>MgrRet_Raw!X587</f>
        <v>2.516655236367038</v>
      </c>
      <c r="X80" s="4">
        <f>MgrRet_Raw!Y587</f>
        <v>2.119652114047553</v>
      </c>
      <c r="Y80" s="4">
        <f>MgrRet_Raw!Z587</f>
        <v>1.7482278571941778</v>
      </c>
      <c r="Z80" s="4">
        <f>MgrRet_Raw!AA587</f>
        <v>0.84762265849519491</v>
      </c>
      <c r="AA80" s="4">
        <f>MgrRet_Raw!AB587</f>
        <v>1.2217757707256593</v>
      </c>
      <c r="AB80" s="4">
        <f>MgrRet_Raw!AC587</f>
        <v>-0.42156855348701749</v>
      </c>
      <c r="AC80" s="4">
        <f>MgrRet_Raw!AD587</f>
        <v>2.0172789115646164</v>
      </c>
      <c r="AD80" s="4">
        <f>MgrRet_Raw!AE587</f>
        <v>0.66245003951676296</v>
      </c>
      <c r="AE80" s="4">
        <f>MgrRet_Raw!AF587</f>
        <v>0.98529538348656853</v>
      </c>
      <c r="AF80" s="4">
        <f>MgrRet_Raw!AG587</f>
        <v>1.2413624721143486</v>
      </c>
      <c r="AG80" s="4">
        <f>MgrRet_Raw!AH587</f>
        <v>-0.12494623929233839</v>
      </c>
      <c r="AH80" s="4">
        <f>MgrRet_Raw!AI587</f>
        <v>1.8548644736405882</v>
      </c>
      <c r="AI80" s="4">
        <f>MgrRet_Raw!AJ587</f>
        <v>1.8239425033377454</v>
      </c>
      <c r="AJ80" s="4">
        <f>MgrRet_Raw!AK587</f>
        <v>1.3740023972976005</v>
      </c>
      <c r="AK80" s="4">
        <f>MgrRet_Raw!AL587</f>
        <v>0.58586088841972384</v>
      </c>
      <c r="AL80" s="4">
        <f>MgrRet_Raw!AM587</f>
        <v>0.93476675659395259</v>
      </c>
      <c r="AM80" s="4">
        <f>MgrRet_Raw!AN587</f>
        <v>-1.0426161314903728</v>
      </c>
      <c r="AN80" s="4">
        <f>MgrRet_Raw!AO587</f>
        <v>-0.54318330440398377</v>
      </c>
      <c r="AO80" s="4">
        <f>MgrRet_Raw!AP587</f>
        <v>0.28993723661370652</v>
      </c>
      <c r="AP80" s="4">
        <f>MgrRet_Raw!AQ587</f>
        <v>0.31410829791166517</v>
      </c>
      <c r="AQ80" s="4">
        <f>MgrRet_Raw!AR587</f>
        <v>0.32024212101584093</v>
      </c>
      <c r="AR80" s="4">
        <f>MgrRet_Raw!AS587</f>
        <v>1.4885453506233732</v>
      </c>
      <c r="AS80" s="4">
        <f>MgrRet_Raw!AT587</f>
        <v>-1.8052182360677183E-2</v>
      </c>
      <c r="AT80" s="4">
        <f>MgrRet_Raw!AU587</f>
        <v>-8.3084758253419544E-2</v>
      </c>
      <c r="AU80" s="4">
        <f>MgrRet_Raw!AV587</f>
        <v>1.0333145972181277</v>
      </c>
      <c r="AV80" s="4">
        <f>MgrRet_Raw!AW587</f>
        <v>-2.7975931660048934</v>
      </c>
      <c r="AW80" s="4">
        <f>MgrRet_Raw!AX587</f>
        <v>-1.0303675882856966</v>
      </c>
      <c r="AX80" s="4">
        <f>MgrRet_Raw!AY587</f>
        <v>1.1807948559915857</v>
      </c>
      <c r="AY80" s="4">
        <f>MgrRet_Raw!AZ587</f>
        <v>-0.56915874890863627</v>
      </c>
      <c r="AZ80" s="4">
        <f>MgrRet_Raw!BA587</f>
        <v>1.5471089524023482</v>
      </c>
      <c r="BA80" s="4">
        <f>MgrRet_Raw!BB587</f>
        <v>2.6786341445338984</v>
      </c>
      <c r="BB80" s="4">
        <f>MgrRet_Raw!BC587</f>
        <v>0.35582424889944342</v>
      </c>
      <c r="BC80" s="4">
        <f>MgrRet_Raw!BD587</f>
        <v>7.9203945215716054E-2</v>
      </c>
      <c r="BD80" s="4">
        <f>MgrRet_Raw!BE587</f>
        <v>1.4173990298971022</v>
      </c>
      <c r="BE80" s="4">
        <f>MgrRet_Raw!BF587</f>
        <v>0.87013488337431877</v>
      </c>
      <c r="BF80" s="4">
        <f>MgrRet_Raw!BG587</f>
        <v>0.51974892632971059</v>
      </c>
      <c r="BG80" s="4">
        <f>MgrRet_Raw!BH587</f>
        <v>1.8011287381704837</v>
      </c>
      <c r="BH80" s="4">
        <f>MgrRet_Raw!BI587</f>
        <v>0.37766128964957879</v>
      </c>
      <c r="BI80" s="4">
        <f>MgrRet_Raw!BJ587</f>
        <v>0.61573492205990465</v>
      </c>
      <c r="BJ80" s="4">
        <f>MgrRet_Raw!BK587</f>
        <v>0.36651123937419339</v>
      </c>
      <c r="BK80" s="4">
        <f>MgrRet_Raw!BL587</f>
        <v>0.56006314057492124</v>
      </c>
      <c r="BL80" s="4">
        <f>MgrRet_Raw!BM587</f>
        <v>-7.1427903715811314E-2</v>
      </c>
      <c r="BM80" s="4">
        <f>MgrRet_Raw!BN587</f>
        <v>-0.41960102857324433</v>
      </c>
      <c r="BN80" s="4">
        <f>MgrRet_Raw!BO587</f>
        <v>0.61245148358488088</v>
      </c>
      <c r="BO80" s="4">
        <f>MgrRet_Raw!BP587</f>
        <v>0.15970036555402523</v>
      </c>
      <c r="BP80" s="4">
        <f>MgrRet_Raw!BQ587</f>
        <v>0.94331997617372298</v>
      </c>
      <c r="BQ80" s="4">
        <f>MgrRet_Raw!BR587</f>
        <v>-1.5290073031996694</v>
      </c>
      <c r="BR80" s="4">
        <f>MgrRet_Raw!BS587</f>
        <v>-1.537188540419316</v>
      </c>
      <c r="BS80" s="4">
        <f>MgrRet_Raw!BT587</f>
        <v>0.29135386191267276</v>
      </c>
      <c r="BT80" s="4">
        <f>MgrRet_Raw!BU587</f>
        <v>-0.82386818527767547</v>
      </c>
      <c r="BU80" s="4">
        <f>MgrRet_Raw!BV587</f>
        <v>1.2341713877124612</v>
      </c>
      <c r="BV80" s="4">
        <f>MgrRet_Raw!BW587</f>
        <v>0.48327580345178145</v>
      </c>
      <c r="BW80" s="4">
        <f>MgrRet_Raw!BX587</f>
        <v>0.2026049284756164</v>
      </c>
      <c r="BX80" s="4">
        <f>MgrRet_Raw!BY587</f>
        <v>-0.39175908860385755</v>
      </c>
      <c r="BY80" s="4">
        <f>MgrRet_Raw!BZ587</f>
        <v>0.36760483051282833</v>
      </c>
      <c r="BZ80" s="4">
        <f>MgrRet_Raw!CA587</f>
        <v>0.42542057826581825</v>
      </c>
      <c r="CA80" s="4">
        <f>MgrRet_Raw!CB587</f>
        <v>-0.30035872831886845</v>
      </c>
      <c r="CB80" s="4">
        <f>MgrRet_Raw!CC587</f>
        <v>0.3808524341507038</v>
      </c>
      <c r="CC80" s="4">
        <f>MgrRet_Raw!CD587</f>
        <v>0.46237644318709448</v>
      </c>
      <c r="CD80" s="4">
        <f>MgrRet_Raw!CE587</f>
        <v>0.13436753833733039</v>
      </c>
      <c r="CE80" s="4">
        <f>MgrRet_Raw!CF587</f>
        <v>-0.30084691654139362</v>
      </c>
      <c r="CF80" s="4">
        <f>MgrRet_Raw!CG587</f>
        <v>0.41936058278311084</v>
      </c>
      <c r="CG80" s="4">
        <f>MgrRet_Raw!CH587</f>
        <v>-0.39771528322912597</v>
      </c>
      <c r="CH80" s="4">
        <f>MgrRet_Raw!CI587</f>
        <v>0.39751966037999864</v>
      </c>
      <c r="CI80" s="4">
        <f>MgrRet_Raw!CJ587</f>
        <v>0.29059051790900137</v>
      </c>
      <c r="CJ80" s="4">
        <f>MgrRet_Raw!CK587</f>
        <v>-0.56807883650528279</v>
      </c>
      <c r="CK80" s="4">
        <f>MgrRet_Raw!CL587</f>
        <v>-0.17796256207818839</v>
      </c>
      <c r="CL80" s="4">
        <f>MgrRet_Raw!CM587</f>
        <v>1.1026283545023876</v>
      </c>
      <c r="CM80" s="4">
        <f>MgrRet_Raw!CN587</f>
        <v>-0.55843358972899315</v>
      </c>
      <c r="CN80" s="4">
        <f>MgrRet_Raw!CO587</f>
        <v>0.15054114425520093</v>
      </c>
      <c r="CO80" s="4">
        <f>MgrRet_Raw!CP587</f>
        <v>0.40413771741224247</v>
      </c>
      <c r="CP80" s="4">
        <f>MgrRet_Raw!CQ587</f>
        <v>-0.50408338858649815</v>
      </c>
      <c r="CQ80" s="4">
        <f>MgrRet_Raw!CR587</f>
        <v>0.1047918550257414</v>
      </c>
      <c r="CR80" s="4">
        <f>MgrRet_Raw!CS587</f>
        <v>-1.8465793931926617</v>
      </c>
      <c r="CS80" s="4">
        <f>MgrRet_Raw!CT587</f>
        <v>-2.1656436522570544</v>
      </c>
      <c r="CT80" s="4">
        <f>MgrRet_Raw!CU587</f>
        <v>0.87454734648491517</v>
      </c>
      <c r="CU80" s="4">
        <f>MgrRet_Raw!CV587</f>
        <v>0.33268615695381254</v>
      </c>
      <c r="CV80" s="4">
        <f>MgrRet_Raw!CW587</f>
        <v>-0.18280392702248416</v>
      </c>
      <c r="CW80" s="4">
        <f>MgrRet_Raw!CX587</f>
        <v>-1.2576805526481065</v>
      </c>
      <c r="CX80" s="4">
        <f>MgrRet_Raw!CY587</f>
        <v>-0.73508661989669244</v>
      </c>
      <c r="CY80" s="4">
        <f>MgrRet_Raw!CZ587</f>
        <v>1.706268823785642</v>
      </c>
      <c r="CZ80" s="4">
        <f>MgrRet_Raw!DA587</f>
        <v>1.0221979494514641</v>
      </c>
      <c r="DA80" s="4">
        <f>MgrRet_Raw!DB587</f>
        <v>2.4278149135970706E-2</v>
      </c>
      <c r="DB80" s="4">
        <f>MgrRet_Raw!DC587</f>
        <v>0.30077489609518571</v>
      </c>
      <c r="DC80" s="4">
        <f>MgrRet_Raw!DD587</f>
        <v>0.54319915024658716</v>
      </c>
      <c r="DD80" s="4">
        <f>MgrRet_Raw!DE587</f>
        <v>1.9521546915686055E-2</v>
      </c>
      <c r="DE80" s="4">
        <f>MgrRet_Raw!DF587</f>
        <v>0.51131199502946489</v>
      </c>
      <c r="DF80" s="4">
        <f>MgrRet_Raw!DG587</f>
        <v>0.77404526990629363</v>
      </c>
      <c r="DG80" s="4">
        <f>MgrRet_Raw!DH587</f>
        <v>-0.29351146472098755</v>
      </c>
      <c r="DH80" s="4">
        <f>MgrRet_Raw!DI587</f>
        <v>0.77346671496973141</v>
      </c>
      <c r="DI80" s="4">
        <f>MgrRet_Raw!DJ587</f>
        <v>0.56337816045209266</v>
      </c>
      <c r="DJ80" s="4">
        <f>MgrRet_Raw!DK587</f>
        <v>0.69918475805137792</v>
      </c>
      <c r="DK80" s="4">
        <f>MgrRet_Raw!DL587</f>
        <v>0.19351904838592698</v>
      </c>
      <c r="DL80" s="4">
        <f>MgrRet_Raw!DM587</f>
        <v>0.11294307667561232</v>
      </c>
      <c r="DM80" s="4">
        <f>MgrRet_Raw!DN587</f>
        <v>2.2747370671029943E-2</v>
      </c>
      <c r="DN80" s="4">
        <f>MgrRet_Raw!DO587</f>
        <v>8.5825385968763435E-2</v>
      </c>
      <c r="DO80" s="4">
        <f>MgrRet_Raw!DP587</f>
        <v>0.14372386904810508</v>
      </c>
      <c r="DP80" s="4">
        <f>MgrRet_Raw!DQ587</f>
        <v>0.17379377366709425</v>
      </c>
      <c r="DQ80" s="4">
        <f>MgrRet_Raw!DR587</f>
        <v>0.24722516171869957</v>
      </c>
      <c r="DR80" s="4">
        <f>MgrRet_Raw!DS587</f>
        <v>0.35651595652184875</v>
      </c>
      <c r="DS80" s="4">
        <f>MgrRet_Raw!DT587</f>
        <v>-0.10695481634455817</v>
      </c>
      <c r="DT80" s="4">
        <f>MgrRet_Raw!DU587</f>
        <v>-0.1518352652732089</v>
      </c>
    </row>
    <row r="81" spans="1:124" x14ac:dyDescent="0.25">
      <c r="A81" s="4">
        <v>79</v>
      </c>
      <c r="B81" s="4" t="str">
        <f>MgrRet_Raw!A588</f>
        <v>Pinnacle Associates Ltd.</v>
      </c>
      <c r="C81" t="s">
        <v>140</v>
      </c>
      <c r="D81" s="4" t="str">
        <f t="shared" si="1"/>
        <v>Pinnacle Associates Ltd.+Large Cap Equity</v>
      </c>
      <c r="E81" s="4">
        <f>MgrRet_Raw!F588</f>
        <v>-2.0318992034619239</v>
      </c>
      <c r="F81" s="4">
        <f>MgrRet_Raw!G588</f>
        <v>2.6183048111075276</v>
      </c>
      <c r="G81" s="4">
        <f>MgrRet_Raw!H588</f>
        <v>-1.2880530922821716</v>
      </c>
      <c r="H81" s="4">
        <f>MgrRet_Raw!I588</f>
        <v>-5.0188946667819145E-2</v>
      </c>
      <c r="I81" s="4">
        <f>MgrRet_Raw!J588</f>
        <v>1.7946431033774317</v>
      </c>
      <c r="J81" s="4">
        <f>MgrRet_Raw!K588</f>
        <v>1.9104710389903055</v>
      </c>
      <c r="K81" s="4">
        <f>MgrRet_Raw!L588</f>
        <v>-1.3992295234485446</v>
      </c>
      <c r="L81" s="4">
        <f>MgrRet_Raw!M588</f>
        <v>-0.58659177219901293</v>
      </c>
      <c r="M81" s="4">
        <f>MgrRet_Raw!N588</f>
        <v>-3.659438373794373</v>
      </c>
      <c r="N81" s="4">
        <f>MgrRet_Raw!O588</f>
        <v>0.68506188757091735</v>
      </c>
      <c r="O81" s="4">
        <f>MgrRet_Raw!P588</f>
        <v>1.4951861106268636</v>
      </c>
      <c r="P81" s="4">
        <f>MgrRet_Raw!Q588</f>
        <v>1.0357854320850328</v>
      </c>
      <c r="Q81" s="4">
        <f>MgrRet_Raw!R588</f>
        <v>1.688884086498101</v>
      </c>
      <c r="R81" s="4">
        <f>MgrRet_Raw!S588</f>
        <v>2.1477967095324431</v>
      </c>
      <c r="S81" s="4">
        <f>MgrRet_Raw!T588</f>
        <v>-1.2997994683893621</v>
      </c>
      <c r="T81" s="4">
        <f>MgrRet_Raw!U588</f>
        <v>-0.61091370322819927</v>
      </c>
      <c r="U81" s="4">
        <f>MgrRet_Raw!V588</f>
        <v>0.60683828252383076</v>
      </c>
      <c r="V81" s="4">
        <f>MgrRet_Raw!W588</f>
        <v>-0.45853339304933827</v>
      </c>
      <c r="W81" s="4">
        <f>MgrRet_Raw!X588</f>
        <v>-1.1933447636329619</v>
      </c>
      <c r="X81" s="4">
        <f>MgrRet_Raw!Y588</f>
        <v>-1.1303478859524474</v>
      </c>
      <c r="Y81" s="4">
        <f>MgrRet_Raw!Z588</f>
        <v>0.42822785719417755</v>
      </c>
      <c r="Z81" s="4">
        <f>MgrRet_Raw!AA588</f>
        <v>-1.0523773415048052</v>
      </c>
      <c r="AA81" s="4">
        <f>MgrRet_Raw!AB588</f>
        <v>-1.2582242292743402</v>
      </c>
      <c r="AB81" s="4">
        <f>MgrRet_Raw!AC588</f>
        <v>1.1884314465129826</v>
      </c>
      <c r="AC81" s="4">
        <f>MgrRet_Raw!AD588</f>
        <v>-0.33272108843538373</v>
      </c>
      <c r="AD81" s="4">
        <f>MgrRet_Raw!AE588</f>
        <v>-0.52754996048323699</v>
      </c>
      <c r="AE81" s="4">
        <f>MgrRet_Raw!AF588</f>
        <v>-0.90470461651343115</v>
      </c>
      <c r="AF81" s="4">
        <f>MgrRet_Raw!AG588</f>
        <v>-0.94863752788565125</v>
      </c>
      <c r="AG81" s="4">
        <f>MgrRet_Raw!AH588</f>
        <v>-0.72494623929233981</v>
      </c>
      <c r="AH81" s="4">
        <f>MgrRet_Raw!AI588</f>
        <v>-0.10513552635941181</v>
      </c>
      <c r="AI81" s="4">
        <f>MgrRet_Raw!AJ588</f>
        <v>-0.19605749666225503</v>
      </c>
      <c r="AJ81" s="4">
        <f>MgrRet_Raw!AK588</f>
        <v>4.0023972976008793E-3</v>
      </c>
      <c r="AK81" s="4">
        <f>MgrRet_Raw!AL588</f>
        <v>0.19586088841972327</v>
      </c>
      <c r="AL81" s="4">
        <f>MgrRet_Raw!AM588</f>
        <v>-0.3852332434060477</v>
      </c>
      <c r="AM81" s="4">
        <f>MgrRet_Raw!AN588</f>
        <v>-0.16261613149037277</v>
      </c>
      <c r="AN81" s="4">
        <f>MgrRet_Raw!AO588</f>
        <v>0.42681669559601687</v>
      </c>
      <c r="AO81" s="4">
        <f>MgrRet_Raw!AP588</f>
        <v>-6.0062763386293572E-2</v>
      </c>
      <c r="AP81" s="4">
        <f>MgrRet_Raw!AQ588</f>
        <v>-0.33589170208833519</v>
      </c>
      <c r="AQ81" s="4">
        <f>MgrRet_Raw!AR588</f>
        <v>-0.57975787898415909</v>
      </c>
      <c r="AR81" s="4">
        <f>MgrRet_Raw!AS588</f>
        <v>-0.45145464937662716</v>
      </c>
      <c r="AS81" s="4">
        <f>MgrRet_Raw!AT588</f>
        <v>-0.17805218236067732</v>
      </c>
      <c r="AT81" s="4">
        <f>MgrRet_Raw!AU588</f>
        <v>-0.3930847582534196</v>
      </c>
      <c r="AU81" s="4">
        <f>MgrRet_Raw!AV588</f>
        <v>0.28331459721812768</v>
      </c>
      <c r="AV81" s="4">
        <f>MgrRet_Raw!AW588</f>
        <v>-0.79759316600489338</v>
      </c>
      <c r="AW81" s="4">
        <f>MgrRet_Raw!AX588</f>
        <v>-0.95036758828569656</v>
      </c>
      <c r="AX81" s="4">
        <f>MgrRet_Raw!AY588</f>
        <v>5.0794855991586729E-2</v>
      </c>
      <c r="AY81" s="4">
        <f>MgrRet_Raw!AZ588</f>
        <v>-1.2391587489086362</v>
      </c>
      <c r="AZ81" s="4">
        <f>MgrRet_Raw!BA588</f>
        <v>-0.43289104759765162</v>
      </c>
      <c r="BA81" s="4">
        <f>MgrRet_Raw!BB588</f>
        <v>1.3686341445338979</v>
      </c>
      <c r="BB81" s="4">
        <f>MgrRet_Raw!BC588</f>
        <v>-0.45417575110055619</v>
      </c>
      <c r="BC81" s="4">
        <f>MgrRet_Raw!BD588</f>
        <v>-1.490796054784284</v>
      </c>
      <c r="BD81" s="4">
        <f>MgrRet_Raw!BE588</f>
        <v>-0.35260097010289781</v>
      </c>
      <c r="BE81" s="4">
        <f>MgrRet_Raw!BF588</f>
        <v>-1.0098651166256811</v>
      </c>
      <c r="BF81" s="4">
        <f>MgrRet_Raw!BG588</f>
        <v>-0.12025107367028909</v>
      </c>
      <c r="BG81" s="4">
        <f>MgrRet_Raw!BH588</f>
        <v>0.34112873817048373</v>
      </c>
      <c r="BH81" s="4">
        <f>MgrRet_Raw!BI588</f>
        <v>0.28766128964957893</v>
      </c>
      <c r="BI81" s="4">
        <f>MgrRet_Raw!BJ588</f>
        <v>-0.54426507794009549</v>
      </c>
      <c r="BJ81" s="4">
        <f>MgrRet_Raw!BK588</f>
        <v>0.46651123937419348</v>
      </c>
      <c r="BK81" s="4">
        <f>MgrRet_Raw!BL588</f>
        <v>-0.13993685942507866</v>
      </c>
      <c r="BL81" s="4">
        <f>MgrRet_Raw!BM588</f>
        <v>-3.1427903715811278E-2</v>
      </c>
      <c r="BM81" s="4">
        <f>MgrRet_Raw!BN588</f>
        <v>-0.11960102857324451</v>
      </c>
      <c r="BN81" s="4">
        <f>MgrRet_Raw!BO588</f>
        <v>-1.0875485164151191</v>
      </c>
      <c r="BO81" s="4">
        <f>MgrRet_Raw!BP588</f>
        <v>-0.15029963444597483</v>
      </c>
      <c r="BP81" s="4">
        <f>MgrRet_Raw!BQ588</f>
        <v>-0.99668002382627707</v>
      </c>
      <c r="BQ81" s="4">
        <f>MgrRet_Raw!BR588</f>
        <v>0.56099269680033048</v>
      </c>
      <c r="BR81" s="4">
        <f>MgrRet_Raw!BS588</f>
        <v>-0.24718854041931615</v>
      </c>
      <c r="BS81" s="4">
        <f>MgrRet_Raw!BT588</f>
        <v>0.25135386191267273</v>
      </c>
      <c r="BT81" s="4">
        <f>MgrRet_Raw!BU588</f>
        <v>0.99613181472232482</v>
      </c>
      <c r="BU81" s="4">
        <f>MgrRet_Raw!BV588</f>
        <v>0.22417138771246092</v>
      </c>
      <c r="BV81" s="4">
        <f>MgrRet_Raw!BW588</f>
        <v>-0.73672419654821875</v>
      </c>
      <c r="BW81" s="4">
        <f>MgrRet_Raw!BX588</f>
        <v>-0.7673950715243838</v>
      </c>
      <c r="BX81" s="4">
        <f>MgrRet_Raw!BY588</f>
        <v>0.27824091139614238</v>
      </c>
      <c r="BY81" s="4">
        <f>MgrRet_Raw!BZ588</f>
        <v>-1.2395169487172009E-2</v>
      </c>
      <c r="BZ81" s="4">
        <f>MgrRet_Raw!CA588</f>
        <v>-6.4579421734181963E-2</v>
      </c>
      <c r="CA81" s="4">
        <f>MgrRet_Raw!CB588</f>
        <v>0.36964127168113148</v>
      </c>
      <c r="CB81" s="4">
        <f>MgrRet_Raw!CC588</f>
        <v>-0.50914756584929632</v>
      </c>
      <c r="CC81" s="4">
        <f>MgrRet_Raw!CD588</f>
        <v>-0.18762355681290543</v>
      </c>
      <c r="CD81" s="4">
        <f>MgrRet_Raw!CE588</f>
        <v>1.0843675383373301</v>
      </c>
      <c r="CE81" s="4">
        <f>MgrRet_Raw!CF588</f>
        <v>-7.0846916541393634E-2</v>
      </c>
      <c r="CF81" s="4">
        <f>MgrRet_Raw!CG588</f>
        <v>-0.50063941721688909</v>
      </c>
      <c r="CG81" s="4">
        <f>MgrRet_Raw!CH588</f>
        <v>-1.0477152832291261</v>
      </c>
      <c r="CH81" s="4">
        <f>MgrRet_Raw!CI588</f>
        <v>-1.6224803396200014</v>
      </c>
      <c r="CI81" s="4">
        <f>MgrRet_Raw!CJ588</f>
        <v>-0.42940948209099883</v>
      </c>
      <c r="CJ81" s="4">
        <f>MgrRet_Raw!CK588</f>
        <v>-0.23807883650528283</v>
      </c>
      <c r="CK81" s="4" t="str">
        <f>MgrRet_Raw!CL588</f>
        <v>---</v>
      </c>
      <c r="CL81" s="4" t="str">
        <f>MgrRet_Raw!CM588</f>
        <v>---</v>
      </c>
      <c r="CM81" s="4" t="str">
        <f>MgrRet_Raw!CN588</f>
        <v>---</v>
      </c>
      <c r="CN81" s="4" t="str">
        <f>MgrRet_Raw!CO588</f>
        <v>---</v>
      </c>
      <c r="CO81" s="4" t="str">
        <f>MgrRet_Raw!CP588</f>
        <v>---</v>
      </c>
      <c r="CP81" s="4" t="str">
        <f>MgrRet_Raw!CQ588</f>
        <v>---</v>
      </c>
      <c r="CQ81" s="4" t="str">
        <f>MgrRet_Raw!CR588</f>
        <v>---</v>
      </c>
      <c r="CR81" s="4" t="str">
        <f>MgrRet_Raw!CS588</f>
        <v>---</v>
      </c>
      <c r="CS81" s="4" t="str">
        <f>MgrRet_Raw!CT588</f>
        <v>---</v>
      </c>
      <c r="CT81" s="4" t="str">
        <f>MgrRet_Raw!CU588</f>
        <v>---</v>
      </c>
      <c r="CU81" s="4" t="str">
        <f>MgrRet_Raw!CV588</f>
        <v>---</v>
      </c>
      <c r="CV81" s="4" t="str">
        <f>MgrRet_Raw!CW588</f>
        <v>---</v>
      </c>
      <c r="CW81" s="4" t="str">
        <f>MgrRet_Raw!CX588</f>
        <v>---</v>
      </c>
      <c r="CX81" s="4" t="str">
        <f>MgrRet_Raw!CY588</f>
        <v>---</v>
      </c>
      <c r="CY81" s="4" t="str">
        <f>MgrRet_Raw!CZ588</f>
        <v>---</v>
      </c>
      <c r="CZ81" s="4" t="str">
        <f>MgrRet_Raw!DA588</f>
        <v>---</v>
      </c>
      <c r="DA81" s="4" t="str">
        <f>MgrRet_Raw!DB588</f>
        <v>---</v>
      </c>
      <c r="DB81" s="4" t="str">
        <f>MgrRet_Raw!DC588</f>
        <v>---</v>
      </c>
      <c r="DC81" s="4" t="str">
        <f>MgrRet_Raw!DD588</f>
        <v>---</v>
      </c>
      <c r="DD81" s="4" t="str">
        <f>MgrRet_Raw!DE588</f>
        <v>---</v>
      </c>
      <c r="DE81" s="4" t="str">
        <f>MgrRet_Raw!DF588</f>
        <v>---</v>
      </c>
      <c r="DF81" s="4" t="str">
        <f>MgrRet_Raw!DG588</f>
        <v>---</v>
      </c>
      <c r="DG81" s="4" t="str">
        <f>MgrRet_Raw!DH588</f>
        <v>---</v>
      </c>
      <c r="DH81" s="4" t="str">
        <f>MgrRet_Raw!DI588</f>
        <v>---</v>
      </c>
      <c r="DI81" s="4" t="str">
        <f>MgrRet_Raw!DJ588</f>
        <v>---</v>
      </c>
      <c r="DJ81" s="4" t="str">
        <f>MgrRet_Raw!DK588</f>
        <v>---</v>
      </c>
      <c r="DK81" s="4" t="str">
        <f>MgrRet_Raw!DL588</f>
        <v>---</v>
      </c>
      <c r="DL81" s="4" t="str">
        <f>MgrRet_Raw!DM588</f>
        <v>---</v>
      </c>
      <c r="DM81" s="4" t="str">
        <f>MgrRet_Raw!DN588</f>
        <v>---</v>
      </c>
      <c r="DN81" s="4" t="str">
        <f>MgrRet_Raw!DO588</f>
        <v>---</v>
      </c>
      <c r="DO81" s="4" t="str">
        <f>MgrRet_Raw!DP588</f>
        <v>---</v>
      </c>
      <c r="DP81" s="4" t="str">
        <f>MgrRet_Raw!DQ588</f>
        <v>---</v>
      </c>
      <c r="DQ81" s="4" t="str">
        <f>MgrRet_Raw!DR588</f>
        <v>---</v>
      </c>
      <c r="DR81" s="4" t="str">
        <f>MgrRet_Raw!DS588</f>
        <v>---</v>
      </c>
      <c r="DS81" s="4" t="str">
        <f>MgrRet_Raw!DT588</f>
        <v>---</v>
      </c>
      <c r="DT81" s="4" t="str">
        <f>MgrRet_Raw!DU588</f>
        <v>---</v>
      </c>
    </row>
    <row r="82" spans="1:124" x14ac:dyDescent="0.25">
      <c r="A82" s="4">
        <v>80</v>
      </c>
      <c r="B82" s="4" t="str">
        <f>MgrRet_Raw!A589</f>
        <v>Pioneer (Amundi)</v>
      </c>
      <c r="C82" t="s">
        <v>264</v>
      </c>
      <c r="D82" s="4" t="str">
        <f t="shared" si="1"/>
        <v>Pioneer (Amundi)+Pioneer US Large Cap Core</v>
      </c>
      <c r="E82" s="4">
        <f>MgrRet_Raw!F589</f>
        <v>1.1981007965380757</v>
      </c>
      <c r="F82" s="4">
        <f>MgrRet_Raw!G589</f>
        <v>2.0283048111075273</v>
      </c>
      <c r="G82" s="4">
        <f>MgrRet_Raw!H589</f>
        <v>-0.69805309228217149</v>
      </c>
      <c r="H82" s="4">
        <f>MgrRet_Raw!I589</f>
        <v>-0.49018894666781954</v>
      </c>
      <c r="I82" s="4">
        <f>MgrRet_Raw!J589</f>
        <v>0.63464310337743179</v>
      </c>
      <c r="J82" s="4">
        <f>MgrRet_Raw!K589</f>
        <v>8.0471038990305388E-2</v>
      </c>
      <c r="K82" s="4">
        <f>MgrRet_Raw!L589</f>
        <v>1.2907704765514556</v>
      </c>
      <c r="L82" s="4">
        <f>MgrRet_Raw!M589</f>
        <v>0.29340822780098708</v>
      </c>
      <c r="M82" s="4">
        <f>MgrRet_Raw!N589</f>
        <v>0.42056162620562709</v>
      </c>
      <c r="N82" s="4">
        <f>MgrRet_Raw!O589</f>
        <v>0.73506188757091806</v>
      </c>
      <c r="O82" s="4">
        <f>MgrRet_Raw!P589</f>
        <v>-0.46481388937313639</v>
      </c>
      <c r="P82" s="4">
        <f>MgrRet_Raw!Q589</f>
        <v>-0.30421456791496726</v>
      </c>
      <c r="Q82" s="4">
        <f>MgrRet_Raw!R589</f>
        <v>0.35888408649810088</v>
      </c>
      <c r="R82" s="4">
        <f>MgrRet_Raw!S589</f>
        <v>-3.2203290467556656E-2</v>
      </c>
      <c r="S82" s="4">
        <f>MgrRet_Raw!T589</f>
        <v>-0.61979946838936151</v>
      </c>
      <c r="T82" s="4">
        <f>MgrRet_Raw!U589</f>
        <v>-0.61091370322819927</v>
      </c>
      <c r="U82" s="4">
        <f>MgrRet_Raw!V589</f>
        <v>-1.0331617174761698</v>
      </c>
      <c r="V82" s="4">
        <f>MgrRet_Raw!W589</f>
        <v>0.67146660695066174</v>
      </c>
      <c r="W82" s="4">
        <f>MgrRet_Raw!X589</f>
        <v>0.32665523636703764</v>
      </c>
      <c r="X82" s="4">
        <f>MgrRet_Raw!Y589</f>
        <v>-0.95034788595244724</v>
      </c>
      <c r="Y82" s="4">
        <f>MgrRet_Raw!Z589</f>
        <v>-1.3417721428058225</v>
      </c>
      <c r="Z82" s="4">
        <f>MgrRet_Raw!AA589</f>
        <v>1.8376226584951949</v>
      </c>
      <c r="AA82" s="4">
        <f>MgrRet_Raw!AB589</f>
        <v>-0.28822422927434044</v>
      </c>
      <c r="AB82" s="4">
        <f>MgrRet_Raw!AC589</f>
        <v>0.54843144651298248</v>
      </c>
      <c r="AC82" s="4">
        <f>MgrRet_Raw!AD589</f>
        <v>0.31727891156461663</v>
      </c>
      <c r="AD82" s="4">
        <f>MgrRet_Raw!AE589</f>
        <v>9.2450039516763116E-2</v>
      </c>
      <c r="AE82" s="4">
        <f>MgrRet_Raw!AF589</f>
        <v>-0.27470461651343125</v>
      </c>
      <c r="AF82" s="4">
        <f>MgrRet_Raw!AG589</f>
        <v>-0.38863752788565131</v>
      </c>
      <c r="AG82" s="4">
        <f>MgrRet_Raw!AH589</f>
        <v>-0.33494623929233924</v>
      </c>
      <c r="AH82" s="4">
        <f>MgrRet_Raw!AI589</f>
        <v>-0.35513552635941181</v>
      </c>
      <c r="AI82" s="4">
        <f>MgrRet_Raw!AJ589</f>
        <v>0.65394250333774551</v>
      </c>
      <c r="AJ82" s="4">
        <f>MgrRet_Raw!AK589</f>
        <v>-0.36599760270239923</v>
      </c>
      <c r="AK82" s="4">
        <f>MgrRet_Raw!AL589</f>
        <v>0.99586088841972398</v>
      </c>
      <c r="AL82" s="4">
        <f>MgrRet_Raw!AM589</f>
        <v>0.17476675659395235</v>
      </c>
      <c r="AM82" s="4">
        <f>MgrRet_Raw!AN589</f>
        <v>0.85738386850962722</v>
      </c>
      <c r="AN82" s="4">
        <f>MgrRet_Raw!AO589</f>
        <v>0.50681669559601694</v>
      </c>
      <c r="AO82" s="4">
        <f>MgrRet_Raw!AP589</f>
        <v>-0.93006276338629368</v>
      </c>
      <c r="AP82" s="4">
        <f>MgrRet_Raw!AQ589</f>
        <v>-0.5158917020883349</v>
      </c>
      <c r="AQ82" s="4">
        <f>MgrRet_Raw!AR589</f>
        <v>0.69024212101584093</v>
      </c>
      <c r="AR82" s="4">
        <f>MgrRet_Raw!AS589</f>
        <v>-0.47145464937662673</v>
      </c>
      <c r="AS82" s="4">
        <f>MgrRet_Raw!AT589</f>
        <v>-0.12805218236067728</v>
      </c>
      <c r="AT82" s="4">
        <f>MgrRet_Raw!AU589</f>
        <v>0.36691524174658041</v>
      </c>
      <c r="AU82" s="4">
        <f>MgrRet_Raw!AV589</f>
        <v>-1.3266854027818722</v>
      </c>
      <c r="AV82" s="4">
        <f>MgrRet_Raw!AW589</f>
        <v>-1.2375931660048929</v>
      </c>
      <c r="AW82" s="4">
        <f>MgrRet_Raw!AX589</f>
        <v>-1.8603675882856967</v>
      </c>
      <c r="AX82" s="4">
        <f>MgrRet_Raw!AY589</f>
        <v>1.2307948559915864</v>
      </c>
      <c r="AY82" s="4">
        <f>MgrRet_Raw!AZ589</f>
        <v>-4.9158748908636252E-2</v>
      </c>
      <c r="AZ82" s="4">
        <f>MgrRet_Raw!BA589</f>
        <v>-1.1528910475976515</v>
      </c>
      <c r="BA82" s="4">
        <f>MgrRet_Raw!BB589</f>
        <v>0.24863414453389865</v>
      </c>
      <c r="BB82" s="4">
        <f>MgrRet_Raw!BC589</f>
        <v>-1.2041757511005562</v>
      </c>
      <c r="BC82" s="4">
        <f>MgrRet_Raw!BD589</f>
        <v>-1.3307960547842841</v>
      </c>
      <c r="BD82" s="4">
        <f>MgrRet_Raw!BE589</f>
        <v>-0.18260097010289789</v>
      </c>
      <c r="BE82" s="4">
        <f>MgrRet_Raw!BF589</f>
        <v>-1.2598651166256811</v>
      </c>
      <c r="BF82" s="4">
        <f>MgrRet_Raw!BG589</f>
        <v>-0.25025107367028898</v>
      </c>
      <c r="BG82" s="4">
        <f>MgrRet_Raw!BH589</f>
        <v>-0.70887126182951621</v>
      </c>
      <c r="BH82" s="4">
        <f>MgrRet_Raw!BI589</f>
        <v>0.40766128964957904</v>
      </c>
      <c r="BI82" s="4">
        <f>MgrRet_Raw!BJ589</f>
        <v>-0.73426507794009543</v>
      </c>
      <c r="BJ82" s="4">
        <f>MgrRet_Raw!BK589</f>
        <v>0.35651123937419338</v>
      </c>
      <c r="BK82" s="4">
        <f>MgrRet_Raw!BL589</f>
        <v>0.30006314057492134</v>
      </c>
      <c r="BL82" s="4">
        <f>MgrRet_Raw!BM589</f>
        <v>4.8572096284188682E-2</v>
      </c>
      <c r="BM82" s="4">
        <f>MgrRet_Raw!BN589</f>
        <v>-5.9601028573244008E-2</v>
      </c>
      <c r="BN82" s="4">
        <f>MgrRet_Raw!BO589</f>
        <v>0.43245148358488095</v>
      </c>
      <c r="BO82" s="4">
        <f>MgrRet_Raw!BP589</f>
        <v>0.58970036555402494</v>
      </c>
      <c r="BP82" s="4">
        <f>MgrRet_Raw!BQ589</f>
        <v>-0.33668002382627704</v>
      </c>
      <c r="BQ82" s="4">
        <f>MgrRet_Raw!BR589</f>
        <v>9.099269680033073E-2</v>
      </c>
      <c r="BR82" s="4">
        <f>MgrRet_Raw!BS589</f>
        <v>-0.29718854041931597</v>
      </c>
      <c r="BS82" s="4">
        <f>MgrRet_Raw!BT589</f>
        <v>0.82135386191267301</v>
      </c>
      <c r="BT82" s="4">
        <f>MgrRet_Raw!BU589</f>
        <v>4.6131814722324638E-2</v>
      </c>
      <c r="BU82" s="4">
        <f>MgrRet_Raw!BV589</f>
        <v>0.30417138771246099</v>
      </c>
      <c r="BV82" s="4">
        <f>MgrRet_Raw!BW589</f>
        <v>-0.14672419654821844</v>
      </c>
      <c r="BW82" s="4">
        <f>MgrRet_Raw!BX589</f>
        <v>-7.3950715243835674E-3</v>
      </c>
      <c r="BX82" s="4">
        <f>MgrRet_Raw!BY589</f>
        <v>-7.1759088603857712E-2</v>
      </c>
      <c r="BY82" s="4">
        <f>MgrRet_Raw!BZ589</f>
        <v>-6.2395169487171831E-2</v>
      </c>
      <c r="BZ82" s="4">
        <f>MgrRet_Raw!CA589</f>
        <v>0.63542057826581821</v>
      </c>
      <c r="CA82" s="4">
        <f>MgrRet_Raw!CB589</f>
        <v>3.9641271681131518E-2</v>
      </c>
      <c r="CB82" s="4">
        <f>MgrRet_Raw!CC589</f>
        <v>-1.0991475658492962</v>
      </c>
      <c r="CC82" s="4">
        <f>MgrRet_Raw!CD589</f>
        <v>6.2376443187094566E-2</v>
      </c>
      <c r="CD82" s="4">
        <f>MgrRet_Raw!CE589</f>
        <v>0.42436753833733043</v>
      </c>
      <c r="CE82" s="4">
        <f>MgrRet_Raw!CF589</f>
        <v>-0.9208469165413935</v>
      </c>
      <c r="CF82" s="4">
        <f>MgrRet_Raw!CG589</f>
        <v>-0.51063941721688888</v>
      </c>
      <c r="CG82" s="4">
        <f>MgrRet_Raw!CH589</f>
        <v>-0.5677152832291259</v>
      </c>
      <c r="CH82" s="4">
        <f>MgrRet_Raw!CI589</f>
        <v>0.31751966037999857</v>
      </c>
      <c r="CI82" s="4">
        <f>MgrRet_Raw!CJ589</f>
        <v>9.0590517909001189E-2</v>
      </c>
      <c r="CJ82" s="4">
        <f>MgrRet_Raw!CK589</f>
        <v>1.1921163494717169E-2</v>
      </c>
      <c r="CK82" s="4">
        <f>MgrRet_Raw!CL589</f>
        <v>0.14203743792181189</v>
      </c>
      <c r="CL82" s="4">
        <f>MgrRet_Raw!CM589</f>
        <v>-0.16737164549761196</v>
      </c>
      <c r="CM82" s="4">
        <f>MgrRet_Raw!CN589</f>
        <v>4.1566410271006937E-2</v>
      </c>
      <c r="CN82" s="4">
        <f>MgrRet_Raw!CO589</f>
        <v>-0.94945885574479916</v>
      </c>
      <c r="CO82" s="4">
        <f>MgrRet_Raw!CP589</f>
        <v>0.95413771741224274</v>
      </c>
      <c r="CP82" s="4">
        <f>MgrRet_Raw!CQ589</f>
        <v>-0.12408338858649826</v>
      </c>
      <c r="CQ82" s="4">
        <f>MgrRet_Raw!CR589</f>
        <v>0.57479185502574115</v>
      </c>
      <c r="CR82" s="4">
        <f>MgrRet_Raw!CS589</f>
        <v>-0.74657939319266209</v>
      </c>
      <c r="CS82" s="4">
        <f>MgrRet_Raw!CT589</f>
        <v>-0.50564365225705465</v>
      </c>
      <c r="CT82" s="4">
        <f>MgrRet_Raw!CU589</f>
        <v>-1.5454526535150857</v>
      </c>
      <c r="CU82" s="4">
        <f>MgrRet_Raw!CV589</f>
        <v>0.76268615695381259</v>
      </c>
      <c r="CV82" s="4">
        <f>MgrRet_Raw!CW589</f>
        <v>0.62719607297751589</v>
      </c>
      <c r="CW82" s="4">
        <f>MgrRet_Raw!CX589</f>
        <v>0.65231944735189362</v>
      </c>
      <c r="CX82" s="4">
        <f>MgrRet_Raw!CY589</f>
        <v>-0.51508661989669247</v>
      </c>
      <c r="CY82" s="4">
        <f>MgrRet_Raw!CZ589</f>
        <v>-0.14373117621435849</v>
      </c>
      <c r="CZ82" s="4">
        <f>MgrRet_Raw!DA589</f>
        <v>-0.49960205054853579</v>
      </c>
      <c r="DA82" s="4">
        <f>MgrRet_Raw!DB589</f>
        <v>-0.17312185086402931</v>
      </c>
      <c r="DB82" s="4">
        <f>MgrRet_Raw!DC589</f>
        <v>0.29757489609518561</v>
      </c>
      <c r="DC82" s="4">
        <f>MgrRet_Raw!DD589</f>
        <v>-0.51910084975341331</v>
      </c>
      <c r="DD82" s="4">
        <f>MgrRet_Raw!DE589</f>
        <v>-0.57117845308431403</v>
      </c>
      <c r="DE82" s="4">
        <f>MgrRet_Raw!DF589</f>
        <v>-0.85218800497053515</v>
      </c>
      <c r="DF82" s="4">
        <f>MgrRet_Raw!DG589</f>
        <v>0.51754526990629368</v>
      </c>
      <c r="DG82" s="4">
        <f>MgrRet_Raw!DH589</f>
        <v>-0.12601146472098756</v>
      </c>
      <c r="DH82" s="4">
        <f>MgrRet_Raw!DI589</f>
        <v>0.56886671496973129</v>
      </c>
      <c r="DI82" s="4">
        <f>MgrRet_Raw!DJ589</f>
        <v>0.40547816045209251</v>
      </c>
      <c r="DJ82" s="4">
        <f>MgrRet_Raw!DK589</f>
        <v>0.14028475805137841</v>
      </c>
      <c r="DK82" s="4">
        <f>MgrRet_Raw!DL589</f>
        <v>-0.302080951614073</v>
      </c>
      <c r="DL82" s="4">
        <f>MgrRet_Raw!DM589</f>
        <v>-9.0156923324387628E-2</v>
      </c>
      <c r="DM82" s="4">
        <f>MgrRet_Raw!DN589</f>
        <v>-0.39855262932897007</v>
      </c>
      <c r="DN82" s="4">
        <f>MgrRet_Raw!DO589</f>
        <v>0.35382538596876345</v>
      </c>
      <c r="DO82" s="4">
        <f>MgrRet_Raw!DP589</f>
        <v>0.15412386904810482</v>
      </c>
      <c r="DP82" s="4">
        <f>MgrRet_Raw!DQ589</f>
        <v>0.43809377366709423</v>
      </c>
      <c r="DQ82" s="4">
        <f>MgrRet_Raw!DR589</f>
        <v>-5.6374838281300299E-2</v>
      </c>
      <c r="DR82" s="4">
        <f>MgrRet_Raw!DS589</f>
        <v>-0.3786840434781511</v>
      </c>
      <c r="DS82" s="4">
        <f>MgrRet_Raw!DT589</f>
        <v>9.545183655441658E-3</v>
      </c>
      <c r="DT82" s="4">
        <f>MgrRet_Raw!DU589</f>
        <v>0.29466473472679122</v>
      </c>
    </row>
    <row r="83" spans="1:124" x14ac:dyDescent="0.25">
      <c r="A83" s="4">
        <v>81</v>
      </c>
      <c r="B83" s="4" t="str">
        <f>MgrRet_Raw!A590</f>
        <v>Putnam Investments</v>
      </c>
      <c r="C83" t="s">
        <v>266</v>
      </c>
      <c r="D83" s="4" t="str">
        <f t="shared" si="1"/>
        <v>Putnam Investments+Putnam U.S. Large Cap Core Equity</v>
      </c>
      <c r="E83" s="4">
        <f>MgrRet_Raw!F590</f>
        <v>-2.4518992034619238</v>
      </c>
      <c r="F83" s="4">
        <f>MgrRet_Raw!G590</f>
        <v>-1.8116951888924722</v>
      </c>
      <c r="G83" s="4">
        <f>MgrRet_Raw!H590</f>
        <v>-1.3980530922821717</v>
      </c>
      <c r="H83" s="4">
        <f>MgrRet_Raw!I590</f>
        <v>3.3298110533321799</v>
      </c>
      <c r="I83" s="4">
        <f>MgrRet_Raw!J590</f>
        <v>1.0046431033774317</v>
      </c>
      <c r="J83" s="4">
        <f>MgrRet_Raw!K590</f>
        <v>-1.6295289610096955</v>
      </c>
      <c r="K83" s="4">
        <f>MgrRet_Raw!L590</f>
        <v>-1.4992295234485442</v>
      </c>
      <c r="L83" s="4">
        <f>MgrRet_Raw!M590</f>
        <v>-0.14659177219901287</v>
      </c>
      <c r="M83" s="4">
        <f>MgrRet_Raw!N590</f>
        <v>0.94056162620562755</v>
      </c>
      <c r="N83" s="4">
        <f>MgrRet_Raw!O590</f>
        <v>0.58506188757091593</v>
      </c>
      <c r="O83" s="4">
        <f>MgrRet_Raw!P590</f>
        <v>-0.29481388937313646</v>
      </c>
      <c r="P83" s="4">
        <f>MgrRet_Raw!Q590</f>
        <v>-0.14421456791496723</v>
      </c>
      <c r="Q83" s="4">
        <f>MgrRet_Raw!R590</f>
        <v>0.62888408649810135</v>
      </c>
      <c r="R83" s="4">
        <f>MgrRet_Raw!S590</f>
        <v>1.1777967095324424</v>
      </c>
      <c r="S83" s="4">
        <f>MgrRet_Raw!T590</f>
        <v>-0.44979946838936158</v>
      </c>
      <c r="T83" s="4">
        <f>MgrRet_Raw!U590</f>
        <v>0.20908629677179924</v>
      </c>
      <c r="U83" s="4">
        <f>MgrRet_Raw!V590</f>
        <v>1.0268382825238307</v>
      </c>
      <c r="V83" s="4">
        <f>MgrRet_Raw!W590</f>
        <v>1.3114666069506618</v>
      </c>
      <c r="W83" s="4">
        <f>MgrRet_Raw!X590</f>
        <v>0.36665523636703767</v>
      </c>
      <c r="X83" s="4">
        <f>MgrRet_Raw!Y590</f>
        <v>0.4096521140475522</v>
      </c>
      <c r="Y83" s="4">
        <f>MgrRet_Raw!Z590</f>
        <v>0.57822785719417702</v>
      </c>
      <c r="Z83" s="4">
        <f>MgrRet_Raw!AA590</f>
        <v>-0.71237734150480492</v>
      </c>
      <c r="AA83" s="4">
        <f>MgrRet_Raw!AB590</f>
        <v>-0.48822422927434062</v>
      </c>
      <c r="AB83" s="4">
        <f>MgrRet_Raw!AC590</f>
        <v>0.64843144651298257</v>
      </c>
      <c r="AC83" s="4">
        <f>MgrRet_Raw!AD590</f>
        <v>-0.20272108843538339</v>
      </c>
      <c r="AD83" s="4">
        <f>MgrRet_Raw!AE590</f>
        <v>0.34245003951676312</v>
      </c>
      <c r="AE83" s="4">
        <f>MgrRet_Raw!AF590</f>
        <v>-4.4704616513430828E-2</v>
      </c>
      <c r="AF83" s="4">
        <f>MgrRet_Raw!AG590</f>
        <v>-0.13863752788565131</v>
      </c>
      <c r="AG83" s="4">
        <f>MgrRet_Raw!AH590</f>
        <v>0.26505376070766129</v>
      </c>
      <c r="AH83" s="4">
        <f>MgrRet_Raw!AI590</f>
        <v>-0.72513552635941192</v>
      </c>
      <c r="AI83" s="4">
        <f>MgrRet_Raw!AJ590</f>
        <v>0.31394250333774565</v>
      </c>
      <c r="AJ83" s="4">
        <f>MgrRet_Raw!AK590</f>
        <v>-0.68599760270239951</v>
      </c>
      <c r="AK83" s="4">
        <f>MgrRet_Raw!AL590</f>
        <v>0.54586088841972469</v>
      </c>
      <c r="AL83" s="4">
        <f>MgrRet_Raw!AM590</f>
        <v>1.4766756593952213E-2</v>
      </c>
      <c r="AM83" s="4">
        <f>MgrRet_Raw!AN590</f>
        <v>0.14738386850962723</v>
      </c>
      <c r="AN83" s="4">
        <f>MgrRet_Raw!AO590</f>
        <v>0.64681669559601662</v>
      </c>
      <c r="AO83" s="4">
        <f>MgrRet_Raw!AP590</f>
        <v>8.9937236613706339E-2</v>
      </c>
      <c r="AP83" s="4">
        <f>MgrRet_Raw!AQ590</f>
        <v>0.19410829791166506</v>
      </c>
      <c r="AQ83" s="4">
        <f>MgrRet_Raw!AR590</f>
        <v>0.26024212101584093</v>
      </c>
      <c r="AR83" s="4">
        <f>MgrRet_Raw!AS590</f>
        <v>0.10854535062337289</v>
      </c>
      <c r="AS83" s="4">
        <f>MgrRet_Raw!AT590</f>
        <v>-0.20805218236067735</v>
      </c>
      <c r="AT83" s="4">
        <f>MgrRet_Raw!AU590</f>
        <v>-5.3084758253419517E-2</v>
      </c>
      <c r="AU83" s="4">
        <f>MgrRet_Raw!AV590</f>
        <v>-0.6966854027818723</v>
      </c>
      <c r="AV83" s="4">
        <f>MgrRet_Raw!AW590</f>
        <v>-1.0975931660048932</v>
      </c>
      <c r="AW83" s="4">
        <f>MgrRet_Raw!AX590</f>
        <v>-0.46036758828569635</v>
      </c>
      <c r="AX83" s="4">
        <f>MgrRet_Raw!AY590</f>
        <v>1.2607948559915858</v>
      </c>
      <c r="AY83" s="4">
        <f>MgrRet_Raw!AZ590</f>
        <v>0.10084125109136377</v>
      </c>
      <c r="AZ83" s="4">
        <f>MgrRet_Raw!BA590</f>
        <v>-0.31289104759765163</v>
      </c>
      <c r="BA83" s="4">
        <f>MgrRet_Raw!BB590</f>
        <v>0.7886341445338978</v>
      </c>
      <c r="BB83" s="4">
        <f>MgrRet_Raw!BC590</f>
        <v>0.82582424889944406</v>
      </c>
      <c r="BC83" s="4">
        <f>MgrRet_Raw!BD590</f>
        <v>0.18920394521571593</v>
      </c>
      <c r="BD83" s="4">
        <f>MgrRet_Raw!BE590</f>
        <v>-0.32260097010289779</v>
      </c>
      <c r="BE83" s="4">
        <f>MgrRet_Raw!BF590</f>
        <v>-1.1298651166256812</v>
      </c>
      <c r="BF83" s="4">
        <f>MgrRet_Raw!BG590</f>
        <v>-0.23025107367028896</v>
      </c>
      <c r="BG83" s="4">
        <f>MgrRet_Raw!BH590</f>
        <v>-5.8871261829516186E-2</v>
      </c>
      <c r="BH83" s="4">
        <f>MgrRet_Raw!BI590</f>
        <v>0.4976612896495789</v>
      </c>
      <c r="BI83" s="4">
        <f>MgrRet_Raw!BJ590</f>
        <v>0.32573492205990462</v>
      </c>
      <c r="BJ83" s="4">
        <f>MgrRet_Raw!BK590</f>
        <v>0.78651123937419332</v>
      </c>
      <c r="BK83" s="4">
        <f>MgrRet_Raw!BL590</f>
        <v>0.1300631405749213</v>
      </c>
      <c r="BL83" s="4">
        <f>MgrRet_Raw!BM590</f>
        <v>-1.4279037158112518E-3</v>
      </c>
      <c r="BM83" s="4">
        <f>MgrRet_Raw!BN590</f>
        <v>0.33039897142675567</v>
      </c>
      <c r="BN83" s="4">
        <f>MgrRet_Raw!BO590</f>
        <v>-7.7548516415119062E-2</v>
      </c>
      <c r="BO83" s="4">
        <f>MgrRet_Raw!BP590</f>
        <v>1.9700365554025101E-2</v>
      </c>
      <c r="BP83" s="4">
        <f>MgrRet_Raw!BQ590</f>
        <v>-8.6680023826277042E-2</v>
      </c>
      <c r="BQ83" s="4">
        <f>MgrRet_Raw!BR590</f>
        <v>0.82099269680033071</v>
      </c>
      <c r="BR83" s="4">
        <f>MgrRet_Raw!BS590</f>
        <v>-4.7188540419315972E-2</v>
      </c>
      <c r="BS83" s="4">
        <f>MgrRet_Raw!BT590</f>
        <v>1.1613538619126729</v>
      </c>
      <c r="BT83" s="4">
        <f>MgrRet_Raw!BU590</f>
        <v>8.6131814722324673E-2</v>
      </c>
      <c r="BU83" s="4">
        <f>MgrRet_Raw!BV590</f>
        <v>0.23417138771246115</v>
      </c>
      <c r="BV83" s="4">
        <f>MgrRet_Raw!BW590</f>
        <v>-3.6724196548219012E-2</v>
      </c>
      <c r="BW83" s="4">
        <f>MgrRet_Raw!BX590</f>
        <v>0.56260492847561627</v>
      </c>
      <c r="BX83" s="4">
        <f>MgrRet_Raw!BY590</f>
        <v>0.26824091139614215</v>
      </c>
      <c r="BY83" s="4">
        <f>MgrRet_Raw!BZ590</f>
        <v>0.3576048305128281</v>
      </c>
      <c r="BZ83" s="4">
        <f>MgrRet_Raw!CA590</f>
        <v>0.40542057826581868</v>
      </c>
      <c r="CA83" s="4">
        <f>MgrRet_Raw!CB590</f>
        <v>0.21964127168113157</v>
      </c>
      <c r="CB83" s="4">
        <f>MgrRet_Raw!CC590</f>
        <v>-0.64914756584929634</v>
      </c>
      <c r="CC83" s="4">
        <f>MgrRet_Raw!CD590</f>
        <v>0.41237644318709421</v>
      </c>
      <c r="CD83" s="4">
        <f>MgrRet_Raw!CE590</f>
        <v>0.6643675383373302</v>
      </c>
      <c r="CE83" s="4">
        <f>MgrRet_Raw!CF590</f>
        <v>0.22915308345860641</v>
      </c>
      <c r="CF83" s="4">
        <f>MgrRet_Raw!CG590</f>
        <v>0.23936058278311112</v>
      </c>
      <c r="CG83" s="4">
        <f>MgrRet_Raw!CH590</f>
        <v>-0.14771528322912597</v>
      </c>
      <c r="CH83" s="4">
        <f>MgrRet_Raw!CI590</f>
        <v>-0.65248033962000118</v>
      </c>
      <c r="CI83" s="4">
        <f>MgrRet_Raw!CJ590</f>
        <v>0.17059051790900126</v>
      </c>
      <c r="CJ83" s="4">
        <f>MgrRet_Raw!CK590</f>
        <v>-7.8078836505282856E-2</v>
      </c>
      <c r="CK83" s="4">
        <f>MgrRet_Raw!CL590</f>
        <v>-0.24796256207818823</v>
      </c>
      <c r="CL83" s="4">
        <f>MgrRet_Raw!CM590</f>
        <v>0.39262835450238764</v>
      </c>
      <c r="CM83" s="4">
        <f>MgrRet_Raw!CN590</f>
        <v>5.1566410271006946E-2</v>
      </c>
      <c r="CN83" s="4">
        <f>MgrRet_Raw!CO590</f>
        <v>-0.23945885574479919</v>
      </c>
      <c r="CO83" s="4">
        <f>MgrRet_Raw!CP590</f>
        <v>0.60413771741224243</v>
      </c>
      <c r="CP83" s="4">
        <f>MgrRet_Raw!CQ590</f>
        <v>3.5916611413501887E-2</v>
      </c>
      <c r="CQ83" s="4">
        <f>MgrRet_Raw!CR590</f>
        <v>-0.78520814497425873</v>
      </c>
      <c r="CR83" s="4">
        <f>MgrRet_Raw!CS590</f>
        <v>-0.22657939319266163</v>
      </c>
      <c r="CS83" s="4">
        <f>MgrRet_Raw!CT590</f>
        <v>-1.2956436522570547</v>
      </c>
      <c r="CT83" s="4">
        <f>MgrRet_Raw!CU590</f>
        <v>-0.17545265351508554</v>
      </c>
      <c r="CU83" s="4">
        <f>MgrRet_Raw!CV590</f>
        <v>-0.66731384304618746</v>
      </c>
      <c r="CV83" s="4">
        <f>MgrRet_Raw!CW590</f>
        <v>-0.24280392702248421</v>
      </c>
      <c r="CW83" s="4">
        <f>MgrRet_Raw!CX590</f>
        <v>-1.317680552648107</v>
      </c>
      <c r="CX83" s="4">
        <f>MgrRet_Raw!CY590</f>
        <v>-0.33508661989669242</v>
      </c>
      <c r="CY83" s="4">
        <f>MgrRet_Raw!CZ590</f>
        <v>-0.71373117621435789</v>
      </c>
      <c r="CZ83" s="4">
        <f>MgrRet_Raw!DA590</f>
        <v>-5.7802050548535766E-2</v>
      </c>
      <c r="DA83" s="4">
        <f>MgrRet_Raw!DB590</f>
        <v>2.4278149135970706E-2</v>
      </c>
      <c r="DB83" s="4">
        <f>MgrRet_Raw!DC590</f>
        <v>-0.92922510390481439</v>
      </c>
      <c r="DC83" s="4">
        <f>MgrRet_Raw!DD590</f>
        <v>0.63319915024658702</v>
      </c>
      <c r="DD83" s="4">
        <f>MgrRet_Raw!DE590</f>
        <v>0.45952154691568603</v>
      </c>
      <c r="DE83" s="4">
        <f>MgrRet_Raw!DF590</f>
        <v>0.42131199502946487</v>
      </c>
      <c r="DF83" s="4">
        <f>MgrRet_Raw!DG590</f>
        <v>1.1040452699062937</v>
      </c>
      <c r="DG83" s="4">
        <f>MgrRet_Raw!DH590</f>
        <v>2.0864885352790123</v>
      </c>
      <c r="DH83" s="4">
        <f>MgrRet_Raw!DI590</f>
        <v>-7.6533285030268683E-2</v>
      </c>
      <c r="DI83" s="4">
        <f>MgrRet_Raw!DJ590</f>
        <v>-0.18662183954790734</v>
      </c>
      <c r="DJ83" s="4">
        <f>MgrRet_Raw!DK590</f>
        <v>7.9184758051377813E-2</v>
      </c>
      <c r="DK83" s="4">
        <f>MgrRet_Raw!DL590</f>
        <v>-0.10648095161407302</v>
      </c>
      <c r="DL83" s="4">
        <f>MgrRet_Raw!DM590</f>
        <v>-0.25705692332438757</v>
      </c>
      <c r="DM83" s="4">
        <f>MgrRet_Raw!DN590</f>
        <v>-0.65725262932897</v>
      </c>
      <c r="DN83" s="4">
        <f>MgrRet_Raw!DO590</f>
        <v>0.22582538596876345</v>
      </c>
      <c r="DO83" s="4">
        <f>MgrRet_Raw!DP590</f>
        <v>0.65372386904810487</v>
      </c>
      <c r="DP83" s="4">
        <f>MgrRet_Raw!DQ590</f>
        <v>0.21379377366709429</v>
      </c>
      <c r="DQ83" s="4">
        <f>MgrRet_Raw!DR590</f>
        <v>0.9172251617186995</v>
      </c>
      <c r="DR83" s="4">
        <f>MgrRet_Raw!DS590</f>
        <v>4.65159565218487E-2</v>
      </c>
      <c r="DS83" s="4">
        <f>MgrRet_Raw!DT590</f>
        <v>-1.695481634455831E-2</v>
      </c>
      <c r="DT83" s="4">
        <f>MgrRet_Raw!DU590</f>
        <v>1.0281647347267913</v>
      </c>
    </row>
    <row r="84" spans="1:124" x14ac:dyDescent="0.25">
      <c r="A84" s="4">
        <v>82</v>
      </c>
      <c r="B84" s="4" t="str">
        <f>MgrRet_Raw!A591</f>
        <v>QS Investors, LLC</v>
      </c>
      <c r="C84" t="s">
        <v>268</v>
      </c>
      <c r="D84" s="4" t="str">
        <f t="shared" si="1"/>
        <v>QS Investors, LLC+Quantitative Large Cap Core Equity</v>
      </c>
      <c r="E84" s="4">
        <f>MgrRet_Raw!F591</f>
        <v>9.6700796538075728E-2</v>
      </c>
      <c r="F84" s="4">
        <f>MgrRet_Raw!G591</f>
        <v>0.73010481110752723</v>
      </c>
      <c r="G84" s="4">
        <f>MgrRet_Raw!H591</f>
        <v>-2.1597530922821715</v>
      </c>
      <c r="H84" s="4">
        <f>MgrRet_Raw!I591</f>
        <v>-0.18408894666781972</v>
      </c>
      <c r="I84" s="4">
        <f>MgrRet_Raw!J591</f>
        <v>2.2345431033774319</v>
      </c>
      <c r="J84" s="4">
        <f>MgrRet_Raw!K591</f>
        <v>0.68767103899030513</v>
      </c>
      <c r="K84" s="4">
        <f>MgrRet_Raw!L591</f>
        <v>-0.46732952344854439</v>
      </c>
      <c r="L84" s="4">
        <f>MgrRet_Raw!M591</f>
        <v>0.17070822780098704</v>
      </c>
      <c r="M84" s="4">
        <f>MgrRet_Raw!N591</f>
        <v>-2.7663383737943725</v>
      </c>
      <c r="N84" s="4">
        <f>MgrRet_Raw!O591</f>
        <v>-2.5255381124290821</v>
      </c>
      <c r="O84" s="4">
        <f>MgrRet_Raw!P591</f>
        <v>0.43018611062686318</v>
      </c>
      <c r="P84" s="4">
        <f>MgrRet_Raw!Q591</f>
        <v>2.8219854320850328</v>
      </c>
      <c r="Q84" s="4">
        <f>MgrRet_Raw!R591</f>
        <v>2.6386840864981016</v>
      </c>
      <c r="R84" s="4">
        <f>MgrRet_Raw!S591</f>
        <v>0.88649670953244275</v>
      </c>
      <c r="S84" s="4">
        <f>MgrRet_Raw!T591</f>
        <v>-0.11369946838936151</v>
      </c>
      <c r="T84" s="4">
        <f>MgrRet_Raw!U591</f>
        <v>-0.6191137032281997</v>
      </c>
      <c r="U84" s="4">
        <f>MgrRet_Raw!V591</f>
        <v>1.1755382825238305</v>
      </c>
      <c r="V84" s="4">
        <f>MgrRet_Raw!W591</f>
        <v>-2.2733393049338246E-2</v>
      </c>
      <c r="W84" s="4">
        <f>MgrRet_Raw!X591</f>
        <v>0.581455236367038</v>
      </c>
      <c r="X84" s="4">
        <f>MgrRet_Raw!Y591</f>
        <v>1.3209521140475529</v>
      </c>
      <c r="Y84" s="4">
        <f>MgrRet_Raw!Z591</f>
        <v>0.63772785719417779</v>
      </c>
      <c r="Z84" s="4">
        <f>MgrRet_Raw!AA591</f>
        <v>-0.57877734150480498</v>
      </c>
      <c r="AA84" s="4">
        <f>MgrRet_Raw!AB591</f>
        <v>-0.15052422927434073</v>
      </c>
      <c r="AB84" s="4">
        <f>MgrRet_Raw!AC591</f>
        <v>0.56893144651298266</v>
      </c>
      <c r="AC84" s="4">
        <f>MgrRet_Raw!AD591</f>
        <v>1.10789115646166E-2</v>
      </c>
      <c r="AD84" s="4">
        <f>MgrRet_Raw!AE591</f>
        <v>0.585450039516763</v>
      </c>
      <c r="AE84" s="4">
        <f>MgrRet_Raw!AF591</f>
        <v>-0.31490461651343082</v>
      </c>
      <c r="AF84" s="4">
        <f>MgrRet_Raw!AG591</f>
        <v>0.49096247211434862</v>
      </c>
      <c r="AG84" s="4">
        <f>MgrRet_Raw!AH591</f>
        <v>0.4901537607076607</v>
      </c>
      <c r="AH84" s="4">
        <f>MgrRet_Raw!AI591</f>
        <v>-0.55753552635941173</v>
      </c>
      <c r="AI84" s="4">
        <f>MgrRet_Raw!AJ591</f>
        <v>-1.1606574966622549</v>
      </c>
      <c r="AJ84" s="4">
        <f>MgrRet_Raw!AK591</f>
        <v>-0.68529760270239937</v>
      </c>
      <c r="AK84" s="4">
        <f>MgrRet_Raw!AL591</f>
        <v>1.0143608884197235</v>
      </c>
      <c r="AL84" s="4">
        <f>MgrRet_Raw!AM591</f>
        <v>-0.29653324340604748</v>
      </c>
      <c r="AM84" s="4">
        <f>MgrRet_Raw!AN591</f>
        <v>0.51608386850962717</v>
      </c>
      <c r="AN84" s="4">
        <f>MgrRet_Raw!AO591</f>
        <v>-0.26248330440398338</v>
      </c>
      <c r="AO84" s="4">
        <f>MgrRet_Raw!AP591</f>
        <v>0.29943723661370658</v>
      </c>
      <c r="AP84" s="4">
        <f>MgrRet_Raw!AQ591</f>
        <v>0.14970829791166507</v>
      </c>
      <c r="AQ84" s="4">
        <f>MgrRet_Raw!AR591</f>
        <v>1.518242121015841</v>
      </c>
      <c r="AR84" s="4">
        <f>MgrRet_Raw!AS591</f>
        <v>0.17584535062337325</v>
      </c>
      <c r="AS84" s="4">
        <f>MgrRet_Raw!AT591</f>
        <v>-0.24365218236067721</v>
      </c>
      <c r="AT84" s="4">
        <f>MgrRet_Raw!AU591</f>
        <v>0.82731524174658044</v>
      </c>
      <c r="AU84" s="4">
        <f>MgrRet_Raw!AV591</f>
        <v>-0.79608540278187245</v>
      </c>
      <c r="AV84" s="4">
        <f>MgrRet_Raw!AW591</f>
        <v>-0.60689316600489285</v>
      </c>
      <c r="AW84" s="4">
        <f>MgrRet_Raw!AX591</f>
        <v>-2.2223675882856968</v>
      </c>
      <c r="AX84" s="4">
        <f>MgrRet_Raw!AY591</f>
        <v>1.810594855991587</v>
      </c>
      <c r="AY84" s="4">
        <f>MgrRet_Raw!AZ591</f>
        <v>-0.64255874890863618</v>
      </c>
      <c r="AZ84" s="4">
        <f>MgrRet_Raw!BA591</f>
        <v>-1.4379910475976516</v>
      </c>
      <c r="BA84" s="4">
        <f>MgrRet_Raw!BB591</f>
        <v>0.26883414453389864</v>
      </c>
      <c r="BB84" s="4">
        <f>MgrRet_Raw!BC591</f>
        <v>0.9684242488994439</v>
      </c>
      <c r="BC84" s="4">
        <f>MgrRet_Raw!BD591</f>
        <v>-0.4305960547842842</v>
      </c>
      <c r="BD84" s="4">
        <f>MgrRet_Raw!BE591</f>
        <v>-1.0747009701028978</v>
      </c>
      <c r="BE84" s="4">
        <f>MgrRet_Raw!BF591</f>
        <v>-2.0217651166256818</v>
      </c>
      <c r="BF84" s="4">
        <f>MgrRet_Raw!BG591</f>
        <v>-0.332751073670289</v>
      </c>
      <c r="BG84" s="4">
        <f>MgrRet_Raw!BH591</f>
        <v>-1.1842712618295161</v>
      </c>
      <c r="BH84" s="4">
        <f>MgrRet_Raw!BI591</f>
        <v>1.7357612896495791</v>
      </c>
      <c r="BI84" s="4">
        <f>MgrRet_Raw!BJ591</f>
        <v>-0.3051650779400954</v>
      </c>
      <c r="BJ84" s="4">
        <f>MgrRet_Raw!BK591</f>
        <v>1.0670112393741933</v>
      </c>
      <c r="BK84" s="4">
        <f>MgrRet_Raw!BL591</f>
        <v>1.5620631405749212</v>
      </c>
      <c r="BL84" s="4">
        <f>MgrRet_Raw!BM591</f>
        <v>0.36557209628418863</v>
      </c>
      <c r="BM84" s="4">
        <f>MgrRet_Raw!BN591</f>
        <v>1.1795989714267563</v>
      </c>
      <c r="BN84" s="4">
        <f>MgrRet_Raw!BO591</f>
        <v>5.815148358488087E-2</v>
      </c>
      <c r="BO84" s="4">
        <f>MgrRet_Raw!BP591</f>
        <v>1.2795003655540249</v>
      </c>
      <c r="BP84" s="4">
        <f>MgrRet_Raw!BQ591</f>
        <v>-1.7030800238262771</v>
      </c>
      <c r="BQ84" s="4">
        <f>MgrRet_Raw!BR591</f>
        <v>1.1886926968003304</v>
      </c>
      <c r="BR84" s="4">
        <f>MgrRet_Raw!BS591</f>
        <v>-1.0517885404193161</v>
      </c>
      <c r="BS84" s="4">
        <f>MgrRet_Raw!BT591</f>
        <v>1.0819538619126732</v>
      </c>
      <c r="BT84" s="4">
        <f>MgrRet_Raw!BU591</f>
        <v>-0.32756818527767528</v>
      </c>
      <c r="BU84" s="4">
        <f>MgrRet_Raw!BV591</f>
        <v>0.80337138771246108</v>
      </c>
      <c r="BV84" s="4">
        <f>MgrRet_Raw!BW591</f>
        <v>-0.41692419654821844</v>
      </c>
      <c r="BW84" s="4">
        <f>MgrRet_Raw!BX591</f>
        <v>0.46470492847561662</v>
      </c>
      <c r="BX84" s="4">
        <f>MgrRet_Raw!BY591</f>
        <v>-0.94385908860385759</v>
      </c>
      <c r="BY84" s="4">
        <f>MgrRet_Raw!BZ591</f>
        <v>0.78260483051282836</v>
      </c>
      <c r="BZ84" s="4">
        <f>MgrRet_Raw!CA591</f>
        <v>-0.2107794217341814</v>
      </c>
      <c r="CA84" s="4">
        <f>MgrRet_Raw!CB591</f>
        <v>1.2102412716811317</v>
      </c>
      <c r="CB84" s="4">
        <f>MgrRet_Raw!CC591</f>
        <v>-1.1914475658492962</v>
      </c>
      <c r="CC84" s="4">
        <f>MgrRet_Raw!CD591</f>
        <v>-0.23872355681290536</v>
      </c>
      <c r="CD84" s="4">
        <f>MgrRet_Raw!CE591</f>
        <v>0.94526753833733013</v>
      </c>
      <c r="CE84" s="4">
        <f>MgrRet_Raw!CF591</f>
        <v>-0.73314691654139352</v>
      </c>
      <c r="CF84" s="4">
        <f>MgrRet_Raw!CG591</f>
        <v>0.86576058278311052</v>
      </c>
      <c r="CG84" s="4">
        <f>MgrRet_Raw!CH591</f>
        <v>-1.296815283229126</v>
      </c>
      <c r="CH84" s="4">
        <f>MgrRet_Raw!CI591</f>
        <v>-0.71148033962000112</v>
      </c>
      <c r="CI84" s="4">
        <f>MgrRet_Raw!CJ591</f>
        <v>0.31529051790900153</v>
      </c>
      <c r="CJ84" s="4">
        <f>MgrRet_Raw!CK591</f>
        <v>0.25652116349471715</v>
      </c>
      <c r="CK84" s="4">
        <f>MgrRet_Raw!CL591</f>
        <v>1.4302374379218117</v>
      </c>
      <c r="CL84" s="4">
        <f>MgrRet_Raw!CM591</f>
        <v>-0.29877164549761215</v>
      </c>
      <c r="CM84" s="4">
        <f>MgrRet_Raw!CN591</f>
        <v>1.4699664102710071</v>
      </c>
      <c r="CN84" s="4">
        <f>MgrRet_Raw!CO591</f>
        <v>-1.6922588557447993</v>
      </c>
      <c r="CO84" s="4">
        <f>MgrRet_Raw!CP591</f>
        <v>1.7886377174122425</v>
      </c>
      <c r="CP84" s="4">
        <f>MgrRet_Raw!CQ591</f>
        <v>1.9315166114135018</v>
      </c>
      <c r="CQ84" s="4">
        <f>MgrRet_Raw!CR591</f>
        <v>-3.3508144974258691E-2</v>
      </c>
      <c r="CR84" s="4">
        <f>MgrRet_Raw!CS591</f>
        <v>-0.63717939319266215</v>
      </c>
      <c r="CS84" s="4">
        <f>MgrRet_Raw!CT591</f>
        <v>0.45025634774294554</v>
      </c>
      <c r="CT84" s="4">
        <f>MgrRet_Raw!CU591</f>
        <v>-1.4288526535150856</v>
      </c>
      <c r="CU84" s="4">
        <f>MgrRet_Raw!CV591</f>
        <v>0.53908615695381257</v>
      </c>
      <c r="CV84" s="4">
        <f>MgrRet_Raw!CW591</f>
        <v>-1.182603927022484</v>
      </c>
      <c r="CW84" s="4">
        <f>MgrRet_Raw!CX591</f>
        <v>-1.7230805526481063</v>
      </c>
      <c r="CX84" s="4">
        <f>MgrRet_Raw!CY591</f>
        <v>-0.5751866198966924</v>
      </c>
      <c r="CY84" s="4">
        <f>MgrRet_Raw!CZ591</f>
        <v>-0.75923117621435843</v>
      </c>
      <c r="CZ84" s="4">
        <f>MgrRet_Raw!DA591</f>
        <v>-1.0557020505485357</v>
      </c>
      <c r="DA84" s="4">
        <f>MgrRet_Raw!DB591</f>
        <v>-1.1981218508640294</v>
      </c>
      <c r="DB84" s="4">
        <f>MgrRet_Raw!DC591</f>
        <v>5.0374896095185639E-2</v>
      </c>
      <c r="DC84" s="4">
        <f>MgrRet_Raw!DD591</f>
        <v>0.34999915024658712</v>
      </c>
      <c r="DD84" s="4">
        <f>MgrRet_Raw!DE591</f>
        <v>0.6272215469156861</v>
      </c>
      <c r="DE84" s="4">
        <f>MgrRet_Raw!DF591</f>
        <v>0.71181199502946491</v>
      </c>
      <c r="DF84" s="4">
        <f>MgrRet_Raw!DG591</f>
        <v>-0.51035473009370635</v>
      </c>
      <c r="DG84" s="4">
        <f>MgrRet_Raw!DH591</f>
        <v>0.8548885352790121</v>
      </c>
      <c r="DH84" s="4">
        <f>MgrRet_Raw!DI591</f>
        <v>0.76306671496973122</v>
      </c>
      <c r="DI84" s="4">
        <f>MgrRet_Raw!DJ591</f>
        <v>-7.2121839547907296E-2</v>
      </c>
      <c r="DJ84" s="4">
        <f>MgrRet_Raw!DK591</f>
        <v>-0.80391524194862196</v>
      </c>
      <c r="DK84" s="4">
        <f>MgrRet_Raw!DL591</f>
        <v>-3.2809516140730188E-3</v>
      </c>
      <c r="DL84" s="4" t="str">
        <f>MgrRet_Raw!DM591</f>
        <v>---</v>
      </c>
      <c r="DM84" s="4" t="str">
        <f>MgrRet_Raw!DN591</f>
        <v>---</v>
      </c>
      <c r="DN84" s="4" t="str">
        <f>MgrRet_Raw!DO591</f>
        <v>---</v>
      </c>
      <c r="DO84" s="4" t="str">
        <f>MgrRet_Raw!DP591</f>
        <v>---</v>
      </c>
      <c r="DP84" s="4" t="str">
        <f>MgrRet_Raw!DQ591</f>
        <v>---</v>
      </c>
      <c r="DQ84" s="4" t="str">
        <f>MgrRet_Raw!DR591</f>
        <v>---</v>
      </c>
      <c r="DR84" s="4" t="str">
        <f>MgrRet_Raw!DS591</f>
        <v>---</v>
      </c>
      <c r="DS84" s="4" t="str">
        <f>MgrRet_Raw!DT591</f>
        <v>---</v>
      </c>
      <c r="DT84" s="4" t="str">
        <f>MgrRet_Raw!DU591</f>
        <v>---</v>
      </c>
    </row>
    <row r="85" spans="1:124" x14ac:dyDescent="0.25">
      <c r="A85" s="4">
        <v>83</v>
      </c>
      <c r="B85" s="4" t="str">
        <f>MgrRet_Raw!A592</f>
        <v>QS Investors, LLC</v>
      </c>
      <c r="C85" t="s">
        <v>269</v>
      </c>
      <c r="D85" s="4" t="str">
        <f t="shared" si="1"/>
        <v>QS Investors, LLC+US Large Capitalization (Russell 1000) Equity</v>
      </c>
      <c r="E85" s="4">
        <f>MgrRet_Raw!F592</f>
        <v>-1.3594992034619242</v>
      </c>
      <c r="F85" s="4">
        <f>MgrRet_Raw!G592</f>
        <v>1.3809048111075275</v>
      </c>
      <c r="G85" s="4">
        <f>MgrRet_Raw!H592</f>
        <v>-1.9658530922821718</v>
      </c>
      <c r="H85" s="4">
        <f>MgrRet_Raw!I592</f>
        <v>1.3275110533321808</v>
      </c>
      <c r="I85" s="4">
        <f>MgrRet_Raw!J592</f>
        <v>2.233743103377432</v>
      </c>
      <c r="J85" s="4">
        <f>MgrRet_Raw!K592</f>
        <v>2.0410710389903048</v>
      </c>
      <c r="K85" s="4">
        <f>MgrRet_Raw!L592</f>
        <v>-2.0060295234485443</v>
      </c>
      <c r="L85" s="4">
        <f>MgrRet_Raw!M592</f>
        <v>-1.1166917721990128</v>
      </c>
      <c r="M85" s="4">
        <f>MgrRet_Raw!N592</f>
        <v>-1.4858383737943726</v>
      </c>
      <c r="N85" s="4">
        <f>MgrRet_Raw!O592</f>
        <v>-0.52823811242908292</v>
      </c>
      <c r="O85" s="4">
        <f>MgrRet_Raw!P592</f>
        <v>0.35618611062686334</v>
      </c>
      <c r="P85" s="4">
        <f>MgrRet_Raw!Q592</f>
        <v>1.0849854320850327</v>
      </c>
      <c r="Q85" s="4">
        <f>MgrRet_Raw!R592</f>
        <v>1.2152840864981016</v>
      </c>
      <c r="R85" s="4">
        <f>MgrRet_Raw!S592</f>
        <v>1.0232967095324437</v>
      </c>
      <c r="S85" s="4">
        <f>MgrRet_Raw!T592</f>
        <v>-0.90539946838936203</v>
      </c>
      <c r="T85" s="4">
        <f>MgrRet_Raw!U592</f>
        <v>-3.0213137032282003</v>
      </c>
      <c r="U85" s="4">
        <f>MgrRet_Raw!V592</f>
        <v>-0.51266171747616962</v>
      </c>
      <c r="V85" s="4">
        <f>MgrRet_Raw!W592</f>
        <v>0.22076660695066175</v>
      </c>
      <c r="W85" s="4">
        <f>MgrRet_Raw!X592</f>
        <v>1.0552363670379705E-3</v>
      </c>
      <c r="X85" s="4">
        <f>MgrRet_Raw!Y592</f>
        <v>-0.21054788595244744</v>
      </c>
      <c r="Y85" s="4">
        <f>MgrRet_Raw!Z592</f>
        <v>-7.5572142805822473E-2</v>
      </c>
      <c r="Z85" s="4">
        <f>MgrRet_Raw!AA592</f>
        <v>-0.76117734150480487</v>
      </c>
      <c r="AA85" s="4">
        <f>MgrRet_Raw!AB592</f>
        <v>-0.14702422927434</v>
      </c>
      <c r="AB85" s="4">
        <f>MgrRet_Raw!AC592</f>
        <v>1.1790314465129823</v>
      </c>
      <c r="AC85" s="4">
        <f>MgrRet_Raw!AD592</f>
        <v>5.717891156461663E-2</v>
      </c>
      <c r="AD85" s="4">
        <f>MgrRet_Raw!AE592</f>
        <v>0.53515003951676299</v>
      </c>
      <c r="AE85" s="4">
        <f>MgrRet_Raw!AF592</f>
        <v>-0.51810461651343065</v>
      </c>
      <c r="AF85" s="4">
        <f>MgrRet_Raw!AG592</f>
        <v>-0.39083752788565129</v>
      </c>
      <c r="AG85" s="4">
        <f>MgrRet_Raw!AH592</f>
        <v>0.26135376070766103</v>
      </c>
      <c r="AH85" s="4">
        <f>MgrRet_Raw!AI592</f>
        <v>-0.36283552635941163</v>
      </c>
      <c r="AI85" s="4">
        <f>MgrRet_Raw!AJ592</f>
        <v>-0.45585749666225439</v>
      </c>
      <c r="AJ85" s="4">
        <f>MgrRet_Raw!AK592</f>
        <v>-0.37859760270239917</v>
      </c>
      <c r="AK85" s="4">
        <f>MgrRet_Raw!AL592</f>
        <v>0.65566088841972459</v>
      </c>
      <c r="AL85" s="4">
        <f>MgrRet_Raw!AM592</f>
        <v>0.81696675659395268</v>
      </c>
      <c r="AM85" s="4">
        <f>MgrRet_Raw!AN592</f>
        <v>4.2583868509627226E-2</v>
      </c>
      <c r="AN85" s="4">
        <f>MgrRet_Raw!AO592</f>
        <v>-0.34348330440398378</v>
      </c>
      <c r="AO85" s="4">
        <f>MgrRet_Raw!AP592</f>
        <v>0.27103723661370616</v>
      </c>
      <c r="AP85" s="4">
        <f>MgrRet_Raw!AQ592</f>
        <v>-5.0491702088335089E-2</v>
      </c>
      <c r="AQ85" s="4">
        <f>MgrRet_Raw!AR592</f>
        <v>0.72854212101584093</v>
      </c>
      <c r="AR85" s="4">
        <f>MgrRet_Raw!AS592</f>
        <v>-4.1654649376626995E-2</v>
      </c>
      <c r="AS85" s="4">
        <f>MgrRet_Raw!AT592</f>
        <v>-0.67245218236067728</v>
      </c>
      <c r="AT85" s="4">
        <f>MgrRet_Raw!AU592</f>
        <v>-7.8475825341950411E-4</v>
      </c>
      <c r="AU85" s="4">
        <f>MgrRet_Raw!AV592</f>
        <v>-4.758540278187251E-2</v>
      </c>
      <c r="AV85" s="4">
        <f>MgrRet_Raw!AW592</f>
        <v>-0.24429316600489326</v>
      </c>
      <c r="AW85" s="4">
        <f>MgrRet_Raw!AX592</f>
        <v>-0.10836758828569604</v>
      </c>
      <c r="AX85" s="4">
        <f>MgrRet_Raw!AY592</f>
        <v>0.35969485599158624</v>
      </c>
      <c r="AY85" s="4">
        <f>MgrRet_Raw!AZ592</f>
        <v>0.21464125109136376</v>
      </c>
      <c r="AZ85" s="4">
        <f>MgrRet_Raw!BA592</f>
        <v>0.18120895240234836</v>
      </c>
      <c r="BA85" s="4">
        <f>MgrRet_Raw!BB592</f>
        <v>6.3734144533897918E-2</v>
      </c>
      <c r="BB85" s="4">
        <f>MgrRet_Raw!BC592</f>
        <v>0.31662424889944329</v>
      </c>
      <c r="BC85" s="4">
        <f>MgrRet_Raw!BD592</f>
        <v>-4.4596054784284078E-2</v>
      </c>
      <c r="BD85" s="4">
        <f>MgrRet_Raw!BE592</f>
        <v>-0.19520097010289783</v>
      </c>
      <c r="BE85" s="4">
        <f>MgrRet_Raw!BF592</f>
        <v>-0.2604651166256815</v>
      </c>
      <c r="BF85" s="4">
        <f>MgrRet_Raw!BG592</f>
        <v>1.184892632971124E-2</v>
      </c>
      <c r="BG85" s="4">
        <f>MgrRet_Raw!BH592</f>
        <v>6.6728738170483748E-2</v>
      </c>
      <c r="BH85" s="4">
        <f>MgrRet_Raw!BI592</f>
        <v>1.0921612896495789</v>
      </c>
      <c r="BI85" s="4">
        <f>MgrRet_Raw!BJ592</f>
        <v>-0.48276507794009538</v>
      </c>
      <c r="BJ85" s="4">
        <f>MgrRet_Raw!BK592</f>
        <v>0.24711123937419344</v>
      </c>
      <c r="BK85" s="4">
        <f>MgrRet_Raw!BL592</f>
        <v>0.93736314057492143</v>
      </c>
      <c r="BL85" s="4">
        <f>MgrRet_Raw!BM592</f>
        <v>-0.35052790371581133</v>
      </c>
      <c r="BM85" s="4">
        <f>MgrRet_Raw!BN592</f>
        <v>1.1298971426755955E-2</v>
      </c>
      <c r="BN85" s="4">
        <f>MgrRet_Raw!BO592</f>
        <v>0.35555148358488098</v>
      </c>
      <c r="BO85" s="4">
        <f>MgrRet_Raw!BP592</f>
        <v>0.28900036555402497</v>
      </c>
      <c r="BP85" s="4">
        <f>MgrRet_Raw!BQ592</f>
        <v>-0.67078002382627711</v>
      </c>
      <c r="BQ85" s="4">
        <f>MgrRet_Raw!BR592</f>
        <v>0.94399269680033049</v>
      </c>
      <c r="BR85" s="4">
        <f>MgrRet_Raw!BS592</f>
        <v>-0.33278854041931605</v>
      </c>
      <c r="BS85" s="4">
        <f>MgrRet_Raw!BT592</f>
        <v>0.64085386191267268</v>
      </c>
      <c r="BT85" s="4">
        <f>MgrRet_Raw!BU592</f>
        <v>-0.72876818527767506</v>
      </c>
      <c r="BU85" s="4">
        <f>MgrRet_Raw!BV592</f>
        <v>0.74197138771246118</v>
      </c>
      <c r="BV85" s="4">
        <f>MgrRet_Raw!BW592</f>
        <v>2.7875803451781422E-2</v>
      </c>
      <c r="BW85" s="4">
        <f>MgrRet_Raw!BX592</f>
        <v>0.49730492847561658</v>
      </c>
      <c r="BX85" s="4">
        <f>MgrRet_Raw!BY592</f>
        <v>0.36274091139614217</v>
      </c>
      <c r="BY85" s="4">
        <f>MgrRet_Raw!BZ592</f>
        <v>0.56260483051282817</v>
      </c>
      <c r="BZ85" s="4">
        <f>MgrRet_Raw!CA592</f>
        <v>0.35072057826581826</v>
      </c>
      <c r="CA85" s="4">
        <f>MgrRet_Raw!CB592</f>
        <v>-0.19675872831886854</v>
      </c>
      <c r="CB85" s="4">
        <f>MgrRet_Raw!CC592</f>
        <v>-0.26614756584929633</v>
      </c>
      <c r="CC85" s="4">
        <f>MgrRet_Raw!CD592</f>
        <v>0.45587644318709453</v>
      </c>
      <c r="CD85" s="4">
        <f>MgrRet_Raw!CE592</f>
        <v>-0.12963246166266984</v>
      </c>
      <c r="CE85" s="4">
        <f>MgrRet_Raw!CF592</f>
        <v>-0.15394691654139359</v>
      </c>
      <c r="CF85" s="4">
        <f>MgrRet_Raw!CG592</f>
        <v>0.60686058278311084</v>
      </c>
      <c r="CG85" s="4">
        <f>MgrRet_Raw!CH592</f>
        <v>-0.49251528322912597</v>
      </c>
      <c r="CH85" s="4">
        <f>MgrRet_Raw!CI592</f>
        <v>0.47481966037999879</v>
      </c>
      <c r="CI85" s="4">
        <f>MgrRet_Raw!CJ592</f>
        <v>0.42829051790900152</v>
      </c>
      <c r="CJ85" s="4">
        <f>MgrRet_Raw!CK592</f>
        <v>-2.9678836505282857E-2</v>
      </c>
      <c r="CK85" s="4">
        <f>MgrRet_Raw!CL592</f>
        <v>0.34883743792181177</v>
      </c>
      <c r="CL85" s="4">
        <f>MgrRet_Raw!CM592</f>
        <v>0.51432835450238823</v>
      </c>
      <c r="CM85" s="4">
        <f>MgrRet_Raw!CN592</f>
        <v>0.31976641027100694</v>
      </c>
      <c r="CN85" s="4">
        <f>MgrRet_Raw!CO592</f>
        <v>-1.3494588557447993</v>
      </c>
      <c r="CO85" s="4">
        <f>MgrRet_Raw!CP592</f>
        <v>0.61053771741224261</v>
      </c>
      <c r="CP85" s="4">
        <f>MgrRet_Raw!CQ592</f>
        <v>2.1316611413501718E-2</v>
      </c>
      <c r="CQ85" s="4">
        <f>MgrRet_Raw!CR592</f>
        <v>-0.45320814497425888</v>
      </c>
      <c r="CR85" s="4">
        <f>MgrRet_Raw!CS592</f>
        <v>-0.38907939319266216</v>
      </c>
      <c r="CS85" s="4">
        <f>MgrRet_Raw!CT592</f>
        <v>-0.4557436522570546</v>
      </c>
      <c r="CT85" s="4">
        <f>MgrRet_Raw!CU592</f>
        <v>-0.64995265351508547</v>
      </c>
      <c r="CU85" s="4">
        <f>MgrRet_Raw!CV592</f>
        <v>-3.5913843046187444E-2</v>
      </c>
      <c r="CV85" s="4">
        <f>MgrRet_Raw!CW592</f>
        <v>-0.59700392702248406</v>
      </c>
      <c r="CW85" s="4">
        <f>MgrRet_Raw!CX592</f>
        <v>-1.7240805526481067</v>
      </c>
      <c r="CX85" s="4">
        <f>MgrRet_Raw!CY592</f>
        <v>-0.45438661989669249</v>
      </c>
      <c r="CY85" s="4">
        <f>MgrRet_Raw!CZ592</f>
        <v>0.23356882378564148</v>
      </c>
      <c r="CZ85" s="4">
        <f>MgrRet_Raw!DA592</f>
        <v>-0.16840205054853577</v>
      </c>
      <c r="DA85" s="4">
        <f>MgrRet_Raw!DB592</f>
        <v>-0.41952185086402927</v>
      </c>
      <c r="DB85" s="4">
        <f>MgrRet_Raw!DC592</f>
        <v>-1.2440251039048142</v>
      </c>
      <c r="DC85" s="4">
        <f>MgrRet_Raw!DD592</f>
        <v>0.53889915024658652</v>
      </c>
      <c r="DD85" s="4">
        <f>MgrRet_Raw!DE592</f>
        <v>0.3933215469156861</v>
      </c>
      <c r="DE85" s="4">
        <f>MgrRet_Raw!DF592</f>
        <v>6.3911995029464874E-2</v>
      </c>
      <c r="DF85" s="4">
        <f>MgrRet_Raw!DG592</f>
        <v>0.19404526990629378</v>
      </c>
      <c r="DG85" s="4">
        <f>MgrRet_Raw!DH592</f>
        <v>0.78358853527901218</v>
      </c>
      <c r="DH85" s="4">
        <f>MgrRet_Raw!DI592</f>
        <v>-4.2633285030268642E-2</v>
      </c>
      <c r="DI85" s="4">
        <f>MgrRet_Raw!DJ592</f>
        <v>-0.1556218395479072</v>
      </c>
      <c r="DJ85" s="4">
        <f>MgrRet_Raw!DK592</f>
        <v>0.33728475805137759</v>
      </c>
      <c r="DK85" s="4">
        <f>MgrRet_Raw!DL592</f>
        <v>-6.6480951614073011E-2</v>
      </c>
      <c r="DL85" s="4">
        <f>MgrRet_Raw!DM592</f>
        <v>0.26684307667561247</v>
      </c>
      <c r="DM85" s="4">
        <f>MgrRet_Raw!DN592</f>
        <v>-0.3859526293289699</v>
      </c>
      <c r="DN85" s="4">
        <f>MgrRet_Raw!DO592</f>
        <v>0.29162538596876342</v>
      </c>
      <c r="DO85" s="4">
        <f>MgrRet_Raw!DP592</f>
        <v>-4.957613095189517E-2</v>
      </c>
      <c r="DP85" s="4">
        <f>MgrRet_Raw!DQ592</f>
        <v>0.46659377366709431</v>
      </c>
      <c r="DQ85" s="4">
        <f>MgrRet_Raw!DR592</f>
        <v>0.22272516171869938</v>
      </c>
      <c r="DR85" s="4">
        <f>MgrRet_Raw!DS592</f>
        <v>0.46351595652184896</v>
      </c>
      <c r="DS85" s="4">
        <f>MgrRet_Raw!DT592</f>
        <v>0.58444518365544207</v>
      </c>
      <c r="DT85" s="4">
        <f>MgrRet_Raw!DU592</f>
        <v>0.27976473472679109</v>
      </c>
    </row>
    <row r="86" spans="1:124" x14ac:dyDescent="0.25">
      <c r="A86" s="4">
        <v>84</v>
      </c>
      <c r="B86" s="4" t="str">
        <f>MgrRet_Raw!A593</f>
        <v>QS Investors, LLC</v>
      </c>
      <c r="C86" t="s">
        <v>270</v>
      </c>
      <c r="D86" s="4" t="str">
        <f t="shared" si="1"/>
        <v>QS Investors, LLC+US Large Capitalization (S&amp;P 500) Equity</v>
      </c>
      <c r="E86" s="4">
        <f>MgrRet_Raw!F593</f>
        <v>-1.6073992034619247</v>
      </c>
      <c r="F86" s="4">
        <f>MgrRet_Raw!G593</f>
        <v>1.1624048111075274</v>
      </c>
      <c r="G86" s="4">
        <f>MgrRet_Raw!H593</f>
        <v>-1.0784530922821716</v>
      </c>
      <c r="H86" s="4">
        <f>MgrRet_Raw!I593</f>
        <v>0.56451105333218088</v>
      </c>
      <c r="I86" s="4">
        <f>MgrRet_Raw!J593</f>
        <v>1.683043103377432</v>
      </c>
      <c r="J86" s="4">
        <f>MgrRet_Raw!K593</f>
        <v>1.902271038990305</v>
      </c>
      <c r="K86" s="4">
        <f>MgrRet_Raw!L593</f>
        <v>-1.7718295234485444</v>
      </c>
      <c r="L86" s="4">
        <f>MgrRet_Raw!M593</f>
        <v>-0.59829177219901286</v>
      </c>
      <c r="M86" s="4">
        <f>MgrRet_Raw!N593</f>
        <v>-0.7860383737943728</v>
      </c>
      <c r="N86" s="4">
        <f>MgrRet_Raw!O593</f>
        <v>-0.26143811242908299</v>
      </c>
      <c r="O86" s="4">
        <f>MgrRet_Raw!P593</f>
        <v>0.53678611062686343</v>
      </c>
      <c r="P86" s="4">
        <f>MgrRet_Raw!Q593</f>
        <v>0.62308543208503275</v>
      </c>
      <c r="Q86" s="4">
        <f>MgrRet_Raw!R593</f>
        <v>1.3372840864981015</v>
      </c>
      <c r="R86" s="4">
        <f>MgrRet_Raw!S593</f>
        <v>1.0474967095324423</v>
      </c>
      <c r="S86" s="4">
        <f>MgrRet_Raw!T593</f>
        <v>-1.2926994683893618</v>
      </c>
      <c r="T86" s="4">
        <f>MgrRet_Raw!U593</f>
        <v>-3.2177137032281999</v>
      </c>
      <c r="U86" s="4">
        <f>MgrRet_Raw!V593</f>
        <v>-0.85896171747616901</v>
      </c>
      <c r="V86" s="4">
        <f>MgrRet_Raw!W593</f>
        <v>0.33736660695066178</v>
      </c>
      <c r="W86" s="4">
        <f>MgrRet_Raw!X593</f>
        <v>-0.17544476363296191</v>
      </c>
      <c r="X86" s="4">
        <f>MgrRet_Raw!Y593</f>
        <v>-0.41024788595244743</v>
      </c>
      <c r="Y86" s="4">
        <f>MgrRet_Raw!Z593</f>
        <v>-0.23347214280582262</v>
      </c>
      <c r="Z86" s="4">
        <f>MgrRet_Raw!AA593</f>
        <v>-0.45297734150480506</v>
      </c>
      <c r="AA86" s="4">
        <f>MgrRet_Raw!AB593</f>
        <v>-0.31152422927434031</v>
      </c>
      <c r="AB86" s="4">
        <f>MgrRet_Raw!AC593</f>
        <v>0.48533144651298255</v>
      </c>
      <c r="AC86" s="4">
        <f>MgrRet_Raw!AD593</f>
        <v>0.15977891156461643</v>
      </c>
      <c r="AD86" s="4">
        <f>MgrRet_Raw!AE593</f>
        <v>0.41365003951676327</v>
      </c>
      <c r="AE86" s="4">
        <f>MgrRet_Raw!AF593</f>
        <v>-0.36980461651343077</v>
      </c>
      <c r="AF86" s="4">
        <f>MgrRet_Raw!AG593</f>
        <v>-0.71363752788565127</v>
      </c>
      <c r="AG86" s="4">
        <f>MgrRet_Raw!AH593</f>
        <v>4.785376070766123E-2</v>
      </c>
      <c r="AH86" s="4">
        <f>MgrRet_Raw!AI593</f>
        <v>-0.26283552635941199</v>
      </c>
      <c r="AI86" s="4">
        <f>MgrRet_Raw!AJ593</f>
        <v>-0.42345749666225441</v>
      </c>
      <c r="AJ86" s="4">
        <f>MgrRet_Raw!AK593</f>
        <v>-0.27859760270239953</v>
      </c>
      <c r="AK86" s="4">
        <f>MgrRet_Raw!AL593</f>
        <v>0.6373608884197246</v>
      </c>
      <c r="AL86" s="4">
        <f>MgrRet_Raw!AM593</f>
        <v>0.70456675659395263</v>
      </c>
      <c r="AM86" s="4">
        <f>MgrRet_Raw!AN593</f>
        <v>-0.17881613149037276</v>
      </c>
      <c r="AN86" s="4">
        <f>MgrRet_Raw!AO593</f>
        <v>-0.2568833044039831</v>
      </c>
      <c r="AO86" s="4">
        <f>MgrRet_Raw!AP593</f>
        <v>3.193723661370651E-2</v>
      </c>
      <c r="AP86" s="4">
        <f>MgrRet_Raw!AQ593</f>
        <v>-0.21379170208833509</v>
      </c>
      <c r="AQ86" s="4">
        <f>MgrRet_Raw!AR593</f>
        <v>0.52464212101584096</v>
      </c>
      <c r="AR86" s="4">
        <f>MgrRet_Raw!AS593</f>
        <v>6.5453506233730252E-3</v>
      </c>
      <c r="AS86" s="4">
        <f>MgrRet_Raw!AT593</f>
        <v>-0.89535218236067715</v>
      </c>
      <c r="AT86" s="4">
        <f>MgrRet_Raw!AU593</f>
        <v>0.12701524174658041</v>
      </c>
      <c r="AU86" s="4">
        <f>MgrRet_Raw!AV593</f>
        <v>-0.11338540278187237</v>
      </c>
      <c r="AV86" s="4">
        <f>MgrRet_Raw!AW593</f>
        <v>-0.31239316600489264</v>
      </c>
      <c r="AW86" s="4">
        <f>MgrRet_Raw!AX593</f>
        <v>4.1332411714304129E-2</v>
      </c>
      <c r="AX86" s="4">
        <f>MgrRet_Raw!AY593</f>
        <v>0.43719485599158681</v>
      </c>
      <c r="AY86" s="4">
        <f>MgrRet_Raw!AZ593</f>
        <v>7.514125109136377E-2</v>
      </c>
      <c r="AZ86" s="4">
        <f>MgrRet_Raw!BA593</f>
        <v>0.35050895240234836</v>
      </c>
      <c r="BA86" s="4">
        <f>MgrRet_Raw!BB593</f>
        <v>0.1163341445338979</v>
      </c>
      <c r="BB86" s="4">
        <f>MgrRet_Raw!BC593</f>
        <v>0.23582424889944331</v>
      </c>
      <c r="BC86" s="4">
        <f>MgrRet_Raw!BD593</f>
        <v>0.21450394521571603</v>
      </c>
      <c r="BD86" s="4">
        <f>MgrRet_Raw!BE593</f>
        <v>-0.22540097010289784</v>
      </c>
      <c r="BE86" s="4">
        <f>MgrRet_Raw!BF593</f>
        <v>-0.21426511662568171</v>
      </c>
      <c r="BF86" s="4">
        <f>MgrRet_Raw!BG593</f>
        <v>2.0489263297109872E-3</v>
      </c>
      <c r="BG86" s="4">
        <f>MgrRet_Raw!BH593</f>
        <v>-2.787126182951627E-2</v>
      </c>
      <c r="BH86" s="4">
        <f>MgrRet_Raw!BI593</f>
        <v>1.128161289649579</v>
      </c>
      <c r="BI86" s="4">
        <f>MgrRet_Raw!BJ593</f>
        <v>-0.26386507794009573</v>
      </c>
      <c r="BJ86" s="4">
        <f>MgrRet_Raw!BK593</f>
        <v>1.0411239374193304E-2</v>
      </c>
      <c r="BK86" s="4">
        <f>MgrRet_Raw!BL593</f>
        <v>0.81566314057492129</v>
      </c>
      <c r="BL86" s="4">
        <f>MgrRet_Raw!BM593</f>
        <v>-0.4354279037158113</v>
      </c>
      <c r="BM86" s="4">
        <f>MgrRet_Raw!BN593</f>
        <v>-0.18140102857324436</v>
      </c>
      <c r="BN86" s="4">
        <f>MgrRet_Raw!BO593</f>
        <v>0.42555148358488082</v>
      </c>
      <c r="BO86" s="4">
        <f>MgrRet_Raw!BP593</f>
        <v>0.28390036555402531</v>
      </c>
      <c r="BP86" s="4">
        <f>MgrRet_Raw!BQ593</f>
        <v>-0.6990800238262771</v>
      </c>
      <c r="BQ86" s="4">
        <f>MgrRet_Raw!BR593</f>
        <v>0.96539269680033035</v>
      </c>
      <c r="BR86" s="4">
        <f>MgrRet_Raw!BS593</f>
        <v>-0.25018854041931604</v>
      </c>
      <c r="BS86" s="4">
        <f>MgrRet_Raw!BT593</f>
        <v>0.67225386191267322</v>
      </c>
      <c r="BT86" s="4">
        <f>MgrRet_Raw!BU593</f>
        <v>-0.7969681852776751</v>
      </c>
      <c r="BU86" s="4">
        <f>MgrRet_Raw!BV593</f>
        <v>0.83567138771246086</v>
      </c>
      <c r="BV86" s="4">
        <f>MgrRet_Raw!BW593</f>
        <v>4.4875803451781771E-2</v>
      </c>
      <c r="BW86" s="4">
        <f>MgrRet_Raw!BX593</f>
        <v>0.46820492847561646</v>
      </c>
      <c r="BX86" s="4">
        <f>MgrRet_Raw!BY593</f>
        <v>0.30724091139614229</v>
      </c>
      <c r="BY86" s="4">
        <f>MgrRet_Raw!BZ593</f>
        <v>0.43380483051282814</v>
      </c>
      <c r="BZ86" s="4">
        <f>MgrRet_Raw!CA593</f>
        <v>0.46752057826581783</v>
      </c>
      <c r="CA86" s="4">
        <f>MgrRet_Raw!CB593</f>
        <v>-0.33575872831886844</v>
      </c>
      <c r="CB86" s="4">
        <f>MgrRet_Raw!CC593</f>
        <v>-0.25134756584929629</v>
      </c>
      <c r="CC86" s="4">
        <f>MgrRet_Raw!CD593</f>
        <v>0.43167644318709453</v>
      </c>
      <c r="CD86" s="4">
        <f>MgrRet_Raw!CE593</f>
        <v>-0.28553246166266977</v>
      </c>
      <c r="CE86" s="4">
        <f>MgrRet_Raw!CF593</f>
        <v>5.4353083458606344E-2</v>
      </c>
      <c r="CF86" s="4">
        <f>MgrRet_Raw!CG593</f>
        <v>0.56146058278311095</v>
      </c>
      <c r="CG86" s="4">
        <f>MgrRet_Raw!CH593</f>
        <v>-0.51091528322912594</v>
      </c>
      <c r="CH86" s="4">
        <f>MgrRet_Raw!CI593</f>
        <v>0.45281966037999899</v>
      </c>
      <c r="CI86" s="4">
        <f>MgrRet_Raw!CJ593</f>
        <v>0.3930905179090014</v>
      </c>
      <c r="CJ86" s="4">
        <f>MgrRet_Raw!CK593</f>
        <v>2.0521163494717165E-2</v>
      </c>
      <c r="CK86" s="4">
        <f>MgrRet_Raw!CL593</f>
        <v>0.37083743792181156</v>
      </c>
      <c r="CL86" s="4">
        <f>MgrRet_Raw!CM593</f>
        <v>0.42982835450238799</v>
      </c>
      <c r="CM86" s="4">
        <f>MgrRet_Raw!CN593</f>
        <v>0.22666641027100698</v>
      </c>
      <c r="CN86" s="4">
        <f>MgrRet_Raw!CO593</f>
        <v>-1.1189588557447991</v>
      </c>
      <c r="CO86" s="4">
        <f>MgrRet_Raw!CP593</f>
        <v>0.50253771741224251</v>
      </c>
      <c r="CP86" s="4">
        <f>MgrRet_Raw!CQ593</f>
        <v>3.1316611413501727E-2</v>
      </c>
      <c r="CQ86" s="4">
        <f>MgrRet_Raw!CR593</f>
        <v>-0.15770814497425878</v>
      </c>
      <c r="CR86" s="4">
        <f>MgrRet_Raw!CS593</f>
        <v>-0.44937939319266196</v>
      </c>
      <c r="CS86" s="4">
        <f>MgrRet_Raw!CT593</f>
        <v>-0.50224365225705458</v>
      </c>
      <c r="CT86" s="4">
        <f>MgrRet_Raw!CU593</f>
        <v>-0.45745265351508557</v>
      </c>
      <c r="CU86" s="4">
        <f>MgrRet_Raw!CV593</f>
        <v>-0.11861384304618747</v>
      </c>
      <c r="CV86" s="4">
        <f>MgrRet_Raw!CW593</f>
        <v>-0.55990392702248437</v>
      </c>
      <c r="CW86" s="4">
        <f>MgrRet_Raw!CX593</f>
        <v>-1.4310805526481065</v>
      </c>
      <c r="CX86" s="4">
        <f>MgrRet_Raw!CY593</f>
        <v>-0.46738661989669239</v>
      </c>
      <c r="CY86" s="4">
        <f>MgrRet_Raw!CZ593</f>
        <v>0.25466882378564204</v>
      </c>
      <c r="CZ86" s="4">
        <f>MgrRet_Raw!DA593</f>
        <v>-0.23470205054853577</v>
      </c>
      <c r="DA86" s="4">
        <f>MgrRet_Raw!DB593</f>
        <v>-0.33782185086402938</v>
      </c>
      <c r="DB86" s="4">
        <f>MgrRet_Raw!DC593</f>
        <v>-1.4022251039048144</v>
      </c>
      <c r="DC86" s="4">
        <f>MgrRet_Raw!DD593</f>
        <v>0.4816991502465866</v>
      </c>
      <c r="DD86" s="4">
        <f>MgrRet_Raw!DE593</f>
        <v>0.28942154691568606</v>
      </c>
      <c r="DE86" s="4">
        <f>MgrRet_Raw!DF593</f>
        <v>-6.9880049705351322E-3</v>
      </c>
      <c r="DF86" s="4">
        <f>MgrRet_Raw!DG593</f>
        <v>0.22824526990629357</v>
      </c>
      <c r="DG86" s="4">
        <f>MgrRet_Raw!DH593</f>
        <v>0.87158853527901226</v>
      </c>
      <c r="DH86" s="4">
        <f>MgrRet_Raw!DI593</f>
        <v>6.776671496973119E-2</v>
      </c>
      <c r="DI86" s="4">
        <f>MgrRet_Raw!DJ593</f>
        <v>2.0178160452092753E-2</v>
      </c>
      <c r="DJ86" s="4">
        <f>MgrRet_Raw!DK593</f>
        <v>0.10648475805137814</v>
      </c>
      <c r="DK86" s="4">
        <f>MgrRet_Raw!DL593</f>
        <v>-6.2680951614073013E-2</v>
      </c>
      <c r="DL86" s="4">
        <f>MgrRet_Raw!DM593</f>
        <v>0.36954307667561248</v>
      </c>
      <c r="DM86" s="4">
        <f>MgrRet_Raw!DN593</f>
        <v>-0.29215262932897001</v>
      </c>
      <c r="DN86" s="4">
        <f>MgrRet_Raw!DO593</f>
        <v>7.4025385968763513E-2</v>
      </c>
      <c r="DO86" s="4">
        <f>MgrRet_Raw!DP593</f>
        <v>-7.9276130951895007E-2</v>
      </c>
      <c r="DP86" s="4">
        <f>MgrRet_Raw!DQ593</f>
        <v>0.37939377366709426</v>
      </c>
      <c r="DQ86" s="4">
        <f>MgrRet_Raw!DR593</f>
        <v>0.18282516171869956</v>
      </c>
      <c r="DR86" s="4">
        <f>MgrRet_Raw!DS593</f>
        <v>0.41131595652184894</v>
      </c>
      <c r="DS86" s="4">
        <f>MgrRet_Raw!DT593</f>
        <v>0.77314518365544194</v>
      </c>
      <c r="DT86" s="4">
        <f>MgrRet_Raw!DU593</f>
        <v>0.38516473472679125</v>
      </c>
    </row>
    <row r="87" spans="1:124" x14ac:dyDescent="0.25">
      <c r="A87" s="4">
        <v>85</v>
      </c>
      <c r="B87" s="4" t="str">
        <f>MgrRet_Raw!A594</f>
        <v>Quantitative Management Associates LLC</v>
      </c>
      <c r="C87" t="s">
        <v>272</v>
      </c>
      <c r="D87" s="4" t="str">
        <f t="shared" si="1"/>
        <v>Quantitative Management Associates LLC+QMA US Core Equity</v>
      </c>
      <c r="E87" s="4">
        <f>MgrRet_Raw!F594</f>
        <v>0.15810079653807563</v>
      </c>
      <c r="F87" s="4">
        <f>MgrRet_Raw!G594</f>
        <v>-0.27169518889247257</v>
      </c>
      <c r="G87" s="4">
        <f>MgrRet_Raw!H594</f>
        <v>-0.27805309228217157</v>
      </c>
      <c r="H87" s="4">
        <f>MgrRet_Raw!I594</f>
        <v>-0.40018894666781968</v>
      </c>
      <c r="I87" s="4">
        <f>MgrRet_Raw!J594</f>
        <v>0.31464310337743195</v>
      </c>
      <c r="J87" s="4">
        <f>MgrRet_Raw!K594</f>
        <v>0.5104710389903051</v>
      </c>
      <c r="K87" s="4">
        <f>MgrRet_Raw!L594</f>
        <v>0.39077047655145564</v>
      </c>
      <c r="L87" s="4">
        <f>MgrRet_Raw!M594</f>
        <v>-0.50659177219901297</v>
      </c>
      <c r="M87" s="4">
        <f>MgrRet_Raw!N594</f>
        <v>-0.41943837379437277</v>
      </c>
      <c r="N87" s="4">
        <f>MgrRet_Raw!O594</f>
        <v>-0.31493811242908265</v>
      </c>
      <c r="O87" s="4">
        <f>MgrRet_Raw!P594</f>
        <v>-0.2048138893731366</v>
      </c>
      <c r="P87" s="4">
        <f>MgrRet_Raw!Q594</f>
        <v>1.3157854320850326</v>
      </c>
      <c r="Q87" s="4">
        <f>MgrRet_Raw!R594</f>
        <v>-0.29111591350189947</v>
      </c>
      <c r="R87" s="4">
        <f>MgrRet_Raw!S594</f>
        <v>-1.0222032904675569</v>
      </c>
      <c r="S87" s="4">
        <f>MgrRet_Raw!T594</f>
        <v>-0.21979946838936293</v>
      </c>
      <c r="T87" s="4">
        <f>MgrRet_Raw!U594</f>
        <v>-0.38091370322820062</v>
      </c>
      <c r="U87" s="4">
        <f>MgrRet_Raw!V594</f>
        <v>3.6838282523830479E-2</v>
      </c>
      <c r="V87" s="4">
        <f>MgrRet_Raw!W594</f>
        <v>0.32146660695066176</v>
      </c>
      <c r="W87" s="4">
        <f>MgrRet_Raw!X594</f>
        <v>-0.41334476363296169</v>
      </c>
      <c r="X87" s="4">
        <f>MgrRet_Raw!Y594</f>
        <v>-0.1603478859524472</v>
      </c>
      <c r="Y87" s="4">
        <f>MgrRet_Raw!Z594</f>
        <v>-0.21177214280582257</v>
      </c>
      <c r="Z87" s="4">
        <f>MgrRet_Raw!AA594</f>
        <v>0.37762265849519494</v>
      </c>
      <c r="AA87" s="4">
        <f>MgrRet_Raw!AB594</f>
        <v>-0.18822422927434079</v>
      </c>
      <c r="AB87" s="4">
        <f>MgrRet_Raw!AC594</f>
        <v>0.16843144651298259</v>
      </c>
      <c r="AC87" s="4">
        <f>MgrRet_Raw!AD594</f>
        <v>-0.14272108843538378</v>
      </c>
      <c r="AD87" s="4">
        <f>MgrRet_Raw!AE594</f>
        <v>0.25245003951676326</v>
      </c>
      <c r="AE87" s="4">
        <f>MgrRet_Raw!AF594</f>
        <v>-0.13470461651343069</v>
      </c>
      <c r="AF87" s="4">
        <f>MgrRet_Raw!AG594</f>
        <v>-9.8637527885651277E-2</v>
      </c>
      <c r="AG87" s="4">
        <f>MgrRet_Raw!AH594</f>
        <v>2.5053760707661077E-2</v>
      </c>
      <c r="AH87" s="4">
        <f>MgrRet_Raw!AI594</f>
        <v>-0.33513552635941224</v>
      </c>
      <c r="AI87" s="4">
        <f>MgrRet_Raw!AJ594</f>
        <v>-4.6057496662254671E-2</v>
      </c>
      <c r="AJ87" s="4">
        <f>MgrRet_Raw!AK594</f>
        <v>-0.61599760270239923</v>
      </c>
      <c r="AK87" s="4">
        <f>MgrRet_Raw!AL594</f>
        <v>0.57586088841972405</v>
      </c>
      <c r="AL87" s="4">
        <f>MgrRet_Raw!AM594</f>
        <v>2.4766756593952444E-2</v>
      </c>
      <c r="AM87" s="4">
        <f>MgrRet_Raw!AN594</f>
        <v>0.36738386850962723</v>
      </c>
      <c r="AN87" s="4">
        <f>MgrRet_Raw!AO594</f>
        <v>-2.3183304403983307E-2</v>
      </c>
      <c r="AO87" s="4">
        <f>MgrRet_Raw!AP594</f>
        <v>0.27993723661370629</v>
      </c>
      <c r="AP87" s="4">
        <f>MgrRet_Raw!AQ594</f>
        <v>0.10410829791166476</v>
      </c>
      <c r="AQ87" s="4">
        <f>MgrRet_Raw!AR594</f>
        <v>0.21024212101584094</v>
      </c>
      <c r="AR87" s="4">
        <f>MgrRet_Raw!AS594</f>
        <v>0.10854535062337289</v>
      </c>
      <c r="AS87" s="4">
        <f>MgrRet_Raw!AT594</f>
        <v>-0.10805218236067726</v>
      </c>
      <c r="AT87" s="4">
        <f>MgrRet_Raw!AU594</f>
        <v>0.23691524174658052</v>
      </c>
      <c r="AU87" s="4">
        <f>MgrRet_Raw!AV594</f>
        <v>-7.6685402781872192E-2</v>
      </c>
      <c r="AV87" s="4">
        <f>MgrRet_Raw!AW594</f>
        <v>-0.45759316600489264</v>
      </c>
      <c r="AW87" s="4">
        <f>MgrRet_Raw!AX594</f>
        <v>-0.44036758828569589</v>
      </c>
      <c r="AX87" s="4">
        <f>MgrRet_Raw!AY594</f>
        <v>0.74079485599158623</v>
      </c>
      <c r="AY87" s="4">
        <f>MgrRet_Raw!AZ594</f>
        <v>-0.4891587489086362</v>
      </c>
      <c r="AZ87" s="4">
        <f>MgrRet_Raw!BA594</f>
        <v>-0.27289104759765159</v>
      </c>
      <c r="BA87" s="4">
        <f>MgrRet_Raw!BB594</f>
        <v>0.9686341445338984</v>
      </c>
      <c r="BB87" s="4">
        <f>MgrRet_Raw!BC594</f>
        <v>0.98582424889944331</v>
      </c>
      <c r="BC87" s="4">
        <f>MgrRet_Raw!BD594</f>
        <v>-0.27079605478428403</v>
      </c>
      <c r="BD87" s="4">
        <f>MgrRet_Raw!BE594</f>
        <v>-0.24260097010289783</v>
      </c>
      <c r="BE87" s="4">
        <f>MgrRet_Raw!BF594</f>
        <v>-0.2698651166256818</v>
      </c>
      <c r="BF87" s="4">
        <f>MgrRet_Raw!BG594</f>
        <v>-0.17025107367028891</v>
      </c>
      <c r="BG87" s="4">
        <f>MgrRet_Raw!BH594</f>
        <v>-0.42887126182951629</v>
      </c>
      <c r="BH87" s="4">
        <f>MgrRet_Raw!BI594</f>
        <v>0.68766128964957884</v>
      </c>
      <c r="BI87" s="4">
        <f>MgrRet_Raw!BJ594</f>
        <v>0.12353492205990468</v>
      </c>
      <c r="BJ87" s="4">
        <f>MgrRet_Raw!BK594</f>
        <v>0.53651123937419332</v>
      </c>
      <c r="BK87" s="4">
        <f>MgrRet_Raw!BL594</f>
        <v>-0.20993685942507867</v>
      </c>
      <c r="BL87" s="4">
        <f>MgrRet_Raw!BM594</f>
        <v>0.14857209628418877</v>
      </c>
      <c r="BM87" s="4">
        <f>MgrRet_Raw!BN594</f>
        <v>0.49039897142675581</v>
      </c>
      <c r="BN87" s="4">
        <f>MgrRet_Raw!BO594</f>
        <v>-0.10754851641511909</v>
      </c>
      <c r="BO87" s="4">
        <f>MgrRet_Raw!BP594</f>
        <v>0.31970036555402537</v>
      </c>
      <c r="BP87" s="4">
        <f>MgrRet_Raw!BQ594</f>
        <v>-3.6680023826277219E-2</v>
      </c>
      <c r="BQ87" s="4">
        <f>MgrRet_Raw!BR594</f>
        <v>0.54099269680033046</v>
      </c>
      <c r="BR87" s="4">
        <f>MgrRet_Raw!BS594</f>
        <v>-0.33718854041931601</v>
      </c>
      <c r="BS87" s="4">
        <f>MgrRet_Raw!BT594</f>
        <v>0.66135386191267287</v>
      </c>
      <c r="BT87" s="4">
        <f>MgrRet_Raw!BU594</f>
        <v>-0.16386818527767533</v>
      </c>
      <c r="BU87" s="4">
        <f>MgrRet_Raw!BV594</f>
        <v>-0.31582861228753911</v>
      </c>
      <c r="BV87" s="4">
        <f>MgrRet_Raw!BW594</f>
        <v>-0.19672419654821827</v>
      </c>
      <c r="BW87" s="4">
        <f>MgrRet_Raw!BX594</f>
        <v>0.77260492847561624</v>
      </c>
      <c r="BX87" s="4">
        <f>MgrRet_Raw!BY594</f>
        <v>2.8240911396142376E-2</v>
      </c>
      <c r="BY87" s="4">
        <f>MgrRet_Raw!BZ594</f>
        <v>0.56760483051282806</v>
      </c>
      <c r="BZ87" s="4">
        <f>MgrRet_Raw!CA594</f>
        <v>6.542057826581793E-2</v>
      </c>
      <c r="CA87" s="4">
        <f>MgrRet_Raw!CB594</f>
        <v>0.60964127168113147</v>
      </c>
      <c r="CB87" s="4">
        <f>MgrRet_Raw!CC594</f>
        <v>0.33085243415070376</v>
      </c>
      <c r="CC87" s="4">
        <f>MgrRet_Raw!CD594</f>
        <v>0.3523764431870946</v>
      </c>
      <c r="CD87" s="4">
        <f>MgrRet_Raw!CE594</f>
        <v>-0.16563246166266987</v>
      </c>
      <c r="CE87" s="4">
        <f>MgrRet_Raw!CF594</f>
        <v>0.27915308345860623</v>
      </c>
      <c r="CF87" s="4">
        <f>MgrRet_Raw!CG594</f>
        <v>0.30936058278311052</v>
      </c>
      <c r="CG87" s="4">
        <f>MgrRet_Raw!CH594</f>
        <v>-0.12771528322912595</v>
      </c>
      <c r="CH87" s="4">
        <f>MgrRet_Raw!CI594</f>
        <v>4.7519660379998996E-2</v>
      </c>
      <c r="CI87" s="4">
        <f>MgrRet_Raw!CJ594</f>
        <v>-0.38940948209099879</v>
      </c>
      <c r="CJ87" s="4">
        <f>MgrRet_Raw!CK594</f>
        <v>0.15192116349471715</v>
      </c>
      <c r="CK87" s="4">
        <f>MgrRet_Raw!CL594</f>
        <v>0.29463743792181196</v>
      </c>
      <c r="CL87" s="4">
        <f>MgrRet_Raw!CM594</f>
        <v>0.25862835450238819</v>
      </c>
      <c r="CM87" s="4">
        <f>MgrRet_Raw!CN594</f>
        <v>0.40126641027100707</v>
      </c>
      <c r="CN87" s="4">
        <f>MgrRet_Raw!CO594</f>
        <v>-0.54625885574479915</v>
      </c>
      <c r="CO87" s="4">
        <f>MgrRet_Raw!CP594</f>
        <v>7.7937717412242424E-2</v>
      </c>
      <c r="CP87" s="4">
        <f>MgrRet_Raw!CQ594</f>
        <v>1.0916611413501753E-2</v>
      </c>
      <c r="CQ87" s="4">
        <f>MgrRet_Raw!CR594</f>
        <v>-0.21930814497425888</v>
      </c>
      <c r="CR87" s="4">
        <f>MgrRet_Raw!CS594</f>
        <v>0.17682060680733791</v>
      </c>
      <c r="CS87" s="4">
        <f>MgrRet_Raw!CT594</f>
        <v>0.34075634774294539</v>
      </c>
      <c r="CT87" s="4">
        <f>MgrRet_Raw!CU594</f>
        <v>-6.4752653515085967E-2</v>
      </c>
      <c r="CU87" s="4">
        <f>MgrRet_Raw!CV594</f>
        <v>-0.23901384304618747</v>
      </c>
      <c r="CV87" s="4">
        <f>MgrRet_Raw!CW594</f>
        <v>-9.0903927022484066E-2</v>
      </c>
      <c r="CW87" s="4">
        <f>MgrRet_Raw!CX594</f>
        <v>-0.28148055264810701</v>
      </c>
      <c r="CX87" s="4">
        <f>MgrRet_Raw!CY594</f>
        <v>-3.598661989669244E-2</v>
      </c>
      <c r="CY87" s="4">
        <f>MgrRet_Raw!CZ594</f>
        <v>0.4663688237856416</v>
      </c>
      <c r="CZ87" s="4">
        <f>MgrRet_Raw!DA594</f>
        <v>-0.3513020505485358</v>
      </c>
      <c r="DA87" s="4">
        <f>MgrRet_Raw!DB594</f>
        <v>-0.42682185086402935</v>
      </c>
      <c r="DB87" s="4">
        <f>MgrRet_Raw!DC594</f>
        <v>-0.5701251039048143</v>
      </c>
      <c r="DC87" s="4">
        <f>MgrRet_Raw!DD594</f>
        <v>1.0296991502465866</v>
      </c>
      <c r="DD87" s="4">
        <f>MgrRet_Raw!DE594</f>
        <v>-8.7078453084313945E-2</v>
      </c>
      <c r="DE87" s="4">
        <f>MgrRet_Raw!DF594</f>
        <v>0.25191199502946487</v>
      </c>
      <c r="DF87" s="4">
        <f>MgrRet_Raw!DG594</f>
        <v>9.0245269906293668E-2</v>
      </c>
      <c r="DG87" s="4">
        <f>MgrRet_Raw!DH594</f>
        <v>0.67518853527901257</v>
      </c>
      <c r="DH87" s="4">
        <f>MgrRet_Raw!DI594</f>
        <v>-0.21673328503026856</v>
      </c>
      <c r="DI87" s="4">
        <f>MgrRet_Raw!DJ594</f>
        <v>-0.41912183954790727</v>
      </c>
      <c r="DJ87" s="4">
        <f>MgrRet_Raw!DK594</f>
        <v>0.38828475805137774</v>
      </c>
      <c r="DK87" s="4">
        <f>MgrRet_Raw!DL594</f>
        <v>-0.371180951614073</v>
      </c>
      <c r="DL87" s="4">
        <f>MgrRet_Raw!DM594</f>
        <v>-9.0856923324387551E-2</v>
      </c>
      <c r="DM87" s="4">
        <f>MgrRet_Raw!DN594</f>
        <v>-0.86325262932896996</v>
      </c>
      <c r="DN87" s="4">
        <f>MgrRet_Raw!DO594</f>
        <v>0.28662538596876352</v>
      </c>
      <c r="DO87" s="4">
        <f>MgrRet_Raw!DP594</f>
        <v>0.28842386904810491</v>
      </c>
      <c r="DP87" s="4">
        <f>MgrRet_Raw!DQ594</f>
        <v>0.26159377366709424</v>
      </c>
      <c r="DQ87" s="4">
        <f>MgrRet_Raw!DR594</f>
        <v>0.81042516171869972</v>
      </c>
      <c r="DR87" s="4">
        <f>MgrRet_Raw!DS594</f>
        <v>0.22661595652184863</v>
      </c>
      <c r="DS87" s="4">
        <f>MgrRet_Raw!DT594</f>
        <v>0.15184518365544175</v>
      </c>
      <c r="DT87" s="4">
        <f>MgrRet_Raw!DU594</f>
        <v>0.53606473472679106</v>
      </c>
    </row>
    <row r="88" spans="1:124" x14ac:dyDescent="0.25">
      <c r="A88" s="4">
        <v>86</v>
      </c>
      <c r="B88" s="4" t="str">
        <f>MgrRet_Raw!A595</f>
        <v>Quantitative Management Associates LLC</v>
      </c>
      <c r="C88" t="s">
        <v>273</v>
      </c>
      <c r="D88" s="4" t="str">
        <f t="shared" si="1"/>
        <v>Quantitative Management Associates LLC+QMA US Large Cap Core Equity</v>
      </c>
      <c r="E88" s="4">
        <f>MgrRet_Raw!F595</f>
        <v>0.16810079653807541</v>
      </c>
      <c r="F88" s="4">
        <f>MgrRet_Raw!G595</f>
        <v>-0.18169518889247271</v>
      </c>
      <c r="G88" s="4">
        <f>MgrRet_Raw!H595</f>
        <v>-0.71805309228217151</v>
      </c>
      <c r="H88" s="4">
        <f>MgrRet_Raw!I595</f>
        <v>0.18981105333218018</v>
      </c>
      <c r="I88" s="4">
        <f>MgrRet_Raw!J595</f>
        <v>0.84464310337743198</v>
      </c>
      <c r="J88" s="4">
        <f>MgrRet_Raw!K595</f>
        <v>0.59047103899030517</v>
      </c>
      <c r="K88" s="4">
        <f>MgrRet_Raw!L595</f>
        <v>-0.29922952344854425</v>
      </c>
      <c r="L88" s="4">
        <f>MgrRet_Raw!M595</f>
        <v>-0.37659177219901285</v>
      </c>
      <c r="M88" s="4">
        <f>MgrRet_Raw!N595</f>
        <v>-1.0194383737943724</v>
      </c>
      <c r="N88" s="4">
        <f>MgrRet_Raw!O595</f>
        <v>-0.34493811242908379</v>
      </c>
      <c r="O88" s="4">
        <f>MgrRet_Raw!P595</f>
        <v>-1.2448138893731366</v>
      </c>
      <c r="P88" s="4">
        <f>MgrRet_Raw!Q595</f>
        <v>2.2657854320850328</v>
      </c>
      <c r="Q88" s="4">
        <f>MgrRet_Raw!R595</f>
        <v>-7.1115913501898831E-2</v>
      </c>
      <c r="R88" s="4">
        <f>MgrRet_Raw!S595</f>
        <v>-0.96220329046755637</v>
      </c>
      <c r="S88" s="4">
        <f>MgrRet_Raw!T595</f>
        <v>-0.76979946838936186</v>
      </c>
      <c r="T88" s="4">
        <f>MgrRet_Raw!U595</f>
        <v>0.50908629677179995</v>
      </c>
      <c r="U88" s="4">
        <f>MgrRet_Raw!V595</f>
        <v>0.28683828252383048</v>
      </c>
      <c r="V88" s="4">
        <f>MgrRet_Raw!W595</f>
        <v>0.66146660695066173</v>
      </c>
      <c r="W88" s="4">
        <f>MgrRet_Raw!X595</f>
        <v>-0.52334476363296201</v>
      </c>
      <c r="X88" s="4">
        <f>MgrRet_Raw!Y595</f>
        <v>-2.034788595244752E-2</v>
      </c>
      <c r="Y88" s="4">
        <f>MgrRet_Raw!Z595</f>
        <v>-3.1772142805822412E-2</v>
      </c>
      <c r="Z88" s="4">
        <f>MgrRet_Raw!AA595</f>
        <v>-4.2377341504804988E-2</v>
      </c>
      <c r="AA88" s="4">
        <f>MgrRet_Raw!AB595</f>
        <v>-8.822422927434026E-2</v>
      </c>
      <c r="AB88" s="4">
        <f>MgrRet_Raw!AC595</f>
        <v>0.5684314465129825</v>
      </c>
      <c r="AC88" s="4">
        <f>MgrRet_Raw!AD595</f>
        <v>-0.18272108843538337</v>
      </c>
      <c r="AD88" s="4">
        <f>MgrRet_Raw!AE595</f>
        <v>0.47245003951676301</v>
      </c>
      <c r="AE88" s="4">
        <f>MgrRet_Raw!AF595</f>
        <v>-0.19470461651343118</v>
      </c>
      <c r="AF88" s="4">
        <f>MgrRet_Raw!AG595</f>
        <v>0.17136247211434874</v>
      </c>
      <c r="AG88" s="4">
        <f>MgrRet_Raw!AH595</f>
        <v>0.28505376070766086</v>
      </c>
      <c r="AH88" s="4">
        <f>MgrRet_Raw!AI595</f>
        <v>-0.64513552635941185</v>
      </c>
      <c r="AI88" s="4">
        <f>MgrRet_Raw!AJ595</f>
        <v>-0.14605749666225432</v>
      </c>
      <c r="AJ88" s="4">
        <f>MgrRet_Raw!AK595</f>
        <v>-0.58599760270239898</v>
      </c>
      <c r="AK88" s="4">
        <f>MgrRet_Raw!AL595</f>
        <v>0.6158608884197232</v>
      </c>
      <c r="AL88" s="4">
        <f>MgrRet_Raw!AM595</f>
        <v>0.24476675659395219</v>
      </c>
      <c r="AM88" s="4">
        <f>MgrRet_Raw!AN595</f>
        <v>0.84738386850962721</v>
      </c>
      <c r="AN88" s="4">
        <f>MgrRet_Raw!AO595</f>
        <v>0.18681669559601666</v>
      </c>
      <c r="AO88" s="4">
        <f>MgrRet_Raw!AP595</f>
        <v>0.27993723661370629</v>
      </c>
      <c r="AP88" s="4">
        <f>MgrRet_Raw!AQ595</f>
        <v>0.28410829791166492</v>
      </c>
      <c r="AQ88" s="4">
        <f>MgrRet_Raw!AR595</f>
        <v>0.58024212101584094</v>
      </c>
      <c r="AR88" s="4">
        <f>MgrRet_Raw!AS595</f>
        <v>0.17854535062337318</v>
      </c>
      <c r="AS88" s="4">
        <f>MgrRet_Raw!AT595</f>
        <v>-0.15805218236067731</v>
      </c>
      <c r="AT88" s="4">
        <f>MgrRet_Raw!AU595</f>
        <v>0.25691524174658054</v>
      </c>
      <c r="AU88" s="4">
        <f>MgrRet_Raw!AV595</f>
        <v>-0.18668540278187251</v>
      </c>
      <c r="AV88" s="4">
        <f>MgrRet_Raw!AW595</f>
        <v>-0.62759316600489257</v>
      </c>
      <c r="AW88" s="4">
        <f>MgrRet_Raw!AX595</f>
        <v>-0.98036758828569592</v>
      </c>
      <c r="AX88" s="4">
        <f>MgrRet_Raw!AY595</f>
        <v>0.93079485599158573</v>
      </c>
      <c r="AY88" s="4">
        <f>MgrRet_Raw!AZ595</f>
        <v>-0.44915874890863627</v>
      </c>
      <c r="AZ88" s="4">
        <f>MgrRet_Raw!BA595</f>
        <v>-0.35289104759765155</v>
      </c>
      <c r="BA88" s="4">
        <f>MgrRet_Raw!BB595</f>
        <v>1.3286341445338978</v>
      </c>
      <c r="BB88" s="4">
        <f>MgrRet_Raw!BC595</f>
        <v>0.64582424889944345</v>
      </c>
      <c r="BC88" s="4">
        <f>MgrRet_Raw!BD595</f>
        <v>-0.35079605478428411</v>
      </c>
      <c r="BD88" s="4">
        <f>MgrRet_Raw!BE595</f>
        <v>-8.2600970102897797E-2</v>
      </c>
      <c r="BE88" s="4">
        <f>MgrRet_Raw!BF595</f>
        <v>-0.38986511662568191</v>
      </c>
      <c r="BF88" s="4">
        <f>MgrRet_Raw!BG595</f>
        <v>-0.33025107367028905</v>
      </c>
      <c r="BG88" s="4">
        <f>MgrRet_Raw!BH595</f>
        <v>-0.36887126182951624</v>
      </c>
      <c r="BH88" s="4">
        <f>MgrRet_Raw!BI595</f>
        <v>0.75766128964957868</v>
      </c>
      <c r="BI88" s="4">
        <f>MgrRet_Raw!BJ595</f>
        <v>0.11573492205990465</v>
      </c>
      <c r="BJ88" s="4">
        <f>MgrRet_Raw!BK595</f>
        <v>0.5165112393741933</v>
      </c>
      <c r="BK88" s="4">
        <f>MgrRet_Raw!BL595</f>
        <v>7.0063140574921356E-2</v>
      </c>
      <c r="BL88" s="4">
        <f>MgrRet_Raw!BM595</f>
        <v>0.19857209628418881</v>
      </c>
      <c r="BM88" s="4">
        <f>MgrRet_Raw!BN595</f>
        <v>0.64039897142675617</v>
      </c>
      <c r="BN88" s="4">
        <f>MgrRet_Raw!BO595</f>
        <v>-0.13754851641511912</v>
      </c>
      <c r="BO88" s="4">
        <f>MgrRet_Raw!BP595</f>
        <v>0.40970036555402523</v>
      </c>
      <c r="BP88" s="4">
        <f>MgrRet_Raw!BQ595</f>
        <v>-6.6800238262771927E-3</v>
      </c>
      <c r="BQ88" s="4">
        <f>MgrRet_Raw!BR595</f>
        <v>0.32099269680033071</v>
      </c>
      <c r="BR88" s="4">
        <f>MgrRet_Raw!BS595</f>
        <v>-0.34718854041931602</v>
      </c>
      <c r="BS88" s="4">
        <f>MgrRet_Raw!BT595</f>
        <v>0.82135386191267301</v>
      </c>
      <c r="BT88" s="4">
        <f>MgrRet_Raw!BU595</f>
        <v>-0.23386818527767517</v>
      </c>
      <c r="BU88" s="4">
        <f>MgrRet_Raw!BV595</f>
        <v>-5.8286122875390589E-3</v>
      </c>
      <c r="BV88" s="4">
        <f>MgrRet_Raw!BW595</f>
        <v>-0.2967241965482188</v>
      </c>
      <c r="BW88" s="4">
        <f>MgrRet_Raw!BX595</f>
        <v>0.55260492847561649</v>
      </c>
      <c r="BX88" s="4">
        <f>MgrRet_Raw!BY595</f>
        <v>-1.7590886038578724E-3</v>
      </c>
      <c r="BY88" s="4">
        <f>MgrRet_Raw!BZ595</f>
        <v>0.50760483051282801</v>
      </c>
      <c r="BZ88" s="4">
        <f>MgrRet_Raw!CA595</f>
        <v>0.31542057826581793</v>
      </c>
      <c r="CA88" s="4">
        <f>MgrRet_Raw!CB595</f>
        <v>0.46964127168113157</v>
      </c>
      <c r="CB88" s="4">
        <f>MgrRet_Raw!CC595</f>
        <v>0.16085243415070372</v>
      </c>
      <c r="CC88" s="4">
        <f>MgrRet_Raw!CD595</f>
        <v>0.22237644318709426</v>
      </c>
      <c r="CD88" s="4">
        <f>MgrRet_Raw!CE595</f>
        <v>-7.5632461662669792E-2</v>
      </c>
      <c r="CE88" s="4">
        <f>MgrRet_Raw!CF595</f>
        <v>-0.10084691654139366</v>
      </c>
      <c r="CF88" s="4">
        <f>MgrRet_Raw!CG595</f>
        <v>0.40936058278311105</v>
      </c>
      <c r="CG88" s="4">
        <f>MgrRet_Raw!CH595</f>
        <v>-0.45771528322912602</v>
      </c>
      <c r="CH88" s="4">
        <f>MgrRet_Raw!CI595</f>
        <v>0.15751966037999887</v>
      </c>
      <c r="CI88" s="4">
        <f>MgrRet_Raw!CJ595</f>
        <v>-0.4494094820909984</v>
      </c>
      <c r="CJ88" s="4">
        <f>MgrRet_Raw!CK595</f>
        <v>0.14192116349471717</v>
      </c>
      <c r="CK88" s="4">
        <f>MgrRet_Raw!CL595</f>
        <v>0.53813743792181157</v>
      </c>
      <c r="CL88" s="4">
        <f>MgrRet_Raw!CM595</f>
        <v>0.11492835450238825</v>
      </c>
      <c r="CM88" s="4">
        <f>MgrRet_Raw!CN595</f>
        <v>0.81246641027100697</v>
      </c>
      <c r="CN88" s="4">
        <f>MgrRet_Raw!CO595</f>
        <v>-0.85605885574479912</v>
      </c>
      <c r="CO88" s="4">
        <f>MgrRet_Raw!CP595</f>
        <v>9.1237717412242514E-2</v>
      </c>
      <c r="CP88" s="4">
        <f>MgrRet_Raw!CQ595</f>
        <v>0.22121661141350191</v>
      </c>
      <c r="CQ88" s="4">
        <f>MgrRet_Raw!CR595</f>
        <v>-0.25200814497425883</v>
      </c>
      <c r="CR88" s="4">
        <f>MgrRet_Raw!CS595</f>
        <v>8.2060680733775371E-4</v>
      </c>
      <c r="CS88" s="4">
        <f>MgrRet_Raw!CT595</f>
        <v>6.8056347742945444E-2</v>
      </c>
      <c r="CT88" s="4">
        <f>MgrRet_Raw!CU595</f>
        <v>-8.9052653515086178E-2</v>
      </c>
      <c r="CU88" s="4">
        <f>MgrRet_Raw!CV595</f>
        <v>0.13108615695381254</v>
      </c>
      <c r="CV88" s="4">
        <f>MgrRet_Raw!CW595</f>
        <v>-0.28710392702248422</v>
      </c>
      <c r="CW88" s="4">
        <f>MgrRet_Raw!CX595</f>
        <v>-0.31298055264810642</v>
      </c>
      <c r="CX88" s="4">
        <f>MgrRet_Raw!CY595</f>
        <v>-7.4486619896692446E-2</v>
      </c>
      <c r="CY88" s="4">
        <f>MgrRet_Raw!CZ595</f>
        <v>0.63636882378564152</v>
      </c>
      <c r="CZ88" s="4">
        <f>MgrRet_Raw!DA595</f>
        <v>-0.19290205054853579</v>
      </c>
      <c r="DA88" s="4">
        <f>MgrRet_Raw!DB595</f>
        <v>-0.34302185086402925</v>
      </c>
      <c r="DB88" s="4">
        <f>MgrRet_Raw!DC595</f>
        <v>-0.63302510390481437</v>
      </c>
      <c r="DC88" s="4">
        <f>MgrRet_Raw!DD595</f>
        <v>1.0242991502465868</v>
      </c>
      <c r="DD88" s="4">
        <f>MgrRet_Raw!DE595</f>
        <v>-6.2978453084313948E-2</v>
      </c>
      <c r="DE88" s="4">
        <f>MgrRet_Raw!DF595</f>
        <v>0.13211199502946486</v>
      </c>
      <c r="DF88" s="4">
        <f>MgrRet_Raw!DG595</f>
        <v>-0.20225473009370631</v>
      </c>
      <c r="DG88" s="4">
        <f>MgrRet_Raw!DH595</f>
        <v>1.367888535279012</v>
      </c>
      <c r="DH88" s="4">
        <f>MgrRet_Raw!DI595</f>
        <v>-0.28283328503026861</v>
      </c>
      <c r="DI88" s="4">
        <f>MgrRet_Raw!DJ595</f>
        <v>-0.46262183954790737</v>
      </c>
      <c r="DJ88" s="4">
        <f>MgrRet_Raw!DK595</f>
        <v>0.32568475805137798</v>
      </c>
      <c r="DK88" s="4">
        <f>MgrRet_Raw!DL595</f>
        <v>-0.240080951614073</v>
      </c>
      <c r="DL88" s="4">
        <f>MgrRet_Raw!DM595</f>
        <v>4.5543076675612415E-2</v>
      </c>
      <c r="DM88" s="4">
        <f>MgrRet_Raw!DN595</f>
        <v>-1.33235262932897</v>
      </c>
      <c r="DN88" s="4">
        <f>MgrRet_Raw!DO595</f>
        <v>0.31122538596876348</v>
      </c>
      <c r="DO88" s="4">
        <f>MgrRet_Raw!DP595</f>
        <v>0.29122386904810504</v>
      </c>
      <c r="DP88" s="4">
        <f>MgrRet_Raw!DQ595</f>
        <v>0.10269377366709426</v>
      </c>
      <c r="DQ88" s="4">
        <f>MgrRet_Raw!DR595</f>
        <v>1.1588251617186995</v>
      </c>
      <c r="DR88" s="4">
        <f>MgrRet_Raw!DS595</f>
        <v>0.10051595652184897</v>
      </c>
      <c r="DS88" s="4">
        <f>MgrRet_Raw!DT595</f>
        <v>-3.8854816344558341E-2</v>
      </c>
      <c r="DT88" s="4">
        <f>MgrRet_Raw!DU595</f>
        <v>0.40966473472679121</v>
      </c>
    </row>
    <row r="89" spans="1:124" x14ac:dyDescent="0.25">
      <c r="A89" s="4">
        <v>87</v>
      </c>
      <c r="B89" s="4" t="str">
        <f>MgrRet_Raw!A596</f>
        <v>Research Affiliates, LLC</v>
      </c>
      <c r="C89" t="s">
        <v>275</v>
      </c>
      <c r="D89" s="4" t="str">
        <f t="shared" si="1"/>
        <v>Research Affiliates, LLC+Research Affiliates Equity US Large</v>
      </c>
      <c r="E89" s="4">
        <f>MgrRet_Raw!F596</f>
        <v>1.8130007965380752</v>
      </c>
      <c r="F89" s="4">
        <f>MgrRet_Raw!G596</f>
        <v>-0.79779518889247258</v>
      </c>
      <c r="G89" s="4">
        <f>MgrRet_Raw!H596</f>
        <v>-0.77535309228217164</v>
      </c>
      <c r="H89" s="4">
        <f>MgrRet_Raw!I596</f>
        <v>-0.13078894666781959</v>
      </c>
      <c r="I89" s="4">
        <f>MgrRet_Raw!J596</f>
        <v>-0.31845689662256815</v>
      </c>
      <c r="J89" s="4">
        <f>MgrRet_Raw!K596</f>
        <v>-1.1656289610096948</v>
      </c>
      <c r="K89" s="4">
        <f>MgrRet_Raw!L596</f>
        <v>1.5070704765514558</v>
      </c>
      <c r="L89" s="4">
        <f>MgrRet_Raw!M596</f>
        <v>0.44030822780098711</v>
      </c>
      <c r="M89" s="4">
        <f>MgrRet_Raw!N596</f>
        <v>0.51726162620562732</v>
      </c>
      <c r="N89" s="4">
        <f>MgrRet_Raw!O596</f>
        <v>-0.34283811242908158</v>
      </c>
      <c r="O89" s="4">
        <f>MgrRet_Raw!P596</f>
        <v>-0.5527138893731367</v>
      </c>
      <c r="P89" s="4">
        <f>MgrRet_Raw!Q596</f>
        <v>1.0930854320850329</v>
      </c>
      <c r="Q89" s="4">
        <f>MgrRet_Raw!R596</f>
        <v>-1.8875159135018986</v>
      </c>
      <c r="R89" s="4">
        <f>MgrRet_Raw!S596</f>
        <v>-0.98580329046755644</v>
      </c>
      <c r="S89" s="4">
        <f>MgrRet_Raw!T596</f>
        <v>8.3300531610637663E-2</v>
      </c>
      <c r="T89" s="4">
        <f>MgrRet_Raw!U596</f>
        <v>2.1630862967717999</v>
      </c>
      <c r="U89" s="4">
        <f>MgrRet_Raw!V596</f>
        <v>-0.63236171747616954</v>
      </c>
      <c r="V89" s="4">
        <f>MgrRet_Raw!W596</f>
        <v>-0.49233339304933826</v>
      </c>
      <c r="W89" s="4">
        <f>MgrRet_Raw!X596</f>
        <v>1.646255236367038</v>
      </c>
      <c r="X89" s="4">
        <f>MgrRet_Raw!Y596</f>
        <v>3.8225521140475527</v>
      </c>
      <c r="Y89" s="4">
        <f>MgrRet_Raw!Z596</f>
        <v>-0.3727721428058226</v>
      </c>
      <c r="Z89" s="4">
        <f>MgrRet_Raw!AA596</f>
        <v>-1.4591773415048053</v>
      </c>
      <c r="AA89" s="4">
        <f>MgrRet_Raw!AB596</f>
        <v>-0.40402422927434056</v>
      </c>
      <c r="AB89" s="4">
        <f>MgrRet_Raw!AC596</f>
        <v>0.13513144651298248</v>
      </c>
      <c r="AC89" s="4">
        <f>MgrRet_Raw!AD596</f>
        <v>1.3589789115646163</v>
      </c>
      <c r="AD89" s="4">
        <f>MgrRet_Raw!AE596</f>
        <v>0.70895003951676339</v>
      </c>
      <c r="AE89" s="4">
        <f>MgrRet_Raw!AF596</f>
        <v>0.45599538348656932</v>
      </c>
      <c r="AF89" s="4">
        <f>MgrRet_Raw!AG596</f>
        <v>1.2072624721143486</v>
      </c>
      <c r="AG89" s="4">
        <f>MgrRet_Raw!AH596</f>
        <v>-9.7846239292339376E-2</v>
      </c>
      <c r="AH89" s="4">
        <f>MgrRet_Raw!AI596</f>
        <v>-0.78743552635941239</v>
      </c>
      <c r="AI89" s="4">
        <f>MgrRet_Raw!AJ596</f>
        <v>0.36974250333774528</v>
      </c>
      <c r="AJ89" s="4">
        <f>MgrRet_Raw!AK596</f>
        <v>-0.54999760270239939</v>
      </c>
      <c r="AK89" s="4">
        <f>MgrRet_Raw!AL596</f>
        <v>4.0460888419724839E-2</v>
      </c>
      <c r="AL89" s="4">
        <f>MgrRet_Raw!AM596</f>
        <v>-0.37353324340604743</v>
      </c>
      <c r="AM89" s="4">
        <f>MgrRet_Raw!AN596</f>
        <v>0.44028386850962725</v>
      </c>
      <c r="AN89" s="4">
        <f>MgrRet_Raw!AO596</f>
        <v>0.74491669559601625</v>
      </c>
      <c r="AO89" s="4">
        <f>MgrRet_Raw!AP596</f>
        <v>-0.11256276338629378</v>
      </c>
      <c r="AP89" s="4">
        <f>MgrRet_Raw!AQ596</f>
        <v>0.46440829791166482</v>
      </c>
      <c r="AQ89" s="4">
        <f>MgrRet_Raw!AR596</f>
        <v>0.30884212101584096</v>
      </c>
      <c r="AR89" s="4">
        <f>MgrRet_Raw!AS596</f>
        <v>5.3545350623373178E-2</v>
      </c>
      <c r="AS89" s="4">
        <f>MgrRet_Raw!AT596</f>
        <v>4.8947817639322766E-2</v>
      </c>
      <c r="AT89" s="4">
        <f>MgrRet_Raw!AU596</f>
        <v>2.0415241746580381E-2</v>
      </c>
      <c r="AU89" s="4">
        <f>MgrRet_Raw!AV596</f>
        <v>-1.2175854027818724</v>
      </c>
      <c r="AV89" s="4">
        <f>MgrRet_Raw!AW596</f>
        <v>-0.12849316600489313</v>
      </c>
      <c r="AW89" s="4">
        <f>MgrRet_Raw!AX596</f>
        <v>0.12363241171430417</v>
      </c>
      <c r="AX89" s="4">
        <f>MgrRet_Raw!AY596</f>
        <v>-0.13990514400841292</v>
      </c>
      <c r="AY89" s="4">
        <f>MgrRet_Raw!AZ596</f>
        <v>0.3959412510913638</v>
      </c>
      <c r="AZ89" s="4">
        <f>MgrRet_Raw!BA596</f>
        <v>0.3663089524023484</v>
      </c>
      <c r="BA89" s="4">
        <f>MgrRet_Raw!BB596</f>
        <v>-0.94626585546610187</v>
      </c>
      <c r="BB89" s="4">
        <f>MgrRet_Raw!BC596</f>
        <v>-0.32317575110055596</v>
      </c>
      <c r="BC89" s="4">
        <f>MgrRet_Raw!BD596</f>
        <v>-0.5313960547842842</v>
      </c>
      <c r="BD89" s="4">
        <f>MgrRet_Raw!BE596</f>
        <v>0.16459902989710218</v>
      </c>
      <c r="BE89" s="4">
        <f>MgrRet_Raw!BF596</f>
        <v>0.31663488337431822</v>
      </c>
      <c r="BF89" s="4">
        <f>MgrRet_Raw!BG596</f>
        <v>0.16614892632971134</v>
      </c>
      <c r="BG89" s="4">
        <f>MgrRet_Raw!BH596</f>
        <v>-0.50517126182951622</v>
      </c>
      <c r="BH89" s="4">
        <f>MgrRet_Raw!BI596</f>
        <v>-8.0138710350420972E-2</v>
      </c>
      <c r="BI89" s="4">
        <f>MgrRet_Raw!BJ596</f>
        <v>0.33563492205990464</v>
      </c>
      <c r="BJ89" s="4">
        <f>MgrRet_Raw!BK596</f>
        <v>1.3023112393741934</v>
      </c>
      <c r="BK89" s="4">
        <f>MgrRet_Raw!BL596</f>
        <v>-0.28193685942507868</v>
      </c>
      <c r="BL89" s="4">
        <f>MgrRet_Raw!BM596</f>
        <v>0.97107209628418878</v>
      </c>
      <c r="BM89" s="4">
        <f>MgrRet_Raw!BN596</f>
        <v>1.1403989714267562</v>
      </c>
      <c r="BN89" s="4">
        <f>MgrRet_Raw!BO596</f>
        <v>0.32695148358488102</v>
      </c>
      <c r="BO89" s="4">
        <f>MgrRet_Raw!BP596</f>
        <v>1.0114003655540253</v>
      </c>
      <c r="BP89" s="4">
        <f>MgrRet_Raw!BQ596</f>
        <v>-6.5580023826277145E-2</v>
      </c>
      <c r="BQ89" s="4">
        <f>MgrRet_Raw!BR596</f>
        <v>0.69979269680033074</v>
      </c>
      <c r="BR89" s="4">
        <f>MgrRet_Raw!BS596</f>
        <v>0.28951145958068403</v>
      </c>
      <c r="BS89" s="4">
        <f>MgrRet_Raw!BT596</f>
        <v>0.87395386191267299</v>
      </c>
      <c r="BT89" s="4">
        <f>MgrRet_Raw!BU596</f>
        <v>-0.70806818527767534</v>
      </c>
      <c r="BU89" s="4">
        <f>MgrRet_Raw!BV596</f>
        <v>5.7713877124609958E-3</v>
      </c>
      <c r="BV89" s="4">
        <f>MgrRet_Raw!BW596</f>
        <v>0.1321758034517817</v>
      </c>
      <c r="BW89" s="4">
        <f>MgrRet_Raw!BX596</f>
        <v>0.20210492847561623</v>
      </c>
      <c r="BX89" s="4">
        <f>MgrRet_Raw!BY596</f>
        <v>-0.39045908860385747</v>
      </c>
      <c r="BY89" s="4">
        <f>MgrRet_Raw!BZ596</f>
        <v>-2.1395169487171906E-2</v>
      </c>
      <c r="BZ89" s="4">
        <f>MgrRet_Raw!CA596</f>
        <v>-8.787942173418184E-2</v>
      </c>
      <c r="CA89" s="4">
        <f>MgrRet_Raw!CB596</f>
        <v>1.1184412716811316</v>
      </c>
      <c r="CB89" s="4">
        <f>MgrRet_Raw!CC596</f>
        <v>-0.17054756584929631</v>
      </c>
      <c r="CC89" s="4">
        <f>MgrRet_Raw!CD596</f>
        <v>-0.41212355681290558</v>
      </c>
      <c r="CD89" s="4">
        <f>MgrRet_Raw!CE596</f>
        <v>0.6300675383373302</v>
      </c>
      <c r="CE89" s="4">
        <f>MgrRet_Raw!CF596</f>
        <v>-0.54274691654139362</v>
      </c>
      <c r="CF89" s="4">
        <f>MgrRet_Raw!CG596</f>
        <v>-0.17563941721688892</v>
      </c>
      <c r="CG89" s="4">
        <f>MgrRet_Raw!CH596</f>
        <v>-1.1622152832291257</v>
      </c>
      <c r="CH89" s="4">
        <f>MgrRet_Raw!CI596</f>
        <v>-0.38688033962000112</v>
      </c>
      <c r="CI89" s="4">
        <f>MgrRet_Raw!CJ596</f>
        <v>-0.54500948209099853</v>
      </c>
      <c r="CJ89" s="4">
        <f>MgrRet_Raw!CK596</f>
        <v>0.59572116349471715</v>
      </c>
      <c r="CK89" s="4">
        <f>MgrRet_Raw!CL596</f>
        <v>-0.63456256207818829</v>
      </c>
      <c r="CL89" s="4">
        <f>MgrRet_Raw!CM596</f>
        <v>-0.40887164549761223</v>
      </c>
      <c r="CM89" s="4">
        <f>MgrRet_Raw!CN596</f>
        <v>-0.17043358972899303</v>
      </c>
      <c r="CN89" s="4">
        <f>MgrRet_Raw!CO596</f>
        <v>0.17244114425520074</v>
      </c>
      <c r="CO89" s="4">
        <f>MgrRet_Raw!CP596</f>
        <v>-0.16136228258775742</v>
      </c>
      <c r="CP89" s="4" t="str">
        <f>MgrRet_Raw!CQ596</f>
        <v>---</v>
      </c>
      <c r="CQ89" s="4" t="str">
        <f>MgrRet_Raw!CR596</f>
        <v>---</v>
      </c>
      <c r="CR89" s="4" t="str">
        <f>MgrRet_Raw!CS596</f>
        <v>---</v>
      </c>
      <c r="CS89" s="4" t="str">
        <f>MgrRet_Raw!CT596</f>
        <v>---</v>
      </c>
      <c r="CT89" s="4" t="str">
        <f>MgrRet_Raw!CU596</f>
        <v>---</v>
      </c>
      <c r="CU89" s="4" t="str">
        <f>MgrRet_Raw!CV596</f>
        <v>---</v>
      </c>
      <c r="CV89" s="4" t="str">
        <f>MgrRet_Raw!CW596</f>
        <v>---</v>
      </c>
      <c r="CW89" s="4" t="str">
        <f>MgrRet_Raw!CX596</f>
        <v>---</v>
      </c>
      <c r="CX89" s="4" t="str">
        <f>MgrRet_Raw!CY596</f>
        <v>---</v>
      </c>
      <c r="CY89" s="4" t="str">
        <f>MgrRet_Raw!CZ596</f>
        <v>---</v>
      </c>
      <c r="CZ89" s="4" t="str">
        <f>MgrRet_Raw!DA596</f>
        <v>---</v>
      </c>
      <c r="DA89" s="4" t="str">
        <f>MgrRet_Raw!DB596</f>
        <v>---</v>
      </c>
      <c r="DB89" s="4" t="str">
        <f>MgrRet_Raw!DC596</f>
        <v>---</v>
      </c>
      <c r="DC89" s="4" t="str">
        <f>MgrRet_Raw!DD596</f>
        <v>---</v>
      </c>
      <c r="DD89" s="4" t="str">
        <f>MgrRet_Raw!DE596</f>
        <v>---</v>
      </c>
      <c r="DE89" s="4" t="str">
        <f>MgrRet_Raw!DF596</f>
        <v>---</v>
      </c>
      <c r="DF89" s="4" t="str">
        <f>MgrRet_Raw!DG596</f>
        <v>---</v>
      </c>
      <c r="DG89" s="4" t="str">
        <f>MgrRet_Raw!DH596</f>
        <v>---</v>
      </c>
      <c r="DH89" s="4" t="str">
        <f>MgrRet_Raw!DI596</f>
        <v>---</v>
      </c>
      <c r="DI89" s="4" t="str">
        <f>MgrRet_Raw!DJ596</f>
        <v>---</v>
      </c>
      <c r="DJ89" s="4" t="str">
        <f>MgrRet_Raw!DK596</f>
        <v>---</v>
      </c>
      <c r="DK89" s="4" t="str">
        <f>MgrRet_Raw!DL596</f>
        <v>---</v>
      </c>
      <c r="DL89" s="4" t="str">
        <f>MgrRet_Raw!DM596</f>
        <v>---</v>
      </c>
      <c r="DM89" s="4" t="str">
        <f>MgrRet_Raw!DN596</f>
        <v>---</v>
      </c>
      <c r="DN89" s="4" t="str">
        <f>MgrRet_Raw!DO596</f>
        <v>---</v>
      </c>
      <c r="DO89" s="4" t="str">
        <f>MgrRet_Raw!DP596</f>
        <v>---</v>
      </c>
      <c r="DP89" s="4" t="str">
        <f>MgrRet_Raw!DQ596</f>
        <v>---</v>
      </c>
      <c r="DQ89" s="4" t="str">
        <f>MgrRet_Raw!DR596</f>
        <v>---</v>
      </c>
      <c r="DR89" s="4" t="str">
        <f>MgrRet_Raw!DS596</f>
        <v>---</v>
      </c>
      <c r="DS89" s="4" t="str">
        <f>MgrRet_Raw!DT596</f>
        <v>---</v>
      </c>
      <c r="DT89" s="4" t="str">
        <f>MgrRet_Raw!DU596</f>
        <v>---</v>
      </c>
    </row>
    <row r="90" spans="1:124" x14ac:dyDescent="0.25">
      <c r="A90" s="4">
        <v>88</v>
      </c>
      <c r="B90" s="4" t="str">
        <f>MgrRet_Raw!A597</f>
        <v>Schroder Investment Management Limited</v>
      </c>
      <c r="C90" t="s">
        <v>277</v>
      </c>
      <c r="D90" s="4" t="str">
        <f t="shared" si="1"/>
        <v>Schroder Investment Management Limited+QEP North America</v>
      </c>
      <c r="E90" s="4">
        <f>MgrRet_Raw!F597</f>
        <v>5.8100796538075095E-2</v>
      </c>
      <c r="F90" s="4">
        <f>MgrRet_Raw!G597</f>
        <v>1.1083048111075273</v>
      </c>
      <c r="G90" s="4">
        <f>MgrRet_Raw!H597</f>
        <v>-0.41805309228217158</v>
      </c>
      <c r="H90" s="4">
        <f>MgrRet_Raw!I597</f>
        <v>-0.48018894666781975</v>
      </c>
      <c r="I90" s="4">
        <f>MgrRet_Raw!J597</f>
        <v>0.57464310337743196</v>
      </c>
      <c r="J90" s="4">
        <f>MgrRet_Raw!K597</f>
        <v>0.68047103899030503</v>
      </c>
      <c r="K90" s="4">
        <f>MgrRet_Raw!L597</f>
        <v>0.36077047655145567</v>
      </c>
      <c r="L90" s="4">
        <f>MgrRet_Raw!M597</f>
        <v>-0.10659177219901284</v>
      </c>
      <c r="M90" s="4">
        <f>MgrRet_Raw!N597</f>
        <v>0.87056162620562816</v>
      </c>
      <c r="N90" s="4">
        <f>MgrRet_Raw!O597</f>
        <v>-0.23493811242908436</v>
      </c>
      <c r="O90" s="4">
        <f>MgrRet_Raw!P597</f>
        <v>-0.23481388937313685</v>
      </c>
      <c r="P90" s="4">
        <f>MgrRet_Raw!Q597</f>
        <v>0.41578543208503271</v>
      </c>
      <c r="Q90" s="4">
        <f>MgrRet_Raw!R597</f>
        <v>0.19888408649810074</v>
      </c>
      <c r="R90" s="4">
        <f>MgrRet_Raw!S597</f>
        <v>0.43779670953244221</v>
      </c>
      <c r="S90" s="4">
        <f>MgrRet_Raw!T597</f>
        <v>-0.19979946838936158</v>
      </c>
      <c r="T90" s="4">
        <f>MgrRet_Raw!U597</f>
        <v>-0.21091370322820069</v>
      </c>
      <c r="U90" s="4">
        <f>MgrRet_Raw!V597</f>
        <v>0.74683828252383044</v>
      </c>
      <c r="V90" s="4">
        <f>MgrRet_Raw!W597</f>
        <v>-0.30853339304933824</v>
      </c>
      <c r="W90" s="4">
        <f>MgrRet_Raw!X597</f>
        <v>0.24665523636703757</v>
      </c>
      <c r="X90" s="4">
        <f>MgrRet_Raw!Y597</f>
        <v>-0.56034788595244756</v>
      </c>
      <c r="Y90" s="4">
        <f>MgrRet_Raw!Z597</f>
        <v>0.28822785719417698</v>
      </c>
      <c r="Z90" s="4">
        <f>MgrRet_Raw!AA597</f>
        <v>3.7622658495194861E-2</v>
      </c>
      <c r="AA90" s="4">
        <f>MgrRet_Raw!AB597</f>
        <v>-0.54822422927434022</v>
      </c>
      <c r="AB90" s="4">
        <f>MgrRet_Raw!AC597</f>
        <v>7.8431446512982284E-2</v>
      </c>
      <c r="AC90" s="4">
        <f>MgrRet_Raw!AD597</f>
        <v>-9.2721088435383514E-2</v>
      </c>
      <c r="AD90" s="4">
        <f>MgrRet_Raw!AE597</f>
        <v>0.38245003951676315</v>
      </c>
      <c r="AE90" s="4">
        <f>MgrRet_Raw!AF597</f>
        <v>-0.17470461651343072</v>
      </c>
      <c r="AF90" s="4">
        <f>MgrRet_Raw!AG597</f>
        <v>-0.16863752788565134</v>
      </c>
      <c r="AG90" s="4">
        <f>MgrRet_Raw!AH597</f>
        <v>0.10505376070766115</v>
      </c>
      <c r="AH90" s="4">
        <f>MgrRet_Raw!AI597</f>
        <v>0.24486447364058783</v>
      </c>
      <c r="AI90" s="4">
        <f>MgrRet_Raw!AJ597</f>
        <v>-0.17635749666225475</v>
      </c>
      <c r="AJ90" s="4">
        <f>MgrRet_Raw!AK597</f>
        <v>-0.14839760270239921</v>
      </c>
      <c r="AK90" s="4">
        <f>MgrRet_Raw!AL597</f>
        <v>0.20186088841972349</v>
      </c>
      <c r="AL90" s="4">
        <f>MgrRet_Raw!AM597</f>
        <v>0.10076675659395251</v>
      </c>
      <c r="AM90" s="4">
        <f>MgrRet_Raw!AN597</f>
        <v>0.37908386850962722</v>
      </c>
      <c r="AN90" s="4">
        <f>MgrRet_Raw!AO597</f>
        <v>-0.50718330440398329</v>
      </c>
      <c r="AO90" s="4">
        <f>MgrRet_Raw!AP597</f>
        <v>-0.34786276338629341</v>
      </c>
      <c r="AP90" s="4">
        <f>MgrRet_Raw!AQ597</f>
        <v>9.4708297911664907E-2</v>
      </c>
      <c r="AQ90" s="4">
        <f>MgrRet_Raw!AR597</f>
        <v>0.20864212101584095</v>
      </c>
      <c r="AR90" s="4">
        <f>MgrRet_Raw!AS597</f>
        <v>-0.18145464937662714</v>
      </c>
      <c r="AS90" s="4">
        <f>MgrRet_Raw!AT597</f>
        <v>-0.27805218236067719</v>
      </c>
      <c r="AT90" s="4">
        <f>MgrRet_Raw!AU597</f>
        <v>3.6915241746580563E-2</v>
      </c>
      <c r="AU90" s="4" t="str">
        <f>MgrRet_Raw!AV597</f>
        <v>---</v>
      </c>
      <c r="AV90" s="4" t="str">
        <f>MgrRet_Raw!AW597</f>
        <v>---</v>
      </c>
      <c r="AW90" s="4" t="str">
        <f>MgrRet_Raw!AX597</f>
        <v>---</v>
      </c>
      <c r="AX90" s="4" t="str">
        <f>MgrRet_Raw!AY597</f>
        <v>---</v>
      </c>
      <c r="AY90" s="4" t="str">
        <f>MgrRet_Raw!AZ597</f>
        <v>---</v>
      </c>
      <c r="AZ90" s="4" t="str">
        <f>MgrRet_Raw!BA597</f>
        <v>---</v>
      </c>
      <c r="BA90" s="4" t="str">
        <f>MgrRet_Raw!BB597</f>
        <v>---</v>
      </c>
      <c r="BB90" s="4" t="str">
        <f>MgrRet_Raw!BC597</f>
        <v>---</v>
      </c>
      <c r="BC90" s="4" t="str">
        <f>MgrRet_Raw!BD597</f>
        <v>---</v>
      </c>
      <c r="BD90" s="4" t="str">
        <f>MgrRet_Raw!BE597</f>
        <v>---</v>
      </c>
      <c r="BE90" s="4" t="str">
        <f>MgrRet_Raw!BF597</f>
        <v>---</v>
      </c>
      <c r="BF90" s="4" t="str">
        <f>MgrRet_Raw!BG597</f>
        <v>---</v>
      </c>
      <c r="BG90" s="4" t="str">
        <f>MgrRet_Raw!BH597</f>
        <v>---</v>
      </c>
      <c r="BH90" s="4" t="str">
        <f>MgrRet_Raw!BI597</f>
        <v>---</v>
      </c>
      <c r="BI90" s="4" t="str">
        <f>MgrRet_Raw!BJ597</f>
        <v>---</v>
      </c>
      <c r="BJ90" s="4" t="str">
        <f>MgrRet_Raw!BK597</f>
        <v>---</v>
      </c>
      <c r="BK90" s="4" t="str">
        <f>MgrRet_Raw!BL597</f>
        <v>---</v>
      </c>
      <c r="BL90" s="4" t="str">
        <f>MgrRet_Raw!BM597</f>
        <v>---</v>
      </c>
      <c r="BM90" s="4" t="str">
        <f>MgrRet_Raw!BN597</f>
        <v>---</v>
      </c>
      <c r="BN90" s="4" t="str">
        <f>MgrRet_Raw!BO597</f>
        <v>---</v>
      </c>
      <c r="BO90" s="4" t="str">
        <f>MgrRet_Raw!BP597</f>
        <v>---</v>
      </c>
      <c r="BP90" s="4" t="str">
        <f>MgrRet_Raw!BQ597</f>
        <v>---</v>
      </c>
      <c r="BQ90" s="4" t="str">
        <f>MgrRet_Raw!BR597</f>
        <v>---</v>
      </c>
      <c r="BR90" s="4" t="str">
        <f>MgrRet_Raw!BS597</f>
        <v>---</v>
      </c>
      <c r="BS90" s="4" t="str">
        <f>MgrRet_Raw!BT597</f>
        <v>---</v>
      </c>
      <c r="BT90" s="4" t="str">
        <f>MgrRet_Raw!BU597</f>
        <v>---</v>
      </c>
      <c r="BU90" s="4" t="str">
        <f>MgrRet_Raw!BV597</f>
        <v>---</v>
      </c>
      <c r="BV90" s="4" t="str">
        <f>MgrRet_Raw!BW597</f>
        <v>---</v>
      </c>
      <c r="BW90" s="4" t="str">
        <f>MgrRet_Raw!BX597</f>
        <v>---</v>
      </c>
      <c r="BX90" s="4" t="str">
        <f>MgrRet_Raw!BY597</f>
        <v>---</v>
      </c>
      <c r="BY90" s="4" t="str">
        <f>MgrRet_Raw!BZ597</f>
        <v>---</v>
      </c>
      <c r="BZ90" s="4" t="str">
        <f>MgrRet_Raw!CA597</f>
        <v>---</v>
      </c>
      <c r="CA90" s="4" t="str">
        <f>MgrRet_Raw!CB597</f>
        <v>---</v>
      </c>
      <c r="CB90" s="4" t="str">
        <f>MgrRet_Raw!CC597</f>
        <v>---</v>
      </c>
      <c r="CC90" s="4" t="str">
        <f>MgrRet_Raw!CD597</f>
        <v>---</v>
      </c>
      <c r="CD90" s="4" t="str">
        <f>MgrRet_Raw!CE597</f>
        <v>---</v>
      </c>
      <c r="CE90" s="4" t="str">
        <f>MgrRet_Raw!CF597</f>
        <v>---</v>
      </c>
      <c r="CF90" s="4" t="str">
        <f>MgrRet_Raw!CG597</f>
        <v>---</v>
      </c>
      <c r="CG90" s="4" t="str">
        <f>MgrRet_Raw!CH597</f>
        <v>---</v>
      </c>
      <c r="CH90" s="4" t="str">
        <f>MgrRet_Raw!CI597</f>
        <v>---</v>
      </c>
      <c r="CI90" s="4" t="str">
        <f>MgrRet_Raw!CJ597</f>
        <v>---</v>
      </c>
      <c r="CJ90" s="4" t="str">
        <f>MgrRet_Raw!CK597</f>
        <v>---</v>
      </c>
      <c r="CK90" s="4" t="str">
        <f>MgrRet_Raw!CL597</f>
        <v>---</v>
      </c>
      <c r="CL90" s="4" t="str">
        <f>MgrRet_Raw!CM597</f>
        <v>---</v>
      </c>
      <c r="CM90" s="4" t="str">
        <f>MgrRet_Raw!CN597</f>
        <v>---</v>
      </c>
      <c r="CN90" s="4" t="str">
        <f>MgrRet_Raw!CO597</f>
        <v>---</v>
      </c>
      <c r="CO90" s="4" t="str">
        <f>MgrRet_Raw!CP597</f>
        <v>---</v>
      </c>
      <c r="CP90" s="4" t="str">
        <f>MgrRet_Raw!CQ597</f>
        <v>---</v>
      </c>
      <c r="CQ90" s="4" t="str">
        <f>MgrRet_Raw!CR597</f>
        <v>---</v>
      </c>
      <c r="CR90" s="4" t="str">
        <f>MgrRet_Raw!CS597</f>
        <v>---</v>
      </c>
      <c r="CS90" s="4" t="str">
        <f>MgrRet_Raw!CT597</f>
        <v>---</v>
      </c>
      <c r="CT90" s="4" t="str">
        <f>MgrRet_Raw!CU597</f>
        <v>---</v>
      </c>
      <c r="CU90" s="4" t="str">
        <f>MgrRet_Raw!CV597</f>
        <v>---</v>
      </c>
      <c r="CV90" s="4" t="str">
        <f>MgrRet_Raw!CW597</f>
        <v>---</v>
      </c>
      <c r="CW90" s="4" t="str">
        <f>MgrRet_Raw!CX597</f>
        <v>---</v>
      </c>
      <c r="CX90" s="4" t="str">
        <f>MgrRet_Raw!CY597</f>
        <v>---</v>
      </c>
      <c r="CY90" s="4" t="str">
        <f>MgrRet_Raw!CZ597</f>
        <v>---</v>
      </c>
      <c r="CZ90" s="4" t="str">
        <f>MgrRet_Raw!DA597</f>
        <v>---</v>
      </c>
      <c r="DA90" s="4" t="str">
        <f>MgrRet_Raw!DB597</f>
        <v>---</v>
      </c>
      <c r="DB90" s="4" t="str">
        <f>MgrRet_Raw!DC597</f>
        <v>---</v>
      </c>
      <c r="DC90" s="4" t="str">
        <f>MgrRet_Raw!DD597</f>
        <v>---</v>
      </c>
      <c r="DD90" s="4" t="str">
        <f>MgrRet_Raw!DE597</f>
        <v>---</v>
      </c>
      <c r="DE90" s="4" t="str">
        <f>MgrRet_Raw!DF597</f>
        <v>---</v>
      </c>
      <c r="DF90" s="4" t="str">
        <f>MgrRet_Raw!DG597</f>
        <v>---</v>
      </c>
      <c r="DG90" s="4" t="str">
        <f>MgrRet_Raw!DH597</f>
        <v>---</v>
      </c>
      <c r="DH90" s="4" t="str">
        <f>MgrRet_Raw!DI597</f>
        <v>---</v>
      </c>
      <c r="DI90" s="4" t="str">
        <f>MgrRet_Raw!DJ597</f>
        <v>---</v>
      </c>
      <c r="DJ90" s="4" t="str">
        <f>MgrRet_Raw!DK597</f>
        <v>---</v>
      </c>
      <c r="DK90" s="4" t="str">
        <f>MgrRet_Raw!DL597</f>
        <v>---</v>
      </c>
      <c r="DL90" s="4" t="str">
        <f>MgrRet_Raw!DM597</f>
        <v>---</v>
      </c>
      <c r="DM90" s="4" t="str">
        <f>MgrRet_Raw!DN597</f>
        <v>---</v>
      </c>
      <c r="DN90" s="4" t="str">
        <f>MgrRet_Raw!DO597</f>
        <v>---</v>
      </c>
      <c r="DO90" s="4" t="str">
        <f>MgrRet_Raw!DP597</f>
        <v>---</v>
      </c>
      <c r="DP90" s="4" t="str">
        <f>MgrRet_Raw!DQ597</f>
        <v>---</v>
      </c>
      <c r="DQ90" s="4" t="str">
        <f>MgrRet_Raw!DR597</f>
        <v>---</v>
      </c>
      <c r="DR90" s="4" t="str">
        <f>MgrRet_Raw!DS597</f>
        <v>---</v>
      </c>
      <c r="DS90" s="4" t="str">
        <f>MgrRet_Raw!DT597</f>
        <v>---</v>
      </c>
      <c r="DT90" s="4" t="str">
        <f>MgrRet_Raw!DU597</f>
        <v>---</v>
      </c>
    </row>
    <row r="91" spans="1:124" x14ac:dyDescent="0.25">
      <c r="A91" s="4">
        <v>89</v>
      </c>
      <c r="B91" s="4" t="str">
        <f>MgrRet_Raw!A598</f>
        <v>Schroder Investment Management Limited</v>
      </c>
      <c r="C91" t="s">
        <v>278</v>
      </c>
      <c r="D91" s="4" t="str">
        <f t="shared" si="1"/>
        <v>Schroder Investment Management Limited+US Large Cap Equity</v>
      </c>
      <c r="E91" s="4">
        <f>MgrRet_Raw!F598</f>
        <v>-0.19189920346192491</v>
      </c>
      <c r="F91" s="4">
        <f>MgrRet_Raw!G598</f>
        <v>2.7483048111075274</v>
      </c>
      <c r="G91" s="4">
        <f>MgrRet_Raw!H598</f>
        <v>-0.33805309228217162</v>
      </c>
      <c r="H91" s="4">
        <f>MgrRet_Raw!I598</f>
        <v>1.609811053332181</v>
      </c>
      <c r="I91" s="4">
        <f>MgrRet_Raw!J598</f>
        <v>-0.70535689662256817</v>
      </c>
      <c r="J91" s="4">
        <f>MgrRet_Raw!K598</f>
        <v>0.16047103899030546</v>
      </c>
      <c r="K91" s="4">
        <f>MgrRet_Raw!L598</f>
        <v>-0.14922952344854434</v>
      </c>
      <c r="L91" s="4">
        <f>MgrRet_Raw!M598</f>
        <v>0.51340822780098705</v>
      </c>
      <c r="M91" s="4">
        <f>MgrRet_Raw!N598</f>
        <v>-3.5894383737943727</v>
      </c>
      <c r="N91" s="4">
        <f>MgrRet_Raw!O598</f>
        <v>1.6550618875709162</v>
      </c>
      <c r="O91" s="4">
        <f>MgrRet_Raw!P598</f>
        <v>-0.44481388937313682</v>
      </c>
      <c r="P91" s="4">
        <f>MgrRet_Raw!Q598</f>
        <v>-0.15421456791496724</v>
      </c>
      <c r="Q91" s="4">
        <f>MgrRet_Raw!R598</f>
        <v>2.6088840864981009</v>
      </c>
      <c r="R91" s="4">
        <f>MgrRet_Raw!S598</f>
        <v>2.1577967095324428</v>
      </c>
      <c r="S91" s="4">
        <f>MgrRet_Raw!T598</f>
        <v>-1.2097994683893623</v>
      </c>
      <c r="T91" s="4">
        <f>MgrRet_Raw!U598</f>
        <v>-0.32091370322820012</v>
      </c>
      <c r="U91" s="4">
        <f>MgrRet_Raw!V598</f>
        <v>0.15683828252383059</v>
      </c>
      <c r="V91" s="4">
        <f>MgrRet_Raw!W598</f>
        <v>0.15146660695066172</v>
      </c>
      <c r="W91" s="4">
        <f>MgrRet_Raw!X598</f>
        <v>-0.23334476363296197</v>
      </c>
      <c r="X91" s="4">
        <f>MgrRet_Raw!Y598</f>
        <v>-0.8803478859524474</v>
      </c>
      <c r="Y91" s="4">
        <f>MgrRet_Raw!Z598</f>
        <v>0.49822785719417784</v>
      </c>
      <c r="Z91" s="4">
        <f>MgrRet_Raw!AA598</f>
        <v>-0.54237734150480499</v>
      </c>
      <c r="AA91" s="4">
        <f>MgrRet_Raw!AB598</f>
        <v>0.14177577072565928</v>
      </c>
      <c r="AB91" s="4">
        <f>MgrRet_Raw!AC598</f>
        <v>0.72843144651298264</v>
      </c>
      <c r="AC91" s="4">
        <f>MgrRet_Raw!AD598</f>
        <v>-1.0027210884353832</v>
      </c>
      <c r="AD91" s="4">
        <f>MgrRet_Raw!AE598</f>
        <v>0.65245003951676317</v>
      </c>
      <c r="AE91" s="4">
        <f>MgrRet_Raw!AF598</f>
        <v>0.15529538348656935</v>
      </c>
      <c r="AF91" s="4">
        <f>MgrRet_Raw!AG598</f>
        <v>-0.44863752788565137</v>
      </c>
      <c r="AG91" s="4">
        <f>MgrRet_Raw!AH598</f>
        <v>-0.10494623929233882</v>
      </c>
      <c r="AH91" s="4">
        <f>MgrRet_Raw!AI598</f>
        <v>-0.38513552635941206</v>
      </c>
      <c r="AI91" s="4">
        <f>MgrRet_Raw!AJ598</f>
        <v>0.2839425033377454</v>
      </c>
      <c r="AJ91" s="4">
        <f>MgrRet_Raw!AK598</f>
        <v>-1.2059976027023991</v>
      </c>
      <c r="AK91" s="4">
        <f>MgrRet_Raw!AL598</f>
        <v>0.49586088841972398</v>
      </c>
      <c r="AL91" s="4">
        <f>MgrRet_Raw!AM598</f>
        <v>0.77476675659395244</v>
      </c>
      <c r="AM91" s="4">
        <f>MgrRet_Raw!AN598</f>
        <v>0.16738386850962722</v>
      </c>
      <c r="AN91" s="4">
        <f>MgrRet_Raw!AO598</f>
        <v>-0.37318330440398384</v>
      </c>
      <c r="AO91" s="4">
        <f>MgrRet_Raw!AP598</f>
        <v>1.0399372366137065</v>
      </c>
      <c r="AP91" s="4">
        <f>MgrRet_Raw!AQ598</f>
        <v>-0.29589170208833515</v>
      </c>
      <c r="AQ91" s="4">
        <f>MgrRet_Raw!AR598</f>
        <v>-0.20975787898415907</v>
      </c>
      <c r="AR91" s="4">
        <f>MgrRet_Raw!AS598</f>
        <v>-0.42145464937662691</v>
      </c>
      <c r="AS91" s="4">
        <f>MgrRet_Raw!AT598</f>
        <v>-0.33805218236067724</v>
      </c>
      <c r="AT91" s="4">
        <f>MgrRet_Raw!AU598</f>
        <v>0.55691524174658036</v>
      </c>
      <c r="AU91" s="4">
        <f>MgrRet_Raw!AV598</f>
        <v>0.64981459721812773</v>
      </c>
      <c r="AV91" s="4">
        <f>MgrRet_Raw!AW598</f>
        <v>-1.5475931660048934</v>
      </c>
      <c r="AW91" s="4">
        <f>MgrRet_Raw!AX598</f>
        <v>-1.2103675882856963</v>
      </c>
      <c r="AX91" s="4">
        <f>MgrRet_Raw!AY598</f>
        <v>9.0794855991585877E-2</v>
      </c>
      <c r="AY91" s="4">
        <f>MgrRet_Raw!AZ598</f>
        <v>0.19084125109136377</v>
      </c>
      <c r="AZ91" s="4">
        <f>MgrRet_Raw!BA598</f>
        <v>-0.35289104759765155</v>
      </c>
      <c r="BA91" s="4">
        <f>MgrRet_Raw!BB598</f>
        <v>0.83863414453389851</v>
      </c>
      <c r="BB91" s="4">
        <f>MgrRet_Raw!BC598</f>
        <v>1.1058242488994434</v>
      </c>
      <c r="BC91" s="4">
        <f>MgrRet_Raw!BD598</f>
        <v>-5.0796054784283839E-2</v>
      </c>
      <c r="BD91" s="4">
        <f>MgrRet_Raw!BE598</f>
        <v>0.5373990298971022</v>
      </c>
      <c r="BE91" s="4">
        <f>MgrRet_Raw!BF598</f>
        <v>-0.85986511662568166</v>
      </c>
      <c r="BF91" s="4">
        <f>MgrRet_Raw!BG598</f>
        <v>-0.51025107367028921</v>
      </c>
      <c r="BG91" s="4">
        <f>MgrRet_Raw!BH598</f>
        <v>0.17242873817048365</v>
      </c>
      <c r="BH91" s="4">
        <f>MgrRet_Raw!BI598</f>
        <v>0.20796128964957905</v>
      </c>
      <c r="BI91" s="4">
        <f>MgrRet_Raw!BJ598</f>
        <v>0.10663492205990455</v>
      </c>
      <c r="BJ91" s="4">
        <f>MgrRet_Raw!BK598</f>
        <v>0.99651123937419339</v>
      </c>
      <c r="BK91" s="4">
        <f>MgrRet_Raw!BL598</f>
        <v>0.1300631405749213</v>
      </c>
      <c r="BL91" s="4">
        <f>MgrRet_Raw!BM598</f>
        <v>-0.61142790371581124</v>
      </c>
      <c r="BM91" s="4">
        <f>MgrRet_Raw!BN598</f>
        <v>-2.9601028573243759E-2</v>
      </c>
      <c r="BN91" s="4">
        <f>MgrRet_Raw!BO598</f>
        <v>-0.16754851641511914</v>
      </c>
      <c r="BO91" s="4">
        <f>MgrRet_Raw!BP598</f>
        <v>-0.40029963444597483</v>
      </c>
      <c r="BP91" s="4">
        <f>MgrRet_Raw!BQ598</f>
        <v>-0.82668002382627703</v>
      </c>
      <c r="BQ91" s="4">
        <f>MgrRet_Raw!BR598</f>
        <v>0.26099269680033066</v>
      </c>
      <c r="BR91" s="4">
        <f>MgrRet_Raw!BS598</f>
        <v>-0.19718854041931611</v>
      </c>
      <c r="BS91" s="4">
        <f>MgrRet_Raw!BT598</f>
        <v>0.46135386191267269</v>
      </c>
      <c r="BT91" s="4">
        <f>MgrRet_Raw!BU598</f>
        <v>0.23613181472232458</v>
      </c>
      <c r="BU91" s="4">
        <f>MgrRet_Raw!BV598</f>
        <v>1.1741713877124607</v>
      </c>
      <c r="BV91" s="4">
        <f>MgrRet_Raw!BW598</f>
        <v>-4.6724196548218799E-2</v>
      </c>
      <c r="BW91" s="4">
        <f>MgrRet_Raw!BX598</f>
        <v>-0.24739507152438378</v>
      </c>
      <c r="BX91" s="4">
        <f>MgrRet_Raw!BY598</f>
        <v>0.60824091139614245</v>
      </c>
      <c r="BY91" s="4">
        <f>MgrRet_Raw!BZ598</f>
        <v>8.760483051282808E-2</v>
      </c>
      <c r="BZ91" s="4">
        <f>MgrRet_Raw!CA598</f>
        <v>0.34542057826581818</v>
      </c>
      <c r="CA91" s="4">
        <f>MgrRet_Raw!CB598</f>
        <v>-0.6103587283188685</v>
      </c>
      <c r="CB91" s="4">
        <f>MgrRet_Raw!CC598</f>
        <v>-1.0531475658492964</v>
      </c>
      <c r="CC91" s="4">
        <f>MgrRet_Raw!CD598</f>
        <v>0.61237644318709439</v>
      </c>
      <c r="CD91" s="4">
        <f>MgrRet_Raw!CE598</f>
        <v>0.99936753833733016</v>
      </c>
      <c r="CE91" s="4">
        <f>MgrRet_Raw!CF598</f>
        <v>0.28415308345860635</v>
      </c>
      <c r="CF91" s="4">
        <f>MgrRet_Raw!CG598</f>
        <v>-0.21863941721688906</v>
      </c>
      <c r="CG91" s="4">
        <f>MgrRet_Raw!CH598</f>
        <v>-0.14671528322912586</v>
      </c>
      <c r="CH91" s="4">
        <f>MgrRet_Raw!CI598</f>
        <v>-0.45568033962000132</v>
      </c>
      <c r="CI91" s="4">
        <f>MgrRet_Raw!CJ598</f>
        <v>-0.67490948209099866</v>
      </c>
      <c r="CJ91" s="4">
        <f>MgrRet_Raw!CK598</f>
        <v>4.2621163494717146E-2</v>
      </c>
      <c r="CK91" s="4">
        <f>MgrRet_Raw!CL598</f>
        <v>-4.4262562078188239E-2</v>
      </c>
      <c r="CL91" s="4">
        <f>MgrRet_Raw!CM598</f>
        <v>0.16752835450238823</v>
      </c>
      <c r="CM91" s="4">
        <f>MgrRet_Raw!CN598</f>
        <v>1.238566410271007</v>
      </c>
      <c r="CN91" s="4">
        <f>MgrRet_Raw!CO598</f>
        <v>-0.40945885574479912</v>
      </c>
      <c r="CO91" s="4">
        <f>MgrRet_Raw!CP598</f>
        <v>-0.46586228258775753</v>
      </c>
      <c r="CP91" s="4">
        <f>MgrRet_Raw!CQ598</f>
        <v>0.16591661141350178</v>
      </c>
      <c r="CQ91" s="4">
        <f>MgrRet_Raw!CR598</f>
        <v>1.0947918550257412</v>
      </c>
      <c r="CR91" s="4">
        <f>MgrRet_Raw!CS598</f>
        <v>-0.14657939319266156</v>
      </c>
      <c r="CS91" s="4">
        <f>MgrRet_Raw!CT598</f>
        <v>-0.97564365225705485</v>
      </c>
      <c r="CT91" s="4">
        <f>MgrRet_Raw!CU598</f>
        <v>0.24204734648491488</v>
      </c>
      <c r="CU91" s="4">
        <f>MgrRet_Raw!CV598</f>
        <v>-1.7213843046187449E-2</v>
      </c>
      <c r="CV91" s="4">
        <f>MgrRet_Raw!CW598</f>
        <v>-0.9716039270224841</v>
      </c>
      <c r="CW91" s="4">
        <f>MgrRet_Raw!CX598</f>
        <v>8.9519447351893433E-2</v>
      </c>
      <c r="CX91" s="4">
        <f>MgrRet_Raw!CY598</f>
        <v>-1.0934866198966924</v>
      </c>
      <c r="CY91" s="4">
        <f>MgrRet_Raw!CZ598</f>
        <v>-0.46103117621435796</v>
      </c>
      <c r="CZ91" s="4">
        <f>MgrRet_Raw!DA598</f>
        <v>0.5961979494514642</v>
      </c>
      <c r="DA91" s="4">
        <f>MgrRet_Raw!DB598</f>
        <v>0.35087814913597049</v>
      </c>
      <c r="DB91" s="4">
        <f>MgrRet_Raw!DC598</f>
        <v>0.10207489609518566</v>
      </c>
      <c r="DC91" s="4">
        <f>MgrRet_Raw!DD598</f>
        <v>2.0799150246586517E-2</v>
      </c>
      <c r="DD91" s="4">
        <f>MgrRet_Raw!DE598</f>
        <v>-4.7078453084313951E-2</v>
      </c>
      <c r="DE91" s="4">
        <f>MgrRet_Raw!DF598</f>
        <v>-0.27288800497053511</v>
      </c>
      <c r="DF91" s="4">
        <f>MgrRet_Raw!DG598</f>
        <v>6.0645269906293597E-2</v>
      </c>
      <c r="DG91" s="4">
        <f>MgrRet_Raw!DH598</f>
        <v>-1.0075114647209875</v>
      </c>
      <c r="DH91" s="4">
        <f>MgrRet_Raw!DI598</f>
        <v>-0.40243328503026854</v>
      </c>
      <c r="DI91" s="4">
        <f>MgrRet_Raw!DJ598</f>
        <v>0.63077816045209278</v>
      </c>
      <c r="DJ91" s="4">
        <f>MgrRet_Raw!DK598</f>
        <v>-0.25291524194862181</v>
      </c>
      <c r="DK91" s="4">
        <f>MgrRet_Raw!DL598</f>
        <v>5.0719048385926974E-2</v>
      </c>
      <c r="DL91" s="4">
        <f>MgrRet_Raw!DM598</f>
        <v>0.24894307667561244</v>
      </c>
      <c r="DM91" s="4">
        <f>MgrRet_Raw!DN598</f>
        <v>4.714737067102992E-2</v>
      </c>
      <c r="DN91" s="4">
        <f>MgrRet_Raw!DO598</f>
        <v>-0.34757461403123652</v>
      </c>
      <c r="DO91" s="4">
        <f>MgrRet_Raw!DP598</f>
        <v>-0.41617613095189521</v>
      </c>
      <c r="DP91" s="4">
        <f>MgrRet_Raw!DQ598</f>
        <v>0.15159377366709426</v>
      </c>
      <c r="DQ91" s="4">
        <f>MgrRet_Raw!DR598</f>
        <v>-0.54787483828130057</v>
      </c>
      <c r="DR91" s="4">
        <f>MgrRet_Raw!DS598</f>
        <v>0.18651595652184882</v>
      </c>
      <c r="DS91" s="4">
        <f>MgrRet_Raw!DT598</f>
        <v>3.3045183655441956E-2</v>
      </c>
      <c r="DT91" s="4">
        <f>MgrRet_Raw!DU598</f>
        <v>-0.19183526527320882</v>
      </c>
    </row>
    <row r="92" spans="1:124" x14ac:dyDescent="0.25">
      <c r="A92" s="4">
        <v>90</v>
      </c>
      <c r="B92" s="4" t="str">
        <f>MgrRet_Raw!A599</f>
        <v>Sierra Investment Partners, Inc.</v>
      </c>
      <c r="C92" t="s">
        <v>280</v>
      </c>
      <c r="D92" s="4" t="str">
        <f t="shared" si="1"/>
        <v>Sierra Investment Partners, Inc.+Large Cap Intrinsic Value Equity - Todd</v>
      </c>
      <c r="E92" s="4">
        <f>MgrRet_Raw!F599</f>
        <v>-0.14189920346192419</v>
      </c>
      <c r="F92" s="4">
        <f>MgrRet_Raw!G599</f>
        <v>0.97830481110752743</v>
      </c>
      <c r="G92" s="4">
        <f>MgrRet_Raw!H599</f>
        <v>-1.2080530922821715</v>
      </c>
      <c r="H92" s="4">
        <f>MgrRet_Raw!I599</f>
        <v>-1.3601889466678196</v>
      </c>
      <c r="I92" s="4">
        <f>MgrRet_Raw!J599</f>
        <v>2.2346431033774317</v>
      </c>
      <c r="J92" s="4">
        <f>MgrRet_Raw!K599</f>
        <v>1.2204710389903051</v>
      </c>
      <c r="K92" s="4">
        <f>MgrRet_Raw!L599</f>
        <v>0.98077047655145566</v>
      </c>
      <c r="L92" s="4">
        <f>MgrRet_Raw!M599</f>
        <v>0.38340822780098716</v>
      </c>
      <c r="M92" s="4">
        <f>MgrRet_Raw!N599</f>
        <v>1.6905616262056276</v>
      </c>
      <c r="N92" s="4">
        <f>MgrRet_Raw!O599</f>
        <v>-0.36493811242908336</v>
      </c>
      <c r="O92" s="4">
        <f>MgrRet_Raw!P599</f>
        <v>-0.30481388937313714</v>
      </c>
      <c r="P92" s="4">
        <f>MgrRet_Raw!Q599</f>
        <v>1.2557854320850326</v>
      </c>
      <c r="Q92" s="4">
        <f>MgrRet_Raw!R599</f>
        <v>0.27888408649810081</v>
      </c>
      <c r="R92" s="4">
        <f>MgrRet_Raw!S599</f>
        <v>2.7796709532443842E-2</v>
      </c>
      <c r="S92" s="4">
        <f>MgrRet_Raw!T599</f>
        <v>0.16020053161063785</v>
      </c>
      <c r="T92" s="4">
        <f>MgrRet_Raw!U599</f>
        <v>0.63908629677180073</v>
      </c>
      <c r="U92" s="4">
        <f>MgrRet_Raw!V599</f>
        <v>-0.52316171747616913</v>
      </c>
      <c r="V92" s="4">
        <f>MgrRet_Raw!W599</f>
        <v>0.26146660695066176</v>
      </c>
      <c r="W92" s="4">
        <f>MgrRet_Raw!X599</f>
        <v>0.3466552363670381</v>
      </c>
      <c r="X92" s="4">
        <f>MgrRet_Raw!Y599</f>
        <v>-0.98034788595244748</v>
      </c>
      <c r="Y92" s="4">
        <f>MgrRet_Raw!Z599</f>
        <v>-1.1317721428058225</v>
      </c>
      <c r="Z92" s="4">
        <f>MgrRet_Raw!AA599</f>
        <v>1.417622658495195</v>
      </c>
      <c r="AA92" s="4">
        <f>MgrRet_Raw!AB599</f>
        <v>-0.88822422927434008</v>
      </c>
      <c r="AB92" s="4">
        <f>MgrRet_Raw!AC599</f>
        <v>-0.21156855348701753</v>
      </c>
      <c r="AC92" s="4">
        <f>MgrRet_Raw!AD599</f>
        <v>-0.49272108843538343</v>
      </c>
      <c r="AD92" s="4">
        <f>MgrRet_Raw!AE599</f>
        <v>0.3224500395167631</v>
      </c>
      <c r="AE92" s="4">
        <f>MgrRet_Raw!AF599</f>
        <v>0.14529538348656867</v>
      </c>
      <c r="AF92" s="4">
        <f>MgrRet_Raw!AG599</f>
        <v>-0.60863752788565129</v>
      </c>
      <c r="AG92" s="4">
        <f>MgrRet_Raw!AH599</f>
        <v>-0.1749462392923391</v>
      </c>
      <c r="AH92" s="4">
        <f>MgrRet_Raw!AI599</f>
        <v>0.17486447364058844</v>
      </c>
      <c r="AI92" s="4">
        <f>MgrRet_Raw!AJ599</f>
        <v>-0.29605749666225467</v>
      </c>
      <c r="AJ92" s="4">
        <f>MgrRet_Raw!AK599</f>
        <v>0.51400239729760067</v>
      </c>
      <c r="AK92" s="4">
        <f>MgrRet_Raw!AL599</f>
        <v>0.57586088841972405</v>
      </c>
      <c r="AL92" s="4">
        <f>MgrRet_Raw!AM599</f>
        <v>-5.5233243406047627E-2</v>
      </c>
      <c r="AM92" s="4">
        <f>MgrRet_Raw!AN599</f>
        <v>-0.98261613149037275</v>
      </c>
      <c r="AN92" s="4">
        <f>MgrRet_Raw!AO599</f>
        <v>-0.28318330440398309</v>
      </c>
      <c r="AO92" s="4">
        <f>MgrRet_Raw!AP599</f>
        <v>-0.29006276338629355</v>
      </c>
      <c r="AP92" s="4">
        <f>MgrRet_Raw!AQ599</f>
        <v>7.4108297911664955E-2</v>
      </c>
      <c r="AQ92" s="4">
        <f>MgrRet_Raw!AR599</f>
        <v>-0.13975787898415906</v>
      </c>
      <c r="AR92" s="4">
        <f>MgrRet_Raw!AS599</f>
        <v>0.6985453506233732</v>
      </c>
      <c r="AS92" s="4">
        <f>MgrRet_Raw!AT599</f>
        <v>0.68194781763932277</v>
      </c>
      <c r="AT92" s="4">
        <f>MgrRet_Raw!AU599</f>
        <v>0.48691524174658052</v>
      </c>
      <c r="AU92" s="4">
        <f>MgrRet_Raw!AV599</f>
        <v>-0.65668540278187226</v>
      </c>
      <c r="AV92" s="4">
        <f>MgrRet_Raw!AW599</f>
        <v>-0.24759316600489267</v>
      </c>
      <c r="AW92" s="4">
        <f>MgrRet_Raw!AX599</f>
        <v>-0.33036758828569646</v>
      </c>
      <c r="AX92" s="4">
        <f>MgrRet_Raw!AY599</f>
        <v>1.870794855991587</v>
      </c>
      <c r="AY92" s="4">
        <f>MgrRet_Raw!AZ599</f>
        <v>0.24084125109136376</v>
      </c>
      <c r="AZ92" s="4">
        <f>MgrRet_Raw!BA599</f>
        <v>-0.55289104759765162</v>
      </c>
      <c r="BA92" s="4">
        <f>MgrRet_Raw!BB599</f>
        <v>0.19863414453389794</v>
      </c>
      <c r="BB92" s="4">
        <f>MgrRet_Raw!BC599</f>
        <v>0.1758242488994437</v>
      </c>
      <c r="BC92" s="4">
        <f>MgrRet_Raw!BD599</f>
        <v>-1.0807960547842841</v>
      </c>
      <c r="BD92" s="4">
        <f>MgrRet_Raw!BE599</f>
        <v>-0.14260097010289785</v>
      </c>
      <c r="BE92" s="4">
        <f>MgrRet_Raw!BF599</f>
        <v>-1.2798651166256816</v>
      </c>
      <c r="BF92" s="4">
        <f>MgrRet_Raw!BG599</f>
        <v>-0.55025107367028925</v>
      </c>
      <c r="BG92" s="4">
        <f>MgrRet_Raw!BH599</f>
        <v>-0.19887126182951631</v>
      </c>
      <c r="BH92" s="4">
        <f>MgrRet_Raw!BI599</f>
        <v>0.367661289649579</v>
      </c>
      <c r="BI92" s="4">
        <f>MgrRet_Raw!BJ599</f>
        <v>-1.3842650779400956</v>
      </c>
      <c r="BJ92" s="4">
        <f>MgrRet_Raw!BK599</f>
        <v>0.47651123937419326</v>
      </c>
      <c r="BK92" s="4">
        <f>MgrRet_Raw!BL599</f>
        <v>0.18006314057492134</v>
      </c>
      <c r="BL92" s="4">
        <f>MgrRet_Raw!BM599</f>
        <v>0.23857209628418863</v>
      </c>
      <c r="BM92" s="4">
        <f>MgrRet_Raw!BN599</f>
        <v>-6.9601028573243795E-2</v>
      </c>
      <c r="BN92" s="4">
        <f>MgrRet_Raw!BO599</f>
        <v>-0.29754851641511904</v>
      </c>
      <c r="BO92" s="4">
        <f>MgrRet_Raw!BP599</f>
        <v>-0.30029963444597474</v>
      </c>
      <c r="BP92" s="4">
        <f>MgrRet_Raw!BQ599</f>
        <v>-0.11668002382627707</v>
      </c>
      <c r="BQ92" s="4">
        <f>MgrRet_Raw!BR599</f>
        <v>1.0609926968003305</v>
      </c>
      <c r="BR92" s="4">
        <f>MgrRet_Raw!BS599</f>
        <v>0.15281145958068398</v>
      </c>
      <c r="BS92" s="4">
        <f>MgrRet_Raw!BT599</f>
        <v>-0.63864613808732695</v>
      </c>
      <c r="BT92" s="4">
        <f>MgrRet_Raw!BU599</f>
        <v>-0.7738681852776752</v>
      </c>
      <c r="BU92" s="4">
        <f>MgrRet_Raw!BV599</f>
        <v>6.4171387712461225E-2</v>
      </c>
      <c r="BV92" s="4">
        <f>MgrRet_Raw!BW599</f>
        <v>-0.59672419654821862</v>
      </c>
      <c r="BW92" s="4">
        <f>MgrRet_Raw!BX599</f>
        <v>0.88260492847561656</v>
      </c>
      <c r="BX92" s="4">
        <f>MgrRet_Raw!BY599</f>
        <v>0.55824091139614218</v>
      </c>
      <c r="BY92" s="4">
        <f>MgrRet_Raw!BZ599</f>
        <v>0.91760483051282815</v>
      </c>
      <c r="BZ92" s="4">
        <f>MgrRet_Raw!CA599</f>
        <v>-7.457942173418175E-2</v>
      </c>
      <c r="CA92" s="4">
        <f>MgrRet_Raw!CB599</f>
        <v>0.71964127168113157</v>
      </c>
      <c r="CB92" s="4">
        <f>MgrRet_Raw!CC599</f>
        <v>-1.3191475658492964</v>
      </c>
      <c r="CC92" s="4">
        <f>MgrRet_Raw!CD599</f>
        <v>0.72237644318709426</v>
      </c>
      <c r="CD92" s="4">
        <f>MgrRet_Raw!CE599</f>
        <v>0.49436753833733027</v>
      </c>
      <c r="CE92" s="4">
        <f>MgrRet_Raw!CF599</f>
        <v>0.61915308345860631</v>
      </c>
      <c r="CF92" s="4">
        <f>MgrRet_Raw!CG599</f>
        <v>0.38936058278311059</v>
      </c>
      <c r="CG92" s="4">
        <f>MgrRet_Raw!CH599</f>
        <v>-1.0177152832291259</v>
      </c>
      <c r="CH92" s="4">
        <f>MgrRet_Raw!CI599</f>
        <v>0.60751966037999861</v>
      </c>
      <c r="CI92" s="4">
        <f>MgrRet_Raw!CJ599</f>
        <v>-0.23940948209099844</v>
      </c>
      <c r="CJ92" s="4">
        <f>MgrRet_Raw!CK599</f>
        <v>0.32192116349471717</v>
      </c>
      <c r="CK92" s="4">
        <f>MgrRet_Raw!CL599</f>
        <v>-0.90796256207818837</v>
      </c>
      <c r="CL92" s="4">
        <f>MgrRet_Raw!CM599</f>
        <v>1.2626283545023878</v>
      </c>
      <c r="CM92" s="4">
        <f>MgrRet_Raw!CN599</f>
        <v>-0.73843358972899287</v>
      </c>
      <c r="CN92" s="4">
        <f>MgrRet_Raw!CO599</f>
        <v>-0.84945885574479918</v>
      </c>
      <c r="CO92" s="4">
        <f>MgrRet_Raw!CP599</f>
        <v>1.0041377174122426</v>
      </c>
      <c r="CP92" s="4">
        <f>MgrRet_Raw!CQ599</f>
        <v>-0.5640833885864982</v>
      </c>
      <c r="CQ92" s="4">
        <f>MgrRet_Raw!CR599</f>
        <v>-2.2852081449742587</v>
      </c>
      <c r="CR92" s="4">
        <f>MgrRet_Raw!CS599</f>
        <v>-6.5793931926618754E-3</v>
      </c>
      <c r="CS92" s="4">
        <f>MgrRet_Raw!CT599</f>
        <v>-0.49564365225705487</v>
      </c>
      <c r="CT92" s="4">
        <f>MgrRet_Raw!CU599</f>
        <v>-0.41545265351508576</v>
      </c>
      <c r="CU92" s="4">
        <f>MgrRet_Raw!CV599</f>
        <v>-0.21731384304618745</v>
      </c>
      <c r="CV92" s="4">
        <f>MgrRet_Raw!CW599</f>
        <v>-1.222803927022484</v>
      </c>
      <c r="CW92" s="4">
        <f>MgrRet_Raw!CX599</f>
        <v>-4.7576805526481074</v>
      </c>
      <c r="CX92" s="4">
        <f>MgrRet_Raw!CY599</f>
        <v>0.89491338010330757</v>
      </c>
      <c r="CY92" s="4">
        <f>MgrRet_Raw!CZ599</f>
        <v>0.12626882378564197</v>
      </c>
      <c r="CZ92" s="4">
        <f>MgrRet_Raw!DA599</f>
        <v>-0.84780205054853575</v>
      </c>
      <c r="DA92" s="4">
        <f>MgrRet_Raw!DB599</f>
        <v>-0.90572185086402934</v>
      </c>
      <c r="DB92" s="4">
        <f>MgrRet_Raw!DC599</f>
        <v>-3.0892251039048144</v>
      </c>
      <c r="DC92" s="4">
        <f>MgrRet_Raw!DD599</f>
        <v>0.65319915024658659</v>
      </c>
      <c r="DD92" s="4">
        <f>MgrRet_Raw!DE599</f>
        <v>1.589521546915686</v>
      </c>
      <c r="DE92" s="4">
        <f>MgrRet_Raw!DF599</f>
        <v>1.3119950294648679E-3</v>
      </c>
      <c r="DF92" s="4">
        <f>MgrRet_Raw!DG599</f>
        <v>0.63404526990629373</v>
      </c>
      <c r="DG92" s="4">
        <f>MgrRet_Raw!DH599</f>
        <v>4.2564885352790123</v>
      </c>
      <c r="DH92" s="4">
        <f>MgrRet_Raw!DI599</f>
        <v>1.3034667149697312</v>
      </c>
      <c r="DI92" s="4">
        <f>MgrRet_Raw!DJ599</f>
        <v>-2.66218395479072E-2</v>
      </c>
      <c r="DJ92" s="4">
        <f>MgrRet_Raw!DK599</f>
        <v>0.50918475805137842</v>
      </c>
      <c r="DK92" s="4">
        <f>MgrRet_Raw!DL599</f>
        <v>-0.31648095161407303</v>
      </c>
      <c r="DL92" s="4">
        <f>MgrRet_Raw!DM599</f>
        <v>-0.23705692332438755</v>
      </c>
      <c r="DM92" s="4">
        <f>MgrRet_Raw!DN599</f>
        <v>-0.38725262932896998</v>
      </c>
      <c r="DN92" s="4">
        <f>MgrRet_Raw!DO599</f>
        <v>1.0758253859687634</v>
      </c>
      <c r="DO92" s="4">
        <f>MgrRet_Raw!DP599</f>
        <v>-0.52627613095189507</v>
      </c>
      <c r="DP92" s="4">
        <f>MgrRet_Raw!DQ599</f>
        <v>0.53379377366709424</v>
      </c>
      <c r="DQ92" s="4">
        <f>MgrRet_Raw!DR599</f>
        <v>1.5872251617186994</v>
      </c>
      <c r="DR92" s="4">
        <f>MgrRet_Raw!DS599</f>
        <v>1.2365159565218486</v>
      </c>
      <c r="DS92" s="4">
        <f>MgrRet_Raw!DT599</f>
        <v>0.62304518365544181</v>
      </c>
      <c r="DT92" s="4">
        <f>MgrRet_Raw!DU599</f>
        <v>-1.8352652732087638E-3</v>
      </c>
    </row>
    <row r="93" spans="1:124" x14ac:dyDescent="0.25">
      <c r="A93" s="4">
        <v>91</v>
      </c>
      <c r="B93" s="4" t="str">
        <f>MgrRet_Raw!A600</f>
        <v>Silvant Capital Management LLC</v>
      </c>
      <c r="C93" t="s">
        <v>283</v>
      </c>
      <c r="D93" s="4" t="str">
        <f t="shared" si="1"/>
        <v>Silvant Capital Management LLC+Silvant Large Cap Core Growth Strategy</v>
      </c>
      <c r="E93" s="4">
        <f>MgrRet_Raw!F600</f>
        <v>-2.9218992034619244</v>
      </c>
      <c r="F93" s="4">
        <f>MgrRet_Raw!G600</f>
        <v>1.9283048111075274</v>
      </c>
      <c r="G93" s="4">
        <f>MgrRet_Raw!H600</f>
        <v>-0.53805309228217157</v>
      </c>
      <c r="H93" s="4">
        <f>MgrRet_Raw!I600</f>
        <v>-1.1501889466678192</v>
      </c>
      <c r="I93" s="4">
        <f>MgrRet_Raw!J600</f>
        <v>1.824643103377432</v>
      </c>
      <c r="J93" s="4">
        <f>MgrRet_Raw!K600</f>
        <v>1.8704710389903054</v>
      </c>
      <c r="K93" s="4">
        <f>MgrRet_Raw!L600</f>
        <v>-0.7092295234485444</v>
      </c>
      <c r="L93" s="4">
        <f>MgrRet_Raw!M600</f>
        <v>-0.66659177219901289</v>
      </c>
      <c r="M93" s="4">
        <f>MgrRet_Raw!N600</f>
        <v>-0.45943837379437191</v>
      </c>
      <c r="N93" s="4">
        <f>MgrRet_Raw!O600</f>
        <v>0.37506188757091508</v>
      </c>
      <c r="O93" s="4">
        <f>MgrRet_Raw!P600</f>
        <v>0.44518611062686286</v>
      </c>
      <c r="P93" s="4">
        <f>MgrRet_Raw!Q600</f>
        <v>0.29578543208503283</v>
      </c>
      <c r="Q93" s="4">
        <f>MgrRet_Raw!R600</f>
        <v>2.4088840864981016</v>
      </c>
      <c r="R93" s="4">
        <f>MgrRet_Raw!S600</f>
        <v>2.7477967095324427</v>
      </c>
      <c r="S93" s="4">
        <f>MgrRet_Raw!T600</f>
        <v>-1.719799468389362</v>
      </c>
      <c r="T93" s="4">
        <f>MgrRet_Raw!U600</f>
        <v>-1.8109137032282003</v>
      </c>
      <c r="U93" s="4">
        <f>MgrRet_Raw!V600</f>
        <v>-2.0631617174761696</v>
      </c>
      <c r="V93" s="4">
        <f>MgrRet_Raw!W600</f>
        <v>0.3814666069506617</v>
      </c>
      <c r="W93" s="4">
        <f>MgrRet_Raw!X600</f>
        <v>-0.28334476363296179</v>
      </c>
      <c r="X93" s="4">
        <f>MgrRet_Raw!Y600</f>
        <v>-1.3303478859524476</v>
      </c>
      <c r="Y93" s="4">
        <f>MgrRet_Raw!Z600</f>
        <v>-7.1772142805822448E-2</v>
      </c>
      <c r="Z93" s="4">
        <f>MgrRet_Raw!AA600</f>
        <v>0.20762265849519501</v>
      </c>
      <c r="AA93" s="4">
        <f>MgrRet_Raw!AB600</f>
        <v>-0.53822422927434044</v>
      </c>
      <c r="AB93" s="4">
        <f>MgrRet_Raw!AC600</f>
        <v>0.60843144651298253</v>
      </c>
      <c r="AC93" s="4">
        <f>MgrRet_Raw!AD600</f>
        <v>-1.0227210884353837</v>
      </c>
      <c r="AD93" s="4">
        <f>MgrRet_Raw!AE600</f>
        <v>1.4424500395167632</v>
      </c>
      <c r="AE93" s="4">
        <f>MgrRet_Raw!AF600</f>
        <v>-0.29470461651343083</v>
      </c>
      <c r="AF93" s="4">
        <f>MgrRet_Raw!AG600</f>
        <v>-9.8637527885651277E-2</v>
      </c>
      <c r="AG93" s="4">
        <f>MgrRet_Raw!AH600</f>
        <v>-0.40494623929233953</v>
      </c>
      <c r="AH93" s="4">
        <f>MgrRet_Raw!AI600</f>
        <v>-0.74513552635941238</v>
      </c>
      <c r="AI93" s="4">
        <f>MgrRet_Raw!AJ600</f>
        <v>-0.25605749666225464</v>
      </c>
      <c r="AJ93" s="4">
        <f>MgrRet_Raw!AK600</f>
        <v>-0.78599760270239916</v>
      </c>
      <c r="AK93" s="4">
        <f>MgrRet_Raw!AL600</f>
        <v>2.1458608884197243</v>
      </c>
      <c r="AL93" s="4">
        <f>MgrRet_Raw!AM600</f>
        <v>0.66476675659395212</v>
      </c>
      <c r="AM93" s="4">
        <f>MgrRet_Raw!AN600</f>
        <v>1.8473838685096273</v>
      </c>
      <c r="AN93" s="4">
        <f>MgrRet_Raw!AO600</f>
        <v>-0.17318330440398366</v>
      </c>
      <c r="AO93" s="4">
        <f>MgrRet_Raw!AP600</f>
        <v>-1.0700627633862936</v>
      </c>
      <c r="AP93" s="4">
        <f>MgrRet_Raw!AQ600</f>
        <v>0.41410829791166481</v>
      </c>
      <c r="AQ93" s="4">
        <f>MgrRet_Raw!AR600</f>
        <v>0.58024212101584094</v>
      </c>
      <c r="AR93" s="4">
        <f>MgrRet_Raw!AS600</f>
        <v>-0.84145464937662684</v>
      </c>
      <c r="AS93" s="4">
        <f>MgrRet_Raw!AT600</f>
        <v>-0.10805218236067726</v>
      </c>
      <c r="AT93" s="4">
        <f>MgrRet_Raw!AU600</f>
        <v>-0.11308475825341957</v>
      </c>
      <c r="AU93" s="4">
        <f>MgrRet_Raw!AV600</f>
        <v>-1.3166854027818724</v>
      </c>
      <c r="AV93" s="4">
        <f>MgrRet_Raw!AW600</f>
        <v>-1.2875931660048927</v>
      </c>
      <c r="AW93" s="4">
        <f>MgrRet_Raw!AX600</f>
        <v>-1.9203675882856954</v>
      </c>
      <c r="AX93" s="4">
        <f>MgrRet_Raw!AY600</f>
        <v>1.8807948559915868</v>
      </c>
      <c r="AY93" s="4">
        <f>MgrRet_Raw!AZ600</f>
        <v>-0.33915874890863629</v>
      </c>
      <c r="AZ93" s="4">
        <f>MgrRet_Raw!BA600</f>
        <v>-2.0028910475976516</v>
      </c>
      <c r="BA93" s="4">
        <f>MgrRet_Raw!BB600</f>
        <v>1.8786341445338985</v>
      </c>
      <c r="BB93" s="4">
        <f>MgrRet_Raw!BC600</f>
        <v>1.8558242488994434</v>
      </c>
      <c r="BC93" s="4">
        <f>MgrRet_Raw!BD600</f>
        <v>0.37920394521571588</v>
      </c>
      <c r="BD93" s="4">
        <f>MgrRet_Raw!BE600</f>
        <v>-0.5826009701028978</v>
      </c>
      <c r="BE93" s="4">
        <f>MgrRet_Raw!BF600</f>
        <v>-0.61986511662568144</v>
      </c>
      <c r="BF93" s="4">
        <f>MgrRet_Raw!BG600</f>
        <v>-1.4902510736702892</v>
      </c>
      <c r="BG93" s="4">
        <f>MgrRet_Raw!BH600</f>
        <v>-0.42887126182951629</v>
      </c>
      <c r="BH93" s="4">
        <f>MgrRet_Raw!BI600</f>
        <v>0.7776612896495787</v>
      </c>
      <c r="BI93" s="4">
        <f>MgrRet_Raw!BJ600</f>
        <v>-0.23426507794009543</v>
      </c>
      <c r="BJ93" s="4">
        <f>MgrRet_Raw!BK600</f>
        <v>-0.47348876062580647</v>
      </c>
      <c r="BK93" s="4">
        <f>MgrRet_Raw!BL600</f>
        <v>5.0063140574921339E-2</v>
      </c>
      <c r="BL93" s="4">
        <f>MgrRet_Raw!BM600</f>
        <v>-0.44142790371581131</v>
      </c>
      <c r="BM93" s="4">
        <f>MgrRet_Raw!BN600</f>
        <v>-0.52960102857324376</v>
      </c>
      <c r="BN93" s="4">
        <f>MgrRet_Raw!BO600</f>
        <v>-0.31754851641511905</v>
      </c>
      <c r="BO93" s="4">
        <f>MgrRet_Raw!BP600</f>
        <v>5.9700365554025137E-2</v>
      </c>
      <c r="BP93" s="4">
        <f>MgrRet_Raw!BQ600</f>
        <v>-1.2566800238262772</v>
      </c>
      <c r="BQ93" s="4">
        <f>MgrRet_Raw!BR600</f>
        <v>0.85099269680033052</v>
      </c>
      <c r="BR93" s="4">
        <f>MgrRet_Raw!BS600</f>
        <v>-0.68718854041931587</v>
      </c>
      <c r="BS93" s="4">
        <f>MgrRet_Raw!BT600</f>
        <v>0.48135386191267315</v>
      </c>
      <c r="BT93" s="4">
        <f>MgrRet_Raw!BU600</f>
        <v>-0.25386818527767518</v>
      </c>
      <c r="BU93" s="4">
        <f>MgrRet_Raw!BV600</f>
        <v>1.2041713877124609</v>
      </c>
      <c r="BV93" s="4">
        <f>MgrRet_Raw!BW600</f>
        <v>1.0632758034517815</v>
      </c>
      <c r="BW93" s="4">
        <f>MgrRet_Raw!BX600</f>
        <v>0.58260492847561629</v>
      </c>
      <c r="BX93" s="4">
        <f>MgrRet_Raw!BY600</f>
        <v>-0.1717590886038578</v>
      </c>
      <c r="BY93" s="4">
        <f>MgrRet_Raw!BZ600</f>
        <v>0.36760483051282833</v>
      </c>
      <c r="BZ93" s="4">
        <f>MgrRet_Raw!CA600</f>
        <v>1.1554205782658187</v>
      </c>
      <c r="CA93" s="4">
        <f>MgrRet_Raw!CB600</f>
        <v>-1.1503587283188685</v>
      </c>
      <c r="CB93" s="4">
        <f>MgrRet_Raw!CC600</f>
        <v>-0.59914756584929629</v>
      </c>
      <c r="CC93" s="4">
        <f>MgrRet_Raw!CD600</f>
        <v>1.1323764431870944</v>
      </c>
      <c r="CD93" s="4">
        <f>MgrRet_Raw!CE600</f>
        <v>0.70436753833733023</v>
      </c>
      <c r="CE93" s="4">
        <f>MgrRet_Raw!CF600</f>
        <v>-0.3908469165413937</v>
      </c>
      <c r="CF93" s="4">
        <f>MgrRet_Raw!CG600</f>
        <v>-0.16063941721688924</v>
      </c>
      <c r="CG93" s="4">
        <f>MgrRet_Raw!CH600</f>
        <v>-0.64771528322912575</v>
      </c>
      <c r="CH93" s="4">
        <f>MgrRet_Raw!CI600</f>
        <v>0.10751966037999861</v>
      </c>
      <c r="CI93" s="4">
        <f>MgrRet_Raw!CJ600</f>
        <v>0.42059051790900126</v>
      </c>
      <c r="CJ93" s="4">
        <f>MgrRet_Raw!CK600</f>
        <v>0.87192116349471716</v>
      </c>
      <c r="CK93" s="4">
        <f>MgrRet_Raw!CL600</f>
        <v>1.1720374379218117</v>
      </c>
      <c r="CL93" s="4">
        <f>MgrRet_Raw!CM600</f>
        <v>0.97262835450238772</v>
      </c>
      <c r="CM93" s="4">
        <f>MgrRet_Raw!CN600</f>
        <v>1.4315664102710071</v>
      </c>
      <c r="CN93" s="4">
        <f>MgrRet_Raw!CO600</f>
        <v>-0.66945885574479913</v>
      </c>
      <c r="CO93" s="4">
        <f>MgrRet_Raw!CP600</f>
        <v>5.4137717412242603E-2</v>
      </c>
      <c r="CP93" s="4">
        <f>MgrRet_Raw!CQ600</f>
        <v>0.63591661141350175</v>
      </c>
      <c r="CQ93" s="4">
        <f>MgrRet_Raw!CR600</f>
        <v>-2.085208144974259</v>
      </c>
      <c r="CR93" s="4">
        <f>MgrRet_Raw!CS600</f>
        <v>-0.64657939319266156</v>
      </c>
      <c r="CS93" s="4">
        <f>MgrRet_Raw!CT600</f>
        <v>-1.2756436522570547</v>
      </c>
      <c r="CT93" s="4">
        <f>MgrRet_Raw!CU600</f>
        <v>0.25454734648491417</v>
      </c>
      <c r="CU93" s="4">
        <f>MgrRet_Raw!CV600</f>
        <v>0.87268615695381246</v>
      </c>
      <c r="CV93" s="4">
        <f>MgrRet_Raw!CW600</f>
        <v>-1.302803927022484</v>
      </c>
      <c r="CW93" s="4">
        <f>MgrRet_Raw!CX600</f>
        <v>-1.5976805526481064</v>
      </c>
      <c r="CX93" s="4">
        <f>MgrRet_Raw!CY600</f>
        <v>-1.0750866198966924</v>
      </c>
      <c r="CY93" s="4">
        <f>MgrRet_Raw!CZ600</f>
        <v>8.6268823785641935E-2</v>
      </c>
      <c r="CZ93" s="4">
        <f>MgrRet_Raw!DA600</f>
        <v>-0.82780205054853573</v>
      </c>
      <c r="DA93" s="4">
        <f>MgrRet_Raw!DB600</f>
        <v>-0.16572185086402946</v>
      </c>
      <c r="DB93" s="4">
        <f>MgrRet_Raw!DC600</f>
        <v>-1.4892251039048143</v>
      </c>
      <c r="DC93" s="4">
        <f>MgrRet_Raw!DD600</f>
        <v>-3.6800849753413356E-2</v>
      </c>
      <c r="DD93" s="4">
        <f>MgrRet_Raw!DE600</f>
        <v>0.69952154691568602</v>
      </c>
      <c r="DE93" s="4">
        <f>MgrRet_Raw!DF600</f>
        <v>8.1311995029464873E-2</v>
      </c>
      <c r="DF93" s="4">
        <f>MgrRet_Raw!DG600</f>
        <v>-1.0559547300937062</v>
      </c>
      <c r="DG93" s="4">
        <f>MgrRet_Raw!DH600</f>
        <v>1.0564885352790121</v>
      </c>
      <c r="DH93" s="4">
        <f>MgrRet_Raw!DI600</f>
        <v>-0.95653328503026858</v>
      </c>
      <c r="DI93" s="4">
        <f>MgrRet_Raw!DJ600</f>
        <v>0.6333781604520925</v>
      </c>
      <c r="DJ93" s="4">
        <f>MgrRet_Raw!DK600</f>
        <v>-1.1408152419486219</v>
      </c>
      <c r="DK93" s="4">
        <f>MgrRet_Raw!DL600</f>
        <v>7.3519048385926988E-2</v>
      </c>
      <c r="DL93" s="4">
        <f>MgrRet_Raw!DM600</f>
        <v>0.23294307667561243</v>
      </c>
      <c r="DM93" s="4">
        <f>MgrRet_Raw!DN600</f>
        <v>-0.28725262932896989</v>
      </c>
      <c r="DN93" s="4">
        <f>MgrRet_Raw!DO600</f>
        <v>-0.19417461403123654</v>
      </c>
      <c r="DO93" s="4">
        <f>MgrRet_Raw!DP600</f>
        <v>-0.52877613095189502</v>
      </c>
      <c r="DP93" s="4">
        <f>MgrRet_Raw!DQ600</f>
        <v>-0.19250622633290573</v>
      </c>
      <c r="DQ93" s="4">
        <f>MgrRet_Raw!DR600</f>
        <v>0.41132516171869948</v>
      </c>
      <c r="DR93" s="4">
        <f>MgrRet_Raw!DS600</f>
        <v>1.562015956521849</v>
      </c>
      <c r="DS93" s="4">
        <f>MgrRet_Raw!DT600</f>
        <v>0.38544518365544178</v>
      </c>
      <c r="DT93" s="4">
        <f>MgrRet_Raw!DU600</f>
        <v>-0.48913526527320883</v>
      </c>
    </row>
    <row r="94" spans="1:124" x14ac:dyDescent="0.25">
      <c r="A94" s="4">
        <v>92</v>
      </c>
      <c r="B94" s="4" t="str">
        <f>MgrRet_Raw!A601</f>
        <v>State Street Global Advisors</v>
      </c>
      <c r="C94" t="s">
        <v>285</v>
      </c>
      <c r="D94" s="4" t="str">
        <f t="shared" si="1"/>
        <v>State Street Global Advisors+U.S. Core Value Equity</v>
      </c>
      <c r="E94" s="4">
        <f>MgrRet_Raw!F601</f>
        <v>-0.5826992034619245</v>
      </c>
      <c r="F94" s="4">
        <f>MgrRet_Raw!G601</f>
        <v>1.2445048111075274</v>
      </c>
      <c r="G94" s="4">
        <f>MgrRet_Raw!H601</f>
        <v>-8.9453092282171576E-2</v>
      </c>
      <c r="H94" s="4">
        <f>MgrRet_Raw!I601</f>
        <v>-0.49168894666781959</v>
      </c>
      <c r="I94" s="4">
        <f>MgrRet_Raw!J601</f>
        <v>1.4596431033774317</v>
      </c>
      <c r="J94" s="4">
        <f>MgrRet_Raw!K601</f>
        <v>1.8085710389903049</v>
      </c>
      <c r="K94" s="4">
        <f>MgrRet_Raw!L601</f>
        <v>-0.82492952344854431</v>
      </c>
      <c r="L94" s="4">
        <f>MgrRet_Raw!M601</f>
        <v>1.006208227800987</v>
      </c>
      <c r="M94" s="4">
        <f>MgrRet_Raw!N601</f>
        <v>2.1079616262056273</v>
      </c>
      <c r="N94" s="4">
        <f>MgrRet_Raw!O601</f>
        <v>-0.66403811242908262</v>
      </c>
      <c r="O94" s="4">
        <f>MgrRet_Raw!P601</f>
        <v>-8.4513889373136308E-2</v>
      </c>
      <c r="P94" s="4">
        <f>MgrRet_Raw!Q601</f>
        <v>1.5352854320850327</v>
      </c>
      <c r="Q94" s="4">
        <f>MgrRet_Raw!R601</f>
        <v>-3.7415913501899212E-2</v>
      </c>
      <c r="R94" s="4">
        <f>MgrRet_Raw!S601</f>
        <v>0.77509670953244303</v>
      </c>
      <c r="S94" s="4">
        <f>MgrRet_Raw!T601</f>
        <v>-0.14919946838936227</v>
      </c>
      <c r="T94" s="4">
        <f>MgrRet_Raw!U601</f>
        <v>0.48468629677179997</v>
      </c>
      <c r="U94" s="4">
        <f>MgrRet_Raw!V601</f>
        <v>0.91113828252383033</v>
      </c>
      <c r="V94" s="4">
        <f>MgrRet_Raw!W601</f>
        <v>-0.19453339304933825</v>
      </c>
      <c r="W94" s="4">
        <f>MgrRet_Raw!X601</f>
        <v>-3.8444763632962342E-2</v>
      </c>
      <c r="X94" s="4">
        <f>MgrRet_Raw!Y601</f>
        <v>-0.35124788595244727</v>
      </c>
      <c r="Y94" s="4">
        <f>MgrRet_Raw!Z601</f>
        <v>-0.14847214280582266</v>
      </c>
      <c r="Z94" s="4">
        <f>MgrRet_Raw!AA601</f>
        <v>-0.15057734150480506</v>
      </c>
      <c r="AA94" s="4">
        <f>MgrRet_Raw!AB601</f>
        <v>-0.68612422927434036</v>
      </c>
      <c r="AB94" s="4">
        <f>MgrRet_Raw!AC601</f>
        <v>-9.7368553487017451E-2</v>
      </c>
      <c r="AC94" s="4">
        <f>MgrRet_Raw!AD601</f>
        <v>-0.3509210884353835</v>
      </c>
      <c r="AD94" s="4">
        <f>MgrRet_Raw!AE601</f>
        <v>-4.7749960483236986E-2</v>
      </c>
      <c r="AE94" s="4">
        <f>MgrRet_Raw!AF601</f>
        <v>-0.36270461651343133</v>
      </c>
      <c r="AF94" s="4">
        <f>MgrRet_Raw!AG601</f>
        <v>-0.9986375278856513</v>
      </c>
      <c r="AG94" s="4">
        <f>MgrRet_Raw!AH601</f>
        <v>-0.17414623929233919</v>
      </c>
      <c r="AH94" s="4">
        <f>MgrRet_Raw!AI601</f>
        <v>0.1597644736405881</v>
      </c>
      <c r="AI94" s="4">
        <f>MgrRet_Raw!AJ601</f>
        <v>-0.22255749666225455</v>
      </c>
      <c r="AJ94" s="4">
        <f>MgrRet_Raw!AK601</f>
        <v>0.57210239729760071</v>
      </c>
      <c r="AK94" s="4">
        <f>MgrRet_Raw!AL601</f>
        <v>-0.95453911158027616</v>
      </c>
      <c r="AL94" s="4">
        <f>MgrRet_Raw!AM601</f>
        <v>-8.9133243406047669E-2</v>
      </c>
      <c r="AM94" s="4">
        <f>MgrRet_Raw!AN601</f>
        <v>-0.54151613149037281</v>
      </c>
      <c r="AN94" s="4">
        <f>MgrRet_Raw!AO601</f>
        <v>0.67941669559601614</v>
      </c>
      <c r="AO94" s="4">
        <f>MgrRet_Raw!AP601</f>
        <v>0.98863723661370617</v>
      </c>
      <c r="AP94" s="4">
        <f>MgrRet_Raw!AQ601</f>
        <v>0.53020829791166513</v>
      </c>
      <c r="AQ94" s="4">
        <f>MgrRet_Raw!AR601</f>
        <v>-0.59805787898415907</v>
      </c>
      <c r="AR94" s="4">
        <f>MgrRet_Raw!AS601</f>
        <v>-0.5998546493766268</v>
      </c>
      <c r="AS94" s="4">
        <f>MgrRet_Raw!AT601</f>
        <v>-0.11585218236067729</v>
      </c>
      <c r="AT94" s="4">
        <f>MgrRet_Raw!AU601</f>
        <v>-0.30458475825341957</v>
      </c>
      <c r="AU94" s="4">
        <f>MgrRet_Raw!AV601</f>
        <v>-0.68738540278187221</v>
      </c>
      <c r="AV94" s="4">
        <f>MgrRet_Raw!AW601</f>
        <v>-1.2926931660048933</v>
      </c>
      <c r="AW94" s="4">
        <f>MgrRet_Raw!AX601</f>
        <v>-0.71536758828569624</v>
      </c>
      <c r="AX94" s="4">
        <f>MgrRet_Raw!AY601</f>
        <v>1.1510948559915857</v>
      </c>
      <c r="AY94" s="4">
        <f>MgrRet_Raw!AZ601</f>
        <v>-0.37885874890863624</v>
      </c>
      <c r="AZ94" s="4">
        <f>MgrRet_Raw!BA601</f>
        <v>-4.3091047597651588E-2</v>
      </c>
      <c r="BA94" s="4">
        <f>MgrRet_Raw!BB601</f>
        <v>0.24803414453389827</v>
      </c>
      <c r="BB94" s="4">
        <f>MgrRet_Raw!BC601</f>
        <v>0.10162424889944344</v>
      </c>
      <c r="BC94" s="4">
        <f>MgrRet_Raw!BD601</f>
        <v>-0.59639605478428415</v>
      </c>
      <c r="BD94" s="4">
        <f>MgrRet_Raw!BE601</f>
        <v>-0.21250097010289781</v>
      </c>
      <c r="BE94" s="4">
        <f>MgrRet_Raw!BF601</f>
        <v>-0.87766511662568192</v>
      </c>
      <c r="BF94" s="4">
        <f>MgrRet_Raw!BG601</f>
        <v>-0.18165107367028899</v>
      </c>
      <c r="BG94" s="4">
        <f>MgrRet_Raw!BH601</f>
        <v>-0.40167126182951629</v>
      </c>
      <c r="BH94" s="4">
        <f>MgrRet_Raw!BI601</f>
        <v>0.67166128964957883</v>
      </c>
      <c r="BI94" s="4">
        <f>MgrRet_Raw!BJ601</f>
        <v>-0.25476507794009562</v>
      </c>
      <c r="BJ94" s="4">
        <f>MgrRet_Raw!BK601</f>
        <v>-0.69108876062580649</v>
      </c>
      <c r="BK94" s="4">
        <f>MgrRet_Raw!BL601</f>
        <v>0.36106314057492128</v>
      </c>
      <c r="BL94" s="4">
        <f>MgrRet_Raw!BM601</f>
        <v>0.78667209628418866</v>
      </c>
      <c r="BM94" s="4">
        <f>MgrRet_Raw!BN601</f>
        <v>1.0181989714267559</v>
      </c>
      <c r="BN94" s="4">
        <f>MgrRet_Raw!BO601</f>
        <v>-0.19024851641511908</v>
      </c>
      <c r="BO94" s="4">
        <f>MgrRet_Raw!BP601</f>
        <v>-1.0799634445974871E-2</v>
      </c>
      <c r="BP94" s="4">
        <f>MgrRet_Raw!BQ601</f>
        <v>-8.8180023826277099E-2</v>
      </c>
      <c r="BQ94" s="4">
        <f>MgrRet_Raw!BR601</f>
        <v>1.1521926968003307</v>
      </c>
      <c r="BR94" s="4">
        <f>MgrRet_Raw!BS601</f>
        <v>0.5659114595806839</v>
      </c>
      <c r="BS94" s="4">
        <f>MgrRet_Raw!BT601</f>
        <v>0.42055386191267274</v>
      </c>
      <c r="BT94" s="4">
        <f>MgrRet_Raw!BU601</f>
        <v>0.36833181472232468</v>
      </c>
      <c r="BU94" s="4">
        <f>MgrRet_Raw!BV601</f>
        <v>-0.37872861228753907</v>
      </c>
      <c r="BV94" s="4">
        <f>MgrRet_Raw!BW601</f>
        <v>-0.51322419654821871</v>
      </c>
      <c r="BW94" s="4">
        <f>MgrRet_Raw!BX601</f>
        <v>-0.38919507152438371</v>
      </c>
      <c r="BX94" s="4">
        <f>MgrRet_Raw!BY601</f>
        <v>-0.39295908860385786</v>
      </c>
      <c r="BY94" s="4">
        <f>MgrRet_Raw!BZ601</f>
        <v>0.44330483051282821</v>
      </c>
      <c r="BZ94" s="4">
        <f>MgrRet_Raw!CA601</f>
        <v>0.29682057826581865</v>
      </c>
      <c r="CA94" s="4">
        <f>MgrRet_Raw!CB601</f>
        <v>0.82624127168113159</v>
      </c>
      <c r="CB94" s="4">
        <f>MgrRet_Raw!CC601</f>
        <v>-0.27674756584929633</v>
      </c>
      <c r="CC94" s="4">
        <f>MgrRet_Raw!CD601</f>
        <v>0.28007644318709435</v>
      </c>
      <c r="CD94" s="4">
        <f>MgrRet_Raw!CE601</f>
        <v>0.35796753833733019</v>
      </c>
      <c r="CE94" s="4">
        <f>MgrRet_Raw!CF601</f>
        <v>5.0530834586062223E-3</v>
      </c>
      <c r="CF94" s="4">
        <f>MgrRet_Raw!CG601</f>
        <v>4.7560582783110483E-2</v>
      </c>
      <c r="CG94" s="4">
        <f>MgrRet_Raw!CH601</f>
        <v>-1.3143152832291261</v>
      </c>
      <c r="CH94" s="4">
        <f>MgrRet_Raw!CI601</f>
        <v>-1.2239803396200013</v>
      </c>
      <c r="CI94" s="4">
        <f>MgrRet_Raw!CJ601</f>
        <v>-0.4696094820909984</v>
      </c>
      <c r="CJ94" s="4">
        <f>MgrRet_Raw!CK601</f>
        <v>-0.13627883650528283</v>
      </c>
      <c r="CK94" s="4">
        <f>MgrRet_Raw!CL601</f>
        <v>-1.1382625620781881</v>
      </c>
      <c r="CL94" s="4">
        <f>MgrRet_Raw!CM601</f>
        <v>0.3681283545023879</v>
      </c>
      <c r="CM94" s="4">
        <f>MgrRet_Raw!CN601</f>
        <v>0.3322664102710069</v>
      </c>
      <c r="CN94" s="4">
        <f>MgrRet_Raw!CO601</f>
        <v>1.3341144255200832E-2</v>
      </c>
      <c r="CO94" s="4">
        <f>MgrRet_Raw!CP601</f>
        <v>-0.28756228258775751</v>
      </c>
      <c r="CP94" s="4">
        <f>MgrRet_Raw!CQ601</f>
        <v>9.7166114135018855E-3</v>
      </c>
      <c r="CQ94" s="4">
        <f>MgrRet_Raw!CR601</f>
        <v>9.119185502574112E-2</v>
      </c>
      <c r="CR94" s="4">
        <f>MgrRet_Raw!CS601</f>
        <v>-0.50727939319266202</v>
      </c>
      <c r="CS94" s="4">
        <f>MgrRet_Raw!CT601</f>
        <v>-1.4573436522570549</v>
      </c>
      <c r="CT94" s="4">
        <f>MgrRet_Raw!CU601</f>
        <v>0.22994734648491466</v>
      </c>
      <c r="CU94" s="4">
        <f>MgrRet_Raw!CV601</f>
        <v>-1.0535138430461874</v>
      </c>
      <c r="CV94" s="4">
        <f>MgrRet_Raw!CW601</f>
        <v>-1.1616039270224841</v>
      </c>
      <c r="CW94" s="4">
        <f>MgrRet_Raw!CX601</f>
        <v>-0.61188055264810703</v>
      </c>
      <c r="CX94" s="4">
        <f>MgrRet_Raw!CY601</f>
        <v>-0.17868661989669243</v>
      </c>
      <c r="CY94" s="4">
        <f>MgrRet_Raw!CZ601</f>
        <v>0.32766882378564155</v>
      </c>
      <c r="CZ94" s="4">
        <f>MgrRet_Raw!DA601</f>
        <v>0.47739794945146419</v>
      </c>
      <c r="DA94" s="4">
        <f>MgrRet_Raw!DB601</f>
        <v>0.39737814913597047</v>
      </c>
      <c r="DB94" s="4">
        <f>MgrRet_Raw!DC601</f>
        <v>-1.2068251039048143</v>
      </c>
      <c r="DC94" s="4">
        <f>MgrRet_Raw!DD601</f>
        <v>-0.26320084975341329</v>
      </c>
      <c r="DD94" s="4">
        <f>MgrRet_Raw!DE601</f>
        <v>0.37862154691568606</v>
      </c>
      <c r="DE94" s="4">
        <f>MgrRet_Raw!DF601</f>
        <v>-7.3880049705351333E-3</v>
      </c>
      <c r="DF94" s="4">
        <f>MgrRet_Raw!DG601</f>
        <v>-0.35725473009370612</v>
      </c>
      <c r="DG94" s="4">
        <f>MgrRet_Raw!DH601</f>
        <v>0.74198853527901232</v>
      </c>
      <c r="DH94" s="4">
        <f>MgrRet_Raw!DI601</f>
        <v>5.6266714969731346E-2</v>
      </c>
      <c r="DI94" s="4" t="str">
        <f>MgrRet_Raw!DJ601</f>
        <v>---</v>
      </c>
      <c r="DJ94" s="4" t="str">
        <f>MgrRet_Raw!DK601</f>
        <v>---</v>
      </c>
      <c r="DK94" s="4" t="str">
        <f>MgrRet_Raw!DL601</f>
        <v>---</v>
      </c>
      <c r="DL94" s="4" t="str">
        <f>MgrRet_Raw!DM601</f>
        <v>---</v>
      </c>
      <c r="DM94" s="4" t="str">
        <f>MgrRet_Raw!DN601</f>
        <v>---</v>
      </c>
      <c r="DN94" s="4" t="str">
        <f>MgrRet_Raw!DO601</f>
        <v>---</v>
      </c>
      <c r="DO94" s="4" t="str">
        <f>MgrRet_Raw!DP601</f>
        <v>---</v>
      </c>
      <c r="DP94" s="4" t="str">
        <f>MgrRet_Raw!DQ601</f>
        <v>---</v>
      </c>
      <c r="DQ94" s="4" t="str">
        <f>MgrRet_Raw!DR601</f>
        <v>---</v>
      </c>
      <c r="DR94" s="4" t="str">
        <f>MgrRet_Raw!DS601</f>
        <v>---</v>
      </c>
      <c r="DS94" s="4" t="str">
        <f>MgrRet_Raw!DT601</f>
        <v>---</v>
      </c>
      <c r="DT94" s="4" t="str">
        <f>MgrRet_Raw!DU601</f>
        <v>---</v>
      </c>
    </row>
    <row r="95" spans="1:124" x14ac:dyDescent="0.25">
      <c r="A95" s="4">
        <v>93</v>
      </c>
      <c r="B95" s="4" t="str">
        <f>MgrRet_Raw!A602</f>
        <v>State Street Global Advisors</v>
      </c>
      <c r="C95" t="s">
        <v>286</v>
      </c>
      <c r="D95" s="4" t="str">
        <f t="shared" si="1"/>
        <v>State Street Global Advisors+U.S. Equity Select</v>
      </c>
      <c r="E95" s="4">
        <f>MgrRet_Raw!F602</f>
        <v>-0.80049920346192494</v>
      </c>
      <c r="F95" s="4">
        <f>MgrRet_Raw!G602</f>
        <v>1.4586048111075274</v>
      </c>
      <c r="G95" s="4">
        <f>MgrRet_Raw!H602</f>
        <v>0.28144690771782843</v>
      </c>
      <c r="H95" s="4">
        <f>MgrRet_Raw!I602</f>
        <v>-0.90838894666781922</v>
      </c>
      <c r="I95" s="4">
        <f>MgrRet_Raw!J602</f>
        <v>0.79944310337743207</v>
      </c>
      <c r="J95" s="4">
        <f>MgrRet_Raw!K602</f>
        <v>1.628271038990305</v>
      </c>
      <c r="K95" s="4">
        <f>MgrRet_Raw!L602</f>
        <v>3.8313704765514558</v>
      </c>
      <c r="L95" s="4">
        <f>MgrRet_Raw!M602</f>
        <v>0.10620822780098704</v>
      </c>
      <c r="M95" s="4">
        <f>MgrRet_Raw!N602</f>
        <v>0.93496162620562728</v>
      </c>
      <c r="N95" s="4">
        <f>MgrRet_Raw!O602</f>
        <v>-1.7200381124290836</v>
      </c>
      <c r="O95" s="4">
        <f>MgrRet_Raw!P602</f>
        <v>-2.5583138893731361</v>
      </c>
      <c r="P95" s="4">
        <f>MgrRet_Raw!Q602</f>
        <v>0.57408543208503282</v>
      </c>
      <c r="Q95" s="4">
        <f>MgrRet_Raw!R602</f>
        <v>-0.13531591350189842</v>
      </c>
      <c r="R95" s="4">
        <f>MgrRet_Raw!S602</f>
        <v>5.3770967095324433</v>
      </c>
      <c r="S95" s="4">
        <f>MgrRet_Raw!T602</f>
        <v>2.2933005316106385</v>
      </c>
      <c r="T95" s="4">
        <f>MgrRet_Raw!U602</f>
        <v>2.2283862967718004</v>
      </c>
      <c r="U95" s="4">
        <f>MgrRet_Raw!V602</f>
        <v>0.67733828252383077</v>
      </c>
      <c r="V95" s="4">
        <f>MgrRet_Raw!W602</f>
        <v>0.58956660695066176</v>
      </c>
      <c r="W95" s="4">
        <f>MgrRet_Raw!X602</f>
        <v>-1.3157447636329618</v>
      </c>
      <c r="X95" s="4">
        <f>MgrRet_Raw!Y602</f>
        <v>-2.2891478859524472</v>
      </c>
      <c r="Y95" s="4">
        <f>MgrRet_Raw!Z602</f>
        <v>0.95862785719417776</v>
      </c>
      <c r="Z95" s="4">
        <f>MgrRet_Raw!AA602</f>
        <v>-1.634977341504805</v>
      </c>
      <c r="AA95" s="4">
        <f>MgrRet_Raw!AB602</f>
        <v>-0.14412422927434054</v>
      </c>
      <c r="AB95" s="4">
        <f>MgrRet_Raw!AC602</f>
        <v>0.99323144651298234</v>
      </c>
      <c r="AC95" s="4">
        <f>MgrRet_Raw!AD602</f>
        <v>-0.5608210884353837</v>
      </c>
      <c r="AD95" s="4">
        <f>MgrRet_Raw!AE602</f>
        <v>-0.18554996048323691</v>
      </c>
      <c r="AE95" s="4">
        <f>MgrRet_Raw!AF602</f>
        <v>-1.1000046165134307</v>
      </c>
      <c r="AF95" s="4">
        <f>MgrRet_Raw!AG602</f>
        <v>-2.0487375278856512</v>
      </c>
      <c r="AG95" s="4">
        <f>MgrRet_Raw!AH602</f>
        <v>0.42155376070766071</v>
      </c>
      <c r="AH95" s="4">
        <f>MgrRet_Raw!AI602</f>
        <v>-1.1565355263594119</v>
      </c>
      <c r="AI95" s="4">
        <f>MgrRet_Raw!AJ602</f>
        <v>-0.23505749666225473</v>
      </c>
      <c r="AJ95" s="4">
        <f>MgrRet_Raw!AK602</f>
        <v>-1.3492976027023991</v>
      </c>
      <c r="AK95" s="4">
        <f>MgrRet_Raw!AL602</f>
        <v>0.52276088841972346</v>
      </c>
      <c r="AL95" s="4">
        <f>MgrRet_Raw!AM602</f>
        <v>0.60126675659395268</v>
      </c>
      <c r="AM95" s="4">
        <f>MgrRet_Raw!AN602</f>
        <v>-6.0316131490372772E-2</v>
      </c>
      <c r="AN95" s="4">
        <f>MgrRet_Raw!AO602</f>
        <v>-1.2206833044039831</v>
      </c>
      <c r="AO95" s="4">
        <f>MgrRet_Raw!AP602</f>
        <v>0.79723723661370638</v>
      </c>
      <c r="AP95" s="4">
        <f>MgrRet_Raw!AQ602</f>
        <v>-0.22499170208833519</v>
      </c>
      <c r="AQ95" s="4">
        <f>MgrRet_Raw!AR602</f>
        <v>-0.70325787898415903</v>
      </c>
      <c r="AR95" s="4">
        <f>MgrRet_Raw!AS602</f>
        <v>-0.44015464937662685</v>
      </c>
      <c r="AS95" s="4">
        <f>MgrRet_Raw!AT602</f>
        <v>0.1826478176393227</v>
      </c>
      <c r="AT95" s="4">
        <f>MgrRet_Raw!AU602</f>
        <v>0.31891524174658037</v>
      </c>
      <c r="AU95" s="4">
        <f>MgrRet_Raw!AV602</f>
        <v>1.5173145972181277</v>
      </c>
      <c r="AV95" s="4">
        <f>MgrRet_Raw!AW602</f>
        <v>-0.74549316600489313</v>
      </c>
      <c r="AW95" s="4">
        <f>MgrRet_Raw!AX602</f>
        <v>-1.3247675882856962</v>
      </c>
      <c r="AX95" s="4">
        <f>MgrRet_Raw!AY602</f>
        <v>0.53389485599158704</v>
      </c>
      <c r="AY95" s="4">
        <f>MgrRet_Raw!AZ602</f>
        <v>-0.29025874890863623</v>
      </c>
      <c r="AZ95" s="4">
        <f>MgrRet_Raw!BA602</f>
        <v>-1.0312910475976516</v>
      </c>
      <c r="BA95" s="4">
        <f>MgrRet_Raw!BB602</f>
        <v>1.7558341445338979</v>
      </c>
      <c r="BB95" s="4">
        <f>MgrRet_Raw!BC602</f>
        <v>5.1924248899443803E-2</v>
      </c>
      <c r="BC95" s="4">
        <f>MgrRet_Raw!BD602</f>
        <v>0.36410394521571599</v>
      </c>
      <c r="BD95" s="4">
        <f>MgrRet_Raw!BE602</f>
        <v>0.79229902989710221</v>
      </c>
      <c r="BE95" s="4">
        <f>MgrRet_Raw!BF602</f>
        <v>-0.88206511662568143</v>
      </c>
      <c r="BF95" s="4">
        <f>MgrRet_Raw!BG602</f>
        <v>-6.4551073670289227E-2</v>
      </c>
      <c r="BG95" s="4">
        <f>MgrRet_Raw!BH602</f>
        <v>0.86332873817048394</v>
      </c>
      <c r="BH95" s="4">
        <f>MgrRet_Raw!BI602</f>
        <v>1.0679612896495789</v>
      </c>
      <c r="BI95" s="4">
        <f>MgrRet_Raw!BJ602</f>
        <v>-0.12506507794009547</v>
      </c>
      <c r="BJ95" s="4">
        <f>MgrRet_Raw!BK602</f>
        <v>-1.0386887606258068</v>
      </c>
      <c r="BK95" s="4">
        <f>MgrRet_Raw!BL602</f>
        <v>1.2180631405749214</v>
      </c>
      <c r="BL95" s="4">
        <f>MgrRet_Raw!BM602</f>
        <v>-0.77982790371581134</v>
      </c>
      <c r="BM95" s="4">
        <f>MgrRet_Raw!BN602</f>
        <v>0.31949897142675621</v>
      </c>
      <c r="BN95" s="4">
        <f>MgrRet_Raw!BO602</f>
        <v>8.4151483584880893E-2</v>
      </c>
      <c r="BO95" s="4">
        <f>MgrRet_Raw!BP602</f>
        <v>-1.3370996344459751</v>
      </c>
      <c r="BP95" s="4">
        <f>MgrRet_Raw!BQ602</f>
        <v>-1.4864800238262772</v>
      </c>
      <c r="BQ95" s="4">
        <f>MgrRet_Raw!BR602</f>
        <v>1.7196926968003305</v>
      </c>
      <c r="BR95" s="4">
        <f>MgrRet_Raw!BS602</f>
        <v>1.731145958068403E-2</v>
      </c>
      <c r="BS95" s="4">
        <f>MgrRet_Raw!BT602</f>
        <v>0.98695386191267254</v>
      </c>
      <c r="BT95" s="4">
        <f>MgrRet_Raw!BU602</f>
        <v>0.69823181472232454</v>
      </c>
      <c r="BU95" s="4">
        <f>MgrRet_Raw!BV602</f>
        <v>0.98667138771246066</v>
      </c>
      <c r="BV95" s="4">
        <f>MgrRet_Raw!BW602</f>
        <v>-0.76582419654821843</v>
      </c>
      <c r="BW95" s="4">
        <f>MgrRet_Raw!BX602</f>
        <v>0.23360492847561654</v>
      </c>
      <c r="BX95" s="4">
        <f>MgrRet_Raw!BY602</f>
        <v>0.18164091139614236</v>
      </c>
      <c r="BY95" s="4">
        <f>MgrRet_Raw!BZ602</f>
        <v>0.69750483051282819</v>
      </c>
      <c r="BZ95" s="4">
        <f>MgrRet_Raw!CA602</f>
        <v>-0.55097942173418168</v>
      </c>
      <c r="CA95" s="4">
        <f>MgrRet_Raw!CB602</f>
        <v>-1.1699587283188686</v>
      </c>
      <c r="CB95" s="4">
        <f>MgrRet_Raw!CC602</f>
        <v>-1.9917475658492962</v>
      </c>
      <c r="CC95" s="4">
        <f>MgrRet_Raw!CD602</f>
        <v>0.60977644318709423</v>
      </c>
      <c r="CD95" s="4">
        <f>MgrRet_Raw!CE602</f>
        <v>0.87626753833733018</v>
      </c>
      <c r="CE95" s="4">
        <f>MgrRet_Raw!CF602</f>
        <v>1.1508530834586064</v>
      </c>
      <c r="CF95" s="4">
        <f>MgrRet_Raw!CG602</f>
        <v>7.4860582783110807E-2</v>
      </c>
      <c r="CG95" s="4">
        <f>MgrRet_Raw!CH602</f>
        <v>0.3233847167708741</v>
      </c>
      <c r="CH95" s="4">
        <f>MgrRet_Raw!CI602</f>
        <v>0.90491966037999871</v>
      </c>
      <c r="CI95" s="4">
        <f>MgrRet_Raw!CJ602</f>
        <v>0.16769051790900136</v>
      </c>
      <c r="CJ95" s="4">
        <f>MgrRet_Raw!CK602</f>
        <v>-0.29667883650528282</v>
      </c>
      <c r="CK95" s="4">
        <f>MgrRet_Raw!CL602</f>
        <v>8.6237437921811821E-2</v>
      </c>
      <c r="CL95" s="4">
        <f>MgrRet_Raw!CM602</f>
        <v>0.77882835450238819</v>
      </c>
      <c r="CM95" s="4">
        <f>MgrRet_Raw!CN602</f>
        <v>7.0466410271006863E-2</v>
      </c>
      <c r="CN95" s="4">
        <f>MgrRet_Raw!CO602</f>
        <v>5.9041144255200795E-2</v>
      </c>
      <c r="CO95" s="4">
        <f>MgrRet_Raw!CP602</f>
        <v>0.26543771741224242</v>
      </c>
      <c r="CP95" s="4">
        <f>MgrRet_Raw!CQ602</f>
        <v>0.22141661141350188</v>
      </c>
      <c r="CQ95" s="4">
        <f>MgrRet_Raw!CR602</f>
        <v>1.525691855025741</v>
      </c>
      <c r="CR95" s="4">
        <f>MgrRet_Raw!CS602</f>
        <v>-0.60947939319266187</v>
      </c>
      <c r="CS95" s="4">
        <f>MgrRet_Raw!CT602</f>
        <v>-2.7268436522570547</v>
      </c>
      <c r="CT95" s="4">
        <f>MgrRet_Raw!CU602</f>
        <v>2.1503473464849154</v>
      </c>
      <c r="CU95" s="4">
        <f>MgrRet_Raw!CV602</f>
        <v>0.51168615695381259</v>
      </c>
      <c r="CV95" s="4">
        <f>MgrRet_Raw!CW602</f>
        <v>-0.44510392702248414</v>
      </c>
      <c r="CW95" s="4">
        <f>MgrRet_Raw!CX602</f>
        <v>-2.1058805526481068</v>
      </c>
      <c r="CX95" s="4">
        <f>MgrRet_Raw!CY602</f>
        <v>-7.1286619896692438E-2</v>
      </c>
      <c r="CY95" s="4">
        <f>MgrRet_Raw!CZ602</f>
        <v>-0.92573117621435852</v>
      </c>
      <c r="CZ95" s="4">
        <f>MgrRet_Raw!DA602</f>
        <v>-0.50840205054853582</v>
      </c>
      <c r="DA95" s="4">
        <f>MgrRet_Raw!DB602</f>
        <v>0.63177814913597086</v>
      </c>
      <c r="DB95" s="4">
        <f>MgrRet_Raw!DC602</f>
        <v>-1.7576251039048143</v>
      </c>
      <c r="DC95" s="4">
        <f>MgrRet_Raw!DD602</f>
        <v>1.3442991502465871</v>
      </c>
      <c r="DD95" s="4">
        <f>MgrRet_Raw!DE602</f>
        <v>0.21122154691568606</v>
      </c>
      <c r="DE95" s="4">
        <f>MgrRet_Raw!DF602</f>
        <v>0.73581199502946482</v>
      </c>
      <c r="DF95" s="4">
        <f>MgrRet_Raw!DG602</f>
        <v>-1.4214547300937062</v>
      </c>
      <c r="DG95" s="4">
        <f>MgrRet_Raw!DH602</f>
        <v>-2.1484114647209878</v>
      </c>
      <c r="DH95" s="4">
        <f>MgrRet_Raw!DI602</f>
        <v>-9.7333285030268613E-2</v>
      </c>
      <c r="DI95" s="4">
        <f>MgrRet_Raw!DJ602</f>
        <v>2.0646781604520927</v>
      </c>
      <c r="DJ95" s="4">
        <f>MgrRet_Raw!DK602</f>
        <v>0.18888475805137794</v>
      </c>
      <c r="DK95" s="4">
        <f>MgrRet_Raw!DL602</f>
        <v>0.81841904838592694</v>
      </c>
      <c r="DL95" s="4">
        <f>MgrRet_Raw!DM602</f>
        <v>0.29244307667561231</v>
      </c>
      <c r="DM95" s="4">
        <f>MgrRet_Raw!DN602</f>
        <v>-1.71735262932897</v>
      </c>
      <c r="DN95" s="4">
        <f>MgrRet_Raw!DO602</f>
        <v>1.1524253859687634</v>
      </c>
      <c r="DO95" s="4">
        <f>MgrRet_Raw!DP602</f>
        <v>0.78532386904810503</v>
      </c>
      <c r="DP95" s="4">
        <f>MgrRet_Raw!DQ602</f>
        <v>2.4937736670942456E-3</v>
      </c>
      <c r="DQ95" s="4">
        <f>MgrRet_Raw!DR602</f>
        <v>-0.35427483828130057</v>
      </c>
      <c r="DR95" s="4">
        <f>MgrRet_Raw!DS602</f>
        <v>-1.1244840434781511</v>
      </c>
      <c r="DS95" s="4">
        <f>MgrRet_Raw!DT602</f>
        <v>-1.033454816344558</v>
      </c>
      <c r="DT95" s="4">
        <f>MgrRet_Raw!DU602</f>
        <v>-0.35883526527320886</v>
      </c>
    </row>
    <row r="96" spans="1:124" x14ac:dyDescent="0.25">
      <c r="A96" s="4">
        <v>94</v>
      </c>
      <c r="B96" s="4" t="str">
        <f>MgrRet_Raw!A603</f>
        <v>State Street Global Advisors</v>
      </c>
      <c r="C96" t="s">
        <v>287</v>
      </c>
      <c r="D96" s="4" t="str">
        <f t="shared" si="1"/>
        <v>State Street Global Advisors+U.S. Multi-Style Equity</v>
      </c>
      <c r="E96" s="4">
        <f>MgrRet_Raw!F603</f>
        <v>-0.60659920346192475</v>
      </c>
      <c r="F96" s="4">
        <f>MgrRet_Raw!G603</f>
        <v>1.3597048111075274</v>
      </c>
      <c r="G96" s="4">
        <f>MgrRet_Raw!H603</f>
        <v>-0.41115309228217156</v>
      </c>
      <c r="H96" s="4">
        <f>MgrRet_Raw!I603</f>
        <v>-5.3889466678196385E-3</v>
      </c>
      <c r="I96" s="4">
        <f>MgrRet_Raw!J603</f>
        <v>1.207043103377432</v>
      </c>
      <c r="J96" s="4">
        <f>MgrRet_Raw!K603</f>
        <v>1.0090710389903048</v>
      </c>
      <c r="K96" s="4">
        <f>MgrRet_Raw!L603</f>
        <v>1.2843704765514556</v>
      </c>
      <c r="L96" s="4">
        <f>MgrRet_Raw!M603</f>
        <v>0.45220822780098713</v>
      </c>
      <c r="M96" s="4">
        <f>MgrRet_Raw!N603</f>
        <v>-0.11013837379437241</v>
      </c>
      <c r="N96" s="4">
        <f>MgrRet_Raw!O603</f>
        <v>-1.1930381124290825</v>
      </c>
      <c r="O96" s="4">
        <f>MgrRet_Raw!P603</f>
        <v>-1.6108138893731363</v>
      </c>
      <c r="P96" s="4">
        <f>MgrRet_Raw!Q603</f>
        <v>0.97368543208503278</v>
      </c>
      <c r="Q96" s="4">
        <f>MgrRet_Raw!R603</f>
        <v>1.3484840864981011</v>
      </c>
      <c r="R96" s="4">
        <f>MgrRet_Raw!S603</f>
        <v>1.9929967095324432</v>
      </c>
      <c r="S96" s="4">
        <f>MgrRet_Raw!T603</f>
        <v>0.86130053161063813</v>
      </c>
      <c r="T96" s="4">
        <f>MgrRet_Raw!U603</f>
        <v>1.5030862967717997</v>
      </c>
      <c r="U96" s="4">
        <f>MgrRet_Raw!V603</f>
        <v>0.85243828252383036</v>
      </c>
      <c r="V96" s="4">
        <f>MgrRet_Raw!W603</f>
        <v>0.47766660695066177</v>
      </c>
      <c r="W96" s="4">
        <f>MgrRet_Raw!X603</f>
        <v>-0.1533447636329619</v>
      </c>
      <c r="X96" s="4">
        <f>MgrRet_Raw!Y603</f>
        <v>-0.95284788595244718</v>
      </c>
      <c r="Y96" s="4">
        <f>MgrRet_Raw!Z603</f>
        <v>0.12102785719417719</v>
      </c>
      <c r="Z96" s="4">
        <f>MgrRet_Raw!AA603</f>
        <v>-1.2001773415048049</v>
      </c>
      <c r="AA96" s="4">
        <f>MgrRet_Raw!AB603</f>
        <v>-0.47182422927434065</v>
      </c>
      <c r="AB96" s="4">
        <f>MgrRet_Raw!AC603</f>
        <v>0.26913144651298238</v>
      </c>
      <c r="AC96" s="4">
        <f>MgrRet_Raw!AD603</f>
        <v>-0.31022108843538376</v>
      </c>
      <c r="AD96" s="4">
        <f>MgrRet_Raw!AE603</f>
        <v>9.5750039516762975E-2</v>
      </c>
      <c r="AE96" s="4">
        <f>MgrRet_Raw!AF603</f>
        <v>-0.16080461651343114</v>
      </c>
      <c r="AF96" s="4">
        <f>MgrRet_Raw!AG603</f>
        <v>-1.4038375278856512</v>
      </c>
      <c r="AG96" s="4">
        <f>MgrRet_Raw!AH603</f>
        <v>-0.32874623929233948</v>
      </c>
      <c r="AH96" s="4">
        <f>MgrRet_Raw!AI603</f>
        <v>-0.67173552635941203</v>
      </c>
      <c r="AI96" s="4">
        <f>MgrRet_Raw!AJ603</f>
        <v>2.4842503337745292E-2</v>
      </c>
      <c r="AJ96" s="4">
        <f>MgrRet_Raw!AK603</f>
        <v>-0.7277976027023989</v>
      </c>
      <c r="AK96" s="4">
        <f>MgrRet_Raw!AL603</f>
        <v>-0.13323911158027535</v>
      </c>
      <c r="AL96" s="4">
        <f>MgrRet_Raw!AM603</f>
        <v>0.66476675659395212</v>
      </c>
      <c r="AM96" s="4">
        <f>MgrRet_Raw!AN603</f>
        <v>-0.62991613149037273</v>
      </c>
      <c r="AN96" s="4">
        <f>MgrRet_Raw!AO603</f>
        <v>4.6316695596016366E-2</v>
      </c>
      <c r="AO96" s="4">
        <f>MgrRet_Raw!AP603</f>
        <v>0.74583723661370627</v>
      </c>
      <c r="AP96" s="4">
        <f>MgrRet_Raw!AQ603</f>
        <v>-0.35929170208833483</v>
      </c>
      <c r="AQ96" s="4">
        <f>MgrRet_Raw!AR603</f>
        <v>-0.41975787898415906</v>
      </c>
      <c r="AR96" s="4">
        <f>MgrRet_Raw!AS603</f>
        <v>-1.0199546493766269</v>
      </c>
      <c r="AS96" s="4">
        <f>MgrRet_Raw!AT603</f>
        <v>-5.5152182360677315E-2</v>
      </c>
      <c r="AT96" s="4">
        <f>MgrRet_Raw!AU603</f>
        <v>-0.24248475825341953</v>
      </c>
      <c r="AU96" s="4">
        <f>MgrRet_Raw!AV603</f>
        <v>0.69481459721812766</v>
      </c>
      <c r="AV96" s="4">
        <f>MgrRet_Raw!AW603</f>
        <v>-1.1793931660048926</v>
      </c>
      <c r="AW96" s="4">
        <f>MgrRet_Raw!AX603</f>
        <v>-1.7403675882856957</v>
      </c>
      <c r="AX96" s="4">
        <f>MgrRet_Raw!AY603</f>
        <v>1.0857948559915869</v>
      </c>
      <c r="AY96" s="4">
        <f>MgrRet_Raw!AZ603</f>
        <v>-0.53805874890863625</v>
      </c>
      <c r="AZ96" s="4">
        <f>MgrRet_Raw!BA603</f>
        <v>-0.80449104759765155</v>
      </c>
      <c r="BA96" s="4">
        <f>MgrRet_Raw!BB603</f>
        <v>1.4549341445338984</v>
      </c>
      <c r="BB96" s="4">
        <f>MgrRet_Raw!BC603</f>
        <v>0.5273242488994434</v>
      </c>
      <c r="BC96" s="4">
        <f>MgrRet_Raw!BD603</f>
        <v>-0.18599605478428405</v>
      </c>
      <c r="BD96" s="4">
        <f>MgrRet_Raw!BE603</f>
        <v>-0.14980097010289783</v>
      </c>
      <c r="BE96" s="4">
        <f>MgrRet_Raw!BF603</f>
        <v>-1.1055651166256819</v>
      </c>
      <c r="BF96" s="4">
        <f>MgrRet_Raw!BG603</f>
        <v>-0.59555107367028892</v>
      </c>
      <c r="BG96" s="4">
        <f>MgrRet_Raw!BH603</f>
        <v>-0.25847126182951619</v>
      </c>
      <c r="BH96" s="4">
        <f>MgrRet_Raw!BI603</f>
        <v>1.0882612896495787</v>
      </c>
      <c r="BI96" s="4">
        <f>MgrRet_Raw!BJ603</f>
        <v>5.234922059904612E-3</v>
      </c>
      <c r="BJ96" s="4">
        <f>MgrRet_Raw!BK603</f>
        <v>-0.51508876062580677</v>
      </c>
      <c r="BK96" s="4">
        <f>MgrRet_Raw!BL603</f>
        <v>0.46496314057492127</v>
      </c>
      <c r="BL96" s="4">
        <f>MgrRet_Raw!BM603</f>
        <v>0.37047209628418876</v>
      </c>
      <c r="BM96" s="4">
        <f>MgrRet_Raw!BN603</f>
        <v>0.83979897142675597</v>
      </c>
      <c r="BN96" s="4">
        <f>MgrRet_Raw!BO603</f>
        <v>-0.164848516415119</v>
      </c>
      <c r="BO96" s="4">
        <f>MgrRet_Raw!BP603</f>
        <v>-0.1908996344459748</v>
      </c>
      <c r="BP96" s="4">
        <f>MgrRet_Raw!BQ603</f>
        <v>-0.65108002382627705</v>
      </c>
      <c r="BQ96" s="4">
        <f>MgrRet_Raw!BR603</f>
        <v>1.6678926968003305</v>
      </c>
      <c r="BR96" s="4">
        <f>MgrRet_Raw!BS603</f>
        <v>0.24721145958068402</v>
      </c>
      <c r="BS96" s="4">
        <f>MgrRet_Raw!BT603</f>
        <v>0.91135386191267287</v>
      </c>
      <c r="BT96" s="4">
        <f>MgrRet_Raw!BU603</f>
        <v>0.43183181472232457</v>
      </c>
      <c r="BU96" s="4">
        <f>MgrRet_Raw!BV603</f>
        <v>0.16367138771246115</v>
      </c>
      <c r="BV96" s="4">
        <f>MgrRet_Raw!BW603</f>
        <v>-0.75472419654821854</v>
      </c>
      <c r="BW96" s="4">
        <f>MgrRet_Raw!BX603</f>
        <v>-0.1661950715243834</v>
      </c>
      <c r="BX96" s="4">
        <f>MgrRet_Raw!BY603</f>
        <v>-0.15635908860385772</v>
      </c>
      <c r="BY96" s="4">
        <f>MgrRet_Raw!BZ603</f>
        <v>0.43610483051282811</v>
      </c>
      <c r="BZ96" s="4">
        <f>MgrRet_Raw!CA603</f>
        <v>9.9220578265818204E-2</v>
      </c>
      <c r="CA96" s="4">
        <f>MgrRet_Raw!CB603</f>
        <v>2.5541271681131517E-2</v>
      </c>
      <c r="CB96" s="4">
        <f>MgrRet_Raw!CC603</f>
        <v>-1.2136475658492962</v>
      </c>
      <c r="CC96" s="4">
        <f>MgrRet_Raw!CD603</f>
        <v>0.38637644318709441</v>
      </c>
      <c r="CD96" s="4">
        <f>MgrRet_Raw!CE603</f>
        <v>0.61626753833733039</v>
      </c>
      <c r="CE96" s="4">
        <f>MgrRet_Raw!CF603</f>
        <v>1.0333530834586062</v>
      </c>
      <c r="CF96" s="4">
        <f>MgrRet_Raw!CG603</f>
        <v>-0.12903941721688916</v>
      </c>
      <c r="CG96" s="4">
        <f>MgrRet_Raw!CH603</f>
        <v>-0.61341528322912575</v>
      </c>
      <c r="CH96" s="4">
        <f>MgrRet_Raw!CI603</f>
        <v>-0.60128033962000127</v>
      </c>
      <c r="CI96" s="4">
        <f>MgrRet_Raw!CJ603</f>
        <v>-6.00948209099883E-3</v>
      </c>
      <c r="CJ96" s="4">
        <f>MgrRet_Raw!CK603</f>
        <v>-0.27907883650528287</v>
      </c>
      <c r="CK96" s="4">
        <f>MgrRet_Raw!CL603</f>
        <v>-1.0374625620781885</v>
      </c>
      <c r="CL96" s="4">
        <f>MgrRet_Raw!CM603</f>
        <v>0.64792835450238773</v>
      </c>
      <c r="CM96" s="4">
        <f>MgrRet_Raw!CN603</f>
        <v>0.29116641027100698</v>
      </c>
      <c r="CN96" s="4">
        <f>MgrRet_Raw!CO603</f>
        <v>-0.14915885574479915</v>
      </c>
      <c r="CO96" s="4">
        <f>MgrRet_Raw!CP603</f>
        <v>1.3377174122424229E-3</v>
      </c>
      <c r="CP96" s="4">
        <f>MgrRet_Raw!CQ603</f>
        <v>0.42121661141350186</v>
      </c>
      <c r="CQ96" s="4">
        <f>MgrRet_Raw!CR603</f>
        <v>0.70749185502574141</v>
      </c>
      <c r="CR96" s="4">
        <f>MgrRet_Raw!CS603</f>
        <v>-0.80167939319266157</v>
      </c>
      <c r="CS96" s="4">
        <f>MgrRet_Raw!CT603</f>
        <v>-1.8897436522570543</v>
      </c>
      <c r="CT96" s="4">
        <f>MgrRet_Raw!CU603</f>
        <v>0.57094734648491396</v>
      </c>
      <c r="CU96" s="4">
        <f>MgrRet_Raw!CV603</f>
        <v>-0.64101384304618747</v>
      </c>
      <c r="CV96" s="4">
        <f>MgrRet_Raw!CW603</f>
        <v>-0.99480392702248421</v>
      </c>
      <c r="CW96" s="4">
        <f>MgrRet_Raw!CX603</f>
        <v>-1.5750805526481066</v>
      </c>
      <c r="CX96" s="4">
        <f>MgrRet_Raw!CY603</f>
        <v>-5.9186619896692438E-2</v>
      </c>
      <c r="CY96" s="4">
        <f>MgrRet_Raw!CZ603</f>
        <v>-0.56623117621435792</v>
      </c>
      <c r="CZ96" s="4">
        <f>MgrRet_Raw!DA603</f>
        <v>0.58369794945146425</v>
      </c>
      <c r="DA96" s="4">
        <f>MgrRet_Raw!DB603</f>
        <v>0.79157814913597058</v>
      </c>
      <c r="DB96" s="4">
        <f>MgrRet_Raw!DC603</f>
        <v>-1.4626251039048144</v>
      </c>
      <c r="DC96" s="4">
        <f>MgrRet_Raw!DD603</f>
        <v>0.60649915024658707</v>
      </c>
      <c r="DD96" s="4">
        <f>MgrRet_Raw!DE603</f>
        <v>0.7280215469156861</v>
      </c>
      <c r="DE96" s="4">
        <f>MgrRet_Raw!DF603</f>
        <v>0.60531199502946487</v>
      </c>
      <c r="DF96" s="4">
        <f>MgrRet_Raw!DG603</f>
        <v>-0.38505473009370617</v>
      </c>
      <c r="DG96" s="4">
        <f>MgrRet_Raw!DH603</f>
        <v>-0.4565114647209878</v>
      </c>
      <c r="DH96" s="4">
        <f>MgrRet_Raw!DI603</f>
        <v>-0.21873328503026856</v>
      </c>
      <c r="DI96" s="4">
        <f>MgrRet_Raw!DJ603</f>
        <v>1.0807781604520925</v>
      </c>
      <c r="DJ96" s="4">
        <f>MgrRet_Raw!DK603</f>
        <v>-1.6715241948622062E-2</v>
      </c>
      <c r="DK96" s="4">
        <f>MgrRet_Raw!DL603</f>
        <v>0.40921904838592693</v>
      </c>
      <c r="DL96" s="4">
        <f>MgrRet_Raw!DM603</f>
        <v>0.3803430766756124</v>
      </c>
      <c r="DM96" s="4">
        <f>MgrRet_Raw!DN603</f>
        <v>-1.00015262932897</v>
      </c>
      <c r="DN96" s="4">
        <f>MgrRet_Raw!DO603</f>
        <v>0.34062538596876346</v>
      </c>
      <c r="DO96" s="4">
        <f>MgrRet_Raw!DP603</f>
        <v>0.3548238690481047</v>
      </c>
      <c r="DP96" s="4">
        <f>MgrRet_Raw!DQ603</f>
        <v>-0.26370622633290575</v>
      </c>
      <c r="DQ96" s="4">
        <f>MgrRet_Raw!DR603</f>
        <v>-0.27967483828130058</v>
      </c>
      <c r="DR96" s="4">
        <f>MgrRet_Raw!DS603</f>
        <v>-0.48818404347815125</v>
      </c>
      <c r="DS96" s="4">
        <f>MgrRet_Raw!DT603</f>
        <v>-0.95475481634455805</v>
      </c>
      <c r="DT96" s="4">
        <f>MgrRet_Raw!DU603</f>
        <v>-0.51103526527320886</v>
      </c>
    </row>
    <row r="97" spans="1:124" x14ac:dyDescent="0.25">
      <c r="A97" s="4">
        <v>95</v>
      </c>
      <c r="B97" s="4" t="str">
        <f>MgrRet_Raw!A604</f>
        <v>State Street Global Advisors</v>
      </c>
      <c r="C97" t="s">
        <v>288</v>
      </c>
      <c r="D97" s="4" t="str">
        <f t="shared" si="1"/>
        <v>State Street Global Advisors+U.S. Research Select Equity</v>
      </c>
      <c r="E97" s="4">
        <f>MgrRet_Raw!F604</f>
        <v>-0.31829920346192431</v>
      </c>
      <c r="F97" s="4">
        <f>MgrRet_Raw!G604</f>
        <v>1.8234048111075274</v>
      </c>
      <c r="G97" s="4">
        <f>MgrRet_Raw!H604</f>
        <v>0.15204690771782842</v>
      </c>
      <c r="H97" s="4">
        <f>MgrRet_Raw!I604</f>
        <v>-0.35828894666781963</v>
      </c>
      <c r="I97" s="4">
        <f>MgrRet_Raw!J604</f>
        <v>0.2797431033774318</v>
      </c>
      <c r="J97" s="4">
        <f>MgrRet_Raw!K604</f>
        <v>1.8403710389903054</v>
      </c>
      <c r="K97" s="4">
        <f>MgrRet_Raw!L604</f>
        <v>1.3607704765514557</v>
      </c>
      <c r="L97" s="4">
        <f>MgrRet_Raw!M604</f>
        <v>-5.6591772199013013E-2</v>
      </c>
      <c r="M97" s="4">
        <f>MgrRet_Raw!N604</f>
        <v>1.0605616262056277</v>
      </c>
      <c r="N97" s="4">
        <f>MgrRet_Raw!O604</f>
        <v>1.5150618875709174</v>
      </c>
      <c r="O97" s="4">
        <f>MgrRet_Raw!P604</f>
        <v>-1.5148138893731362</v>
      </c>
      <c r="P97" s="4">
        <f>MgrRet_Raw!Q604</f>
        <v>-0.13421456791496722</v>
      </c>
      <c r="Q97" s="4">
        <f>MgrRet_Raw!R604</f>
        <v>1.3751840864981011</v>
      </c>
      <c r="R97" s="4">
        <f>MgrRet_Raw!S604</f>
        <v>3.0638967095324432</v>
      </c>
      <c r="S97" s="4">
        <f>MgrRet_Raw!T604</f>
        <v>1.0608005316106386</v>
      </c>
      <c r="T97" s="4">
        <f>MgrRet_Raw!U604</f>
        <v>-0.53741370322820003</v>
      </c>
      <c r="U97" s="4">
        <f>MgrRet_Raw!V604</f>
        <v>-0.12736171747616964</v>
      </c>
      <c r="V97" s="4">
        <f>MgrRet_Raw!W604</f>
        <v>1.5337666069506617</v>
      </c>
      <c r="W97" s="4">
        <f>MgrRet_Raw!X604</f>
        <v>-0.16534476363296235</v>
      </c>
      <c r="X97" s="4">
        <f>MgrRet_Raw!Y604</f>
        <v>-1.0948478859524475</v>
      </c>
      <c r="Y97" s="4">
        <f>MgrRet_Raw!Z604</f>
        <v>-0.45627214280582251</v>
      </c>
      <c r="Z97" s="4">
        <f>MgrRet_Raw!AA604</f>
        <v>-1.4599773415048052</v>
      </c>
      <c r="AA97" s="4">
        <f>MgrRet_Raw!AB604</f>
        <v>-0.24062422927434035</v>
      </c>
      <c r="AB97" s="4">
        <f>MgrRet_Raw!AC604</f>
        <v>-0.38036855348701759</v>
      </c>
      <c r="AC97" s="4">
        <f>MgrRet_Raw!AD604</f>
        <v>-0.32602108843538335</v>
      </c>
      <c r="AD97" s="4">
        <f>MgrRet_Raw!AE604</f>
        <v>4.0050039516763114E-2</v>
      </c>
      <c r="AE97" s="4">
        <f>MgrRet_Raw!AF604</f>
        <v>-0.11000461651343141</v>
      </c>
      <c r="AF97" s="4">
        <f>MgrRet_Raw!AG604</f>
        <v>-0.75473752788565129</v>
      </c>
      <c r="AG97" s="4">
        <f>MgrRet_Raw!AH604</f>
        <v>-5.2346239292338836E-2</v>
      </c>
      <c r="AH97" s="4">
        <f>MgrRet_Raw!AI604</f>
        <v>-0.22033552635941156</v>
      </c>
      <c r="AI97" s="4">
        <f>MgrRet_Raw!AJ604</f>
        <v>-1.2273574966622549</v>
      </c>
      <c r="AJ97" s="4">
        <f>MgrRet_Raw!AK604</f>
        <v>-1.1947976027023994</v>
      </c>
      <c r="AK97" s="4">
        <f>MgrRet_Raw!AL604</f>
        <v>-1.0271391115802757</v>
      </c>
      <c r="AL97" s="4">
        <f>MgrRet_Raw!AM604</f>
        <v>0.11426675659395258</v>
      </c>
      <c r="AM97" s="4">
        <f>MgrRet_Raw!AN604</f>
        <v>-0.20001613149037278</v>
      </c>
      <c r="AN97" s="4">
        <f>MgrRet_Raw!AO604</f>
        <v>0.3634166955960163</v>
      </c>
      <c r="AO97" s="4">
        <f>MgrRet_Raw!AP604</f>
        <v>1.1459372366137064</v>
      </c>
      <c r="AP97" s="4">
        <f>MgrRet_Raw!AQ604</f>
        <v>-0.51469170208833503</v>
      </c>
      <c r="AQ97" s="4">
        <f>MgrRet_Raw!AR604</f>
        <v>-0.77655787898415907</v>
      </c>
      <c r="AR97" s="4">
        <f>MgrRet_Raw!AS604</f>
        <v>-0.67375464937662688</v>
      </c>
      <c r="AS97" s="4">
        <f>MgrRet_Raw!AT604</f>
        <v>-0.5037521823606772</v>
      </c>
      <c r="AT97" s="4">
        <f>MgrRet_Raw!AU604</f>
        <v>-0.13018475825341946</v>
      </c>
      <c r="AU97" s="4">
        <f>MgrRet_Raw!AV604</f>
        <v>-0.11708540278187218</v>
      </c>
      <c r="AV97" s="4">
        <f>MgrRet_Raw!AW604</f>
        <v>-1.2873931660048932</v>
      </c>
      <c r="AW97" s="4">
        <f>MgrRet_Raw!AX604</f>
        <v>-1.6328675882856958</v>
      </c>
      <c r="AX97" s="4">
        <f>MgrRet_Raw!AY604</f>
        <v>1.668494855991586</v>
      </c>
      <c r="AY97" s="4">
        <f>MgrRet_Raw!AZ604</f>
        <v>-0.78125874890863622</v>
      </c>
      <c r="AZ97" s="4">
        <f>MgrRet_Raw!BA604</f>
        <v>-0.92169104759765164</v>
      </c>
      <c r="BA97" s="4">
        <f>MgrRet_Raw!BB604</f>
        <v>1.5960341445338981</v>
      </c>
      <c r="BB97" s="4">
        <f>MgrRet_Raw!BC604</f>
        <v>0.74122424889944405</v>
      </c>
      <c r="BC97" s="4">
        <f>MgrRet_Raw!BD604</f>
        <v>2.0703945215716058E-2</v>
      </c>
      <c r="BD97" s="4">
        <f>MgrRet_Raw!BE604</f>
        <v>-0.49350097010289784</v>
      </c>
      <c r="BE97" s="4">
        <f>MgrRet_Raw!BF604</f>
        <v>-0.79276511662568172</v>
      </c>
      <c r="BF97" s="4">
        <f>MgrRet_Raw!BG604</f>
        <v>-0.80105107367028916</v>
      </c>
      <c r="BG97" s="4">
        <f>MgrRet_Raw!BH604</f>
        <v>0.42652873817048365</v>
      </c>
      <c r="BH97" s="4">
        <f>MgrRet_Raw!BI604</f>
        <v>0.37726128964957883</v>
      </c>
      <c r="BI97" s="4">
        <f>MgrRet_Raw!BJ604</f>
        <v>0.10863492205990433</v>
      </c>
      <c r="BJ97" s="4" t="str">
        <f>MgrRet_Raw!BK604</f>
        <v>---</v>
      </c>
      <c r="BK97" s="4" t="str">
        <f>MgrRet_Raw!BL604</f>
        <v>---</v>
      </c>
      <c r="BL97" s="4" t="str">
        <f>MgrRet_Raw!BM604</f>
        <v>---</v>
      </c>
      <c r="BM97" s="4" t="str">
        <f>MgrRet_Raw!BN604</f>
        <v>---</v>
      </c>
      <c r="BN97" s="4" t="str">
        <f>MgrRet_Raw!BO604</f>
        <v>---</v>
      </c>
      <c r="BO97" s="4" t="str">
        <f>MgrRet_Raw!BP604</f>
        <v>---</v>
      </c>
      <c r="BP97" s="4" t="str">
        <f>MgrRet_Raw!BQ604</f>
        <v>---</v>
      </c>
      <c r="BQ97" s="4" t="str">
        <f>MgrRet_Raw!BR604</f>
        <v>---</v>
      </c>
      <c r="BR97" s="4" t="str">
        <f>MgrRet_Raw!BS604</f>
        <v>---</v>
      </c>
      <c r="BS97" s="4" t="str">
        <f>MgrRet_Raw!BT604</f>
        <v>---</v>
      </c>
      <c r="BT97" s="4" t="str">
        <f>MgrRet_Raw!BU604</f>
        <v>---</v>
      </c>
      <c r="BU97" s="4" t="str">
        <f>MgrRet_Raw!BV604</f>
        <v>---</v>
      </c>
      <c r="BV97" s="4" t="str">
        <f>MgrRet_Raw!BW604</f>
        <v>---</v>
      </c>
      <c r="BW97" s="4" t="str">
        <f>MgrRet_Raw!BX604</f>
        <v>---</v>
      </c>
      <c r="BX97" s="4" t="str">
        <f>MgrRet_Raw!BY604</f>
        <v>---</v>
      </c>
      <c r="BY97" s="4" t="str">
        <f>MgrRet_Raw!BZ604</f>
        <v>---</v>
      </c>
      <c r="BZ97" s="4" t="str">
        <f>MgrRet_Raw!CA604</f>
        <v>---</v>
      </c>
      <c r="CA97" s="4" t="str">
        <f>MgrRet_Raw!CB604</f>
        <v>---</v>
      </c>
      <c r="CB97" s="4" t="str">
        <f>MgrRet_Raw!CC604</f>
        <v>---</v>
      </c>
      <c r="CC97" s="4" t="str">
        <f>MgrRet_Raw!CD604</f>
        <v>---</v>
      </c>
      <c r="CD97" s="4" t="str">
        <f>MgrRet_Raw!CE604</f>
        <v>---</v>
      </c>
      <c r="CE97" s="4" t="str">
        <f>MgrRet_Raw!CF604</f>
        <v>---</v>
      </c>
      <c r="CF97" s="4" t="str">
        <f>MgrRet_Raw!CG604</f>
        <v>---</v>
      </c>
      <c r="CG97" s="4" t="str">
        <f>MgrRet_Raw!CH604</f>
        <v>---</v>
      </c>
      <c r="CH97" s="4" t="str">
        <f>MgrRet_Raw!CI604</f>
        <v>---</v>
      </c>
      <c r="CI97" s="4" t="str">
        <f>MgrRet_Raw!CJ604</f>
        <v>---</v>
      </c>
      <c r="CJ97" s="4" t="str">
        <f>MgrRet_Raw!CK604</f>
        <v>---</v>
      </c>
      <c r="CK97" s="4" t="str">
        <f>MgrRet_Raw!CL604</f>
        <v>---</v>
      </c>
      <c r="CL97" s="4" t="str">
        <f>MgrRet_Raw!CM604</f>
        <v>---</v>
      </c>
      <c r="CM97" s="4" t="str">
        <f>MgrRet_Raw!CN604</f>
        <v>---</v>
      </c>
      <c r="CN97" s="4" t="str">
        <f>MgrRet_Raw!CO604</f>
        <v>---</v>
      </c>
      <c r="CO97" s="4" t="str">
        <f>MgrRet_Raw!CP604</f>
        <v>---</v>
      </c>
      <c r="CP97" s="4" t="str">
        <f>MgrRet_Raw!CQ604</f>
        <v>---</v>
      </c>
      <c r="CQ97" s="4" t="str">
        <f>MgrRet_Raw!CR604</f>
        <v>---</v>
      </c>
      <c r="CR97" s="4" t="str">
        <f>MgrRet_Raw!CS604</f>
        <v>---</v>
      </c>
      <c r="CS97" s="4" t="str">
        <f>MgrRet_Raw!CT604</f>
        <v>---</v>
      </c>
      <c r="CT97" s="4" t="str">
        <f>MgrRet_Raw!CU604</f>
        <v>---</v>
      </c>
      <c r="CU97" s="4" t="str">
        <f>MgrRet_Raw!CV604</f>
        <v>---</v>
      </c>
      <c r="CV97" s="4" t="str">
        <f>MgrRet_Raw!CW604</f>
        <v>---</v>
      </c>
      <c r="CW97" s="4" t="str">
        <f>MgrRet_Raw!CX604</f>
        <v>---</v>
      </c>
      <c r="CX97" s="4" t="str">
        <f>MgrRet_Raw!CY604</f>
        <v>---</v>
      </c>
      <c r="CY97" s="4" t="str">
        <f>MgrRet_Raw!CZ604</f>
        <v>---</v>
      </c>
      <c r="CZ97" s="4" t="str">
        <f>MgrRet_Raw!DA604</f>
        <v>---</v>
      </c>
      <c r="DA97" s="4" t="str">
        <f>MgrRet_Raw!DB604</f>
        <v>---</v>
      </c>
      <c r="DB97" s="4" t="str">
        <f>MgrRet_Raw!DC604</f>
        <v>---</v>
      </c>
      <c r="DC97" s="4" t="str">
        <f>MgrRet_Raw!DD604</f>
        <v>---</v>
      </c>
      <c r="DD97" s="4" t="str">
        <f>MgrRet_Raw!DE604</f>
        <v>---</v>
      </c>
      <c r="DE97" s="4" t="str">
        <f>MgrRet_Raw!DF604</f>
        <v>---</v>
      </c>
      <c r="DF97" s="4" t="str">
        <f>MgrRet_Raw!DG604</f>
        <v>---</v>
      </c>
      <c r="DG97" s="4" t="str">
        <f>MgrRet_Raw!DH604</f>
        <v>---</v>
      </c>
      <c r="DH97" s="4" t="str">
        <f>MgrRet_Raw!DI604</f>
        <v>---</v>
      </c>
      <c r="DI97" s="4" t="str">
        <f>MgrRet_Raw!DJ604</f>
        <v>---</v>
      </c>
      <c r="DJ97" s="4" t="str">
        <f>MgrRet_Raw!DK604</f>
        <v>---</v>
      </c>
      <c r="DK97" s="4" t="str">
        <f>MgrRet_Raw!DL604</f>
        <v>---</v>
      </c>
      <c r="DL97" s="4" t="str">
        <f>MgrRet_Raw!DM604</f>
        <v>---</v>
      </c>
      <c r="DM97" s="4" t="str">
        <f>MgrRet_Raw!DN604</f>
        <v>---</v>
      </c>
      <c r="DN97" s="4" t="str">
        <f>MgrRet_Raw!DO604</f>
        <v>---</v>
      </c>
      <c r="DO97" s="4" t="str">
        <f>MgrRet_Raw!DP604</f>
        <v>---</v>
      </c>
      <c r="DP97" s="4" t="str">
        <f>MgrRet_Raw!DQ604</f>
        <v>---</v>
      </c>
      <c r="DQ97" s="4" t="str">
        <f>MgrRet_Raw!DR604</f>
        <v>---</v>
      </c>
      <c r="DR97" s="4" t="str">
        <f>MgrRet_Raw!DS604</f>
        <v>---</v>
      </c>
      <c r="DS97" s="4" t="str">
        <f>MgrRet_Raw!DT604</f>
        <v>---</v>
      </c>
      <c r="DT97" s="4" t="str">
        <f>MgrRet_Raw!DU604</f>
        <v>---</v>
      </c>
    </row>
    <row r="98" spans="1:124" x14ac:dyDescent="0.25">
      <c r="A98" s="4">
        <v>96</v>
      </c>
      <c r="B98" s="4" t="str">
        <f>MgrRet_Raw!A605</f>
        <v>State Street Global Advisors</v>
      </c>
      <c r="C98" t="s">
        <v>289</v>
      </c>
      <c r="D98" s="4" t="str">
        <f t="shared" si="1"/>
        <v>State Street Global Advisors+US Large Cap Active (FKA US Actv Large Cap Core)</v>
      </c>
      <c r="E98" s="4" t="str">
        <f>MgrRet_Raw!F605</f>
        <v>---</v>
      </c>
      <c r="F98" s="4" t="str">
        <f>MgrRet_Raw!G605</f>
        <v>---</v>
      </c>
      <c r="G98" s="4" t="str">
        <f>MgrRet_Raw!H605</f>
        <v>---</v>
      </c>
      <c r="H98" s="4" t="str">
        <f>MgrRet_Raw!I605</f>
        <v>---</v>
      </c>
      <c r="I98" s="4" t="str">
        <f>MgrRet_Raw!J605</f>
        <v>---</v>
      </c>
      <c r="J98" s="4" t="str">
        <f>MgrRet_Raw!K605</f>
        <v>---</v>
      </c>
      <c r="K98" s="4" t="str">
        <f>MgrRet_Raw!L605</f>
        <v>---</v>
      </c>
      <c r="L98" s="4" t="str">
        <f>MgrRet_Raw!M605</f>
        <v>---</v>
      </c>
      <c r="M98" s="4" t="str">
        <f>MgrRet_Raw!N605</f>
        <v>---</v>
      </c>
      <c r="N98" s="4" t="str">
        <f>MgrRet_Raw!O605</f>
        <v>---</v>
      </c>
      <c r="O98" s="4" t="str">
        <f>MgrRet_Raw!P605</f>
        <v>---</v>
      </c>
      <c r="P98" s="4" t="str">
        <f>MgrRet_Raw!Q605</f>
        <v>---</v>
      </c>
      <c r="Q98" s="4" t="str">
        <f>MgrRet_Raw!R605</f>
        <v>---</v>
      </c>
      <c r="R98" s="4" t="str">
        <f>MgrRet_Raw!S605</f>
        <v>---</v>
      </c>
      <c r="S98" s="4" t="str">
        <f>MgrRet_Raw!T605</f>
        <v>---</v>
      </c>
      <c r="T98" s="4" t="str">
        <f>MgrRet_Raw!U605</f>
        <v>---</v>
      </c>
      <c r="U98" s="4" t="str">
        <f>MgrRet_Raw!V605</f>
        <v>---</v>
      </c>
      <c r="V98" s="4" t="str">
        <f>MgrRet_Raw!W605</f>
        <v>---</v>
      </c>
      <c r="W98" s="4" t="str">
        <f>MgrRet_Raw!X605</f>
        <v>---</v>
      </c>
      <c r="X98" s="4" t="str">
        <f>MgrRet_Raw!Y605</f>
        <v>---</v>
      </c>
      <c r="Y98" s="4">
        <f>MgrRet_Raw!Z605</f>
        <v>0.17822785719417755</v>
      </c>
      <c r="Z98" s="4">
        <f>MgrRet_Raw!AA605</f>
        <v>-2.2223773415048051</v>
      </c>
      <c r="AA98" s="4">
        <f>MgrRet_Raw!AB605</f>
        <v>-0.96822422927434015</v>
      </c>
      <c r="AB98" s="4">
        <f>MgrRet_Raw!AC605</f>
        <v>-0.15156855348701748</v>
      </c>
      <c r="AC98" s="4">
        <f>MgrRet_Raw!AD605</f>
        <v>-2.2721088435383674E-2</v>
      </c>
      <c r="AD98" s="4">
        <f>MgrRet_Raw!AE605</f>
        <v>0.85245003951676335</v>
      </c>
      <c r="AE98" s="4">
        <f>MgrRet_Raw!AF605</f>
        <v>-0.33470461651343086</v>
      </c>
      <c r="AF98" s="4">
        <f>MgrRet_Raw!AG605</f>
        <v>-0.38863752788565131</v>
      </c>
      <c r="AG98" s="4">
        <f>MgrRet_Raw!AH605</f>
        <v>-0.19494623929233867</v>
      </c>
      <c r="AH98" s="4">
        <f>MgrRet_Raw!AI605</f>
        <v>-0.84513552635941203</v>
      </c>
      <c r="AI98" s="4">
        <f>MgrRet_Raw!AJ605</f>
        <v>-0.40605749666225499</v>
      </c>
      <c r="AJ98" s="4">
        <f>MgrRet_Raw!AK605</f>
        <v>-0.72599760270239955</v>
      </c>
      <c r="AK98" s="4">
        <f>MgrRet_Raw!AL605</f>
        <v>-0.26413911158027581</v>
      </c>
      <c r="AL98" s="4">
        <f>MgrRet_Raw!AM605</f>
        <v>0.23476675659395241</v>
      </c>
      <c r="AM98" s="4">
        <f>MgrRet_Raw!AN605</f>
        <v>0.28738386850962722</v>
      </c>
      <c r="AN98" s="4">
        <f>MgrRet_Raw!AO605</f>
        <v>-0.41318330440398388</v>
      </c>
      <c r="AO98" s="4">
        <f>MgrRet_Raw!AP605</f>
        <v>-0.43006276338629368</v>
      </c>
      <c r="AP98" s="4">
        <f>MgrRet_Raw!AQ605</f>
        <v>0.4841082979116651</v>
      </c>
      <c r="AQ98" s="4">
        <f>MgrRet_Raw!AR605</f>
        <v>1.300242121015841</v>
      </c>
      <c r="AR98" s="4">
        <f>MgrRet_Raw!AS605</f>
        <v>0.26854535062337304</v>
      </c>
      <c r="AS98" s="4">
        <f>MgrRet_Raw!AT605</f>
        <v>-0.30805218236067722</v>
      </c>
      <c r="AT98" s="4">
        <f>MgrRet_Raw!AU605</f>
        <v>0.29691524174658035</v>
      </c>
      <c r="AU98" s="4">
        <f>MgrRet_Raw!AV605</f>
        <v>-1.1366854027818722</v>
      </c>
      <c r="AV98" s="4">
        <f>MgrRet_Raw!AW605</f>
        <v>0.32240683399510672</v>
      </c>
      <c r="AW98" s="4">
        <f>MgrRet_Raw!AX605</f>
        <v>0.99963241171430361</v>
      </c>
      <c r="AX98" s="4">
        <f>MgrRet_Raw!AY605</f>
        <v>-1.0792051440084141</v>
      </c>
      <c r="AY98" s="4">
        <f>MgrRet_Raw!AZ605</f>
        <v>-5.9158748908636261E-2</v>
      </c>
      <c r="AZ98" s="4">
        <f>MgrRet_Raw!BA605</f>
        <v>0.81710895240234849</v>
      </c>
      <c r="BA98" s="4">
        <f>MgrRet_Raw!BB605</f>
        <v>0.17863414453389836</v>
      </c>
      <c r="BB98" s="4">
        <f>MgrRet_Raw!BC605</f>
        <v>-2.4175751100556475E-2</v>
      </c>
      <c r="BC98" s="4">
        <f>MgrRet_Raw!BD605</f>
        <v>-2.0796054784284035E-2</v>
      </c>
      <c r="BD98" s="4">
        <f>MgrRet_Raw!BE605</f>
        <v>-0.14260097010289785</v>
      </c>
      <c r="BE98" s="4">
        <f>MgrRet_Raw!BF605</f>
        <v>-0.8398651166256812</v>
      </c>
      <c r="BF98" s="4">
        <f>MgrRet_Raw!BG605</f>
        <v>0.8897489263297107</v>
      </c>
      <c r="BG98" s="4">
        <f>MgrRet_Raw!BH605</f>
        <v>-0.5788712618295162</v>
      </c>
      <c r="BH98" s="4">
        <f>MgrRet_Raw!BI605</f>
        <v>0.89766128964957881</v>
      </c>
      <c r="BI98" s="4">
        <f>MgrRet_Raw!BJ605</f>
        <v>0.17573492205990426</v>
      </c>
      <c r="BJ98" s="4">
        <f>MgrRet_Raw!BK605</f>
        <v>0.57651123937419335</v>
      </c>
      <c r="BK98" s="4">
        <f>MgrRet_Raw!BL605</f>
        <v>-5.9936859425078648E-2</v>
      </c>
      <c r="BL98" s="4">
        <f>MgrRet_Raw!BM605</f>
        <v>-0.21142790371581133</v>
      </c>
      <c r="BM98" s="4">
        <f>MgrRet_Raw!BN605</f>
        <v>3.039897142675585E-2</v>
      </c>
      <c r="BN98" s="4">
        <f>MgrRet_Raw!BO605</f>
        <v>0.50245148358488101</v>
      </c>
      <c r="BO98" s="4">
        <f>MgrRet_Raw!BP605</f>
        <v>1.129700365554025</v>
      </c>
      <c r="BP98" s="4">
        <f>MgrRet_Raw!BQ605</f>
        <v>-1.1066800238262773</v>
      </c>
      <c r="BQ98" s="4">
        <f>MgrRet_Raw!BR605</f>
        <v>0.52099269680033045</v>
      </c>
      <c r="BR98" s="4">
        <f>MgrRet_Raw!BS605</f>
        <v>0.19281145958068402</v>
      </c>
      <c r="BS98" s="4">
        <f>MgrRet_Raw!BT605</f>
        <v>1.1513538619126731</v>
      </c>
      <c r="BT98" s="4">
        <f>MgrRet_Raw!BU605</f>
        <v>-0.81386818527767524</v>
      </c>
      <c r="BU98" s="4">
        <f>MgrRet_Raw!BV605</f>
        <v>-0.58582861228753913</v>
      </c>
      <c r="BV98" s="4">
        <f>MgrRet_Raw!BW605</f>
        <v>0.86327580345178134</v>
      </c>
      <c r="BW98" s="4">
        <f>MgrRet_Raw!BX605</f>
        <v>0.77260492847561624</v>
      </c>
      <c r="BX98" s="4">
        <f>MgrRet_Raw!BY605</f>
        <v>0.43824091139614252</v>
      </c>
      <c r="BY98" s="4">
        <f>MgrRet_Raw!BZ605</f>
        <v>0.74760483051282822</v>
      </c>
      <c r="BZ98" s="4">
        <f>MgrRet_Raw!CA605</f>
        <v>-0.12457942173418157</v>
      </c>
      <c r="CA98" s="4">
        <f>MgrRet_Raw!CB605</f>
        <v>1.0796412716811314</v>
      </c>
      <c r="CB98" s="4">
        <f>MgrRet_Raw!CC605</f>
        <v>-0.59914756584929629</v>
      </c>
      <c r="CC98" s="4">
        <f>MgrRet_Raw!CD605</f>
        <v>0.37237644318709462</v>
      </c>
      <c r="CD98" s="4">
        <f>MgrRet_Raw!CE605</f>
        <v>0.36436753833733038</v>
      </c>
      <c r="CE98" s="4">
        <f>MgrRet_Raw!CF605</f>
        <v>-0.62084691654139368</v>
      </c>
      <c r="CF98" s="4">
        <f>MgrRet_Raw!CG605</f>
        <v>0.70936058278311087</v>
      </c>
      <c r="CG98" s="4">
        <f>MgrRet_Raw!CH605</f>
        <v>-0.99771528322912584</v>
      </c>
      <c r="CH98" s="4">
        <f>MgrRet_Raw!CI605</f>
        <v>-0.85238033962000115</v>
      </c>
      <c r="CI98" s="4">
        <f>MgrRet_Raw!CJ605</f>
        <v>0.43209051790900155</v>
      </c>
      <c r="CJ98" s="4">
        <f>MgrRet_Raw!CK605</f>
        <v>0.65852116349471723</v>
      </c>
      <c r="CK98" s="4">
        <f>MgrRet_Raw!CL605</f>
        <v>0.15443743792181186</v>
      </c>
      <c r="CL98" s="4">
        <f>MgrRet_Raw!CM605</f>
        <v>-0.34377164549761208</v>
      </c>
      <c r="CM98" s="4">
        <f>MgrRet_Raw!CN605</f>
        <v>1.030666410271007</v>
      </c>
      <c r="CN98" s="4">
        <f>MgrRet_Raw!CO605</f>
        <v>-1.5086588557447991</v>
      </c>
      <c r="CO98" s="4">
        <f>MgrRet_Raw!CP605</f>
        <v>0.41363771741224253</v>
      </c>
      <c r="CP98" s="4">
        <f>MgrRet_Raw!CQ605</f>
        <v>0.88561661141350179</v>
      </c>
      <c r="CQ98" s="4">
        <f>MgrRet_Raw!CR605</f>
        <v>-0.92450814497425871</v>
      </c>
      <c r="CR98" s="4">
        <f>MgrRet_Raw!CS605</f>
        <v>-0.2299793931926617</v>
      </c>
      <c r="CS98" s="4">
        <f>MgrRet_Raw!CT605</f>
        <v>-0.25394365225705462</v>
      </c>
      <c r="CT98" s="4">
        <f>MgrRet_Raw!CU605</f>
        <v>-0.60555265351508503</v>
      </c>
      <c r="CU98" s="4">
        <f>MgrRet_Raw!CV605</f>
        <v>0.13088615695381256</v>
      </c>
      <c r="CV98" s="4">
        <f>MgrRet_Raw!CW605</f>
        <v>-5.1003927022484241E-2</v>
      </c>
      <c r="CW98" s="4">
        <f>MgrRet_Raw!CX605</f>
        <v>-0.89938055264810668</v>
      </c>
      <c r="CX98" s="4">
        <f>MgrRet_Raw!CY605</f>
        <v>0.10931338010330756</v>
      </c>
      <c r="CY98" s="4">
        <f>MgrRet_Raw!CZ605</f>
        <v>-0.5480311762143586</v>
      </c>
      <c r="CZ98" s="4">
        <f>MgrRet_Raw!DA605</f>
        <v>-1.9636020505485359</v>
      </c>
      <c r="DA98" s="4">
        <f>MgrRet_Raw!DB605</f>
        <v>-0.17152185086402927</v>
      </c>
      <c r="DB98" s="4">
        <f>MgrRet_Raw!DC605</f>
        <v>0.17237489609518564</v>
      </c>
      <c r="DC98" s="4">
        <f>MgrRet_Raw!DD605</f>
        <v>-4.7400849753413077E-2</v>
      </c>
      <c r="DD98" s="4">
        <f>MgrRet_Raw!DE605</f>
        <v>-0.28577845308431393</v>
      </c>
      <c r="DE98" s="4">
        <f>MgrRet_Raw!DF605</f>
        <v>0.17981199502946488</v>
      </c>
      <c r="DF98" s="4">
        <f>MgrRet_Raw!DG605</f>
        <v>-0.56905473009370633</v>
      </c>
      <c r="DG98" s="4">
        <f>MgrRet_Raw!DH605</f>
        <v>1.0219885352790126</v>
      </c>
      <c r="DH98" s="4">
        <f>MgrRet_Raw!DI605</f>
        <v>0.53576671496973161</v>
      </c>
      <c r="DI98" s="4">
        <f>MgrRet_Raw!DJ605</f>
        <v>-6.6821839547907214E-2</v>
      </c>
      <c r="DJ98" s="4">
        <f>MgrRet_Raw!DK605</f>
        <v>-0.50451524194862207</v>
      </c>
      <c r="DK98" s="4">
        <f>MgrRet_Raw!DL605</f>
        <v>8.7819048385926995E-2</v>
      </c>
      <c r="DL98" s="4">
        <f>MgrRet_Raw!DM605</f>
        <v>-0.1861569233243876</v>
      </c>
      <c r="DM98" s="4">
        <f>MgrRet_Raw!DN605</f>
        <v>-0.60265262932897001</v>
      </c>
      <c r="DN98" s="4">
        <f>MgrRet_Raw!DO605</f>
        <v>0.45402538596876352</v>
      </c>
      <c r="DO98" s="4">
        <f>MgrRet_Raw!DP605</f>
        <v>-0.53417613095189509</v>
      </c>
      <c r="DP98" s="4">
        <f>MgrRet_Raw!DQ605</f>
        <v>0.51679377366709423</v>
      </c>
      <c r="DQ98" s="4">
        <f>MgrRet_Raw!DR605</f>
        <v>1.2425161718699673E-2</v>
      </c>
      <c r="DR98" s="4">
        <f>MgrRet_Raw!DS605</f>
        <v>0.51491595652184863</v>
      </c>
      <c r="DS98" s="4">
        <f>MgrRet_Raw!DT605</f>
        <v>7.7745183655441696E-2</v>
      </c>
      <c r="DT98" s="4">
        <f>MgrRet_Raw!DU605</f>
        <v>-0.50993526527320887</v>
      </c>
    </row>
    <row r="99" spans="1:124" x14ac:dyDescent="0.25">
      <c r="A99" s="4">
        <v>97</v>
      </c>
      <c r="B99" s="4" t="str">
        <f>MgrRet_Raw!A606</f>
        <v>Sterling Advisors</v>
      </c>
      <c r="C99" t="s">
        <v>291</v>
      </c>
      <c r="D99" s="4" t="str">
        <f t="shared" si="1"/>
        <v>Sterling Advisors+Large Cap Core Opportunistic Equity</v>
      </c>
      <c r="E99" s="4">
        <f>MgrRet_Raw!F606</f>
        <v>3.6581007965380756</v>
      </c>
      <c r="F99" s="4">
        <f>MgrRet_Raw!G606</f>
        <v>1.1583048111075276</v>
      </c>
      <c r="G99" s="4">
        <f>MgrRet_Raw!H606</f>
        <v>-1.6980530922821715</v>
      </c>
      <c r="H99" s="4">
        <f>MgrRet_Raw!I606</f>
        <v>-2.2501889466678193</v>
      </c>
      <c r="I99" s="4">
        <f>MgrRet_Raw!J606</f>
        <v>0.27464310337743192</v>
      </c>
      <c r="J99" s="4">
        <f>MgrRet_Raw!K606</f>
        <v>3.4204710389903052</v>
      </c>
      <c r="K99" s="4">
        <f>MgrRet_Raw!L606</f>
        <v>-0.54922952344854425</v>
      </c>
      <c r="L99" s="4">
        <f>MgrRet_Raw!M606</f>
        <v>-2.2665917721990128</v>
      </c>
      <c r="M99" s="4">
        <f>MgrRet_Raw!N606</f>
        <v>1.4605616262056271</v>
      </c>
      <c r="N99" s="4">
        <f>MgrRet_Raw!O606</f>
        <v>1.2550618875709176</v>
      </c>
      <c r="O99" s="4">
        <f>MgrRet_Raw!P606</f>
        <v>6.895186110626863</v>
      </c>
      <c r="P99" s="4">
        <f>MgrRet_Raw!Q606</f>
        <v>5.1557854320850325</v>
      </c>
      <c r="Q99" s="4">
        <f>MgrRet_Raw!R606</f>
        <v>1.8188840864981008</v>
      </c>
      <c r="R99" s="4">
        <f>MgrRet_Raw!S606</f>
        <v>2.3577967095324439</v>
      </c>
      <c r="S99" s="4">
        <f>MgrRet_Raw!T606</f>
        <v>-1.8797994683893622</v>
      </c>
      <c r="T99" s="4">
        <f>MgrRet_Raw!U606</f>
        <v>-6.7109137032282007</v>
      </c>
      <c r="U99" s="4">
        <f>MgrRet_Raw!V606</f>
        <v>4.4168382825238304</v>
      </c>
      <c r="V99" s="4">
        <f>MgrRet_Raw!W606</f>
        <v>-2.0685333930493384</v>
      </c>
      <c r="W99" s="4">
        <f>MgrRet_Raw!X606</f>
        <v>-2.5933447636329623</v>
      </c>
      <c r="X99" s="4">
        <f>MgrRet_Raw!Y606</f>
        <v>-2.7703478859524475</v>
      </c>
      <c r="Y99" s="4">
        <f>MgrRet_Raw!Z606</f>
        <v>-1.1417721428058227</v>
      </c>
      <c r="Z99" s="4">
        <f>MgrRet_Raw!AA606</f>
        <v>0.40762265849519497</v>
      </c>
      <c r="AA99" s="4">
        <f>MgrRet_Raw!AB606</f>
        <v>1.1617757707256597</v>
      </c>
      <c r="AB99" s="4">
        <f>MgrRet_Raw!AC606</f>
        <v>-2.3715685534870175</v>
      </c>
      <c r="AC99" s="4">
        <f>MgrRet_Raw!AD606</f>
        <v>-0.5727210884353835</v>
      </c>
      <c r="AD99" s="4">
        <f>MgrRet_Raw!AE606</f>
        <v>-0.71754996048323694</v>
      </c>
      <c r="AE99" s="4">
        <f>MgrRet_Raw!AF606</f>
        <v>-2.9447046165134312</v>
      </c>
      <c r="AF99" s="4">
        <f>MgrRet_Raw!AG606</f>
        <v>-0.27863752788565121</v>
      </c>
      <c r="AG99" s="4">
        <f>MgrRet_Raw!AH606</f>
        <v>2.2850537607076609</v>
      </c>
      <c r="AH99" s="4">
        <f>MgrRet_Raw!AI606</f>
        <v>4.4948644736405878</v>
      </c>
      <c r="AI99" s="4">
        <f>MgrRet_Raw!AJ606</f>
        <v>-3.5260574966622547</v>
      </c>
      <c r="AJ99" s="4">
        <f>MgrRet_Raw!AK606</f>
        <v>5.5640023972976005</v>
      </c>
      <c r="AK99" s="4">
        <f>MgrRet_Raw!AL606</f>
        <v>-3.7741391115802756</v>
      </c>
      <c r="AL99" s="4">
        <f>MgrRet_Raw!AM606</f>
        <v>-1.7652332434060476</v>
      </c>
      <c r="AM99" s="4">
        <f>MgrRet_Raw!AN606</f>
        <v>-0.96261613149037273</v>
      </c>
      <c r="AN99" s="4">
        <f>MgrRet_Raw!AO606</f>
        <v>-1.5531833044039836</v>
      </c>
      <c r="AO99" s="4">
        <f>MgrRet_Raw!AP606</f>
        <v>-3.3300627633862936</v>
      </c>
      <c r="AP99" s="4">
        <f>MgrRet_Raw!AQ606</f>
        <v>0.22410829791166487</v>
      </c>
      <c r="AQ99" s="4">
        <f>MgrRet_Raw!AR606</f>
        <v>0.20024212101584093</v>
      </c>
      <c r="AR99" s="4">
        <f>MgrRet_Raw!AS606</f>
        <v>1.2985453506233728</v>
      </c>
      <c r="AS99" s="4">
        <f>MgrRet_Raw!AT606</f>
        <v>-0.1480521823606773</v>
      </c>
      <c r="AT99" s="4">
        <f>MgrRet_Raw!AU606</f>
        <v>0.17691524174658046</v>
      </c>
      <c r="AU99" s="4">
        <f>MgrRet_Raw!AV606</f>
        <v>0.50331459721812766</v>
      </c>
      <c r="AV99" s="4">
        <f>MgrRet_Raw!AW606</f>
        <v>6.2224068339951071</v>
      </c>
      <c r="AW99" s="4">
        <f>MgrRet_Raw!AX606</f>
        <v>2.8796324117143035</v>
      </c>
      <c r="AX99" s="4">
        <f>MgrRet_Raw!AY606</f>
        <v>-4.6192051440084141</v>
      </c>
      <c r="AY99" s="4">
        <f>MgrRet_Raw!AZ606</f>
        <v>1.5908412510913639</v>
      </c>
      <c r="AZ99" s="4">
        <f>MgrRet_Raw!BA606</f>
        <v>-0.55289104759765162</v>
      </c>
      <c r="BA99" s="4">
        <f>MgrRet_Raw!BB606</f>
        <v>-2.7913658554661018</v>
      </c>
      <c r="BB99" s="4">
        <f>MgrRet_Raw!BC606</f>
        <v>-3.1041757511005565</v>
      </c>
      <c r="BC99" s="4">
        <f>MgrRet_Raw!BD606</f>
        <v>-2.3507960547842841</v>
      </c>
      <c r="BD99" s="4">
        <f>MgrRet_Raw!BE606</f>
        <v>0.14739902989710219</v>
      </c>
      <c r="BE99" s="4">
        <f>MgrRet_Raw!BF606</f>
        <v>2.9801348833743186</v>
      </c>
      <c r="BF99" s="4">
        <f>MgrRet_Raw!BG606</f>
        <v>-0.17025107367028891</v>
      </c>
      <c r="BG99" s="4">
        <f>MgrRet_Raw!BH606</f>
        <v>-0.3288712618295162</v>
      </c>
      <c r="BH99" s="4">
        <f>MgrRet_Raw!BI606</f>
        <v>-0.20233871035042128</v>
      </c>
      <c r="BI99" s="4">
        <f>MgrRet_Raw!BJ606</f>
        <v>8.5734922059904406E-2</v>
      </c>
      <c r="BJ99" s="4">
        <f>MgrRet_Raw!BK606</f>
        <v>7.6511239374193352E-2</v>
      </c>
      <c r="BK99" s="4">
        <f>MgrRet_Raw!BL606</f>
        <v>-2.4199368594250785</v>
      </c>
      <c r="BL99" s="4">
        <f>MgrRet_Raw!BM606</f>
        <v>-0.89142790371581127</v>
      </c>
      <c r="BM99" s="4">
        <f>MgrRet_Raw!BN606</f>
        <v>-1.3696010285732441</v>
      </c>
      <c r="BN99" s="4">
        <f>MgrRet_Raw!BO606</f>
        <v>-0.68754851641511905</v>
      </c>
      <c r="BO99" s="4">
        <f>MgrRet_Raw!BP606</f>
        <v>0.51970036555402466</v>
      </c>
      <c r="BP99" s="4">
        <f>MgrRet_Raw!BQ606</f>
        <v>-1.1466800238262771</v>
      </c>
      <c r="BQ99" s="4">
        <f>MgrRet_Raw!BR606</f>
        <v>-1.8690073031996695</v>
      </c>
      <c r="BR99" s="4">
        <f>MgrRet_Raw!BS606</f>
        <v>-0.327188540419316</v>
      </c>
      <c r="BS99" s="4">
        <f>MgrRet_Raw!BT606</f>
        <v>-0.99864613808732727</v>
      </c>
      <c r="BT99" s="4">
        <f>MgrRet_Raw!BU606</f>
        <v>0.77613181472232462</v>
      </c>
      <c r="BU99" s="4">
        <f>MgrRet_Raw!BV606</f>
        <v>-1.985828612287539</v>
      </c>
      <c r="BV99" s="4">
        <f>MgrRet_Raw!BW606</f>
        <v>3.3275803451781272E-2</v>
      </c>
      <c r="BW99" s="4">
        <f>MgrRet_Raw!BX606</f>
        <v>-1.0873950715243836</v>
      </c>
      <c r="BX99" s="4">
        <f>MgrRet_Raw!BY606</f>
        <v>-0.59175908860385773</v>
      </c>
      <c r="BY99" s="4">
        <f>MgrRet_Raw!BZ606</f>
        <v>-0.17239516948717171</v>
      </c>
      <c r="BZ99" s="4">
        <f>MgrRet_Raw!CA606</f>
        <v>-1.6245794217341816</v>
      </c>
      <c r="CA99" s="4">
        <f>MgrRet_Raw!CB606</f>
        <v>1.4996412716811314</v>
      </c>
      <c r="CB99" s="4">
        <f>MgrRet_Raw!CC606</f>
        <v>0.19085243415070374</v>
      </c>
      <c r="CC99" s="4">
        <f>MgrRet_Raw!CD606</f>
        <v>-1.0376235568129055</v>
      </c>
      <c r="CD99" s="4">
        <f>MgrRet_Raw!CE606</f>
        <v>0.15436753833733041</v>
      </c>
      <c r="CE99" s="4">
        <f>MgrRet_Raw!CF606</f>
        <v>0.18915308345860637</v>
      </c>
      <c r="CF99" s="4">
        <f>MgrRet_Raw!CG606</f>
        <v>-1.2906394172168891</v>
      </c>
      <c r="CG99" s="4">
        <f>MgrRet_Raw!CH606</f>
        <v>0.27228471677087418</v>
      </c>
      <c r="CH99" s="4">
        <f>MgrRet_Raw!CI606</f>
        <v>-1.3624803396200011</v>
      </c>
      <c r="CI99" s="4">
        <f>MgrRet_Raw!CJ606</f>
        <v>0.23059051790900131</v>
      </c>
      <c r="CJ99" s="4">
        <f>MgrRet_Raw!CK606</f>
        <v>-0.37807883650528284</v>
      </c>
      <c r="CK99" s="4">
        <f>MgrRet_Raw!CL606</f>
        <v>-0.96796256207818843</v>
      </c>
      <c r="CL99" s="4">
        <f>MgrRet_Raw!CM606</f>
        <v>-0.49737164549761204</v>
      </c>
      <c r="CM99" s="4">
        <f>MgrRet_Raw!CN606</f>
        <v>-0.90843358972899324</v>
      </c>
      <c r="CN99" s="4">
        <f>MgrRet_Raw!CO606</f>
        <v>0.90054114425520093</v>
      </c>
      <c r="CO99" s="4">
        <f>MgrRet_Raw!CP606</f>
        <v>-0.98586228258775743</v>
      </c>
      <c r="CP99" s="4">
        <f>MgrRet_Raw!CQ606</f>
        <v>-1.2040833885864983</v>
      </c>
      <c r="CQ99" s="4">
        <f>MgrRet_Raw!CR606</f>
        <v>-1.1152081449742588</v>
      </c>
      <c r="CR99" s="4">
        <f>MgrRet_Raw!CS606</f>
        <v>0.24342060680733812</v>
      </c>
      <c r="CS99" s="4">
        <f>MgrRet_Raw!CT606</f>
        <v>0.12435634774294524</v>
      </c>
      <c r="CT99" s="4">
        <f>MgrRet_Raw!CU606</f>
        <v>-0.80545265351508544</v>
      </c>
      <c r="CU99" s="4">
        <f>MgrRet_Raw!CV606</f>
        <v>3.2686156953812551E-2</v>
      </c>
      <c r="CV99" s="4">
        <f>MgrRet_Raw!CW606</f>
        <v>5.7196072977515833E-2</v>
      </c>
      <c r="CW99" s="4">
        <f>MgrRet_Raw!CX606</f>
        <v>1.4023194473518932</v>
      </c>
      <c r="CX99" s="4">
        <f>MgrRet_Raw!CY606</f>
        <v>1.2949133801033075</v>
      </c>
      <c r="CY99" s="4">
        <f>MgrRet_Raw!CZ606</f>
        <v>-0.91373117621435807</v>
      </c>
      <c r="CZ99" s="4">
        <f>MgrRet_Raw!DA606</f>
        <v>-0.50780205054853578</v>
      </c>
      <c r="DA99" s="4">
        <f>MgrRet_Raw!DB606</f>
        <v>-0.41572185086402946</v>
      </c>
      <c r="DB99" s="4">
        <f>MgrRet_Raw!DC606</f>
        <v>1.5107748960951857</v>
      </c>
      <c r="DC99" s="4">
        <f>MgrRet_Raw!DD606</f>
        <v>-1.5868008497534132</v>
      </c>
      <c r="DD99" s="4">
        <f>MgrRet_Raw!DE606</f>
        <v>0.34952154691568604</v>
      </c>
      <c r="DE99" s="4">
        <f>MgrRet_Raw!DF606</f>
        <v>-1.168688004970535</v>
      </c>
      <c r="DF99" s="4">
        <f>MgrRet_Raw!DG606</f>
        <v>4.4045269906293649E-2</v>
      </c>
      <c r="DG99" s="4">
        <f>MgrRet_Raw!DH606</f>
        <v>6.6488535279012329E-2</v>
      </c>
      <c r="DH99" s="4">
        <f>MgrRet_Raw!DI606</f>
        <v>0.18346671496973155</v>
      </c>
      <c r="DI99" s="4">
        <f>MgrRet_Raw!DJ606</f>
        <v>-1.4066218395479073</v>
      </c>
      <c r="DJ99" s="4">
        <f>MgrRet_Raw!DK606</f>
        <v>-0.58081524194862189</v>
      </c>
      <c r="DK99" s="4">
        <f>MgrRet_Raw!DL606</f>
        <v>-0.38648095161407303</v>
      </c>
      <c r="DL99" s="4">
        <f>MgrRet_Raw!DM606</f>
        <v>-0.69705692332438751</v>
      </c>
      <c r="DM99" s="4">
        <f>MgrRet_Raw!DN606</f>
        <v>-1.2572526293289701</v>
      </c>
      <c r="DN99" s="4">
        <f>MgrRet_Raw!DO606</f>
        <v>0.49582538596876358</v>
      </c>
      <c r="DO99" s="4">
        <f>MgrRet_Raw!DP606</f>
        <v>-0.8062761309518951</v>
      </c>
      <c r="DP99" s="4">
        <f>MgrRet_Raw!DQ606</f>
        <v>-0.61620622633290578</v>
      </c>
      <c r="DQ99" s="4">
        <f>MgrRet_Raw!DR606</f>
        <v>0.39722516171869948</v>
      </c>
      <c r="DR99" s="4">
        <f>MgrRet_Raw!DS606</f>
        <v>-0.4534840434781513</v>
      </c>
      <c r="DS99" s="4">
        <f>MgrRet_Raw!DT606</f>
        <v>-0.53695481634455833</v>
      </c>
      <c r="DT99" s="4">
        <f>MgrRet_Raw!DU606</f>
        <v>0.49816473472679124</v>
      </c>
    </row>
    <row r="100" spans="1:124" x14ac:dyDescent="0.25">
      <c r="A100" s="4">
        <v>98</v>
      </c>
      <c r="B100" s="4" t="str">
        <f>MgrRet_Raw!A607</f>
        <v>Stralem &amp; Company Incorporated</v>
      </c>
      <c r="C100" t="s">
        <v>293</v>
      </c>
      <c r="D100" s="4" t="str">
        <f t="shared" si="1"/>
        <v>Stralem &amp; Company Incorporated+Large Cap Equity Strategy</v>
      </c>
      <c r="E100" s="4">
        <f>MgrRet_Raw!F607</f>
        <v>0.30810079653807509</v>
      </c>
      <c r="F100" s="4">
        <f>MgrRet_Raw!G607</f>
        <v>2.3883048111075276</v>
      </c>
      <c r="G100" s="4">
        <f>MgrRet_Raw!H607</f>
        <v>1.1019469077178283</v>
      </c>
      <c r="H100" s="4">
        <f>MgrRet_Raw!I607</f>
        <v>-1.3701889466678194</v>
      </c>
      <c r="I100" s="4">
        <f>MgrRet_Raw!J607</f>
        <v>1.6946431033774321</v>
      </c>
      <c r="J100" s="4">
        <f>MgrRet_Raw!K607</f>
        <v>2.3604710389903047</v>
      </c>
      <c r="K100" s="4">
        <f>MgrRet_Raw!L607</f>
        <v>-1.8892295234485443</v>
      </c>
      <c r="L100" s="4">
        <f>MgrRet_Raw!M607</f>
        <v>1.3634082278009871</v>
      </c>
      <c r="M100" s="4">
        <f>MgrRet_Raw!N607</f>
        <v>3.090561626205627</v>
      </c>
      <c r="N100" s="4">
        <f>MgrRet_Raw!O607</f>
        <v>0.95506188757091692</v>
      </c>
      <c r="O100" s="4">
        <f>MgrRet_Raw!P607</f>
        <v>3.2651861106268631</v>
      </c>
      <c r="P100" s="4">
        <f>MgrRet_Raw!Q607</f>
        <v>6.5785432085032625E-2</v>
      </c>
      <c r="Q100" s="4">
        <f>MgrRet_Raw!R607</f>
        <v>1.6088840864981009</v>
      </c>
      <c r="R100" s="4">
        <f>MgrRet_Raw!S607</f>
        <v>-0.40220329046755765</v>
      </c>
      <c r="S100" s="4">
        <f>MgrRet_Raw!T607</f>
        <v>-2.3097994683893619</v>
      </c>
      <c r="T100" s="4">
        <f>MgrRet_Raw!U607</f>
        <v>-2.7609137032282005</v>
      </c>
      <c r="U100" s="4">
        <f>MgrRet_Raw!V607</f>
        <v>-0.47316171747616931</v>
      </c>
      <c r="V100" s="4">
        <f>MgrRet_Raw!W607</f>
        <v>-0.60853339304933818</v>
      </c>
      <c r="W100" s="4">
        <f>MgrRet_Raw!X607</f>
        <v>-0.12334476363296165</v>
      </c>
      <c r="X100" s="4">
        <f>MgrRet_Raw!Y607</f>
        <v>-1.2903478859524475</v>
      </c>
      <c r="Y100" s="4">
        <f>MgrRet_Raw!Z607</f>
        <v>0.88822785719417752</v>
      </c>
      <c r="Z100" s="4">
        <f>MgrRet_Raw!AA607</f>
        <v>2.1176226584951952</v>
      </c>
      <c r="AA100" s="4">
        <f>MgrRet_Raw!AB607</f>
        <v>-0.86822422927434051</v>
      </c>
      <c r="AB100" s="4">
        <f>MgrRet_Raw!AC607</f>
        <v>-0.35156855348701743</v>
      </c>
      <c r="AC100" s="4">
        <f>MgrRet_Raw!AD607</f>
        <v>0.95727891156461631</v>
      </c>
      <c r="AD100" s="4">
        <f>MgrRet_Raw!AE607</f>
        <v>-0.3075499604832368</v>
      </c>
      <c r="AE100" s="4">
        <f>MgrRet_Raw!AF607</f>
        <v>-2.6447046165134309</v>
      </c>
      <c r="AF100" s="4">
        <f>MgrRet_Raw!AG607</f>
        <v>0.72136247211434856</v>
      </c>
      <c r="AG100" s="4">
        <f>MgrRet_Raw!AH607</f>
        <v>7.5053760707660899E-2</v>
      </c>
      <c r="AH100" s="4">
        <f>MgrRet_Raw!AI607</f>
        <v>1.984864473640588</v>
      </c>
      <c r="AI100" s="4">
        <f>MgrRet_Raw!AJ607</f>
        <v>-0.39605749666225432</v>
      </c>
      <c r="AJ100" s="4">
        <f>MgrRet_Raw!AK607</f>
        <v>1.1940023972976008</v>
      </c>
      <c r="AK100" s="4">
        <f>MgrRet_Raw!AL607</f>
        <v>-1.6941391115802755</v>
      </c>
      <c r="AL100" s="4">
        <f>MgrRet_Raw!AM607</f>
        <v>-1.4452332434060478</v>
      </c>
      <c r="AM100" s="4">
        <f>MgrRet_Raw!AN607</f>
        <v>-0.71261613149037273</v>
      </c>
      <c r="AN100" s="4">
        <f>MgrRet_Raw!AO607</f>
        <v>-2.0731833044039831</v>
      </c>
      <c r="AO100" s="4">
        <f>MgrRet_Raw!AP607</f>
        <v>-0.77006276338629354</v>
      </c>
      <c r="AP100" s="4">
        <f>MgrRet_Raw!AQ607</f>
        <v>-0.4858917020883351</v>
      </c>
      <c r="AQ100" s="4">
        <f>MgrRet_Raw!AR607</f>
        <v>1.1602421210158409</v>
      </c>
      <c r="AR100" s="4">
        <f>MgrRet_Raw!AS607</f>
        <v>0.64854535062337293</v>
      </c>
      <c r="AS100" s="4">
        <f>MgrRet_Raw!AT607</f>
        <v>0.57194781763932268</v>
      </c>
      <c r="AT100" s="4">
        <f>MgrRet_Raw!AU607</f>
        <v>1.0569152417465806</v>
      </c>
      <c r="AU100" s="4">
        <f>MgrRet_Raw!AV607</f>
        <v>-0.57668540278187219</v>
      </c>
      <c r="AV100" s="4">
        <f>MgrRet_Raw!AW607</f>
        <v>2.352406833995107</v>
      </c>
      <c r="AW100" s="4">
        <f>MgrRet_Raw!AX607</f>
        <v>2.1396324117143042</v>
      </c>
      <c r="AX100" s="4">
        <f>MgrRet_Raw!AY607</f>
        <v>-1.4392051440084135</v>
      </c>
      <c r="AY100" s="4">
        <f>MgrRet_Raw!AZ607</f>
        <v>1.1008412510913637</v>
      </c>
      <c r="AZ100" s="4">
        <f>MgrRet_Raw!BA607</f>
        <v>0.22710895240234841</v>
      </c>
      <c r="BA100" s="4">
        <f>MgrRet_Raw!BB607</f>
        <v>-0.39136585546610192</v>
      </c>
      <c r="BB100" s="4">
        <f>MgrRet_Raw!BC607</f>
        <v>-2.0741757511005563</v>
      </c>
      <c r="BC100" s="4">
        <f>MgrRet_Raw!BD607</f>
        <v>-1.3507960547842841</v>
      </c>
      <c r="BD100" s="4">
        <f>MgrRet_Raw!BE607</f>
        <v>-0.2126009701028978</v>
      </c>
      <c r="BE100" s="4">
        <f>MgrRet_Raw!BF607</f>
        <v>0.36013488337431809</v>
      </c>
      <c r="BF100" s="4">
        <f>MgrRet_Raw!BG607</f>
        <v>-0.97025107367028918</v>
      </c>
      <c r="BG100" s="4">
        <f>MgrRet_Raw!BH607</f>
        <v>0.73112873817048385</v>
      </c>
      <c r="BH100" s="4">
        <f>MgrRet_Raw!BI607</f>
        <v>-1.6423387103504212</v>
      </c>
      <c r="BI100" s="4">
        <f>MgrRet_Raw!BJ607</f>
        <v>-0.4442650779400954</v>
      </c>
      <c r="BJ100" s="4">
        <f>MgrRet_Raw!BK607</f>
        <v>-0.44348876062580667</v>
      </c>
      <c r="BK100" s="4">
        <f>MgrRet_Raw!BL607</f>
        <v>2.0063140574921312E-2</v>
      </c>
      <c r="BL100" s="4">
        <f>MgrRet_Raw!BM607</f>
        <v>-0.26142790371581126</v>
      </c>
      <c r="BM100" s="4">
        <f>MgrRet_Raw!BN607</f>
        <v>1.2903989714267556</v>
      </c>
      <c r="BN100" s="4">
        <f>MgrRet_Raw!BO607</f>
        <v>0.36245148358488088</v>
      </c>
      <c r="BO100" s="4">
        <f>MgrRet_Raw!BP607</f>
        <v>-1.7202996344459751</v>
      </c>
      <c r="BP100" s="4">
        <f>MgrRet_Raw!BQ607</f>
        <v>0.25331997617372304</v>
      </c>
      <c r="BQ100" s="4">
        <f>MgrRet_Raw!BR607</f>
        <v>-2.1490073031996695</v>
      </c>
      <c r="BR100" s="4">
        <f>MgrRet_Raw!BS607</f>
        <v>0.58281145958068392</v>
      </c>
      <c r="BS100" s="4">
        <f>MgrRet_Raw!BT607</f>
        <v>-0.19864613808732745</v>
      </c>
      <c r="BT100" s="4">
        <f>MgrRet_Raw!BU607</f>
        <v>-0.14386818527767531</v>
      </c>
      <c r="BU100" s="4">
        <f>MgrRet_Raw!BV607</f>
        <v>0.37417138771246083</v>
      </c>
      <c r="BV100" s="4">
        <f>MgrRet_Raw!BW607</f>
        <v>-1.1567241965482187</v>
      </c>
      <c r="BW100" s="4">
        <f>MgrRet_Raw!BX607</f>
        <v>-0.7673950715243838</v>
      </c>
      <c r="BX100" s="4">
        <f>MgrRet_Raw!BY607</f>
        <v>1.1582409113961423</v>
      </c>
      <c r="BY100" s="4">
        <f>MgrRet_Raw!BZ607</f>
        <v>3.7604830512828258E-2</v>
      </c>
      <c r="BZ100" s="4">
        <f>MgrRet_Raw!CA607</f>
        <v>-0.40457942173418182</v>
      </c>
      <c r="CA100" s="4">
        <f>MgrRet_Raw!CB607</f>
        <v>4.9641271681131527E-2</v>
      </c>
      <c r="CB100" s="4">
        <f>MgrRet_Raw!CC607</f>
        <v>-0.27914756584929629</v>
      </c>
      <c r="CC100" s="4">
        <f>MgrRet_Raw!CD607</f>
        <v>-0.53762355681290552</v>
      </c>
      <c r="CD100" s="4">
        <f>MgrRet_Raw!CE607</f>
        <v>-0.32563246166266979</v>
      </c>
      <c r="CE100" s="4">
        <f>MgrRet_Raw!CF607</f>
        <v>-0.52084691654139359</v>
      </c>
      <c r="CF100" s="4">
        <f>MgrRet_Raw!CG607</f>
        <v>-1.1606394172168892</v>
      </c>
      <c r="CG100" s="4">
        <f>MgrRet_Raw!CH607</f>
        <v>-0.177715283229126</v>
      </c>
      <c r="CH100" s="4">
        <f>MgrRet_Raw!CI607</f>
        <v>-0.6724803396200012</v>
      </c>
      <c r="CI100" s="4">
        <f>MgrRet_Raw!CJ607</f>
        <v>-1.4794094820909987</v>
      </c>
      <c r="CJ100" s="4">
        <f>MgrRet_Raw!CK607</f>
        <v>0.26192116349471717</v>
      </c>
      <c r="CK100" s="4">
        <f>MgrRet_Raw!CL607</f>
        <v>0.40203743792181168</v>
      </c>
      <c r="CL100" s="4">
        <f>MgrRet_Raw!CM607</f>
        <v>-0.84737164549761168</v>
      </c>
      <c r="CM100" s="4">
        <f>MgrRet_Raw!CN607</f>
        <v>-0.60843358972899297</v>
      </c>
      <c r="CN100" s="4">
        <f>MgrRet_Raw!CO607</f>
        <v>1.1205411442552009</v>
      </c>
      <c r="CO100" s="4">
        <f>MgrRet_Raw!CP607</f>
        <v>-0.3158622825877575</v>
      </c>
      <c r="CP100" s="4">
        <f>MgrRet_Raw!CQ607</f>
        <v>-5.4083388586498193E-2</v>
      </c>
      <c r="CQ100" s="4">
        <f>MgrRet_Raw!CR607</f>
        <v>4.7918550257413095E-3</v>
      </c>
      <c r="CR100" s="4">
        <f>MgrRet_Raw!CS607</f>
        <v>-0.46657939319266184</v>
      </c>
      <c r="CS100" s="4">
        <f>MgrRet_Raw!CT607</f>
        <v>1.0943563477429454</v>
      </c>
      <c r="CT100" s="4">
        <f>MgrRet_Raw!CU607</f>
        <v>0.60454734648491382</v>
      </c>
      <c r="CU100" s="4">
        <f>MgrRet_Raw!CV607</f>
        <v>-0.33731384304618744</v>
      </c>
      <c r="CV100" s="4">
        <f>MgrRet_Raw!CW607</f>
        <v>0.91719607297751582</v>
      </c>
      <c r="CW100" s="4">
        <f>MgrRet_Raw!CX607</f>
        <v>2.1023194473518934</v>
      </c>
      <c r="CX100" s="4">
        <f>MgrRet_Raw!CY607</f>
        <v>-0.64508661989669247</v>
      </c>
      <c r="CY100" s="4">
        <f>MgrRet_Raw!CZ607</f>
        <v>-0.28373117621435817</v>
      </c>
      <c r="CZ100" s="4">
        <f>MgrRet_Raw!DA607</f>
        <v>0.61219794945146422</v>
      </c>
      <c r="DA100" s="4">
        <f>MgrRet_Raw!DB607</f>
        <v>-2.5721850864029339E-2</v>
      </c>
      <c r="DB100" s="4">
        <f>MgrRet_Raw!DC607</f>
        <v>0.9307748960951856</v>
      </c>
      <c r="DC100" s="4">
        <f>MgrRet_Raw!DD607</f>
        <v>-1.4668008497534131</v>
      </c>
      <c r="DD100" s="4">
        <f>MgrRet_Raw!DE607</f>
        <v>-0.950478453084314</v>
      </c>
      <c r="DE100" s="4">
        <f>MgrRet_Raw!DF607</f>
        <v>-0.15868800497053515</v>
      </c>
      <c r="DF100" s="4">
        <f>MgrRet_Raw!DG607</f>
        <v>0.14404526990629374</v>
      </c>
      <c r="DG100" s="4">
        <f>MgrRet_Raw!DH607</f>
        <v>-2.5335114647209878</v>
      </c>
      <c r="DH100" s="4">
        <f>MgrRet_Raw!DI607</f>
        <v>-0.47653328503026859</v>
      </c>
      <c r="DI100" s="4">
        <f>MgrRet_Raw!DJ607</f>
        <v>0.83337816045209268</v>
      </c>
      <c r="DJ100" s="4">
        <f>MgrRet_Raw!DK607</f>
        <v>-1.0208152419486218</v>
      </c>
      <c r="DK100" s="4">
        <f>MgrRet_Raw!DL607</f>
        <v>1.0535190483859269</v>
      </c>
      <c r="DL100" s="4">
        <f>MgrRet_Raw!DM607</f>
        <v>-0.23705692332438755</v>
      </c>
      <c r="DM100" s="4">
        <f>MgrRet_Raw!DN607</f>
        <v>0.14274737067103005</v>
      </c>
      <c r="DN100" s="4">
        <f>MgrRet_Raw!DO607</f>
        <v>-0.10417461403123651</v>
      </c>
      <c r="DO100" s="4">
        <f>MgrRet_Raw!DP607</f>
        <v>-0.65627613095189519</v>
      </c>
      <c r="DP100" s="4">
        <f>MgrRet_Raw!DQ607</f>
        <v>-2.6206226332905702E-2</v>
      </c>
      <c r="DQ100" s="4">
        <f>MgrRet_Raw!DR607</f>
        <v>-0.80277483828130047</v>
      </c>
      <c r="DR100" s="4">
        <f>MgrRet_Raw!DS607</f>
        <v>-0.91348404347815126</v>
      </c>
      <c r="DS100" s="4">
        <f>MgrRet_Raw!DT607</f>
        <v>-0.72695481634455827</v>
      </c>
      <c r="DT100" s="4">
        <f>MgrRet_Raw!DU607</f>
        <v>-1.3618352652732089</v>
      </c>
    </row>
    <row r="101" spans="1:124" x14ac:dyDescent="0.25">
      <c r="A101" s="4">
        <v>99</v>
      </c>
      <c r="B101" s="4" t="str">
        <f>MgrRet_Raw!A608</f>
        <v>Suffolk Capital Management, LLC</v>
      </c>
      <c r="C101" t="s">
        <v>169</v>
      </c>
      <c r="D101" s="4" t="str">
        <f t="shared" si="1"/>
        <v>Suffolk Capital Management, LLC+Large Cap Core Equity</v>
      </c>
      <c r="E101" s="4">
        <f>MgrRet_Raw!F608</f>
        <v>-1.0918992034619244</v>
      </c>
      <c r="F101" s="4">
        <f>MgrRet_Raw!G608</f>
        <v>0.29830481110752727</v>
      </c>
      <c r="G101" s="4">
        <f>MgrRet_Raw!H608</f>
        <v>0.75194690771782846</v>
      </c>
      <c r="H101" s="4">
        <f>MgrRet_Raw!I608</f>
        <v>0.72981105333218022</v>
      </c>
      <c r="I101" s="4">
        <f>MgrRet_Raw!J608</f>
        <v>0.52464310337743192</v>
      </c>
      <c r="J101" s="4">
        <f>MgrRet_Raw!K608</f>
        <v>0.95047103899030461</v>
      </c>
      <c r="K101" s="4">
        <f>MgrRet_Raw!L608</f>
        <v>0.39077047655145564</v>
      </c>
      <c r="L101" s="4">
        <f>MgrRet_Raw!M608</f>
        <v>-0.32659177219901281</v>
      </c>
      <c r="M101" s="4">
        <f>MgrRet_Raw!N608</f>
        <v>-1.9294383737943726</v>
      </c>
      <c r="N101" s="4">
        <f>MgrRet_Raw!O608</f>
        <v>-6.5649381124290827</v>
      </c>
      <c r="O101" s="4">
        <f>MgrRet_Raw!P608</f>
        <v>-1.894813889373137</v>
      </c>
      <c r="P101" s="4">
        <f>MgrRet_Raw!Q608</f>
        <v>3.1857854320850327</v>
      </c>
      <c r="Q101" s="4">
        <f>MgrRet_Raw!R608</f>
        <v>4.978884086498101</v>
      </c>
      <c r="R101" s="4">
        <f>MgrRet_Raw!S608</f>
        <v>2.2477967095324427</v>
      </c>
      <c r="S101" s="4">
        <f>MgrRet_Raw!T608</f>
        <v>0.33020053161063778</v>
      </c>
      <c r="T101" s="4">
        <f>MgrRet_Raw!U608</f>
        <v>1.6690862967718001</v>
      </c>
      <c r="U101" s="4">
        <f>MgrRet_Raw!V608</f>
        <v>1.1568382825238306</v>
      </c>
      <c r="V101" s="4">
        <f>MgrRet_Raw!W608</f>
        <v>-0.58853339304933827</v>
      </c>
      <c r="W101" s="4">
        <f>MgrRet_Raw!X608</f>
        <v>0.74665523636703846</v>
      </c>
      <c r="X101" s="4">
        <f>MgrRet_Raw!Y608</f>
        <v>0.20965211404755246</v>
      </c>
      <c r="Y101" s="4">
        <f>MgrRet_Raw!Z608</f>
        <v>-1.1017721428058227</v>
      </c>
      <c r="Z101" s="4">
        <f>MgrRet_Raw!AA608</f>
        <v>-8.2377341504805024E-2</v>
      </c>
      <c r="AA101" s="4">
        <f>MgrRet_Raw!AB608</f>
        <v>-0.41822422927434033</v>
      </c>
      <c r="AB101" s="4">
        <f>MgrRet_Raw!AC608</f>
        <v>-0.26156855348701757</v>
      </c>
      <c r="AC101" s="4">
        <f>MgrRet_Raw!AD608</f>
        <v>-0.92272108843538314</v>
      </c>
      <c r="AD101" s="4">
        <f>MgrRet_Raw!AE608</f>
        <v>-0.20754996048323671</v>
      </c>
      <c r="AE101" s="4">
        <f>MgrRet_Raw!AF608</f>
        <v>1.4752953834865687</v>
      </c>
      <c r="AF101" s="4">
        <f>MgrRet_Raw!AG608</f>
        <v>-0.17863752788565135</v>
      </c>
      <c r="AG101" s="4">
        <f>MgrRet_Raw!AH608</f>
        <v>-0.7349462392923396</v>
      </c>
      <c r="AH101" s="4">
        <f>MgrRet_Raw!AI608</f>
        <v>-0.66513552635941231</v>
      </c>
      <c r="AI101" s="4">
        <f>MgrRet_Raw!AJ608</f>
        <v>-0.58605749666225471</v>
      </c>
      <c r="AJ101" s="4">
        <f>MgrRet_Raw!AK608</f>
        <v>-1.6759976027023997</v>
      </c>
      <c r="AK101" s="4">
        <f>MgrRet_Raw!AL608</f>
        <v>1.1758608884197237</v>
      </c>
      <c r="AL101" s="4">
        <f>MgrRet_Raw!AM608</f>
        <v>0.39476675659395255</v>
      </c>
      <c r="AM101" s="4">
        <f>MgrRet_Raw!AN608</f>
        <v>0.35738386850962722</v>
      </c>
      <c r="AN101" s="4">
        <f>MgrRet_Raw!AO608</f>
        <v>1.4668166955960169</v>
      </c>
      <c r="AO101" s="4">
        <f>MgrRet_Raw!AP608</f>
        <v>-6.0062763386293572E-2</v>
      </c>
      <c r="AP101" s="4">
        <f>MgrRet_Raw!AQ608</f>
        <v>0.78410829791166492</v>
      </c>
      <c r="AQ101" s="4">
        <f>MgrRet_Raw!AR608</f>
        <v>-1.3597578789841591</v>
      </c>
      <c r="AR101" s="4">
        <f>MgrRet_Raw!AS608</f>
        <v>-0.11145464937662686</v>
      </c>
      <c r="AS101" s="4">
        <f>MgrRet_Raw!AT608</f>
        <v>-0.52805218236067719</v>
      </c>
      <c r="AT101" s="4">
        <f>MgrRet_Raw!AU608</f>
        <v>0.45691524174658049</v>
      </c>
      <c r="AU101" s="4">
        <f>MgrRet_Raw!AV608</f>
        <v>-1.2566854027818724</v>
      </c>
      <c r="AV101" s="4">
        <f>MgrRet_Raw!AW608</f>
        <v>-2.9275931660048924</v>
      </c>
      <c r="AW101" s="4">
        <f>MgrRet_Raw!AX608</f>
        <v>-2.9003675882856959</v>
      </c>
      <c r="AX101" s="4">
        <f>MgrRet_Raw!AY608</f>
        <v>5.1607948559915862</v>
      </c>
      <c r="AY101" s="4">
        <f>MgrRet_Raw!AZ608</f>
        <v>-1.809158748908636</v>
      </c>
      <c r="AZ101" s="4">
        <f>MgrRet_Raw!BA608</f>
        <v>-3.2928910475976516</v>
      </c>
      <c r="BA101" s="4">
        <f>MgrRet_Raw!BB608</f>
        <v>2.6086341445338981</v>
      </c>
      <c r="BB101" s="4">
        <f>MgrRet_Raw!BC608</f>
        <v>0.6758242488994437</v>
      </c>
      <c r="BC101" s="4">
        <f>MgrRet_Raw!BD608</f>
        <v>0.25920394521571577</v>
      </c>
      <c r="BD101" s="4">
        <f>MgrRet_Raw!BE608</f>
        <v>-1.762600970102898</v>
      </c>
      <c r="BE101" s="4">
        <f>MgrRet_Raw!BF608</f>
        <v>-4.1998651166256824</v>
      </c>
      <c r="BF101" s="4">
        <f>MgrRet_Raw!BG608</f>
        <v>-2.3702510736702891</v>
      </c>
      <c r="BG101" s="4">
        <f>MgrRet_Raw!BH608</f>
        <v>-0.76887126182951626</v>
      </c>
      <c r="BH101" s="4">
        <f>MgrRet_Raw!BI608</f>
        <v>3.327661289649579</v>
      </c>
      <c r="BI101" s="4">
        <f>MgrRet_Raw!BJ608</f>
        <v>-3.4265077940095701E-2</v>
      </c>
      <c r="BJ101" s="4">
        <f>MgrRet_Raw!BK608</f>
        <v>0.78651123937419332</v>
      </c>
      <c r="BK101" s="4">
        <f>MgrRet_Raw!BL608</f>
        <v>1.6100631405749213</v>
      </c>
      <c r="BL101" s="4">
        <f>MgrRet_Raw!BM608</f>
        <v>-0.8014279037158113</v>
      </c>
      <c r="BM101" s="4">
        <f>MgrRet_Raw!BN608</f>
        <v>0.73039897142675603</v>
      </c>
      <c r="BN101" s="4">
        <f>MgrRet_Raw!BO608</f>
        <v>-0.96754851641511908</v>
      </c>
      <c r="BO101" s="4">
        <f>MgrRet_Raw!BP608</f>
        <v>0.84970036555402473</v>
      </c>
      <c r="BP101" s="4">
        <f>MgrRet_Raw!BQ608</f>
        <v>-0.59668002382627705</v>
      </c>
      <c r="BQ101" s="4">
        <f>MgrRet_Raw!BR608</f>
        <v>2.350992696800331</v>
      </c>
      <c r="BR101" s="4">
        <f>MgrRet_Raw!BS608</f>
        <v>-1.117188540419316</v>
      </c>
      <c r="BS101" s="4">
        <f>MgrRet_Raw!BT608</f>
        <v>1.8413538619126726</v>
      </c>
      <c r="BT101" s="4">
        <f>MgrRet_Raw!BU608</f>
        <v>0.42613181472232453</v>
      </c>
      <c r="BU101" s="4">
        <f>MgrRet_Raw!BV608</f>
        <v>2.3541713877124613</v>
      </c>
      <c r="BV101" s="4">
        <f>MgrRet_Raw!BW608</f>
        <v>0.15327580345178138</v>
      </c>
      <c r="BW101" s="4">
        <f>MgrRet_Raw!BX608</f>
        <v>0.16260492847561636</v>
      </c>
      <c r="BX101" s="4">
        <f>MgrRet_Raw!BY608</f>
        <v>1.7682409113961421</v>
      </c>
      <c r="BY101" s="4">
        <f>MgrRet_Raw!BZ608</f>
        <v>1.1876048305128282</v>
      </c>
      <c r="BZ101" s="4">
        <f>MgrRet_Raw!CA608</f>
        <v>1.3154205782658179</v>
      </c>
      <c r="CA101" s="4">
        <f>MgrRet_Raw!CB608</f>
        <v>-2.0303587283188684</v>
      </c>
      <c r="CB101" s="4">
        <f>MgrRet_Raw!CC608</f>
        <v>-1.8291475658492964</v>
      </c>
      <c r="CC101" s="4">
        <f>MgrRet_Raw!CD608</f>
        <v>0.46237644318709448</v>
      </c>
      <c r="CD101" s="4">
        <f>MgrRet_Raw!CE608</f>
        <v>1.7943675383373301</v>
      </c>
      <c r="CE101" s="4">
        <f>MgrRet_Raw!CF608</f>
        <v>0.13915308345860633</v>
      </c>
      <c r="CF101" s="4">
        <f>MgrRet_Raw!CG608</f>
        <v>0.19936058278311108</v>
      </c>
      <c r="CG101" s="4">
        <f>MgrRet_Raw!CH608</f>
        <v>-0.21771528322912603</v>
      </c>
      <c r="CH101" s="4">
        <f>MgrRet_Raw!CI608</f>
        <v>0.23751966037999894</v>
      </c>
      <c r="CI101" s="4">
        <f>MgrRet_Raw!CJ608</f>
        <v>-0.2894094820909987</v>
      </c>
      <c r="CJ101" s="4">
        <f>MgrRet_Raw!CK608</f>
        <v>0.43192116349471715</v>
      </c>
      <c r="CK101" s="4">
        <f>MgrRet_Raw!CL608</f>
        <v>0.68203743792181193</v>
      </c>
      <c r="CL101" s="4">
        <f>MgrRet_Raw!CM608</f>
        <v>1.1926283545023884</v>
      </c>
      <c r="CM101" s="4">
        <f>MgrRet_Raw!CN608</f>
        <v>1.341566410271007</v>
      </c>
      <c r="CN101" s="4">
        <f>MgrRet_Raw!CO608</f>
        <v>0.83054114425520087</v>
      </c>
      <c r="CO101" s="4">
        <f>MgrRet_Raw!CP608</f>
        <v>0.71413771741224252</v>
      </c>
      <c r="CP101" s="4">
        <f>MgrRet_Raw!CQ608</f>
        <v>0.70591661141350182</v>
      </c>
      <c r="CQ101" s="4">
        <f>MgrRet_Raw!CR608</f>
        <v>-0.28520814497425873</v>
      </c>
      <c r="CR101" s="4">
        <f>MgrRet_Raw!CS608</f>
        <v>-1.0065793931926619</v>
      </c>
      <c r="CS101" s="4">
        <f>MgrRet_Raw!CT608</f>
        <v>-1.5456436522570542</v>
      </c>
      <c r="CT101" s="4">
        <f>MgrRet_Raw!CU608</f>
        <v>-7.5452653515085899E-2</v>
      </c>
      <c r="CU101" s="4">
        <f>MgrRet_Raw!CV608</f>
        <v>1.3426861569538124</v>
      </c>
      <c r="CV101" s="4">
        <f>MgrRet_Raw!CW608</f>
        <v>-0.63280392702248411</v>
      </c>
      <c r="CW101" s="4">
        <f>MgrRet_Raw!CX608</f>
        <v>-2.7076805526481067</v>
      </c>
      <c r="CX101" s="4">
        <f>MgrRet_Raw!CY608</f>
        <v>-1.7850866198966924</v>
      </c>
      <c r="CY101" s="4">
        <f>MgrRet_Raw!CZ608</f>
        <v>1.0262688237856414</v>
      </c>
      <c r="CZ101" s="4">
        <f>MgrRet_Raw!DA608</f>
        <v>0.38219794945146424</v>
      </c>
      <c r="DA101" s="4">
        <f>MgrRet_Raw!DB608</f>
        <v>2.0042781491359705</v>
      </c>
      <c r="DB101" s="4">
        <f>MgrRet_Raw!DC608</f>
        <v>-1.7592251039048143</v>
      </c>
      <c r="DC101" s="4">
        <f>MgrRet_Raw!DD608</f>
        <v>1.633199150246587</v>
      </c>
      <c r="DD101" s="4">
        <f>MgrRet_Raw!DE608</f>
        <v>0.87952154691568607</v>
      </c>
      <c r="DE101" s="4">
        <f>MgrRet_Raw!DF608</f>
        <v>0.8913119950294649</v>
      </c>
      <c r="DF101" s="4">
        <f>MgrRet_Raw!DG608</f>
        <v>0.61404526990629371</v>
      </c>
      <c r="DG101" s="4">
        <f>MgrRet_Raw!DH608</f>
        <v>0.96648853527901224</v>
      </c>
      <c r="DH101" s="4">
        <f>MgrRet_Raw!DI608</f>
        <v>-1.0665332850302685</v>
      </c>
      <c r="DI101" s="4">
        <f>MgrRet_Raw!DJ608</f>
        <v>0.46337816045209257</v>
      </c>
      <c r="DJ101" s="4">
        <f>MgrRet_Raw!DK608</f>
        <v>-0.15081524194862217</v>
      </c>
      <c r="DK101" s="4">
        <f>MgrRet_Raw!DL608</f>
        <v>0.31351904838592698</v>
      </c>
      <c r="DL101" s="4">
        <f>MgrRet_Raw!DM608</f>
        <v>0.47294307667561242</v>
      </c>
      <c r="DM101" s="4">
        <f>MgrRet_Raw!DN608</f>
        <v>0.50274737067102993</v>
      </c>
      <c r="DN101" s="4">
        <f>MgrRet_Raw!DO608</f>
        <v>0.45582538596876354</v>
      </c>
      <c r="DO101" s="4">
        <f>MgrRet_Raw!DP608</f>
        <v>-0.64627613095189518</v>
      </c>
      <c r="DP101" s="4">
        <f>MgrRet_Raw!DQ608</f>
        <v>1.3437937736670942</v>
      </c>
      <c r="DQ101" s="4">
        <f>MgrRet_Raw!DR608</f>
        <v>-0.45277483828130038</v>
      </c>
      <c r="DR101" s="4">
        <f>MgrRet_Raw!DS608</f>
        <v>1.596515956521849</v>
      </c>
      <c r="DS101" s="4">
        <f>MgrRet_Raw!DT608</f>
        <v>-3.6954816344558328E-2</v>
      </c>
      <c r="DT101" s="4">
        <f>MgrRet_Raw!DU608</f>
        <v>0.23816473472679123</v>
      </c>
    </row>
    <row r="102" spans="1:124" x14ac:dyDescent="0.25">
      <c r="A102" s="4">
        <v>100</v>
      </c>
      <c r="B102" s="4" t="str">
        <f>MgrRet_Raw!A609</f>
        <v>TD Asset Management</v>
      </c>
      <c r="C102" t="s">
        <v>296</v>
      </c>
      <c r="D102" s="4" t="str">
        <f t="shared" si="1"/>
        <v>TD Asset Management+TD Emerald Systematic Alpha US Equity PFT</v>
      </c>
      <c r="E102" s="4">
        <f>MgrRet_Raw!F609</f>
        <v>-1.4318992034619242</v>
      </c>
      <c r="F102" s="4">
        <f>MgrRet_Raw!G609</f>
        <v>0.16830481110752737</v>
      </c>
      <c r="G102" s="4">
        <f>MgrRet_Raw!H609</f>
        <v>0.90194690771782837</v>
      </c>
      <c r="H102" s="4">
        <f>MgrRet_Raw!I609</f>
        <v>-0.4501889466678195</v>
      </c>
      <c r="I102" s="4">
        <f>MgrRet_Raw!J609</f>
        <v>-0.45535689662256817</v>
      </c>
      <c r="J102" s="4">
        <f>MgrRet_Raw!K609</f>
        <v>0.58047103899030539</v>
      </c>
      <c r="K102" s="4">
        <f>MgrRet_Raw!L609</f>
        <v>-1.2092295234485442</v>
      </c>
      <c r="L102" s="4">
        <f>MgrRet_Raw!M609</f>
        <v>-0.19659177219901292</v>
      </c>
      <c r="M102" s="4">
        <f>MgrRet_Raw!N609</f>
        <v>-0.12943837379437184</v>
      </c>
      <c r="N102" s="4">
        <f>MgrRet_Raw!O609</f>
        <v>-0.51493811242908194</v>
      </c>
      <c r="O102" s="4">
        <f>MgrRet_Raw!P609</f>
        <v>0.86518611062686368</v>
      </c>
      <c r="P102" s="4">
        <f>MgrRet_Raw!Q609</f>
        <v>0.42578543208503272</v>
      </c>
      <c r="Q102" s="4">
        <f>MgrRet_Raw!R609</f>
        <v>0.17888408649810117</v>
      </c>
      <c r="R102" s="4">
        <f>MgrRet_Raw!S609</f>
        <v>5.7796709532443202E-2</v>
      </c>
      <c r="S102" s="4">
        <f>MgrRet_Raw!T609</f>
        <v>-0.19979946838936158</v>
      </c>
      <c r="T102" s="4">
        <f>MgrRet_Raw!U609</f>
        <v>-0.36091370322819927</v>
      </c>
      <c r="U102" s="4">
        <f>MgrRet_Raw!V609</f>
        <v>0.76683828252383091</v>
      </c>
      <c r="V102" s="4">
        <f>MgrRet_Raw!W609</f>
        <v>-0.22853339304933826</v>
      </c>
      <c r="W102" s="4">
        <f>MgrRet_Raw!X609</f>
        <v>-0.35334476363296208</v>
      </c>
      <c r="X102" s="4">
        <f>MgrRet_Raw!Y609</f>
        <v>0.13965211404755262</v>
      </c>
      <c r="Y102" s="4">
        <f>MgrRet_Raw!Z609</f>
        <v>-7.1772142805822448E-2</v>
      </c>
      <c r="Z102" s="4">
        <f>MgrRet_Raw!AA609</f>
        <v>0.76762265849519484</v>
      </c>
      <c r="AA102" s="4">
        <f>MgrRet_Raw!AB609</f>
        <v>-0.50822422927434019</v>
      </c>
      <c r="AB102" s="4">
        <f>MgrRet_Raw!AC609</f>
        <v>1.0784314465129823</v>
      </c>
      <c r="AC102" s="4">
        <f>MgrRet_Raw!AD609</f>
        <v>0.23727891156461656</v>
      </c>
      <c r="AD102" s="4">
        <f>MgrRet_Raw!AE609</f>
        <v>0.61245003951676313</v>
      </c>
      <c r="AE102" s="4">
        <f>MgrRet_Raw!AF609</f>
        <v>-0.1247046165134309</v>
      </c>
      <c r="AF102" s="4">
        <f>MgrRet_Raw!AG609</f>
        <v>0.67136247211434874</v>
      </c>
      <c r="AG102" s="4">
        <f>MgrRet_Raw!AH609</f>
        <v>0.23505376070766104</v>
      </c>
      <c r="AH102" s="4">
        <f>MgrRet_Raw!AI609</f>
        <v>-0.4251355263594121</v>
      </c>
      <c r="AI102" s="4">
        <f>MgrRet_Raw!AJ609</f>
        <v>-0.25605749666225464</v>
      </c>
      <c r="AJ102" s="4">
        <f>MgrRet_Raw!AK609</f>
        <v>-0.25599760270239891</v>
      </c>
      <c r="AK102" s="4">
        <f>MgrRet_Raw!AL609</f>
        <v>0.25586088841972376</v>
      </c>
      <c r="AL102" s="4">
        <f>MgrRet_Raw!AM609</f>
        <v>2.4766756593952444E-2</v>
      </c>
      <c r="AM102" s="4">
        <f>MgrRet_Raw!AN609</f>
        <v>0.49738386850962724</v>
      </c>
      <c r="AN102" s="4">
        <f>MgrRet_Raw!AO609</f>
        <v>-0.32318330440398313</v>
      </c>
      <c r="AO102" s="4">
        <f>MgrRet_Raw!AP609</f>
        <v>-0.12006276338629362</v>
      </c>
      <c r="AP102" s="4">
        <f>MgrRet_Raw!AQ609</f>
        <v>0.3941082979116648</v>
      </c>
      <c r="AQ102" s="4">
        <f>MgrRet_Raw!AR609</f>
        <v>1.260242121015841</v>
      </c>
      <c r="AR102" s="4">
        <f>MgrRet_Raw!AS609</f>
        <v>-0.17145464937662691</v>
      </c>
      <c r="AS102" s="4">
        <f>MgrRet_Raw!AT609</f>
        <v>0.52194781763932274</v>
      </c>
      <c r="AT102" s="4">
        <f>MgrRet_Raw!AU609</f>
        <v>-0.27308475825341949</v>
      </c>
      <c r="AU102" s="4">
        <f>MgrRet_Raw!AV609</f>
        <v>-1.4266854027818723</v>
      </c>
      <c r="AV102" s="4">
        <f>MgrRet_Raw!AW609</f>
        <v>0.71240683399510729</v>
      </c>
      <c r="AW102" s="4">
        <f>MgrRet_Raw!AX609</f>
        <v>0.48963241171430383</v>
      </c>
      <c r="AX102" s="4">
        <f>MgrRet_Raw!AY609</f>
        <v>-0.69920514400841327</v>
      </c>
      <c r="AY102" s="4">
        <f>MgrRet_Raw!AZ609</f>
        <v>-0.29915874890863625</v>
      </c>
      <c r="AZ102" s="4">
        <f>MgrRet_Raw!BA609</f>
        <v>0.22710895240234841</v>
      </c>
      <c r="BA102" s="4">
        <f>MgrRet_Raw!BB609</f>
        <v>0.41863414453389858</v>
      </c>
      <c r="BB102" s="4">
        <f>MgrRet_Raw!BC609</f>
        <v>-0.39417575110055614</v>
      </c>
      <c r="BC102" s="4">
        <f>MgrRet_Raw!BD609</f>
        <v>-0.54079605478428405</v>
      </c>
      <c r="BD102" s="4">
        <f>MgrRet_Raw!BE609</f>
        <v>1.2573990298971021</v>
      </c>
      <c r="BE102" s="4">
        <f>MgrRet_Raw!BF609</f>
        <v>-0.2098651166256813</v>
      </c>
      <c r="BF102" s="4">
        <f>MgrRet_Raw!BG609</f>
        <v>-0.37025107367028909</v>
      </c>
      <c r="BG102" s="4">
        <f>MgrRet_Raw!BH609</f>
        <v>-0.70887126182951621</v>
      </c>
      <c r="BH102" s="4">
        <f>MgrRet_Raw!BI609</f>
        <v>-0.21233871035042107</v>
      </c>
      <c r="BI102" s="4">
        <f>MgrRet_Raw!BJ609</f>
        <v>-0.21426507794009542</v>
      </c>
      <c r="BJ102" s="4">
        <f>MgrRet_Raw!BK609</f>
        <v>0.80651123937419333</v>
      </c>
      <c r="BK102" s="4">
        <f>MgrRet_Raw!BL609</f>
        <v>-0.7599368594250786</v>
      </c>
      <c r="BL102" s="4">
        <f>MgrRet_Raw!BM609</f>
        <v>0.30857209628418869</v>
      </c>
      <c r="BM102" s="4">
        <f>MgrRet_Raw!BN609</f>
        <v>0.52039897142675606</v>
      </c>
      <c r="BN102" s="4">
        <f>MgrRet_Raw!BO609</f>
        <v>-5.7548516415119044E-2</v>
      </c>
      <c r="BO102" s="4">
        <f>MgrRet_Raw!BP609</f>
        <v>0.66970036555402501</v>
      </c>
      <c r="BP102" s="4">
        <f>MgrRet_Raw!BQ609</f>
        <v>-6.6800238262771927E-3</v>
      </c>
      <c r="BQ102" s="4">
        <f>MgrRet_Raw!BR609</f>
        <v>0.68099269680033059</v>
      </c>
      <c r="BR102" s="4">
        <f>MgrRet_Raw!BS609</f>
        <v>0.48281145958068394</v>
      </c>
      <c r="BS102" s="4">
        <f>MgrRet_Raw!BT609</f>
        <v>0.59135386191267258</v>
      </c>
      <c r="BT102" s="4">
        <f>MgrRet_Raw!BU609</f>
        <v>-0.31386818527767524</v>
      </c>
      <c r="BU102" s="4">
        <f>MgrRet_Raw!BV609</f>
        <v>-0.33582861228753913</v>
      </c>
      <c r="BV102" s="4">
        <f>MgrRet_Raw!BW609</f>
        <v>-9.6724196548218622E-2</v>
      </c>
      <c r="BW102" s="4">
        <f>MgrRet_Raw!BX609</f>
        <v>0.52260492847561624</v>
      </c>
      <c r="BX102" s="4">
        <f>MgrRet_Raw!BY609</f>
        <v>0.14824091139614248</v>
      </c>
      <c r="BY102" s="4">
        <f>MgrRet_Raw!BZ609</f>
        <v>-0.18239516948717194</v>
      </c>
      <c r="BZ102" s="4">
        <f>MgrRet_Raw!CA609</f>
        <v>0.16542057826581846</v>
      </c>
      <c r="CA102" s="4">
        <f>MgrRet_Raw!CB609</f>
        <v>0.67964127168113153</v>
      </c>
      <c r="CB102" s="4">
        <f>MgrRet_Raw!CC609</f>
        <v>-4.914756584929636E-2</v>
      </c>
      <c r="CC102" s="4">
        <f>MgrRet_Raw!CD609</f>
        <v>0.13237644318709441</v>
      </c>
      <c r="CD102" s="4">
        <f>MgrRet_Raw!CE609</f>
        <v>0.17786753833733027</v>
      </c>
      <c r="CE102" s="4">
        <f>MgrRet_Raw!CF609</f>
        <v>-0.16974691654139362</v>
      </c>
      <c r="CF102" s="4">
        <f>MgrRet_Raw!CG609</f>
        <v>0.55456058278311104</v>
      </c>
      <c r="CG102" s="4">
        <f>MgrRet_Raw!CH609</f>
        <v>0.24978471677087399</v>
      </c>
      <c r="CH102" s="4">
        <f>MgrRet_Raw!CI609</f>
        <v>-0.49208033962000131</v>
      </c>
      <c r="CI102" s="4">
        <f>MgrRet_Raw!CJ609</f>
        <v>0.49489051790900129</v>
      </c>
      <c r="CJ102" s="4">
        <f>MgrRet_Raw!CK609</f>
        <v>-0.24067883650528282</v>
      </c>
      <c r="CK102" s="4">
        <f>MgrRet_Raw!CL609</f>
        <v>1.1151374379218117</v>
      </c>
      <c r="CL102" s="4">
        <f>MgrRet_Raw!CM609</f>
        <v>-1.3473716454976117</v>
      </c>
      <c r="CM102" s="4">
        <f>MgrRet_Raw!CN609</f>
        <v>0.95076641027100695</v>
      </c>
      <c r="CN102" s="4">
        <f>MgrRet_Raw!CO609</f>
        <v>-2.5990588557447989</v>
      </c>
      <c r="CO102" s="4">
        <f>MgrRet_Raw!CP609</f>
        <v>1.5911377174122423</v>
      </c>
      <c r="CP102" s="4">
        <f>MgrRet_Raw!CQ609</f>
        <v>0.13181661141350176</v>
      </c>
      <c r="CQ102" s="4">
        <f>MgrRet_Raw!CR609</f>
        <v>1.7771918550257411</v>
      </c>
      <c r="CR102" s="4">
        <f>MgrRet_Raw!CS609</f>
        <v>0.28222060680733829</v>
      </c>
      <c r="CS102" s="4">
        <f>MgrRet_Raw!CT609</f>
        <v>1.0691563477429453</v>
      </c>
      <c r="CT102" s="4">
        <f>MgrRet_Raw!CU609</f>
        <v>-0.77325265351508499</v>
      </c>
      <c r="CU102" s="4">
        <f>MgrRet_Raw!CV609</f>
        <v>0.45268615695381254</v>
      </c>
      <c r="CV102" s="4">
        <f>MgrRet_Raw!CW609</f>
        <v>0.20719607297751574</v>
      </c>
      <c r="CW102" s="4">
        <f>MgrRet_Raw!CX609</f>
        <v>2.5533194473518934</v>
      </c>
      <c r="CX102" s="4">
        <f>MgrRet_Raw!CY609</f>
        <v>-0.21308661989669242</v>
      </c>
      <c r="CY102" s="4">
        <f>MgrRet_Raw!CZ609</f>
        <v>-1.043731176214358</v>
      </c>
      <c r="CZ102" s="4">
        <f>MgrRet_Raw!DA609</f>
        <v>-1.2848020505485358</v>
      </c>
      <c r="DA102" s="4">
        <f>MgrRet_Raw!DB609</f>
        <v>-0.47312185086402936</v>
      </c>
      <c r="DB102" s="4">
        <f>MgrRet_Raw!DC609</f>
        <v>1.6190748960951857</v>
      </c>
      <c r="DC102" s="4">
        <f>MgrRet_Raw!DD609</f>
        <v>-0.15340084975341339</v>
      </c>
      <c r="DD102" s="4">
        <f>MgrRet_Raw!DE609</f>
        <v>-0.63387845308431401</v>
      </c>
      <c r="DE102" s="4">
        <f>MgrRet_Raw!DF609</f>
        <v>0.87541199502946487</v>
      </c>
      <c r="DF102" s="4">
        <f>MgrRet_Raw!DG609</f>
        <v>-0.60455473009370619</v>
      </c>
      <c r="DG102" s="4">
        <f>MgrRet_Raw!DH609</f>
        <v>1.2776885352790126</v>
      </c>
      <c r="DH102" s="4">
        <f>MgrRet_Raw!DI609</f>
        <v>2.5566714969731397E-2</v>
      </c>
      <c r="DI102" s="4">
        <f>MgrRet_Raw!DJ609</f>
        <v>-0.58002183954790731</v>
      </c>
      <c r="DJ102" s="4">
        <f>MgrRet_Raw!DK609</f>
        <v>0.31658475805137787</v>
      </c>
      <c r="DK102" s="4">
        <f>MgrRet_Raw!DL609</f>
        <v>6.1919048385926989E-2</v>
      </c>
      <c r="DL102" s="4">
        <f>MgrRet_Raw!DM609</f>
        <v>-0.15765692332438763</v>
      </c>
      <c r="DM102" s="4">
        <f>MgrRet_Raw!DN609</f>
        <v>-0.88355262932896994</v>
      </c>
      <c r="DN102" s="4">
        <f>MgrRet_Raw!DO609</f>
        <v>-0.64947461403123652</v>
      </c>
      <c r="DO102" s="4">
        <f>MgrRet_Raw!DP609</f>
        <v>-0.12197613095189519</v>
      </c>
      <c r="DP102" s="4">
        <f>MgrRet_Raw!DQ609</f>
        <v>-1.0622062263329057</v>
      </c>
      <c r="DQ102" s="4">
        <f>MgrRet_Raw!DR609</f>
        <v>0.51332516171869935</v>
      </c>
      <c r="DR102" s="4">
        <f>MgrRet_Raw!DS609</f>
        <v>3.2855159565218486</v>
      </c>
      <c r="DS102" s="4">
        <f>MgrRet_Raw!DT609</f>
        <v>1.1410451836554421</v>
      </c>
      <c r="DT102" s="4">
        <f>MgrRet_Raw!DU609</f>
        <v>-2.6268352652732085</v>
      </c>
    </row>
    <row r="103" spans="1:124" x14ac:dyDescent="0.25">
      <c r="A103" s="4">
        <v>101</v>
      </c>
      <c r="B103" s="4" t="str">
        <f>MgrRet_Raw!A610</f>
        <v>The Boston Company Asset Management</v>
      </c>
      <c r="C103" t="s">
        <v>298</v>
      </c>
      <c r="D103" s="4" t="str">
        <f t="shared" si="1"/>
        <v>The Boston Company Asset Management+US Large Cap Core Equity</v>
      </c>
      <c r="E103" s="4">
        <f>MgrRet_Raw!F610</f>
        <v>-0.84059920346192474</v>
      </c>
      <c r="F103" s="4">
        <f>MgrRet_Raw!G610</f>
        <v>0.44430481110752762</v>
      </c>
      <c r="G103" s="4">
        <f>MgrRet_Raw!H610</f>
        <v>0.31984690771782842</v>
      </c>
      <c r="H103" s="4">
        <f>MgrRet_Raw!I610</f>
        <v>0.4306110533321803</v>
      </c>
      <c r="I103" s="4">
        <f>MgrRet_Raw!J610</f>
        <v>-3.7156896622568159E-2</v>
      </c>
      <c r="J103" s="4">
        <f>MgrRet_Raw!K610</f>
        <v>0.65537103899030491</v>
      </c>
      <c r="K103" s="4">
        <f>MgrRet_Raw!L610</f>
        <v>-0.44382952344854432</v>
      </c>
      <c r="L103" s="4">
        <f>MgrRet_Raw!M610</f>
        <v>0.10440822780098702</v>
      </c>
      <c r="M103" s="4">
        <f>MgrRet_Raw!N610</f>
        <v>-0.96253837379437357</v>
      </c>
      <c r="N103" s="4">
        <f>MgrRet_Raw!O610</f>
        <v>0.40026188757091674</v>
      </c>
      <c r="O103" s="4">
        <f>MgrRet_Raw!P610</f>
        <v>-0.596413889373137</v>
      </c>
      <c r="P103" s="4">
        <f>MgrRet_Raw!Q610</f>
        <v>0.29318543208503267</v>
      </c>
      <c r="Q103" s="4">
        <f>MgrRet_Raw!R610</f>
        <v>-1.2289159135018988</v>
      </c>
      <c r="R103" s="4">
        <f>MgrRet_Raw!S610</f>
        <v>1.682896709532443</v>
      </c>
      <c r="S103" s="4">
        <f>MgrRet_Raw!T610</f>
        <v>-0.60149946838936152</v>
      </c>
      <c r="T103" s="4">
        <f>MgrRet_Raw!U610</f>
        <v>-0.76281370322820052</v>
      </c>
      <c r="U103" s="4">
        <f>MgrRet_Raw!V610</f>
        <v>-9.0861717476169446E-2</v>
      </c>
      <c r="V103" s="4">
        <f>MgrRet_Raw!W610</f>
        <v>-0.45743339304933828</v>
      </c>
      <c r="W103" s="4">
        <f>MgrRet_Raw!X610</f>
        <v>1.4655552363670381</v>
      </c>
      <c r="X103" s="4">
        <f>MgrRet_Raw!Y610</f>
        <v>0.54315211404755281</v>
      </c>
      <c r="Y103" s="4">
        <f>MgrRet_Raw!Z610</f>
        <v>0.59682785719417719</v>
      </c>
      <c r="Z103" s="4">
        <f>MgrRet_Raw!AA610</f>
        <v>-0.12827734150480508</v>
      </c>
      <c r="AA103" s="4">
        <f>MgrRet_Raw!AB610</f>
        <v>-1.0712242292743408</v>
      </c>
      <c r="AB103" s="4">
        <f>MgrRet_Raw!AC610</f>
        <v>0.93633144651298261</v>
      </c>
      <c r="AC103" s="4">
        <f>MgrRet_Raw!AD610</f>
        <v>-0.4607210884353834</v>
      </c>
      <c r="AD103" s="4">
        <f>MgrRet_Raw!AE610</f>
        <v>1.440250039516763</v>
      </c>
      <c r="AE103" s="4">
        <f>MgrRet_Raw!AF610</f>
        <v>0.27029538348656867</v>
      </c>
      <c r="AF103" s="4">
        <f>MgrRet_Raw!AG610</f>
        <v>0.20416247211434868</v>
      </c>
      <c r="AG103" s="4">
        <f>MgrRet_Raw!AH610</f>
        <v>0.20025376070766132</v>
      </c>
      <c r="AH103" s="4">
        <f>MgrRet_Raw!AI610</f>
        <v>-0.18143552635941163</v>
      </c>
      <c r="AI103" s="4">
        <f>MgrRet_Raw!AJ610</f>
        <v>0.40244250333774545</v>
      </c>
      <c r="AJ103" s="4">
        <f>MgrRet_Raw!AK610</f>
        <v>0.19360239729760043</v>
      </c>
      <c r="AK103" s="4">
        <f>MgrRet_Raw!AL610</f>
        <v>1.3705608884197247</v>
      </c>
      <c r="AL103" s="4">
        <f>MgrRet_Raw!AM610</f>
        <v>-1.6969332434060478</v>
      </c>
      <c r="AM103" s="4">
        <f>MgrRet_Raw!AN610</f>
        <v>-0.18151613149037277</v>
      </c>
      <c r="AN103" s="4">
        <f>MgrRet_Raw!AO610</f>
        <v>1.3469166955960157</v>
      </c>
      <c r="AO103" s="4">
        <f>MgrRet_Raw!AP610</f>
        <v>-0.1021627633862936</v>
      </c>
      <c r="AP103" s="4">
        <f>MgrRet_Raw!AQ610</f>
        <v>0.14160829791166485</v>
      </c>
      <c r="AQ103" s="4">
        <f>MgrRet_Raw!AR610</f>
        <v>0.74524212101584097</v>
      </c>
      <c r="AR103" s="4">
        <f>MgrRet_Raw!AS610</f>
        <v>-6.5054649376627083E-2</v>
      </c>
      <c r="AS103" s="4">
        <f>MgrRet_Raw!AT610</f>
        <v>-0.35335218236067734</v>
      </c>
      <c r="AT103" s="4">
        <f>MgrRet_Raw!AU610</f>
        <v>-1.2984758253419493E-2</v>
      </c>
      <c r="AU103" s="4">
        <f>MgrRet_Raw!AV610</f>
        <v>-1.5651854027818723</v>
      </c>
      <c r="AV103" s="4">
        <f>MgrRet_Raw!AW610</f>
        <v>-1.561493166004893</v>
      </c>
      <c r="AW103" s="4">
        <f>MgrRet_Raw!AX610</f>
        <v>-1.6367675882856956</v>
      </c>
      <c r="AX103" s="4">
        <f>MgrRet_Raw!AY610</f>
        <v>0.24299485599158643</v>
      </c>
      <c r="AY103" s="4">
        <f>MgrRet_Raw!AZ610</f>
        <v>-1.5514587489086362</v>
      </c>
      <c r="AZ103" s="4">
        <f>MgrRet_Raw!BA610</f>
        <v>-1.5955910475976516</v>
      </c>
      <c r="BA103" s="4">
        <f>MgrRet_Raw!BB610</f>
        <v>0.67713414453389831</v>
      </c>
      <c r="BB103" s="4">
        <f>MgrRet_Raw!BC610</f>
        <v>1.8019242488994438</v>
      </c>
      <c r="BC103" s="4">
        <f>MgrRet_Raw!BD610</f>
        <v>0.76230394521571565</v>
      </c>
      <c r="BD103" s="4">
        <f>MgrRet_Raw!BE610</f>
        <v>-1.2517009701028978</v>
      </c>
      <c r="BE103" s="4">
        <f>MgrRet_Raw!BF610</f>
        <v>-0.49256511662568148</v>
      </c>
      <c r="BF103" s="4">
        <f>MgrRet_Raw!BG610</f>
        <v>-0.23585107367028924</v>
      </c>
      <c r="BG103" s="4">
        <f>MgrRet_Raw!BH610</f>
        <v>0.9493287381704838</v>
      </c>
      <c r="BH103" s="4">
        <f>MgrRet_Raw!BI610</f>
        <v>-4.6138710350421164E-2</v>
      </c>
      <c r="BI103" s="4">
        <f>MgrRet_Raw!BJ610</f>
        <v>-0.33586507794009535</v>
      </c>
      <c r="BJ103" s="4">
        <f>MgrRet_Raw!BK610</f>
        <v>-0.43658876062580676</v>
      </c>
      <c r="BK103" s="4">
        <f>MgrRet_Raw!BL610</f>
        <v>0.63616314057492129</v>
      </c>
      <c r="BL103" s="4">
        <f>MgrRet_Raw!BM610</f>
        <v>-0.14502790371581131</v>
      </c>
      <c r="BM103" s="4">
        <f>MgrRet_Raw!BN610</f>
        <v>0.13429897142675618</v>
      </c>
      <c r="BN103" s="4">
        <f>MgrRet_Raw!BO610</f>
        <v>-1.7000485164151191</v>
      </c>
      <c r="BO103" s="4">
        <f>MgrRet_Raw!BP610</f>
        <v>-0.4300996344459751</v>
      </c>
      <c r="BP103" s="4">
        <f>MgrRet_Raw!BQ610</f>
        <v>-1.1124800238262771</v>
      </c>
      <c r="BQ103" s="4">
        <f>MgrRet_Raw!BR610</f>
        <v>0.13969269680033047</v>
      </c>
      <c r="BR103" s="4">
        <f>MgrRet_Raw!BS610</f>
        <v>-0.11408854041931615</v>
      </c>
      <c r="BS103" s="4">
        <f>MgrRet_Raw!BT610</f>
        <v>0.83925386191267304</v>
      </c>
      <c r="BT103" s="4">
        <f>MgrRet_Raw!BU610</f>
        <v>4.1731814722324678E-2</v>
      </c>
      <c r="BU103" s="4">
        <f>MgrRet_Raw!BV610</f>
        <v>0.81837138771246121</v>
      </c>
      <c r="BV103" s="4">
        <f>MgrRet_Raw!BW610</f>
        <v>0.27747580345178147</v>
      </c>
      <c r="BW103" s="4">
        <f>MgrRet_Raw!BX610</f>
        <v>3.9604928475616585E-2</v>
      </c>
      <c r="BX103" s="4">
        <f>MgrRet_Raw!BY610</f>
        <v>0.18184091139614234</v>
      </c>
      <c r="BY103" s="4">
        <f>MgrRet_Raw!BZ610</f>
        <v>-0.71259516948717216</v>
      </c>
      <c r="BZ103" s="4">
        <f>MgrRet_Raw!CA610</f>
        <v>0.18952057826581825</v>
      </c>
      <c r="CA103" s="4">
        <f>MgrRet_Raw!CB610</f>
        <v>-0.44865872831886849</v>
      </c>
      <c r="CB103" s="4">
        <f>MgrRet_Raw!CC610</f>
        <v>-1.8167475658492962</v>
      </c>
      <c r="CC103" s="4">
        <f>MgrRet_Raw!CD610</f>
        <v>-4.0423556812905659E-2</v>
      </c>
      <c r="CD103" s="4">
        <f>MgrRet_Raw!CE610</f>
        <v>-0.27283246166266983</v>
      </c>
      <c r="CE103" s="4">
        <f>MgrRet_Raw!CF610</f>
        <v>-0.43874691654139375</v>
      </c>
      <c r="CF103" s="4">
        <f>MgrRet_Raw!CG610</f>
        <v>0.64416058278311095</v>
      </c>
      <c r="CG103" s="4">
        <f>MgrRet_Raw!CH610</f>
        <v>-0.36531528322912599</v>
      </c>
      <c r="CH103" s="4">
        <f>MgrRet_Raw!CI610</f>
        <v>-0.71908033962000117</v>
      </c>
      <c r="CI103" s="4">
        <f>MgrRet_Raw!CJ610</f>
        <v>-0.12060948209099864</v>
      </c>
      <c r="CJ103" s="4">
        <f>MgrRet_Raw!CK610</f>
        <v>0.32022116349471719</v>
      </c>
      <c r="CK103" s="4">
        <f>MgrRet_Raw!CL610</f>
        <v>-0.2423625620781884</v>
      </c>
      <c r="CL103" s="4">
        <f>MgrRet_Raw!CM610</f>
        <v>0.72882835450238836</v>
      </c>
      <c r="CM103" s="4">
        <f>MgrRet_Raw!CN610</f>
        <v>0.2797664102710069</v>
      </c>
      <c r="CN103" s="4">
        <f>MgrRet_Raw!CO610</f>
        <v>-1.0666588557447991</v>
      </c>
      <c r="CO103" s="4">
        <f>MgrRet_Raw!CP610</f>
        <v>0.51703771741224247</v>
      </c>
      <c r="CP103" s="4">
        <f>MgrRet_Raw!CQ610</f>
        <v>0.6043166114135019</v>
      </c>
      <c r="CQ103" s="4">
        <f>MgrRet_Raw!CR610</f>
        <v>0.22719185502574124</v>
      </c>
      <c r="CR103" s="4">
        <f>MgrRet_Raw!CS610</f>
        <v>0.39882060680733833</v>
      </c>
      <c r="CS103" s="4">
        <f>MgrRet_Raw!CT610</f>
        <v>-0.55124365225705452</v>
      </c>
      <c r="CT103" s="4">
        <f>MgrRet_Raw!CU610</f>
        <v>0.79814734648491381</v>
      </c>
      <c r="CU103" s="4">
        <f>MgrRet_Raw!CV610</f>
        <v>0.42958615695381253</v>
      </c>
      <c r="CV103" s="4">
        <f>MgrRet_Raw!CW610</f>
        <v>-0.31680392702248406</v>
      </c>
      <c r="CW103" s="4">
        <f>MgrRet_Raw!CX610</f>
        <v>-0.74198055264810669</v>
      </c>
      <c r="CX103" s="4">
        <f>MgrRet_Raw!CY610</f>
        <v>-1.0165866198966924</v>
      </c>
      <c r="CY103" s="4">
        <f>MgrRet_Raw!CZ610</f>
        <v>-0.29873117621435785</v>
      </c>
      <c r="CZ103" s="4">
        <f>MgrRet_Raw!DA610</f>
        <v>1.4558979494514641</v>
      </c>
      <c r="DA103" s="4">
        <f>MgrRet_Raw!DB610</f>
        <v>0.56307814913597065</v>
      </c>
      <c r="DB103" s="4">
        <f>MgrRet_Raw!DC610</f>
        <v>-2.1936251039048145</v>
      </c>
      <c r="DC103" s="4">
        <f>MgrRet_Raw!DD610</f>
        <v>0.59659915024658705</v>
      </c>
      <c r="DD103" s="4">
        <f>MgrRet_Raw!DE610</f>
        <v>0.95562154691568613</v>
      </c>
      <c r="DE103" s="4">
        <f>MgrRet_Raw!DF610</f>
        <v>-0.23968800497053513</v>
      </c>
      <c r="DF103" s="4">
        <f>MgrRet_Raw!DG610</f>
        <v>0.57434526990629364</v>
      </c>
      <c r="DG103" s="4">
        <f>MgrRet_Raw!DH610</f>
        <v>1.4442885352790125</v>
      </c>
      <c r="DH103" s="4">
        <f>MgrRet_Raw!DI610</f>
        <v>2.1066714969731448E-2</v>
      </c>
      <c r="DI103" s="4">
        <f>MgrRet_Raw!DJ610</f>
        <v>0.48577816045209277</v>
      </c>
      <c r="DJ103" s="4">
        <f>MgrRet_Raw!DK610</f>
        <v>0.32708475805137827</v>
      </c>
      <c r="DK103" s="4">
        <f>MgrRet_Raw!DL610</f>
        <v>-1.0470809516140731</v>
      </c>
      <c r="DL103" s="4">
        <f>MgrRet_Raw!DM610</f>
        <v>-0.47685692332438756</v>
      </c>
      <c r="DM103" s="4">
        <f>MgrRet_Raw!DN610</f>
        <v>-0.87435262932896995</v>
      </c>
      <c r="DN103" s="4">
        <f>MgrRet_Raw!DO610</f>
        <v>0.34272538596876345</v>
      </c>
      <c r="DO103" s="4">
        <f>MgrRet_Raw!DP610</f>
        <v>0.12772386904810507</v>
      </c>
      <c r="DP103" s="4">
        <f>MgrRet_Raw!DQ610</f>
        <v>-0.55950622633290581</v>
      </c>
      <c r="DQ103" s="4">
        <f>MgrRet_Raw!DR610</f>
        <v>-0.18507483828130056</v>
      </c>
      <c r="DR103" s="4">
        <f>MgrRet_Raw!DS610</f>
        <v>-0.82968404347815117</v>
      </c>
      <c r="DS103" s="4">
        <f>MgrRet_Raw!DT610</f>
        <v>0.78824518365544183</v>
      </c>
      <c r="DT103" s="4">
        <f>MgrRet_Raw!DU610</f>
        <v>0.62626473472679112</v>
      </c>
    </row>
    <row r="104" spans="1:124" x14ac:dyDescent="0.25">
      <c r="A104" s="4">
        <v>102</v>
      </c>
      <c r="B104" s="4" t="str">
        <f>MgrRet_Raw!A611</f>
        <v>Thornburg Investment Management, Inc.</v>
      </c>
      <c r="C104" t="s">
        <v>300</v>
      </c>
      <c r="D104" s="4" t="str">
        <f t="shared" si="1"/>
        <v>Thornburg Investment Management, Inc.+Thornburg U.S. Equity Strategy</v>
      </c>
      <c r="E104" s="4">
        <f>MgrRet_Raw!F611</f>
        <v>-1.1534992034619247</v>
      </c>
      <c r="F104" s="4">
        <f>MgrRet_Raw!G611</f>
        <v>-0.87509518889247273</v>
      </c>
      <c r="G104" s="4">
        <f>MgrRet_Raw!H611</f>
        <v>-0.19185309228217162</v>
      </c>
      <c r="H104" s="4">
        <f>MgrRet_Raw!I611</f>
        <v>-1.6386889466678194</v>
      </c>
      <c r="I104" s="4">
        <f>MgrRet_Raw!J611</f>
        <v>1.3207431033774317</v>
      </c>
      <c r="J104" s="4">
        <f>MgrRet_Raw!K611</f>
        <v>0.48507103899030479</v>
      </c>
      <c r="K104" s="4">
        <f>MgrRet_Raw!L611</f>
        <v>-0.17562952344854432</v>
      </c>
      <c r="L104" s="4">
        <f>MgrRet_Raw!M611</f>
        <v>-1.8236917721990129</v>
      </c>
      <c r="M104" s="4">
        <f>MgrRet_Raw!N611</f>
        <v>-1.3589383737943734</v>
      </c>
      <c r="N104" s="4">
        <f>MgrRet_Raw!O611</f>
        <v>-2.0413381124290844</v>
      </c>
      <c r="O104" s="4">
        <f>MgrRet_Raw!P611</f>
        <v>0.6087861106268635</v>
      </c>
      <c r="P104" s="4">
        <f>MgrRet_Raw!Q611</f>
        <v>1.8018854320850326</v>
      </c>
      <c r="Q104" s="4">
        <f>MgrRet_Raw!R611</f>
        <v>0.7412840864981014</v>
      </c>
      <c r="R104" s="4">
        <f>MgrRet_Raw!S611</f>
        <v>2.0989967095324431</v>
      </c>
      <c r="S104" s="4">
        <f>MgrRet_Raw!T611</f>
        <v>0.95680053161063761</v>
      </c>
      <c r="T104" s="4">
        <f>MgrRet_Raw!U611</f>
        <v>6.0137862967717997</v>
      </c>
      <c r="U104" s="4">
        <f>MgrRet_Raw!V611</f>
        <v>2.217638282523831</v>
      </c>
      <c r="V104" s="4">
        <f>MgrRet_Raw!W611</f>
        <v>1.4362666069506618</v>
      </c>
      <c r="W104" s="4">
        <f>MgrRet_Raw!X611</f>
        <v>-0.57494476363296165</v>
      </c>
      <c r="X104" s="4">
        <f>MgrRet_Raw!Y611</f>
        <v>0.43275211404755254</v>
      </c>
      <c r="Y104" s="4">
        <f>MgrRet_Raw!Z611</f>
        <v>-0.19947214280582237</v>
      </c>
      <c r="Z104" s="4">
        <f>MgrRet_Raw!AA611</f>
        <v>-1.927677341504805</v>
      </c>
      <c r="AA104" s="4">
        <f>MgrRet_Raw!AB611</f>
        <v>0.43917577072565983</v>
      </c>
      <c r="AB104" s="4">
        <f>MgrRet_Raw!AC611</f>
        <v>1.5787314465129825</v>
      </c>
      <c r="AC104" s="4">
        <f>MgrRet_Raw!AD611</f>
        <v>0.46057891156461661</v>
      </c>
      <c r="AD104" s="4">
        <f>MgrRet_Raw!AE611</f>
        <v>-0.36964996048323684</v>
      </c>
      <c r="AE104" s="4">
        <f>MgrRet_Raw!AF611</f>
        <v>0.30759538348656879</v>
      </c>
      <c r="AF104" s="4">
        <f>MgrRet_Raw!AG611</f>
        <v>-0.92763752788565124</v>
      </c>
      <c r="AG104" s="4">
        <f>MgrRet_Raw!AH611</f>
        <v>-0.64244623929233846</v>
      </c>
      <c r="AH104" s="4">
        <f>MgrRet_Raw!AI611</f>
        <v>-0.78533552635941195</v>
      </c>
      <c r="AI104" s="4">
        <f>MgrRet_Raw!AJ611</f>
        <v>-0.79645749666225463</v>
      </c>
      <c r="AJ104" s="4">
        <f>MgrRet_Raw!AK611</f>
        <v>-1.1580976027023997</v>
      </c>
      <c r="AK104" s="4">
        <f>MgrRet_Raw!AL611</f>
        <v>-0.44453911158027637</v>
      </c>
      <c r="AL104" s="4">
        <f>MgrRet_Raw!AM611</f>
        <v>0.77376675659395211</v>
      </c>
      <c r="AM104" s="4">
        <f>MgrRet_Raw!AN611</f>
        <v>-1.6950161314903727</v>
      </c>
      <c r="AN104" s="4">
        <f>MgrRet_Raw!AO611</f>
        <v>2.4387166955960167</v>
      </c>
      <c r="AO104" s="4">
        <f>MgrRet_Raw!AP611</f>
        <v>2.7291372366137061</v>
      </c>
      <c r="AP104" s="4">
        <f>MgrRet_Raw!AQ611</f>
        <v>1.4080082979116648</v>
      </c>
      <c r="AQ104" s="4">
        <f>MgrRet_Raw!AR611</f>
        <v>-1.415557878984159</v>
      </c>
      <c r="AR104" s="4">
        <f>MgrRet_Raw!AS611</f>
        <v>-2.6086546493766267</v>
      </c>
      <c r="AS104" s="4">
        <f>MgrRet_Raw!AT611</f>
        <v>0.3146478176393227</v>
      </c>
      <c r="AT104" s="4">
        <f>MgrRet_Raw!AU611</f>
        <v>-0.78778475825341943</v>
      </c>
      <c r="AU104" s="4">
        <f>MgrRet_Raw!AV611</f>
        <v>-0.34168540278187232</v>
      </c>
      <c r="AV104" s="4">
        <f>MgrRet_Raw!AW611</f>
        <v>-5.8600931660048934</v>
      </c>
      <c r="AW104" s="4">
        <f>MgrRet_Raw!AX611</f>
        <v>-3.1250675882856962</v>
      </c>
      <c r="AX104" s="4">
        <f>MgrRet_Raw!AY611</f>
        <v>1.3467948559915861</v>
      </c>
      <c r="AY104" s="4">
        <f>MgrRet_Raw!AZ611</f>
        <v>-3.4142587489086362</v>
      </c>
      <c r="AZ104" s="4">
        <f>MgrRet_Raw!BA611</f>
        <v>-1.7944910475976514</v>
      </c>
      <c r="BA104" s="4">
        <f>MgrRet_Raw!BB611</f>
        <v>2.810634144533898</v>
      </c>
      <c r="BB104" s="4">
        <f>MgrRet_Raw!BC611</f>
        <v>1.6935242488994433</v>
      </c>
      <c r="BC104" s="4">
        <f>MgrRet_Raw!BD611</f>
        <v>-1.1042960547842839</v>
      </c>
      <c r="BD104" s="4">
        <f>MgrRet_Raw!BE611</f>
        <v>-2.6142009701028979</v>
      </c>
      <c r="BE104" s="4">
        <f>MgrRet_Raw!BF611</f>
        <v>-5.9918651166256822</v>
      </c>
      <c r="BF104" s="4">
        <f>MgrRet_Raw!BG611</f>
        <v>-0.19945107367028925</v>
      </c>
      <c r="BG104" s="4">
        <f>MgrRet_Raw!BH611</f>
        <v>-1.4802712618295162</v>
      </c>
      <c r="BH104" s="4">
        <f>MgrRet_Raw!BI611</f>
        <v>1.452461289649579</v>
      </c>
      <c r="BI104" s="4">
        <f>MgrRet_Raw!BJ611</f>
        <v>1.7268349220599042</v>
      </c>
      <c r="BJ104" s="4">
        <f>MgrRet_Raw!BK611</f>
        <v>-0.11498876062580665</v>
      </c>
      <c r="BK104" s="4">
        <f>MgrRet_Raw!BL611</f>
        <v>0.84156314057492132</v>
      </c>
      <c r="BL104" s="4">
        <f>MgrRet_Raw!BM611</f>
        <v>1.0360720962841887</v>
      </c>
      <c r="BM104" s="4">
        <f>MgrRet_Raw!BN611</f>
        <v>0.48449897142675624</v>
      </c>
      <c r="BN104" s="4">
        <f>MgrRet_Raw!BO611</f>
        <v>-1.1090485164151191</v>
      </c>
      <c r="BO104" s="4">
        <f>MgrRet_Raw!BP611</f>
        <v>1.1484003655540249</v>
      </c>
      <c r="BP104" s="4">
        <f>MgrRet_Raw!BQ611</f>
        <v>0.16681997617372302</v>
      </c>
      <c r="BQ104" s="4">
        <f>MgrRet_Raw!BR611</f>
        <v>0.88549269680033049</v>
      </c>
      <c r="BR104" s="4">
        <f>MgrRet_Raw!BS611</f>
        <v>-0.9955885404193161</v>
      </c>
      <c r="BS104" s="4">
        <f>MgrRet_Raw!BT611</f>
        <v>0.91965386191267307</v>
      </c>
      <c r="BT104" s="4">
        <f>MgrRet_Raw!BU611</f>
        <v>1.9420318147223248</v>
      </c>
      <c r="BU104" s="4">
        <f>MgrRet_Raw!BV611</f>
        <v>1.8346713877124614</v>
      </c>
      <c r="BV104" s="4">
        <f>MgrRet_Raw!BW611</f>
        <v>-0.61862419654821865</v>
      </c>
      <c r="BW104" s="4">
        <f>MgrRet_Raw!BX611</f>
        <v>-0.8103950715243835</v>
      </c>
      <c r="BX104" s="4">
        <f>MgrRet_Raw!BY611</f>
        <v>1.2082409113961425</v>
      </c>
      <c r="BY104" s="4">
        <f>MgrRet_Raw!BZ611</f>
        <v>0.6008048305128284</v>
      </c>
      <c r="BZ104" s="4">
        <f>MgrRet_Raw!CA611</f>
        <v>1.401520578265818</v>
      </c>
      <c r="CA104" s="4">
        <f>MgrRet_Raw!CB611</f>
        <v>-1.4768587283188683</v>
      </c>
      <c r="CB104" s="4">
        <f>MgrRet_Raw!CC611</f>
        <v>-0.43194756584929633</v>
      </c>
      <c r="CC104" s="4">
        <f>MgrRet_Raw!CD611</f>
        <v>-0.38532355681290564</v>
      </c>
      <c r="CD104" s="4">
        <f>MgrRet_Raw!CE611</f>
        <v>0.48736753833733015</v>
      </c>
      <c r="CE104" s="4">
        <f>MgrRet_Raw!CF611</f>
        <v>-0.12524691654139364</v>
      </c>
      <c r="CF104" s="4">
        <f>MgrRet_Raw!CG611</f>
        <v>-0.64253941721688923</v>
      </c>
      <c r="CG104" s="4">
        <f>MgrRet_Raw!CH611</f>
        <v>2.0384716770874167E-2</v>
      </c>
      <c r="CH104" s="4">
        <f>MgrRet_Raw!CI611</f>
        <v>-1.0511803396200012</v>
      </c>
      <c r="CI104" s="4">
        <f>MgrRet_Raw!CJ611</f>
        <v>0.85049051790900121</v>
      </c>
      <c r="CJ104" s="4">
        <f>MgrRet_Raw!CK611</f>
        <v>-3.0678836505282858E-2</v>
      </c>
      <c r="CK104" s="4">
        <f>MgrRet_Raw!CL611</f>
        <v>0.73773743792181179</v>
      </c>
      <c r="CL104" s="4">
        <f>MgrRet_Raw!CM611</f>
        <v>0.18352835450238825</v>
      </c>
      <c r="CM104" s="4">
        <f>MgrRet_Raw!CN611</f>
        <v>1.0947664102710069</v>
      </c>
      <c r="CN104" s="4">
        <f>MgrRet_Raw!CO611</f>
        <v>1.0607411442552008</v>
      </c>
      <c r="CO104" s="4">
        <f>MgrRet_Raw!CP611</f>
        <v>0.61033771741224263</v>
      </c>
      <c r="CP104" s="4">
        <f>MgrRet_Raw!CQ611</f>
        <v>1.3715166114135018</v>
      </c>
      <c r="CQ104" s="4">
        <f>MgrRet_Raw!CR611</f>
        <v>-0.20000814497425878</v>
      </c>
      <c r="CR104" s="4">
        <f>MgrRet_Raw!CS611</f>
        <v>1.0396206068073379</v>
      </c>
      <c r="CS104" s="4">
        <f>MgrRet_Raw!CT611</f>
        <v>-1.9233436522570551</v>
      </c>
      <c r="CT104" s="4">
        <f>MgrRet_Raw!CU611</f>
        <v>-2.2598526535150851</v>
      </c>
      <c r="CU104" s="4">
        <f>MgrRet_Raw!CV611</f>
        <v>0.50818615695381253</v>
      </c>
      <c r="CV104" s="4">
        <f>MgrRet_Raw!CW611</f>
        <v>0.4416960729775159</v>
      </c>
      <c r="CW104" s="4">
        <f>MgrRet_Raw!CX611</f>
        <v>-1.511280552648107</v>
      </c>
      <c r="CX104" s="4">
        <f>MgrRet_Raw!CY611</f>
        <v>-2.1345866198966923</v>
      </c>
      <c r="CY104" s="4">
        <f>MgrRet_Raw!CZ611</f>
        <v>1.8768823785642041E-2</v>
      </c>
      <c r="CZ104" s="4">
        <f>MgrRet_Raw!DA611</f>
        <v>3.7897949451464241E-2</v>
      </c>
      <c r="DA104" s="4">
        <f>MgrRet_Raw!DB611</f>
        <v>0.63757814913597066</v>
      </c>
      <c r="DB104" s="4">
        <f>MgrRet_Raw!DC611</f>
        <v>-1.1687251039048143</v>
      </c>
      <c r="DC104" s="4">
        <f>MgrRet_Raw!DD611</f>
        <v>0.41569915024658677</v>
      </c>
      <c r="DD104" s="4">
        <f>MgrRet_Raw!DE611</f>
        <v>0.23362154691568604</v>
      </c>
      <c r="DE104" s="4">
        <f>MgrRet_Raw!DF611</f>
        <v>1.3685119950294649</v>
      </c>
      <c r="DF104" s="4">
        <f>MgrRet_Raw!DG611</f>
        <v>0.42014526990629375</v>
      </c>
      <c r="DG104" s="4">
        <f>MgrRet_Raw!DH611</f>
        <v>-0.59291146472098788</v>
      </c>
      <c r="DH104" s="4">
        <f>MgrRet_Raw!DI611</f>
        <v>-0.7840332850302687</v>
      </c>
      <c r="DI104" s="4">
        <f>MgrRet_Raw!DJ611</f>
        <v>0.6857781604520925</v>
      </c>
      <c r="DJ104" s="4">
        <f>MgrRet_Raw!DK611</f>
        <v>-1.5215241948622005E-2</v>
      </c>
      <c r="DK104" s="4">
        <f>MgrRet_Raw!DL611</f>
        <v>1.6426190483859271</v>
      </c>
      <c r="DL104" s="4">
        <f>MgrRet_Raw!DM611</f>
        <v>2.0615430766756124</v>
      </c>
      <c r="DM104" s="4">
        <f>MgrRet_Raw!DN611</f>
        <v>0.73694737067103011</v>
      </c>
      <c r="DN104" s="4">
        <f>MgrRet_Raw!DO611</f>
        <v>0.71482538596876344</v>
      </c>
      <c r="DO104" s="4">
        <f>MgrRet_Raw!DP611</f>
        <v>-0.43867613095189517</v>
      </c>
      <c r="DP104" s="4">
        <f>MgrRet_Raw!DQ611</f>
        <v>0.48839377366709424</v>
      </c>
      <c r="DQ104" s="4">
        <f>MgrRet_Raw!DR611</f>
        <v>-0.68017483828130043</v>
      </c>
      <c r="DR104" s="4">
        <f>MgrRet_Raw!DS611</f>
        <v>-0.7135840434781513</v>
      </c>
      <c r="DS104" s="4">
        <f>MgrRet_Raw!DT611</f>
        <v>-1.0053548163445583</v>
      </c>
      <c r="DT104" s="4">
        <f>MgrRet_Raw!DU611</f>
        <v>-0.60463526527320888</v>
      </c>
    </row>
    <row r="105" spans="1:124" x14ac:dyDescent="0.25">
      <c r="A105" s="4">
        <v>103</v>
      </c>
      <c r="B105" s="4" t="str">
        <f>MgrRet_Raw!A612</f>
        <v>Tocqueville Asset Management L.P.</v>
      </c>
      <c r="C105" t="s">
        <v>302</v>
      </c>
      <c r="D105" s="4" t="str">
        <f t="shared" si="1"/>
        <v>Tocqueville Asset Management L.P.+Multi Cap Equity</v>
      </c>
      <c r="E105" s="4">
        <f>MgrRet_Raw!F612</f>
        <v>-0.15189920346192487</v>
      </c>
      <c r="F105" s="4">
        <f>MgrRet_Raw!G612</f>
        <v>0.88830481110752757</v>
      </c>
      <c r="G105" s="4">
        <f>MgrRet_Raw!H612</f>
        <v>-1.6380530922821714</v>
      </c>
      <c r="H105" s="4">
        <f>MgrRet_Raw!I612</f>
        <v>0.99981105333218068</v>
      </c>
      <c r="I105" s="4">
        <f>MgrRet_Raw!J612</f>
        <v>0.74464310337743189</v>
      </c>
      <c r="J105" s="4">
        <f>MgrRet_Raw!K612</f>
        <v>1.4104710389903055</v>
      </c>
      <c r="K105" s="4">
        <f>MgrRet_Raw!L612</f>
        <v>-0.57922952344854428</v>
      </c>
      <c r="L105" s="4">
        <f>MgrRet_Raw!M612</f>
        <v>-2.546591772199013</v>
      </c>
      <c r="M105" s="4">
        <f>MgrRet_Raw!N612</f>
        <v>-4.3094383737943733</v>
      </c>
      <c r="N105" s="4">
        <f>MgrRet_Raw!O612</f>
        <v>-0.91493811242908407</v>
      </c>
      <c r="O105" s="4">
        <f>MgrRet_Raw!P612</f>
        <v>1.2251861106268631</v>
      </c>
      <c r="P105" s="4">
        <f>MgrRet_Raw!Q612</f>
        <v>1.2257854320850328</v>
      </c>
      <c r="Q105" s="4">
        <f>MgrRet_Raw!R612</f>
        <v>2.0088840864981012</v>
      </c>
      <c r="R105" s="4">
        <f>MgrRet_Raw!S612</f>
        <v>1.1077967095324439</v>
      </c>
      <c r="S105" s="4">
        <f>MgrRet_Raw!T612</f>
        <v>1.7202005316106384</v>
      </c>
      <c r="T105" s="4">
        <f>MgrRet_Raw!U612</f>
        <v>-1.7909137032281999</v>
      </c>
      <c r="U105" s="4">
        <f>MgrRet_Raw!V612</f>
        <v>0.53683828252383048</v>
      </c>
      <c r="V105" s="4">
        <f>MgrRet_Raw!W612</f>
        <v>-0.94853339304933826</v>
      </c>
      <c r="W105" s="4">
        <f>MgrRet_Raw!X612</f>
        <v>2.1566552363670386</v>
      </c>
      <c r="X105" s="4">
        <f>MgrRet_Raw!Y612</f>
        <v>-2.3903478859524476</v>
      </c>
      <c r="Y105" s="4">
        <f>MgrRet_Raw!Z612</f>
        <v>4.8227857194177215E-2</v>
      </c>
      <c r="Z105" s="4">
        <f>MgrRet_Raw!AA612</f>
        <v>0.85762265849519492</v>
      </c>
      <c r="AA105" s="4">
        <f>MgrRet_Raw!AB612</f>
        <v>1.0517757707256594</v>
      </c>
      <c r="AB105" s="4">
        <f>MgrRet_Raw!AC612</f>
        <v>-1.5685534870175655E-3</v>
      </c>
      <c r="AC105" s="4">
        <f>MgrRet_Raw!AD612</f>
        <v>7.2789115646165747E-3</v>
      </c>
      <c r="AD105" s="4">
        <f>MgrRet_Raw!AE612</f>
        <v>8.2450039516763329E-2</v>
      </c>
      <c r="AE105" s="4">
        <f>MgrRet_Raw!AF612</f>
        <v>0.53529538348656924</v>
      </c>
      <c r="AF105" s="4">
        <f>MgrRet_Raw!AG612</f>
        <v>1.7713624721143488</v>
      </c>
      <c r="AG105" s="4">
        <f>MgrRet_Raw!AH612</f>
        <v>-0.6149462392923386</v>
      </c>
      <c r="AH105" s="4">
        <f>MgrRet_Raw!AI612</f>
        <v>0.4548644736405878</v>
      </c>
      <c r="AI105" s="4">
        <f>MgrRet_Raw!AJ612</f>
        <v>-1.4560574966622548</v>
      </c>
      <c r="AJ105" s="4">
        <f>MgrRet_Raw!AK612</f>
        <v>1.6840023972976006</v>
      </c>
      <c r="AK105" s="4">
        <f>MgrRet_Raw!AL612</f>
        <v>0.83586088841972384</v>
      </c>
      <c r="AL105" s="4">
        <f>MgrRet_Raw!AM612</f>
        <v>4.4766756593952461E-2</v>
      </c>
      <c r="AM105" s="4">
        <f>MgrRet_Raw!AN612</f>
        <v>0.29738386850962722</v>
      </c>
      <c r="AN105" s="4">
        <f>MgrRet_Raw!AO612</f>
        <v>0.20681669559601623</v>
      </c>
      <c r="AO105" s="4">
        <f>MgrRet_Raw!AP612</f>
        <v>-0.98006276338629372</v>
      </c>
      <c r="AP105" s="4">
        <f>MgrRet_Raw!AQ612</f>
        <v>-0.3558917020883352</v>
      </c>
      <c r="AQ105" s="4">
        <f>MgrRet_Raw!AR612</f>
        <v>0.82024212101584093</v>
      </c>
      <c r="AR105" s="4">
        <f>MgrRet_Raw!AS612</f>
        <v>0.40854535062337316</v>
      </c>
      <c r="AS105" s="4">
        <f>MgrRet_Raw!AT612</f>
        <v>-0.10805218236067726</v>
      </c>
      <c r="AT105" s="4">
        <f>MgrRet_Raw!AU612</f>
        <v>-0.3930847582534196</v>
      </c>
      <c r="AU105" s="4">
        <f>MgrRet_Raw!AV612</f>
        <v>-0.40668540278187226</v>
      </c>
      <c r="AV105" s="4">
        <f>MgrRet_Raw!AW612</f>
        <v>-0.14759316600489303</v>
      </c>
      <c r="AW105" s="4">
        <f>MgrRet_Raw!AX612</f>
        <v>-2.3503675882856969</v>
      </c>
      <c r="AX105" s="4">
        <f>MgrRet_Raw!AY612</f>
        <v>1.5507948559915867</v>
      </c>
      <c r="AY105" s="4">
        <f>MgrRet_Raw!AZ612</f>
        <v>-0.17915874890863626</v>
      </c>
      <c r="AZ105" s="4">
        <f>MgrRet_Raw!BA612</f>
        <v>-0.68289104759765151</v>
      </c>
      <c r="BA105" s="4">
        <f>MgrRet_Raw!BB612</f>
        <v>2.1486341445338981</v>
      </c>
      <c r="BB105" s="4">
        <f>MgrRet_Raw!BC612</f>
        <v>-2.1341757511005564</v>
      </c>
      <c r="BC105" s="4">
        <f>MgrRet_Raw!BD612</f>
        <v>-2.0107960547842838</v>
      </c>
      <c r="BD105" s="4">
        <f>MgrRet_Raw!BE612</f>
        <v>0.16739902989710215</v>
      </c>
      <c r="BE105" s="4">
        <f>MgrRet_Raw!BF612</f>
        <v>-0.62986511662568123</v>
      </c>
      <c r="BF105" s="4">
        <f>MgrRet_Raw!BG612</f>
        <v>-0.73025107367028896</v>
      </c>
      <c r="BG105" s="4">
        <f>MgrRet_Raw!BH612</f>
        <v>-0.13887126182951626</v>
      </c>
      <c r="BH105" s="4">
        <f>MgrRet_Raw!BI612</f>
        <v>0.20766128964957886</v>
      </c>
      <c r="BI105" s="4">
        <f>MgrRet_Raw!BJ612</f>
        <v>0.17573492205990426</v>
      </c>
      <c r="BJ105" s="4">
        <f>MgrRet_Raw!BK612</f>
        <v>1.5065112393741933</v>
      </c>
      <c r="BK105" s="4">
        <f>MgrRet_Raw!BL612</f>
        <v>-0.68993685942507865</v>
      </c>
      <c r="BL105" s="4">
        <f>MgrRet_Raw!BM612</f>
        <v>0.28857209628418867</v>
      </c>
      <c r="BM105" s="4">
        <f>MgrRet_Raw!BN612</f>
        <v>-0.20960102857324436</v>
      </c>
      <c r="BN105" s="4">
        <f>MgrRet_Raw!BO612</f>
        <v>-1.8575485164151191</v>
      </c>
      <c r="BO105" s="4">
        <f>MgrRet_Raw!BP612</f>
        <v>2.9700365554024888E-2</v>
      </c>
      <c r="BP105" s="4">
        <f>MgrRet_Raw!BQ612</f>
        <v>-2.0966800238262771</v>
      </c>
      <c r="BQ105" s="4">
        <f>MgrRet_Raw!BR612</f>
        <v>1.1309926968003308</v>
      </c>
      <c r="BR105" s="4">
        <f>MgrRet_Raw!BS612</f>
        <v>-0.52718854041931618</v>
      </c>
      <c r="BS105" s="4">
        <f>MgrRet_Raw!BT612</f>
        <v>0.94135386191267312</v>
      </c>
      <c r="BT105" s="4">
        <f>MgrRet_Raw!BU612</f>
        <v>0.7261318147223248</v>
      </c>
      <c r="BU105" s="4">
        <f>MgrRet_Raw!BV612</f>
        <v>0.64417138771246085</v>
      </c>
      <c r="BV105" s="4">
        <f>MgrRet_Raw!BW612</f>
        <v>0.36327580345178134</v>
      </c>
      <c r="BW105" s="4">
        <f>MgrRet_Raw!BX612</f>
        <v>1.3326049284756163</v>
      </c>
      <c r="BX105" s="4">
        <f>MgrRet_Raw!BY612</f>
        <v>1.0582409113961422</v>
      </c>
      <c r="BY105" s="4">
        <f>MgrRet_Raw!BZ612</f>
        <v>1.027604830512828</v>
      </c>
      <c r="BZ105" s="4">
        <f>MgrRet_Raw!CA612</f>
        <v>1.3754205782658184</v>
      </c>
      <c r="CA105" s="4">
        <f>MgrRet_Raw!CB612</f>
        <v>-0.30035872831886845</v>
      </c>
      <c r="CB105" s="4">
        <f>MgrRet_Raw!CC612</f>
        <v>9.0852434150703654E-2</v>
      </c>
      <c r="CC105" s="4">
        <f>MgrRet_Raw!CD612</f>
        <v>-0.1476235568129054</v>
      </c>
      <c r="CD105" s="4">
        <f>MgrRet_Raw!CE612</f>
        <v>1.0943675383373304</v>
      </c>
      <c r="CE105" s="4">
        <f>MgrRet_Raw!CF612</f>
        <v>-1.3108469165413936</v>
      </c>
      <c r="CF105" s="4">
        <f>MgrRet_Raw!CG612</f>
        <v>-6.3941721688909325E-4</v>
      </c>
      <c r="CG105" s="4">
        <f>MgrRet_Raw!CH612</f>
        <v>-1.1677152832291258</v>
      </c>
      <c r="CH105" s="4">
        <f>MgrRet_Raw!CI612</f>
        <v>0.797519660379999</v>
      </c>
      <c r="CI105" s="4">
        <f>MgrRet_Raw!CJ612</f>
        <v>2.2805905179090011</v>
      </c>
      <c r="CJ105" s="4">
        <f>MgrRet_Raw!CK612</f>
        <v>1.7419211634947172</v>
      </c>
      <c r="CK105" s="4">
        <f>MgrRet_Raw!CL612</f>
        <v>0.53203743792181157</v>
      </c>
      <c r="CL105" s="4">
        <f>MgrRet_Raw!CM612</f>
        <v>1.5526283545023878</v>
      </c>
      <c r="CM105" s="4">
        <f>MgrRet_Raw!CN612</f>
        <v>-0.8684335897289932</v>
      </c>
      <c r="CN105" s="4">
        <f>MgrRet_Raw!CO612</f>
        <v>-0.10945885574479919</v>
      </c>
      <c r="CO105" s="4">
        <f>MgrRet_Raw!CP612</f>
        <v>0.34413771741224242</v>
      </c>
      <c r="CP105" s="4">
        <f>MgrRet_Raw!CQ612</f>
        <v>-0.51408338858649838</v>
      </c>
      <c r="CQ105" s="4">
        <f>MgrRet_Raw!CR612</f>
        <v>-0.6152081449742588</v>
      </c>
      <c r="CR105" s="4">
        <f>MgrRet_Raw!CS612</f>
        <v>-0.8665793931926622</v>
      </c>
      <c r="CS105" s="4">
        <f>MgrRet_Raw!CT612</f>
        <v>-2.5356436522570545</v>
      </c>
      <c r="CT105" s="4">
        <f>MgrRet_Raw!CU612</f>
        <v>0.55454734648491488</v>
      </c>
      <c r="CU105" s="4">
        <f>MgrRet_Raw!CV612</f>
        <v>0.45268615695381254</v>
      </c>
      <c r="CV105" s="4">
        <f>MgrRet_Raw!CW612</f>
        <v>1.7871960729775158</v>
      </c>
      <c r="CW105" s="4">
        <f>MgrRet_Raw!CX612</f>
        <v>-3.1776805526481073</v>
      </c>
      <c r="CX105" s="4">
        <f>MgrRet_Raw!CY612</f>
        <v>-1.1750866198966925</v>
      </c>
      <c r="CY105" s="4">
        <f>MgrRet_Raw!CZ612</f>
        <v>-0.42373117621435785</v>
      </c>
      <c r="CZ105" s="4">
        <f>MgrRet_Raw!DA612</f>
        <v>-0.58780205054853574</v>
      </c>
      <c r="DA105" s="4">
        <f>MgrRet_Raw!DB612</f>
        <v>-0.16572185086402946</v>
      </c>
      <c r="DB105" s="4">
        <f>MgrRet_Raw!DC612</f>
        <v>-2.1092251039048144</v>
      </c>
      <c r="DC105" s="4">
        <f>MgrRet_Raw!DD612</f>
        <v>1.6631991502465864</v>
      </c>
      <c r="DD105" s="4">
        <f>MgrRet_Raw!DE612</f>
        <v>0.69952154691568602</v>
      </c>
      <c r="DE105" s="4">
        <f>MgrRet_Raw!DF612</f>
        <v>0.34131199502946485</v>
      </c>
      <c r="DF105" s="4">
        <f>MgrRet_Raw!DG612</f>
        <v>-2.0759547300937062</v>
      </c>
      <c r="DG105" s="4">
        <f>MgrRet_Raw!DH612</f>
        <v>1.8164885352790119</v>
      </c>
      <c r="DH105" s="4">
        <f>MgrRet_Raw!DI612</f>
        <v>-1.1865332850302686</v>
      </c>
      <c r="DI105" s="4">
        <f>MgrRet_Raw!DJ612</f>
        <v>0.7533781604520926</v>
      </c>
      <c r="DJ105" s="4">
        <f>MgrRet_Raw!DK612</f>
        <v>-0.84081524194862212</v>
      </c>
      <c r="DK105" s="4">
        <f>MgrRet_Raw!DL612</f>
        <v>0.63351904838592699</v>
      </c>
      <c r="DL105" s="4">
        <f>MgrRet_Raw!DM612</f>
        <v>-1.5770569233243876</v>
      </c>
      <c r="DM105" s="4">
        <f>MgrRet_Raw!DN612</f>
        <v>-1.65725262932897</v>
      </c>
      <c r="DN105" s="4">
        <f>MgrRet_Raw!DO612</f>
        <v>2.0858253859687634</v>
      </c>
      <c r="DO105" s="4">
        <f>MgrRet_Raw!DP612</f>
        <v>-1.1062761309518951</v>
      </c>
      <c r="DP105" s="4">
        <f>MgrRet_Raw!DQ612</f>
        <v>-1.1062062263329058</v>
      </c>
      <c r="DQ105" s="4">
        <f>MgrRet_Raw!DR612</f>
        <v>1.1772251617186997</v>
      </c>
      <c r="DR105" s="4">
        <f>MgrRet_Raw!DS612</f>
        <v>-1.3134840434781512</v>
      </c>
      <c r="DS105" s="4">
        <f>MgrRet_Raw!DT612</f>
        <v>-1.0469548163445581</v>
      </c>
      <c r="DT105" s="4">
        <f>MgrRet_Raw!DU612</f>
        <v>-0.12183526527320887</v>
      </c>
    </row>
    <row r="106" spans="1:124" x14ac:dyDescent="0.25">
      <c r="A106" s="4">
        <v>104</v>
      </c>
      <c r="B106" s="4" t="str">
        <f>MgrRet_Raw!A613</f>
        <v>Todd Asset Management LLC</v>
      </c>
      <c r="C106" t="s">
        <v>304</v>
      </c>
      <c r="D106" s="4" t="str">
        <f t="shared" si="1"/>
        <v>Todd Asset Management LLC+Large Cap Intrinsic Value</v>
      </c>
      <c r="E106" s="4">
        <f>MgrRet_Raw!F613</f>
        <v>-0.14189920346192419</v>
      </c>
      <c r="F106" s="4">
        <f>MgrRet_Raw!G613</f>
        <v>0.97830481110752743</v>
      </c>
      <c r="G106" s="4">
        <f>MgrRet_Raw!H613</f>
        <v>-1.2080530922821715</v>
      </c>
      <c r="H106" s="4">
        <f>MgrRet_Raw!I613</f>
        <v>-1.3601889466678196</v>
      </c>
      <c r="I106" s="4">
        <f>MgrRet_Raw!J613</f>
        <v>2.2346431033774317</v>
      </c>
      <c r="J106" s="4">
        <f>MgrRet_Raw!K613</f>
        <v>1.2204710389903051</v>
      </c>
      <c r="K106" s="4">
        <f>MgrRet_Raw!L613</f>
        <v>0.98077047655145566</v>
      </c>
      <c r="L106" s="4">
        <f>MgrRet_Raw!M613</f>
        <v>0.38340822780098716</v>
      </c>
      <c r="M106" s="4">
        <f>MgrRet_Raw!N613</f>
        <v>1.6905616262056276</v>
      </c>
      <c r="N106" s="4">
        <f>MgrRet_Raw!O613</f>
        <v>-0.36493811242908336</v>
      </c>
      <c r="O106" s="4">
        <f>MgrRet_Raw!P613</f>
        <v>-0.30481388937313714</v>
      </c>
      <c r="P106" s="4">
        <f>MgrRet_Raw!Q613</f>
        <v>1.2557854320850326</v>
      </c>
      <c r="Q106" s="4">
        <f>MgrRet_Raw!R613</f>
        <v>0.27888408649810081</v>
      </c>
      <c r="R106" s="4">
        <f>MgrRet_Raw!S613</f>
        <v>2.7796709532443842E-2</v>
      </c>
      <c r="S106" s="4">
        <f>MgrRet_Raw!T613</f>
        <v>0.16020053161063785</v>
      </c>
      <c r="T106" s="4">
        <f>MgrRet_Raw!U613</f>
        <v>0.63908629677180073</v>
      </c>
      <c r="U106" s="4">
        <f>MgrRet_Raw!V613</f>
        <v>-0.52316171747616913</v>
      </c>
      <c r="V106" s="4">
        <f>MgrRet_Raw!W613</f>
        <v>0.26146660695066176</v>
      </c>
      <c r="W106" s="4">
        <f>MgrRet_Raw!X613</f>
        <v>0.3466552363670381</v>
      </c>
      <c r="X106" s="4">
        <f>MgrRet_Raw!Y613</f>
        <v>-0.98034788595244748</v>
      </c>
      <c r="Y106" s="4">
        <f>MgrRet_Raw!Z613</f>
        <v>-1.1317721428058225</v>
      </c>
      <c r="Z106" s="4">
        <f>MgrRet_Raw!AA613</f>
        <v>1.417622658495195</v>
      </c>
      <c r="AA106" s="4">
        <f>MgrRet_Raw!AB613</f>
        <v>-0.88822422927434008</v>
      </c>
      <c r="AB106" s="4">
        <f>MgrRet_Raw!AC613</f>
        <v>-0.21156855348701753</v>
      </c>
      <c r="AC106" s="4">
        <f>MgrRet_Raw!AD613</f>
        <v>-0.49272108843538343</v>
      </c>
      <c r="AD106" s="4">
        <f>MgrRet_Raw!AE613</f>
        <v>0.3224500395167631</v>
      </c>
      <c r="AE106" s="4">
        <f>MgrRet_Raw!AF613</f>
        <v>0.14529538348656867</v>
      </c>
      <c r="AF106" s="4">
        <f>MgrRet_Raw!AG613</f>
        <v>-0.60863752788565129</v>
      </c>
      <c r="AG106" s="4">
        <f>MgrRet_Raw!AH613</f>
        <v>-0.1749462392923391</v>
      </c>
      <c r="AH106" s="4">
        <f>MgrRet_Raw!AI613</f>
        <v>0.17486447364058844</v>
      </c>
      <c r="AI106" s="4">
        <f>MgrRet_Raw!AJ613</f>
        <v>-0.29605749666225467</v>
      </c>
      <c r="AJ106" s="4">
        <f>MgrRet_Raw!AK613</f>
        <v>0.51400239729760067</v>
      </c>
      <c r="AK106" s="4">
        <f>MgrRet_Raw!AL613</f>
        <v>0.57586088841972405</v>
      </c>
      <c r="AL106" s="4">
        <f>MgrRet_Raw!AM613</f>
        <v>-5.5233243406047627E-2</v>
      </c>
      <c r="AM106" s="4">
        <f>MgrRet_Raw!AN613</f>
        <v>-0.98261613149037275</v>
      </c>
      <c r="AN106" s="4">
        <f>MgrRet_Raw!AO613</f>
        <v>-0.28318330440398309</v>
      </c>
      <c r="AO106" s="4">
        <f>MgrRet_Raw!AP613</f>
        <v>-0.29006276338629355</v>
      </c>
      <c r="AP106" s="4">
        <f>MgrRet_Raw!AQ613</f>
        <v>7.4108297911664955E-2</v>
      </c>
      <c r="AQ106" s="4">
        <f>MgrRet_Raw!AR613</f>
        <v>-0.13975787898415906</v>
      </c>
      <c r="AR106" s="4">
        <f>MgrRet_Raw!AS613</f>
        <v>0.6985453506233732</v>
      </c>
      <c r="AS106" s="4">
        <f>MgrRet_Raw!AT613</f>
        <v>0.68194781763932277</v>
      </c>
      <c r="AT106" s="4">
        <f>MgrRet_Raw!AU613</f>
        <v>0.48691524174658052</v>
      </c>
      <c r="AU106" s="4">
        <f>MgrRet_Raw!AV613</f>
        <v>-0.65668540278187226</v>
      </c>
      <c r="AV106" s="4">
        <f>MgrRet_Raw!AW613</f>
        <v>-0.24759316600489267</v>
      </c>
      <c r="AW106" s="4">
        <f>MgrRet_Raw!AX613</f>
        <v>-0.33036758828569646</v>
      </c>
      <c r="AX106" s="4">
        <f>MgrRet_Raw!AY613</f>
        <v>1.870794855991587</v>
      </c>
      <c r="AY106" s="4">
        <f>MgrRet_Raw!AZ613</f>
        <v>0.24084125109136376</v>
      </c>
      <c r="AZ106" s="4">
        <f>MgrRet_Raw!BA613</f>
        <v>-0.55289104759765162</v>
      </c>
      <c r="BA106" s="4">
        <f>MgrRet_Raw!BB613</f>
        <v>0.19863414453389794</v>
      </c>
      <c r="BB106" s="4">
        <f>MgrRet_Raw!BC613</f>
        <v>0.1758242488994437</v>
      </c>
      <c r="BC106" s="4">
        <f>MgrRet_Raw!BD613</f>
        <v>-1.0807960547842841</v>
      </c>
      <c r="BD106" s="4">
        <f>MgrRet_Raw!BE613</f>
        <v>-0.14260097010289785</v>
      </c>
      <c r="BE106" s="4">
        <f>MgrRet_Raw!BF613</f>
        <v>-1.2798651166256816</v>
      </c>
      <c r="BF106" s="4">
        <f>MgrRet_Raw!BG613</f>
        <v>-0.55025107367028925</v>
      </c>
      <c r="BG106" s="4">
        <f>MgrRet_Raw!BH613</f>
        <v>-0.19887126182951631</v>
      </c>
      <c r="BH106" s="4">
        <f>MgrRet_Raw!BI613</f>
        <v>0.367661289649579</v>
      </c>
      <c r="BI106" s="4">
        <f>MgrRet_Raw!BJ613</f>
        <v>-1.3842650779400956</v>
      </c>
      <c r="BJ106" s="4">
        <f>MgrRet_Raw!BK613</f>
        <v>0.47651123937419326</v>
      </c>
      <c r="BK106" s="4">
        <f>MgrRet_Raw!BL613</f>
        <v>0.18006314057492134</v>
      </c>
      <c r="BL106" s="4">
        <f>MgrRet_Raw!BM613</f>
        <v>0.23857209628418863</v>
      </c>
      <c r="BM106" s="4">
        <f>MgrRet_Raw!BN613</f>
        <v>-6.9601028573243795E-2</v>
      </c>
      <c r="BN106" s="4">
        <f>MgrRet_Raw!BO613</f>
        <v>-0.29754851641511904</v>
      </c>
      <c r="BO106" s="4">
        <f>MgrRet_Raw!BP613</f>
        <v>-0.30029963444597474</v>
      </c>
      <c r="BP106" s="4">
        <f>MgrRet_Raw!BQ613</f>
        <v>-0.11668002382627707</v>
      </c>
      <c r="BQ106" s="4">
        <f>MgrRet_Raw!BR613</f>
        <v>1.0609926968003305</v>
      </c>
      <c r="BR106" s="4">
        <f>MgrRet_Raw!BS613</f>
        <v>0.15281145958068398</v>
      </c>
      <c r="BS106" s="4">
        <f>MgrRet_Raw!BT613</f>
        <v>-0.63864613808732695</v>
      </c>
      <c r="BT106" s="4">
        <f>MgrRet_Raw!BU613</f>
        <v>-0.7738681852776752</v>
      </c>
      <c r="BU106" s="4">
        <f>MgrRet_Raw!BV613</f>
        <v>6.4171387712461225E-2</v>
      </c>
      <c r="BV106" s="4">
        <f>MgrRet_Raw!BW613</f>
        <v>-0.59672419654821862</v>
      </c>
      <c r="BW106" s="4">
        <f>MgrRet_Raw!BX613</f>
        <v>0.88260492847561656</v>
      </c>
      <c r="BX106" s="4">
        <f>MgrRet_Raw!BY613</f>
        <v>0.55824091139614218</v>
      </c>
      <c r="BY106" s="4">
        <f>MgrRet_Raw!BZ613</f>
        <v>0.91760483051282815</v>
      </c>
      <c r="BZ106" s="4">
        <f>MgrRet_Raw!CA613</f>
        <v>-7.457942173418175E-2</v>
      </c>
      <c r="CA106" s="4">
        <f>MgrRet_Raw!CB613</f>
        <v>0.71964127168113157</v>
      </c>
      <c r="CB106" s="4">
        <f>MgrRet_Raw!CC613</f>
        <v>-1.3191475658492964</v>
      </c>
      <c r="CC106" s="4">
        <f>MgrRet_Raw!CD613</f>
        <v>0.72237644318709426</v>
      </c>
      <c r="CD106" s="4">
        <f>MgrRet_Raw!CE613</f>
        <v>0.49436753833733027</v>
      </c>
      <c r="CE106" s="4">
        <f>MgrRet_Raw!CF613</f>
        <v>0.61915308345860631</v>
      </c>
      <c r="CF106" s="4">
        <f>MgrRet_Raw!CG613</f>
        <v>0.38936058278311059</v>
      </c>
      <c r="CG106" s="4">
        <f>MgrRet_Raw!CH613</f>
        <v>-1.0177152832291259</v>
      </c>
      <c r="CH106" s="4">
        <f>MgrRet_Raw!CI613</f>
        <v>0.60751966037999861</v>
      </c>
      <c r="CI106" s="4">
        <f>MgrRet_Raw!CJ613</f>
        <v>-0.23940948209099844</v>
      </c>
      <c r="CJ106" s="4">
        <f>MgrRet_Raw!CK613</f>
        <v>0.32192116349471717</v>
      </c>
      <c r="CK106" s="4">
        <f>MgrRet_Raw!CL613</f>
        <v>-0.90796256207818837</v>
      </c>
      <c r="CL106" s="4">
        <f>MgrRet_Raw!CM613</f>
        <v>1.2626283545023878</v>
      </c>
      <c r="CM106" s="4">
        <f>MgrRet_Raw!CN613</f>
        <v>-0.73843358972899287</v>
      </c>
      <c r="CN106" s="4">
        <f>MgrRet_Raw!CO613</f>
        <v>-0.84945885574479918</v>
      </c>
      <c r="CO106" s="4">
        <f>MgrRet_Raw!CP613</f>
        <v>1.0041377174122426</v>
      </c>
      <c r="CP106" s="4">
        <f>MgrRet_Raw!CQ613</f>
        <v>-0.5640833885864982</v>
      </c>
      <c r="CQ106" s="4">
        <f>MgrRet_Raw!CR613</f>
        <v>-2.2852081449742587</v>
      </c>
      <c r="CR106" s="4">
        <f>MgrRet_Raw!CS613</f>
        <v>-6.5793931926618754E-3</v>
      </c>
      <c r="CS106" s="4">
        <f>MgrRet_Raw!CT613</f>
        <v>-0.49564365225705487</v>
      </c>
      <c r="CT106" s="4">
        <f>MgrRet_Raw!CU613</f>
        <v>-0.41545265351508576</v>
      </c>
      <c r="CU106" s="4">
        <f>MgrRet_Raw!CV613</f>
        <v>-0.21731384304618745</v>
      </c>
      <c r="CV106" s="4">
        <f>MgrRet_Raw!CW613</f>
        <v>-1.222803927022484</v>
      </c>
      <c r="CW106" s="4">
        <f>MgrRet_Raw!CX613</f>
        <v>-4.7576805526481074</v>
      </c>
      <c r="CX106" s="4">
        <f>MgrRet_Raw!CY613</f>
        <v>0.89491338010330757</v>
      </c>
      <c r="CY106" s="4">
        <f>MgrRet_Raw!CZ613</f>
        <v>0.12626882378564197</v>
      </c>
      <c r="CZ106" s="4">
        <f>MgrRet_Raw!DA613</f>
        <v>-0.84780205054853575</v>
      </c>
      <c r="DA106" s="4">
        <f>MgrRet_Raw!DB613</f>
        <v>-0.90572185086402934</v>
      </c>
      <c r="DB106" s="4">
        <f>MgrRet_Raw!DC613</f>
        <v>-3.0892251039048144</v>
      </c>
      <c r="DC106" s="4">
        <f>MgrRet_Raw!DD613</f>
        <v>0.65319915024658659</v>
      </c>
      <c r="DD106" s="4">
        <f>MgrRet_Raw!DE613</f>
        <v>1.589521546915686</v>
      </c>
      <c r="DE106" s="4">
        <f>MgrRet_Raw!DF613</f>
        <v>1.3119950294648679E-3</v>
      </c>
      <c r="DF106" s="4">
        <f>MgrRet_Raw!DG613</f>
        <v>0.63404526990629373</v>
      </c>
      <c r="DG106" s="4">
        <f>MgrRet_Raw!DH613</f>
        <v>4.2564885352790123</v>
      </c>
      <c r="DH106" s="4">
        <f>MgrRet_Raw!DI613</f>
        <v>1.3034667149697312</v>
      </c>
      <c r="DI106" s="4">
        <f>MgrRet_Raw!DJ613</f>
        <v>-2.66218395479072E-2</v>
      </c>
      <c r="DJ106" s="4">
        <f>MgrRet_Raw!DK613</f>
        <v>0.50918475805137842</v>
      </c>
      <c r="DK106" s="4">
        <f>MgrRet_Raw!DL613</f>
        <v>-0.31648095161407303</v>
      </c>
      <c r="DL106" s="4">
        <f>MgrRet_Raw!DM613</f>
        <v>-0.23705692332438755</v>
      </c>
      <c r="DM106" s="4">
        <f>MgrRet_Raw!DN613</f>
        <v>-0.38725262932896998</v>
      </c>
      <c r="DN106" s="4">
        <f>MgrRet_Raw!DO613</f>
        <v>1.0758253859687634</v>
      </c>
      <c r="DO106" s="4">
        <f>MgrRet_Raw!DP613</f>
        <v>-0.52627613095189507</v>
      </c>
      <c r="DP106" s="4">
        <f>MgrRet_Raw!DQ613</f>
        <v>0.53379377366709424</v>
      </c>
      <c r="DQ106" s="4">
        <f>MgrRet_Raw!DR613</f>
        <v>1.5872251617186994</v>
      </c>
      <c r="DR106" s="4">
        <f>MgrRet_Raw!DS613</f>
        <v>1.2365159565218486</v>
      </c>
      <c r="DS106" s="4">
        <f>MgrRet_Raw!DT613</f>
        <v>0.62304518365544181</v>
      </c>
      <c r="DT106" s="4">
        <f>MgrRet_Raw!DU613</f>
        <v>-1.8352652732087638E-3</v>
      </c>
    </row>
    <row r="107" spans="1:124" x14ac:dyDescent="0.25">
      <c r="A107" s="4">
        <v>105</v>
      </c>
      <c r="B107" s="4" t="str">
        <f>MgrRet_Raw!A614</f>
        <v>UBS Asset Management</v>
      </c>
      <c r="C107" t="s">
        <v>306</v>
      </c>
      <c r="D107" s="4" t="str">
        <f t="shared" si="1"/>
        <v>UBS Asset Management+US Equity Large Cap Diversified Growth</v>
      </c>
      <c r="E107" s="4">
        <f>MgrRet_Raw!F614</f>
        <v>-0.3456992034619244</v>
      </c>
      <c r="F107" s="4">
        <f>MgrRet_Raw!G614</f>
        <v>-0.53629518889247274</v>
      </c>
      <c r="G107" s="4">
        <f>MgrRet_Raw!H614</f>
        <v>2.0882469077178287</v>
      </c>
      <c r="H107" s="4">
        <f>MgrRet_Raw!I614</f>
        <v>1.8874110533321806</v>
      </c>
      <c r="I107" s="4">
        <f>MgrRet_Raw!J614</f>
        <v>0.37024310337743183</v>
      </c>
      <c r="J107" s="4">
        <f>MgrRet_Raw!K614</f>
        <v>1.8910710389903054</v>
      </c>
      <c r="K107" s="4">
        <f>MgrRet_Raw!L614</f>
        <v>-1.5423295234485446</v>
      </c>
      <c r="L107" s="4">
        <f>MgrRet_Raw!M614</f>
        <v>-0.21039177219901295</v>
      </c>
      <c r="M107" s="4">
        <f>MgrRet_Raw!N614</f>
        <v>-3.1738383737943732</v>
      </c>
      <c r="N107" s="4">
        <f>MgrRet_Raw!O614</f>
        <v>1.4380618875709175</v>
      </c>
      <c r="O107" s="4">
        <f>MgrRet_Raw!P614</f>
        <v>-2.7189138893731366</v>
      </c>
      <c r="P107" s="4">
        <f>MgrRet_Raw!Q614</f>
        <v>8.3485432085032674E-2</v>
      </c>
      <c r="Q107" s="4">
        <f>MgrRet_Raw!R614</f>
        <v>2.1332840864981009</v>
      </c>
      <c r="R107" s="4">
        <f>MgrRet_Raw!S614</f>
        <v>3.0526967095324427</v>
      </c>
      <c r="S107" s="4">
        <f>MgrRet_Raw!T614</f>
        <v>-0.11169946838936262</v>
      </c>
      <c r="T107" s="4">
        <f>MgrRet_Raw!U614</f>
        <v>0.64528629677180049</v>
      </c>
      <c r="U107" s="4">
        <f>MgrRet_Raw!V614</f>
        <v>0.20423828252383025</v>
      </c>
      <c r="V107" s="4">
        <f>MgrRet_Raw!W614</f>
        <v>-0.31403339304933825</v>
      </c>
      <c r="W107" s="4">
        <f>MgrRet_Raw!X614</f>
        <v>-1.3776447636329623</v>
      </c>
      <c r="X107" s="4">
        <f>MgrRet_Raw!Y614</f>
        <v>-0.65824788595244721</v>
      </c>
      <c r="Y107" s="4">
        <f>MgrRet_Raw!Z614</f>
        <v>0.19072785719417729</v>
      </c>
      <c r="Z107" s="4">
        <f>MgrRet_Raw!AA614</f>
        <v>1.2030226584951951</v>
      </c>
      <c r="AA107" s="4">
        <f>MgrRet_Raw!AB614</f>
        <v>0.54967577072565987</v>
      </c>
      <c r="AB107" s="4">
        <f>MgrRet_Raw!AC614</f>
        <v>0.82343144651298239</v>
      </c>
      <c r="AC107" s="4">
        <f>MgrRet_Raw!AD614</f>
        <v>-0.81072108843538393</v>
      </c>
      <c r="AD107" s="4">
        <f>MgrRet_Raw!AE614</f>
        <v>-1.0131499604832368</v>
      </c>
      <c r="AE107" s="4">
        <f>MgrRet_Raw!AF614</f>
        <v>-0.13210461651343142</v>
      </c>
      <c r="AF107" s="4">
        <f>MgrRet_Raw!AG614</f>
        <v>-0.59723752788565121</v>
      </c>
      <c r="AG107" s="4">
        <f>MgrRet_Raw!AH614</f>
        <v>-0.14594623929233919</v>
      </c>
      <c r="AH107" s="4">
        <f>MgrRet_Raw!AI614</f>
        <v>-5.4835526359411801E-2</v>
      </c>
      <c r="AI107" s="4">
        <f>MgrRet_Raw!AJ614</f>
        <v>-1.9336574966622546</v>
      </c>
      <c r="AJ107" s="4">
        <f>MgrRet_Raw!AK614</f>
        <v>0.66710239729760046</v>
      </c>
      <c r="AK107" s="4">
        <f>MgrRet_Raw!AL614</f>
        <v>1.1940608884197239</v>
      </c>
      <c r="AL107" s="4">
        <f>MgrRet_Raw!AM614</f>
        <v>0.43176675659395247</v>
      </c>
      <c r="AM107" s="4">
        <f>MgrRet_Raw!AN614</f>
        <v>1.0803838685096272</v>
      </c>
      <c r="AN107" s="4">
        <f>MgrRet_Raw!AO614</f>
        <v>-0.17628330440398354</v>
      </c>
      <c r="AO107" s="4">
        <f>MgrRet_Raw!AP614</f>
        <v>-0.75486276338629366</v>
      </c>
      <c r="AP107" s="4">
        <f>MgrRet_Raw!AQ614</f>
        <v>0.71730829791166517</v>
      </c>
      <c r="AQ107" s="4">
        <f>MgrRet_Raw!AR614</f>
        <v>-0.59245787898415903</v>
      </c>
      <c r="AR107" s="4">
        <f>MgrRet_Raw!AS614</f>
        <v>-0.22155464937662694</v>
      </c>
      <c r="AS107" s="4">
        <f>MgrRet_Raw!AT614</f>
        <v>0.60934781763932278</v>
      </c>
      <c r="AT107" s="4">
        <f>MgrRet_Raw!AU614</f>
        <v>0.6614152417465804</v>
      </c>
      <c r="AU107" s="4">
        <f>MgrRet_Raw!AV614</f>
        <v>0.49091459721812769</v>
      </c>
      <c r="AV107" s="4">
        <f>MgrRet_Raw!AW614</f>
        <v>-0.16789316600489279</v>
      </c>
      <c r="AW107" s="4">
        <f>MgrRet_Raw!AX614</f>
        <v>-1.3272675882856957</v>
      </c>
      <c r="AX107" s="4">
        <f>MgrRet_Raw!AY614</f>
        <v>0.62269485599158614</v>
      </c>
      <c r="AY107" s="4">
        <f>MgrRet_Raw!AZ614</f>
        <v>-0.61995874890863623</v>
      </c>
      <c r="AZ107" s="4">
        <f>MgrRet_Raw!BA614</f>
        <v>-1.9487910475976515</v>
      </c>
      <c r="BA107" s="4">
        <f>MgrRet_Raw!BB614</f>
        <v>2.2474341445338979</v>
      </c>
      <c r="BB107" s="4">
        <f>MgrRet_Raw!BC614</f>
        <v>2.013724248899444</v>
      </c>
      <c r="BC107" s="4">
        <f>MgrRet_Raw!BD614</f>
        <v>0.52790394521571615</v>
      </c>
      <c r="BD107" s="4">
        <f>MgrRet_Raw!BE614</f>
        <v>0.88959902989710216</v>
      </c>
      <c r="BE107" s="4">
        <f>MgrRet_Raw!BF614</f>
        <v>-1.9271651166256811</v>
      </c>
      <c r="BF107" s="4">
        <f>MgrRet_Raw!BG614</f>
        <v>-1.2886510736702892</v>
      </c>
      <c r="BG107" s="4">
        <f>MgrRet_Raw!BH614</f>
        <v>-1.0448712618295164</v>
      </c>
      <c r="BH107" s="4">
        <f>MgrRet_Raw!BI614</f>
        <v>1.609661289649579</v>
      </c>
      <c r="BI107" s="4">
        <f>MgrRet_Raw!BJ614</f>
        <v>0.70223492205990468</v>
      </c>
      <c r="BJ107" s="4">
        <f>MgrRet_Raw!BK614</f>
        <v>-1.2261887606258068</v>
      </c>
      <c r="BK107" s="4">
        <f>MgrRet_Raw!BL614</f>
        <v>1.9370631405749212</v>
      </c>
      <c r="BL107" s="4">
        <f>MgrRet_Raw!BM614</f>
        <v>-0.19422790371581133</v>
      </c>
      <c r="BM107" s="4">
        <f>MgrRet_Raw!BN614</f>
        <v>0.20949897142675589</v>
      </c>
      <c r="BN107" s="4">
        <f>MgrRet_Raw!BO614</f>
        <v>0.12525148358488081</v>
      </c>
      <c r="BO107" s="4">
        <f>MgrRet_Raw!BP614</f>
        <v>-0.96159963444597496</v>
      </c>
      <c r="BP107" s="4">
        <f>MgrRet_Raw!BQ614</f>
        <v>-0.59748002382627718</v>
      </c>
      <c r="BQ107" s="4">
        <f>MgrRet_Raw!BR614</f>
        <v>0.71359269680033055</v>
      </c>
      <c r="BR107" s="4">
        <f>MgrRet_Raw!BS614</f>
        <v>7.6511459580683949E-2</v>
      </c>
      <c r="BS107" s="4">
        <f>MgrRet_Raw!BT614</f>
        <v>0.62815386191267297</v>
      </c>
      <c r="BT107" s="4">
        <f>MgrRet_Raw!BU614</f>
        <v>2.0105318147223246</v>
      </c>
      <c r="BU107" s="4">
        <f>MgrRet_Raw!BV614</f>
        <v>1.4570713877124613</v>
      </c>
      <c r="BV107" s="4">
        <f>MgrRet_Raw!BW614</f>
        <v>-1.5917241965482187</v>
      </c>
      <c r="BW107" s="4">
        <f>MgrRet_Raw!BX614</f>
        <v>5.5904928475616344E-2</v>
      </c>
      <c r="BX107" s="4">
        <f>MgrRet_Raw!BY614</f>
        <v>0.87394091139614227</v>
      </c>
      <c r="BY107" s="4">
        <f>MgrRet_Raw!BZ614</f>
        <v>1.6712048305128282</v>
      </c>
      <c r="BZ107" s="4">
        <f>MgrRet_Raw!CA614</f>
        <v>1.1865205782658181</v>
      </c>
      <c r="CA107" s="4">
        <f>MgrRet_Raw!CB614</f>
        <v>-2.9620587283188686</v>
      </c>
      <c r="CB107" s="4">
        <f>MgrRet_Raw!CC614</f>
        <v>-2.0364475658492962</v>
      </c>
      <c r="CC107" s="4">
        <f>MgrRet_Raw!CD614</f>
        <v>1.3238764431870944</v>
      </c>
      <c r="CD107" s="4">
        <f>MgrRet_Raw!CE614</f>
        <v>0.19276753833733018</v>
      </c>
      <c r="CE107" s="4">
        <f>MgrRet_Raw!CF614</f>
        <v>0.7452530834586063</v>
      </c>
      <c r="CF107" s="4">
        <f>MgrRet_Raw!CG614</f>
        <v>1.0205605827831112</v>
      </c>
      <c r="CG107" s="4">
        <f>MgrRet_Raw!CH614</f>
        <v>6.9684716770874067E-2</v>
      </c>
      <c r="CH107" s="4">
        <f>MgrRet_Raw!CI614</f>
        <v>0.36861966037999894</v>
      </c>
      <c r="CI107" s="4">
        <f>MgrRet_Raw!CJ614</f>
        <v>-0.48250948209099853</v>
      </c>
      <c r="CJ107" s="4">
        <f>MgrRet_Raw!CK614</f>
        <v>-0.10827883650528286</v>
      </c>
      <c r="CK107" s="4">
        <f>MgrRet_Raw!CL614</f>
        <v>0.21243743792181169</v>
      </c>
      <c r="CL107" s="4">
        <f>MgrRet_Raw!CM614</f>
        <v>1.3943283545023881</v>
      </c>
      <c r="CM107" s="4">
        <f>MgrRet_Raw!CN614</f>
        <v>0.90046641027100693</v>
      </c>
      <c r="CN107" s="4">
        <f>MgrRet_Raw!CO614</f>
        <v>-0.79565885574479922</v>
      </c>
      <c r="CO107" s="4">
        <f>MgrRet_Raw!CP614</f>
        <v>-7.2062282587757487E-2</v>
      </c>
      <c r="CP107" s="4">
        <f>MgrRet_Raw!CQ614</f>
        <v>1.5741166114135017</v>
      </c>
      <c r="CQ107" s="4">
        <f>MgrRet_Raw!CR614</f>
        <v>2.0760918550257408</v>
      </c>
      <c r="CR107" s="4">
        <f>MgrRet_Raw!CS614</f>
        <v>-0.3054793931926616</v>
      </c>
      <c r="CS107" s="4">
        <f>MgrRet_Raw!CT614</f>
        <v>-1.0140436522570546</v>
      </c>
      <c r="CT107" s="4">
        <f>MgrRet_Raw!CU614</f>
        <v>0.56454734648491467</v>
      </c>
      <c r="CU107" s="4">
        <f>MgrRet_Raw!CV614</f>
        <v>0.86268615695381246</v>
      </c>
      <c r="CV107" s="4">
        <f>MgrRet_Raw!CW614</f>
        <v>-0.41690392702248413</v>
      </c>
      <c r="CW107" s="4">
        <f>MgrRet_Raw!CX614</f>
        <v>-2.2643805526481069</v>
      </c>
      <c r="CX107" s="4">
        <f>MgrRet_Raw!CY614</f>
        <v>-0.8462866198966924</v>
      </c>
      <c r="CY107" s="4">
        <f>MgrRet_Raw!CZ614</f>
        <v>-1.0362311762143586</v>
      </c>
      <c r="CZ107" s="4">
        <f>MgrRet_Raw!DA614</f>
        <v>-0.59920205054853581</v>
      </c>
      <c r="DA107" s="4">
        <f>MgrRet_Raw!DB614</f>
        <v>0.52507814913597084</v>
      </c>
      <c r="DB107" s="4">
        <f>MgrRet_Raw!DC614</f>
        <v>-2.2273251039048141</v>
      </c>
      <c r="DC107" s="4">
        <f>MgrRet_Raw!DD614</f>
        <v>1.5261991502465868</v>
      </c>
      <c r="DD107" s="4">
        <f>MgrRet_Raw!DE614</f>
        <v>-0.13287845308431395</v>
      </c>
      <c r="DE107" s="4">
        <f>MgrRet_Raw!DF614</f>
        <v>1.8611995029464867E-2</v>
      </c>
      <c r="DF107" s="4">
        <f>MgrRet_Raw!DG614</f>
        <v>-0.83215473009370644</v>
      </c>
      <c r="DG107" s="4">
        <f>MgrRet_Raw!DH614</f>
        <v>-1.0459114647209877</v>
      </c>
      <c r="DH107" s="4">
        <f>MgrRet_Raw!DI614</f>
        <v>-1.3038332850302687</v>
      </c>
      <c r="DI107" s="4">
        <f>MgrRet_Raw!DJ614</f>
        <v>1.7262781604520927</v>
      </c>
      <c r="DJ107" s="4">
        <f>MgrRet_Raw!DK614</f>
        <v>-6.7315241948621818E-2</v>
      </c>
      <c r="DK107" s="4">
        <f>MgrRet_Raw!DL614</f>
        <v>0.74151904838592697</v>
      </c>
      <c r="DL107" s="4">
        <f>MgrRet_Raw!DM614</f>
        <v>0.95504307667561239</v>
      </c>
      <c r="DM107" s="4">
        <f>MgrRet_Raw!DN614</f>
        <v>0.48334737067103006</v>
      </c>
      <c r="DN107" s="4">
        <f>MgrRet_Raw!DO614</f>
        <v>0.51332538596876343</v>
      </c>
      <c r="DO107" s="4">
        <f>MgrRet_Raw!DP614</f>
        <v>0.12472386904810495</v>
      </c>
      <c r="DP107" s="4">
        <f>MgrRet_Raw!DQ614</f>
        <v>0.23209377366709427</v>
      </c>
      <c r="DQ107" s="4">
        <f>MgrRet_Raw!DR614</f>
        <v>-0.8437748382813004</v>
      </c>
      <c r="DR107" s="4">
        <f>MgrRet_Raw!DS614</f>
        <v>1.3898159565218489</v>
      </c>
      <c r="DS107" s="4">
        <f>MgrRet_Raw!DT614</f>
        <v>-0.32205481634455824</v>
      </c>
      <c r="DT107" s="4">
        <f>MgrRet_Raw!DU614</f>
        <v>-0.27793526527320889</v>
      </c>
    </row>
    <row r="108" spans="1:124" x14ac:dyDescent="0.25">
      <c r="A108" s="4">
        <v>106</v>
      </c>
      <c r="B108" s="4" t="str">
        <f>MgrRet_Raw!A615</f>
        <v>UBS Asset Management</v>
      </c>
      <c r="C108" t="s">
        <v>307</v>
      </c>
      <c r="D108" s="4" t="str">
        <f t="shared" si="1"/>
        <v>UBS Asset Management+US Large Cap Select Equity</v>
      </c>
      <c r="E108" s="4">
        <f>MgrRet_Raw!F615</f>
        <v>2.4181007965380754</v>
      </c>
      <c r="F108" s="4">
        <f>MgrRet_Raw!G615</f>
        <v>-2.3016951888924724</v>
      </c>
      <c r="G108" s="4">
        <f>MgrRet_Raw!H615</f>
        <v>-0.17805309228217159</v>
      </c>
      <c r="H108" s="4">
        <f>MgrRet_Raw!I615</f>
        <v>-0.34018894666781918</v>
      </c>
      <c r="I108" s="4">
        <f>MgrRet_Raw!J615</f>
        <v>0.7746431033774317</v>
      </c>
      <c r="J108" s="4">
        <f>MgrRet_Raw!K615</f>
        <v>-1.3395289610096945</v>
      </c>
      <c r="K108" s="4">
        <f>MgrRet_Raw!L615</f>
        <v>0.55077047655145561</v>
      </c>
      <c r="L108" s="4">
        <f>MgrRet_Raw!M615</f>
        <v>1.4234082278009872</v>
      </c>
      <c r="M108" s="4">
        <f>MgrRet_Raw!N615</f>
        <v>-0.26943837379437241</v>
      </c>
      <c r="N108" s="4">
        <f>MgrRet_Raw!O615</f>
        <v>-1.6249381124290849</v>
      </c>
      <c r="O108" s="4">
        <f>MgrRet_Raw!P615</f>
        <v>-2.1948138893731359</v>
      </c>
      <c r="P108" s="4">
        <f>MgrRet_Raw!Q615</f>
        <v>-0.15421456791496724</v>
      </c>
      <c r="Q108" s="4">
        <f>MgrRet_Raw!R615</f>
        <v>-0.82111591350189883</v>
      </c>
      <c r="R108" s="4">
        <f>MgrRet_Raw!S615</f>
        <v>1.1477967095324431</v>
      </c>
      <c r="S108" s="4">
        <f>MgrRet_Raw!T615</f>
        <v>0.21020053161063856</v>
      </c>
      <c r="T108" s="4">
        <f>MgrRet_Raw!U615</f>
        <v>3.6990862967717995</v>
      </c>
      <c r="U108" s="4">
        <f>MgrRet_Raw!V615</f>
        <v>-0.39316171747616924</v>
      </c>
      <c r="V108" s="4">
        <f>MgrRet_Raw!W615</f>
        <v>-0.40853339304933822</v>
      </c>
      <c r="W108" s="4">
        <f>MgrRet_Raw!X615</f>
        <v>0.37665523636703835</v>
      </c>
      <c r="X108" s="4">
        <f>MgrRet_Raw!Y615</f>
        <v>0.39965211404755241</v>
      </c>
      <c r="Y108" s="4">
        <f>MgrRet_Raw!Z615</f>
        <v>1.5682278571941772</v>
      </c>
      <c r="Z108" s="4">
        <f>MgrRet_Raw!AA615</f>
        <v>-0.5323773415048052</v>
      </c>
      <c r="AA108" s="4">
        <f>MgrRet_Raw!AB615</f>
        <v>0.13177577072565949</v>
      </c>
      <c r="AB108" s="4">
        <f>MgrRet_Raw!AC615</f>
        <v>0.47843144651298264</v>
      </c>
      <c r="AC108" s="4">
        <f>MgrRet_Raw!AD615</f>
        <v>0.52727891156461659</v>
      </c>
      <c r="AD108" s="4">
        <f>MgrRet_Raw!AE615</f>
        <v>-6.7549960483237026E-2</v>
      </c>
      <c r="AE108" s="4">
        <f>MgrRet_Raw!AF615</f>
        <v>-0.3747046165134309</v>
      </c>
      <c r="AF108" s="4">
        <f>MgrRet_Raw!AG615</f>
        <v>0.27136247211434883</v>
      </c>
      <c r="AG108" s="4">
        <f>MgrRet_Raw!AH615</f>
        <v>-0.89494623929233974</v>
      </c>
      <c r="AH108" s="4">
        <f>MgrRet_Raw!AI615</f>
        <v>-0.69513552635941167</v>
      </c>
      <c r="AI108" s="4">
        <f>MgrRet_Raw!AJ615</f>
        <v>1.3939425033377457</v>
      </c>
      <c r="AJ108" s="4">
        <f>MgrRet_Raw!AK615</f>
        <v>-1.585997602702399</v>
      </c>
      <c r="AK108" s="4">
        <f>MgrRet_Raw!AL615</f>
        <v>-0.12413911158027524</v>
      </c>
      <c r="AL108" s="4">
        <f>MgrRet_Raw!AM615</f>
        <v>-0.19523324340604775</v>
      </c>
      <c r="AM108" s="4">
        <f>MgrRet_Raw!AN615</f>
        <v>0.16738386850962722</v>
      </c>
      <c r="AN108" s="4">
        <f>MgrRet_Raw!AO615</f>
        <v>-5.3183304403983556E-2</v>
      </c>
      <c r="AO108" s="4">
        <f>MgrRet_Raw!AP615</f>
        <v>0.31993723661370632</v>
      </c>
      <c r="AP108" s="4">
        <f>MgrRet_Raw!AQ615</f>
        <v>-0.88589170208833501</v>
      </c>
      <c r="AQ108" s="4">
        <f>MgrRet_Raw!AR615</f>
        <v>-0.86975787898415902</v>
      </c>
      <c r="AR108" s="4">
        <f>MgrRet_Raw!AS615</f>
        <v>0.67854535062337318</v>
      </c>
      <c r="AS108" s="4">
        <f>MgrRet_Raw!AT615</f>
        <v>-0.16805218236067732</v>
      </c>
      <c r="AT108" s="4">
        <f>MgrRet_Raw!AU615</f>
        <v>-0.31308475825341953</v>
      </c>
      <c r="AU108" s="4">
        <f>MgrRet_Raw!AV615</f>
        <v>-0.8166854027818724</v>
      </c>
      <c r="AV108" s="4">
        <f>MgrRet_Raw!AW615</f>
        <v>-0.84759316600489321</v>
      </c>
      <c r="AW108" s="4">
        <f>MgrRet_Raw!AX615</f>
        <v>-0.96036758828569635</v>
      </c>
      <c r="AX108" s="4">
        <f>MgrRet_Raw!AY615</f>
        <v>0.8807948559915868</v>
      </c>
      <c r="AY108" s="4">
        <f>MgrRet_Raw!AZ615</f>
        <v>-0.60915874890863619</v>
      </c>
      <c r="AZ108" s="4">
        <f>MgrRet_Raw!BA615</f>
        <v>-0.37289104759765157</v>
      </c>
      <c r="BA108" s="4">
        <f>MgrRet_Raw!BB615</f>
        <v>2.3486341445338983</v>
      </c>
      <c r="BB108" s="4">
        <f>MgrRet_Raw!BC615</f>
        <v>0.64582424889944345</v>
      </c>
      <c r="BC108" s="4">
        <f>MgrRet_Raw!BD615</f>
        <v>-0.62079605478428412</v>
      </c>
      <c r="BD108" s="4">
        <f>MgrRet_Raw!BE615</f>
        <v>-2.032600970102898</v>
      </c>
      <c r="BE108" s="4">
        <f>MgrRet_Raw!BF615</f>
        <v>-2.4198651166256813</v>
      </c>
      <c r="BF108" s="4">
        <f>MgrRet_Raw!BG615</f>
        <v>-0.79025107367028902</v>
      </c>
      <c r="BG108" s="4">
        <f>MgrRet_Raw!BH615</f>
        <v>-1.2988712618295162</v>
      </c>
      <c r="BH108" s="4">
        <f>MgrRet_Raw!BI615</f>
        <v>1.9176612896495788</v>
      </c>
      <c r="BI108" s="4">
        <f>MgrRet_Raw!BJ615</f>
        <v>0.27573492205990435</v>
      </c>
      <c r="BJ108" s="4">
        <f>MgrRet_Raw!BK615</f>
        <v>0.49651123937419328</v>
      </c>
      <c r="BK108" s="4">
        <f>MgrRet_Raw!BL615</f>
        <v>0.22006314057492138</v>
      </c>
      <c r="BL108" s="4">
        <f>MgrRet_Raw!BM615</f>
        <v>0.98857209628418863</v>
      </c>
      <c r="BM108" s="4">
        <f>MgrRet_Raw!BN615</f>
        <v>0.46039897142675557</v>
      </c>
      <c r="BN108" s="4">
        <f>MgrRet_Raw!BO615</f>
        <v>-0.31754851641511905</v>
      </c>
      <c r="BO108" s="4">
        <f>MgrRet_Raw!BP615</f>
        <v>0.9297003655540248</v>
      </c>
      <c r="BP108" s="4">
        <f>MgrRet_Raw!BQ615</f>
        <v>1.4333199761737228</v>
      </c>
      <c r="BQ108" s="4">
        <f>MgrRet_Raw!BR615</f>
        <v>-0.29900730319966939</v>
      </c>
      <c r="BR108" s="4">
        <f>MgrRet_Raw!BS615</f>
        <v>0.20281145958068403</v>
      </c>
      <c r="BS108" s="4">
        <f>MgrRet_Raw!BT615</f>
        <v>1.0613538619126732</v>
      </c>
      <c r="BT108" s="4">
        <f>MgrRet_Raw!BU615</f>
        <v>7.6131814722324886E-2</v>
      </c>
      <c r="BU108" s="4">
        <f>MgrRet_Raw!BV615</f>
        <v>-0.38582861228753895</v>
      </c>
      <c r="BV108" s="4" t="str">
        <f>MgrRet_Raw!BW615</f>
        <v>---</v>
      </c>
      <c r="BW108" s="4" t="str">
        <f>MgrRet_Raw!BX615</f>
        <v>---</v>
      </c>
      <c r="BX108" s="4" t="str">
        <f>MgrRet_Raw!BY615</f>
        <v>---</v>
      </c>
      <c r="BY108" s="4" t="str">
        <f>MgrRet_Raw!BZ615</f>
        <v>---</v>
      </c>
      <c r="BZ108" s="4" t="str">
        <f>MgrRet_Raw!CA615</f>
        <v>---</v>
      </c>
      <c r="CA108" s="4" t="str">
        <f>MgrRet_Raw!CB615</f>
        <v>---</v>
      </c>
      <c r="CB108" s="4" t="str">
        <f>MgrRet_Raw!CC615</f>
        <v>---</v>
      </c>
      <c r="CC108" s="4" t="str">
        <f>MgrRet_Raw!CD615</f>
        <v>---</v>
      </c>
      <c r="CD108" s="4" t="str">
        <f>MgrRet_Raw!CE615</f>
        <v>---</v>
      </c>
      <c r="CE108" s="4" t="str">
        <f>MgrRet_Raw!CF615</f>
        <v>---</v>
      </c>
      <c r="CF108" s="4" t="str">
        <f>MgrRet_Raw!CG615</f>
        <v>---</v>
      </c>
      <c r="CG108" s="4" t="str">
        <f>MgrRet_Raw!CH615</f>
        <v>---</v>
      </c>
      <c r="CH108" s="4" t="str">
        <f>MgrRet_Raw!CI615</f>
        <v>---</v>
      </c>
      <c r="CI108" s="4" t="str">
        <f>MgrRet_Raw!CJ615</f>
        <v>---</v>
      </c>
      <c r="CJ108" s="4" t="str">
        <f>MgrRet_Raw!CK615</f>
        <v>---</v>
      </c>
      <c r="CK108" s="4" t="str">
        <f>MgrRet_Raw!CL615</f>
        <v>---</v>
      </c>
      <c r="CL108" s="4" t="str">
        <f>MgrRet_Raw!CM615</f>
        <v>---</v>
      </c>
      <c r="CM108" s="4" t="str">
        <f>MgrRet_Raw!CN615</f>
        <v>---</v>
      </c>
      <c r="CN108" s="4" t="str">
        <f>MgrRet_Raw!CO615</f>
        <v>---</v>
      </c>
      <c r="CO108" s="4" t="str">
        <f>MgrRet_Raw!CP615</f>
        <v>---</v>
      </c>
      <c r="CP108" s="4" t="str">
        <f>MgrRet_Raw!CQ615</f>
        <v>---</v>
      </c>
      <c r="CQ108" s="4" t="str">
        <f>MgrRet_Raw!CR615</f>
        <v>---</v>
      </c>
      <c r="CR108" s="4" t="str">
        <f>MgrRet_Raw!CS615</f>
        <v>---</v>
      </c>
      <c r="CS108" s="4" t="str">
        <f>MgrRet_Raw!CT615</f>
        <v>---</v>
      </c>
      <c r="CT108" s="4" t="str">
        <f>MgrRet_Raw!CU615</f>
        <v>---</v>
      </c>
      <c r="CU108" s="4" t="str">
        <f>MgrRet_Raw!CV615</f>
        <v>---</v>
      </c>
      <c r="CV108" s="4" t="str">
        <f>MgrRet_Raw!CW615</f>
        <v>---</v>
      </c>
      <c r="CW108" s="4" t="str">
        <f>MgrRet_Raw!CX615</f>
        <v>---</v>
      </c>
      <c r="CX108" s="4" t="str">
        <f>MgrRet_Raw!CY615</f>
        <v>---</v>
      </c>
      <c r="CY108" s="4" t="str">
        <f>MgrRet_Raw!CZ615</f>
        <v>---</v>
      </c>
      <c r="CZ108" s="4" t="str">
        <f>MgrRet_Raw!DA615</f>
        <v>---</v>
      </c>
      <c r="DA108" s="4" t="str">
        <f>MgrRet_Raw!DB615</f>
        <v>---</v>
      </c>
      <c r="DB108" s="4" t="str">
        <f>MgrRet_Raw!DC615</f>
        <v>---</v>
      </c>
      <c r="DC108" s="4" t="str">
        <f>MgrRet_Raw!DD615</f>
        <v>---</v>
      </c>
      <c r="DD108" s="4" t="str">
        <f>MgrRet_Raw!DE615</f>
        <v>---</v>
      </c>
      <c r="DE108" s="4" t="str">
        <f>MgrRet_Raw!DF615</f>
        <v>---</v>
      </c>
      <c r="DF108" s="4" t="str">
        <f>MgrRet_Raw!DG615</f>
        <v>---</v>
      </c>
      <c r="DG108" s="4" t="str">
        <f>MgrRet_Raw!DH615</f>
        <v>---</v>
      </c>
      <c r="DH108" s="4" t="str">
        <f>MgrRet_Raw!DI615</f>
        <v>---</v>
      </c>
      <c r="DI108" s="4" t="str">
        <f>MgrRet_Raw!DJ615</f>
        <v>---</v>
      </c>
      <c r="DJ108" s="4" t="str">
        <f>MgrRet_Raw!DK615</f>
        <v>---</v>
      </c>
      <c r="DK108" s="4" t="str">
        <f>MgrRet_Raw!DL615</f>
        <v>---</v>
      </c>
      <c r="DL108" s="4" t="str">
        <f>MgrRet_Raw!DM615</f>
        <v>---</v>
      </c>
      <c r="DM108" s="4" t="str">
        <f>MgrRet_Raw!DN615</f>
        <v>---</v>
      </c>
      <c r="DN108" s="4" t="str">
        <f>MgrRet_Raw!DO615</f>
        <v>---</v>
      </c>
      <c r="DO108" s="4" t="str">
        <f>MgrRet_Raw!DP615</f>
        <v>---</v>
      </c>
      <c r="DP108" s="4" t="str">
        <f>MgrRet_Raw!DQ615</f>
        <v>---</v>
      </c>
      <c r="DQ108" s="4" t="str">
        <f>MgrRet_Raw!DR615</f>
        <v>---</v>
      </c>
      <c r="DR108" s="4" t="str">
        <f>MgrRet_Raw!DS615</f>
        <v>---</v>
      </c>
      <c r="DS108" s="4" t="str">
        <f>MgrRet_Raw!DT615</f>
        <v>---</v>
      </c>
      <c r="DT108" s="4" t="str">
        <f>MgrRet_Raw!DU615</f>
        <v>---</v>
      </c>
    </row>
    <row r="109" spans="1:124" x14ac:dyDescent="0.25">
      <c r="A109" s="4">
        <v>107</v>
      </c>
      <c r="B109" s="4" t="str">
        <f>MgrRet_Raw!A616</f>
        <v>Vanguard</v>
      </c>
      <c r="C109" t="s">
        <v>309</v>
      </c>
      <c r="D109" s="4" t="str">
        <f t="shared" si="1"/>
        <v>Vanguard+Vanguard Dividend Growth Fund</v>
      </c>
      <c r="E109" s="4">
        <f>MgrRet_Raw!F616</f>
        <v>0.56680079653807525</v>
      </c>
      <c r="F109" s="4">
        <f>MgrRet_Raw!G616</f>
        <v>1.8856048111075274</v>
      </c>
      <c r="G109" s="4">
        <f>MgrRet_Raw!H616</f>
        <v>1.3089469077178284</v>
      </c>
      <c r="H109" s="4">
        <f>MgrRet_Raw!I616</f>
        <v>-1.2731889466678195</v>
      </c>
      <c r="I109" s="4">
        <f>MgrRet_Raw!J616</f>
        <v>0.62634310337743182</v>
      </c>
      <c r="J109" s="4">
        <f>MgrRet_Raw!K616</f>
        <v>2.0306710389903051</v>
      </c>
      <c r="K109" s="4">
        <f>MgrRet_Raw!L616</f>
        <v>1.3005704765514556</v>
      </c>
      <c r="L109" s="4">
        <f>MgrRet_Raw!M616</f>
        <v>0.79260822780098694</v>
      </c>
      <c r="M109" s="4">
        <f>MgrRet_Raw!N616</f>
        <v>3.1543616262056275</v>
      </c>
      <c r="N109" s="4">
        <f>MgrRet_Raw!O616</f>
        <v>2.0281618875709171</v>
      </c>
      <c r="O109" s="4">
        <f>MgrRet_Raw!P616</f>
        <v>3.6445861106268631</v>
      </c>
      <c r="P109" s="4">
        <f>MgrRet_Raw!Q616</f>
        <v>-0.14991456791496727</v>
      </c>
      <c r="Q109" s="4">
        <f>MgrRet_Raw!R616</f>
        <v>2.500984086498101</v>
      </c>
      <c r="R109" s="4">
        <f>MgrRet_Raw!S616</f>
        <v>1.4611967095324427</v>
      </c>
      <c r="S109" s="4">
        <f>MgrRet_Raw!T616</f>
        <v>-1.3254994683893617</v>
      </c>
      <c r="T109" s="4">
        <f>MgrRet_Raw!U616</f>
        <v>-3.7308137032282005</v>
      </c>
      <c r="U109" s="4">
        <f>MgrRet_Raw!V616</f>
        <v>-0.16376171747616919</v>
      </c>
      <c r="V109" s="4">
        <f>MgrRet_Raw!W616</f>
        <v>-1.0336333930493382</v>
      </c>
      <c r="W109" s="4">
        <f>MgrRet_Raw!X616</f>
        <v>-2.4798447636329621</v>
      </c>
      <c r="X109" s="4">
        <f>MgrRet_Raw!Y616</f>
        <v>-0.65864788595244717</v>
      </c>
      <c r="Y109" s="4">
        <f>MgrRet_Raw!Z616</f>
        <v>-0.27997214280582261</v>
      </c>
      <c r="Z109" s="4">
        <f>MgrRet_Raw!AA616</f>
        <v>1.8092226584951949</v>
      </c>
      <c r="AA109" s="4">
        <f>MgrRet_Raw!AB616</f>
        <v>0.65337577072565978</v>
      </c>
      <c r="AB109" s="4">
        <f>MgrRet_Raw!AC616</f>
        <v>-1.0765685534870175</v>
      </c>
      <c r="AC109" s="4">
        <f>MgrRet_Raw!AD616</f>
        <v>0.97117891156461633</v>
      </c>
      <c r="AD109" s="4">
        <f>MgrRet_Raw!AE616</f>
        <v>-1.5109499604832368</v>
      </c>
      <c r="AE109" s="4">
        <f>MgrRet_Raw!AF616</f>
        <v>-1.6267046165134307</v>
      </c>
      <c r="AF109" s="4">
        <f>MgrRet_Raw!AG616</f>
        <v>6.8562472114348738E-2</v>
      </c>
      <c r="AG109" s="4">
        <f>MgrRet_Raw!AH616</f>
        <v>0.40855376070766081</v>
      </c>
      <c r="AH109" s="4">
        <f>MgrRet_Raw!AI616</f>
        <v>1.3214644736405878</v>
      </c>
      <c r="AI109" s="4">
        <f>MgrRet_Raw!AJ616</f>
        <v>-0.87485749666225487</v>
      </c>
      <c r="AJ109" s="4">
        <f>MgrRet_Raw!AK616</f>
        <v>1.2785023972976006</v>
      </c>
      <c r="AK109" s="4">
        <f>MgrRet_Raw!AL616</f>
        <v>-0.94213911158027575</v>
      </c>
      <c r="AL109" s="4">
        <f>MgrRet_Raw!AM616</f>
        <v>-1.0225332434060475</v>
      </c>
      <c r="AM109" s="4">
        <f>MgrRet_Raw!AN616</f>
        <v>-0.4917161314903728</v>
      </c>
      <c r="AN109" s="4">
        <f>MgrRet_Raw!AO616</f>
        <v>-0.96128330440398368</v>
      </c>
      <c r="AO109" s="4">
        <f>MgrRet_Raw!AP616</f>
        <v>-0.25436276338629371</v>
      </c>
      <c r="AP109" s="4">
        <f>MgrRet_Raw!AQ616</f>
        <v>-1.0854917020883352</v>
      </c>
      <c r="AQ109" s="4">
        <f>MgrRet_Raw!AR616</f>
        <v>0.38614212101584094</v>
      </c>
      <c r="AR109" s="4">
        <f>MgrRet_Raw!AS616</f>
        <v>0.71214535062337303</v>
      </c>
      <c r="AS109" s="4">
        <f>MgrRet_Raw!AT616</f>
        <v>1.3502478176393227</v>
      </c>
      <c r="AT109" s="4">
        <f>MgrRet_Raw!AU616</f>
        <v>1.0301152417465804</v>
      </c>
      <c r="AU109" s="4">
        <f>MgrRet_Raw!AV616</f>
        <v>-0.99308540278187252</v>
      </c>
      <c r="AV109" s="4">
        <f>MgrRet_Raw!AW616</f>
        <v>2.912806833995107</v>
      </c>
      <c r="AW109" s="4">
        <f>MgrRet_Raw!AX616</f>
        <v>2.7241324117143035</v>
      </c>
      <c r="AX109" s="4">
        <f>MgrRet_Raw!AY616</f>
        <v>-2.3518051440084129</v>
      </c>
      <c r="AY109" s="4">
        <f>MgrRet_Raw!AZ616</f>
        <v>1.5041412510913639</v>
      </c>
      <c r="AZ109" s="4">
        <f>MgrRet_Raw!BA616</f>
        <v>0.81620895240234836</v>
      </c>
      <c r="BA109" s="4">
        <f>MgrRet_Raw!BB616</f>
        <v>-1.925265855466102</v>
      </c>
      <c r="BB109" s="4">
        <f>MgrRet_Raw!BC616</f>
        <v>-1.6440757511005564</v>
      </c>
      <c r="BC109" s="4">
        <f>MgrRet_Raw!BD616</f>
        <v>-0.9858960547842841</v>
      </c>
      <c r="BD109" s="4">
        <f>MgrRet_Raw!BE616</f>
        <v>0.65119902989710221</v>
      </c>
      <c r="BE109" s="4">
        <f>MgrRet_Raw!BF616</f>
        <v>0.9129348833743185</v>
      </c>
      <c r="BF109" s="4">
        <f>MgrRet_Raw!BG616</f>
        <v>-1.7551073670289519E-2</v>
      </c>
      <c r="BG109" s="4">
        <f>MgrRet_Raw!BH616</f>
        <v>-0.37697126182951624</v>
      </c>
      <c r="BH109" s="4">
        <f>MgrRet_Raw!BI616</f>
        <v>-0.70023871035042107</v>
      </c>
      <c r="BI109" s="4">
        <f>MgrRet_Raw!BJ616</f>
        <v>-0.87536507794009544</v>
      </c>
      <c r="BJ109" s="4">
        <f>MgrRet_Raw!BK616</f>
        <v>0.68731123937419336</v>
      </c>
      <c r="BK109" s="4">
        <f>MgrRet_Raw!BL616</f>
        <v>-0.31653685942507864</v>
      </c>
      <c r="BL109" s="4">
        <f>MgrRet_Raw!BM616</f>
        <v>-0.33522790371581124</v>
      </c>
      <c r="BM109" s="4">
        <f>MgrRet_Raw!BN616</f>
        <v>0.1347989714267559</v>
      </c>
      <c r="BN109" s="4">
        <f>MgrRet_Raw!BO616</f>
        <v>0.26475148358488099</v>
      </c>
      <c r="BO109" s="4">
        <f>MgrRet_Raw!BP616</f>
        <v>4.1100365554024965E-2</v>
      </c>
      <c r="BP109" s="4">
        <f>MgrRet_Raw!BQ616</f>
        <v>1.1857199761737229</v>
      </c>
      <c r="BQ109" s="4">
        <f>MgrRet_Raw!BR616</f>
        <v>-1.0518073031996695</v>
      </c>
      <c r="BR109" s="4">
        <f>MgrRet_Raw!BS616</f>
        <v>0.81291145958068389</v>
      </c>
      <c r="BS109" s="4">
        <f>MgrRet_Raw!BT616</f>
        <v>-0.90114613808732713</v>
      </c>
      <c r="BT109" s="4">
        <f>MgrRet_Raw!BU616</f>
        <v>0.29283181472232478</v>
      </c>
      <c r="BU109" s="4">
        <f>MgrRet_Raw!BV616</f>
        <v>5.6713877124612289E-3</v>
      </c>
      <c r="BV109" s="4">
        <f>MgrRet_Raw!BW616</f>
        <v>-0.89372419654821877</v>
      </c>
      <c r="BW109" s="4">
        <f>MgrRet_Raw!BX616</f>
        <v>0.28150492847561637</v>
      </c>
      <c r="BX109" s="4">
        <f>MgrRet_Raw!BY616</f>
        <v>-0.59115908860385757</v>
      </c>
      <c r="BY109" s="4">
        <f>MgrRet_Raw!BZ616</f>
        <v>-0.7774951694871719</v>
      </c>
      <c r="BZ109" s="4">
        <f>MgrRet_Raw!CA616</f>
        <v>0.19362057826581847</v>
      </c>
      <c r="CA109" s="4">
        <f>MgrRet_Raw!CB616</f>
        <v>0.7818412716811316</v>
      </c>
      <c r="CB109" s="4">
        <f>MgrRet_Raw!CC616</f>
        <v>-0.29894756584929633</v>
      </c>
      <c r="CC109" s="4">
        <f>MgrRet_Raw!CD616</f>
        <v>-1.0824235568129055</v>
      </c>
      <c r="CD109" s="4">
        <f>MgrRet_Raw!CE616</f>
        <v>-1.0512324616626698</v>
      </c>
      <c r="CE109" s="4">
        <f>MgrRet_Raw!CF616</f>
        <v>-0.45104691654139373</v>
      </c>
      <c r="CF109" s="4">
        <f>MgrRet_Raw!CG616</f>
        <v>-0.191039417216889</v>
      </c>
      <c r="CG109" s="4">
        <f>MgrRet_Raw!CH616</f>
        <v>0.93878471677087405</v>
      </c>
      <c r="CH109" s="4">
        <f>MgrRet_Raw!CI616</f>
        <v>0.35451966037999894</v>
      </c>
      <c r="CI109" s="4">
        <f>MgrRet_Raw!CJ616</f>
        <v>0.16249051790900149</v>
      </c>
      <c r="CJ109" s="4">
        <f>MgrRet_Raw!CK616</f>
        <v>0.11652116349471717</v>
      </c>
      <c r="CK109" s="4">
        <f>MgrRet_Raw!CL616</f>
        <v>0.34333743792181171</v>
      </c>
      <c r="CL109" s="4">
        <f>MgrRet_Raw!CM616</f>
        <v>-0.78167164549761203</v>
      </c>
      <c r="CM109" s="4">
        <f>MgrRet_Raw!CN616</f>
        <v>0.36906641027100706</v>
      </c>
      <c r="CN109" s="4">
        <f>MgrRet_Raw!CO616</f>
        <v>-0.97675885574479915</v>
      </c>
      <c r="CO109" s="4">
        <f>MgrRet_Raw!CP616</f>
        <v>-0.42916228258775746</v>
      </c>
      <c r="CP109" s="4">
        <f>MgrRet_Raw!CQ616</f>
        <v>-0.3472833885864981</v>
      </c>
      <c r="CQ109" s="4">
        <f>MgrRet_Raw!CR616</f>
        <v>1.5091918550257413</v>
      </c>
      <c r="CR109" s="4">
        <f>MgrRet_Raw!CS616</f>
        <v>1.6620606807338234E-2</v>
      </c>
      <c r="CS109" s="4">
        <f>MgrRet_Raw!CT616</f>
        <v>1.9033563477429454</v>
      </c>
      <c r="CT109" s="4">
        <f>MgrRet_Raw!CU616</f>
        <v>-0.82675265351508553</v>
      </c>
      <c r="CU109" s="4">
        <f>MgrRet_Raw!CV616</f>
        <v>0.11648615695381254</v>
      </c>
      <c r="CV109" s="4">
        <f>MgrRet_Raw!CW616</f>
        <v>0.52709607297751582</v>
      </c>
      <c r="CW109" s="4">
        <f>MgrRet_Raw!CX616</f>
        <v>2.1349194473518933</v>
      </c>
      <c r="CX109" s="4">
        <f>MgrRet_Raw!CY616</f>
        <v>0.43661338010330758</v>
      </c>
      <c r="CY109" s="4">
        <f>MgrRet_Raw!CZ616</f>
        <v>-1.1616311762143585</v>
      </c>
      <c r="CZ109" s="4">
        <f>MgrRet_Raw!DA616</f>
        <v>0.16159794945146422</v>
      </c>
      <c r="DA109" s="4">
        <f>MgrRet_Raw!DB616</f>
        <v>-1.2048218508640294</v>
      </c>
      <c r="DB109" s="4">
        <f>MgrRet_Raw!DC616</f>
        <v>1.3266748960951857</v>
      </c>
      <c r="DC109" s="4">
        <f>MgrRet_Raw!DD616</f>
        <v>-1.8642008497534133</v>
      </c>
      <c r="DD109" s="4">
        <f>MgrRet_Raw!DE616</f>
        <v>5.5421546915686043E-2</v>
      </c>
      <c r="DE109" s="4">
        <f>MgrRet_Raw!DF616</f>
        <v>-1.1230880049705352</v>
      </c>
      <c r="DF109" s="4">
        <f>MgrRet_Raw!DG616</f>
        <v>-1.2869547300937065</v>
      </c>
      <c r="DG109" s="4">
        <f>MgrRet_Raw!DH616</f>
        <v>-0.70351146472098769</v>
      </c>
      <c r="DH109" s="4">
        <f>MgrRet_Raw!DI616</f>
        <v>-0.68363328503026866</v>
      </c>
      <c r="DI109" s="4">
        <f>MgrRet_Raw!DJ616</f>
        <v>-0.63312183954790724</v>
      </c>
      <c r="DJ109" s="4">
        <f>MgrRet_Raw!DK616</f>
        <v>0.60638475805137837</v>
      </c>
      <c r="DK109" s="4">
        <f>MgrRet_Raw!DL616</f>
        <v>-7.3180951614073009E-2</v>
      </c>
      <c r="DL109" s="4">
        <f>MgrRet_Raw!DM616</f>
        <v>0.21394307667561252</v>
      </c>
      <c r="DM109" s="4">
        <f>MgrRet_Raw!DN616</f>
        <v>0.42084737067103006</v>
      </c>
      <c r="DN109" s="4">
        <f>MgrRet_Raw!DO616</f>
        <v>0.1850253859687635</v>
      </c>
      <c r="DO109" s="4">
        <f>MgrRet_Raw!DP616</f>
        <v>-0.7296761309518951</v>
      </c>
      <c r="DP109" s="4">
        <f>MgrRet_Raw!DQ616</f>
        <v>-0.63100622633290571</v>
      </c>
      <c r="DQ109" s="4">
        <f>MgrRet_Raw!DR616</f>
        <v>-0.24487483828130041</v>
      </c>
      <c r="DR109" s="4">
        <f>MgrRet_Raw!DS616</f>
        <v>-1.9276840434781513</v>
      </c>
      <c r="DS109" s="4">
        <f>MgrRet_Raw!DT616</f>
        <v>0.73814518365544179</v>
      </c>
      <c r="DT109" s="4">
        <f>MgrRet_Raw!DU616</f>
        <v>0.30076473472679122</v>
      </c>
    </row>
    <row r="110" spans="1:124" x14ac:dyDescent="0.25">
      <c r="A110" s="4">
        <v>108</v>
      </c>
      <c r="B110" s="4" t="str">
        <f>MgrRet_Raw!A617</f>
        <v>Vanguard</v>
      </c>
      <c r="C110" t="s">
        <v>311</v>
      </c>
      <c r="D110" s="4" t="str">
        <f t="shared" si="1"/>
        <v>Vanguard+Vanguard Growth and Income Fund</v>
      </c>
      <c r="E110" s="4">
        <f>MgrRet_Raw!F617</f>
        <v>0.46390079653807526</v>
      </c>
      <c r="F110" s="4">
        <f>MgrRet_Raw!G617</f>
        <v>-0.26639518889247249</v>
      </c>
      <c r="G110" s="4">
        <f>MgrRet_Raw!H617</f>
        <v>0.21814690771782841</v>
      </c>
      <c r="H110" s="4">
        <f>MgrRet_Raw!I617</f>
        <v>0.55181105333218028</v>
      </c>
      <c r="I110" s="4">
        <f>MgrRet_Raw!J617</f>
        <v>0.62254310337743179</v>
      </c>
      <c r="J110" s="4">
        <f>MgrRet_Raw!K617</f>
        <v>-9.3028961009695266E-2</v>
      </c>
      <c r="K110" s="4">
        <f>MgrRet_Raw!L617</f>
        <v>-0.6153295234485443</v>
      </c>
      <c r="L110" s="4">
        <f>MgrRet_Raw!M617</f>
        <v>1.2708227800987126E-2</v>
      </c>
      <c r="M110" s="4">
        <f>MgrRet_Raw!N617</f>
        <v>0.17666162620562709</v>
      </c>
      <c r="N110" s="4">
        <f>MgrRet_Raw!O617</f>
        <v>-1.8340381124290843</v>
      </c>
      <c r="O110" s="4">
        <f>MgrRet_Raw!P617</f>
        <v>-0.93361388937313716</v>
      </c>
      <c r="P110" s="4">
        <f>MgrRet_Raw!Q617</f>
        <v>1.3797854320850327</v>
      </c>
      <c r="Q110" s="4">
        <f>MgrRet_Raw!R617</f>
        <v>0.1270840864981011</v>
      </c>
      <c r="R110" s="4">
        <f>MgrRet_Raw!S617</f>
        <v>-0.37710329046755753</v>
      </c>
      <c r="S110" s="4">
        <f>MgrRet_Raw!T617</f>
        <v>-0.8462994683893621</v>
      </c>
      <c r="T110" s="4">
        <f>MgrRet_Raw!U617</f>
        <v>-0.65591370322820097</v>
      </c>
      <c r="U110" s="4">
        <f>MgrRet_Raw!V617</f>
        <v>0.28913828252383045</v>
      </c>
      <c r="V110" s="4">
        <f>MgrRet_Raw!W617</f>
        <v>-0.8361333930493382</v>
      </c>
      <c r="W110" s="4">
        <f>MgrRet_Raw!X617</f>
        <v>0.14515523636703787</v>
      </c>
      <c r="X110" s="4">
        <f>MgrRet_Raw!Y617</f>
        <v>-0.75684788595244745</v>
      </c>
      <c r="Y110" s="4">
        <f>MgrRet_Raw!Z617</f>
        <v>0.25342785719417726</v>
      </c>
      <c r="Z110" s="4">
        <f>MgrRet_Raw!AA617</f>
        <v>-0.35397734150480487</v>
      </c>
      <c r="AA110" s="4">
        <f>MgrRet_Raw!AB617</f>
        <v>-0.33852422927434045</v>
      </c>
      <c r="AB110" s="4">
        <f>MgrRet_Raw!AC617</f>
        <v>0.36633144651298233</v>
      </c>
      <c r="AC110" s="4">
        <f>MgrRet_Raw!AD617</f>
        <v>-0.18322108843538354</v>
      </c>
      <c r="AD110" s="4">
        <f>MgrRet_Raw!AE617</f>
        <v>0.30715003951676323</v>
      </c>
      <c r="AE110" s="4">
        <f>MgrRet_Raw!AF617</f>
        <v>0.35979538348656881</v>
      </c>
      <c r="AF110" s="4">
        <f>MgrRet_Raw!AG617</f>
        <v>-0.33893752788565124</v>
      </c>
      <c r="AG110" s="4">
        <f>MgrRet_Raw!AH617</f>
        <v>0.45925376070766077</v>
      </c>
      <c r="AH110" s="4">
        <f>MgrRet_Raw!AI617</f>
        <v>4.8564473640587913E-2</v>
      </c>
      <c r="AI110" s="4">
        <f>MgrRet_Raw!AJ617</f>
        <v>-0.1264574966622547</v>
      </c>
      <c r="AJ110" s="4">
        <f>MgrRet_Raw!AK617</f>
        <v>-0.70979760270239911</v>
      </c>
      <c r="AK110" s="4">
        <f>MgrRet_Raw!AL617</f>
        <v>5.5608884197244635E-3</v>
      </c>
      <c r="AL110" s="4">
        <f>MgrRet_Raw!AM617</f>
        <v>-2.3933243406047744E-2</v>
      </c>
      <c r="AM110" s="4">
        <f>MgrRet_Raw!AN617</f>
        <v>-6.6716131490372782E-2</v>
      </c>
      <c r="AN110" s="4">
        <f>MgrRet_Raw!AO617</f>
        <v>0.23501669559601623</v>
      </c>
      <c r="AO110" s="4">
        <f>MgrRet_Raw!AP617</f>
        <v>-0.29146276338629384</v>
      </c>
      <c r="AP110" s="4">
        <f>MgrRet_Raw!AQ617</f>
        <v>-8.8291702088334922E-2</v>
      </c>
      <c r="AQ110" s="4">
        <f>MgrRet_Raw!AR617</f>
        <v>0.70804212101584096</v>
      </c>
      <c r="AR110" s="4">
        <f>MgrRet_Raw!AS617</f>
        <v>0.14144535062337305</v>
      </c>
      <c r="AS110" s="4">
        <f>MgrRet_Raw!AT617</f>
        <v>-0.54155218236067726</v>
      </c>
      <c r="AT110" s="4">
        <f>MgrRet_Raw!AU617</f>
        <v>0.62601524174658052</v>
      </c>
      <c r="AU110" s="4">
        <f>MgrRet_Raw!AV617</f>
        <v>0.26081459721812772</v>
      </c>
      <c r="AV110" s="4">
        <f>MgrRet_Raw!AW617</f>
        <v>0.21810683399510733</v>
      </c>
      <c r="AW110" s="4">
        <f>MgrRet_Raw!AX617</f>
        <v>-0.68006758828569591</v>
      </c>
      <c r="AX110" s="4">
        <f>MgrRet_Raw!AY617</f>
        <v>-0.29180514400841417</v>
      </c>
      <c r="AY110" s="4">
        <f>MgrRet_Raw!AZ617</f>
        <v>0.28834125109136377</v>
      </c>
      <c r="AZ110" s="4">
        <f>MgrRet_Raw!BA617</f>
        <v>0.28630895240234833</v>
      </c>
      <c r="BA110" s="4">
        <f>MgrRet_Raw!BB617</f>
        <v>-0.40886585546610199</v>
      </c>
      <c r="BB110" s="4">
        <f>MgrRet_Raw!BC617</f>
        <v>0.82382424889944339</v>
      </c>
      <c r="BC110" s="4">
        <f>MgrRet_Raw!BD617</f>
        <v>0.22830394521571584</v>
      </c>
      <c r="BD110" s="4">
        <f>MgrRet_Raw!BE617</f>
        <v>8.9499029897102123E-2</v>
      </c>
      <c r="BE110" s="4">
        <f>MgrRet_Raw!BF617</f>
        <v>-0.20286511662568163</v>
      </c>
      <c r="BF110" s="4">
        <f>MgrRet_Raw!BG617</f>
        <v>0.35794892632971109</v>
      </c>
      <c r="BG110" s="4">
        <f>MgrRet_Raw!BH617</f>
        <v>0.2678287381704838</v>
      </c>
      <c r="BH110" s="4">
        <f>MgrRet_Raw!BI617</f>
        <v>-7.6838710350421113E-2</v>
      </c>
      <c r="BI110" s="4">
        <f>MgrRet_Raw!BJ617</f>
        <v>-0.15486507794009574</v>
      </c>
      <c r="BJ110" s="4">
        <f>MgrRet_Raw!BK617</f>
        <v>0.15181123937419327</v>
      </c>
      <c r="BK110" s="4">
        <f>MgrRet_Raw!BL617</f>
        <v>0.1451631405749213</v>
      </c>
      <c r="BL110" s="4">
        <f>MgrRet_Raw!BM617</f>
        <v>-2.2727903715811237E-2</v>
      </c>
      <c r="BM110" s="4">
        <f>MgrRet_Raw!BN617</f>
        <v>-0.16560102857324388</v>
      </c>
      <c r="BN110" s="4">
        <f>MgrRet_Raw!BO617</f>
        <v>0.11615148358488092</v>
      </c>
      <c r="BO110" s="4">
        <f>MgrRet_Raw!BP617</f>
        <v>6.0900365554025004E-2</v>
      </c>
      <c r="BP110" s="4">
        <f>MgrRet_Raw!BQ617</f>
        <v>-0.19508002382627709</v>
      </c>
      <c r="BQ110" s="4">
        <f>MgrRet_Raw!BR617</f>
        <v>0.42209269680033046</v>
      </c>
      <c r="BR110" s="4">
        <f>MgrRet_Raw!BS617</f>
        <v>8.3411459580683855E-2</v>
      </c>
      <c r="BS110" s="4">
        <f>MgrRet_Raw!BT617</f>
        <v>0.36955386191267259</v>
      </c>
      <c r="BT110" s="4">
        <f>MgrRet_Raw!BU617</f>
        <v>-0.2286681852776753</v>
      </c>
      <c r="BU110" s="4">
        <f>MgrRet_Raw!BV617</f>
        <v>-0.19102861228753909</v>
      </c>
      <c r="BV110" s="4">
        <f>MgrRet_Raw!BW617</f>
        <v>-0.15052419654821847</v>
      </c>
      <c r="BW110" s="4">
        <f>MgrRet_Raw!BX617</f>
        <v>0.36000492847561638</v>
      </c>
      <c r="BX110" s="4">
        <f>MgrRet_Raw!BY617</f>
        <v>5.9040911396142537E-2</v>
      </c>
      <c r="BY110" s="4">
        <f>MgrRet_Raw!BZ617</f>
        <v>2.2304830512828389E-2</v>
      </c>
      <c r="BZ110" s="4">
        <f>MgrRet_Raw!CA617</f>
        <v>1.282057826581795E-2</v>
      </c>
      <c r="CA110" s="4">
        <f>MgrRet_Raw!CB617</f>
        <v>-5.7858728318868513E-2</v>
      </c>
      <c r="CB110" s="4">
        <f>MgrRet_Raw!CC617</f>
        <v>1.1852434150703695E-2</v>
      </c>
      <c r="CC110" s="4">
        <f>MgrRet_Raw!CD617</f>
        <v>0.12817644318709442</v>
      </c>
      <c r="CD110" s="4">
        <f>MgrRet_Raw!CE617</f>
        <v>2.9367538337330412E-2</v>
      </c>
      <c r="CE110" s="4">
        <f>MgrRet_Raw!CF617</f>
        <v>0.38715308345860633</v>
      </c>
      <c r="CF110" s="4">
        <f>MgrRet_Raw!CG617</f>
        <v>0.1907605827831107</v>
      </c>
      <c r="CG110" s="4">
        <f>MgrRet_Raw!CH617</f>
        <v>-4.481528322912598E-2</v>
      </c>
      <c r="CH110" s="4">
        <f>MgrRet_Raw!CI617</f>
        <v>-0.20848033962000123</v>
      </c>
      <c r="CI110" s="4">
        <f>MgrRet_Raw!CJ617</f>
        <v>0.2297905179090014</v>
      </c>
      <c r="CJ110" s="4">
        <f>MgrRet_Raw!CK617</f>
        <v>-2.3278836505282841E-2</v>
      </c>
      <c r="CK110" s="4">
        <f>MgrRet_Raw!CL617</f>
        <v>0.58723743792181171</v>
      </c>
      <c r="CL110" s="4">
        <f>MgrRet_Raw!CM617</f>
        <v>-0.23697164549761229</v>
      </c>
      <c r="CM110" s="4">
        <f>MgrRet_Raw!CN617</f>
        <v>0.26126641027100694</v>
      </c>
      <c r="CN110" s="4">
        <f>MgrRet_Raw!CO617</f>
        <v>-0.76365885574479919</v>
      </c>
      <c r="CO110" s="4">
        <f>MgrRet_Raw!CP617</f>
        <v>0.53813771741224259</v>
      </c>
      <c r="CP110" s="4">
        <f>MgrRet_Raw!CQ617</f>
        <v>6.5166114135017938E-3</v>
      </c>
      <c r="CQ110" s="4">
        <f>MgrRet_Raw!CR617</f>
        <v>0.10459185502574142</v>
      </c>
      <c r="CR110" s="4">
        <f>MgrRet_Raw!CS617</f>
        <v>0.35082060680733829</v>
      </c>
      <c r="CS110" s="4">
        <f>MgrRet_Raw!CT617</f>
        <v>0.30335634774294551</v>
      </c>
      <c r="CT110" s="4">
        <f>MgrRet_Raw!CU617</f>
        <v>-0.36375265351508546</v>
      </c>
      <c r="CU110" s="4">
        <f>MgrRet_Raw!CV617</f>
        <v>0.10518615695381256</v>
      </c>
      <c r="CV110" s="4">
        <f>MgrRet_Raw!CW617</f>
        <v>-8.2503927022484103E-2</v>
      </c>
      <c r="CW110" s="4">
        <f>MgrRet_Raw!CX617</f>
        <v>-0.19368055264810646</v>
      </c>
      <c r="CX110" s="4">
        <f>MgrRet_Raw!CY617</f>
        <v>0.29521338010330755</v>
      </c>
      <c r="CY110" s="4">
        <f>MgrRet_Raw!CZ617</f>
        <v>1.1368823785641524E-2</v>
      </c>
      <c r="CZ110" s="4">
        <f>MgrRet_Raw!DA617</f>
        <v>-0.1104020505485358</v>
      </c>
      <c r="DA110" s="4">
        <f>MgrRet_Raw!DB617</f>
        <v>-0.17402185086402944</v>
      </c>
      <c r="DB110" s="4">
        <f>MgrRet_Raw!DC617</f>
        <v>0.29957489609518562</v>
      </c>
      <c r="DC110" s="4">
        <f>MgrRet_Raw!DD617</f>
        <v>-0.16290084975341346</v>
      </c>
      <c r="DD110" s="4">
        <f>MgrRet_Raw!DE617</f>
        <v>7.2215469156860501E-3</v>
      </c>
      <c r="DE110" s="4">
        <f>MgrRet_Raw!DF617</f>
        <v>0.12791199502946488</v>
      </c>
      <c r="DF110" s="4">
        <f>MgrRet_Raw!DG617</f>
        <v>-0.32995473009370624</v>
      </c>
      <c r="DG110" s="4">
        <f>MgrRet_Raw!DH617</f>
        <v>0.86008853527901241</v>
      </c>
      <c r="DH110" s="4">
        <f>MgrRet_Raw!DI617</f>
        <v>-0.23733328503026851</v>
      </c>
      <c r="DI110" s="4">
        <f>MgrRet_Raw!DJ617</f>
        <v>-0.49122183954790732</v>
      </c>
      <c r="DJ110" s="4">
        <f>MgrRet_Raw!DK617</f>
        <v>-0.1333152419486221</v>
      </c>
      <c r="DK110" s="4">
        <f>MgrRet_Raw!DL617</f>
        <v>-6.4680951614073015E-2</v>
      </c>
      <c r="DL110" s="4">
        <f>MgrRet_Raw!DM617</f>
        <v>-0.33375692332438756</v>
      </c>
      <c r="DM110" s="4">
        <f>MgrRet_Raw!DN617</f>
        <v>-0.10205262932897008</v>
      </c>
      <c r="DN110" s="4">
        <f>MgrRet_Raw!DO617</f>
        <v>-5.28746140312365E-2</v>
      </c>
      <c r="DO110" s="4">
        <f>MgrRet_Raw!DP617</f>
        <v>2.5238690481050874E-3</v>
      </c>
      <c r="DP110" s="4">
        <f>MgrRet_Raw!DQ617</f>
        <v>0.25319377366709428</v>
      </c>
      <c r="DQ110" s="4">
        <f>MgrRet_Raw!DR617</f>
        <v>0.18602516171869965</v>
      </c>
      <c r="DR110" s="4">
        <f>MgrRet_Raw!DS617</f>
        <v>6.1715956521848803E-2</v>
      </c>
      <c r="DS110" s="4">
        <f>MgrRet_Raw!DT617</f>
        <v>7.1145183655441979E-2</v>
      </c>
      <c r="DT110" s="4">
        <f>MgrRet_Raw!DU617</f>
        <v>-1.6035265273208754E-2</v>
      </c>
    </row>
    <row r="111" spans="1:124" x14ac:dyDescent="0.25">
      <c r="A111" s="4">
        <v>109</v>
      </c>
      <c r="B111" s="4" t="str">
        <f>MgrRet_Raw!A618</f>
        <v>Victory Capital Management Inc.</v>
      </c>
      <c r="C111" t="s">
        <v>313</v>
      </c>
      <c r="D111" s="4" t="str">
        <f t="shared" si="1"/>
        <v>Victory Capital Management Inc.+Diversified Equity</v>
      </c>
      <c r="E111" s="4">
        <f>MgrRet_Raw!F618</f>
        <v>-1.7968992034619244</v>
      </c>
      <c r="F111" s="4">
        <f>MgrRet_Raw!G618</f>
        <v>2.2201048111075274</v>
      </c>
      <c r="G111" s="4">
        <f>MgrRet_Raw!H618</f>
        <v>-9.1653092282171555E-2</v>
      </c>
      <c r="H111" s="4">
        <f>MgrRet_Raw!I618</f>
        <v>-0.12738894666781952</v>
      </c>
      <c r="I111" s="4">
        <f>MgrRet_Raw!J618</f>
        <v>1.3499431033774321</v>
      </c>
      <c r="J111" s="4">
        <f>MgrRet_Raw!K618</f>
        <v>4.7320710389903056</v>
      </c>
      <c r="K111" s="4">
        <f>MgrRet_Raw!L618</f>
        <v>0.69557047655145565</v>
      </c>
      <c r="L111" s="4">
        <f>MgrRet_Raw!M618</f>
        <v>-1.0417917721990129</v>
      </c>
      <c r="M111" s="4">
        <f>MgrRet_Raw!N618</f>
        <v>-2.1884383737943729</v>
      </c>
      <c r="N111" s="4">
        <f>MgrRet_Raw!O618</f>
        <v>-0.8479381124290839</v>
      </c>
      <c r="O111" s="4">
        <f>MgrRet_Raw!P618</f>
        <v>-1.389913889373136</v>
      </c>
      <c r="P111" s="4">
        <f>MgrRet_Raw!Q618</f>
        <v>-0.6616145679149672</v>
      </c>
      <c r="Q111" s="4">
        <f>MgrRet_Raw!R618</f>
        <v>-1.3044159135018987</v>
      </c>
      <c r="R111" s="4">
        <f>MgrRet_Raw!S618</f>
        <v>3.4266967095324432</v>
      </c>
      <c r="S111" s="4">
        <f>MgrRet_Raw!T618</f>
        <v>1.5262005316106375</v>
      </c>
      <c r="T111" s="4">
        <f>MgrRet_Raw!U618</f>
        <v>0.1112862967717998</v>
      </c>
      <c r="U111" s="4">
        <f>MgrRet_Raw!V618</f>
        <v>-0.45056171747616958</v>
      </c>
      <c r="V111" s="4">
        <f>MgrRet_Raw!W618</f>
        <v>-0.57833339304933828</v>
      </c>
      <c r="W111" s="4">
        <f>MgrRet_Raw!X618</f>
        <v>0.30915523636703757</v>
      </c>
      <c r="X111" s="4">
        <f>MgrRet_Raw!Y618</f>
        <v>-0.69084788595244717</v>
      </c>
      <c r="Y111" s="4">
        <f>MgrRet_Raw!Z618</f>
        <v>0.33742785719417778</v>
      </c>
      <c r="Z111" s="4">
        <f>MgrRet_Raw!AA618</f>
        <v>-1.7143773415048051</v>
      </c>
      <c r="AA111" s="4">
        <f>MgrRet_Raw!AB618</f>
        <v>-1.3754242292743406</v>
      </c>
      <c r="AB111" s="4">
        <f>MgrRet_Raw!AC618</f>
        <v>1.6623314465129826</v>
      </c>
      <c r="AC111" s="4">
        <f>MgrRet_Raw!AD618</f>
        <v>0.38687891156461651</v>
      </c>
      <c r="AD111" s="4">
        <f>MgrRet_Raw!AE618</f>
        <v>-0.20744996048323694</v>
      </c>
      <c r="AE111" s="4">
        <f>MgrRet_Raw!AF618</f>
        <v>-1.3038046165134309</v>
      </c>
      <c r="AF111" s="4">
        <f>MgrRet_Raw!AG618</f>
        <v>-6.3637527885651357E-2</v>
      </c>
      <c r="AG111" s="4">
        <f>MgrRet_Raw!AH618</f>
        <v>-1.3324462392923397</v>
      </c>
      <c r="AH111" s="4">
        <f>MgrRet_Raw!AI618</f>
        <v>-0.85903552635941161</v>
      </c>
      <c r="AI111" s="4">
        <f>MgrRet_Raw!AJ618</f>
        <v>-0.27425749666225485</v>
      </c>
      <c r="AJ111" s="4">
        <f>MgrRet_Raw!AK618</f>
        <v>1.2731023972976008</v>
      </c>
      <c r="AK111" s="4">
        <f>MgrRet_Raw!AL618</f>
        <v>0.14516088841972419</v>
      </c>
      <c r="AL111" s="4">
        <f>MgrRet_Raw!AM618</f>
        <v>-0.41603324340604741</v>
      </c>
      <c r="AM111" s="4">
        <f>MgrRet_Raw!AN618</f>
        <v>0.61578386850962719</v>
      </c>
      <c r="AN111" s="4">
        <f>MgrRet_Raw!AO618</f>
        <v>0.86611669559601623</v>
      </c>
      <c r="AO111" s="4">
        <f>MgrRet_Raw!AP618</f>
        <v>3.7237236613706592E-2</v>
      </c>
      <c r="AP111" s="4">
        <f>MgrRet_Raw!AQ618</f>
        <v>-0.96809170208833484</v>
      </c>
      <c r="AQ111" s="4">
        <f>MgrRet_Raw!AR618</f>
        <v>-0.99675787898415902</v>
      </c>
      <c r="AR111" s="4">
        <f>MgrRet_Raw!AS618</f>
        <v>-0.47175464937662692</v>
      </c>
      <c r="AS111" s="4">
        <f>MgrRet_Raw!AT618</f>
        <v>-0.72285218236067728</v>
      </c>
      <c r="AT111" s="4">
        <f>MgrRet_Raw!AU618</f>
        <v>-1.3218847582534194</v>
      </c>
      <c r="AU111" s="4">
        <f>MgrRet_Raw!AV618</f>
        <v>0.75681459721812772</v>
      </c>
      <c r="AV111" s="4">
        <f>MgrRet_Raw!AW618</f>
        <v>-2.558793166004893</v>
      </c>
      <c r="AW111" s="4">
        <f>MgrRet_Raw!AX618</f>
        <v>-2.7578675882856958</v>
      </c>
      <c r="AX111" s="4">
        <f>MgrRet_Raw!AY618</f>
        <v>1.6837948559915858</v>
      </c>
      <c r="AY111" s="4">
        <f>MgrRet_Raw!AZ618</f>
        <v>-6.2958748908636231E-2</v>
      </c>
      <c r="AZ111" s="4">
        <f>MgrRet_Raw!BA618</f>
        <v>0.12100895240234832</v>
      </c>
      <c r="BA111" s="4">
        <f>MgrRet_Raw!BB618</f>
        <v>0.90883414453389832</v>
      </c>
      <c r="BB111" s="4">
        <f>MgrRet_Raw!BC618</f>
        <v>0.28212424889944376</v>
      </c>
      <c r="BC111" s="4">
        <f>MgrRet_Raw!BD618</f>
        <v>-0.436396054784284</v>
      </c>
      <c r="BD111" s="4">
        <f>MgrRet_Raw!BE618</f>
        <v>-0.94960097010289779</v>
      </c>
      <c r="BE111" s="4">
        <f>MgrRet_Raw!BF618</f>
        <v>-1.8738651166256819</v>
      </c>
      <c r="BF111" s="4">
        <f>MgrRet_Raw!BG618</f>
        <v>0.4016489263297105</v>
      </c>
      <c r="BG111" s="4">
        <f>MgrRet_Raw!BH618</f>
        <v>0.40142873817048375</v>
      </c>
      <c r="BH111" s="4">
        <f>MgrRet_Raw!BI618</f>
        <v>1.3936612896495788</v>
      </c>
      <c r="BI111" s="4">
        <f>MgrRet_Raw!BJ618</f>
        <v>-0.3507650779400957</v>
      </c>
      <c r="BJ111" s="4">
        <f>MgrRet_Raw!BK618</f>
        <v>0.17621123937419347</v>
      </c>
      <c r="BK111" s="4">
        <f>MgrRet_Raw!BL618</f>
        <v>0.63376314057492134</v>
      </c>
      <c r="BL111" s="4">
        <f>MgrRet_Raw!BM618</f>
        <v>0.88937209628418867</v>
      </c>
      <c r="BM111" s="4">
        <f>MgrRet_Raw!BN618</f>
        <v>0.63009897142675619</v>
      </c>
      <c r="BN111" s="4">
        <f>MgrRet_Raw!BO618</f>
        <v>-0.50174851641511908</v>
      </c>
      <c r="BO111" s="4">
        <f>MgrRet_Raw!BP618</f>
        <v>-0.90559963444597491</v>
      </c>
      <c r="BP111" s="4">
        <f>MgrRet_Raw!BQ618</f>
        <v>8.4919976173722933E-2</v>
      </c>
      <c r="BQ111" s="4">
        <f>MgrRet_Raw!BR618</f>
        <v>1.7702926968003307</v>
      </c>
      <c r="BR111" s="4">
        <f>MgrRet_Raw!BS618</f>
        <v>-8.2088540419316125E-2</v>
      </c>
      <c r="BS111" s="4">
        <f>MgrRet_Raw!BT618</f>
        <v>1.9221538619126726</v>
      </c>
      <c r="BT111" s="4">
        <f>MgrRet_Raw!BU618</f>
        <v>0.5747318147223246</v>
      </c>
      <c r="BU111" s="4">
        <f>MgrRet_Raw!BV618</f>
        <v>0.41837138771246085</v>
      </c>
      <c r="BV111" s="4">
        <f>MgrRet_Raw!BW618</f>
        <v>-1.3754241965482188</v>
      </c>
      <c r="BW111" s="4">
        <f>MgrRet_Raw!BX618</f>
        <v>0.23070492847561619</v>
      </c>
      <c r="BX111" s="4">
        <f>MgrRet_Raw!BY618</f>
        <v>-0.2544590886038578</v>
      </c>
      <c r="BY111" s="4">
        <f>MgrRet_Raw!BZ618</f>
        <v>-1.1159951694871717</v>
      </c>
      <c r="BZ111" s="4">
        <f>MgrRet_Raw!CA618</f>
        <v>-8.7579421734181651E-2</v>
      </c>
      <c r="CA111" s="4">
        <f>MgrRet_Raw!CB618</f>
        <v>0.1810412716811316</v>
      </c>
      <c r="CB111" s="4">
        <f>MgrRet_Raw!CC618</f>
        <v>-0.40414756584929629</v>
      </c>
      <c r="CC111" s="4">
        <f>MgrRet_Raw!CD618</f>
        <v>-7.8235568129056965E-3</v>
      </c>
      <c r="CD111" s="4">
        <f>MgrRet_Raw!CE618</f>
        <v>0.61896753833733031</v>
      </c>
      <c r="CE111" s="4">
        <f>MgrRet_Raw!CF618</f>
        <v>0.65445308345860631</v>
      </c>
      <c r="CF111" s="4">
        <f>MgrRet_Raw!CG618</f>
        <v>-0.61893941721688917</v>
      </c>
      <c r="CG111" s="4">
        <f>MgrRet_Raw!CH618</f>
        <v>-0.33621528322912586</v>
      </c>
      <c r="CH111" s="4">
        <f>MgrRet_Raw!CI618</f>
        <v>-2.2513803396200012</v>
      </c>
      <c r="CI111" s="4">
        <f>MgrRet_Raw!CJ618</f>
        <v>0.76319051790900128</v>
      </c>
      <c r="CJ111" s="4">
        <f>MgrRet_Raw!CK618</f>
        <v>0.51522116349471714</v>
      </c>
      <c r="CK111" s="4">
        <f>MgrRet_Raw!CL618</f>
        <v>-0.82156256207818812</v>
      </c>
      <c r="CL111" s="4">
        <f>MgrRet_Raw!CM618</f>
        <v>-5.0271645497612205E-2</v>
      </c>
      <c r="CM111" s="4">
        <f>MgrRet_Raw!CN618</f>
        <v>-0.71443358972899285</v>
      </c>
      <c r="CN111" s="4">
        <f>MgrRet_Raw!CO618</f>
        <v>-1.0998588557447992</v>
      </c>
      <c r="CO111" s="4">
        <f>MgrRet_Raw!CP618</f>
        <v>0.17153771741224255</v>
      </c>
      <c r="CP111" s="4">
        <f>MgrRet_Raw!CQ618</f>
        <v>0.5840166114135017</v>
      </c>
      <c r="CQ111" s="4">
        <f>MgrRet_Raw!CR618</f>
        <v>1.4101918550257411</v>
      </c>
      <c r="CR111" s="4">
        <f>MgrRet_Raw!CS618</f>
        <v>1.2917206068073384</v>
      </c>
      <c r="CS111" s="4">
        <f>MgrRet_Raw!CT618</f>
        <v>-1.0281436522570546</v>
      </c>
      <c r="CT111" s="4">
        <f>MgrRet_Raw!CU618</f>
        <v>-0.49395265351508577</v>
      </c>
      <c r="CU111" s="4">
        <f>MgrRet_Raw!CV618</f>
        <v>-0.42111384304618749</v>
      </c>
      <c r="CV111" s="4">
        <f>MgrRet_Raw!CW618</f>
        <v>-2.2033039270224841</v>
      </c>
      <c r="CW111" s="4">
        <f>MgrRet_Raw!CX618</f>
        <v>4.5819447351893139E-2</v>
      </c>
      <c r="CX111" s="4">
        <f>MgrRet_Raw!CY618</f>
        <v>-0.20598661989669242</v>
      </c>
      <c r="CY111" s="4">
        <f>MgrRet_Raw!CZ618</f>
        <v>-1.8302311762143582</v>
      </c>
      <c r="CZ111" s="4">
        <f>MgrRet_Raw!DA618</f>
        <v>-0.38870205054853579</v>
      </c>
      <c r="DA111" s="4">
        <f>MgrRet_Raw!DB618</f>
        <v>-0.99902185086402939</v>
      </c>
      <c r="DB111" s="4">
        <f>MgrRet_Raw!DC618</f>
        <v>0.4449748960951857</v>
      </c>
      <c r="DC111" s="4">
        <f>MgrRet_Raw!DD618</f>
        <v>-0.84480084975341319</v>
      </c>
      <c r="DD111" s="4">
        <f>MgrRet_Raw!DE618</f>
        <v>5.8121546915686051E-2</v>
      </c>
      <c r="DE111" s="4">
        <f>MgrRet_Raw!DF618</f>
        <v>-1.7002880049705351</v>
      </c>
      <c r="DF111" s="4">
        <f>MgrRet_Raw!DG618</f>
        <v>0.44794526990629357</v>
      </c>
      <c r="DG111" s="4">
        <f>MgrRet_Raw!DH618</f>
        <v>-0.8658114647209878</v>
      </c>
      <c r="DH111" s="4">
        <f>MgrRet_Raw!DI618</f>
        <v>-0.83273328503026867</v>
      </c>
      <c r="DI111" s="4">
        <f>MgrRet_Raw!DJ618</f>
        <v>-0.56352183954790735</v>
      </c>
      <c r="DJ111" s="4">
        <f>MgrRet_Raw!DK618</f>
        <v>-5.3215241948621816E-2</v>
      </c>
      <c r="DK111" s="4">
        <f>MgrRet_Raw!DL618</f>
        <v>-0.43858095161407301</v>
      </c>
      <c r="DL111" s="4">
        <f>MgrRet_Raw!DM618</f>
        <v>0.22954307667561236</v>
      </c>
      <c r="DM111" s="4" t="str">
        <f>MgrRet_Raw!DN618</f>
        <v>---</v>
      </c>
      <c r="DN111" s="4" t="str">
        <f>MgrRet_Raw!DO618</f>
        <v>---</v>
      </c>
      <c r="DO111" s="4" t="str">
        <f>MgrRet_Raw!DP618</f>
        <v>---</v>
      </c>
      <c r="DP111" s="4" t="str">
        <f>MgrRet_Raw!DQ618</f>
        <v>---</v>
      </c>
      <c r="DQ111" s="4" t="str">
        <f>MgrRet_Raw!DR618</f>
        <v>---</v>
      </c>
      <c r="DR111" s="4" t="str">
        <f>MgrRet_Raw!DS618</f>
        <v>---</v>
      </c>
      <c r="DS111" s="4" t="str">
        <f>MgrRet_Raw!DT618</f>
        <v>---</v>
      </c>
      <c r="DT111" s="4" t="str">
        <f>MgrRet_Raw!DU618</f>
        <v>---</v>
      </c>
    </row>
    <row r="112" spans="1:124" x14ac:dyDescent="0.25">
      <c r="A112" s="4">
        <v>110</v>
      </c>
      <c r="B112" s="4" t="str">
        <f>MgrRet_Raw!A619</f>
        <v>Victory Capital Management Inc.</v>
      </c>
      <c r="C112" t="s">
        <v>314</v>
      </c>
      <c r="D112" s="4" t="str">
        <f t="shared" si="1"/>
        <v>Victory Capital Management Inc.+Large Cap Value Equity</v>
      </c>
      <c r="E112" s="4">
        <f>MgrRet_Raw!F619</f>
        <v>0.89810079653807584</v>
      </c>
      <c r="F112" s="4">
        <f>MgrRet_Raw!G619</f>
        <v>2.4383048111075274</v>
      </c>
      <c r="G112" s="4">
        <f>MgrRet_Raw!H619</f>
        <v>0.25194690771782841</v>
      </c>
      <c r="H112" s="4">
        <f>MgrRet_Raw!I619</f>
        <v>-0.71018894666781929</v>
      </c>
      <c r="I112" s="4">
        <f>MgrRet_Raw!J619</f>
        <v>3.5346431033774319</v>
      </c>
      <c r="J112" s="4">
        <f>MgrRet_Raw!K619</f>
        <v>3.5304710389903047</v>
      </c>
      <c r="K112" s="4">
        <f>MgrRet_Raw!L619</f>
        <v>-0.27922952344854446</v>
      </c>
      <c r="L112" s="4">
        <f>MgrRet_Raw!M619</f>
        <v>-0.81659177219901291</v>
      </c>
      <c r="M112" s="4">
        <f>MgrRet_Raw!N619</f>
        <v>-4.4794383737943733</v>
      </c>
      <c r="N112" s="4">
        <f>MgrRet_Raw!O619</f>
        <v>-2.8549381124290818</v>
      </c>
      <c r="O112" s="4">
        <f>MgrRet_Raw!P619</f>
        <v>-0.35481388937313696</v>
      </c>
      <c r="P112" s="4">
        <f>MgrRet_Raw!Q619</f>
        <v>2.1657854320850327</v>
      </c>
      <c r="Q112" s="4">
        <f>MgrRet_Raw!R619</f>
        <v>-1.4611159135018994</v>
      </c>
      <c r="R112" s="4">
        <f>MgrRet_Raw!S619</f>
        <v>-0.35220329046755694</v>
      </c>
      <c r="S112" s="4">
        <f>MgrRet_Raw!T619</f>
        <v>-0.22979946838936272</v>
      </c>
      <c r="T112" s="4">
        <f>MgrRet_Raw!U619</f>
        <v>0.57908629677180024</v>
      </c>
      <c r="U112" s="4">
        <f>MgrRet_Raw!V619</f>
        <v>1.9268382825238302</v>
      </c>
      <c r="V112" s="4">
        <f>MgrRet_Raw!W619</f>
        <v>-0.57853339304933826</v>
      </c>
      <c r="W112" s="4">
        <f>MgrRet_Raw!X619</f>
        <v>-0.14334476363296211</v>
      </c>
      <c r="X112" s="4">
        <f>MgrRet_Raw!Y619</f>
        <v>9.9652114047552587E-2</v>
      </c>
      <c r="Y112" s="4">
        <f>MgrRet_Raw!Z619</f>
        <v>0.54822785719417766</v>
      </c>
      <c r="Z112" s="4">
        <f>MgrRet_Raw!AA619</f>
        <v>-6.2377341504805006E-2</v>
      </c>
      <c r="AA112" s="4">
        <f>MgrRet_Raw!AB619</f>
        <v>-0.42822422927434012</v>
      </c>
      <c r="AB112" s="4">
        <f>MgrRet_Raw!AC619</f>
        <v>0.35843144651298253</v>
      </c>
      <c r="AC112" s="4">
        <f>MgrRet_Raw!AD619</f>
        <v>-0.25272108843538366</v>
      </c>
      <c r="AD112" s="4">
        <f>MgrRet_Raw!AE619</f>
        <v>0.43245003951676297</v>
      </c>
      <c r="AE112" s="4">
        <f>MgrRet_Raw!AF619</f>
        <v>-1.3047046165134306</v>
      </c>
      <c r="AF112" s="4">
        <f>MgrRet_Raw!AG619</f>
        <v>-0.61863752788565129</v>
      </c>
      <c r="AG112" s="4">
        <f>MgrRet_Raw!AH619</f>
        <v>-0.83494623929233924</v>
      </c>
      <c r="AH112" s="4">
        <f>MgrRet_Raw!AI619</f>
        <v>0.42486447364058844</v>
      </c>
      <c r="AI112" s="4">
        <f>MgrRet_Raw!AJ619</f>
        <v>-1.0260574966622542</v>
      </c>
      <c r="AJ112" s="4">
        <f>MgrRet_Raw!AK619</f>
        <v>3.5140023972976007</v>
      </c>
      <c r="AK112" s="4">
        <f>MgrRet_Raw!AL619</f>
        <v>-1.2341391115802756</v>
      </c>
      <c r="AL112" s="4">
        <f>MgrRet_Raw!AM619</f>
        <v>-0.43523324340604752</v>
      </c>
      <c r="AM112" s="4">
        <f>MgrRet_Raw!AN619</f>
        <v>0.90738386850962727</v>
      </c>
      <c r="AN112" s="4">
        <f>MgrRet_Raw!AO619</f>
        <v>1.6668166955960162</v>
      </c>
      <c r="AO112" s="4">
        <f>MgrRet_Raw!AP619</f>
        <v>0.56993723661370632</v>
      </c>
      <c r="AP112" s="4">
        <f>MgrRet_Raw!AQ619</f>
        <v>-4.5891702088335151E-2</v>
      </c>
      <c r="AQ112" s="4">
        <f>MgrRet_Raw!AR619</f>
        <v>-0.54975787898415907</v>
      </c>
      <c r="AR112" s="4">
        <f>MgrRet_Raw!AS619</f>
        <v>-0.91145464937662712</v>
      </c>
      <c r="AS112" s="4">
        <f>MgrRet_Raw!AT619</f>
        <v>-2.8180521823606774</v>
      </c>
      <c r="AT112" s="4">
        <f>MgrRet_Raw!AU619</f>
        <v>-0.82308475825341976</v>
      </c>
      <c r="AU112" s="4">
        <f>MgrRet_Raw!AV619</f>
        <v>-0.43668540278187251</v>
      </c>
      <c r="AV112" s="4">
        <f>MgrRet_Raw!AW619</f>
        <v>-1.2475931660048927</v>
      </c>
      <c r="AW112" s="4">
        <f>MgrRet_Raw!AX619</f>
        <v>-0.81036758828569599</v>
      </c>
      <c r="AX112" s="4">
        <f>MgrRet_Raw!AY619</f>
        <v>-1.879205144008413</v>
      </c>
      <c r="AY112" s="4">
        <f>MgrRet_Raw!AZ619</f>
        <v>6.0841251091363763E-2</v>
      </c>
      <c r="AZ112" s="4">
        <f>MgrRet_Raw!BA619</f>
        <v>-4.1228910475976512</v>
      </c>
      <c r="BA112" s="4">
        <f>MgrRet_Raw!BB619</f>
        <v>0.2886341445338978</v>
      </c>
      <c r="BB112" s="4">
        <f>MgrRet_Raw!BC619</f>
        <v>-0.8541757511005561</v>
      </c>
      <c r="BC112" s="4">
        <f>MgrRet_Raw!BD619</f>
        <v>-3.0107960547842838</v>
      </c>
      <c r="BD112" s="4">
        <f>MgrRet_Raw!BE619</f>
        <v>-2.092600970102898</v>
      </c>
      <c r="BE112" s="4">
        <f>MgrRet_Raw!BF619</f>
        <v>-1.3598651166256817</v>
      </c>
      <c r="BF112" s="4">
        <f>MgrRet_Raw!BG619</f>
        <v>-9.0251073670288839E-2</v>
      </c>
      <c r="BG112" s="4">
        <f>MgrRet_Raw!BH619</f>
        <v>-0.81887126182951631</v>
      </c>
      <c r="BH112" s="4">
        <f>MgrRet_Raw!BI619</f>
        <v>1.4176612896495788</v>
      </c>
      <c r="BI112" s="4" t="str">
        <f>MgrRet_Raw!BJ619</f>
        <v>---</v>
      </c>
      <c r="BJ112" s="4" t="str">
        <f>MgrRet_Raw!BK619</f>
        <v>---</v>
      </c>
      <c r="BK112" s="4" t="str">
        <f>MgrRet_Raw!BL619</f>
        <v>---</v>
      </c>
      <c r="BL112" s="4" t="str">
        <f>MgrRet_Raw!BM619</f>
        <v>---</v>
      </c>
      <c r="BM112" s="4" t="str">
        <f>MgrRet_Raw!BN619</f>
        <v>---</v>
      </c>
      <c r="BN112" s="4" t="str">
        <f>MgrRet_Raw!BO619</f>
        <v>---</v>
      </c>
      <c r="BO112" s="4" t="str">
        <f>MgrRet_Raw!BP619</f>
        <v>---</v>
      </c>
      <c r="BP112" s="4" t="str">
        <f>MgrRet_Raw!BQ619</f>
        <v>---</v>
      </c>
      <c r="BQ112" s="4" t="str">
        <f>MgrRet_Raw!BR619</f>
        <v>---</v>
      </c>
      <c r="BR112" s="4" t="str">
        <f>MgrRet_Raw!BS619</f>
        <v>---</v>
      </c>
      <c r="BS112" s="4" t="str">
        <f>MgrRet_Raw!BT619</f>
        <v>---</v>
      </c>
      <c r="BT112" s="4" t="str">
        <f>MgrRet_Raw!BU619</f>
        <v>---</v>
      </c>
      <c r="BU112" s="4" t="str">
        <f>MgrRet_Raw!BV619</f>
        <v>---</v>
      </c>
      <c r="BV112" s="4" t="str">
        <f>MgrRet_Raw!BW619</f>
        <v>---</v>
      </c>
      <c r="BW112" s="4" t="str">
        <f>MgrRet_Raw!BX619</f>
        <v>---</v>
      </c>
      <c r="BX112" s="4" t="str">
        <f>MgrRet_Raw!BY619</f>
        <v>---</v>
      </c>
      <c r="BY112" s="4" t="str">
        <f>MgrRet_Raw!BZ619</f>
        <v>---</v>
      </c>
      <c r="BZ112" s="4" t="str">
        <f>MgrRet_Raw!CA619</f>
        <v>---</v>
      </c>
      <c r="CA112" s="4" t="str">
        <f>MgrRet_Raw!CB619</f>
        <v>---</v>
      </c>
      <c r="CB112" s="4" t="str">
        <f>MgrRet_Raw!CC619</f>
        <v>---</v>
      </c>
      <c r="CC112" s="4" t="str">
        <f>MgrRet_Raw!CD619</f>
        <v>---</v>
      </c>
      <c r="CD112" s="4" t="str">
        <f>MgrRet_Raw!CE619</f>
        <v>---</v>
      </c>
      <c r="CE112" s="4" t="str">
        <f>MgrRet_Raw!CF619</f>
        <v>---</v>
      </c>
      <c r="CF112" s="4" t="str">
        <f>MgrRet_Raw!CG619</f>
        <v>---</v>
      </c>
      <c r="CG112" s="4" t="str">
        <f>MgrRet_Raw!CH619</f>
        <v>---</v>
      </c>
      <c r="CH112" s="4" t="str">
        <f>MgrRet_Raw!CI619</f>
        <v>---</v>
      </c>
      <c r="CI112" s="4" t="str">
        <f>MgrRet_Raw!CJ619</f>
        <v>---</v>
      </c>
      <c r="CJ112" s="4" t="str">
        <f>MgrRet_Raw!CK619</f>
        <v>---</v>
      </c>
      <c r="CK112" s="4" t="str">
        <f>MgrRet_Raw!CL619</f>
        <v>---</v>
      </c>
      <c r="CL112" s="4" t="str">
        <f>MgrRet_Raw!CM619</f>
        <v>---</v>
      </c>
      <c r="CM112" s="4" t="str">
        <f>MgrRet_Raw!CN619</f>
        <v>---</v>
      </c>
      <c r="CN112" s="4" t="str">
        <f>MgrRet_Raw!CO619</f>
        <v>---</v>
      </c>
      <c r="CO112" s="4" t="str">
        <f>MgrRet_Raw!CP619</f>
        <v>---</v>
      </c>
      <c r="CP112" s="4" t="str">
        <f>MgrRet_Raw!CQ619</f>
        <v>---</v>
      </c>
      <c r="CQ112" s="4" t="str">
        <f>MgrRet_Raw!CR619</f>
        <v>---</v>
      </c>
      <c r="CR112" s="4" t="str">
        <f>MgrRet_Raw!CS619</f>
        <v>---</v>
      </c>
      <c r="CS112" s="4" t="str">
        <f>MgrRet_Raw!CT619</f>
        <v>---</v>
      </c>
      <c r="CT112" s="4" t="str">
        <f>MgrRet_Raw!CU619</f>
        <v>---</v>
      </c>
      <c r="CU112" s="4" t="str">
        <f>MgrRet_Raw!CV619</f>
        <v>---</v>
      </c>
      <c r="CV112" s="4" t="str">
        <f>MgrRet_Raw!CW619</f>
        <v>---</v>
      </c>
      <c r="CW112" s="4" t="str">
        <f>MgrRet_Raw!CX619</f>
        <v>---</v>
      </c>
      <c r="CX112" s="4" t="str">
        <f>MgrRet_Raw!CY619</f>
        <v>---</v>
      </c>
      <c r="CY112" s="4" t="str">
        <f>MgrRet_Raw!CZ619</f>
        <v>---</v>
      </c>
      <c r="CZ112" s="4" t="str">
        <f>MgrRet_Raw!DA619</f>
        <v>---</v>
      </c>
      <c r="DA112" s="4" t="str">
        <f>MgrRet_Raw!DB619</f>
        <v>---</v>
      </c>
      <c r="DB112" s="4" t="str">
        <f>MgrRet_Raw!DC619</f>
        <v>---</v>
      </c>
      <c r="DC112" s="4" t="str">
        <f>MgrRet_Raw!DD619</f>
        <v>---</v>
      </c>
      <c r="DD112" s="4" t="str">
        <f>MgrRet_Raw!DE619</f>
        <v>---</v>
      </c>
      <c r="DE112" s="4" t="str">
        <f>MgrRet_Raw!DF619</f>
        <v>---</v>
      </c>
      <c r="DF112" s="4" t="str">
        <f>MgrRet_Raw!DG619</f>
        <v>---</v>
      </c>
      <c r="DG112" s="4" t="str">
        <f>MgrRet_Raw!DH619</f>
        <v>---</v>
      </c>
      <c r="DH112" s="4" t="str">
        <f>MgrRet_Raw!DI619</f>
        <v>---</v>
      </c>
      <c r="DI112" s="4" t="str">
        <f>MgrRet_Raw!DJ619</f>
        <v>---</v>
      </c>
      <c r="DJ112" s="4" t="str">
        <f>MgrRet_Raw!DK619</f>
        <v>---</v>
      </c>
      <c r="DK112" s="4" t="str">
        <f>MgrRet_Raw!DL619</f>
        <v>---</v>
      </c>
      <c r="DL112" s="4" t="str">
        <f>MgrRet_Raw!DM619</f>
        <v>---</v>
      </c>
      <c r="DM112" s="4" t="str">
        <f>MgrRet_Raw!DN619</f>
        <v>---</v>
      </c>
      <c r="DN112" s="4" t="str">
        <f>MgrRet_Raw!DO619</f>
        <v>---</v>
      </c>
      <c r="DO112" s="4" t="str">
        <f>MgrRet_Raw!DP619</f>
        <v>---</v>
      </c>
      <c r="DP112" s="4" t="str">
        <f>MgrRet_Raw!DQ619</f>
        <v>---</v>
      </c>
      <c r="DQ112" s="4" t="str">
        <f>MgrRet_Raw!DR619</f>
        <v>---</v>
      </c>
      <c r="DR112" s="4" t="str">
        <f>MgrRet_Raw!DS619</f>
        <v>---</v>
      </c>
      <c r="DS112" s="4" t="str">
        <f>MgrRet_Raw!DT619</f>
        <v>---</v>
      </c>
      <c r="DT112" s="4" t="str">
        <f>MgrRet_Raw!DU619</f>
        <v>---</v>
      </c>
    </row>
    <row r="113" spans="1:124" x14ac:dyDescent="0.25">
      <c r="A113" s="4">
        <v>111</v>
      </c>
      <c r="B113" s="4" t="str">
        <f>MgrRet_Raw!A620</f>
        <v>Voya Investment Management Co. LLC</v>
      </c>
      <c r="C113" t="s">
        <v>316</v>
      </c>
      <c r="D113" s="4" t="str">
        <f t="shared" si="1"/>
        <v>Voya Investment Management Co. LLC+ING Large Cap Core (Institutional)</v>
      </c>
      <c r="E113" s="4">
        <f>MgrRet_Raw!F620</f>
        <v>-2.1418992034619251</v>
      </c>
      <c r="F113" s="4">
        <f>MgrRet_Raw!G620</f>
        <v>0.37830481110752734</v>
      </c>
      <c r="G113" s="4">
        <f>MgrRet_Raw!H620</f>
        <v>0.67194690771782839</v>
      </c>
      <c r="H113" s="4">
        <f>MgrRet_Raw!I620</f>
        <v>0.44981105333218085</v>
      </c>
      <c r="I113" s="4">
        <f>MgrRet_Raw!J620</f>
        <v>1.0146431033774319</v>
      </c>
      <c r="J113" s="4">
        <f>MgrRet_Raw!K620</f>
        <v>1.3704710389903054</v>
      </c>
      <c r="K113" s="4">
        <f>MgrRet_Raw!L620</f>
        <v>-0.52922952344854446</v>
      </c>
      <c r="L113" s="4">
        <f>MgrRet_Raw!M620</f>
        <v>-0.5565917721990129</v>
      </c>
      <c r="M113" s="4">
        <f>MgrRet_Raw!N620</f>
        <v>-1.1194383737943721</v>
      </c>
      <c r="N113" s="4">
        <f>MgrRet_Raw!O620</f>
        <v>0.915061887570916</v>
      </c>
      <c r="O113" s="4">
        <f>MgrRet_Raw!P620</f>
        <v>-1.2548138893731364</v>
      </c>
      <c r="P113" s="4">
        <f>MgrRet_Raw!Q620</f>
        <v>0.7657854320850328</v>
      </c>
      <c r="Q113" s="4">
        <f>MgrRet_Raw!R620</f>
        <v>1.0588840864981011</v>
      </c>
      <c r="R113" s="4">
        <f>MgrRet_Raw!S620</f>
        <v>1.8577967095324439</v>
      </c>
      <c r="S113" s="4">
        <f>MgrRet_Raw!T620</f>
        <v>-0.13979946838936286</v>
      </c>
      <c r="T113" s="4">
        <f>MgrRet_Raw!U620</f>
        <v>0.48908629677180038</v>
      </c>
      <c r="U113" s="4">
        <f>MgrRet_Raw!V620</f>
        <v>1.0368382825238305</v>
      </c>
      <c r="V113" s="4">
        <f>MgrRet_Raw!W620</f>
        <v>-0.11853339304933826</v>
      </c>
      <c r="W113" s="4">
        <f>MgrRet_Raw!X620</f>
        <v>-0.12334476363296165</v>
      </c>
      <c r="X113" s="4">
        <f>MgrRet_Raw!Y620</f>
        <v>-0.47034788595244725</v>
      </c>
      <c r="Y113" s="4">
        <f>MgrRet_Raw!Z620</f>
        <v>0.57822785719417702</v>
      </c>
      <c r="Z113" s="4">
        <f>MgrRet_Raw!AA620</f>
        <v>-0.50237734150480495</v>
      </c>
      <c r="AA113" s="4">
        <f>MgrRet_Raw!AB620</f>
        <v>-0.33822422927434026</v>
      </c>
      <c r="AB113" s="4">
        <f>MgrRet_Raw!AC620</f>
        <v>3.843144651298247E-2</v>
      </c>
      <c r="AC113" s="4">
        <f>MgrRet_Raw!AD620</f>
        <v>-0.17272108843538359</v>
      </c>
      <c r="AD113" s="4">
        <f>MgrRet_Raw!AE620</f>
        <v>0.35245003951676335</v>
      </c>
      <c r="AE113" s="4">
        <f>MgrRet_Raw!AF620</f>
        <v>-0.44470461651343118</v>
      </c>
      <c r="AF113" s="4">
        <f>MgrRet_Raw!AG620</f>
        <v>-2.8637527885651215E-2</v>
      </c>
      <c r="AG113" s="4">
        <f>MgrRet_Raw!AH620</f>
        <v>0.52505376070766108</v>
      </c>
      <c r="AH113" s="4">
        <f>MgrRet_Raw!AI620</f>
        <v>-0.16513552635941231</v>
      </c>
      <c r="AI113" s="4" t="str">
        <f>MgrRet_Raw!AJ620</f>
        <v>---</v>
      </c>
      <c r="AJ113" s="4" t="str">
        <f>MgrRet_Raw!AK620</f>
        <v>---</v>
      </c>
      <c r="AK113" s="4" t="str">
        <f>MgrRet_Raw!AL620</f>
        <v>---</v>
      </c>
      <c r="AL113" s="4" t="str">
        <f>MgrRet_Raw!AM620</f>
        <v>---</v>
      </c>
      <c r="AM113" s="4" t="str">
        <f>MgrRet_Raw!AN620</f>
        <v>---</v>
      </c>
      <c r="AN113" s="4" t="str">
        <f>MgrRet_Raw!AO620</f>
        <v>---</v>
      </c>
      <c r="AO113" s="4" t="str">
        <f>MgrRet_Raw!AP620</f>
        <v>---</v>
      </c>
      <c r="AP113" s="4" t="str">
        <f>MgrRet_Raw!AQ620</f>
        <v>---</v>
      </c>
      <c r="AQ113" s="4" t="str">
        <f>MgrRet_Raw!AR620</f>
        <v>---</v>
      </c>
      <c r="AR113" s="4" t="str">
        <f>MgrRet_Raw!AS620</f>
        <v>---</v>
      </c>
      <c r="AS113" s="4" t="str">
        <f>MgrRet_Raw!AT620</f>
        <v>---</v>
      </c>
      <c r="AT113" s="4" t="str">
        <f>MgrRet_Raw!AU620</f>
        <v>---</v>
      </c>
      <c r="AU113" s="4" t="str">
        <f>MgrRet_Raw!AV620</f>
        <v>---</v>
      </c>
      <c r="AV113" s="4" t="str">
        <f>MgrRet_Raw!AW620</f>
        <v>---</v>
      </c>
      <c r="AW113" s="4" t="str">
        <f>MgrRet_Raw!AX620</f>
        <v>---</v>
      </c>
      <c r="AX113" s="4" t="str">
        <f>MgrRet_Raw!AY620</f>
        <v>---</v>
      </c>
      <c r="AY113" s="4" t="str">
        <f>MgrRet_Raw!AZ620</f>
        <v>---</v>
      </c>
      <c r="AZ113" s="4" t="str">
        <f>MgrRet_Raw!BA620</f>
        <v>---</v>
      </c>
      <c r="BA113" s="4" t="str">
        <f>MgrRet_Raw!BB620</f>
        <v>---</v>
      </c>
      <c r="BB113" s="4" t="str">
        <f>MgrRet_Raw!BC620</f>
        <v>---</v>
      </c>
      <c r="BC113" s="4" t="str">
        <f>MgrRet_Raw!BD620</f>
        <v>---</v>
      </c>
      <c r="BD113" s="4" t="str">
        <f>MgrRet_Raw!BE620</f>
        <v>---</v>
      </c>
      <c r="BE113" s="4" t="str">
        <f>MgrRet_Raw!BF620</f>
        <v>---</v>
      </c>
      <c r="BF113" s="4" t="str">
        <f>MgrRet_Raw!BG620</f>
        <v>---</v>
      </c>
      <c r="BG113" s="4" t="str">
        <f>MgrRet_Raw!BH620</f>
        <v>---</v>
      </c>
      <c r="BH113" s="4" t="str">
        <f>MgrRet_Raw!BI620</f>
        <v>---</v>
      </c>
      <c r="BI113" s="4" t="str">
        <f>MgrRet_Raw!BJ620</f>
        <v>---</v>
      </c>
      <c r="BJ113" s="4" t="str">
        <f>MgrRet_Raw!BK620</f>
        <v>---</v>
      </c>
      <c r="BK113" s="4" t="str">
        <f>MgrRet_Raw!BL620</f>
        <v>---</v>
      </c>
      <c r="BL113" s="4" t="str">
        <f>MgrRet_Raw!BM620</f>
        <v>---</v>
      </c>
      <c r="BM113" s="4" t="str">
        <f>MgrRet_Raw!BN620</f>
        <v>---</v>
      </c>
      <c r="BN113" s="4" t="str">
        <f>MgrRet_Raw!BO620</f>
        <v>---</v>
      </c>
      <c r="BO113" s="4" t="str">
        <f>MgrRet_Raw!BP620</f>
        <v>---</v>
      </c>
      <c r="BP113" s="4" t="str">
        <f>MgrRet_Raw!BQ620</f>
        <v>---</v>
      </c>
      <c r="BQ113" s="4" t="str">
        <f>MgrRet_Raw!BR620</f>
        <v>---</v>
      </c>
      <c r="BR113" s="4" t="str">
        <f>MgrRet_Raw!BS620</f>
        <v>---</v>
      </c>
      <c r="BS113" s="4" t="str">
        <f>MgrRet_Raw!BT620</f>
        <v>---</v>
      </c>
      <c r="BT113" s="4" t="str">
        <f>MgrRet_Raw!BU620</f>
        <v>---</v>
      </c>
      <c r="BU113" s="4" t="str">
        <f>MgrRet_Raw!BV620</f>
        <v>---</v>
      </c>
      <c r="BV113" s="4" t="str">
        <f>MgrRet_Raw!BW620</f>
        <v>---</v>
      </c>
      <c r="BW113" s="4" t="str">
        <f>MgrRet_Raw!BX620</f>
        <v>---</v>
      </c>
      <c r="BX113" s="4" t="str">
        <f>MgrRet_Raw!BY620</f>
        <v>---</v>
      </c>
      <c r="BY113" s="4" t="str">
        <f>MgrRet_Raw!BZ620</f>
        <v>---</v>
      </c>
      <c r="BZ113" s="4" t="str">
        <f>MgrRet_Raw!CA620</f>
        <v>---</v>
      </c>
      <c r="CA113" s="4" t="str">
        <f>MgrRet_Raw!CB620</f>
        <v>---</v>
      </c>
      <c r="CB113" s="4" t="str">
        <f>MgrRet_Raw!CC620</f>
        <v>---</v>
      </c>
      <c r="CC113" s="4" t="str">
        <f>MgrRet_Raw!CD620</f>
        <v>---</v>
      </c>
      <c r="CD113" s="4" t="str">
        <f>MgrRet_Raw!CE620</f>
        <v>---</v>
      </c>
      <c r="CE113" s="4" t="str">
        <f>MgrRet_Raw!CF620</f>
        <v>---</v>
      </c>
      <c r="CF113" s="4" t="str">
        <f>MgrRet_Raw!CG620</f>
        <v>---</v>
      </c>
      <c r="CG113" s="4" t="str">
        <f>MgrRet_Raw!CH620</f>
        <v>---</v>
      </c>
      <c r="CH113" s="4" t="str">
        <f>MgrRet_Raw!CI620</f>
        <v>---</v>
      </c>
      <c r="CI113" s="4" t="str">
        <f>MgrRet_Raw!CJ620</f>
        <v>---</v>
      </c>
      <c r="CJ113" s="4" t="str">
        <f>MgrRet_Raw!CK620</f>
        <v>---</v>
      </c>
      <c r="CK113" s="4" t="str">
        <f>MgrRet_Raw!CL620</f>
        <v>---</v>
      </c>
      <c r="CL113" s="4" t="str">
        <f>MgrRet_Raw!CM620</f>
        <v>---</v>
      </c>
      <c r="CM113" s="4" t="str">
        <f>MgrRet_Raw!CN620</f>
        <v>---</v>
      </c>
      <c r="CN113" s="4" t="str">
        <f>MgrRet_Raw!CO620</f>
        <v>---</v>
      </c>
      <c r="CO113" s="4" t="str">
        <f>MgrRet_Raw!CP620</f>
        <v>---</v>
      </c>
      <c r="CP113" s="4" t="str">
        <f>MgrRet_Raw!CQ620</f>
        <v>---</v>
      </c>
      <c r="CQ113" s="4" t="str">
        <f>MgrRet_Raw!CR620</f>
        <v>---</v>
      </c>
      <c r="CR113" s="4" t="str">
        <f>MgrRet_Raw!CS620</f>
        <v>---</v>
      </c>
      <c r="CS113" s="4" t="str">
        <f>MgrRet_Raw!CT620</f>
        <v>---</v>
      </c>
      <c r="CT113" s="4" t="str">
        <f>MgrRet_Raw!CU620</f>
        <v>---</v>
      </c>
      <c r="CU113" s="4" t="str">
        <f>MgrRet_Raw!CV620</f>
        <v>---</v>
      </c>
      <c r="CV113" s="4" t="str">
        <f>MgrRet_Raw!CW620</f>
        <v>---</v>
      </c>
      <c r="CW113" s="4" t="str">
        <f>MgrRet_Raw!CX620</f>
        <v>---</v>
      </c>
      <c r="CX113" s="4" t="str">
        <f>MgrRet_Raw!CY620</f>
        <v>---</v>
      </c>
      <c r="CY113" s="4" t="str">
        <f>MgrRet_Raw!CZ620</f>
        <v>---</v>
      </c>
      <c r="CZ113" s="4" t="str">
        <f>MgrRet_Raw!DA620</f>
        <v>---</v>
      </c>
      <c r="DA113" s="4" t="str">
        <f>MgrRet_Raw!DB620</f>
        <v>---</v>
      </c>
      <c r="DB113" s="4" t="str">
        <f>MgrRet_Raw!DC620</f>
        <v>---</v>
      </c>
      <c r="DC113" s="4" t="str">
        <f>MgrRet_Raw!DD620</f>
        <v>---</v>
      </c>
      <c r="DD113" s="4" t="str">
        <f>MgrRet_Raw!DE620</f>
        <v>---</v>
      </c>
      <c r="DE113" s="4" t="str">
        <f>MgrRet_Raw!DF620</f>
        <v>---</v>
      </c>
      <c r="DF113" s="4" t="str">
        <f>MgrRet_Raw!DG620</f>
        <v>---</v>
      </c>
      <c r="DG113" s="4" t="str">
        <f>MgrRet_Raw!DH620</f>
        <v>---</v>
      </c>
      <c r="DH113" s="4" t="str">
        <f>MgrRet_Raw!DI620</f>
        <v>---</v>
      </c>
      <c r="DI113" s="4" t="str">
        <f>MgrRet_Raw!DJ620</f>
        <v>---</v>
      </c>
      <c r="DJ113" s="4" t="str">
        <f>MgrRet_Raw!DK620</f>
        <v>---</v>
      </c>
      <c r="DK113" s="4" t="str">
        <f>MgrRet_Raw!DL620</f>
        <v>---</v>
      </c>
      <c r="DL113" s="4" t="str">
        <f>MgrRet_Raw!DM620</f>
        <v>---</v>
      </c>
      <c r="DM113" s="4" t="str">
        <f>MgrRet_Raw!DN620</f>
        <v>---</v>
      </c>
      <c r="DN113" s="4" t="str">
        <f>MgrRet_Raw!DO620</f>
        <v>---</v>
      </c>
      <c r="DO113" s="4" t="str">
        <f>MgrRet_Raw!DP620</f>
        <v>---</v>
      </c>
      <c r="DP113" s="4" t="str">
        <f>MgrRet_Raw!DQ620</f>
        <v>---</v>
      </c>
      <c r="DQ113" s="4" t="str">
        <f>MgrRet_Raw!DR620</f>
        <v>---</v>
      </c>
      <c r="DR113" s="4" t="str">
        <f>MgrRet_Raw!DS620</f>
        <v>---</v>
      </c>
      <c r="DS113" s="4" t="str">
        <f>MgrRet_Raw!DT620</f>
        <v>---</v>
      </c>
      <c r="DT113" s="4" t="str">
        <f>MgrRet_Raw!DU620</f>
        <v>---</v>
      </c>
    </row>
    <row r="114" spans="1:124" x14ac:dyDescent="0.25">
      <c r="A114" s="4">
        <v>112</v>
      </c>
      <c r="B114" s="4" t="str">
        <f>MgrRet_Raw!A621</f>
        <v>Wellington Management Company LLP</v>
      </c>
      <c r="C114" t="s">
        <v>318</v>
      </c>
      <c r="D114" s="4" t="str">
        <f t="shared" si="1"/>
        <v>Wellington Management Company LLP+Core US Intersection</v>
      </c>
      <c r="E114" s="4">
        <f>MgrRet_Raw!F621</f>
        <v>-1.1418992034619242</v>
      </c>
      <c r="F114" s="4">
        <f>MgrRet_Raw!G621</f>
        <v>0.31830481110752729</v>
      </c>
      <c r="G114" s="4">
        <f>MgrRet_Raw!H621</f>
        <v>-1.8580530922821716</v>
      </c>
      <c r="H114" s="4">
        <f>MgrRet_Raw!I621</f>
        <v>0.62981105333218057</v>
      </c>
      <c r="I114" s="4">
        <f>MgrRet_Raw!J621</f>
        <v>1.7246431033774319</v>
      </c>
      <c r="J114" s="4">
        <f>MgrRet_Raw!K621</f>
        <v>1.1904710389903048</v>
      </c>
      <c r="K114" s="4">
        <f>MgrRet_Raw!L621</f>
        <v>-1.8292295234485443</v>
      </c>
      <c r="L114" s="4">
        <f>MgrRet_Raw!M621</f>
        <v>-0.60659177219901295</v>
      </c>
      <c r="M114" s="4">
        <f>MgrRet_Raw!N621</f>
        <v>-1.1394383737943734</v>
      </c>
      <c r="N114" s="4">
        <f>MgrRet_Raw!O621</f>
        <v>-2.5749381124290842</v>
      </c>
      <c r="O114" s="4">
        <f>MgrRet_Raw!P621</f>
        <v>0.43518611062686308</v>
      </c>
      <c r="P114" s="4">
        <f>MgrRet_Raw!Q621</f>
        <v>2.9457854320850325</v>
      </c>
      <c r="Q114" s="4">
        <f>MgrRet_Raw!R621</f>
        <v>1.1088840864981009</v>
      </c>
      <c r="R114" s="4">
        <f>MgrRet_Raw!S621</f>
        <v>1.2677967095324423</v>
      </c>
      <c r="S114" s="4">
        <f>MgrRet_Raw!T621</f>
        <v>-0.82979946838936236</v>
      </c>
      <c r="T114" s="4">
        <f>MgrRet_Raw!U621</f>
        <v>-0.91091370322819998</v>
      </c>
      <c r="U114" s="4">
        <f>MgrRet_Raw!V621</f>
        <v>0.88683828252383101</v>
      </c>
      <c r="V114" s="4">
        <f>MgrRet_Raw!W621</f>
        <v>-0.81853339304933825</v>
      </c>
      <c r="W114" s="4">
        <f>MgrRet_Raw!X621</f>
        <v>-0.51334476363296222</v>
      </c>
      <c r="X114" s="4">
        <f>MgrRet_Raw!Y621</f>
        <v>0.10965211404755282</v>
      </c>
      <c r="Y114" s="4">
        <f>MgrRet_Raw!Z621</f>
        <v>0.2782278571941772</v>
      </c>
      <c r="Z114" s="4">
        <f>MgrRet_Raw!AA621</f>
        <v>-0.30237734150480522</v>
      </c>
      <c r="AA114" s="4">
        <f>MgrRet_Raw!AB621</f>
        <v>-0.11822422927434051</v>
      </c>
      <c r="AB114" s="4">
        <f>MgrRet_Raw!AC621</f>
        <v>0.20843144651298262</v>
      </c>
      <c r="AC114" s="4">
        <f>MgrRet_Raw!AD621</f>
        <v>-1.2721088435383443E-2</v>
      </c>
      <c r="AD114" s="4">
        <f>MgrRet_Raw!AE621</f>
        <v>3.2450039516763063E-2</v>
      </c>
      <c r="AE114" s="4">
        <f>MgrRet_Raw!AF621</f>
        <v>0.15529538348656935</v>
      </c>
      <c r="AF114" s="4">
        <f>MgrRet_Raw!AG621</f>
        <v>-0.90863752788565122</v>
      </c>
      <c r="AG114" s="4">
        <f>MgrRet_Raw!AH621</f>
        <v>-0.25494623929233917</v>
      </c>
      <c r="AH114" s="4">
        <f>MgrRet_Raw!AI621</f>
        <v>-0.34513552635941203</v>
      </c>
      <c r="AI114" s="4">
        <f>MgrRet_Raw!AJ621</f>
        <v>-0.11605749666225496</v>
      </c>
      <c r="AJ114" s="4">
        <f>MgrRet_Raw!AK621</f>
        <v>-0.14599760270239948</v>
      </c>
      <c r="AK114" s="4">
        <f>MgrRet_Raw!AL621</f>
        <v>1.3958608884197243</v>
      </c>
      <c r="AL114" s="4">
        <f>MgrRet_Raw!AM621</f>
        <v>0.82476675659395227</v>
      </c>
      <c r="AM114" s="4" t="str">
        <f>MgrRet_Raw!AN621</f>
        <v>---</v>
      </c>
      <c r="AN114" s="4" t="str">
        <f>MgrRet_Raw!AO621</f>
        <v>---</v>
      </c>
      <c r="AO114" s="4" t="str">
        <f>MgrRet_Raw!AP621</f>
        <v>---</v>
      </c>
      <c r="AP114" s="4" t="str">
        <f>MgrRet_Raw!AQ621</f>
        <v>---</v>
      </c>
      <c r="AQ114" s="4" t="str">
        <f>MgrRet_Raw!AR621</f>
        <v>---</v>
      </c>
      <c r="AR114" s="4" t="str">
        <f>MgrRet_Raw!AS621</f>
        <v>---</v>
      </c>
      <c r="AS114" s="4" t="str">
        <f>MgrRet_Raw!AT621</f>
        <v>---</v>
      </c>
      <c r="AT114" s="4" t="str">
        <f>MgrRet_Raw!AU621</f>
        <v>---</v>
      </c>
      <c r="AU114" s="4" t="str">
        <f>MgrRet_Raw!AV621</f>
        <v>---</v>
      </c>
      <c r="AV114" s="4" t="str">
        <f>MgrRet_Raw!AW621</f>
        <v>---</v>
      </c>
      <c r="AW114" s="4" t="str">
        <f>MgrRet_Raw!AX621</f>
        <v>---</v>
      </c>
      <c r="AX114" s="4" t="str">
        <f>MgrRet_Raw!AY621</f>
        <v>---</v>
      </c>
      <c r="AY114" s="4" t="str">
        <f>MgrRet_Raw!AZ621</f>
        <v>---</v>
      </c>
      <c r="AZ114" s="4" t="str">
        <f>MgrRet_Raw!BA621</f>
        <v>---</v>
      </c>
      <c r="BA114" s="4" t="str">
        <f>MgrRet_Raw!BB621</f>
        <v>---</v>
      </c>
      <c r="BB114" s="4" t="str">
        <f>MgrRet_Raw!BC621</f>
        <v>---</v>
      </c>
      <c r="BC114" s="4" t="str">
        <f>MgrRet_Raw!BD621</f>
        <v>---</v>
      </c>
      <c r="BD114" s="4" t="str">
        <f>MgrRet_Raw!BE621</f>
        <v>---</v>
      </c>
      <c r="BE114" s="4" t="str">
        <f>MgrRet_Raw!BF621</f>
        <v>---</v>
      </c>
      <c r="BF114" s="4" t="str">
        <f>MgrRet_Raw!BG621</f>
        <v>---</v>
      </c>
      <c r="BG114" s="4" t="str">
        <f>MgrRet_Raw!BH621</f>
        <v>---</v>
      </c>
      <c r="BH114" s="4" t="str">
        <f>MgrRet_Raw!BI621</f>
        <v>---</v>
      </c>
      <c r="BI114" s="4" t="str">
        <f>MgrRet_Raw!BJ621</f>
        <v>---</v>
      </c>
      <c r="BJ114" s="4" t="str">
        <f>MgrRet_Raw!BK621</f>
        <v>---</v>
      </c>
      <c r="BK114" s="4" t="str">
        <f>MgrRet_Raw!BL621</f>
        <v>---</v>
      </c>
      <c r="BL114" s="4" t="str">
        <f>MgrRet_Raw!BM621</f>
        <v>---</v>
      </c>
      <c r="BM114" s="4" t="str">
        <f>MgrRet_Raw!BN621</f>
        <v>---</v>
      </c>
      <c r="BN114" s="4" t="str">
        <f>MgrRet_Raw!BO621</f>
        <v>---</v>
      </c>
      <c r="BO114" s="4" t="str">
        <f>MgrRet_Raw!BP621</f>
        <v>---</v>
      </c>
      <c r="BP114" s="4" t="str">
        <f>MgrRet_Raw!BQ621</f>
        <v>---</v>
      </c>
      <c r="BQ114" s="4" t="str">
        <f>MgrRet_Raw!BR621</f>
        <v>---</v>
      </c>
      <c r="BR114" s="4" t="str">
        <f>MgrRet_Raw!BS621</f>
        <v>---</v>
      </c>
      <c r="BS114" s="4" t="str">
        <f>MgrRet_Raw!BT621</f>
        <v>---</v>
      </c>
      <c r="BT114" s="4" t="str">
        <f>MgrRet_Raw!BU621</f>
        <v>---</v>
      </c>
      <c r="BU114" s="4" t="str">
        <f>MgrRet_Raw!BV621</f>
        <v>---</v>
      </c>
      <c r="BV114" s="4" t="str">
        <f>MgrRet_Raw!BW621</f>
        <v>---</v>
      </c>
      <c r="BW114" s="4" t="str">
        <f>MgrRet_Raw!BX621</f>
        <v>---</v>
      </c>
      <c r="BX114" s="4" t="str">
        <f>MgrRet_Raw!BY621</f>
        <v>---</v>
      </c>
      <c r="BY114" s="4" t="str">
        <f>MgrRet_Raw!BZ621</f>
        <v>---</v>
      </c>
      <c r="BZ114" s="4" t="str">
        <f>MgrRet_Raw!CA621</f>
        <v>---</v>
      </c>
      <c r="CA114" s="4" t="str">
        <f>MgrRet_Raw!CB621</f>
        <v>---</v>
      </c>
      <c r="CB114" s="4" t="str">
        <f>MgrRet_Raw!CC621</f>
        <v>---</v>
      </c>
      <c r="CC114" s="4" t="str">
        <f>MgrRet_Raw!CD621</f>
        <v>---</v>
      </c>
      <c r="CD114" s="4" t="str">
        <f>MgrRet_Raw!CE621</f>
        <v>---</v>
      </c>
      <c r="CE114" s="4" t="str">
        <f>MgrRet_Raw!CF621</f>
        <v>---</v>
      </c>
      <c r="CF114" s="4" t="str">
        <f>MgrRet_Raw!CG621</f>
        <v>---</v>
      </c>
      <c r="CG114" s="4" t="str">
        <f>MgrRet_Raw!CH621</f>
        <v>---</v>
      </c>
      <c r="CH114" s="4" t="str">
        <f>MgrRet_Raw!CI621</f>
        <v>---</v>
      </c>
      <c r="CI114" s="4" t="str">
        <f>MgrRet_Raw!CJ621</f>
        <v>---</v>
      </c>
      <c r="CJ114" s="4" t="str">
        <f>MgrRet_Raw!CK621</f>
        <v>---</v>
      </c>
      <c r="CK114" s="4" t="str">
        <f>MgrRet_Raw!CL621</f>
        <v>---</v>
      </c>
      <c r="CL114" s="4" t="str">
        <f>MgrRet_Raw!CM621</f>
        <v>---</v>
      </c>
      <c r="CM114" s="4" t="str">
        <f>MgrRet_Raw!CN621</f>
        <v>---</v>
      </c>
      <c r="CN114" s="4" t="str">
        <f>MgrRet_Raw!CO621</f>
        <v>---</v>
      </c>
      <c r="CO114" s="4" t="str">
        <f>MgrRet_Raw!CP621</f>
        <v>---</v>
      </c>
      <c r="CP114" s="4" t="str">
        <f>MgrRet_Raw!CQ621</f>
        <v>---</v>
      </c>
      <c r="CQ114" s="4" t="str">
        <f>MgrRet_Raw!CR621</f>
        <v>---</v>
      </c>
      <c r="CR114" s="4" t="str">
        <f>MgrRet_Raw!CS621</f>
        <v>---</v>
      </c>
      <c r="CS114" s="4" t="str">
        <f>MgrRet_Raw!CT621</f>
        <v>---</v>
      </c>
      <c r="CT114" s="4" t="str">
        <f>MgrRet_Raw!CU621</f>
        <v>---</v>
      </c>
      <c r="CU114" s="4" t="str">
        <f>MgrRet_Raw!CV621</f>
        <v>---</v>
      </c>
      <c r="CV114" s="4" t="str">
        <f>MgrRet_Raw!CW621</f>
        <v>---</v>
      </c>
      <c r="CW114" s="4" t="str">
        <f>MgrRet_Raw!CX621</f>
        <v>---</v>
      </c>
      <c r="CX114" s="4" t="str">
        <f>MgrRet_Raw!CY621</f>
        <v>---</v>
      </c>
      <c r="CY114" s="4" t="str">
        <f>MgrRet_Raw!CZ621</f>
        <v>---</v>
      </c>
      <c r="CZ114" s="4" t="str">
        <f>MgrRet_Raw!DA621</f>
        <v>---</v>
      </c>
      <c r="DA114" s="4" t="str">
        <f>MgrRet_Raw!DB621</f>
        <v>---</v>
      </c>
      <c r="DB114" s="4" t="str">
        <f>MgrRet_Raw!DC621</f>
        <v>---</v>
      </c>
      <c r="DC114" s="4" t="str">
        <f>MgrRet_Raw!DD621</f>
        <v>---</v>
      </c>
      <c r="DD114" s="4" t="str">
        <f>MgrRet_Raw!DE621</f>
        <v>---</v>
      </c>
      <c r="DE114" s="4" t="str">
        <f>MgrRet_Raw!DF621</f>
        <v>---</v>
      </c>
      <c r="DF114" s="4" t="str">
        <f>MgrRet_Raw!DG621</f>
        <v>---</v>
      </c>
      <c r="DG114" s="4" t="str">
        <f>MgrRet_Raw!DH621</f>
        <v>---</v>
      </c>
      <c r="DH114" s="4" t="str">
        <f>MgrRet_Raw!DI621</f>
        <v>---</v>
      </c>
      <c r="DI114" s="4" t="str">
        <f>MgrRet_Raw!DJ621</f>
        <v>---</v>
      </c>
      <c r="DJ114" s="4" t="str">
        <f>MgrRet_Raw!DK621</f>
        <v>---</v>
      </c>
      <c r="DK114" s="4" t="str">
        <f>MgrRet_Raw!DL621</f>
        <v>---</v>
      </c>
      <c r="DL114" s="4" t="str">
        <f>MgrRet_Raw!DM621</f>
        <v>---</v>
      </c>
      <c r="DM114" s="4" t="str">
        <f>MgrRet_Raw!DN621</f>
        <v>---</v>
      </c>
      <c r="DN114" s="4" t="str">
        <f>MgrRet_Raw!DO621</f>
        <v>---</v>
      </c>
      <c r="DO114" s="4" t="str">
        <f>MgrRet_Raw!DP621</f>
        <v>---</v>
      </c>
      <c r="DP114" s="4" t="str">
        <f>MgrRet_Raw!DQ621</f>
        <v>---</v>
      </c>
      <c r="DQ114" s="4" t="str">
        <f>MgrRet_Raw!DR621</f>
        <v>---</v>
      </c>
      <c r="DR114" s="4" t="str">
        <f>MgrRet_Raw!DS621</f>
        <v>---</v>
      </c>
      <c r="DS114" s="4" t="str">
        <f>MgrRet_Raw!DT621</f>
        <v>---</v>
      </c>
      <c r="DT114" s="4" t="str">
        <f>MgrRet_Raw!DU621</f>
        <v>---</v>
      </c>
    </row>
    <row r="115" spans="1:124" x14ac:dyDescent="0.25">
      <c r="A115" s="4">
        <v>113</v>
      </c>
      <c r="B115" s="4" t="str">
        <f>MgrRet_Raw!A622</f>
        <v>Wellington Management Company LLP</v>
      </c>
      <c r="C115" t="s">
        <v>319</v>
      </c>
      <c r="D115" s="4" t="str">
        <f t="shared" si="1"/>
        <v>Wellington Management Company LLP+Dividend Growth</v>
      </c>
      <c r="E115" s="4">
        <f>MgrRet_Raw!F622</f>
        <v>0.35810079653807581</v>
      </c>
      <c r="F115" s="4">
        <f>MgrRet_Raw!G622</f>
        <v>2.0383048111075275</v>
      </c>
      <c r="G115" s="4">
        <f>MgrRet_Raw!H622</f>
        <v>1.3219469077178285</v>
      </c>
      <c r="H115" s="4">
        <f>MgrRet_Raw!I622</f>
        <v>-1.2701889466678193</v>
      </c>
      <c r="I115" s="4">
        <f>MgrRet_Raw!J622</f>
        <v>0.69464310337743185</v>
      </c>
      <c r="J115" s="4">
        <f>MgrRet_Raw!K622</f>
        <v>2.0304710389903047</v>
      </c>
      <c r="K115" s="4">
        <f>MgrRet_Raw!L622</f>
        <v>1.3207704765514556</v>
      </c>
      <c r="L115" s="4">
        <f>MgrRet_Raw!M622</f>
        <v>0.76340822780098705</v>
      </c>
      <c r="M115" s="4">
        <f>MgrRet_Raw!N622</f>
        <v>3.1205616262056273</v>
      </c>
      <c r="N115" s="4">
        <f>MgrRet_Raw!O622</f>
        <v>1.8750618875709169</v>
      </c>
      <c r="O115" s="4">
        <f>MgrRet_Raw!P622</f>
        <v>3.6351861106268633</v>
      </c>
      <c r="P115" s="4">
        <f>MgrRet_Raw!Q622</f>
        <v>-0.11421456791496731</v>
      </c>
      <c r="Q115" s="4">
        <f>MgrRet_Raw!R622</f>
        <v>2.518884086498101</v>
      </c>
      <c r="R115" s="4">
        <f>MgrRet_Raw!S622</f>
        <v>1.4777967095324431</v>
      </c>
      <c r="S115" s="4">
        <f>MgrRet_Raw!T622</f>
        <v>-1.3497994683893619</v>
      </c>
      <c r="T115" s="4">
        <f>MgrRet_Raw!U622</f>
        <v>-3.7909137032281999</v>
      </c>
      <c r="U115" s="4">
        <f>MgrRet_Raw!V622</f>
        <v>-0.1631617174761697</v>
      </c>
      <c r="V115" s="4">
        <f>MgrRet_Raw!W622</f>
        <v>-1.0285333930493383</v>
      </c>
      <c r="W115" s="4">
        <f>MgrRet_Raw!X622</f>
        <v>-2.523344763632962</v>
      </c>
      <c r="X115" s="4">
        <f>MgrRet_Raw!Y622</f>
        <v>-0.65034788595244741</v>
      </c>
      <c r="Y115" s="4">
        <f>MgrRet_Raw!Z622</f>
        <v>-0.33177214280582268</v>
      </c>
      <c r="Z115" s="4">
        <f>MgrRet_Raw!AA622</f>
        <v>1.8276226584951949</v>
      </c>
      <c r="AA115" s="4">
        <f>MgrRet_Raw!AB622</f>
        <v>0.65177577072565995</v>
      </c>
      <c r="AB115" s="4">
        <f>MgrRet_Raw!AC622</f>
        <v>-1.0815685534870174</v>
      </c>
      <c r="AC115" s="4">
        <f>MgrRet_Raw!AD622</f>
        <v>0.98727891156461656</v>
      </c>
      <c r="AD115" s="4">
        <f>MgrRet_Raw!AE622</f>
        <v>-1.5875499604832368</v>
      </c>
      <c r="AE115" s="4">
        <f>MgrRet_Raw!AF622</f>
        <v>-1.6147046165134311</v>
      </c>
      <c r="AF115" s="4">
        <f>MgrRet_Raw!AG622</f>
        <v>0.10136247211434868</v>
      </c>
      <c r="AG115" s="4">
        <f>MgrRet_Raw!AH622</f>
        <v>0.46505376070766147</v>
      </c>
      <c r="AH115" s="4">
        <f>MgrRet_Raw!AI622</f>
        <v>1.3248644736405879</v>
      </c>
      <c r="AI115" s="4">
        <f>MgrRet_Raw!AJ622</f>
        <v>-0.90605749666225499</v>
      </c>
      <c r="AJ115" s="4">
        <f>MgrRet_Raw!AK622</f>
        <v>1.2740023972976005</v>
      </c>
      <c r="AK115" s="4">
        <f>MgrRet_Raw!AL622</f>
        <v>-0.98413911158027556</v>
      </c>
      <c r="AL115" s="4">
        <f>MgrRet_Raw!AM622</f>
        <v>-1.0052332434060478</v>
      </c>
      <c r="AM115" s="4">
        <f>MgrRet_Raw!AN622</f>
        <v>-0.49261613149037276</v>
      </c>
      <c r="AN115" s="4">
        <f>MgrRet_Raw!AO622</f>
        <v>-0.98318330440398327</v>
      </c>
      <c r="AO115" s="4">
        <f>MgrRet_Raw!AP622</f>
        <v>-0.29006276338629355</v>
      </c>
      <c r="AP115" s="4">
        <f>MgrRet_Raw!AQ622</f>
        <v>-1.075891702088335</v>
      </c>
      <c r="AQ115" s="4">
        <f>MgrRet_Raw!AR622</f>
        <v>0.40024212101584095</v>
      </c>
      <c r="AR115" s="4">
        <f>MgrRet_Raw!AS622</f>
        <v>0.67854535062337318</v>
      </c>
      <c r="AS115" s="4">
        <f>MgrRet_Raw!AT622</f>
        <v>1.3919478176393227</v>
      </c>
      <c r="AT115" s="4">
        <f>MgrRet_Raw!AU622</f>
        <v>1.0569152417465806</v>
      </c>
      <c r="AU115" s="4">
        <f>MgrRet_Raw!AV622</f>
        <v>-0.9766854027818721</v>
      </c>
      <c r="AV115" s="4">
        <f>MgrRet_Raw!AW622</f>
        <v>2.9024068339951072</v>
      </c>
      <c r="AW115" s="4">
        <f>MgrRet_Raw!AX622</f>
        <v>2.729632411714304</v>
      </c>
      <c r="AX115" s="4">
        <f>MgrRet_Raw!AY622</f>
        <v>-2.2992051440084129</v>
      </c>
      <c r="AY115" s="4">
        <f>MgrRet_Raw!AZ622</f>
        <v>1.4508412510913637</v>
      </c>
      <c r="AZ115" s="4">
        <f>MgrRet_Raw!BA622</f>
        <v>0.78710895240234846</v>
      </c>
      <c r="BA115" s="4">
        <f>MgrRet_Raw!BB622</f>
        <v>-1.9213658554661017</v>
      </c>
      <c r="BB115" s="4">
        <f>MgrRet_Raw!BC622</f>
        <v>-1.5741757511005563</v>
      </c>
      <c r="BC115" s="4">
        <f>MgrRet_Raw!BD622</f>
        <v>-1.0407960547842841</v>
      </c>
      <c r="BD115" s="4">
        <f>MgrRet_Raw!BE622</f>
        <v>0.65739902989710219</v>
      </c>
      <c r="BE115" s="4">
        <f>MgrRet_Raw!BF622</f>
        <v>0.95013488337431884</v>
      </c>
      <c r="BF115" s="4">
        <f>MgrRet_Raw!BG622</f>
        <v>-6.0251073670289479E-2</v>
      </c>
      <c r="BG115" s="4">
        <f>MgrRet_Raw!BH622</f>
        <v>-0.28887126182951617</v>
      </c>
      <c r="BH115" s="4">
        <f>MgrRet_Raw!BI622</f>
        <v>-0.71233871035042107</v>
      </c>
      <c r="BI115" s="4">
        <f>MgrRet_Raw!BJ622</f>
        <v>-0.93426507794009561</v>
      </c>
      <c r="BJ115" s="4">
        <f>MgrRet_Raw!BK622</f>
        <v>0.65651123937419342</v>
      </c>
      <c r="BK115" s="4">
        <f>MgrRet_Raw!BL622</f>
        <v>-0.27993685942507868</v>
      </c>
      <c r="BL115" s="4">
        <f>MgrRet_Raw!BM622</f>
        <v>-0.42142790371581129</v>
      </c>
      <c r="BM115" s="4">
        <f>MgrRet_Raw!BN622</f>
        <v>0.20039897142675578</v>
      </c>
      <c r="BN115" s="4">
        <f>MgrRet_Raw!BO622</f>
        <v>0.32245148358488085</v>
      </c>
      <c r="BO115" s="4">
        <f>MgrRet_Raw!BP622</f>
        <v>-2.9963444597491673E-4</v>
      </c>
      <c r="BP115" s="4">
        <f>MgrRet_Raw!BQ622</f>
        <v>1.2233199761737228</v>
      </c>
      <c r="BQ115" s="4">
        <f>MgrRet_Raw!BR622</f>
        <v>-0.99900730319966935</v>
      </c>
      <c r="BR115" s="4">
        <f>MgrRet_Raw!BS622</f>
        <v>0.79281145958068389</v>
      </c>
      <c r="BS115" s="4">
        <f>MgrRet_Raw!BT622</f>
        <v>-0.88864613808732695</v>
      </c>
      <c r="BT115" s="4">
        <f>MgrRet_Raw!BU622</f>
        <v>0.26613181472232483</v>
      </c>
      <c r="BU115" s="4">
        <f>MgrRet_Raw!BV622</f>
        <v>3.4171387712460977E-2</v>
      </c>
      <c r="BV115" s="4">
        <f>MgrRet_Raw!BW622</f>
        <v>-0.87672419654821843</v>
      </c>
      <c r="BW115" s="4">
        <f>MgrRet_Raw!BX622</f>
        <v>0.27260492847561624</v>
      </c>
      <c r="BX115" s="4">
        <f>MgrRet_Raw!BY622</f>
        <v>-0.59175908860385773</v>
      </c>
      <c r="BY115" s="4">
        <f>MgrRet_Raw!BZ622</f>
        <v>-0.78239516948717203</v>
      </c>
      <c r="BZ115" s="4">
        <f>MgrRet_Raw!CA622</f>
        <v>0.18542057826581804</v>
      </c>
      <c r="CA115" s="4">
        <f>MgrRet_Raw!CB622</f>
        <v>0.78964127168113141</v>
      </c>
      <c r="CB115" s="4">
        <f>MgrRet_Raw!CC622</f>
        <v>-0.2891475658492963</v>
      </c>
      <c r="CC115" s="4">
        <f>MgrRet_Raw!CD622</f>
        <v>-1.0776235568129056</v>
      </c>
      <c r="CD115" s="4">
        <f>MgrRet_Raw!CE622</f>
        <v>-1.0356324616626698</v>
      </c>
      <c r="CE115" s="4">
        <f>MgrRet_Raw!CF622</f>
        <v>-0.47084691654139377</v>
      </c>
      <c r="CF115" s="4">
        <f>MgrRet_Raw!CG622</f>
        <v>-0.18063941721688925</v>
      </c>
      <c r="CG115" s="4">
        <f>MgrRet_Raw!CH622</f>
        <v>0.9322847167708741</v>
      </c>
      <c r="CH115" s="4">
        <f>MgrRet_Raw!CI622</f>
        <v>0.3275196603799988</v>
      </c>
      <c r="CI115" s="4">
        <f>MgrRet_Raw!CJ622</f>
        <v>0.24059051790900154</v>
      </c>
      <c r="CJ115" s="4">
        <f>MgrRet_Raw!CK622</f>
        <v>0.16192116349471716</v>
      </c>
      <c r="CK115" s="4">
        <f>MgrRet_Raw!CL622</f>
        <v>0.2920374379218118</v>
      </c>
      <c r="CL115" s="4">
        <f>MgrRet_Raw!CM622</f>
        <v>-0.77737164549761228</v>
      </c>
      <c r="CM115" s="4">
        <f>MgrRet_Raw!CN622</f>
        <v>0.35156641027100699</v>
      </c>
      <c r="CN115" s="4">
        <f>MgrRet_Raw!CO622</f>
        <v>-0.95945885574479917</v>
      </c>
      <c r="CO115" s="4">
        <f>MgrRet_Raw!CP622</f>
        <v>-0.55586228258775749</v>
      </c>
      <c r="CP115" s="4">
        <f>MgrRet_Raw!CQ622</f>
        <v>-0.25408338858649815</v>
      </c>
      <c r="CQ115" s="4">
        <f>MgrRet_Raw!CR622</f>
        <v>1.5547918550257411</v>
      </c>
      <c r="CR115" s="4">
        <f>MgrRet_Raw!CS622</f>
        <v>-2.6579393192661449E-2</v>
      </c>
      <c r="CS115" s="4">
        <f>MgrRet_Raw!CT622</f>
        <v>1.9043563477429455</v>
      </c>
      <c r="CT115" s="4">
        <f>MgrRet_Raw!CU622</f>
        <v>-0.74545265351508494</v>
      </c>
      <c r="CU115" s="4">
        <f>MgrRet_Raw!CV622</f>
        <v>7.2686156953812531E-2</v>
      </c>
      <c r="CV115" s="4">
        <f>MgrRet_Raw!CW622</f>
        <v>0.55719607297751583</v>
      </c>
      <c r="CW115" s="4">
        <f>MgrRet_Raw!CX622</f>
        <v>2.1223194473518934</v>
      </c>
      <c r="CX115" s="4">
        <f>MgrRet_Raw!CY622</f>
        <v>0.50491338010330755</v>
      </c>
      <c r="CY115" s="4">
        <f>MgrRet_Raw!CZ622</f>
        <v>-1.1437311762143585</v>
      </c>
      <c r="CZ115" s="4">
        <f>MgrRet_Raw!DA622</f>
        <v>0.15219794945146425</v>
      </c>
      <c r="DA115" s="4">
        <f>MgrRet_Raw!DB622</f>
        <v>-1.2357218508640293</v>
      </c>
      <c r="DB115" s="4">
        <f>MgrRet_Raw!DC622</f>
        <v>1.3207748960951857</v>
      </c>
      <c r="DC115" s="4">
        <f>MgrRet_Raw!DD622</f>
        <v>-1.8368008497534132</v>
      </c>
      <c r="DD115" s="4">
        <f>MgrRet_Raw!DE622</f>
        <v>4.9521546915686054E-2</v>
      </c>
      <c r="DE115" s="4">
        <f>MgrRet_Raw!DF622</f>
        <v>-1.1286880049705352</v>
      </c>
      <c r="DF115" s="4">
        <f>MgrRet_Raw!DG622</f>
        <v>-1.2859547300937062</v>
      </c>
      <c r="DG115" s="4">
        <f>MgrRet_Raw!DH622</f>
        <v>-0.70351146472098769</v>
      </c>
      <c r="DH115" s="4">
        <f>MgrRet_Raw!DI622</f>
        <v>-0.68653328503026856</v>
      </c>
      <c r="DI115" s="4">
        <f>MgrRet_Raw!DJ622</f>
        <v>-0.66662183954790732</v>
      </c>
      <c r="DJ115" s="4">
        <f>MgrRet_Raw!DK622</f>
        <v>0.59918475805137827</v>
      </c>
      <c r="DK115" s="4">
        <f>MgrRet_Raw!DL622</f>
        <v>-6.6480951614073011E-2</v>
      </c>
      <c r="DL115" s="4">
        <f>MgrRet_Raw!DM622</f>
        <v>0.2029430766756124</v>
      </c>
      <c r="DM115" s="4">
        <f>MgrRet_Raw!DN622</f>
        <v>0.43274737067103008</v>
      </c>
      <c r="DN115" s="4">
        <f>MgrRet_Raw!DO622</f>
        <v>0.18582538596876352</v>
      </c>
      <c r="DO115" s="4">
        <f>MgrRet_Raw!DP622</f>
        <v>-0.71627613095189502</v>
      </c>
      <c r="DP115" s="4">
        <f>MgrRet_Raw!DQ622</f>
        <v>-0.62620622633290579</v>
      </c>
      <c r="DQ115" s="4">
        <f>MgrRet_Raw!DR622</f>
        <v>-0.23277483828130041</v>
      </c>
      <c r="DR115" s="4">
        <f>MgrRet_Raw!DS622</f>
        <v>-1.9234840434781513</v>
      </c>
      <c r="DS115" s="4">
        <f>MgrRet_Raw!DT622</f>
        <v>0.77304518365544173</v>
      </c>
      <c r="DT115" s="4">
        <f>MgrRet_Raw!DU622</f>
        <v>0.26816473472679103</v>
      </c>
    </row>
    <row r="116" spans="1:124" x14ac:dyDescent="0.25">
      <c r="A116" s="4">
        <v>114</v>
      </c>
      <c r="B116" s="4" t="str">
        <f>MgrRet_Raw!A623</f>
        <v>Wellington Management Company LLP</v>
      </c>
      <c r="C116" t="s">
        <v>320</v>
      </c>
      <c r="D116" s="4" t="str">
        <f t="shared" si="1"/>
        <v>Wellington Management Company LLP+Large Cap Opportunities</v>
      </c>
      <c r="E116" s="4">
        <f>MgrRet_Raw!F623</f>
        <v>-0.47189920346192427</v>
      </c>
      <c r="F116" s="4">
        <f>MgrRet_Raw!G623</f>
        <v>-0.57169518889247239</v>
      </c>
      <c r="G116" s="4">
        <f>MgrRet_Raw!H623</f>
        <v>-1.7280530922821717</v>
      </c>
      <c r="H116" s="4">
        <f>MgrRet_Raw!I623</f>
        <v>1.9798110533321802</v>
      </c>
      <c r="I116" s="4">
        <f>MgrRet_Raw!J623</f>
        <v>-0.89535689662256812</v>
      </c>
      <c r="J116" s="4">
        <f>MgrRet_Raw!K623</f>
        <v>-0.56952896100969497</v>
      </c>
      <c r="K116" s="4">
        <f>MgrRet_Raw!L623</f>
        <v>-0.48922952344854442</v>
      </c>
      <c r="L116" s="4">
        <f>MgrRet_Raw!M623</f>
        <v>0.67340822780098719</v>
      </c>
      <c r="M116" s="4">
        <f>MgrRet_Raw!N623</f>
        <v>-4.0294383737943722</v>
      </c>
      <c r="N116" s="4">
        <f>MgrRet_Raw!O623</f>
        <v>-2.7349381124290844</v>
      </c>
      <c r="O116" s="4">
        <f>MgrRet_Raw!P623</f>
        <v>-1.2348138893731369</v>
      </c>
      <c r="P116" s="4">
        <f>MgrRet_Raw!Q623</f>
        <v>1.6757854320850329</v>
      </c>
      <c r="Q116" s="4">
        <f>MgrRet_Raw!R623</f>
        <v>0.43888408649810096</v>
      </c>
      <c r="R116" s="4">
        <f>MgrRet_Raw!S623</f>
        <v>1.067796709532443</v>
      </c>
      <c r="S116" s="4">
        <f>MgrRet_Raw!T623</f>
        <v>3.4302005316106374</v>
      </c>
      <c r="T116" s="4">
        <f>MgrRet_Raw!U623</f>
        <v>3.1190862967717994</v>
      </c>
      <c r="U116" s="4">
        <f>MgrRet_Raw!V623</f>
        <v>1.4368382825238308</v>
      </c>
      <c r="V116" s="4">
        <f>MgrRet_Raw!W623</f>
        <v>-0.30853339304933824</v>
      </c>
      <c r="W116" s="4">
        <f>MgrRet_Raw!X623</f>
        <v>0.39665523636703792</v>
      </c>
      <c r="X116" s="4">
        <f>MgrRet_Raw!Y623</f>
        <v>0.48965211404755227</v>
      </c>
      <c r="Y116" s="4">
        <f>MgrRet_Raw!Z623</f>
        <v>1.4482278571941771</v>
      </c>
      <c r="Z116" s="4">
        <f>MgrRet_Raw!AA623</f>
        <v>-0.12237734150480506</v>
      </c>
      <c r="AA116" s="4">
        <f>MgrRet_Raw!AB623</f>
        <v>0.69177577072565999</v>
      </c>
      <c r="AB116" s="4">
        <f>MgrRet_Raw!AC623</f>
        <v>0.37843144651298255</v>
      </c>
      <c r="AC116" s="4">
        <f>MgrRet_Raw!AD623</f>
        <v>0.27727891156461659</v>
      </c>
      <c r="AD116" s="4">
        <f>MgrRet_Raw!AE623</f>
        <v>-0.37754996048323664</v>
      </c>
      <c r="AE116" s="4">
        <f>MgrRet_Raw!AF623</f>
        <v>0.6252953834865691</v>
      </c>
      <c r="AF116" s="4">
        <f>MgrRet_Raw!AG623</f>
        <v>-0.26863752788565121</v>
      </c>
      <c r="AG116" s="4">
        <f>MgrRet_Raw!AH623</f>
        <v>-0.37494623929233839</v>
      </c>
      <c r="AH116" s="4">
        <f>MgrRet_Raw!AI623</f>
        <v>-1.4851355263594117</v>
      </c>
      <c r="AI116" s="4">
        <f>MgrRet_Raw!AJ623</f>
        <v>0.85394250333774568</v>
      </c>
      <c r="AJ116" s="4">
        <f>MgrRet_Raw!AK623</f>
        <v>-1.1359976027023997</v>
      </c>
      <c r="AK116" s="4">
        <f>MgrRet_Raw!AL623</f>
        <v>0.63586088841972455</v>
      </c>
      <c r="AL116" s="4">
        <f>MgrRet_Raw!AM623</f>
        <v>1.254766756593952</v>
      </c>
      <c r="AM116" s="4">
        <f>MgrRet_Raw!AN623</f>
        <v>0.3373838685096272</v>
      </c>
      <c r="AN116" s="4">
        <f>MgrRet_Raw!AO623</f>
        <v>0.36681669559601637</v>
      </c>
      <c r="AO116" s="4">
        <f>MgrRet_Raw!AP623</f>
        <v>1.1099372366137064</v>
      </c>
      <c r="AP116" s="4">
        <f>MgrRet_Raw!AQ623</f>
        <v>-0.27589170208833513</v>
      </c>
      <c r="AQ116" s="4">
        <f>MgrRet_Raw!AR623</f>
        <v>-0.49975787898415908</v>
      </c>
      <c r="AR116" s="4">
        <f>MgrRet_Raw!AS623</f>
        <v>-0.73145464937662696</v>
      </c>
      <c r="AS116" s="4">
        <f>MgrRet_Raw!AT623</f>
        <v>-0.15805218236067731</v>
      </c>
      <c r="AT116" s="4">
        <f>MgrRet_Raw!AU623</f>
        <v>-0.85308475825341956</v>
      </c>
      <c r="AU116" s="4">
        <f>MgrRet_Raw!AV623</f>
        <v>-9.6685402781872209E-2</v>
      </c>
      <c r="AV116" s="4">
        <f>MgrRet_Raw!AW623</f>
        <v>-2.1775931660048933</v>
      </c>
      <c r="AW116" s="4">
        <f>MgrRet_Raw!AX623</f>
        <v>-4.0367588285696421E-2</v>
      </c>
      <c r="AX116" s="4">
        <f>MgrRet_Raw!AY623</f>
        <v>0.24079485599158623</v>
      </c>
      <c r="AY116" s="4">
        <f>MgrRet_Raw!AZ623</f>
        <v>-0.23915874890863625</v>
      </c>
      <c r="AZ116" s="4">
        <f>MgrRet_Raw!BA623</f>
        <v>1.2771089524023482</v>
      </c>
      <c r="BA116" s="4">
        <f>MgrRet_Raw!BB623</f>
        <v>0.91863414453389858</v>
      </c>
      <c r="BB116" s="4">
        <f>MgrRet_Raw!BC623</f>
        <v>-0.34417575110055632</v>
      </c>
      <c r="BC116" s="4">
        <f>MgrRet_Raw!BD623</f>
        <v>0.18920394521571593</v>
      </c>
      <c r="BD116" s="4">
        <f>MgrRet_Raw!BE623</f>
        <v>-0.35260097010289781</v>
      </c>
      <c r="BE116" s="4" t="str">
        <f>MgrRet_Raw!BF623</f>
        <v>---</v>
      </c>
      <c r="BF116" s="4" t="str">
        <f>MgrRet_Raw!BG623</f>
        <v>---</v>
      </c>
      <c r="BG116" s="4" t="str">
        <f>MgrRet_Raw!BH623</f>
        <v>---</v>
      </c>
      <c r="BH116" s="4" t="str">
        <f>MgrRet_Raw!BI623</f>
        <v>---</v>
      </c>
      <c r="BI116" s="4" t="str">
        <f>MgrRet_Raw!BJ623</f>
        <v>---</v>
      </c>
      <c r="BJ116" s="4" t="str">
        <f>MgrRet_Raw!BK623</f>
        <v>---</v>
      </c>
      <c r="BK116" s="4" t="str">
        <f>MgrRet_Raw!BL623</f>
        <v>---</v>
      </c>
      <c r="BL116" s="4" t="str">
        <f>MgrRet_Raw!BM623</f>
        <v>---</v>
      </c>
      <c r="BM116" s="4" t="str">
        <f>MgrRet_Raw!BN623</f>
        <v>---</v>
      </c>
      <c r="BN116" s="4" t="str">
        <f>MgrRet_Raw!BO623</f>
        <v>---</v>
      </c>
      <c r="BO116" s="4" t="str">
        <f>MgrRet_Raw!BP623</f>
        <v>---</v>
      </c>
      <c r="BP116" s="4" t="str">
        <f>MgrRet_Raw!BQ623</f>
        <v>---</v>
      </c>
      <c r="BQ116" s="4" t="str">
        <f>MgrRet_Raw!BR623</f>
        <v>---</v>
      </c>
      <c r="BR116" s="4" t="str">
        <f>MgrRet_Raw!BS623</f>
        <v>---</v>
      </c>
      <c r="BS116" s="4" t="str">
        <f>MgrRet_Raw!BT623</f>
        <v>---</v>
      </c>
      <c r="BT116" s="4" t="str">
        <f>MgrRet_Raw!BU623</f>
        <v>---</v>
      </c>
      <c r="BU116" s="4" t="str">
        <f>MgrRet_Raw!BV623</f>
        <v>---</v>
      </c>
      <c r="BV116" s="4" t="str">
        <f>MgrRet_Raw!BW623</f>
        <v>---</v>
      </c>
      <c r="BW116" s="4" t="str">
        <f>MgrRet_Raw!BX623</f>
        <v>---</v>
      </c>
      <c r="BX116" s="4" t="str">
        <f>MgrRet_Raw!BY623</f>
        <v>---</v>
      </c>
      <c r="BY116" s="4" t="str">
        <f>MgrRet_Raw!BZ623</f>
        <v>---</v>
      </c>
      <c r="BZ116" s="4" t="str">
        <f>MgrRet_Raw!CA623</f>
        <v>---</v>
      </c>
      <c r="CA116" s="4" t="str">
        <f>MgrRet_Raw!CB623</f>
        <v>---</v>
      </c>
      <c r="CB116" s="4" t="str">
        <f>MgrRet_Raw!CC623</f>
        <v>---</v>
      </c>
      <c r="CC116" s="4" t="str">
        <f>MgrRet_Raw!CD623</f>
        <v>---</v>
      </c>
      <c r="CD116" s="4" t="str">
        <f>MgrRet_Raw!CE623</f>
        <v>---</v>
      </c>
      <c r="CE116" s="4" t="str">
        <f>MgrRet_Raw!CF623</f>
        <v>---</v>
      </c>
      <c r="CF116" s="4" t="str">
        <f>MgrRet_Raw!CG623</f>
        <v>---</v>
      </c>
      <c r="CG116" s="4" t="str">
        <f>MgrRet_Raw!CH623</f>
        <v>---</v>
      </c>
      <c r="CH116" s="4" t="str">
        <f>MgrRet_Raw!CI623</f>
        <v>---</v>
      </c>
      <c r="CI116" s="4" t="str">
        <f>MgrRet_Raw!CJ623</f>
        <v>---</v>
      </c>
      <c r="CJ116" s="4" t="str">
        <f>MgrRet_Raw!CK623</f>
        <v>---</v>
      </c>
      <c r="CK116" s="4" t="str">
        <f>MgrRet_Raw!CL623</f>
        <v>---</v>
      </c>
      <c r="CL116" s="4" t="str">
        <f>MgrRet_Raw!CM623</f>
        <v>---</v>
      </c>
      <c r="CM116" s="4" t="str">
        <f>MgrRet_Raw!CN623</f>
        <v>---</v>
      </c>
      <c r="CN116" s="4" t="str">
        <f>MgrRet_Raw!CO623</f>
        <v>---</v>
      </c>
      <c r="CO116" s="4" t="str">
        <f>MgrRet_Raw!CP623</f>
        <v>---</v>
      </c>
      <c r="CP116" s="4" t="str">
        <f>MgrRet_Raw!CQ623</f>
        <v>---</v>
      </c>
      <c r="CQ116" s="4" t="str">
        <f>MgrRet_Raw!CR623</f>
        <v>---</v>
      </c>
      <c r="CR116" s="4" t="str">
        <f>MgrRet_Raw!CS623</f>
        <v>---</v>
      </c>
      <c r="CS116" s="4" t="str">
        <f>MgrRet_Raw!CT623</f>
        <v>---</v>
      </c>
      <c r="CT116" s="4" t="str">
        <f>MgrRet_Raw!CU623</f>
        <v>---</v>
      </c>
      <c r="CU116" s="4" t="str">
        <f>MgrRet_Raw!CV623</f>
        <v>---</v>
      </c>
      <c r="CV116" s="4" t="str">
        <f>MgrRet_Raw!CW623</f>
        <v>---</v>
      </c>
      <c r="CW116" s="4" t="str">
        <f>MgrRet_Raw!CX623</f>
        <v>---</v>
      </c>
      <c r="CX116" s="4" t="str">
        <f>MgrRet_Raw!CY623</f>
        <v>---</v>
      </c>
      <c r="CY116" s="4" t="str">
        <f>MgrRet_Raw!CZ623</f>
        <v>---</v>
      </c>
      <c r="CZ116" s="4" t="str">
        <f>MgrRet_Raw!DA623</f>
        <v>---</v>
      </c>
      <c r="DA116" s="4" t="str">
        <f>MgrRet_Raw!DB623</f>
        <v>---</v>
      </c>
      <c r="DB116" s="4" t="str">
        <f>MgrRet_Raw!DC623</f>
        <v>---</v>
      </c>
      <c r="DC116" s="4" t="str">
        <f>MgrRet_Raw!DD623</f>
        <v>---</v>
      </c>
      <c r="DD116" s="4" t="str">
        <f>MgrRet_Raw!DE623</f>
        <v>---</v>
      </c>
      <c r="DE116" s="4" t="str">
        <f>MgrRet_Raw!DF623</f>
        <v>---</v>
      </c>
      <c r="DF116" s="4" t="str">
        <f>MgrRet_Raw!DG623</f>
        <v>---</v>
      </c>
      <c r="DG116" s="4" t="str">
        <f>MgrRet_Raw!DH623</f>
        <v>---</v>
      </c>
      <c r="DH116" s="4" t="str">
        <f>MgrRet_Raw!DI623</f>
        <v>---</v>
      </c>
      <c r="DI116" s="4" t="str">
        <f>MgrRet_Raw!DJ623</f>
        <v>---</v>
      </c>
      <c r="DJ116" s="4" t="str">
        <f>MgrRet_Raw!DK623</f>
        <v>---</v>
      </c>
      <c r="DK116" s="4" t="str">
        <f>MgrRet_Raw!DL623</f>
        <v>---</v>
      </c>
      <c r="DL116" s="4" t="str">
        <f>MgrRet_Raw!DM623</f>
        <v>---</v>
      </c>
      <c r="DM116" s="4" t="str">
        <f>MgrRet_Raw!DN623</f>
        <v>---</v>
      </c>
      <c r="DN116" s="4" t="str">
        <f>MgrRet_Raw!DO623</f>
        <v>---</v>
      </c>
      <c r="DO116" s="4" t="str">
        <f>MgrRet_Raw!DP623</f>
        <v>---</v>
      </c>
      <c r="DP116" s="4" t="str">
        <f>MgrRet_Raw!DQ623</f>
        <v>---</v>
      </c>
      <c r="DQ116" s="4" t="str">
        <f>MgrRet_Raw!DR623</f>
        <v>---</v>
      </c>
      <c r="DR116" s="4" t="str">
        <f>MgrRet_Raw!DS623</f>
        <v>---</v>
      </c>
      <c r="DS116" s="4" t="str">
        <f>MgrRet_Raw!DT623</f>
        <v>---</v>
      </c>
      <c r="DT116" s="4" t="str">
        <f>MgrRet_Raw!DU623</f>
        <v>---</v>
      </c>
    </row>
    <row r="117" spans="1:124" x14ac:dyDescent="0.25">
      <c r="A117" s="4">
        <v>115</v>
      </c>
      <c r="B117" s="4" t="str">
        <f>MgrRet_Raw!A624</f>
        <v>Wellington Management Company LLP</v>
      </c>
      <c r="C117" t="s">
        <v>321</v>
      </c>
      <c r="D117" s="4" t="str">
        <f t="shared" si="1"/>
        <v>Wellington Management Company LLP+Large Cap Research Equity</v>
      </c>
      <c r="E117" s="4">
        <f>MgrRet_Raw!F624</f>
        <v>-1.3918992034619242</v>
      </c>
      <c r="F117" s="4">
        <f>MgrRet_Raw!G624</f>
        <v>1.0183048111075275</v>
      </c>
      <c r="G117" s="4">
        <f>MgrRet_Raw!H624</f>
        <v>-0.86805309228217165</v>
      </c>
      <c r="H117" s="4">
        <f>MgrRet_Raw!I624</f>
        <v>0.859811053332181</v>
      </c>
      <c r="I117" s="4">
        <f>MgrRet_Raw!J624</f>
        <v>0.81464310337743173</v>
      </c>
      <c r="J117" s="4">
        <f>MgrRet_Raw!K624</f>
        <v>1.3104710389903049</v>
      </c>
      <c r="K117" s="4">
        <f>MgrRet_Raw!L624</f>
        <v>-1.6092295234485445</v>
      </c>
      <c r="L117" s="4">
        <f>MgrRet_Raw!M624</f>
        <v>-0.33659177219901282</v>
      </c>
      <c r="M117" s="4">
        <f>MgrRet_Raw!N624</f>
        <v>-2.5294383737943722</v>
      </c>
      <c r="N117" s="4">
        <f>MgrRet_Raw!O624</f>
        <v>-1.8349381124290822</v>
      </c>
      <c r="O117" s="4">
        <f>MgrRet_Raw!P624</f>
        <v>-1.024813889373136</v>
      </c>
      <c r="P117" s="4">
        <f>MgrRet_Raw!Q624</f>
        <v>1.5557854320850328</v>
      </c>
      <c r="Q117" s="4">
        <f>MgrRet_Raw!R624</f>
        <v>1.1288840864981013</v>
      </c>
      <c r="R117" s="4">
        <f>MgrRet_Raw!S624</f>
        <v>1.8377967095324426</v>
      </c>
      <c r="S117" s="4">
        <f>MgrRet_Raw!T624</f>
        <v>-3.9799468389361436E-2</v>
      </c>
      <c r="T117" s="4">
        <f>MgrRet_Raw!U624</f>
        <v>0.59908629677179981</v>
      </c>
      <c r="U117" s="4">
        <f>MgrRet_Raw!V624</f>
        <v>1.9968382825238304</v>
      </c>
      <c r="V117" s="4">
        <f>MgrRet_Raw!W624</f>
        <v>-0.6385333930493382</v>
      </c>
      <c r="W117" s="4">
        <f>MgrRet_Raw!X624</f>
        <v>-5.3344763632962255E-2</v>
      </c>
      <c r="X117" s="4">
        <f>MgrRet_Raw!Y624</f>
        <v>-0.56034788595244756</v>
      </c>
      <c r="Y117" s="4">
        <f>MgrRet_Raw!Z624</f>
        <v>1.3982278571941773</v>
      </c>
      <c r="Z117" s="4">
        <f>MgrRet_Raw!AA624</f>
        <v>-0.29237734150480499</v>
      </c>
      <c r="AA117" s="4">
        <f>MgrRet_Raw!AB624</f>
        <v>-4.8224229274340225E-2</v>
      </c>
      <c r="AB117" s="4">
        <f>MgrRet_Raw!AC624</f>
        <v>0.46843144651298241</v>
      </c>
      <c r="AC117" s="4">
        <f>MgrRet_Raw!AD624</f>
        <v>-0.54272108843538325</v>
      </c>
      <c r="AD117" s="4">
        <f>MgrRet_Raw!AE624</f>
        <v>-0.28754996048323678</v>
      </c>
      <c r="AE117" s="4">
        <f>MgrRet_Raw!AF624</f>
        <v>0.93529538348656871</v>
      </c>
      <c r="AF117" s="4">
        <f>MgrRet_Raw!AG624</f>
        <v>-0.63863752788565131</v>
      </c>
      <c r="AG117" s="4">
        <f>MgrRet_Raw!AH624</f>
        <v>0.17505376070766143</v>
      </c>
      <c r="AH117" s="4">
        <f>MgrRet_Raw!AI624</f>
        <v>-0.6751355263594121</v>
      </c>
      <c r="AI117" s="4">
        <f>MgrRet_Raw!AJ624</f>
        <v>-9.6057496662254493E-2</v>
      </c>
      <c r="AJ117" s="4">
        <f>MgrRet_Raw!AK624</f>
        <v>0.5540023972976007</v>
      </c>
      <c r="AK117" s="4">
        <f>MgrRet_Raw!AL624</f>
        <v>0.57586088841972405</v>
      </c>
      <c r="AL117" s="4">
        <f>MgrRet_Raw!AM624</f>
        <v>-0.1652332434060475</v>
      </c>
      <c r="AM117" s="4">
        <f>MgrRet_Raw!AN624</f>
        <v>0.38738386850962725</v>
      </c>
      <c r="AN117" s="4">
        <f>MgrRet_Raw!AO624</f>
        <v>8.6816695596016125E-2</v>
      </c>
      <c r="AO117" s="4">
        <f>MgrRet_Raw!AP624</f>
        <v>0.15993723661370618</v>
      </c>
      <c r="AP117" s="4">
        <f>MgrRet_Raw!AQ624</f>
        <v>0.45410829791166485</v>
      </c>
      <c r="AQ117" s="4">
        <f>MgrRet_Raw!AR624</f>
        <v>0.13024212101584096</v>
      </c>
      <c r="AR117" s="4">
        <f>MgrRet_Raw!AS624</f>
        <v>0.40854535062337316</v>
      </c>
      <c r="AS117" s="4">
        <f>MgrRet_Raw!AT624</f>
        <v>0.68194781763932277</v>
      </c>
      <c r="AT117" s="4">
        <f>MgrRet_Raw!AU624</f>
        <v>-0.30308475825341952</v>
      </c>
      <c r="AU117" s="4">
        <f>MgrRet_Raw!AV624</f>
        <v>-0.52668540278187237</v>
      </c>
      <c r="AV117" s="4">
        <f>MgrRet_Raw!AW624</f>
        <v>-0.76759316600489313</v>
      </c>
      <c r="AW117" s="4">
        <f>MgrRet_Raw!AX624</f>
        <v>-0.54036758828569642</v>
      </c>
      <c r="AX117" s="4">
        <f>MgrRet_Raw!AY624</f>
        <v>-4.9205144008412915E-2</v>
      </c>
      <c r="AY117" s="4">
        <f>MgrRet_Raw!AZ624</f>
        <v>0.24084125109136376</v>
      </c>
      <c r="AZ117" s="4">
        <f>MgrRet_Raw!BA624</f>
        <v>-0.4028910475976516</v>
      </c>
      <c r="BA117" s="4">
        <f>MgrRet_Raw!BB624</f>
        <v>1.6786341445338984</v>
      </c>
      <c r="BB117" s="4">
        <f>MgrRet_Raw!BC624</f>
        <v>1.7758242488994433</v>
      </c>
      <c r="BC117" s="4">
        <f>MgrRet_Raw!BD624</f>
        <v>0.10920394521571586</v>
      </c>
      <c r="BD117" s="4">
        <f>MgrRet_Raw!BE624</f>
        <v>0.69739902989710223</v>
      </c>
      <c r="BE117" s="4">
        <f>MgrRet_Raw!BF624</f>
        <v>-1.2798651166256816</v>
      </c>
      <c r="BF117" s="4">
        <f>MgrRet_Raw!BG624</f>
        <v>-0.24025107367028919</v>
      </c>
      <c r="BG117" s="4">
        <f>MgrRet_Raw!BH624</f>
        <v>-0.10887126182951623</v>
      </c>
      <c r="BH117" s="4">
        <f>MgrRet_Raw!BI624</f>
        <v>0.73766128964957911</v>
      </c>
      <c r="BI117" s="4">
        <f>MgrRet_Raw!BJ624</f>
        <v>-0.55426507794009572</v>
      </c>
      <c r="BJ117" s="4">
        <f>MgrRet_Raw!BK624</f>
        <v>0.27651123937419331</v>
      </c>
      <c r="BK117" s="4">
        <f>MgrRet_Raw!BL624</f>
        <v>1.4300631405749211</v>
      </c>
      <c r="BL117" s="4">
        <f>MgrRet_Raw!BM624</f>
        <v>-1.4279037158112518E-3</v>
      </c>
      <c r="BM117" s="4">
        <f>MgrRet_Raw!BN624</f>
        <v>0.30039897142675631</v>
      </c>
      <c r="BN117" s="4">
        <f>MgrRet_Raw!BO624</f>
        <v>-0.13754851641511912</v>
      </c>
      <c r="BO117" s="4">
        <f>MgrRet_Raw!BP624</f>
        <v>-0.29029963444597495</v>
      </c>
      <c r="BP117" s="4">
        <f>MgrRet_Raw!BQ624</f>
        <v>-0.10668002382627706</v>
      </c>
      <c r="BQ117" s="4">
        <f>MgrRet_Raw!BR624</f>
        <v>0.52099269680033045</v>
      </c>
      <c r="BR117" s="4">
        <f>MgrRet_Raw!BS624</f>
        <v>0.12281145958068396</v>
      </c>
      <c r="BS117" s="4">
        <f>MgrRet_Raw!BT624</f>
        <v>1.321353861912673</v>
      </c>
      <c r="BT117" s="4">
        <f>MgrRet_Raw!BU624</f>
        <v>0.18613181472232476</v>
      </c>
      <c r="BU117" s="4">
        <f>MgrRet_Raw!BV624</f>
        <v>0.70417138771246091</v>
      </c>
      <c r="BV117" s="4">
        <f>MgrRet_Raw!BW624</f>
        <v>-0.31672419654821837</v>
      </c>
      <c r="BW117" s="4">
        <f>MgrRet_Raw!BX624</f>
        <v>-0.49739507152438378</v>
      </c>
      <c r="BX117" s="4">
        <f>MgrRet_Raw!BY624</f>
        <v>3.8240911396142163E-2</v>
      </c>
      <c r="BY117" s="4">
        <f>MgrRet_Raw!BZ624</f>
        <v>0.95760483051282819</v>
      </c>
      <c r="BZ117" s="4">
        <f>MgrRet_Raw!CA624</f>
        <v>1.0954205782658182</v>
      </c>
      <c r="CA117" s="4">
        <f>MgrRet_Raw!CB624</f>
        <v>-1.8203587283188685</v>
      </c>
      <c r="CB117" s="4">
        <f>MgrRet_Raw!CC624</f>
        <v>5.0852434150703729E-2</v>
      </c>
      <c r="CC117" s="4">
        <f>MgrRet_Raw!CD624</f>
        <v>0.55237644318709433</v>
      </c>
      <c r="CD117" s="4">
        <f>MgrRet_Raw!CE624</f>
        <v>-0.16563246166266987</v>
      </c>
      <c r="CE117" s="4">
        <f>MgrRet_Raw!CF624</f>
        <v>-0.23084691654139378</v>
      </c>
      <c r="CF117" s="4">
        <f>MgrRet_Raw!CG624</f>
        <v>4.9360582783110729E-2</v>
      </c>
      <c r="CG117" s="4">
        <f>MgrRet_Raw!CH624</f>
        <v>-0.22771528322912582</v>
      </c>
      <c r="CH117" s="4">
        <f>MgrRet_Raw!CI624</f>
        <v>6.751966037999857E-2</v>
      </c>
      <c r="CI117" s="4">
        <f>MgrRet_Raw!CJ624</f>
        <v>0.79059051790900137</v>
      </c>
      <c r="CJ117" s="4">
        <f>MgrRet_Raw!CK624</f>
        <v>8.1921163494717147E-2</v>
      </c>
      <c r="CK117" s="4">
        <f>MgrRet_Raw!CL624</f>
        <v>1.1220374379218119</v>
      </c>
      <c r="CL117" s="4">
        <f>MgrRet_Raw!CM624</f>
        <v>0.19262835450238835</v>
      </c>
      <c r="CM117" s="4">
        <f>MgrRet_Raw!CN624</f>
        <v>0.57156641027100696</v>
      </c>
      <c r="CN117" s="4">
        <f>MgrRet_Raw!CO624</f>
        <v>-0.61945885574479909</v>
      </c>
      <c r="CO117" s="4">
        <f>MgrRet_Raw!CP624</f>
        <v>0.48413771741224254</v>
      </c>
      <c r="CP117" s="4">
        <f>MgrRet_Raw!CQ624</f>
        <v>0.58591661141350171</v>
      </c>
      <c r="CQ117" s="4">
        <f>MgrRet_Raw!CR624</f>
        <v>0.99479185502574108</v>
      </c>
      <c r="CR117" s="4">
        <f>MgrRet_Raw!CS624</f>
        <v>-0.1165793931926622</v>
      </c>
      <c r="CS117" s="4">
        <f>MgrRet_Raw!CT624</f>
        <v>-0.26564365225705489</v>
      </c>
      <c r="CT117" s="4">
        <f>MgrRet_Raw!CU624</f>
        <v>0.24454734648491439</v>
      </c>
      <c r="CU117" s="4">
        <f>MgrRet_Raw!CV624</f>
        <v>-0.55731384304618747</v>
      </c>
      <c r="CV117" s="4">
        <f>MgrRet_Raw!CW624</f>
        <v>-2.2803927022484238E-2</v>
      </c>
      <c r="CW117" s="4">
        <f>MgrRet_Raw!CX624</f>
        <v>-0.8276805526481068</v>
      </c>
      <c r="CX117" s="4">
        <f>MgrRet_Raw!CY624</f>
        <v>-0.88508661989669246</v>
      </c>
      <c r="CY117" s="4">
        <f>MgrRet_Raw!CZ624</f>
        <v>-0.32373117621435821</v>
      </c>
      <c r="CZ117" s="4">
        <f>MgrRet_Raw!DA624</f>
        <v>0.92219794945146427</v>
      </c>
      <c r="DA117" s="4">
        <f>MgrRet_Raw!DB624</f>
        <v>-0.15572185086402945</v>
      </c>
      <c r="DB117" s="4">
        <f>MgrRet_Raw!DC624</f>
        <v>-0.7092251039048143</v>
      </c>
      <c r="DC117" s="4">
        <f>MgrRet_Raw!DD624</f>
        <v>0.1431991502465868</v>
      </c>
      <c r="DD117" s="4">
        <f>MgrRet_Raw!DE624</f>
        <v>9.5215469156860466E-3</v>
      </c>
      <c r="DE117" s="4">
        <f>MgrRet_Raw!DF624</f>
        <v>0.46131199502946485</v>
      </c>
      <c r="DF117" s="4">
        <f>MgrRet_Raw!DG624</f>
        <v>8.4045269906293685E-2</v>
      </c>
      <c r="DG117" s="4">
        <f>MgrRet_Raw!DH624</f>
        <v>-1.1635114647209877</v>
      </c>
      <c r="DH117" s="4">
        <f>MgrRet_Raw!DI624</f>
        <v>-0.74653328503026861</v>
      </c>
      <c r="DI117" s="4">
        <f>MgrRet_Raw!DJ624</f>
        <v>1.3933781604520927</v>
      </c>
      <c r="DJ117" s="4">
        <f>MgrRet_Raw!DK624</f>
        <v>-7.0815241948622099E-2</v>
      </c>
      <c r="DK117" s="4">
        <f>MgrRet_Raw!DL624</f>
        <v>0.34351904838592701</v>
      </c>
      <c r="DL117" s="4">
        <f>MgrRet_Raw!DM624</f>
        <v>-0.10705692332438754</v>
      </c>
      <c r="DM117" s="4">
        <f>MgrRet_Raw!DN624</f>
        <v>0.85274737067102979</v>
      </c>
      <c r="DN117" s="4">
        <f>MgrRet_Raw!DO624</f>
        <v>-0.40417461403123656</v>
      </c>
      <c r="DO117" s="4">
        <f>MgrRet_Raw!DP624</f>
        <v>0.3237238690481048</v>
      </c>
      <c r="DP117" s="4">
        <f>MgrRet_Raw!DQ624</f>
        <v>-0.49620622633290573</v>
      </c>
      <c r="DQ117" s="4">
        <f>MgrRet_Raw!DR624</f>
        <v>-0.71277483828130039</v>
      </c>
      <c r="DR117" s="4">
        <f>MgrRet_Raw!DS624</f>
        <v>-0.4734840434781511</v>
      </c>
      <c r="DS117" s="4">
        <f>MgrRet_Raw!DT624</f>
        <v>-0.58695481634455815</v>
      </c>
      <c r="DT117" s="4">
        <f>MgrRet_Raw!DU624</f>
        <v>-0.20183526527320883</v>
      </c>
    </row>
    <row r="118" spans="1:124" x14ac:dyDescent="0.25">
      <c r="A118" s="4">
        <v>116</v>
      </c>
      <c r="B118" s="4" t="str">
        <f>MgrRet_Raw!A625</f>
        <v>Wellington Management Company LLP</v>
      </c>
      <c r="C118" t="s">
        <v>322</v>
      </c>
      <c r="D118" s="4" t="str">
        <f t="shared" si="1"/>
        <v>Wellington Management Company LLP+Opportunistic Core</v>
      </c>
      <c r="E118" s="4">
        <f>MgrRet_Raw!F625</f>
        <v>-0.72189920346192427</v>
      </c>
      <c r="F118" s="4">
        <f>MgrRet_Raw!G625</f>
        <v>2.1883048111075274</v>
      </c>
      <c r="G118" s="4">
        <f>MgrRet_Raw!H625</f>
        <v>-1.2180530922821715</v>
      </c>
      <c r="H118" s="4">
        <f>MgrRet_Raw!I625</f>
        <v>1.0498110533321805</v>
      </c>
      <c r="I118" s="4">
        <f>MgrRet_Raw!J625</f>
        <v>0.70464310337743186</v>
      </c>
      <c r="J118" s="4">
        <f>MgrRet_Raw!K625</f>
        <v>1.4104710389903055</v>
      </c>
      <c r="K118" s="4">
        <f>MgrRet_Raw!L625</f>
        <v>-1.1792295234485444</v>
      </c>
      <c r="L118" s="4">
        <f>MgrRet_Raw!M625</f>
        <v>-0.36659177219901284</v>
      </c>
      <c r="M118" s="4">
        <f>MgrRet_Raw!N625</f>
        <v>-0.81943837379437312</v>
      </c>
      <c r="N118" s="4">
        <f>MgrRet_Raw!O625</f>
        <v>-2.9449381124290817</v>
      </c>
      <c r="O118" s="4">
        <f>MgrRet_Raw!P625</f>
        <v>-2.1548138893731368</v>
      </c>
      <c r="P118" s="4">
        <f>MgrRet_Raw!Q625</f>
        <v>0.1457854320850327</v>
      </c>
      <c r="Q118" s="4">
        <f>MgrRet_Raw!R625</f>
        <v>2.7188840864981012</v>
      </c>
      <c r="R118" s="4">
        <f>MgrRet_Raw!S625</f>
        <v>1.5777967095324428</v>
      </c>
      <c r="S118" s="4">
        <f>MgrRet_Raw!T625</f>
        <v>-0.22979946838936272</v>
      </c>
      <c r="T118" s="4">
        <f>MgrRet_Raw!U625</f>
        <v>2.4890862967718004</v>
      </c>
      <c r="U118" s="4">
        <f>MgrRet_Raw!V625</f>
        <v>1.886838282523831</v>
      </c>
      <c r="V118" s="4">
        <f>MgrRet_Raw!W625</f>
        <v>-2.3585333930493384</v>
      </c>
      <c r="W118" s="4">
        <f>MgrRet_Raw!X625</f>
        <v>1.9566552363670375</v>
      </c>
      <c r="X118" s="4">
        <f>MgrRet_Raw!Y625</f>
        <v>1.1596521140475522</v>
      </c>
      <c r="Y118" s="4">
        <f>MgrRet_Raw!Z625</f>
        <v>2.0482278571941777</v>
      </c>
      <c r="Z118" s="4">
        <f>MgrRet_Raw!AA625</f>
        <v>-1.0323773415048052</v>
      </c>
      <c r="AA118" s="4">
        <f>MgrRet_Raw!AB625</f>
        <v>-0.53822422927434044</v>
      </c>
      <c r="AB118" s="4">
        <f>MgrRet_Raw!AC625</f>
        <v>5.8431446512982488E-2</v>
      </c>
      <c r="AC118" s="4">
        <f>MgrRet_Raw!AD625</f>
        <v>0.11727891156461645</v>
      </c>
      <c r="AD118" s="4">
        <f>MgrRet_Raw!AE625</f>
        <v>-4.7549960483237008E-2</v>
      </c>
      <c r="AE118" s="4">
        <f>MgrRet_Raw!AF625</f>
        <v>0.3752953834865691</v>
      </c>
      <c r="AF118" s="4">
        <f>MgrRet_Raw!AG625</f>
        <v>-0.29863752788565123</v>
      </c>
      <c r="AG118" s="4">
        <f>MgrRet_Raw!AH625</f>
        <v>-0.56494623929233967</v>
      </c>
      <c r="AH118" s="4">
        <f>MgrRet_Raw!AI625</f>
        <v>-1.6451355263594118</v>
      </c>
      <c r="AI118" s="4">
        <f>MgrRet_Raw!AJ625</f>
        <v>0.81394250333774565</v>
      </c>
      <c r="AJ118" s="4">
        <f>MgrRet_Raw!AK625</f>
        <v>-0.77599760270239937</v>
      </c>
      <c r="AK118" s="4">
        <f>MgrRet_Raw!AL625</f>
        <v>1.8058608884197245</v>
      </c>
      <c r="AL118" s="4">
        <f>MgrRet_Raw!AM625</f>
        <v>0.12476675659395253</v>
      </c>
      <c r="AM118" s="4">
        <f>MgrRet_Raw!AN625</f>
        <v>0.15738386850962724</v>
      </c>
      <c r="AN118" s="4">
        <f>MgrRet_Raw!AO625</f>
        <v>0.48681669559601648</v>
      </c>
      <c r="AO118" s="4">
        <f>MgrRet_Raw!AP625</f>
        <v>0.20993723661370645</v>
      </c>
      <c r="AP118" s="4">
        <f>MgrRet_Raw!AQ625</f>
        <v>0.57410829791166496</v>
      </c>
      <c r="AQ118" s="4">
        <f>MgrRet_Raw!AR625</f>
        <v>-0.12975787898415905</v>
      </c>
      <c r="AR118" s="4">
        <f>MgrRet_Raw!AS625</f>
        <v>-0.94145464937662693</v>
      </c>
      <c r="AS118" s="4">
        <f>MgrRet_Raw!AT625</f>
        <v>-0.97805218236067715</v>
      </c>
      <c r="AT118" s="4">
        <f>MgrRet_Raw!AU625</f>
        <v>-0.78308475825341972</v>
      </c>
      <c r="AU118" s="4">
        <f>MgrRet_Raw!AV625</f>
        <v>-0.14668540278187248</v>
      </c>
      <c r="AV118" s="4">
        <f>MgrRet_Raw!AW625</f>
        <v>-2.3075931660048932</v>
      </c>
      <c r="AW118" s="4">
        <f>MgrRet_Raw!AX625</f>
        <v>-4.4503675882856966</v>
      </c>
      <c r="AX118" s="4">
        <f>MgrRet_Raw!AY625</f>
        <v>4.2907948559915869</v>
      </c>
      <c r="AY118" s="4">
        <f>MgrRet_Raw!AZ625</f>
        <v>-0.76915874890863623</v>
      </c>
      <c r="AZ118" s="4">
        <f>MgrRet_Raw!BA625</f>
        <v>-0.68289104759765151</v>
      </c>
      <c r="BA118" s="4">
        <f>MgrRet_Raw!BB625</f>
        <v>2.6386341445338983</v>
      </c>
      <c r="BB118" s="4">
        <f>MgrRet_Raw!BC625</f>
        <v>0.44582424889944328</v>
      </c>
      <c r="BC118" s="4">
        <f>MgrRet_Raw!BD625</f>
        <v>-1.0507960547842838</v>
      </c>
      <c r="BD118" s="4">
        <f>MgrRet_Raw!BE625</f>
        <v>-1.2926009701028978</v>
      </c>
      <c r="BE118" s="4">
        <f>MgrRet_Raw!BF625</f>
        <v>-2.1198651166256823</v>
      </c>
      <c r="BF118" s="4">
        <f>MgrRet_Raw!BG625</f>
        <v>-0.95025107367028916</v>
      </c>
      <c r="BG118" s="4">
        <f>MgrRet_Raw!BH625</f>
        <v>-0.8088712618295163</v>
      </c>
      <c r="BH118" s="4">
        <f>MgrRet_Raw!BI625</f>
        <v>1.3176612896495787</v>
      </c>
      <c r="BI118" s="4">
        <f>MgrRet_Raw!BJ625</f>
        <v>0.11573492205990465</v>
      </c>
      <c r="BJ118" s="4">
        <f>MgrRet_Raw!BK625</f>
        <v>-3.3488760625806524E-2</v>
      </c>
      <c r="BK118" s="4">
        <f>MgrRet_Raw!BL625</f>
        <v>0.65006314057492132</v>
      </c>
      <c r="BL118" s="4">
        <f>MgrRet_Raw!BM625</f>
        <v>0.54857209628418868</v>
      </c>
      <c r="BM118" s="4">
        <f>MgrRet_Raw!BN625</f>
        <v>0.42039897142675553</v>
      </c>
      <c r="BN118" s="4">
        <f>MgrRet_Raw!BO625</f>
        <v>-0.50754851641511911</v>
      </c>
      <c r="BO118" s="4">
        <f>MgrRet_Raw!BP625</f>
        <v>-0.50029963444597492</v>
      </c>
      <c r="BP118" s="4">
        <f>MgrRet_Raw!BQ625</f>
        <v>-1.3766800238262771</v>
      </c>
      <c r="BQ118" s="4">
        <f>MgrRet_Raw!BR625</f>
        <v>1.8709926968003305</v>
      </c>
      <c r="BR118" s="4">
        <f>MgrRet_Raw!BS625</f>
        <v>-0.25718854041931616</v>
      </c>
      <c r="BS118" s="4">
        <f>MgrRet_Raw!BT625</f>
        <v>1.1613538619126729</v>
      </c>
      <c r="BT118" s="4">
        <f>MgrRet_Raw!BU625</f>
        <v>0.49613181472232482</v>
      </c>
      <c r="BU118" s="4">
        <f>MgrRet_Raw!BV625</f>
        <v>0.85417138771246126</v>
      </c>
      <c r="BV118" s="4">
        <f>MgrRet_Raw!BW625</f>
        <v>3.3275803451781272E-2</v>
      </c>
      <c r="BW118" s="4">
        <f>MgrRet_Raw!BX625</f>
        <v>0.3226049284756165</v>
      </c>
      <c r="BX118" s="4">
        <f>MgrRet_Raw!BY625</f>
        <v>0.5782409113961422</v>
      </c>
      <c r="BY118" s="4" t="str">
        <f>MgrRet_Raw!BZ625</f>
        <v>---</v>
      </c>
      <c r="BZ118" s="4" t="str">
        <f>MgrRet_Raw!CA625</f>
        <v>---</v>
      </c>
      <c r="CA118" s="4" t="str">
        <f>MgrRet_Raw!CB625</f>
        <v>---</v>
      </c>
      <c r="CB118" s="4" t="str">
        <f>MgrRet_Raw!CC625</f>
        <v>---</v>
      </c>
      <c r="CC118" s="4" t="str">
        <f>MgrRet_Raw!CD625</f>
        <v>---</v>
      </c>
      <c r="CD118" s="4" t="str">
        <f>MgrRet_Raw!CE625</f>
        <v>---</v>
      </c>
      <c r="CE118" s="4" t="str">
        <f>MgrRet_Raw!CF625</f>
        <v>---</v>
      </c>
      <c r="CF118" s="4" t="str">
        <f>MgrRet_Raw!CG625</f>
        <v>---</v>
      </c>
      <c r="CG118" s="4" t="str">
        <f>MgrRet_Raw!CH625</f>
        <v>---</v>
      </c>
      <c r="CH118" s="4" t="str">
        <f>MgrRet_Raw!CI625</f>
        <v>---</v>
      </c>
      <c r="CI118" s="4" t="str">
        <f>MgrRet_Raw!CJ625</f>
        <v>---</v>
      </c>
      <c r="CJ118" s="4" t="str">
        <f>MgrRet_Raw!CK625</f>
        <v>---</v>
      </c>
      <c r="CK118" s="4" t="str">
        <f>MgrRet_Raw!CL625</f>
        <v>---</v>
      </c>
      <c r="CL118" s="4" t="str">
        <f>MgrRet_Raw!CM625</f>
        <v>---</v>
      </c>
      <c r="CM118" s="4" t="str">
        <f>MgrRet_Raw!CN625</f>
        <v>---</v>
      </c>
      <c r="CN118" s="4" t="str">
        <f>MgrRet_Raw!CO625</f>
        <v>---</v>
      </c>
      <c r="CO118" s="4" t="str">
        <f>MgrRet_Raw!CP625</f>
        <v>---</v>
      </c>
      <c r="CP118" s="4" t="str">
        <f>MgrRet_Raw!CQ625</f>
        <v>---</v>
      </c>
      <c r="CQ118" s="4" t="str">
        <f>MgrRet_Raw!CR625</f>
        <v>---</v>
      </c>
      <c r="CR118" s="4" t="str">
        <f>MgrRet_Raw!CS625</f>
        <v>---</v>
      </c>
      <c r="CS118" s="4" t="str">
        <f>MgrRet_Raw!CT625</f>
        <v>---</v>
      </c>
      <c r="CT118" s="4" t="str">
        <f>MgrRet_Raw!CU625</f>
        <v>---</v>
      </c>
      <c r="CU118" s="4" t="str">
        <f>MgrRet_Raw!CV625</f>
        <v>---</v>
      </c>
      <c r="CV118" s="4" t="str">
        <f>MgrRet_Raw!CW625</f>
        <v>---</v>
      </c>
      <c r="CW118" s="4" t="str">
        <f>MgrRet_Raw!CX625</f>
        <v>---</v>
      </c>
      <c r="CX118" s="4" t="str">
        <f>MgrRet_Raw!CY625</f>
        <v>---</v>
      </c>
      <c r="CY118" s="4" t="str">
        <f>MgrRet_Raw!CZ625</f>
        <v>---</v>
      </c>
      <c r="CZ118" s="4" t="str">
        <f>MgrRet_Raw!DA625</f>
        <v>---</v>
      </c>
      <c r="DA118" s="4" t="str">
        <f>MgrRet_Raw!DB625</f>
        <v>---</v>
      </c>
      <c r="DB118" s="4" t="str">
        <f>MgrRet_Raw!DC625</f>
        <v>---</v>
      </c>
      <c r="DC118" s="4" t="str">
        <f>MgrRet_Raw!DD625</f>
        <v>---</v>
      </c>
      <c r="DD118" s="4" t="str">
        <f>MgrRet_Raw!DE625</f>
        <v>---</v>
      </c>
      <c r="DE118" s="4" t="str">
        <f>MgrRet_Raw!DF625</f>
        <v>---</v>
      </c>
      <c r="DF118" s="4" t="str">
        <f>MgrRet_Raw!DG625</f>
        <v>---</v>
      </c>
      <c r="DG118" s="4" t="str">
        <f>MgrRet_Raw!DH625</f>
        <v>---</v>
      </c>
      <c r="DH118" s="4" t="str">
        <f>MgrRet_Raw!DI625</f>
        <v>---</v>
      </c>
      <c r="DI118" s="4" t="str">
        <f>MgrRet_Raw!DJ625</f>
        <v>---</v>
      </c>
      <c r="DJ118" s="4" t="str">
        <f>MgrRet_Raw!DK625</f>
        <v>---</v>
      </c>
      <c r="DK118" s="4" t="str">
        <f>MgrRet_Raw!DL625</f>
        <v>---</v>
      </c>
      <c r="DL118" s="4" t="str">
        <f>MgrRet_Raw!DM625</f>
        <v>---</v>
      </c>
      <c r="DM118" s="4" t="str">
        <f>MgrRet_Raw!DN625</f>
        <v>---</v>
      </c>
      <c r="DN118" s="4" t="str">
        <f>MgrRet_Raw!DO625</f>
        <v>---</v>
      </c>
      <c r="DO118" s="4" t="str">
        <f>MgrRet_Raw!DP625</f>
        <v>---</v>
      </c>
      <c r="DP118" s="4" t="str">
        <f>MgrRet_Raw!DQ625</f>
        <v>---</v>
      </c>
      <c r="DQ118" s="4" t="str">
        <f>MgrRet_Raw!DR625</f>
        <v>---</v>
      </c>
      <c r="DR118" s="4" t="str">
        <f>MgrRet_Raw!DS625</f>
        <v>---</v>
      </c>
      <c r="DS118" s="4" t="str">
        <f>MgrRet_Raw!DT625</f>
        <v>---</v>
      </c>
      <c r="DT118" s="4" t="str">
        <f>MgrRet_Raw!DU625</f>
        <v>---</v>
      </c>
    </row>
    <row r="119" spans="1:124" x14ac:dyDescent="0.25">
      <c r="A119" s="4">
        <v>117</v>
      </c>
      <c r="B119" s="4" t="str">
        <f>MgrRet_Raw!A626</f>
        <v>Wellington Management Company LLP</v>
      </c>
      <c r="C119" t="s">
        <v>323</v>
      </c>
      <c r="D119" s="4" t="str">
        <f t="shared" si="1"/>
        <v>Wellington Management Company LLP+Quality Equity</v>
      </c>
      <c r="E119" s="4">
        <f>MgrRet_Raw!F626</f>
        <v>0.66810079653807541</v>
      </c>
      <c r="F119" s="4">
        <f>MgrRet_Raw!G626</f>
        <v>2.0083048111075277</v>
      </c>
      <c r="G119" s="4">
        <f>MgrRet_Raw!H626</f>
        <v>-7.805309228217161E-2</v>
      </c>
      <c r="H119" s="4">
        <f>MgrRet_Raw!I626</f>
        <v>-0.59018894666781918</v>
      </c>
      <c r="I119" s="4">
        <f>MgrRet_Raw!J626</f>
        <v>0.20464310337743186</v>
      </c>
      <c r="J119" s="4">
        <f>MgrRet_Raw!K626</f>
        <v>1.2604710389903051</v>
      </c>
      <c r="K119" s="4">
        <f>MgrRet_Raw!L626</f>
        <v>-0.65922952344854435</v>
      </c>
      <c r="L119" s="4">
        <f>MgrRet_Raw!M626</f>
        <v>-4.6591772199013004E-2</v>
      </c>
      <c r="M119" s="4">
        <f>MgrRet_Raw!N626</f>
        <v>0.88056162620562795</v>
      </c>
      <c r="N119" s="4">
        <f>MgrRet_Raw!O626</f>
        <v>0.33506188757091593</v>
      </c>
      <c r="O119" s="4">
        <f>MgrRet_Raw!P626</f>
        <v>2.1351861106268633</v>
      </c>
      <c r="P119" s="4">
        <f>MgrRet_Raw!Q626</f>
        <v>1.4657854320850325</v>
      </c>
      <c r="Q119" s="4">
        <f>MgrRet_Raw!R626</f>
        <v>-0.10111591350189819</v>
      </c>
      <c r="R119" s="4">
        <f>MgrRet_Raw!S626</f>
        <v>0.10779670953244391</v>
      </c>
      <c r="S119" s="4">
        <f>MgrRet_Raw!T626</f>
        <v>-0.34979946838936193</v>
      </c>
      <c r="T119" s="4">
        <f>MgrRet_Raw!U626</f>
        <v>-0.65091370322820019</v>
      </c>
      <c r="U119" s="4">
        <f>MgrRet_Raw!V626</f>
        <v>2.0368382825238305</v>
      </c>
      <c r="V119" s="4">
        <f>MgrRet_Raw!W626</f>
        <v>-1.0585333930493381</v>
      </c>
      <c r="W119" s="4">
        <f>MgrRet_Raw!X626</f>
        <v>-0.66334476363296169</v>
      </c>
      <c r="X119" s="4">
        <f>MgrRet_Raw!Y626</f>
        <v>3.9652114047552534E-2</v>
      </c>
      <c r="Y119" s="4">
        <f>MgrRet_Raw!Z626</f>
        <v>-0.64177214280582273</v>
      </c>
      <c r="Z119" s="4">
        <f>MgrRet_Raw!AA626</f>
        <v>0.92762265849519487</v>
      </c>
      <c r="AA119" s="4">
        <f>MgrRet_Raw!AB626</f>
        <v>5.177577072565942E-2</v>
      </c>
      <c r="AB119" s="4">
        <f>MgrRet_Raw!AC626</f>
        <v>-0.60156855348701743</v>
      </c>
      <c r="AC119" s="4">
        <f>MgrRet_Raw!AD626</f>
        <v>0.50727891156461657</v>
      </c>
      <c r="AD119" s="4">
        <f>MgrRet_Raw!AE626</f>
        <v>-0.45754996048323671</v>
      </c>
      <c r="AE119" s="4">
        <f>MgrRet_Raw!AF626</f>
        <v>-0.36470461651343111</v>
      </c>
      <c r="AF119" s="4">
        <f>MgrRet_Raw!AG626</f>
        <v>-0.75863752788565131</v>
      </c>
      <c r="AG119" s="4">
        <f>MgrRet_Raw!AH626</f>
        <v>-1.4946239292338959E-2</v>
      </c>
      <c r="AH119" s="4">
        <f>MgrRet_Raw!AI626</f>
        <v>0.79486447364058765</v>
      </c>
      <c r="AI119" s="4">
        <f>MgrRet_Raw!AJ626</f>
        <v>0.48394250333774558</v>
      </c>
      <c r="AJ119" s="4">
        <f>MgrRet_Raw!AK626</f>
        <v>0.42400239729760081</v>
      </c>
      <c r="AK119" s="4">
        <f>MgrRet_Raw!AL626</f>
        <v>-1.0241391115802756</v>
      </c>
      <c r="AL119" s="4">
        <f>MgrRet_Raw!AM626</f>
        <v>-0.62523324340604747</v>
      </c>
      <c r="AM119" s="4">
        <f>MgrRet_Raw!AN626</f>
        <v>-0.9226161314903728</v>
      </c>
      <c r="AN119" s="4">
        <f>MgrRet_Raw!AO626</f>
        <v>0.88681669559601684</v>
      </c>
      <c r="AO119" s="4">
        <f>MgrRet_Raw!AP626</f>
        <v>0.58993723661370634</v>
      </c>
      <c r="AP119" s="4">
        <f>MgrRet_Raw!AQ626</f>
        <v>-0.32589170208833496</v>
      </c>
      <c r="AQ119" s="4">
        <f>MgrRet_Raw!AR626</f>
        <v>-1.9757878984159056E-2</v>
      </c>
      <c r="AR119" s="4">
        <f>MgrRet_Raw!AS626</f>
        <v>8.8545350623372876E-2</v>
      </c>
      <c r="AS119" s="4">
        <f>MgrRet_Raw!AT626</f>
        <v>-0.10805218236067726</v>
      </c>
      <c r="AT119" s="4">
        <f>MgrRet_Raw!AU626</f>
        <v>-0.26308475825341948</v>
      </c>
      <c r="AU119" s="4">
        <f>MgrRet_Raw!AV626</f>
        <v>-1.0366854027818722</v>
      </c>
      <c r="AV119" s="4">
        <f>MgrRet_Raw!AW626</f>
        <v>-0.1675931660048926</v>
      </c>
      <c r="AW119" s="4">
        <f>MgrRet_Raw!AX626</f>
        <v>0.58963241171430347</v>
      </c>
      <c r="AX119" s="4">
        <f>MgrRet_Raw!AY626</f>
        <v>-0.81920514400841427</v>
      </c>
      <c r="AY119" s="4">
        <f>MgrRet_Raw!AZ626</f>
        <v>0.22084125109136377</v>
      </c>
      <c r="AZ119" s="4">
        <f>MgrRet_Raw!BA626</f>
        <v>1.1171089524023485</v>
      </c>
      <c r="BA119" s="4">
        <f>MgrRet_Raw!BB626</f>
        <v>-0.73136585546610178</v>
      </c>
      <c r="BB119" s="4">
        <f>MgrRet_Raw!BC626</f>
        <v>-0.74417575110055623</v>
      </c>
      <c r="BC119" s="4">
        <f>MgrRet_Raw!BD626</f>
        <v>-0.53079605478428427</v>
      </c>
      <c r="BD119" s="4">
        <f>MgrRet_Raw!BE626</f>
        <v>-0.26260097010289785</v>
      </c>
      <c r="BE119" s="4">
        <f>MgrRet_Raw!BF626</f>
        <v>-9.8651166256811251E-3</v>
      </c>
      <c r="BF119" s="4">
        <f>MgrRet_Raw!BG626</f>
        <v>0.52974892632971127</v>
      </c>
      <c r="BG119" s="4">
        <f>MgrRet_Raw!BH626</f>
        <v>-0.33887126182951621</v>
      </c>
      <c r="BH119" s="4">
        <f>MgrRet_Raw!BI626</f>
        <v>-0.57233871035042116</v>
      </c>
      <c r="BI119" s="4">
        <f>MgrRet_Raw!BJ626</f>
        <v>5.5734922059904601E-2</v>
      </c>
      <c r="BJ119" s="4">
        <f>MgrRet_Raw!BK626</f>
        <v>1.2765112393741935</v>
      </c>
      <c r="BK119" s="4">
        <f>MgrRet_Raw!BL626</f>
        <v>-0.57993685942507867</v>
      </c>
      <c r="BL119" s="4">
        <f>MgrRet_Raw!BM626</f>
        <v>0.27857209628418866</v>
      </c>
      <c r="BM119" s="4">
        <f>MgrRet_Raw!BN626</f>
        <v>0.47039897142675624</v>
      </c>
      <c r="BN119" s="4">
        <f>MgrRet_Raw!BO626</f>
        <v>-0.17754851641511915</v>
      </c>
      <c r="BO119" s="4">
        <f>MgrRet_Raw!BP626</f>
        <v>0.10970036555402496</v>
      </c>
      <c r="BP119" s="4">
        <f>MgrRet_Raw!BQ626</f>
        <v>0.47331997617372279</v>
      </c>
      <c r="BQ119" s="4">
        <f>MgrRet_Raw!BR626</f>
        <v>0.12099269680033053</v>
      </c>
      <c r="BR119" s="4">
        <f>MgrRet_Raw!BS626</f>
        <v>0.51281145958068397</v>
      </c>
      <c r="BS119" s="4">
        <f>MgrRet_Raw!BT626</f>
        <v>-0.15864613808732742</v>
      </c>
      <c r="BT119" s="4">
        <f>MgrRet_Raw!BU626</f>
        <v>-0.37386818527767529</v>
      </c>
      <c r="BU119" s="4">
        <f>MgrRet_Raw!BV626</f>
        <v>-0.49582861228753883</v>
      </c>
      <c r="BV119" s="4">
        <f>MgrRet_Raw!BW626</f>
        <v>-0.67672419654821869</v>
      </c>
      <c r="BW119" s="4">
        <f>MgrRet_Raw!BX626</f>
        <v>0.2326049284756162</v>
      </c>
      <c r="BX119" s="4">
        <f>MgrRet_Raw!BY626</f>
        <v>-8.1759088603857499E-2</v>
      </c>
      <c r="BY119" s="4">
        <f>MgrRet_Raw!BZ626</f>
        <v>0.62760483051282812</v>
      </c>
      <c r="BZ119" s="4">
        <f>MgrRet_Raw!CA626</f>
        <v>-0.57457942173418175</v>
      </c>
      <c r="CA119" s="4">
        <f>MgrRet_Raw!CB626</f>
        <v>0.93964127168113154</v>
      </c>
      <c r="CB119" s="4">
        <f>MgrRet_Raw!CC626</f>
        <v>0.43085243415070362</v>
      </c>
      <c r="CC119" s="4">
        <f>MgrRet_Raw!CD626</f>
        <v>-0.66762355681290564</v>
      </c>
      <c r="CD119" s="4">
        <f>MgrRet_Raw!CE626</f>
        <v>0.25436753833733006</v>
      </c>
      <c r="CE119" s="4">
        <f>MgrRet_Raw!CF626</f>
        <v>7.9153083458606277E-2</v>
      </c>
      <c r="CF119" s="4">
        <f>MgrRet_Raw!CG626</f>
        <v>-0.68063941721688925</v>
      </c>
      <c r="CG119" s="4">
        <f>MgrRet_Raw!CH626</f>
        <v>-0.25771528322912585</v>
      </c>
      <c r="CH119" s="4">
        <f>MgrRet_Raw!CI626</f>
        <v>-0.51248033962000128</v>
      </c>
      <c r="CI119" s="4">
        <f>MgrRet_Raw!CJ626</f>
        <v>-4.9409482090998491E-2</v>
      </c>
      <c r="CJ119" s="4">
        <f>MgrRet_Raw!CK626</f>
        <v>7.1921163494717166E-2</v>
      </c>
      <c r="CK119" s="4">
        <f>MgrRet_Raw!CL626</f>
        <v>-0.94796256207818841</v>
      </c>
      <c r="CL119" s="4">
        <f>MgrRet_Raw!CM626</f>
        <v>-0.11737164549761214</v>
      </c>
      <c r="CM119" s="4">
        <f>MgrRet_Raw!CN626</f>
        <v>0.27156641027100692</v>
      </c>
      <c r="CN119" s="4">
        <f>MgrRet_Raw!CO626</f>
        <v>0.8605411442552009</v>
      </c>
      <c r="CO119" s="4">
        <f>MgrRet_Raw!CP626</f>
        <v>-0.53586228258775748</v>
      </c>
      <c r="CP119" s="4">
        <f>MgrRet_Raw!CQ626</f>
        <v>-0.42408338858649808</v>
      </c>
      <c r="CQ119" s="4">
        <f>MgrRet_Raw!CR626</f>
        <v>-3.5208144974258726E-2</v>
      </c>
      <c r="CR119" s="4">
        <f>MgrRet_Raw!CS626</f>
        <v>-0.3065793931926617</v>
      </c>
      <c r="CS119" s="4">
        <f>MgrRet_Raw!CT626</f>
        <v>-8.5643652257054725E-2</v>
      </c>
      <c r="CT119" s="4">
        <f>MgrRet_Raw!CU626</f>
        <v>-0.34545265351508547</v>
      </c>
      <c r="CU119" s="4">
        <f>MgrRet_Raw!CV626</f>
        <v>5.2686156953812513E-2</v>
      </c>
      <c r="CV119" s="4">
        <f>MgrRet_Raw!CW626</f>
        <v>-0.29280392702248426</v>
      </c>
      <c r="CW119" s="4">
        <f>MgrRet_Raw!CX626</f>
        <v>0.25231944735189327</v>
      </c>
      <c r="CX119" s="4">
        <f>MgrRet_Raw!CY626</f>
        <v>-0.17508661989669244</v>
      </c>
      <c r="CY119" s="4">
        <f>MgrRet_Raw!CZ626</f>
        <v>6.2688237856418638E-3</v>
      </c>
      <c r="CZ119" s="4">
        <f>MgrRet_Raw!DA626</f>
        <v>1.1321979494514642</v>
      </c>
      <c r="DA119" s="4">
        <f>MgrRet_Raw!DB626</f>
        <v>-0.38572185086402944</v>
      </c>
      <c r="DB119" s="4">
        <f>MgrRet_Raw!DC626</f>
        <v>-0.28922510390481437</v>
      </c>
      <c r="DC119" s="4">
        <f>MgrRet_Raw!DD626</f>
        <v>-0.79680084975341314</v>
      </c>
      <c r="DD119" s="4">
        <f>MgrRet_Raw!DE626</f>
        <v>0.45952154691568603</v>
      </c>
      <c r="DE119" s="4">
        <f>MgrRet_Raw!DF626</f>
        <v>-2.8688004970535134E-2</v>
      </c>
      <c r="DF119" s="4">
        <f>MgrRet_Raw!DG626</f>
        <v>0.66404526990629376</v>
      </c>
      <c r="DG119" s="4">
        <f>MgrRet_Raw!DH626</f>
        <v>1.5464885352790123</v>
      </c>
      <c r="DH119" s="4">
        <f>MgrRet_Raw!DI626</f>
        <v>0.84346671496973125</v>
      </c>
      <c r="DI119" s="4">
        <f>MgrRet_Raw!DJ626</f>
        <v>-0.92662183954790733</v>
      </c>
      <c r="DJ119" s="4">
        <f>MgrRet_Raw!DK626</f>
        <v>-0.1008152419486219</v>
      </c>
      <c r="DK119" s="4">
        <f>MgrRet_Raw!DL626</f>
        <v>-0.57648095161407298</v>
      </c>
      <c r="DL119" s="4">
        <f>MgrRet_Raw!DM626</f>
        <v>-0.56705692332438762</v>
      </c>
      <c r="DM119" s="4">
        <f>MgrRet_Raw!DN626</f>
        <v>-0.39725262932896999</v>
      </c>
      <c r="DN119" s="4">
        <f>MgrRet_Raw!DO626</f>
        <v>0.57582538596876343</v>
      </c>
      <c r="DO119" s="4">
        <f>MgrRet_Raw!DP626</f>
        <v>-0.49627613095189504</v>
      </c>
      <c r="DP119" s="4">
        <f>MgrRet_Raw!DQ626</f>
        <v>-0.70620622633290575</v>
      </c>
      <c r="DQ119" s="4">
        <f>MgrRet_Raw!DR626</f>
        <v>1.1372251617186997</v>
      </c>
      <c r="DR119" s="4">
        <f>MgrRet_Raw!DS626</f>
        <v>-0.30348404347815139</v>
      </c>
      <c r="DS119" s="4">
        <f>MgrRet_Raw!DT626</f>
        <v>-0.20695481634455826</v>
      </c>
      <c r="DT119" s="4">
        <f>MgrRet_Raw!DU626</f>
        <v>0.11816473472679112</v>
      </c>
    </row>
    <row r="120" spans="1:124" x14ac:dyDescent="0.25">
      <c r="A120" s="4">
        <v>118</v>
      </c>
      <c r="B120" s="4" t="str">
        <f>MgrRet_Raw!A627</f>
        <v>Wells Capital Management Incorporated</v>
      </c>
      <c r="C120" t="s">
        <v>325</v>
      </c>
      <c r="D120" s="4" t="str">
        <f t="shared" si="1"/>
        <v>Wells Capital Management Incorporated+Golden Capital Large Cap Core</v>
      </c>
      <c r="E120" s="4">
        <f>MgrRet_Raw!F627</f>
        <v>-0.99819920346192426</v>
      </c>
      <c r="F120" s="4">
        <f>MgrRet_Raw!G627</f>
        <v>0.72660481110752739</v>
      </c>
      <c r="G120" s="4">
        <f>MgrRet_Raw!H627</f>
        <v>-0.58395309228217163</v>
      </c>
      <c r="H120" s="4">
        <f>MgrRet_Raw!I627</f>
        <v>-0.10528894666781952</v>
      </c>
      <c r="I120" s="4">
        <f>MgrRet_Raw!J627</f>
        <v>1.5003431033774319</v>
      </c>
      <c r="J120" s="4">
        <f>MgrRet_Raw!K627</f>
        <v>0.55517103899030484</v>
      </c>
      <c r="K120" s="4">
        <f>MgrRet_Raw!L627</f>
        <v>-0.92832952344854425</v>
      </c>
      <c r="L120" s="4">
        <f>MgrRet_Raw!M627</f>
        <v>0.50970822780098701</v>
      </c>
      <c r="M120" s="4">
        <f>MgrRet_Raw!N627</f>
        <v>0.37656162620562661</v>
      </c>
      <c r="N120" s="4">
        <f>MgrRet_Raw!O627</f>
        <v>2.4306618875709169</v>
      </c>
      <c r="O120" s="4">
        <f>MgrRet_Raw!P627</f>
        <v>0.47758611062686285</v>
      </c>
      <c r="P120" s="4">
        <f>MgrRet_Raw!Q627</f>
        <v>0.32478543208503274</v>
      </c>
      <c r="Q120" s="4">
        <f>MgrRet_Raw!R627</f>
        <v>2.2587840864981015</v>
      </c>
      <c r="R120" s="4">
        <f>MgrRet_Raw!S627</f>
        <v>1.5919967095324434</v>
      </c>
      <c r="S120" s="4">
        <f>MgrRet_Raw!T627</f>
        <v>-1.2901994683893623</v>
      </c>
      <c r="T120" s="4">
        <f>MgrRet_Raw!U627</f>
        <v>-4.4829137032282</v>
      </c>
      <c r="U120" s="4">
        <f>MgrRet_Raw!V627</f>
        <v>-0.34546171747616938</v>
      </c>
      <c r="V120" s="4">
        <f>MgrRet_Raw!W627</f>
        <v>0.60456660695066178</v>
      </c>
      <c r="W120" s="4">
        <f>MgrRet_Raw!X627</f>
        <v>-0.9702447636329623</v>
      </c>
      <c r="X120" s="4">
        <f>MgrRet_Raw!Y627</f>
        <v>-0.80284788595244727</v>
      </c>
      <c r="Y120" s="4">
        <f>MgrRet_Raw!Z627</f>
        <v>0.19472785719417729</v>
      </c>
      <c r="Z120" s="4">
        <f>MgrRet_Raw!AA627</f>
        <v>-0.18007734150480514</v>
      </c>
      <c r="AA120" s="4">
        <f>MgrRet_Raw!AB627</f>
        <v>-1.0824242292743405</v>
      </c>
      <c r="AB120" s="4">
        <f>MgrRet_Raw!AC627</f>
        <v>-0.47206855348701748</v>
      </c>
      <c r="AC120" s="4">
        <f>MgrRet_Raw!AD627</f>
        <v>7.3178911564616644E-2</v>
      </c>
      <c r="AD120" s="4">
        <f>MgrRet_Raw!AE627</f>
        <v>0.11105003951676329</v>
      </c>
      <c r="AE120" s="4">
        <f>MgrRet_Raw!AF627</f>
        <v>-0.38620461651343074</v>
      </c>
      <c r="AF120" s="4">
        <f>MgrRet_Raw!AG627</f>
        <v>-0.43333752788565127</v>
      </c>
      <c r="AG120" s="4">
        <f>MgrRet_Raw!AH627</f>
        <v>0.31435376070766097</v>
      </c>
      <c r="AH120" s="4">
        <f>MgrRet_Raw!AI627</f>
        <v>0.12966447364058808</v>
      </c>
      <c r="AI120" s="4">
        <f>MgrRet_Raw!AJ627</f>
        <v>-2.359957496662255</v>
      </c>
      <c r="AJ120" s="4">
        <f>MgrRet_Raw!AK627</f>
        <v>-1.0860976027023996</v>
      </c>
      <c r="AK120" s="4">
        <f>MgrRet_Raw!AL627</f>
        <v>0.55326088841972343</v>
      </c>
      <c r="AL120" s="4">
        <f>MgrRet_Raw!AM627</f>
        <v>-0.34743324340604742</v>
      </c>
      <c r="AM120" s="4">
        <f>MgrRet_Raw!AN627</f>
        <v>1.0229838685096273</v>
      </c>
      <c r="AN120" s="4">
        <f>MgrRet_Raw!AO627</f>
        <v>0.35521669559601676</v>
      </c>
      <c r="AO120" s="4">
        <f>MgrRet_Raw!AP627</f>
        <v>0.41793723661370619</v>
      </c>
      <c r="AP120" s="4">
        <f>MgrRet_Raw!AQ627</f>
        <v>-0.42149170208833509</v>
      </c>
      <c r="AQ120" s="4">
        <f>MgrRet_Raw!AR627</f>
        <v>-6.6457878984159058E-2</v>
      </c>
      <c r="AR120" s="4">
        <f>MgrRet_Raw!AS627</f>
        <v>1.272545350623373</v>
      </c>
      <c r="AS120" s="4">
        <f>MgrRet_Raw!AT627</f>
        <v>-0.35015218236067724</v>
      </c>
      <c r="AT120" s="4">
        <f>MgrRet_Raw!AU627</f>
        <v>0.37931524174658038</v>
      </c>
      <c r="AU120" s="4">
        <f>MgrRet_Raw!AV627</f>
        <v>-1.0637854027818725</v>
      </c>
      <c r="AV120" s="4">
        <f>MgrRet_Raw!AW627</f>
        <v>-2.3577931660048925</v>
      </c>
      <c r="AW120" s="4">
        <f>MgrRet_Raw!AX627</f>
        <v>-0.14936758828569641</v>
      </c>
      <c r="AX120" s="4">
        <f>MgrRet_Raw!AY627</f>
        <v>1.7603948559915867</v>
      </c>
      <c r="AY120" s="4">
        <f>MgrRet_Raw!AZ627</f>
        <v>-3.2858748908636215E-2</v>
      </c>
      <c r="AZ120" s="4">
        <f>MgrRet_Raw!BA627</f>
        <v>-0.22509104759765164</v>
      </c>
      <c r="BA120" s="4">
        <f>MgrRet_Raw!BB627</f>
        <v>1.8103341445338978</v>
      </c>
      <c r="BB120" s="4">
        <f>MgrRet_Raw!BC627</f>
        <v>0.75982424889944333</v>
      </c>
      <c r="BC120" s="4">
        <f>MgrRet_Raw!BD627</f>
        <v>-9.3960547842839581E-3</v>
      </c>
      <c r="BD120" s="4">
        <f>MgrRet_Raw!BE627</f>
        <v>0.95389902989710218</v>
      </c>
      <c r="BE120" s="4">
        <f>MgrRet_Raw!BF627</f>
        <v>-0.39226511662568164</v>
      </c>
      <c r="BF120" s="4">
        <f>MgrRet_Raw!BG627</f>
        <v>-0.26965107367028907</v>
      </c>
      <c r="BG120" s="4">
        <f>MgrRet_Raw!BH627</f>
        <v>-0.27497126182951637</v>
      </c>
      <c r="BH120" s="4">
        <f>MgrRet_Raw!BI627</f>
        <v>0.4853612896495787</v>
      </c>
      <c r="BI120" s="4">
        <f>MgrRet_Raw!BJ627</f>
        <v>-1.6992650779400955</v>
      </c>
      <c r="BJ120" s="4">
        <f>MgrRet_Raw!BK627</f>
        <v>0.6970112393741934</v>
      </c>
      <c r="BK120" s="4">
        <f>MgrRet_Raw!BL627</f>
        <v>-0.16193685942507868</v>
      </c>
      <c r="BL120" s="4">
        <f>MgrRet_Raw!BM627</f>
        <v>-0.31932790371581132</v>
      </c>
      <c r="BM120" s="4">
        <f>MgrRet_Raw!BN627</f>
        <v>1.2679989714267563</v>
      </c>
      <c r="BN120" s="4">
        <f>MgrRet_Raw!BO627</f>
        <v>0.56985148358488091</v>
      </c>
      <c r="BO120" s="4">
        <f>MgrRet_Raw!BP627</f>
        <v>-0.27489963444597487</v>
      </c>
      <c r="BP120" s="4">
        <f>MgrRet_Raw!BQ627</f>
        <v>-0.60008002382627712</v>
      </c>
      <c r="BQ120" s="4">
        <f>MgrRet_Raw!BR627</f>
        <v>2.5154926968003304</v>
      </c>
      <c r="BR120" s="4">
        <f>MgrRet_Raw!BS627</f>
        <v>-0.29948854041931616</v>
      </c>
      <c r="BS120" s="4">
        <f>MgrRet_Raw!BT627</f>
        <v>2.0029538619126726</v>
      </c>
      <c r="BT120" s="4">
        <f>MgrRet_Raw!BU627</f>
        <v>-0.36046818527767543</v>
      </c>
      <c r="BU120" s="4">
        <f>MgrRet_Raw!BV627</f>
        <v>-7.1328612287539173E-2</v>
      </c>
      <c r="BV120" s="4">
        <f>MgrRet_Raw!BW627</f>
        <v>0.13617580345178126</v>
      </c>
      <c r="BW120" s="4">
        <f>MgrRet_Raw!BX627</f>
        <v>0.81600492847561634</v>
      </c>
      <c r="BX120" s="4">
        <f>MgrRet_Raw!BY627</f>
        <v>0.46984091139614215</v>
      </c>
      <c r="BY120" s="4">
        <f>MgrRet_Raw!BZ627</f>
        <v>1.2066048305128283</v>
      </c>
      <c r="BZ120" s="4">
        <f>MgrRet_Raw!CA627</f>
        <v>-0.39397942173418166</v>
      </c>
      <c r="CA120" s="4">
        <f>MgrRet_Raw!CB627</f>
        <v>6.8141271681131488E-2</v>
      </c>
      <c r="CB120" s="4">
        <f>MgrRet_Raw!CC627</f>
        <v>1.9524341507036747E-3</v>
      </c>
      <c r="CC120" s="4">
        <f>MgrRet_Raw!CD627</f>
        <v>0.70707644318709439</v>
      </c>
      <c r="CD120" s="4">
        <f>MgrRet_Raw!CE627</f>
        <v>-1.1747324616626698</v>
      </c>
      <c r="CE120" s="4">
        <f>MgrRet_Raw!CF627</f>
        <v>1.0105530834586063</v>
      </c>
      <c r="CF120" s="4">
        <f>MgrRet_Raw!CG627</f>
        <v>0.94926058278311132</v>
      </c>
      <c r="CG120" s="4">
        <f>MgrRet_Raw!CH627</f>
        <v>-0.59601528322912589</v>
      </c>
      <c r="CH120" s="4">
        <f>MgrRet_Raw!CI627</f>
        <v>-1.5861803396200012</v>
      </c>
      <c r="CI120" s="4">
        <f>MgrRet_Raw!CJ627</f>
        <v>1.0228905179090013</v>
      </c>
      <c r="CJ120" s="4">
        <f>MgrRet_Raw!CK627</f>
        <v>0.5347211634947171</v>
      </c>
      <c r="CK120" s="4">
        <f>MgrRet_Raw!CL627</f>
        <v>-3.4962562078188153E-2</v>
      </c>
      <c r="CL120" s="4">
        <f>MgrRet_Raw!CM627</f>
        <v>0.8905283545023881</v>
      </c>
      <c r="CM120" s="4">
        <f>MgrRet_Raw!CN627</f>
        <v>1.928266410271007</v>
      </c>
      <c r="CN120" s="4">
        <f>MgrRet_Raw!CO627</f>
        <v>-2.3660588557447992</v>
      </c>
      <c r="CO120" s="4">
        <f>MgrRet_Raw!CP627</f>
        <v>2.5427377174122423</v>
      </c>
      <c r="CP120" s="4">
        <f>MgrRet_Raw!CQ627</f>
        <v>0.74401661141350184</v>
      </c>
      <c r="CQ120" s="4">
        <f>MgrRet_Raw!CR627</f>
        <v>-2.8948081449742586</v>
      </c>
      <c r="CR120" s="4">
        <f>MgrRet_Raw!CS627</f>
        <v>0.69172060680733782</v>
      </c>
      <c r="CS120" s="4">
        <f>MgrRet_Raw!CT627</f>
        <v>-0.17764365225705481</v>
      </c>
      <c r="CT120" s="4">
        <f>MgrRet_Raw!CU627</f>
        <v>-0.46695265351508564</v>
      </c>
      <c r="CU120" s="4">
        <f>MgrRet_Raw!CV627</f>
        <v>-5.4513843046187477E-2</v>
      </c>
      <c r="CV120" s="4">
        <f>MgrRet_Raw!CW627</f>
        <v>-0.91840392702248419</v>
      </c>
      <c r="CW120" s="4">
        <f>MgrRet_Raw!CX627</f>
        <v>-2.8981805526481068</v>
      </c>
      <c r="CX120" s="4">
        <f>MgrRet_Raw!CY627</f>
        <v>-0.65008661989669247</v>
      </c>
      <c r="CY120" s="4">
        <f>MgrRet_Raw!CZ627</f>
        <v>-0.71053117621435824</v>
      </c>
      <c r="CZ120" s="4">
        <f>MgrRet_Raw!DA627</f>
        <v>-1.2333020505485357</v>
      </c>
      <c r="DA120" s="4">
        <f>MgrRet_Raw!DB627</f>
        <v>-0.18762185086402927</v>
      </c>
      <c r="DB120" s="4">
        <f>MgrRet_Raw!DC627</f>
        <v>-2.0310251039048142</v>
      </c>
      <c r="DC120" s="4">
        <f>MgrRet_Raw!DD627</f>
        <v>0.94749915024658637</v>
      </c>
      <c r="DD120" s="4">
        <f>MgrRet_Raw!DE627</f>
        <v>0.36392154691568601</v>
      </c>
      <c r="DE120" s="4">
        <f>MgrRet_Raw!DF627</f>
        <v>6.911199502946487E-2</v>
      </c>
      <c r="DF120" s="4">
        <f>MgrRet_Raw!DG627</f>
        <v>0.13844526990629369</v>
      </c>
      <c r="DG120" s="4">
        <f>MgrRet_Raw!DH627</f>
        <v>4.0094885352790124</v>
      </c>
      <c r="DH120" s="4">
        <f>MgrRet_Raw!DI627</f>
        <v>0.27356671496973162</v>
      </c>
      <c r="DI120" s="4">
        <f>MgrRet_Raw!DJ627</f>
        <v>-0.58312183954790742</v>
      </c>
      <c r="DJ120" s="4">
        <f>MgrRet_Raw!DK627</f>
        <v>0.39258475805137838</v>
      </c>
      <c r="DK120" s="4">
        <f>MgrRet_Raw!DL627</f>
        <v>-0.77348095161407304</v>
      </c>
      <c r="DL120" s="4">
        <f>MgrRet_Raw!DM627</f>
        <v>0.26734307667561241</v>
      </c>
      <c r="DM120" s="4">
        <f>MgrRet_Raw!DN627</f>
        <v>-0.26585262932897002</v>
      </c>
      <c r="DN120" s="4">
        <f>MgrRet_Raw!DO627</f>
        <v>0.20202538596876352</v>
      </c>
      <c r="DO120" s="4">
        <f>MgrRet_Raw!DP627</f>
        <v>0.54462386904810511</v>
      </c>
      <c r="DP120" s="4">
        <f>MgrRet_Raw!DQ627</f>
        <v>0.11479377366709426</v>
      </c>
      <c r="DQ120" s="4">
        <f>MgrRet_Raw!DR627</f>
        <v>1.2454251617186993</v>
      </c>
      <c r="DR120" s="4">
        <f>MgrRet_Raw!DS627</f>
        <v>1.366715956521849</v>
      </c>
      <c r="DS120" s="4">
        <f>MgrRet_Raw!DT627</f>
        <v>2.3645183655441659E-2</v>
      </c>
      <c r="DT120" s="4">
        <f>MgrRet_Raw!DU627</f>
        <v>-0.17883526527320881</v>
      </c>
    </row>
    <row r="121" spans="1:124" x14ac:dyDescent="0.25">
      <c r="A121" s="4">
        <v>119</v>
      </c>
      <c r="B121" s="4" t="str">
        <f>MgrRet_Raw!A628</f>
        <v>Ziegler Capital Management LLC</v>
      </c>
      <c r="C121" t="s">
        <v>327</v>
      </c>
      <c r="D121" s="4" t="str">
        <f t="shared" si="1"/>
        <v>Ziegler Capital Management LLC+Large Cap Core outdated</v>
      </c>
      <c r="E121" s="4">
        <f>MgrRet_Raw!F628</f>
        <v>-1.3318992034619246</v>
      </c>
      <c r="F121" s="4">
        <f>MgrRet_Raw!G628</f>
        <v>0.16830481110752737</v>
      </c>
      <c r="G121" s="4">
        <f>MgrRet_Raw!H628</f>
        <v>-0.1880530922821716</v>
      </c>
      <c r="H121" s="4">
        <f>MgrRet_Raw!I628</f>
        <v>1.6498110533321801</v>
      </c>
      <c r="I121" s="4">
        <f>MgrRet_Raw!J628</f>
        <v>0.66464310337743182</v>
      </c>
      <c r="J121" s="4">
        <f>MgrRet_Raw!K628</f>
        <v>-6.9528961009694967E-2</v>
      </c>
      <c r="K121" s="4">
        <f>MgrRet_Raw!L628</f>
        <v>-1.3392295234485445</v>
      </c>
      <c r="L121" s="4">
        <f>MgrRet_Raw!M628</f>
        <v>-5.6591772199013013E-2</v>
      </c>
      <c r="M121" s="4">
        <f>MgrRet_Raw!N628</f>
        <v>-3.0194383737943724</v>
      </c>
      <c r="N121" s="4">
        <f>MgrRet_Raw!O628</f>
        <v>-2.4649381124290848</v>
      </c>
      <c r="O121" s="4">
        <f>MgrRet_Raw!P628</f>
        <v>-1.3848138893731372</v>
      </c>
      <c r="P121" s="4">
        <f>MgrRet_Raw!Q628</f>
        <v>1.1457854320850327</v>
      </c>
      <c r="Q121" s="4">
        <f>MgrRet_Raw!R628</f>
        <v>1.0288840864981008</v>
      </c>
      <c r="R121" s="4">
        <f>MgrRet_Raw!S628</f>
        <v>0.87779670953244349</v>
      </c>
      <c r="S121" s="4">
        <f>MgrRet_Raw!T628</f>
        <v>0.93520053161063821</v>
      </c>
      <c r="T121" s="4">
        <f>MgrRet_Raw!U628</f>
        <v>0.40908629677180031</v>
      </c>
      <c r="U121" s="4">
        <f>MgrRet_Raw!V628</f>
        <v>1.886838282523831</v>
      </c>
      <c r="V121" s="4">
        <f>MgrRet_Raw!W628</f>
        <v>-0.60953339304933829</v>
      </c>
      <c r="W121" s="4">
        <f>MgrRet_Raw!X628</f>
        <v>0.64665523636703881</v>
      </c>
      <c r="X121" s="4">
        <f>MgrRet_Raw!Y628</f>
        <v>9.6521140475527289E-3</v>
      </c>
      <c r="Y121" s="4">
        <f>MgrRet_Raw!Z628</f>
        <v>0.62822785719417773</v>
      </c>
      <c r="Z121" s="4">
        <f>MgrRet_Raw!AA628</f>
        <v>-0.66237734150480509</v>
      </c>
      <c r="AA121" s="4">
        <f>MgrRet_Raw!AB628</f>
        <v>-0.59822422927434005</v>
      </c>
      <c r="AB121" s="4">
        <f>MgrRet_Raw!AC628</f>
        <v>0.3444314465129823</v>
      </c>
      <c r="AC121" s="4">
        <f>MgrRet_Raw!AD628</f>
        <v>-0.23272108843538364</v>
      </c>
      <c r="AD121" s="4">
        <f>MgrRet_Raw!AE628</f>
        <v>0.50245003951676326</v>
      </c>
      <c r="AE121" s="4">
        <f>MgrRet_Raw!AF628</f>
        <v>-0.11470461651343111</v>
      </c>
      <c r="AF121" s="4">
        <f>MgrRet_Raw!AG628</f>
        <v>-0.80863752788565124</v>
      </c>
      <c r="AG121" s="4">
        <f>MgrRet_Raw!AH628</f>
        <v>-7.4946239292339456E-2</v>
      </c>
      <c r="AH121" s="4">
        <f>MgrRet_Raw!AI628</f>
        <v>-0.46513552635941213</v>
      </c>
      <c r="AI121" s="4">
        <f>MgrRet_Raw!AJ628</f>
        <v>0.25394250333774515</v>
      </c>
      <c r="AJ121" s="4">
        <f>MgrRet_Raw!AK628</f>
        <v>-0.30599760270239962</v>
      </c>
      <c r="AK121" s="4">
        <f>MgrRet_Raw!AL628</f>
        <v>1.0358608884197249</v>
      </c>
      <c r="AL121" s="4">
        <f>MgrRet_Raw!AM628</f>
        <v>9.4766756593952284E-2</v>
      </c>
      <c r="AM121" s="4">
        <f>MgrRet_Raw!AN628</f>
        <v>-0.18261613149037279</v>
      </c>
      <c r="AN121" s="4">
        <f>MgrRet_Raw!AO628</f>
        <v>0.19681669559601644</v>
      </c>
      <c r="AO121" s="4">
        <f>MgrRet_Raw!AP628</f>
        <v>-0.51006276338629353</v>
      </c>
      <c r="AP121" s="4">
        <f>MgrRet_Raw!AQ628</f>
        <v>-0.14589170208833524</v>
      </c>
      <c r="AQ121" s="4">
        <f>MgrRet_Raw!AR628</f>
        <v>0.20024212101584093</v>
      </c>
      <c r="AR121" s="4">
        <f>MgrRet_Raw!AS628</f>
        <v>0.14854535062337293</v>
      </c>
      <c r="AS121" s="4">
        <f>MgrRet_Raw!AT628</f>
        <v>-0.2880521823606772</v>
      </c>
      <c r="AT121" s="4">
        <f>MgrRet_Raw!AU628</f>
        <v>0.42691524174658046</v>
      </c>
      <c r="AU121" s="4">
        <f>MgrRet_Raw!AV628</f>
        <v>0.26331459721812767</v>
      </c>
      <c r="AV121" s="4">
        <f>MgrRet_Raw!AW628</f>
        <v>-0.49759316600489267</v>
      </c>
      <c r="AW121" s="4">
        <f>MgrRet_Raw!AX628</f>
        <v>-0.27036758828569596</v>
      </c>
      <c r="AX121" s="4">
        <f>MgrRet_Raw!AY628</f>
        <v>1.1807948559915857</v>
      </c>
      <c r="AY121" s="4">
        <f>MgrRet_Raw!AZ628</f>
        <v>-0.11915874890863626</v>
      </c>
      <c r="AZ121" s="4">
        <f>MgrRet_Raw!BA628</f>
        <v>-1.0528910475976516</v>
      </c>
      <c r="BA121" s="4">
        <f>MgrRet_Raw!BB628</f>
        <v>0.88863414453389833</v>
      </c>
      <c r="BB121" s="4">
        <f>MgrRet_Raw!BC628</f>
        <v>0.65582424889944413</v>
      </c>
      <c r="BC121" s="4">
        <f>MgrRet_Raw!BD628</f>
        <v>-0.18079605478428418</v>
      </c>
      <c r="BD121" s="4">
        <f>MgrRet_Raw!BE628</f>
        <v>-0.66260097010289787</v>
      </c>
      <c r="BE121" s="4">
        <f>MgrRet_Raw!BF628</f>
        <v>-1.2398651166256816</v>
      </c>
      <c r="BF121" s="4">
        <f>MgrRet_Raw!BG628</f>
        <v>-0.34025107367028928</v>
      </c>
      <c r="BG121" s="4">
        <f>MgrRet_Raw!BH628</f>
        <v>0.3111287381704837</v>
      </c>
      <c r="BH121" s="4">
        <f>MgrRet_Raw!BI628</f>
        <v>0.65766128964957904</v>
      </c>
      <c r="BI121" s="4">
        <f>MgrRet_Raw!BJ628</f>
        <v>-6.4265077940095505E-2</v>
      </c>
      <c r="BJ121" s="4">
        <f>MgrRet_Raw!BK628</f>
        <v>-0.13348876062580661</v>
      </c>
      <c r="BK121" s="4">
        <f>MgrRet_Raw!BL628</f>
        <v>6.3140574921294323E-5</v>
      </c>
      <c r="BL121" s="4">
        <f>MgrRet_Raw!BM628</f>
        <v>7.8572096284188708E-2</v>
      </c>
      <c r="BM121" s="4">
        <f>MgrRet_Raw!BN628</f>
        <v>-6.9601028573243795E-2</v>
      </c>
      <c r="BN121" s="4">
        <f>MgrRet_Raw!BO628</f>
        <v>-0.88754851641511912</v>
      </c>
      <c r="BO121" s="4">
        <f>MgrRet_Raw!BP628</f>
        <v>-1.0299634445974704E-2</v>
      </c>
      <c r="BP121" s="4">
        <f>MgrRet_Raw!BQ628</f>
        <v>-0.72668002382627717</v>
      </c>
      <c r="BQ121" s="4">
        <f>MgrRet_Raw!BR628</f>
        <v>0.96099269680033039</v>
      </c>
      <c r="BR121" s="4">
        <f>MgrRet_Raw!BS628</f>
        <v>0.10281145958068394</v>
      </c>
      <c r="BS121" s="4" t="str">
        <f>MgrRet_Raw!BT628</f>
        <v>---</v>
      </c>
      <c r="BT121" s="4" t="str">
        <f>MgrRet_Raw!BU628</f>
        <v>---</v>
      </c>
      <c r="BU121" s="4" t="str">
        <f>MgrRet_Raw!BV628</f>
        <v>---</v>
      </c>
      <c r="BV121" s="4" t="str">
        <f>MgrRet_Raw!BW628</f>
        <v>---</v>
      </c>
      <c r="BW121" s="4" t="str">
        <f>MgrRet_Raw!BX628</f>
        <v>---</v>
      </c>
      <c r="BX121" s="4" t="str">
        <f>MgrRet_Raw!BY628</f>
        <v>---</v>
      </c>
      <c r="BY121" s="4" t="str">
        <f>MgrRet_Raw!BZ628</f>
        <v>---</v>
      </c>
      <c r="BZ121" s="4" t="str">
        <f>MgrRet_Raw!CA628</f>
        <v>---</v>
      </c>
      <c r="CA121" s="4" t="str">
        <f>MgrRet_Raw!CB628</f>
        <v>---</v>
      </c>
      <c r="CB121" s="4" t="str">
        <f>MgrRet_Raw!CC628</f>
        <v>---</v>
      </c>
      <c r="CC121" s="4" t="str">
        <f>MgrRet_Raw!CD628</f>
        <v>---</v>
      </c>
      <c r="CD121" s="4" t="str">
        <f>MgrRet_Raw!CE628</f>
        <v>---</v>
      </c>
      <c r="CE121" s="4" t="str">
        <f>MgrRet_Raw!CF628</f>
        <v>---</v>
      </c>
      <c r="CF121" s="4" t="str">
        <f>MgrRet_Raw!CG628</f>
        <v>---</v>
      </c>
      <c r="CG121" s="4" t="str">
        <f>MgrRet_Raw!CH628</f>
        <v>---</v>
      </c>
      <c r="CH121" s="4" t="str">
        <f>MgrRet_Raw!CI628</f>
        <v>---</v>
      </c>
      <c r="CI121" s="4" t="str">
        <f>MgrRet_Raw!CJ628</f>
        <v>---</v>
      </c>
      <c r="CJ121" s="4" t="str">
        <f>MgrRet_Raw!CK628</f>
        <v>---</v>
      </c>
      <c r="CK121" s="4" t="str">
        <f>MgrRet_Raw!CL628</f>
        <v>---</v>
      </c>
      <c r="CL121" s="4" t="str">
        <f>MgrRet_Raw!CM628</f>
        <v>---</v>
      </c>
      <c r="CM121" s="4" t="str">
        <f>MgrRet_Raw!CN628</f>
        <v>---</v>
      </c>
      <c r="CN121" s="4" t="str">
        <f>MgrRet_Raw!CO628</f>
        <v>---</v>
      </c>
      <c r="CO121" s="4" t="str">
        <f>MgrRet_Raw!CP628</f>
        <v>---</v>
      </c>
      <c r="CP121" s="4" t="str">
        <f>MgrRet_Raw!CQ628</f>
        <v>---</v>
      </c>
      <c r="CQ121" s="4" t="str">
        <f>MgrRet_Raw!CR628</f>
        <v>---</v>
      </c>
      <c r="CR121" s="4" t="str">
        <f>MgrRet_Raw!CS628</f>
        <v>---</v>
      </c>
      <c r="CS121" s="4" t="str">
        <f>MgrRet_Raw!CT628</f>
        <v>---</v>
      </c>
      <c r="CT121" s="4" t="str">
        <f>MgrRet_Raw!CU628</f>
        <v>---</v>
      </c>
      <c r="CU121" s="4" t="str">
        <f>MgrRet_Raw!CV628</f>
        <v>---</v>
      </c>
      <c r="CV121" s="4" t="str">
        <f>MgrRet_Raw!CW628</f>
        <v>---</v>
      </c>
      <c r="CW121" s="4" t="str">
        <f>MgrRet_Raw!CX628</f>
        <v>---</v>
      </c>
      <c r="CX121" s="4" t="str">
        <f>MgrRet_Raw!CY628</f>
        <v>---</v>
      </c>
      <c r="CY121" s="4" t="str">
        <f>MgrRet_Raw!CZ628</f>
        <v>---</v>
      </c>
      <c r="CZ121" s="4" t="str">
        <f>MgrRet_Raw!DA628</f>
        <v>---</v>
      </c>
      <c r="DA121" s="4" t="str">
        <f>MgrRet_Raw!DB628</f>
        <v>---</v>
      </c>
      <c r="DB121" s="4" t="str">
        <f>MgrRet_Raw!DC628</f>
        <v>---</v>
      </c>
      <c r="DC121" s="4" t="str">
        <f>MgrRet_Raw!DD628</f>
        <v>---</v>
      </c>
      <c r="DD121" s="4" t="str">
        <f>MgrRet_Raw!DE628</f>
        <v>---</v>
      </c>
      <c r="DE121" s="4" t="str">
        <f>MgrRet_Raw!DF628</f>
        <v>---</v>
      </c>
      <c r="DF121" s="4" t="str">
        <f>MgrRet_Raw!DG628</f>
        <v>---</v>
      </c>
      <c r="DG121" s="4" t="str">
        <f>MgrRet_Raw!DH628</f>
        <v>---</v>
      </c>
      <c r="DH121" s="4" t="str">
        <f>MgrRet_Raw!DI628</f>
        <v>---</v>
      </c>
      <c r="DI121" s="4" t="str">
        <f>MgrRet_Raw!DJ628</f>
        <v>---</v>
      </c>
      <c r="DJ121" s="4" t="str">
        <f>MgrRet_Raw!DK628</f>
        <v>---</v>
      </c>
      <c r="DK121" s="4" t="str">
        <f>MgrRet_Raw!DL628</f>
        <v>---</v>
      </c>
      <c r="DL121" s="4" t="str">
        <f>MgrRet_Raw!DM628</f>
        <v>---</v>
      </c>
      <c r="DM121" s="4" t="str">
        <f>MgrRet_Raw!DN628</f>
        <v>---</v>
      </c>
      <c r="DN121" s="4" t="str">
        <f>MgrRet_Raw!DO628</f>
        <v>---</v>
      </c>
      <c r="DO121" s="4" t="str">
        <f>MgrRet_Raw!DP628</f>
        <v>---</v>
      </c>
      <c r="DP121" s="4" t="str">
        <f>MgrRet_Raw!DQ628</f>
        <v>---</v>
      </c>
      <c r="DQ121" s="4" t="str">
        <f>MgrRet_Raw!DR628</f>
        <v>---</v>
      </c>
      <c r="DR121" s="4" t="str">
        <f>MgrRet_Raw!DS628</f>
        <v>---</v>
      </c>
      <c r="DS121" s="4" t="str">
        <f>MgrRet_Raw!DT628</f>
        <v>---</v>
      </c>
      <c r="DT121" s="4" t="str">
        <f>MgrRet_Raw!DU628</f>
        <v>---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596A-EB75-4E49-8F20-9B890E169E37}">
  <dimension ref="A1:D121"/>
  <sheetViews>
    <sheetView tabSelected="1" workbookViewId="0">
      <selection activeCell="D2" sqref="D2"/>
    </sheetView>
  </sheetViews>
  <sheetFormatPr defaultRowHeight="15" x14ac:dyDescent="0.25"/>
  <cols>
    <col min="1" max="1" width="46.5703125" bestFit="1" customWidth="1"/>
    <col min="2" max="2" width="53.5703125" bestFit="1" customWidth="1"/>
    <col min="3" max="3" width="36" bestFit="1" customWidth="1"/>
  </cols>
  <sheetData>
    <row r="1" spans="1:4" x14ac:dyDescent="0.25">
      <c r="A1" t="s">
        <v>328</v>
      </c>
      <c r="B1" t="s">
        <v>2</v>
      </c>
      <c r="C1" t="s">
        <v>3</v>
      </c>
      <c r="D1" t="s">
        <v>507</v>
      </c>
    </row>
    <row r="2" spans="1:4" x14ac:dyDescent="0.25">
      <c r="A2">
        <f>MgrRet!A2</f>
        <v>0</v>
      </c>
      <c r="B2" t="s">
        <v>127</v>
      </c>
      <c r="C2" t="s">
        <v>128</v>
      </c>
      <c r="D2" t="s">
        <v>504</v>
      </c>
    </row>
    <row r="3" spans="1:4" x14ac:dyDescent="0.25">
      <c r="A3">
        <f>MgrRet!A3</f>
        <v>1</v>
      </c>
      <c r="B3" t="s">
        <v>133</v>
      </c>
      <c r="C3" t="s">
        <v>134</v>
      </c>
      <c r="D3" t="s">
        <v>505</v>
      </c>
    </row>
    <row r="4" spans="1:4" x14ac:dyDescent="0.25">
      <c r="A4">
        <f>MgrRet!A4</f>
        <v>2</v>
      </c>
      <c r="B4" t="s">
        <v>135</v>
      </c>
      <c r="C4" t="s">
        <v>136</v>
      </c>
      <c r="D4" t="s">
        <v>505</v>
      </c>
    </row>
    <row r="5" spans="1:4" x14ac:dyDescent="0.25">
      <c r="A5">
        <f>MgrRet!A5</f>
        <v>3</v>
      </c>
      <c r="B5" t="s">
        <v>137</v>
      </c>
      <c r="C5" t="s">
        <v>138</v>
      </c>
      <c r="D5" t="s">
        <v>504</v>
      </c>
    </row>
    <row r="6" spans="1:4" x14ac:dyDescent="0.25">
      <c r="A6">
        <f>MgrRet!A6</f>
        <v>4</v>
      </c>
      <c r="B6" t="s">
        <v>139</v>
      </c>
      <c r="C6" t="s">
        <v>140</v>
      </c>
      <c r="D6" t="s">
        <v>505</v>
      </c>
    </row>
    <row r="7" spans="1:4" x14ac:dyDescent="0.25">
      <c r="A7">
        <f>MgrRet!A7</f>
        <v>5</v>
      </c>
      <c r="B7" t="s">
        <v>141</v>
      </c>
      <c r="C7" t="s">
        <v>142</v>
      </c>
      <c r="D7" t="s">
        <v>506</v>
      </c>
    </row>
    <row r="8" spans="1:4" x14ac:dyDescent="0.25">
      <c r="A8">
        <f>MgrRet!A8</f>
        <v>6</v>
      </c>
      <c r="B8" t="s">
        <v>143</v>
      </c>
      <c r="C8" t="s">
        <v>144</v>
      </c>
      <c r="D8" t="s">
        <v>504</v>
      </c>
    </row>
    <row r="9" spans="1:4" x14ac:dyDescent="0.25">
      <c r="A9">
        <f>MgrRet!A9</f>
        <v>7</v>
      </c>
      <c r="B9" t="s">
        <v>143</v>
      </c>
      <c r="C9" t="s">
        <v>146</v>
      </c>
      <c r="D9" t="s">
        <v>505</v>
      </c>
    </row>
    <row r="10" spans="1:4" x14ac:dyDescent="0.25">
      <c r="A10">
        <f>MgrRet!A10</f>
        <v>8</v>
      </c>
      <c r="B10" t="s">
        <v>143</v>
      </c>
      <c r="C10" t="s">
        <v>148</v>
      </c>
      <c r="D10" t="s">
        <v>504</v>
      </c>
    </row>
    <row r="11" spans="1:4" x14ac:dyDescent="0.25">
      <c r="A11">
        <f>MgrRet!A11</f>
        <v>9</v>
      </c>
      <c r="B11" t="s">
        <v>149</v>
      </c>
      <c r="C11" t="s">
        <v>150</v>
      </c>
      <c r="D11" t="s">
        <v>504</v>
      </c>
    </row>
    <row r="12" spans="1:4" x14ac:dyDescent="0.25">
      <c r="A12">
        <f>MgrRet!A12</f>
        <v>10</v>
      </c>
      <c r="B12" t="s">
        <v>149</v>
      </c>
      <c r="C12" t="s">
        <v>151</v>
      </c>
      <c r="D12" t="s">
        <v>505</v>
      </c>
    </row>
    <row r="13" spans="1:4" x14ac:dyDescent="0.25">
      <c r="A13">
        <f>MgrRet!A13</f>
        <v>11</v>
      </c>
      <c r="B13" t="s">
        <v>152</v>
      </c>
      <c r="C13" t="s">
        <v>153</v>
      </c>
      <c r="D13" t="s">
        <v>506</v>
      </c>
    </row>
    <row r="14" spans="1:4" x14ac:dyDescent="0.25">
      <c r="A14">
        <f>MgrRet!A14</f>
        <v>12</v>
      </c>
      <c r="B14" t="s">
        <v>152</v>
      </c>
      <c r="C14" t="s">
        <v>155</v>
      </c>
      <c r="D14" t="s">
        <v>506</v>
      </c>
    </row>
    <row r="15" spans="1:4" x14ac:dyDescent="0.25">
      <c r="A15">
        <f>MgrRet!A15</f>
        <v>13</v>
      </c>
      <c r="B15" t="s">
        <v>156</v>
      </c>
      <c r="C15" t="s">
        <v>157</v>
      </c>
      <c r="D15" t="s">
        <v>504</v>
      </c>
    </row>
    <row r="16" spans="1:4" x14ac:dyDescent="0.25">
      <c r="A16">
        <f>MgrRet!A16</f>
        <v>14</v>
      </c>
      <c r="B16" t="s">
        <v>158</v>
      </c>
      <c r="C16" t="s">
        <v>159</v>
      </c>
      <c r="D16" t="s">
        <v>505</v>
      </c>
    </row>
    <row r="17" spans="1:4" x14ac:dyDescent="0.25">
      <c r="A17">
        <f>MgrRet!A17</f>
        <v>15</v>
      </c>
      <c r="B17" t="s">
        <v>160</v>
      </c>
      <c r="C17" t="s">
        <v>161</v>
      </c>
      <c r="D17" t="s">
        <v>505</v>
      </c>
    </row>
    <row r="18" spans="1:4" x14ac:dyDescent="0.25">
      <c r="A18">
        <f>MgrRet!A18</f>
        <v>16</v>
      </c>
      <c r="B18" t="s">
        <v>162</v>
      </c>
      <c r="C18" t="s">
        <v>163</v>
      </c>
      <c r="D18" t="s">
        <v>505</v>
      </c>
    </row>
    <row r="19" spans="1:4" x14ac:dyDescent="0.25">
      <c r="A19">
        <f>MgrRet!A19</f>
        <v>17</v>
      </c>
      <c r="B19" t="s">
        <v>164</v>
      </c>
      <c r="C19" t="s">
        <v>165</v>
      </c>
      <c r="D19" t="s">
        <v>505</v>
      </c>
    </row>
    <row r="20" spans="1:4" x14ac:dyDescent="0.25">
      <c r="A20">
        <f>MgrRet!A20</f>
        <v>18</v>
      </c>
      <c r="B20" t="s">
        <v>164</v>
      </c>
      <c r="C20" t="s">
        <v>166</v>
      </c>
      <c r="D20" t="s">
        <v>505</v>
      </c>
    </row>
    <row r="21" spans="1:4" x14ac:dyDescent="0.25">
      <c r="A21">
        <f>MgrRet!A21</f>
        <v>19</v>
      </c>
      <c r="B21" t="s">
        <v>164</v>
      </c>
      <c r="C21" t="s">
        <v>167</v>
      </c>
      <c r="D21" t="s">
        <v>505</v>
      </c>
    </row>
    <row r="22" spans="1:4" x14ac:dyDescent="0.25">
      <c r="A22">
        <f>MgrRet!A22</f>
        <v>20</v>
      </c>
      <c r="B22" t="s">
        <v>168</v>
      </c>
      <c r="C22" t="s">
        <v>169</v>
      </c>
      <c r="D22" t="s">
        <v>504</v>
      </c>
    </row>
    <row r="23" spans="1:4" x14ac:dyDescent="0.25">
      <c r="A23">
        <f>MgrRet!A23</f>
        <v>21</v>
      </c>
      <c r="B23" t="s">
        <v>168</v>
      </c>
      <c r="C23" t="s">
        <v>170</v>
      </c>
      <c r="D23" t="s">
        <v>504</v>
      </c>
    </row>
    <row r="24" spans="1:4" x14ac:dyDescent="0.25">
      <c r="A24">
        <f>MgrRet!A24</f>
        <v>22</v>
      </c>
      <c r="B24" t="s">
        <v>171</v>
      </c>
      <c r="C24" t="s">
        <v>172</v>
      </c>
      <c r="D24" t="s">
        <v>505</v>
      </c>
    </row>
    <row r="25" spans="1:4" x14ac:dyDescent="0.25">
      <c r="A25">
        <f>MgrRet!A25</f>
        <v>23</v>
      </c>
      <c r="B25" t="s">
        <v>171</v>
      </c>
      <c r="C25" t="s">
        <v>173</v>
      </c>
      <c r="D25" t="s">
        <v>505</v>
      </c>
    </row>
    <row r="26" spans="1:4" x14ac:dyDescent="0.25">
      <c r="A26">
        <f>MgrRet!A26</f>
        <v>24</v>
      </c>
      <c r="B26" t="s">
        <v>171</v>
      </c>
      <c r="C26" t="s">
        <v>174</v>
      </c>
      <c r="D26" t="s">
        <v>505</v>
      </c>
    </row>
    <row r="27" spans="1:4" x14ac:dyDescent="0.25">
      <c r="A27">
        <f>MgrRet!A27</f>
        <v>25</v>
      </c>
      <c r="B27" t="s">
        <v>175</v>
      </c>
      <c r="C27" t="s">
        <v>176</v>
      </c>
      <c r="D27" t="s">
        <v>505</v>
      </c>
    </row>
    <row r="28" spans="1:4" x14ac:dyDescent="0.25">
      <c r="A28">
        <f>MgrRet!A28</f>
        <v>26</v>
      </c>
      <c r="B28" t="s">
        <v>175</v>
      </c>
      <c r="C28" t="s">
        <v>177</v>
      </c>
      <c r="D28" t="s">
        <v>505</v>
      </c>
    </row>
    <row r="29" spans="1:4" x14ac:dyDescent="0.25">
      <c r="A29">
        <f>MgrRet!A29</f>
        <v>27</v>
      </c>
      <c r="B29" t="s">
        <v>178</v>
      </c>
      <c r="C29" t="s">
        <v>169</v>
      </c>
      <c r="D29" t="s">
        <v>506</v>
      </c>
    </row>
    <row r="30" spans="1:4" x14ac:dyDescent="0.25">
      <c r="A30">
        <f>MgrRet!A30</f>
        <v>28</v>
      </c>
      <c r="B30" t="s">
        <v>179</v>
      </c>
      <c r="C30" t="s">
        <v>180</v>
      </c>
      <c r="D30" t="s">
        <v>504</v>
      </c>
    </row>
    <row r="31" spans="1:4" x14ac:dyDescent="0.25">
      <c r="A31">
        <f>MgrRet!A31</f>
        <v>29</v>
      </c>
      <c r="B31" t="s">
        <v>181</v>
      </c>
      <c r="C31" t="s">
        <v>140</v>
      </c>
      <c r="D31" t="s">
        <v>505</v>
      </c>
    </row>
    <row r="32" spans="1:4" x14ac:dyDescent="0.25">
      <c r="A32">
        <f>MgrRet!A32</f>
        <v>30</v>
      </c>
      <c r="B32" t="s">
        <v>182</v>
      </c>
      <c r="C32" t="s">
        <v>183</v>
      </c>
      <c r="D32" t="s">
        <v>505</v>
      </c>
    </row>
    <row r="33" spans="1:4" x14ac:dyDescent="0.25">
      <c r="A33">
        <f>MgrRet!A33</f>
        <v>31</v>
      </c>
      <c r="B33" t="s">
        <v>184</v>
      </c>
      <c r="C33" t="s">
        <v>185</v>
      </c>
      <c r="D33" t="s">
        <v>505</v>
      </c>
    </row>
    <row r="34" spans="1:4" x14ac:dyDescent="0.25">
      <c r="A34">
        <f>MgrRet!A34</f>
        <v>32</v>
      </c>
      <c r="B34" t="s">
        <v>186</v>
      </c>
      <c r="C34" t="s">
        <v>187</v>
      </c>
      <c r="D34" t="s">
        <v>506</v>
      </c>
    </row>
    <row r="35" spans="1:4" x14ac:dyDescent="0.25">
      <c r="A35">
        <f>MgrRet!A35</f>
        <v>33</v>
      </c>
      <c r="B35" t="s">
        <v>186</v>
      </c>
      <c r="C35" t="s">
        <v>146</v>
      </c>
      <c r="D35" t="s">
        <v>505</v>
      </c>
    </row>
    <row r="36" spans="1:4" x14ac:dyDescent="0.25">
      <c r="A36">
        <f>MgrRet!A36</f>
        <v>34</v>
      </c>
      <c r="B36" t="s">
        <v>186</v>
      </c>
      <c r="C36" t="s">
        <v>188</v>
      </c>
      <c r="D36" t="s">
        <v>504</v>
      </c>
    </row>
    <row r="37" spans="1:4" x14ac:dyDescent="0.25">
      <c r="A37">
        <f>MgrRet!A37</f>
        <v>35</v>
      </c>
      <c r="B37" t="s">
        <v>189</v>
      </c>
      <c r="C37" t="s">
        <v>190</v>
      </c>
      <c r="D37" t="s">
        <v>506</v>
      </c>
    </row>
    <row r="38" spans="1:4" x14ac:dyDescent="0.25">
      <c r="A38">
        <f>MgrRet!A38</f>
        <v>36</v>
      </c>
      <c r="B38" t="s">
        <v>191</v>
      </c>
      <c r="C38" t="s">
        <v>192</v>
      </c>
      <c r="D38" t="s">
        <v>505</v>
      </c>
    </row>
    <row r="39" spans="1:4" x14ac:dyDescent="0.25">
      <c r="A39">
        <f>MgrRet!A39</f>
        <v>37</v>
      </c>
      <c r="B39" t="s">
        <v>193</v>
      </c>
      <c r="C39" t="s">
        <v>194</v>
      </c>
      <c r="D39" t="s">
        <v>504</v>
      </c>
    </row>
    <row r="40" spans="1:4" x14ac:dyDescent="0.25">
      <c r="A40">
        <f>MgrRet!A40</f>
        <v>38</v>
      </c>
      <c r="B40" t="s">
        <v>195</v>
      </c>
      <c r="C40" t="s">
        <v>196</v>
      </c>
      <c r="D40" t="s">
        <v>505</v>
      </c>
    </row>
    <row r="41" spans="1:4" x14ac:dyDescent="0.25">
      <c r="A41">
        <f>MgrRet!A41</f>
        <v>39</v>
      </c>
      <c r="B41" t="s">
        <v>197</v>
      </c>
      <c r="C41" t="s">
        <v>198</v>
      </c>
      <c r="D41" t="s">
        <v>505</v>
      </c>
    </row>
    <row r="42" spans="1:4" x14ac:dyDescent="0.25">
      <c r="A42">
        <f>MgrRet!A42</f>
        <v>40</v>
      </c>
      <c r="B42" t="s">
        <v>199</v>
      </c>
      <c r="C42" t="s">
        <v>200</v>
      </c>
      <c r="D42" t="s">
        <v>505</v>
      </c>
    </row>
    <row r="43" spans="1:4" x14ac:dyDescent="0.25">
      <c r="A43">
        <f>MgrRet!A43</f>
        <v>41</v>
      </c>
      <c r="B43" t="s">
        <v>199</v>
      </c>
      <c r="C43" t="s">
        <v>201</v>
      </c>
      <c r="D43" t="s">
        <v>504</v>
      </c>
    </row>
    <row r="44" spans="1:4" x14ac:dyDescent="0.25">
      <c r="A44">
        <f>MgrRet!A44</f>
        <v>42</v>
      </c>
      <c r="B44" t="s">
        <v>202</v>
      </c>
      <c r="C44" t="s">
        <v>203</v>
      </c>
      <c r="D44" t="s">
        <v>504</v>
      </c>
    </row>
    <row r="45" spans="1:4" x14ac:dyDescent="0.25">
      <c r="A45">
        <f>MgrRet!A45</f>
        <v>43</v>
      </c>
      <c r="B45" t="s">
        <v>204</v>
      </c>
      <c r="C45" t="s">
        <v>205</v>
      </c>
      <c r="D45" t="s">
        <v>505</v>
      </c>
    </row>
    <row r="46" spans="1:4" x14ac:dyDescent="0.25">
      <c r="A46">
        <f>MgrRet!A46</f>
        <v>44</v>
      </c>
      <c r="B46" t="s">
        <v>204</v>
      </c>
      <c r="C46" t="s">
        <v>207</v>
      </c>
      <c r="D46" t="s">
        <v>506</v>
      </c>
    </row>
    <row r="47" spans="1:4" x14ac:dyDescent="0.25">
      <c r="A47">
        <f>MgrRet!A47</f>
        <v>45</v>
      </c>
      <c r="B47" t="s">
        <v>204</v>
      </c>
      <c r="C47" t="s">
        <v>208</v>
      </c>
      <c r="D47" t="s">
        <v>505</v>
      </c>
    </row>
    <row r="48" spans="1:4" x14ac:dyDescent="0.25">
      <c r="A48">
        <f>MgrRet!A48</f>
        <v>46</v>
      </c>
      <c r="B48" t="s">
        <v>204</v>
      </c>
      <c r="C48" t="s">
        <v>209</v>
      </c>
      <c r="D48" t="s">
        <v>505</v>
      </c>
    </row>
    <row r="49" spans="1:4" x14ac:dyDescent="0.25">
      <c r="A49">
        <f>MgrRet!A49</f>
        <v>47</v>
      </c>
      <c r="B49" t="s">
        <v>210</v>
      </c>
      <c r="C49" t="s">
        <v>140</v>
      </c>
      <c r="D49" t="s">
        <v>505</v>
      </c>
    </row>
    <row r="50" spans="1:4" x14ac:dyDescent="0.25">
      <c r="A50">
        <f>MgrRet!A50</f>
        <v>48</v>
      </c>
      <c r="B50" t="s">
        <v>211</v>
      </c>
      <c r="C50" t="s">
        <v>212</v>
      </c>
      <c r="D50" t="s">
        <v>504</v>
      </c>
    </row>
    <row r="51" spans="1:4" x14ac:dyDescent="0.25">
      <c r="A51">
        <f>MgrRet!A51</f>
        <v>49</v>
      </c>
      <c r="B51" t="s">
        <v>213</v>
      </c>
      <c r="C51" t="s">
        <v>146</v>
      </c>
      <c r="D51" t="s">
        <v>505</v>
      </c>
    </row>
    <row r="52" spans="1:4" x14ac:dyDescent="0.25">
      <c r="A52">
        <f>MgrRet!A52</f>
        <v>50</v>
      </c>
      <c r="B52" t="s">
        <v>213</v>
      </c>
      <c r="C52" t="s">
        <v>214</v>
      </c>
      <c r="D52" t="s">
        <v>504</v>
      </c>
    </row>
    <row r="53" spans="1:4" x14ac:dyDescent="0.25">
      <c r="A53">
        <f>MgrRet!A53</f>
        <v>51</v>
      </c>
      <c r="B53" t="s">
        <v>215</v>
      </c>
      <c r="C53" t="s">
        <v>216</v>
      </c>
      <c r="D53" t="s">
        <v>505</v>
      </c>
    </row>
    <row r="54" spans="1:4" x14ac:dyDescent="0.25">
      <c r="A54">
        <f>MgrRet!A54</f>
        <v>52</v>
      </c>
      <c r="B54" t="s">
        <v>217</v>
      </c>
      <c r="C54" t="s">
        <v>218</v>
      </c>
      <c r="D54" t="s">
        <v>505</v>
      </c>
    </row>
    <row r="55" spans="1:4" x14ac:dyDescent="0.25">
      <c r="A55">
        <f>MgrRet!A55</f>
        <v>53</v>
      </c>
      <c r="B55" t="s">
        <v>219</v>
      </c>
      <c r="C55" t="s">
        <v>220</v>
      </c>
      <c r="D55" t="s">
        <v>505</v>
      </c>
    </row>
    <row r="56" spans="1:4" x14ac:dyDescent="0.25">
      <c r="A56">
        <f>MgrRet!A56</f>
        <v>54</v>
      </c>
      <c r="B56" t="s">
        <v>219</v>
      </c>
      <c r="C56" t="s">
        <v>221</v>
      </c>
      <c r="D56" t="s">
        <v>506</v>
      </c>
    </row>
    <row r="57" spans="1:4" x14ac:dyDescent="0.25">
      <c r="A57">
        <f>MgrRet!A57</f>
        <v>55</v>
      </c>
      <c r="B57" t="s">
        <v>219</v>
      </c>
      <c r="C57" t="s">
        <v>222</v>
      </c>
      <c r="D57" t="s">
        <v>505</v>
      </c>
    </row>
    <row r="58" spans="1:4" x14ac:dyDescent="0.25">
      <c r="A58">
        <f>MgrRet!A58</f>
        <v>56</v>
      </c>
      <c r="B58" t="s">
        <v>223</v>
      </c>
      <c r="C58" t="s">
        <v>224</v>
      </c>
      <c r="D58" t="s">
        <v>504</v>
      </c>
    </row>
    <row r="59" spans="1:4" x14ac:dyDescent="0.25">
      <c r="A59">
        <f>MgrRet!A59</f>
        <v>57</v>
      </c>
      <c r="B59" t="s">
        <v>225</v>
      </c>
      <c r="C59" t="s">
        <v>226</v>
      </c>
      <c r="D59" t="s">
        <v>505</v>
      </c>
    </row>
    <row r="60" spans="1:4" x14ac:dyDescent="0.25">
      <c r="A60">
        <f>MgrRet!A60</f>
        <v>58</v>
      </c>
      <c r="B60" t="s">
        <v>225</v>
      </c>
      <c r="C60" t="s">
        <v>227</v>
      </c>
      <c r="D60" t="s">
        <v>505</v>
      </c>
    </row>
    <row r="61" spans="1:4" x14ac:dyDescent="0.25">
      <c r="A61">
        <f>MgrRet!A61</f>
        <v>59</v>
      </c>
      <c r="B61" t="s">
        <v>228</v>
      </c>
      <c r="C61" t="s">
        <v>229</v>
      </c>
      <c r="D61" t="s">
        <v>505</v>
      </c>
    </row>
    <row r="62" spans="1:4" x14ac:dyDescent="0.25">
      <c r="A62">
        <f>MgrRet!A62</f>
        <v>60</v>
      </c>
      <c r="B62" t="s">
        <v>230</v>
      </c>
      <c r="C62" t="s">
        <v>231</v>
      </c>
      <c r="D62" t="s">
        <v>505</v>
      </c>
    </row>
    <row r="63" spans="1:4" x14ac:dyDescent="0.25">
      <c r="A63">
        <f>MgrRet!A63</f>
        <v>61</v>
      </c>
      <c r="B63" t="s">
        <v>232</v>
      </c>
      <c r="C63" t="s">
        <v>233</v>
      </c>
      <c r="D63" t="s">
        <v>505</v>
      </c>
    </row>
    <row r="64" spans="1:4" x14ac:dyDescent="0.25">
      <c r="A64">
        <f>MgrRet!A64</f>
        <v>62</v>
      </c>
      <c r="B64" t="s">
        <v>234</v>
      </c>
      <c r="C64" t="s">
        <v>235</v>
      </c>
      <c r="D64" t="s">
        <v>504</v>
      </c>
    </row>
    <row r="65" spans="1:4" x14ac:dyDescent="0.25">
      <c r="A65">
        <f>MgrRet!A65</f>
        <v>63</v>
      </c>
      <c r="B65" t="s">
        <v>236</v>
      </c>
      <c r="C65" t="s">
        <v>146</v>
      </c>
      <c r="D65" t="s">
        <v>505</v>
      </c>
    </row>
    <row r="66" spans="1:4" x14ac:dyDescent="0.25">
      <c r="A66">
        <f>MgrRet!A66</f>
        <v>64</v>
      </c>
      <c r="B66" t="s">
        <v>237</v>
      </c>
      <c r="C66" t="s">
        <v>146</v>
      </c>
      <c r="D66" t="s">
        <v>505</v>
      </c>
    </row>
    <row r="67" spans="1:4" x14ac:dyDescent="0.25">
      <c r="A67">
        <f>MgrRet!A67</f>
        <v>65</v>
      </c>
      <c r="B67" t="s">
        <v>238</v>
      </c>
      <c r="C67" t="s">
        <v>239</v>
      </c>
      <c r="D67" t="s">
        <v>505</v>
      </c>
    </row>
    <row r="68" spans="1:4" x14ac:dyDescent="0.25">
      <c r="A68">
        <f>MgrRet!A68</f>
        <v>66</v>
      </c>
      <c r="B68" t="s">
        <v>240</v>
      </c>
      <c r="C68" t="s">
        <v>241</v>
      </c>
      <c r="D68" t="s">
        <v>505</v>
      </c>
    </row>
    <row r="69" spans="1:4" x14ac:dyDescent="0.25">
      <c r="A69">
        <f>MgrRet!A69</f>
        <v>67</v>
      </c>
      <c r="B69" t="s">
        <v>242</v>
      </c>
      <c r="C69" t="s">
        <v>140</v>
      </c>
      <c r="D69" t="s">
        <v>505</v>
      </c>
    </row>
    <row r="70" spans="1:4" x14ac:dyDescent="0.25">
      <c r="A70">
        <f>MgrRet!A70</f>
        <v>68</v>
      </c>
      <c r="B70" t="s">
        <v>243</v>
      </c>
      <c r="C70" t="s">
        <v>244</v>
      </c>
      <c r="D70" t="s">
        <v>506</v>
      </c>
    </row>
    <row r="71" spans="1:4" x14ac:dyDescent="0.25">
      <c r="A71">
        <f>MgrRet!A71</f>
        <v>69</v>
      </c>
      <c r="B71" t="s">
        <v>243</v>
      </c>
      <c r="C71" t="s">
        <v>245</v>
      </c>
      <c r="D71" t="s">
        <v>505</v>
      </c>
    </row>
    <row r="72" spans="1:4" x14ac:dyDescent="0.25">
      <c r="A72">
        <f>MgrRet!A72</f>
        <v>70</v>
      </c>
      <c r="B72" t="s">
        <v>243</v>
      </c>
      <c r="C72" t="s">
        <v>246</v>
      </c>
      <c r="D72" t="s">
        <v>505</v>
      </c>
    </row>
    <row r="73" spans="1:4" x14ac:dyDescent="0.25">
      <c r="A73">
        <f>MgrRet!A73</f>
        <v>71</v>
      </c>
      <c r="B73" t="s">
        <v>247</v>
      </c>
      <c r="C73" t="s">
        <v>248</v>
      </c>
      <c r="D73" t="s">
        <v>506</v>
      </c>
    </row>
    <row r="74" spans="1:4" x14ac:dyDescent="0.25">
      <c r="A74">
        <f>MgrRet!A74</f>
        <v>72</v>
      </c>
      <c r="B74" t="s">
        <v>249</v>
      </c>
      <c r="C74" t="s">
        <v>250</v>
      </c>
      <c r="D74" t="s">
        <v>504</v>
      </c>
    </row>
    <row r="75" spans="1:4" x14ac:dyDescent="0.25">
      <c r="A75">
        <f>MgrRet!A75</f>
        <v>73</v>
      </c>
      <c r="B75" t="s">
        <v>251</v>
      </c>
      <c r="C75" t="s">
        <v>252</v>
      </c>
      <c r="D75" t="s">
        <v>505</v>
      </c>
    </row>
    <row r="76" spans="1:4" x14ac:dyDescent="0.25">
      <c r="A76">
        <f>MgrRet!A76</f>
        <v>74</v>
      </c>
      <c r="B76" t="s">
        <v>253</v>
      </c>
      <c r="C76" t="s">
        <v>254</v>
      </c>
      <c r="D76" t="s">
        <v>504</v>
      </c>
    </row>
    <row r="77" spans="1:4" x14ac:dyDescent="0.25">
      <c r="A77">
        <f>MgrRet!A77</f>
        <v>75</v>
      </c>
      <c r="B77" t="s">
        <v>253</v>
      </c>
      <c r="C77" t="s">
        <v>255</v>
      </c>
      <c r="D77" t="s">
        <v>504</v>
      </c>
    </row>
    <row r="78" spans="1:4" x14ac:dyDescent="0.25">
      <c r="A78">
        <f>MgrRet!A78</f>
        <v>76</v>
      </c>
      <c r="B78" t="s">
        <v>256</v>
      </c>
      <c r="C78" t="s">
        <v>257</v>
      </c>
      <c r="D78" t="s">
        <v>505</v>
      </c>
    </row>
    <row r="79" spans="1:4" x14ac:dyDescent="0.25">
      <c r="A79">
        <f>MgrRet!A79</f>
        <v>77</v>
      </c>
      <c r="B79" t="s">
        <v>258</v>
      </c>
      <c r="C79" t="s">
        <v>259</v>
      </c>
      <c r="D79" t="s">
        <v>506</v>
      </c>
    </row>
    <row r="80" spans="1:4" x14ac:dyDescent="0.25">
      <c r="A80">
        <f>MgrRet!A80</f>
        <v>78</v>
      </c>
      <c r="B80" t="s">
        <v>260</v>
      </c>
      <c r="C80" t="s">
        <v>261</v>
      </c>
      <c r="D80" t="s">
        <v>506</v>
      </c>
    </row>
    <row r="81" spans="1:4" x14ac:dyDescent="0.25">
      <c r="A81">
        <f>MgrRet!A81</f>
        <v>79</v>
      </c>
      <c r="B81" t="s">
        <v>262</v>
      </c>
      <c r="C81" t="s">
        <v>140</v>
      </c>
      <c r="D81" t="s">
        <v>506</v>
      </c>
    </row>
    <row r="82" spans="1:4" x14ac:dyDescent="0.25">
      <c r="A82">
        <f>MgrRet!A82</f>
        <v>80</v>
      </c>
      <c r="B82" t="s">
        <v>263</v>
      </c>
      <c r="C82" t="s">
        <v>264</v>
      </c>
      <c r="D82" t="s">
        <v>505</v>
      </c>
    </row>
    <row r="83" spans="1:4" x14ac:dyDescent="0.25">
      <c r="A83">
        <f>MgrRet!A83</f>
        <v>81</v>
      </c>
      <c r="B83" t="s">
        <v>265</v>
      </c>
      <c r="C83" t="s">
        <v>266</v>
      </c>
      <c r="D83" t="s">
        <v>505</v>
      </c>
    </row>
    <row r="84" spans="1:4" x14ac:dyDescent="0.25">
      <c r="A84">
        <f>MgrRet!A84</f>
        <v>82</v>
      </c>
      <c r="B84" t="s">
        <v>267</v>
      </c>
      <c r="C84" t="s">
        <v>268</v>
      </c>
      <c r="D84" t="s">
        <v>504</v>
      </c>
    </row>
    <row r="85" spans="1:4" x14ac:dyDescent="0.25">
      <c r="A85">
        <f>MgrRet!A85</f>
        <v>83</v>
      </c>
      <c r="B85" t="s">
        <v>267</v>
      </c>
      <c r="C85" t="s">
        <v>269</v>
      </c>
      <c r="D85" t="s">
        <v>504</v>
      </c>
    </row>
    <row r="86" spans="1:4" x14ac:dyDescent="0.25">
      <c r="A86">
        <f>MgrRet!A86</f>
        <v>84</v>
      </c>
      <c r="B86" t="s">
        <v>267</v>
      </c>
      <c r="C86" t="s">
        <v>270</v>
      </c>
      <c r="D86" t="s">
        <v>504</v>
      </c>
    </row>
    <row r="87" spans="1:4" x14ac:dyDescent="0.25">
      <c r="A87">
        <f>MgrRet!A87</f>
        <v>85</v>
      </c>
      <c r="B87" t="s">
        <v>271</v>
      </c>
      <c r="C87" t="s">
        <v>272</v>
      </c>
      <c r="D87" t="s">
        <v>504</v>
      </c>
    </row>
    <row r="88" spans="1:4" x14ac:dyDescent="0.25">
      <c r="A88">
        <f>MgrRet!A88</f>
        <v>86</v>
      </c>
      <c r="B88" t="s">
        <v>271</v>
      </c>
      <c r="C88" t="s">
        <v>273</v>
      </c>
      <c r="D88" t="s">
        <v>504</v>
      </c>
    </row>
    <row r="89" spans="1:4" x14ac:dyDescent="0.25">
      <c r="A89">
        <f>MgrRet!A89</f>
        <v>87</v>
      </c>
      <c r="B89" t="s">
        <v>274</v>
      </c>
      <c r="C89" t="s">
        <v>275</v>
      </c>
      <c r="D89" t="s">
        <v>504</v>
      </c>
    </row>
    <row r="90" spans="1:4" x14ac:dyDescent="0.25">
      <c r="A90">
        <f>MgrRet!A90</f>
        <v>88</v>
      </c>
      <c r="B90" t="s">
        <v>276</v>
      </c>
      <c r="C90" t="s">
        <v>277</v>
      </c>
      <c r="D90" t="s">
        <v>506</v>
      </c>
    </row>
    <row r="91" spans="1:4" x14ac:dyDescent="0.25">
      <c r="A91">
        <f>MgrRet!A91</f>
        <v>89</v>
      </c>
      <c r="B91" t="s">
        <v>276</v>
      </c>
      <c r="C91" t="s">
        <v>278</v>
      </c>
      <c r="D91" t="s">
        <v>505</v>
      </c>
    </row>
    <row r="92" spans="1:4" x14ac:dyDescent="0.25">
      <c r="A92">
        <f>MgrRet!A92</f>
        <v>90</v>
      </c>
      <c r="B92" t="s">
        <v>279</v>
      </c>
      <c r="C92" t="s">
        <v>280</v>
      </c>
      <c r="D92" t="s">
        <v>505</v>
      </c>
    </row>
    <row r="93" spans="1:4" x14ac:dyDescent="0.25">
      <c r="A93">
        <f>MgrRet!A93</f>
        <v>91</v>
      </c>
      <c r="B93" t="s">
        <v>282</v>
      </c>
      <c r="C93" t="s">
        <v>283</v>
      </c>
      <c r="D93" t="s">
        <v>505</v>
      </c>
    </row>
    <row r="94" spans="1:4" x14ac:dyDescent="0.25">
      <c r="A94">
        <f>MgrRet!A94</f>
        <v>92</v>
      </c>
      <c r="B94" t="s">
        <v>284</v>
      </c>
      <c r="C94" t="s">
        <v>285</v>
      </c>
      <c r="D94" t="s">
        <v>505</v>
      </c>
    </row>
    <row r="95" spans="1:4" x14ac:dyDescent="0.25">
      <c r="A95">
        <f>MgrRet!A95</f>
        <v>93</v>
      </c>
      <c r="B95" t="s">
        <v>284</v>
      </c>
      <c r="C95" t="s">
        <v>286</v>
      </c>
      <c r="D95" t="s">
        <v>505</v>
      </c>
    </row>
    <row r="96" spans="1:4" x14ac:dyDescent="0.25">
      <c r="A96">
        <f>MgrRet!A96</f>
        <v>94</v>
      </c>
      <c r="B96" t="s">
        <v>284</v>
      </c>
      <c r="C96" t="s">
        <v>287</v>
      </c>
      <c r="D96" t="s">
        <v>505</v>
      </c>
    </row>
    <row r="97" spans="1:4" x14ac:dyDescent="0.25">
      <c r="A97">
        <f>MgrRet!A97</f>
        <v>95</v>
      </c>
      <c r="B97" t="s">
        <v>284</v>
      </c>
      <c r="C97" t="s">
        <v>288</v>
      </c>
      <c r="D97" t="s">
        <v>505</v>
      </c>
    </row>
    <row r="98" spans="1:4" x14ac:dyDescent="0.25">
      <c r="A98">
        <f>MgrRet!A98</f>
        <v>96</v>
      </c>
      <c r="B98" t="s">
        <v>284</v>
      </c>
      <c r="C98" t="s">
        <v>289</v>
      </c>
      <c r="D98" t="s">
        <v>504</v>
      </c>
    </row>
    <row r="99" spans="1:4" x14ac:dyDescent="0.25">
      <c r="A99">
        <f>MgrRet!A99</f>
        <v>97</v>
      </c>
      <c r="B99" t="s">
        <v>290</v>
      </c>
      <c r="C99" t="s">
        <v>291</v>
      </c>
      <c r="D99" t="s">
        <v>506</v>
      </c>
    </row>
    <row r="100" spans="1:4" x14ac:dyDescent="0.25">
      <c r="A100">
        <f>MgrRet!A100</f>
        <v>98</v>
      </c>
      <c r="B100" t="s">
        <v>292</v>
      </c>
      <c r="C100" t="s">
        <v>293</v>
      </c>
      <c r="D100" t="s">
        <v>505</v>
      </c>
    </row>
    <row r="101" spans="1:4" x14ac:dyDescent="0.25">
      <c r="A101">
        <f>MgrRet!A101</f>
        <v>99</v>
      </c>
      <c r="B101" t="s">
        <v>294</v>
      </c>
      <c r="C101" t="s">
        <v>169</v>
      </c>
      <c r="D101" t="s">
        <v>505</v>
      </c>
    </row>
    <row r="102" spans="1:4" x14ac:dyDescent="0.25">
      <c r="A102">
        <f>MgrRet!A102</f>
        <v>100</v>
      </c>
      <c r="B102" t="s">
        <v>295</v>
      </c>
      <c r="C102" t="s">
        <v>296</v>
      </c>
      <c r="D102" t="s">
        <v>504</v>
      </c>
    </row>
    <row r="103" spans="1:4" x14ac:dyDescent="0.25">
      <c r="A103">
        <f>MgrRet!A103</f>
        <v>101</v>
      </c>
      <c r="B103" t="s">
        <v>297</v>
      </c>
      <c r="C103" t="s">
        <v>298</v>
      </c>
      <c r="D103" t="s">
        <v>506</v>
      </c>
    </row>
    <row r="104" spans="1:4" x14ac:dyDescent="0.25">
      <c r="A104">
        <f>MgrRet!A104</f>
        <v>102</v>
      </c>
      <c r="B104" t="s">
        <v>299</v>
      </c>
      <c r="C104" t="s">
        <v>300</v>
      </c>
      <c r="D104" t="s">
        <v>505</v>
      </c>
    </row>
    <row r="105" spans="1:4" x14ac:dyDescent="0.25">
      <c r="A105">
        <f>MgrRet!A105</f>
        <v>103</v>
      </c>
      <c r="B105" t="s">
        <v>301</v>
      </c>
      <c r="C105" t="s">
        <v>302</v>
      </c>
      <c r="D105" t="s">
        <v>505</v>
      </c>
    </row>
    <row r="106" spans="1:4" x14ac:dyDescent="0.25">
      <c r="A106">
        <f>MgrRet!A106</f>
        <v>104</v>
      </c>
      <c r="B106" t="s">
        <v>303</v>
      </c>
      <c r="C106" t="s">
        <v>304</v>
      </c>
      <c r="D106" t="s">
        <v>505</v>
      </c>
    </row>
    <row r="107" spans="1:4" x14ac:dyDescent="0.25">
      <c r="A107">
        <f>MgrRet!A107</f>
        <v>105</v>
      </c>
      <c r="B107" t="s">
        <v>305</v>
      </c>
      <c r="C107" t="s">
        <v>306</v>
      </c>
      <c r="D107" t="s">
        <v>505</v>
      </c>
    </row>
    <row r="108" spans="1:4" x14ac:dyDescent="0.25">
      <c r="A108">
        <f>MgrRet!A108</f>
        <v>106</v>
      </c>
      <c r="B108" t="s">
        <v>305</v>
      </c>
      <c r="C108" t="s">
        <v>307</v>
      </c>
      <c r="D108" t="s">
        <v>505</v>
      </c>
    </row>
    <row r="109" spans="1:4" x14ac:dyDescent="0.25">
      <c r="A109">
        <f>MgrRet!A109</f>
        <v>107</v>
      </c>
      <c r="B109" t="s">
        <v>308</v>
      </c>
      <c r="C109" t="s">
        <v>309</v>
      </c>
      <c r="D109" t="s">
        <v>505</v>
      </c>
    </row>
    <row r="110" spans="1:4" x14ac:dyDescent="0.25">
      <c r="A110">
        <f>MgrRet!A110</f>
        <v>108</v>
      </c>
      <c r="B110" t="s">
        <v>308</v>
      </c>
      <c r="C110" t="s">
        <v>311</v>
      </c>
      <c r="D110" t="s">
        <v>504</v>
      </c>
    </row>
    <row r="111" spans="1:4" x14ac:dyDescent="0.25">
      <c r="A111">
        <f>MgrRet!A111</f>
        <v>109</v>
      </c>
      <c r="B111" t="s">
        <v>312</v>
      </c>
      <c r="C111" t="s">
        <v>313</v>
      </c>
      <c r="D111" t="s">
        <v>505</v>
      </c>
    </row>
    <row r="112" spans="1:4" x14ac:dyDescent="0.25">
      <c r="A112">
        <f>MgrRet!A112</f>
        <v>110</v>
      </c>
      <c r="B112" t="s">
        <v>312</v>
      </c>
      <c r="C112" t="s">
        <v>314</v>
      </c>
      <c r="D112" t="s">
        <v>505</v>
      </c>
    </row>
    <row r="113" spans="1:4" x14ac:dyDescent="0.25">
      <c r="A113">
        <f>MgrRet!A113</f>
        <v>111</v>
      </c>
      <c r="B113" t="s">
        <v>315</v>
      </c>
      <c r="C113" t="s">
        <v>316</v>
      </c>
      <c r="D113" t="s">
        <v>505</v>
      </c>
    </row>
    <row r="114" spans="1:4" x14ac:dyDescent="0.25">
      <c r="A114">
        <f>MgrRet!A114</f>
        <v>112</v>
      </c>
      <c r="B114" t="s">
        <v>317</v>
      </c>
      <c r="C114" t="s">
        <v>318</v>
      </c>
      <c r="D114" t="s">
        <v>506</v>
      </c>
    </row>
    <row r="115" spans="1:4" x14ac:dyDescent="0.25">
      <c r="A115">
        <f>MgrRet!A115</f>
        <v>113</v>
      </c>
      <c r="B115" t="s">
        <v>317</v>
      </c>
      <c r="C115" t="s">
        <v>319</v>
      </c>
      <c r="D115" t="s">
        <v>505</v>
      </c>
    </row>
    <row r="116" spans="1:4" x14ac:dyDescent="0.25">
      <c r="A116">
        <f>MgrRet!A116</f>
        <v>114</v>
      </c>
      <c r="B116" t="s">
        <v>317</v>
      </c>
      <c r="C116" t="s">
        <v>320</v>
      </c>
      <c r="D116" t="s">
        <v>505</v>
      </c>
    </row>
    <row r="117" spans="1:4" x14ac:dyDescent="0.25">
      <c r="A117">
        <f>MgrRet!A117</f>
        <v>115</v>
      </c>
      <c r="B117" t="s">
        <v>317</v>
      </c>
      <c r="C117" t="s">
        <v>321</v>
      </c>
      <c r="D117" t="s">
        <v>505</v>
      </c>
    </row>
    <row r="118" spans="1:4" x14ac:dyDescent="0.25">
      <c r="A118">
        <f>MgrRet!A118</f>
        <v>116</v>
      </c>
      <c r="B118" t="s">
        <v>317</v>
      </c>
      <c r="C118" t="s">
        <v>322</v>
      </c>
      <c r="D118" t="s">
        <v>505</v>
      </c>
    </row>
    <row r="119" spans="1:4" x14ac:dyDescent="0.25">
      <c r="A119">
        <f>MgrRet!A119</f>
        <v>117</v>
      </c>
      <c r="B119" t="s">
        <v>317</v>
      </c>
      <c r="C119" t="s">
        <v>323</v>
      </c>
      <c r="D119" t="s">
        <v>505</v>
      </c>
    </row>
    <row r="120" spans="1:4" x14ac:dyDescent="0.25">
      <c r="A120">
        <f>MgrRet!A120</f>
        <v>118</v>
      </c>
      <c r="B120" t="s">
        <v>324</v>
      </c>
      <c r="C120" t="s">
        <v>325</v>
      </c>
      <c r="D120" t="s">
        <v>504</v>
      </c>
    </row>
    <row r="121" spans="1:4" x14ac:dyDescent="0.25">
      <c r="A121">
        <f>MgrRet!A121</f>
        <v>119</v>
      </c>
      <c r="B121" t="s">
        <v>326</v>
      </c>
      <c r="C121" t="s">
        <v>327</v>
      </c>
      <c r="D121" t="s">
        <v>506</v>
      </c>
    </row>
  </sheetData>
  <autoFilter ref="A1:D1" xr:uid="{FC28768A-D939-4425-8D8F-29DB9307915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80FF8-EA5A-49BE-9D9E-472E0D662439}">
  <dimension ref="A2:DZ529"/>
  <sheetViews>
    <sheetView topLeftCell="BQ1" zoomScaleNormal="100" workbookViewId="0">
      <selection activeCell="BT30" sqref="BT30"/>
    </sheetView>
  </sheetViews>
  <sheetFormatPr defaultRowHeight="15" x14ac:dyDescent="0.25"/>
  <cols>
    <col min="1" max="1" width="8.7109375" style="1" bestFit="1" customWidth="1"/>
    <col min="2" max="9" width="9.140625" style="1"/>
    <col min="10" max="10" width="13.5703125" customWidth="1"/>
    <col min="14" max="14" width="1" style="1" customWidth="1"/>
    <col min="15" max="15" width="13.5703125" customWidth="1"/>
    <col min="19" max="19" width="1" style="1" customWidth="1"/>
    <col min="20" max="20" width="10.28515625" customWidth="1"/>
    <col min="24" max="24" width="0.7109375" style="1" customWidth="1"/>
    <col min="25" max="25" width="14.140625" customWidth="1"/>
    <col min="29" max="29" width="1.28515625" style="1" customWidth="1"/>
    <col min="30" max="30" width="10.140625" customWidth="1"/>
    <col min="34" max="34" width="1.7109375" style="1" customWidth="1"/>
    <col min="35" max="35" width="12" customWidth="1"/>
    <col min="39" max="39" width="2.140625" style="1" customWidth="1"/>
    <col min="40" max="40" width="11.140625" customWidth="1"/>
    <col min="44" max="44" width="1.7109375" style="1" customWidth="1"/>
    <col min="45" max="45" width="15" customWidth="1"/>
    <col min="49" max="49" width="1.28515625" style="1" customWidth="1"/>
    <col min="50" max="50" width="10.85546875" customWidth="1"/>
    <col min="54" max="54" width="1.7109375" style="1" customWidth="1"/>
    <col min="55" max="55" width="12.85546875" customWidth="1"/>
    <col min="59" max="59" width="1.7109375" style="1" customWidth="1"/>
    <col min="60" max="60" width="12.85546875" customWidth="1"/>
    <col min="64" max="64" width="1.7109375" style="1" customWidth="1"/>
    <col min="65" max="65" width="12.85546875" customWidth="1"/>
    <col min="69" max="69" width="9.140625" style="1"/>
    <col min="70" max="70" width="9" style="1" bestFit="1" customWidth="1"/>
    <col min="71" max="72" width="9.140625" style="1"/>
    <col min="73" max="73" width="8.140625" style="1" customWidth="1"/>
    <col min="74" max="80" width="9.140625" style="1"/>
    <col min="81" max="81" width="23.7109375" style="1" customWidth="1"/>
    <col min="82" max="82" width="17.85546875" style="1" customWidth="1"/>
    <col min="83" max="83" width="9.140625" style="1"/>
    <col min="84" max="84" width="10.140625" style="1" bestFit="1" customWidth="1"/>
    <col min="85" max="85" width="11.5703125" style="1" bestFit="1" customWidth="1"/>
    <col min="86" max="86" width="9.140625" style="1"/>
    <col min="87" max="87" width="12" style="1" bestFit="1" customWidth="1"/>
    <col min="88" max="89" width="9.140625" style="1"/>
    <col min="90" max="90" width="11.7109375" style="1" bestFit="1" customWidth="1"/>
    <col min="91" max="91" width="9.140625" style="1"/>
    <col min="92" max="92" width="11.5703125" style="1" bestFit="1" customWidth="1"/>
    <col min="93" max="97" width="9.140625" style="1"/>
    <col min="98" max="98" width="11" style="1" bestFit="1" customWidth="1"/>
    <col min="99" max="16384" width="9.140625" style="1"/>
  </cols>
  <sheetData>
    <row r="2" spans="1:130" x14ac:dyDescent="0.25">
      <c r="CS2" s="6" t="s">
        <v>341</v>
      </c>
      <c r="CT2" s="2">
        <f>CORREL(CT$15:CT$390,$BS$15:$BS$390)</f>
        <v>0.73037721563484692</v>
      </c>
      <c r="CU2" s="2">
        <f t="shared" ref="CU2:DN2" si="0">CORREL(CU$15:CU$390,$BS$15:$BS$390)</f>
        <v>0.43381599288763034</v>
      </c>
      <c r="CV2" s="2">
        <f t="shared" si="0"/>
        <v>0.49654204267231711</v>
      </c>
      <c r="CW2" s="2">
        <f t="shared" si="0"/>
        <v>-0.13937519030877818</v>
      </c>
      <c r="CX2" s="2">
        <f t="shared" si="0"/>
        <v>7.8500349174616402E-2</v>
      </c>
      <c r="CY2" s="2">
        <f t="shared" si="0"/>
        <v>-7.4537155349250012E-2</v>
      </c>
      <c r="CZ2" s="2">
        <f t="shared" si="0"/>
        <v>-5.0690059881413939E-3</v>
      </c>
      <c r="DA2" s="2">
        <f t="shared" si="0"/>
        <v>1.6760741324558657E-2</v>
      </c>
      <c r="DB2" s="2">
        <f t="shared" si="0"/>
        <v>-1.7770997993647356E-2</v>
      </c>
      <c r="DC2" s="2">
        <f t="shared" si="0"/>
        <v>-5.7309201348862025E-3</v>
      </c>
      <c r="DE2" s="2">
        <f t="shared" si="0"/>
        <v>0.98189214022527138</v>
      </c>
      <c r="DF2" s="2">
        <f t="shared" si="0"/>
        <v>-0.12111546129290725</v>
      </c>
      <c r="DG2" s="2">
        <f t="shared" si="0"/>
        <v>4.9153290354262295E-2</v>
      </c>
      <c r="DH2" s="2">
        <f t="shared" si="0"/>
        <v>-0.46479097215974541</v>
      </c>
      <c r="DI2" s="2">
        <f t="shared" si="0"/>
        <v>-0.12650200815327173</v>
      </c>
      <c r="DJ2" s="2">
        <f t="shared" si="0"/>
        <v>-8.7828654643358581E-2</v>
      </c>
      <c r="DK2" s="2">
        <f t="shared" si="0"/>
        <v>-4.048487280134927E-2</v>
      </c>
      <c r="DL2" s="2">
        <f t="shared" si="0"/>
        <v>0.11057266948652381</v>
      </c>
      <c r="DM2" s="2">
        <f t="shared" si="0"/>
        <v>0.15576415546923614</v>
      </c>
      <c r="DN2" s="2">
        <f t="shared" si="0"/>
        <v>0.15459559259033431</v>
      </c>
    </row>
    <row r="3" spans="1:130" x14ac:dyDescent="0.25">
      <c r="CS3" s="6" t="s">
        <v>342</v>
      </c>
      <c r="CT3" s="2">
        <f>CORREL(CT$15:CT$390,$BT$15:$BT$390)</f>
        <v>-0.84751975886469366</v>
      </c>
      <c r="CU3" s="2">
        <f t="shared" ref="CU3:DN3" si="1">CORREL(CU$15:CU$390,$BT$15:$BT$390)</f>
        <v>-0.29829951360526169</v>
      </c>
      <c r="CV3" s="2">
        <f t="shared" si="1"/>
        <v>0.24361420803820499</v>
      </c>
      <c r="CW3" s="2">
        <f t="shared" si="1"/>
        <v>-0.13369902117471441</v>
      </c>
      <c r="CX3" s="2">
        <f t="shared" si="1"/>
        <v>-0.10787639639536488</v>
      </c>
      <c r="CY3" s="2">
        <f t="shared" si="1"/>
        <v>-0.11998699124653504</v>
      </c>
      <c r="CZ3" s="2">
        <f t="shared" si="1"/>
        <v>1.2808964978597445E-2</v>
      </c>
      <c r="DA3" s="2">
        <f t="shared" si="1"/>
        <v>0.29300907044556379</v>
      </c>
      <c r="DB3" s="2">
        <f t="shared" si="1"/>
        <v>1.7026699241003338E-2</v>
      </c>
      <c r="DC3" s="2">
        <f t="shared" si="1"/>
        <v>-5.6230379334304186E-2</v>
      </c>
      <c r="DE3" s="2">
        <f t="shared" si="1"/>
        <v>-0.45909517264673277</v>
      </c>
      <c r="DF3" s="2">
        <f t="shared" si="1"/>
        <v>0.75787805047799151</v>
      </c>
      <c r="DG3" s="2">
        <f t="shared" si="1"/>
        <v>6.8585390051119202E-2</v>
      </c>
      <c r="DH3" s="2">
        <f t="shared" si="1"/>
        <v>0.28206996122437267</v>
      </c>
      <c r="DI3" s="2">
        <f t="shared" si="1"/>
        <v>0.26739815060150113</v>
      </c>
      <c r="DJ3" s="2">
        <f t="shared" si="1"/>
        <v>-9.36001829482766E-2</v>
      </c>
      <c r="DK3" s="2">
        <f t="shared" si="1"/>
        <v>0.11605338817507323</v>
      </c>
      <c r="DL3" s="2">
        <f t="shared" si="1"/>
        <v>-9.4469639828819243E-2</v>
      </c>
      <c r="DM3" s="2">
        <f t="shared" si="1"/>
        <v>-5.0315838574655172E-2</v>
      </c>
      <c r="DN3" s="2">
        <f t="shared" si="1"/>
        <v>-0.32679139460133921</v>
      </c>
    </row>
    <row r="4" spans="1:130" x14ac:dyDescent="0.25">
      <c r="CS4" s="6" t="s">
        <v>343</v>
      </c>
      <c r="CT4" s="2">
        <f>CORREL(CT$15:CT$390,$BU$15:$BU$390)</f>
        <v>-0.52441315651227371</v>
      </c>
      <c r="CU4" s="2">
        <f t="shared" ref="CU4:DN4" si="2">CORREL(CU$15:CU$390,$BU$15:$BU$390)</f>
        <v>-0.42325333963602696</v>
      </c>
      <c r="CV4" s="2">
        <f t="shared" si="2"/>
        <v>1.5324487957215784E-2</v>
      </c>
      <c r="CW4" s="2">
        <f t="shared" si="2"/>
        <v>-0.51737631591223032</v>
      </c>
      <c r="CX4" s="2">
        <f t="shared" si="2"/>
        <v>0.45641581567027212</v>
      </c>
      <c r="CY4" s="2">
        <f t="shared" si="2"/>
        <v>0.17629271787865261</v>
      </c>
      <c r="CZ4" s="2">
        <f t="shared" si="2"/>
        <v>-0.19323271176695317</v>
      </c>
      <c r="DA4" s="2">
        <f t="shared" si="2"/>
        <v>-3.3723072221212513E-2</v>
      </c>
      <c r="DB4" s="2">
        <f t="shared" si="2"/>
        <v>6.1093786576916212E-3</v>
      </c>
      <c r="DC4" s="2">
        <f t="shared" si="2"/>
        <v>-5.1365665627741827E-3</v>
      </c>
      <c r="DE4" s="2">
        <f t="shared" si="2"/>
        <v>-0.36845773614756766</v>
      </c>
      <c r="DF4" s="2">
        <f t="shared" si="2"/>
        <v>0.27971396468991022</v>
      </c>
      <c r="DG4" s="2">
        <f t="shared" si="2"/>
        <v>0.80980860316848269</v>
      </c>
      <c r="DH4" s="2">
        <f t="shared" si="2"/>
        <v>0.28523280651022465</v>
      </c>
      <c r="DI4" s="2">
        <f t="shared" si="2"/>
        <v>1.6300130582148669E-2</v>
      </c>
      <c r="DJ4" s="2">
        <f t="shared" si="2"/>
        <v>1.1319858481051667E-3</v>
      </c>
      <c r="DK4" s="2">
        <f t="shared" si="2"/>
        <v>-2.2609600014766636E-2</v>
      </c>
      <c r="DL4" s="2">
        <f t="shared" si="2"/>
        <v>5.6780026847342638E-3</v>
      </c>
      <c r="DM4" s="2">
        <f t="shared" si="2"/>
        <v>-8.899171702758514E-2</v>
      </c>
      <c r="DN4" s="2">
        <f t="shared" si="2"/>
        <v>-0.20038181852403433</v>
      </c>
    </row>
    <row r="5" spans="1:130" x14ac:dyDescent="0.25">
      <c r="CS5" s="6" t="s">
        <v>344</v>
      </c>
      <c r="CT5" s="2">
        <f>CORREL(CT$15:CT$390,$BV$15:$BV$390)</f>
        <v>0.26554868208467591</v>
      </c>
      <c r="CU5" s="2">
        <f t="shared" ref="CU5:DN5" si="3">CORREL(CU$15:CU$390,$BV$15:$BV$390)</f>
        <v>0.8600653276612662</v>
      </c>
      <c r="CV5" s="2">
        <f t="shared" si="3"/>
        <v>-0.2466836534485374</v>
      </c>
      <c r="CW5" s="2">
        <f t="shared" si="3"/>
        <v>-6.039162098410566E-3</v>
      </c>
      <c r="CX5" s="2">
        <f t="shared" si="3"/>
        <v>-1.8768865051849503E-2</v>
      </c>
      <c r="CY5" s="2">
        <f t="shared" si="3"/>
        <v>0.16510611303850606</v>
      </c>
      <c r="CZ5" s="2">
        <f t="shared" si="3"/>
        <v>-0.10460046887260645</v>
      </c>
      <c r="DA5" s="2">
        <f t="shared" si="3"/>
        <v>5.3031184246241522E-2</v>
      </c>
      <c r="DB5" s="2">
        <f t="shared" si="3"/>
        <v>0.25799480566847433</v>
      </c>
      <c r="DC5" s="2">
        <f t="shared" si="3"/>
        <v>-0.14475857027350914</v>
      </c>
      <c r="DE5" s="2">
        <f t="shared" si="3"/>
        <v>0.36109739667550023</v>
      </c>
      <c r="DF5" s="2">
        <f t="shared" si="3"/>
        <v>-0.3947437328862195</v>
      </c>
      <c r="DG5" s="2">
        <f t="shared" si="3"/>
        <v>-8.3639560957857573E-2</v>
      </c>
      <c r="DH5" s="2">
        <f t="shared" si="3"/>
        <v>-1.8250340032282906E-2</v>
      </c>
      <c r="DI5" s="2">
        <f t="shared" si="3"/>
        <v>0.11401567438592786</v>
      </c>
      <c r="DJ5" s="2">
        <f t="shared" si="3"/>
        <v>-6.0973027856998735E-2</v>
      </c>
      <c r="DK5" s="2">
        <f t="shared" si="3"/>
        <v>0.43618348976000193</v>
      </c>
      <c r="DL5" s="2">
        <f t="shared" si="3"/>
        <v>7.6833321651831252E-2</v>
      </c>
      <c r="DM5" s="2">
        <f t="shared" si="3"/>
        <v>0.25916036566607165</v>
      </c>
      <c r="DN5" s="2">
        <f t="shared" si="3"/>
        <v>0.51303421957358719</v>
      </c>
    </row>
    <row r="6" spans="1:130" x14ac:dyDescent="0.25">
      <c r="A6" s="1" t="str">
        <f>_xll.Thomson.Reuters.AFOSpreadsheetFormulas.DSGRID("S&amp;PCOMP","RI","1998-12-31","","M","RowHeader=true;ColHeader=true;DispSeriesDescription=false;YearlyTSFormat=false;QuarterlyTSFormat=false","")</f>
        <v>Offline</v>
      </c>
      <c r="B6" s="1" t="s">
        <v>345</v>
      </c>
      <c r="D6" s="7" t="str">
        <f>_xll.Thomson.Reuters.AFOSpreadsheetFormulas.DSGRID("S&amp;PCOMP"," RI","12/31/1998","","Q","RowHeader=true;ColHeader=true;DispSeriesDescription=false;YearlyTSFormat=false;QuarterlyTSFormat=false","")</f>
        <v>Offline</v>
      </c>
      <c r="E6" s="7" t="s">
        <v>345</v>
      </c>
      <c r="J6" t="s">
        <v>346</v>
      </c>
      <c r="M6" t="s">
        <v>347</v>
      </c>
      <c r="O6" t="s">
        <v>346</v>
      </c>
      <c r="R6" t="s">
        <v>347</v>
      </c>
      <c r="T6" t="s">
        <v>346</v>
      </c>
      <c r="W6" t="s">
        <v>348</v>
      </c>
      <c r="Y6" t="s">
        <v>346</v>
      </c>
      <c r="AB6" t="s">
        <v>347</v>
      </c>
      <c r="AD6" t="s">
        <v>346</v>
      </c>
      <c r="AG6" t="s">
        <v>347</v>
      </c>
      <c r="AI6" t="s">
        <v>346</v>
      </c>
      <c r="AL6" t="s">
        <v>348</v>
      </c>
      <c r="AN6" t="s">
        <v>346</v>
      </c>
      <c r="AQ6" t="s">
        <v>347</v>
      </c>
      <c r="AS6" t="s">
        <v>346</v>
      </c>
      <c r="AV6" t="s">
        <v>347</v>
      </c>
      <c r="AX6" t="s">
        <v>346</v>
      </c>
      <c r="BA6" t="s">
        <v>347</v>
      </c>
      <c r="BC6" t="s">
        <v>346</v>
      </c>
      <c r="BH6" t="s">
        <v>346</v>
      </c>
      <c r="BM6" t="s">
        <v>346</v>
      </c>
      <c r="BS6" s="1" t="s">
        <v>341</v>
      </c>
      <c r="BT6" s="1" t="s">
        <v>342</v>
      </c>
      <c r="BU6" s="1" t="s">
        <v>343</v>
      </c>
      <c r="BV6" s="1" t="s">
        <v>344</v>
      </c>
      <c r="BW6" s="1" t="s">
        <v>349</v>
      </c>
      <c r="BX6" s="1" t="s">
        <v>350</v>
      </c>
      <c r="BY6" s="1" t="s">
        <v>351</v>
      </c>
      <c r="BZ6" s="1" t="s">
        <v>352</v>
      </c>
      <c r="CA6" s="1" t="s">
        <v>353</v>
      </c>
      <c r="CB6" s="1" t="s">
        <v>354</v>
      </c>
      <c r="CC6" s="1" t="s">
        <v>478</v>
      </c>
      <c r="CD6" s="1" t="s">
        <v>479</v>
      </c>
      <c r="CS6" s="6" t="s">
        <v>349</v>
      </c>
      <c r="CT6" s="2">
        <f>CORREL(CT$15:CT$390,$BW$15:$BW$390)</f>
        <v>-0.74795669825413458</v>
      </c>
      <c r="CU6" s="2">
        <f t="shared" ref="CU6:DN6" si="4">CORREL(CU$15:CU$390,$BW$15:$BW$390)</f>
        <v>0.38063783938939905</v>
      </c>
      <c r="CV6" s="2">
        <f t="shared" si="4"/>
        <v>0.1846309919431243</v>
      </c>
      <c r="CW6" s="2">
        <f t="shared" si="4"/>
        <v>0.435961704442487</v>
      </c>
      <c r="CX6" s="2">
        <f t="shared" si="4"/>
        <v>0.25791884672242321</v>
      </c>
      <c r="CY6" s="2">
        <f t="shared" si="4"/>
        <v>-1.879972391257528E-2</v>
      </c>
      <c r="CZ6" s="2">
        <f t="shared" si="4"/>
        <v>-6.5468855549415436E-2</v>
      </c>
      <c r="DA6" s="2">
        <f t="shared" si="4"/>
        <v>7.6842476050609206E-3</v>
      </c>
      <c r="DB6" s="2">
        <f t="shared" si="4"/>
        <v>-1.7367017407812109E-2</v>
      </c>
      <c r="DC6" s="2">
        <f t="shared" si="4"/>
        <v>-1.4163321739308629E-3</v>
      </c>
      <c r="DE6" s="2">
        <f t="shared" si="4"/>
        <v>-0.21408763928493574</v>
      </c>
      <c r="DF6" s="2">
        <f t="shared" si="4"/>
        <v>9.7465411563353976E-2</v>
      </c>
      <c r="DG6" s="2">
        <f t="shared" si="4"/>
        <v>-2.2521499055928776E-2</v>
      </c>
      <c r="DH6" s="2">
        <f t="shared" si="4"/>
        <v>-3.2340727405675229E-2</v>
      </c>
      <c r="DI6" s="2">
        <f t="shared" si="4"/>
        <v>0.94526873631686614</v>
      </c>
      <c r="DJ6" s="2">
        <f t="shared" si="4"/>
        <v>-0.20076644354427281</v>
      </c>
      <c r="DK6" s="2">
        <f t="shared" si="4"/>
        <v>0.28522221205245063</v>
      </c>
      <c r="DL6" s="2">
        <f t="shared" si="4"/>
        <v>-0.10680929436903625</v>
      </c>
      <c r="DM6" s="2">
        <f t="shared" si="4"/>
        <v>5.1385733288600827E-2</v>
      </c>
      <c r="DN6" s="2">
        <f t="shared" si="4"/>
        <v>1.6193062844029864E-2</v>
      </c>
    </row>
    <row r="7" spans="1:130" x14ac:dyDescent="0.25">
      <c r="A7" s="3">
        <v>36160</v>
      </c>
      <c r="B7" s="1">
        <v>1670.01</v>
      </c>
      <c r="D7" s="7" t="s">
        <v>355</v>
      </c>
      <c r="E7" s="7">
        <v>1670.01</v>
      </c>
      <c r="J7" t="s">
        <v>356</v>
      </c>
      <c r="O7" t="s">
        <v>356</v>
      </c>
      <c r="T7" t="s">
        <v>356</v>
      </c>
      <c r="Y7" t="s">
        <v>356</v>
      </c>
      <c r="AD7" t="s">
        <v>356</v>
      </c>
      <c r="AI7" t="s">
        <v>356</v>
      </c>
      <c r="AL7" t="s">
        <v>357</v>
      </c>
      <c r="AN7" t="s">
        <v>356</v>
      </c>
      <c r="AS7" t="s">
        <v>356</v>
      </c>
      <c r="AX7" t="s">
        <v>356</v>
      </c>
      <c r="BC7" t="s">
        <v>356</v>
      </c>
      <c r="BH7" t="s">
        <v>356</v>
      </c>
      <c r="BM7" t="s">
        <v>356</v>
      </c>
      <c r="BR7" s="1" t="s">
        <v>358</v>
      </c>
      <c r="BS7" s="8">
        <f t="shared" ref="BS7:CD7" si="5">AVERAGE(BS15:BS390)*12</f>
        <v>3.3484774965798159E-2</v>
      </c>
      <c r="BT7" s="8">
        <f t="shared" si="5"/>
        <v>-4.2268833444942056E-3</v>
      </c>
      <c r="BU7" s="8">
        <f t="shared" si="5"/>
        <v>4.0086105897608769E-2</v>
      </c>
      <c r="BV7" s="8">
        <f t="shared" si="5"/>
        <v>3.5200173255309733E-2</v>
      </c>
      <c r="BW7" s="8">
        <f t="shared" si="5"/>
        <v>-1.2022400291329825E-3</v>
      </c>
      <c r="BX7" s="8">
        <f t="shared" si="5"/>
        <v>2.5366967153847279E-2</v>
      </c>
      <c r="BY7" s="8">
        <f t="shared" si="5"/>
        <v>2.8484900429901209E-2</v>
      </c>
      <c r="BZ7" s="8">
        <f t="shared" si="5"/>
        <v>4.2466277781992204E-2</v>
      </c>
      <c r="CA7" s="8">
        <f t="shared" si="5"/>
        <v>2.8358955348360852E-2</v>
      </c>
      <c r="CB7" s="8">
        <f t="shared" si="5"/>
        <v>3.6884136324122345E-2</v>
      </c>
      <c r="CC7" s="8">
        <f t="shared" si="5"/>
        <v>1.9402862440498443E-2</v>
      </c>
      <c r="CD7" s="8">
        <f t="shared" si="5"/>
        <v>-2.758456956977591E-2</v>
      </c>
      <c r="CS7" s="6" t="s">
        <v>350</v>
      </c>
      <c r="CT7" s="2">
        <f>CORREL(CT$15:CT$390,$BX$15:$BX$390)</f>
        <v>-0.34501854819620964</v>
      </c>
      <c r="CU7" s="2">
        <f t="shared" ref="CU7:DN7" si="6">CORREL(CU$15:CU$390,$BX$15:$BX$390)</f>
        <v>-0.12478724726151316</v>
      </c>
      <c r="CV7" s="2">
        <f t="shared" si="6"/>
        <v>0.55935849705118834</v>
      </c>
      <c r="CW7" s="2">
        <f t="shared" si="6"/>
        <v>7.0222520255470613E-2</v>
      </c>
      <c r="CX7" s="2">
        <f t="shared" si="6"/>
        <v>-6.3448998285329017E-2</v>
      </c>
      <c r="CY7" s="2">
        <f t="shared" si="6"/>
        <v>0.61184524742143176</v>
      </c>
      <c r="CZ7" s="2">
        <f t="shared" si="6"/>
        <v>0.41109183355865625</v>
      </c>
      <c r="DA7" s="2">
        <f t="shared" si="6"/>
        <v>9.6959877971276101E-3</v>
      </c>
      <c r="DB7" s="2">
        <f t="shared" si="6"/>
        <v>9.1736749878475934E-3</v>
      </c>
      <c r="DC7" s="2">
        <f t="shared" si="6"/>
        <v>4.7073060973806128E-3</v>
      </c>
      <c r="DE7" s="2">
        <f t="shared" si="6"/>
        <v>-2.2890503653740672E-2</v>
      </c>
      <c r="DF7" s="2">
        <f t="shared" si="6"/>
        <v>0.2604376582271406</v>
      </c>
      <c r="DG7" s="2">
        <f t="shared" si="6"/>
        <v>5.7374518200187408E-2</v>
      </c>
      <c r="DH7" s="2">
        <f t="shared" si="6"/>
        <v>4.9104390814497197E-2</v>
      </c>
      <c r="DI7" s="2">
        <f t="shared" si="6"/>
        <v>0.22533783075083619</v>
      </c>
      <c r="DJ7" s="2">
        <f t="shared" si="6"/>
        <v>0.72110822244015649</v>
      </c>
      <c r="DK7" s="2">
        <f t="shared" si="6"/>
        <v>-4.1622224599594483E-3</v>
      </c>
      <c r="DL7" s="2">
        <f t="shared" si="6"/>
        <v>-0.12482919392182182</v>
      </c>
      <c r="DM7" s="2">
        <f t="shared" si="6"/>
        <v>8.2096166094883846E-3</v>
      </c>
      <c r="DN7" s="2">
        <f t="shared" si="6"/>
        <v>-0.25606559620493552</v>
      </c>
    </row>
    <row r="8" spans="1:130" x14ac:dyDescent="0.25">
      <c r="A8" s="3">
        <v>36189</v>
      </c>
      <c r="B8" s="1">
        <v>1739.84</v>
      </c>
      <c r="C8" s="1">
        <f>B8/B7-1</f>
        <v>4.1814120873527649E-2</v>
      </c>
      <c r="D8" s="7" t="s">
        <v>359</v>
      </c>
      <c r="E8" s="7">
        <v>1753.21</v>
      </c>
      <c r="F8" s="1">
        <f>E8/E7</f>
        <v>1.0498200609577188</v>
      </c>
      <c r="J8" t="s">
        <v>360</v>
      </c>
      <c r="O8" t="s">
        <v>361</v>
      </c>
      <c r="T8" t="s">
        <v>362</v>
      </c>
      <c r="Y8" t="s">
        <v>363</v>
      </c>
      <c r="AD8" t="s">
        <v>364</v>
      </c>
      <c r="AI8" t="s">
        <v>365</v>
      </c>
      <c r="AN8" t="s">
        <v>366</v>
      </c>
      <c r="AS8" t="s">
        <v>367</v>
      </c>
      <c r="AX8" t="s">
        <v>368</v>
      </c>
      <c r="BC8" t="s">
        <v>369</v>
      </c>
      <c r="BH8" t="s">
        <v>480</v>
      </c>
      <c r="BM8" t="s">
        <v>481</v>
      </c>
      <c r="BR8" s="1" t="s">
        <v>370</v>
      </c>
      <c r="BS8" s="8">
        <f t="shared" ref="BS8:CD8" si="7">STDEV(BS15:BS390)*SQRT(12)</f>
        <v>0.21742930111973055</v>
      </c>
      <c r="BT8" s="8">
        <f t="shared" si="7"/>
        <v>0.15689824821730725</v>
      </c>
      <c r="BU8" s="8">
        <f t="shared" si="7"/>
        <v>0.13495854922548323</v>
      </c>
      <c r="BV8" s="8">
        <f t="shared" si="7"/>
        <v>0.12239960731699064</v>
      </c>
      <c r="BW8" s="8">
        <f t="shared" si="7"/>
        <v>0.18586202352920575</v>
      </c>
      <c r="BX8" s="8">
        <f t="shared" si="7"/>
        <v>0.10173934147874079</v>
      </c>
      <c r="BY8" s="8">
        <f t="shared" si="7"/>
        <v>0.15689339572153579</v>
      </c>
      <c r="BZ8" s="8">
        <f t="shared" si="7"/>
        <v>0.13738252051987934</v>
      </c>
      <c r="CA8" s="8">
        <f t="shared" si="7"/>
        <v>0.14818056551668013</v>
      </c>
      <c r="CB8" s="8">
        <f t="shared" si="7"/>
        <v>0.14549268347772257</v>
      </c>
      <c r="CC8" s="8">
        <f t="shared" si="7"/>
        <v>0.14567185883463216</v>
      </c>
      <c r="CD8" s="8">
        <f t="shared" si="7"/>
        <v>0.2267608617485016</v>
      </c>
      <c r="CS8" s="6" t="s">
        <v>351</v>
      </c>
      <c r="CT8" s="2">
        <f>CORREL(CT$15:CT$390,$BY$15:$BY$390)</f>
        <v>-0.62931248614490631</v>
      </c>
      <c r="CU8" s="2">
        <f t="shared" ref="CU8:DN8" si="8">CORREL(CU$15:CU$390,$BY$15:$BY$390)</f>
        <v>0.70155660644927853</v>
      </c>
      <c r="CV8" s="2">
        <f t="shared" si="8"/>
        <v>1.8763146304615879E-2</v>
      </c>
      <c r="CW8" s="2">
        <f t="shared" si="8"/>
        <v>-0.17803194551209395</v>
      </c>
      <c r="CX8" s="2">
        <f t="shared" si="8"/>
        <v>-0.178945659730986</v>
      </c>
      <c r="CY8" s="2">
        <f t="shared" si="8"/>
        <v>6.0530982054532653E-2</v>
      </c>
      <c r="CZ8" s="2">
        <f t="shared" si="8"/>
        <v>-0.10973901202297806</v>
      </c>
      <c r="DA8" s="2">
        <f t="shared" si="8"/>
        <v>2.9740648430359586E-2</v>
      </c>
      <c r="DB8" s="2">
        <f t="shared" si="8"/>
        <v>3.535494450999592E-2</v>
      </c>
      <c r="DC8" s="2">
        <f t="shared" si="8"/>
        <v>0.17284100121407323</v>
      </c>
      <c r="DE8" s="2">
        <f t="shared" si="8"/>
        <v>-6.4106059226034004E-2</v>
      </c>
      <c r="DF8" s="2">
        <f t="shared" si="8"/>
        <v>5.8909546538703436E-2</v>
      </c>
      <c r="DG8" s="2">
        <f t="shared" si="8"/>
        <v>-1.0797783839938594E-2</v>
      </c>
      <c r="DH8" s="2">
        <f t="shared" si="8"/>
        <v>-0.15669662325154102</v>
      </c>
      <c r="DI8" s="2">
        <f t="shared" si="8"/>
        <v>0.4258210983170938</v>
      </c>
      <c r="DJ8" s="2">
        <f t="shared" si="8"/>
        <v>-0.17932044956803878</v>
      </c>
      <c r="DK8" s="2">
        <f t="shared" si="8"/>
        <v>0.84147262260620526</v>
      </c>
      <c r="DL8" s="2">
        <f t="shared" si="8"/>
        <v>2.991694670595766E-3</v>
      </c>
      <c r="DM8" s="2">
        <f t="shared" si="8"/>
        <v>0.32451528917871764</v>
      </c>
      <c r="DN8" s="2">
        <f t="shared" si="8"/>
        <v>0.16444296003133818</v>
      </c>
    </row>
    <row r="9" spans="1:130" x14ac:dyDescent="0.25">
      <c r="A9" s="3">
        <v>36217</v>
      </c>
      <c r="B9" s="1">
        <v>1685.77</v>
      </c>
      <c r="C9" s="1">
        <f t="shared" ref="C9:C72" si="9">B9/B8-1</f>
        <v>-3.1077570351296657E-2</v>
      </c>
      <c r="D9" s="7" t="s">
        <v>371</v>
      </c>
      <c r="E9" s="7">
        <v>1876.78</v>
      </c>
      <c r="F9" s="1">
        <f t="shared" ref="F9:F72" si="10">E9/E8</f>
        <v>1.0704821441812447</v>
      </c>
      <c r="J9" t="s">
        <v>372</v>
      </c>
      <c r="O9" t="s">
        <v>373</v>
      </c>
      <c r="T9" t="s">
        <v>374</v>
      </c>
      <c r="Y9" t="s">
        <v>375</v>
      </c>
      <c r="AD9" t="s">
        <v>376</v>
      </c>
      <c r="AI9" t="s">
        <v>377</v>
      </c>
      <c r="AN9" t="s">
        <v>378</v>
      </c>
      <c r="AS9" t="s">
        <v>379</v>
      </c>
      <c r="AX9" t="s">
        <v>380</v>
      </c>
      <c r="BC9" t="s">
        <v>381</v>
      </c>
      <c r="BH9" t="s">
        <v>482</v>
      </c>
      <c r="BM9" t="s">
        <v>483</v>
      </c>
      <c r="BR9" s="1" t="s">
        <v>382</v>
      </c>
      <c r="BS9" s="2">
        <f t="shared" ref="BS9:CD9" si="11">SKEW(BS15:BS390)</f>
        <v>-1.8280822076375345</v>
      </c>
      <c r="BT9" s="2">
        <f t="shared" si="11"/>
        <v>0.19267051804201588</v>
      </c>
      <c r="BU9" s="2">
        <f t="shared" si="11"/>
        <v>1.0537668572685985</v>
      </c>
      <c r="BV9" s="2">
        <f t="shared" si="11"/>
        <v>4.9390798132582049E-2</v>
      </c>
      <c r="BW9" s="2">
        <f t="shared" si="11"/>
        <v>0.51021927889932939</v>
      </c>
      <c r="BX9" s="2">
        <f t="shared" si="11"/>
        <v>-9.1792850168027337E-2</v>
      </c>
      <c r="BY9" s="2">
        <f t="shared" si="11"/>
        <v>-7.1654207574183573E-2</v>
      </c>
      <c r="BZ9" s="2">
        <f t="shared" si="11"/>
        <v>0.8471801895490797</v>
      </c>
      <c r="CA9" s="2">
        <f t="shared" si="11"/>
        <v>0.10005761964740086</v>
      </c>
      <c r="CB9" s="2">
        <f t="shared" si="11"/>
        <v>-5.0398306525674938E-2</v>
      </c>
      <c r="CC9" s="2">
        <f t="shared" si="11"/>
        <v>-1.2049234461926721</v>
      </c>
      <c r="CD9" s="2">
        <f t="shared" si="11"/>
        <v>5.2445551138459126E-2</v>
      </c>
      <c r="CS9" s="6" t="s">
        <v>352</v>
      </c>
      <c r="CT9" s="2">
        <f>CORREL(CT$15:CT$390,$BZ$15:$BZ$390)</f>
        <v>-0.68278293087998876</v>
      </c>
      <c r="CU9" s="2">
        <f t="shared" ref="CU9:DN9" si="12">CORREL(CU$15:CU$390,$BZ$15:$BZ$390)</f>
        <v>0.43314258260396071</v>
      </c>
      <c r="CV9" s="2">
        <f t="shared" si="12"/>
        <v>-0.17557581154112198</v>
      </c>
      <c r="CW9" s="2">
        <f t="shared" si="12"/>
        <v>-0.25024220794801832</v>
      </c>
      <c r="CX9" s="2">
        <f t="shared" si="12"/>
        <v>0.19071047174007122</v>
      </c>
      <c r="CY9" s="2">
        <f t="shared" si="12"/>
        <v>-0.23870667389034944</v>
      </c>
      <c r="CZ9" s="2">
        <f t="shared" si="12"/>
        <v>0.38426657198970593</v>
      </c>
      <c r="DA9" s="2">
        <f t="shared" si="12"/>
        <v>-8.6784488033890342E-2</v>
      </c>
      <c r="DB9" s="2">
        <f t="shared" si="12"/>
        <v>6.4790675745038079E-2</v>
      </c>
      <c r="DC9" s="2">
        <f t="shared" si="12"/>
        <v>2.3241177949965643E-3</v>
      </c>
      <c r="DE9" s="2">
        <f t="shared" si="12"/>
        <v>-0.24125886634147287</v>
      </c>
      <c r="DF9" s="2">
        <f t="shared" si="12"/>
        <v>8.4324168283710713E-2</v>
      </c>
      <c r="DG9" s="2">
        <f t="shared" si="12"/>
        <v>5.1357263779400079E-2</v>
      </c>
      <c r="DH9" s="2">
        <f t="shared" si="12"/>
        <v>-4.6579693257815018E-2</v>
      </c>
      <c r="DI9" s="2">
        <f t="shared" si="12"/>
        <v>0.36171777179367426</v>
      </c>
      <c r="DJ9" s="2">
        <f t="shared" si="12"/>
        <v>-0.12738129329112302</v>
      </c>
      <c r="DK9" s="2">
        <f t="shared" si="12"/>
        <v>0.39490645338494834</v>
      </c>
      <c r="DL9" s="2">
        <f t="shared" si="12"/>
        <v>0.61505354395456013</v>
      </c>
      <c r="DM9" s="2">
        <f t="shared" si="12"/>
        <v>0.16428147815208385</v>
      </c>
      <c r="DN9" s="2">
        <f t="shared" si="12"/>
        <v>0.15054531531245349</v>
      </c>
    </row>
    <row r="10" spans="1:130" x14ac:dyDescent="0.25">
      <c r="A10" s="3">
        <v>36250</v>
      </c>
      <c r="B10" s="1">
        <v>1753.21</v>
      </c>
      <c r="C10" s="1">
        <f t="shared" si="9"/>
        <v>4.000545744674544E-2</v>
      </c>
      <c r="D10" s="7" t="s">
        <v>383</v>
      </c>
      <c r="E10" s="7">
        <v>1759.59</v>
      </c>
      <c r="F10" s="1">
        <f t="shared" si="10"/>
        <v>0.93755794499088863</v>
      </c>
      <c r="J10" t="s">
        <v>384</v>
      </c>
      <c r="O10" t="s">
        <v>384</v>
      </c>
      <c r="T10" t="s">
        <v>384</v>
      </c>
      <c r="Y10" t="s">
        <v>384</v>
      </c>
      <c r="AD10" t="s">
        <v>384</v>
      </c>
      <c r="AI10" t="s">
        <v>384</v>
      </c>
      <c r="AN10" t="s">
        <v>384</v>
      </c>
      <c r="AS10" t="s">
        <v>384</v>
      </c>
      <c r="AX10" t="s">
        <v>384</v>
      </c>
      <c r="BC10" t="s">
        <v>384</v>
      </c>
      <c r="BH10" t="s">
        <v>384</v>
      </c>
      <c r="BM10" t="s">
        <v>384</v>
      </c>
      <c r="BR10" s="1" t="s">
        <v>385</v>
      </c>
      <c r="BS10" s="8">
        <f t="shared" ref="BS10:CD10" si="13">12*AVERAGE(BS267:BS386)</f>
        <v>1.5924828491821627E-2</v>
      </c>
      <c r="BT10" s="8">
        <f t="shared" si="13"/>
        <v>-4.5122335030083761E-2</v>
      </c>
      <c r="BU10" s="8">
        <f t="shared" si="13"/>
        <v>6.7511927008328823E-2</v>
      </c>
      <c r="BV10" s="8">
        <f t="shared" si="13"/>
        <v>5.1747183505761275E-2</v>
      </c>
      <c r="BW10" s="8">
        <f t="shared" si="13"/>
        <v>-3.1875078925100594E-2</v>
      </c>
      <c r="BX10" s="8">
        <f t="shared" si="13"/>
        <v>3.1369032741313197E-4</v>
      </c>
      <c r="BY10" s="8">
        <f t="shared" si="13"/>
        <v>1.4539904844198235E-2</v>
      </c>
      <c r="BZ10" s="8">
        <f t="shared" si="13"/>
        <v>4.5261635926676473E-2</v>
      </c>
      <c r="CA10" s="8">
        <f t="shared" si="13"/>
        <v>2.5408933716873527E-2</v>
      </c>
      <c r="CB10" s="8">
        <f t="shared" si="13"/>
        <v>4.7319066259207371E-2</v>
      </c>
      <c r="CC10" s="8">
        <f t="shared" si="13"/>
        <v>3.0500020945285443E-2</v>
      </c>
      <c r="CD10" s="8">
        <f t="shared" si="13"/>
        <v>2.795337075695372E-3</v>
      </c>
      <c r="CS10" s="6" t="s">
        <v>353</v>
      </c>
      <c r="CT10" s="2">
        <f>CORREL(CT$15:CT$390,$CA$15:$CA$390)</f>
        <v>-0.71606220225848183</v>
      </c>
      <c r="CU10" s="2">
        <f t="shared" ref="CU10:DN10" si="14">CORREL(CU$15:CU$390,$CA$15:$CA$390)</f>
        <v>0.59084166876493105</v>
      </c>
      <c r="CV10" s="2">
        <f t="shared" si="14"/>
        <v>-1.7533749402111113E-2</v>
      </c>
      <c r="CW10" s="2">
        <f t="shared" si="14"/>
        <v>-0.18214107340491842</v>
      </c>
      <c r="CX10" s="2">
        <f t="shared" si="14"/>
        <v>-0.20292393414011731</v>
      </c>
      <c r="CY10" s="2">
        <f t="shared" si="14"/>
        <v>4.7863967542246449E-2</v>
      </c>
      <c r="CZ10" s="2">
        <f t="shared" si="14"/>
        <v>-5.8293180358546033E-2</v>
      </c>
      <c r="DA10" s="2">
        <f t="shared" si="14"/>
        <v>-0.11102051117125247</v>
      </c>
      <c r="DB10" s="2">
        <f t="shared" si="14"/>
        <v>-0.17111434353463972</v>
      </c>
      <c r="DC10" s="2">
        <f t="shared" si="14"/>
        <v>-0.12730038184443268</v>
      </c>
      <c r="DE10" s="2">
        <f t="shared" si="14"/>
        <v>-0.17750656737370207</v>
      </c>
      <c r="DF10" s="2">
        <f t="shared" si="14"/>
        <v>7.095990398273308E-2</v>
      </c>
      <c r="DG10" s="2">
        <f t="shared" si="14"/>
        <v>-1.3886539012201335E-2</v>
      </c>
      <c r="DH10" s="2">
        <f t="shared" si="14"/>
        <v>-0.10498447643012888</v>
      </c>
      <c r="DI10" s="2">
        <f t="shared" si="14"/>
        <v>0.41116459032542746</v>
      </c>
      <c r="DJ10" s="2">
        <f t="shared" si="14"/>
        <v>-0.15701885218417161</v>
      </c>
      <c r="DK10" s="2">
        <f t="shared" si="14"/>
        <v>0.59613216232468702</v>
      </c>
      <c r="DL10" s="2">
        <f t="shared" si="14"/>
        <v>9.7101883557552081E-3</v>
      </c>
      <c r="DM10" s="2">
        <f t="shared" si="14"/>
        <v>0.60110391549020625</v>
      </c>
      <c r="DN10" s="2">
        <f t="shared" si="14"/>
        <v>9.6410538009708141E-2</v>
      </c>
    </row>
    <row r="11" spans="1:130" ht="15.75" thickBot="1" x14ac:dyDescent="0.3">
      <c r="A11" s="3">
        <v>36280</v>
      </c>
      <c r="B11" s="1">
        <v>1821.11</v>
      </c>
      <c r="C11" s="1">
        <f t="shared" si="9"/>
        <v>3.8728960021902514E-2</v>
      </c>
      <c r="D11" s="7" t="s">
        <v>386</v>
      </c>
      <c r="E11" s="7">
        <v>2021.4</v>
      </c>
      <c r="F11" s="1">
        <f t="shared" si="10"/>
        <v>1.1487903432049513</v>
      </c>
      <c r="J11" t="s">
        <v>387</v>
      </c>
      <c r="O11" t="s">
        <v>387</v>
      </c>
      <c r="T11" t="s">
        <v>387</v>
      </c>
      <c r="Y11" t="s">
        <v>387</v>
      </c>
      <c r="AD11" t="s">
        <v>387</v>
      </c>
      <c r="AI11" t="s">
        <v>387</v>
      </c>
      <c r="AN11" t="s">
        <v>387</v>
      </c>
      <c r="AS11" t="s">
        <v>387</v>
      </c>
      <c r="AX11" t="s">
        <v>387</v>
      </c>
      <c r="BC11" t="s">
        <v>387</v>
      </c>
      <c r="BH11" t="s">
        <v>387</v>
      </c>
      <c r="BM11" t="s">
        <v>387</v>
      </c>
      <c r="BR11" s="1" t="s">
        <v>388</v>
      </c>
      <c r="BS11" s="8">
        <f>12*AVERAGE(BS15:BS266)</f>
        <v>3.6919571328349096E-2</v>
      </c>
      <c r="BT11" s="8">
        <f t="shared" ref="BT11:CD11" si="15">12*AVERAGE(BT15:BT266)</f>
        <v>1.8845531163847722E-2</v>
      </c>
      <c r="BU11" s="8">
        <f t="shared" si="15"/>
        <v>2.7406974646444052E-2</v>
      </c>
      <c r="BV11" s="8">
        <f t="shared" si="15"/>
        <v>2.6887230109845176E-2</v>
      </c>
      <c r="BW11" s="8">
        <f t="shared" si="15"/>
        <v>1.9569140267102055E-2</v>
      </c>
      <c r="BX11" s="8">
        <f t="shared" si="15"/>
        <v>3.849303264264621E-2</v>
      </c>
      <c r="BY11" s="8">
        <f t="shared" si="15"/>
        <v>3.9042150253249121E-2</v>
      </c>
      <c r="BZ11" s="8">
        <f t="shared" si="15"/>
        <v>4.5440080680262077E-2</v>
      </c>
      <c r="CA11" s="8">
        <f t="shared" si="15"/>
        <v>3.5209799001592088E-2</v>
      </c>
      <c r="CB11" s="8">
        <f t="shared" si="15"/>
        <v>3.2261203422445497E-2</v>
      </c>
      <c r="CC11" s="8">
        <f t="shared" si="15"/>
        <v>1.14138549627336E-2</v>
      </c>
      <c r="CD11" s="8">
        <f t="shared" si="15"/>
        <v>-3.946753755654403E-2</v>
      </c>
      <c r="CS11" s="9" t="s">
        <v>354</v>
      </c>
      <c r="CT11" s="2">
        <f>CORREL(CT$15:CT$390,$CB$15:$CB$390)</f>
        <v>0.59859308403752975</v>
      </c>
      <c r="CU11" s="2">
        <f t="shared" ref="CU11:DN11" si="16">CORREL(CU$15:CU$390,$CB$15:$CB$390)</f>
        <v>0.50995063107869198</v>
      </c>
      <c r="CV11" s="2">
        <f t="shared" si="16"/>
        <v>-0.50620663298082058</v>
      </c>
      <c r="CW11" s="2">
        <f t="shared" si="16"/>
        <v>-1.7844562511347157E-2</v>
      </c>
      <c r="CX11" s="2">
        <f t="shared" si="16"/>
        <v>0.18980733031283961</v>
      </c>
      <c r="CY11" s="2">
        <f t="shared" si="16"/>
        <v>0.11132831985179301</v>
      </c>
      <c r="CZ11" s="2">
        <f t="shared" si="16"/>
        <v>8.8764819309411075E-2</v>
      </c>
      <c r="DA11" s="2">
        <f t="shared" si="16"/>
        <v>0.22345538306326626</v>
      </c>
      <c r="DB11" s="2">
        <f t="shared" si="16"/>
        <v>-0.13597135343320127</v>
      </c>
      <c r="DC11" s="2">
        <f t="shared" si="16"/>
        <v>1.8776513669083249E-2</v>
      </c>
      <c r="DE11" s="2">
        <f t="shared" si="16"/>
        <v>0.30824109101600922</v>
      </c>
      <c r="DF11" s="2">
        <f t="shared" si="16"/>
        <v>-0.44827514383138983</v>
      </c>
      <c r="DG11" s="2">
        <f t="shared" si="16"/>
        <v>-4.9637266709644703E-2</v>
      </c>
      <c r="DH11" s="2">
        <f t="shared" si="16"/>
        <v>-0.26869716375032171</v>
      </c>
      <c r="DI11" s="2">
        <f t="shared" si="16"/>
        <v>-0.17642196329581222</v>
      </c>
      <c r="DJ11" s="2">
        <f t="shared" si="16"/>
        <v>7.406803290436155E-2</v>
      </c>
      <c r="DK11" s="2">
        <f t="shared" si="16"/>
        <v>9.9055871964822725E-2</v>
      </c>
      <c r="DL11" s="2">
        <f t="shared" si="16"/>
        <v>0.1721487488777968</v>
      </c>
      <c r="DM11" s="2">
        <f t="shared" si="16"/>
        <v>8.7064593695564296E-2</v>
      </c>
      <c r="DN11" s="2">
        <f t="shared" si="16"/>
        <v>0.84304615590406606</v>
      </c>
    </row>
    <row r="12" spans="1:130" x14ac:dyDescent="0.25">
      <c r="A12" s="3">
        <v>36311</v>
      </c>
      <c r="B12" s="1">
        <v>1778.1</v>
      </c>
      <c r="C12" s="1">
        <f t="shared" si="9"/>
        <v>-2.3617464074108696E-2</v>
      </c>
      <c r="D12" s="7" t="s">
        <v>389</v>
      </c>
      <c r="E12" s="7">
        <v>2067.7600000000002</v>
      </c>
      <c r="F12" s="1">
        <f t="shared" si="10"/>
        <v>1.0229345997823291</v>
      </c>
      <c r="J12" t="s">
        <v>390</v>
      </c>
      <c r="O12" t="s">
        <v>390</v>
      </c>
      <c r="T12" t="s">
        <v>390</v>
      </c>
      <c r="Y12" t="s">
        <v>390</v>
      </c>
      <c r="AD12" t="s">
        <v>390</v>
      </c>
      <c r="AI12" t="s">
        <v>390</v>
      </c>
      <c r="AN12" t="s">
        <v>390</v>
      </c>
      <c r="AS12" t="s">
        <v>390</v>
      </c>
      <c r="AX12" t="s">
        <v>390</v>
      </c>
      <c r="BC12" t="s">
        <v>390</v>
      </c>
      <c r="BH12" t="s">
        <v>484</v>
      </c>
      <c r="BM12" t="s">
        <v>484</v>
      </c>
      <c r="BS12" s="10">
        <f>BS10-BS11</f>
        <v>-2.0994742836527469E-2</v>
      </c>
      <c r="BT12" s="10">
        <f t="shared" ref="BT12:CD12" si="17">BT10-BT11</f>
        <v>-6.396786619393148E-2</v>
      </c>
      <c r="BU12" s="10">
        <f t="shared" si="17"/>
        <v>4.0104952361884771E-2</v>
      </c>
      <c r="BV12" s="10">
        <f t="shared" si="17"/>
        <v>2.4859953395916099E-2</v>
      </c>
      <c r="BW12" s="10">
        <f t="shared" si="17"/>
        <v>-5.1444219192202649E-2</v>
      </c>
      <c r="BX12" s="10">
        <f t="shared" si="17"/>
        <v>-3.8179342315233081E-2</v>
      </c>
      <c r="BY12" s="10">
        <f t="shared" si="17"/>
        <v>-2.4502245409050886E-2</v>
      </c>
      <c r="BZ12" s="10">
        <f t="shared" si="17"/>
        <v>-1.7844475358560347E-4</v>
      </c>
      <c r="CA12" s="10">
        <f t="shared" si="17"/>
        <v>-9.8008652847185601E-3</v>
      </c>
      <c r="CB12" s="10">
        <f t="shared" si="17"/>
        <v>1.5057862836761873E-2</v>
      </c>
      <c r="CC12" s="10">
        <f t="shared" si="17"/>
        <v>1.9086165982551841E-2</v>
      </c>
      <c r="CD12" s="10">
        <f t="shared" si="17"/>
        <v>4.2262874632239406E-2</v>
      </c>
      <c r="CF12" s="1" t="s">
        <v>391</v>
      </c>
    </row>
    <row r="13" spans="1:130" ht="15.75" thickBot="1" x14ac:dyDescent="0.3">
      <c r="A13" s="3">
        <v>36341</v>
      </c>
      <c r="B13" s="1">
        <v>1876.78</v>
      </c>
      <c r="C13" s="1">
        <f t="shared" si="9"/>
        <v>5.5497441088802724E-2</v>
      </c>
      <c r="D13" s="7" t="s">
        <v>392</v>
      </c>
      <c r="E13" s="7">
        <v>2012.83</v>
      </c>
      <c r="F13" s="1">
        <f t="shared" si="10"/>
        <v>0.97343502147251115</v>
      </c>
      <c r="M13" s="11">
        <f>AVERAGE(M267:M386)</f>
        <v>1.3270690409851356E-3</v>
      </c>
      <c r="R13" s="11">
        <f>AVERAGE(R267:R386)</f>
        <v>-3.7601945858403134E-3</v>
      </c>
      <c r="W13" s="11">
        <f>AVERAGE(W267:W386)</f>
        <v>5.6259939173607353E-3</v>
      </c>
      <c r="AB13" s="11">
        <f>AVERAGE(AB267:AB386)</f>
        <v>4.3122652921467729E-3</v>
      </c>
      <c r="AG13" s="11">
        <f>AVERAGE(AG267:AG386)</f>
        <v>-2.6562565770917161E-3</v>
      </c>
      <c r="AL13" s="11">
        <f>AVERAGE(AL267:AL386)</f>
        <v>2.6140860617760996E-5</v>
      </c>
      <c r="AQ13" s="11">
        <f>AVERAGE(AQ267:AQ386)</f>
        <v>1.2116587370165197E-3</v>
      </c>
      <c r="AV13" s="11">
        <f>AVERAGE(AV267:AV386)</f>
        <v>3.7718029938897061E-3</v>
      </c>
      <c r="BA13" s="11">
        <f>AVERAGE(BA267:BA386)</f>
        <v>2.1174111430727941E-3</v>
      </c>
      <c r="BF13" s="11">
        <f>AVERAGE(BF267:BF386)</f>
        <v>3.9432555216006139E-3</v>
      </c>
      <c r="BK13" s="11">
        <f>AVERAGE(BK267:BK386)</f>
        <v>2.5416684121071201E-3</v>
      </c>
      <c r="BP13" s="11">
        <f>AVERAGE(BP267:BP386)</f>
        <v>2.3294475630794768E-4</v>
      </c>
      <c r="CT13" s="1">
        <f t="shared" ref="CT13:DC13" si="18">STDEV(CT15:CT390)*SQRT(12)</f>
        <v>0.32697905557097012</v>
      </c>
      <c r="CU13" s="1">
        <f t="shared" si="18"/>
        <v>0.24377246338454167</v>
      </c>
      <c r="CV13" s="1">
        <f t="shared" si="18"/>
        <v>0.15643098161686572</v>
      </c>
      <c r="CW13" s="1">
        <f t="shared" si="18"/>
        <v>0.12469304979108671</v>
      </c>
      <c r="CX13" s="1">
        <f t="shared" si="18"/>
        <v>9.9289750327386683E-2</v>
      </c>
      <c r="CY13" s="1">
        <f t="shared" si="18"/>
        <v>8.3407031420614439E-2</v>
      </c>
      <c r="CZ13" s="1">
        <f t="shared" si="18"/>
        <v>7.7919220576930487E-2</v>
      </c>
      <c r="DA13" s="1">
        <f t="shared" si="18"/>
        <v>6.0698184096890741E-2</v>
      </c>
      <c r="DB13" s="1">
        <f t="shared" si="18"/>
        <v>4.664217421420376E-2</v>
      </c>
      <c r="DC13" s="1">
        <f t="shared" si="18"/>
        <v>3.8637167040993375E-2</v>
      </c>
      <c r="DE13" s="1">
        <f>AVERAGE(DE15:DE390)*12</f>
        <v>4.4249394992908544E-2</v>
      </c>
      <c r="DF13" s="1">
        <f>AVERAGE(DF15:DF390)*12</f>
        <v>4.9696397732340927E-3</v>
      </c>
      <c r="DG13" s="1">
        <f>AVERAGE(DG15:DG390)*12</f>
        <v>5.8857864516822345E-2</v>
      </c>
      <c r="DH13" s="1">
        <f>AVERAGE(DH15:DH390)*12</f>
        <v>7.1455631544863661E-3</v>
      </c>
      <c r="DI13" s="1">
        <f>AVERAGE(DI15:DI390)*12</f>
        <v>-7.6792027952072798E-3</v>
      </c>
      <c r="DJ13" s="1">
        <f t="shared" ref="DJ13:DN13" si="19">AVERAGE(DJ15:DJ390)*12</f>
        <v>3.3554175214022368E-2</v>
      </c>
      <c r="DK13" s="1">
        <f t="shared" si="19"/>
        <v>1.1580019709176357E-2</v>
      </c>
      <c r="DL13" s="1">
        <f t="shared" si="19"/>
        <v>3.8431493766173247E-2</v>
      </c>
      <c r="DM13" s="1">
        <f t="shared" si="19"/>
        <v>2.4529373912485299E-2</v>
      </c>
      <c r="DN13" s="1">
        <f t="shared" si="19"/>
        <v>4.9783852090813895E-2</v>
      </c>
    </row>
    <row r="14" spans="1:130" x14ac:dyDescent="0.25">
      <c r="A14" s="3">
        <v>36371</v>
      </c>
      <c r="B14" s="1">
        <v>1818.18</v>
      </c>
      <c r="C14" s="1">
        <f t="shared" si="9"/>
        <v>-3.122369164206773E-2</v>
      </c>
      <c r="D14" s="7" t="s">
        <v>393</v>
      </c>
      <c r="E14" s="7">
        <v>1993.33</v>
      </c>
      <c r="F14" s="1">
        <f t="shared" si="10"/>
        <v>0.9903121475733172</v>
      </c>
      <c r="J14" t="s">
        <v>394</v>
      </c>
      <c r="K14" t="s">
        <v>395</v>
      </c>
      <c r="L14" t="s">
        <v>396</v>
      </c>
      <c r="M14" t="s">
        <v>397</v>
      </c>
      <c r="O14" t="s">
        <v>394</v>
      </c>
      <c r="P14" t="s">
        <v>395</v>
      </c>
      <c r="Q14" t="s">
        <v>396</v>
      </c>
      <c r="R14" t="s">
        <v>397</v>
      </c>
      <c r="T14" t="s">
        <v>394</v>
      </c>
      <c r="U14" t="s">
        <v>395</v>
      </c>
      <c r="V14" t="s">
        <v>396</v>
      </c>
      <c r="W14" t="s">
        <v>397</v>
      </c>
      <c r="Y14" t="s">
        <v>394</v>
      </c>
      <c r="Z14" t="s">
        <v>395</v>
      </c>
      <c r="AA14" t="s">
        <v>396</v>
      </c>
      <c r="AB14" t="s">
        <v>397</v>
      </c>
      <c r="AD14" t="s">
        <v>394</v>
      </c>
      <c r="AE14" t="s">
        <v>395</v>
      </c>
      <c r="AF14" t="s">
        <v>396</v>
      </c>
      <c r="AG14" t="s">
        <v>397</v>
      </c>
      <c r="AI14" t="s">
        <v>394</v>
      </c>
      <c r="AJ14" t="s">
        <v>395</v>
      </c>
      <c r="AK14" t="s">
        <v>396</v>
      </c>
      <c r="AL14" t="s">
        <v>397</v>
      </c>
      <c r="AN14" t="s">
        <v>394</v>
      </c>
      <c r="AO14" t="s">
        <v>395</v>
      </c>
      <c r="AP14" t="s">
        <v>396</v>
      </c>
      <c r="AQ14" t="s">
        <v>397</v>
      </c>
      <c r="AS14" t="s">
        <v>394</v>
      </c>
      <c r="AT14" t="s">
        <v>395</v>
      </c>
      <c r="AU14" t="s">
        <v>396</v>
      </c>
      <c r="AV14" t="s">
        <v>397</v>
      </c>
      <c r="AX14" t="s">
        <v>394</v>
      </c>
      <c r="AY14" t="s">
        <v>395</v>
      </c>
      <c r="AZ14" t="s">
        <v>396</v>
      </c>
      <c r="BA14" t="s">
        <v>397</v>
      </c>
      <c r="BC14" t="s">
        <v>394</v>
      </c>
      <c r="BD14" t="s">
        <v>395</v>
      </c>
      <c r="BE14" t="s">
        <v>396</v>
      </c>
      <c r="BF14" t="s">
        <v>397</v>
      </c>
      <c r="BH14" t="s">
        <v>394</v>
      </c>
      <c r="BI14" t="s">
        <v>395</v>
      </c>
      <c r="BJ14" t="s">
        <v>396</v>
      </c>
      <c r="BK14" t="s">
        <v>397</v>
      </c>
      <c r="BM14" t="s">
        <v>394</v>
      </c>
      <c r="BN14" t="s">
        <v>395</v>
      </c>
      <c r="BO14" t="s">
        <v>396</v>
      </c>
      <c r="BP14" t="s">
        <v>397</v>
      </c>
      <c r="BR14" s="12"/>
      <c r="BS14" s="12" t="s">
        <v>341</v>
      </c>
      <c r="BT14" s="27" t="s">
        <v>342</v>
      </c>
      <c r="BU14" s="12" t="s">
        <v>343</v>
      </c>
      <c r="BV14" s="12" t="s">
        <v>344</v>
      </c>
      <c r="BW14" s="27" t="s">
        <v>349</v>
      </c>
      <c r="BX14" s="12" t="s">
        <v>350</v>
      </c>
      <c r="BY14" s="27" t="s">
        <v>351</v>
      </c>
      <c r="BZ14" s="27" t="s">
        <v>352</v>
      </c>
      <c r="CA14" s="12" t="s">
        <v>353</v>
      </c>
      <c r="CB14" s="12" t="s">
        <v>354</v>
      </c>
      <c r="CC14" s="12" t="s">
        <v>478</v>
      </c>
      <c r="CD14" s="12" t="s">
        <v>479</v>
      </c>
      <c r="CF14" s="13"/>
      <c r="CG14" s="13" t="s">
        <v>341</v>
      </c>
      <c r="CH14" s="13" t="s">
        <v>342</v>
      </c>
      <c r="CI14" s="13" t="s">
        <v>343</v>
      </c>
      <c r="CJ14" s="13" t="s">
        <v>344</v>
      </c>
      <c r="CK14" s="13" t="s">
        <v>349</v>
      </c>
      <c r="CL14" s="13" t="s">
        <v>350</v>
      </c>
      <c r="CM14" s="13" t="s">
        <v>351</v>
      </c>
      <c r="CN14" s="13" t="s">
        <v>352</v>
      </c>
      <c r="CO14" s="13" t="s">
        <v>353</v>
      </c>
      <c r="CP14" s="13" t="s">
        <v>354</v>
      </c>
      <c r="CQ14" s="28"/>
      <c r="CT14" s="1" t="s">
        <v>398</v>
      </c>
      <c r="CU14" s="1" t="s">
        <v>399</v>
      </c>
      <c r="CV14" s="1" t="s">
        <v>400</v>
      </c>
      <c r="CW14" s="1" t="s">
        <v>401</v>
      </c>
      <c r="CX14" s="1" t="s">
        <v>402</v>
      </c>
      <c r="CY14" s="1" t="s">
        <v>403</v>
      </c>
      <c r="DE14" s="13" t="s">
        <v>341</v>
      </c>
      <c r="DF14" s="13" t="s">
        <v>342</v>
      </c>
      <c r="DG14" s="13" t="s">
        <v>343</v>
      </c>
      <c r="DH14" s="13" t="s">
        <v>344</v>
      </c>
      <c r="DI14" s="13" t="s">
        <v>349</v>
      </c>
      <c r="DJ14" s="13" t="s">
        <v>350</v>
      </c>
      <c r="DK14" s="13" t="s">
        <v>351</v>
      </c>
      <c r="DL14" s="13" t="s">
        <v>352</v>
      </c>
      <c r="DM14" s="13" t="s">
        <v>353</v>
      </c>
      <c r="DN14" s="13" t="s">
        <v>354</v>
      </c>
      <c r="DP14" s="13"/>
      <c r="DQ14" s="13" t="s">
        <v>341</v>
      </c>
      <c r="DR14" s="13" t="s">
        <v>342</v>
      </c>
      <c r="DS14" s="13" t="s">
        <v>343</v>
      </c>
      <c r="DT14" s="13" t="s">
        <v>344</v>
      </c>
      <c r="DU14" s="13" t="s">
        <v>349</v>
      </c>
      <c r="DV14" s="13" t="s">
        <v>350</v>
      </c>
      <c r="DW14" s="13" t="s">
        <v>351</v>
      </c>
      <c r="DX14" s="13" t="s">
        <v>352</v>
      </c>
      <c r="DY14" s="13" t="s">
        <v>353</v>
      </c>
      <c r="DZ14" s="13" t="s">
        <v>354</v>
      </c>
    </row>
    <row r="15" spans="1:130" x14ac:dyDescent="0.25">
      <c r="A15" s="3">
        <v>36403</v>
      </c>
      <c r="B15" s="1">
        <v>1809.19</v>
      </c>
      <c r="C15" s="1">
        <f t="shared" si="9"/>
        <v>-4.9445049445049349E-3</v>
      </c>
      <c r="D15" s="7" t="s">
        <v>404</v>
      </c>
      <c r="E15" s="7">
        <v>1837.36</v>
      </c>
      <c r="F15" s="1">
        <f t="shared" si="10"/>
        <v>0.921754049755936</v>
      </c>
      <c r="J15" s="5">
        <v>31808</v>
      </c>
      <c r="K15">
        <v>0.189854140721883</v>
      </c>
      <c r="L15">
        <v>0.118309524937688</v>
      </c>
      <c r="M15">
        <v>7.1544615784195006E-2</v>
      </c>
      <c r="O15" s="5">
        <v>31808</v>
      </c>
      <c r="P15">
        <v>0.15128745534398999</v>
      </c>
      <c r="Q15">
        <v>0.13966955297536399</v>
      </c>
      <c r="R15">
        <v>1.1617902368625799E-2</v>
      </c>
      <c r="T15" s="5">
        <v>31808</v>
      </c>
      <c r="U15">
        <v>0.10996100553853</v>
      </c>
      <c r="V15">
        <v>0.142269921156638</v>
      </c>
      <c r="W15">
        <v>-3.23089156181076E-2</v>
      </c>
      <c r="Y15" s="5">
        <v>31808</v>
      </c>
      <c r="Z15">
        <v>0.17300814461334099</v>
      </c>
      <c r="AA15">
        <v>3.2064967007872799E-2</v>
      </c>
      <c r="AB15">
        <v>0.14094317760546801</v>
      </c>
      <c r="AD15" s="5">
        <v>31808</v>
      </c>
      <c r="AE15">
        <v>0.118743363382631</v>
      </c>
      <c r="AF15">
        <v>0.12650753518071101</v>
      </c>
      <c r="AG15">
        <v>-7.7641717980804596E-3</v>
      </c>
      <c r="AI15" s="5">
        <v>31808</v>
      </c>
      <c r="AJ15">
        <v>3.37541043855717E-2</v>
      </c>
      <c r="AK15">
        <v>0.129542456024974</v>
      </c>
      <c r="AL15">
        <v>-9.5788351639402206E-2</v>
      </c>
      <c r="AN15" s="5">
        <v>31808</v>
      </c>
      <c r="AO15">
        <v>0.140580515933486</v>
      </c>
      <c r="AP15">
        <v>3.5381084550859698E-2</v>
      </c>
      <c r="AQ15">
        <v>0.105199431382626</v>
      </c>
      <c r="AS15" s="5">
        <v>31808</v>
      </c>
      <c r="AT15">
        <v>0.14185986266275599</v>
      </c>
      <c r="AU15">
        <v>8.4917488219231799E-2</v>
      </c>
      <c r="AV15">
        <v>5.6942374443523701E-2</v>
      </c>
      <c r="AX15" s="5">
        <v>31808</v>
      </c>
      <c r="AY15">
        <v>0.164044113916712</v>
      </c>
      <c r="AZ15">
        <v>0.17330468365278401</v>
      </c>
      <c r="BA15">
        <v>-9.2605697360724805E-3</v>
      </c>
      <c r="BC15" s="5">
        <v>31808</v>
      </c>
      <c r="BD15">
        <v>0.29573720478432403</v>
      </c>
      <c r="BE15">
        <v>0.16180842090336001</v>
      </c>
      <c r="BF15">
        <v>0.13392878388096399</v>
      </c>
      <c r="BH15" s="5">
        <v>31808</v>
      </c>
      <c r="BI15">
        <v>0.12540524775338799</v>
      </c>
      <c r="BJ15">
        <v>0.124412091007073</v>
      </c>
      <c r="BK15">
        <v>9.9315674631472706E-4</v>
      </c>
      <c r="BM15" s="5">
        <v>31808</v>
      </c>
      <c r="BN15">
        <v>7.6994089553333006E-2</v>
      </c>
      <c r="BO15">
        <v>0.13543846650432401</v>
      </c>
      <c r="BP15">
        <f>BN15-BO15</f>
        <v>-5.8444376950991E-2</v>
      </c>
      <c r="BR15" s="14">
        <v>31808</v>
      </c>
      <c r="BS15" s="15">
        <f t="shared" ref="BS15:BS78" si="20">M15</f>
        <v>7.1544615784195006E-2</v>
      </c>
      <c r="BT15" s="15">
        <f t="shared" ref="BT15:BT78" si="21">R15</f>
        <v>1.1617902368625799E-2</v>
      </c>
      <c r="BU15" s="15">
        <f t="shared" ref="BU15:BU78" si="22">W15</f>
        <v>-3.23089156181076E-2</v>
      </c>
      <c r="BV15" s="15">
        <f t="shared" ref="BV15:BV78" si="23">AB15</f>
        <v>0.14094317760546801</v>
      </c>
      <c r="BW15" s="15">
        <f t="shared" ref="BW15:BW78" si="24">AG15</f>
        <v>-7.7641717980804596E-3</v>
      </c>
      <c r="BX15" s="15">
        <f t="shared" ref="BX15:BX78" si="25">AL15</f>
        <v>-9.5788351639402206E-2</v>
      </c>
      <c r="BY15" s="15">
        <f t="shared" ref="BY15:BY78" si="26">AQ15</f>
        <v>0.105199431382626</v>
      </c>
      <c r="BZ15" s="15">
        <f t="shared" ref="BZ15:BZ78" si="27">AV15</f>
        <v>5.6942374443523701E-2</v>
      </c>
      <c r="CA15" s="15">
        <f t="shared" ref="CA15:CA78" si="28">BA15</f>
        <v>-9.2605697360724805E-3</v>
      </c>
      <c r="CB15" s="15">
        <f t="shared" ref="CB15:CB78" si="29">BF15</f>
        <v>0.13392878388096399</v>
      </c>
      <c r="CC15" s="15">
        <f>BK15</f>
        <v>9.9315674631472706E-4</v>
      </c>
      <c r="CD15" s="15">
        <f>BP15</f>
        <v>-5.8444376950991E-2</v>
      </c>
      <c r="CF15" s="6" t="s">
        <v>341</v>
      </c>
      <c r="CG15" s="16">
        <v>1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T15" s="17">
        <v>5.5978955997389397E-2</v>
      </c>
      <c r="CU15" s="17">
        <v>0.19024651675226101</v>
      </c>
      <c r="CV15" s="17">
        <v>-8.1746551311210502E-2</v>
      </c>
      <c r="CW15" s="17">
        <v>-4.8131061262397697E-2</v>
      </c>
      <c r="CX15" s="17">
        <v>1.20643229687914E-2</v>
      </c>
      <c r="CY15" s="17">
        <v>-5.0401927077601397E-2</v>
      </c>
      <c r="CZ15" s="17">
        <v>-2.6328556084288E-2</v>
      </c>
      <c r="DA15" s="17">
        <v>9.9514609113316402E-2</v>
      </c>
      <c r="DB15" s="17">
        <v>5.9603816743755901E-2</v>
      </c>
      <c r="DC15" s="17">
        <v>1.8774041314646401E-2</v>
      </c>
      <c r="DE15" s="8">
        <f t="array" ref="DE15">SUMPRODUCT($BS15:$CB15,TRANSPOSE(CG$66:CG$75))</f>
        <v>7.4708218096838641E-2</v>
      </c>
      <c r="DF15" s="8">
        <f t="array" ref="DF15">SUMPRODUCT($BS15:$CB15,TRANSPOSE(CH$66:CH$75))</f>
        <v>0.13096466358084768</v>
      </c>
      <c r="DG15" s="8">
        <f t="array" ref="DG15">SUMPRODUCT($BS15:$CB15,TRANSPOSE(CI$66:CI$75))</f>
        <v>-4.7867864201423249E-3</v>
      </c>
      <c r="DH15" s="8">
        <f t="array" ref="DH15">SUMPRODUCT($BS15:$CB15,TRANSPOSE(CJ$66:CJ$75))</f>
        <v>6.9247147572884568E-2</v>
      </c>
      <c r="DI15" s="8">
        <f t="array" ref="DI15">SUMPRODUCT($BS15:$CB15,TRANSPOSE(CK$66:CK$75))</f>
        <v>-1.7731897595518627E-2</v>
      </c>
      <c r="DJ15" s="8">
        <f t="array" ref="DJ15">SUMPRODUCT($BS15:$CB15,TRANSPOSE(CL$66:CL$75))</f>
        <v>-7.5567576281793461E-2</v>
      </c>
      <c r="DK15" s="8">
        <f t="array" ref="DK15">SUMPRODUCT($BS15:$CB15,TRANSPOSE(CM$66:CM$75))</f>
        <v>0.18948505184355452</v>
      </c>
      <c r="DL15" s="8">
        <f t="array" ref="DL15">SUMPRODUCT($BS15:$CB15,TRANSPOSE(CN$66:CN$75))</f>
        <v>4.3228169676869349E-2</v>
      </c>
      <c r="DM15" s="8">
        <f t="array" ref="DM15">SUMPRODUCT($BS15:$CB15,TRANSPOSE(CO$66:CO$75))</f>
        <v>-0.15770454736627876</v>
      </c>
      <c r="DN15" s="8">
        <f t="array" ref="DN15">SUMPRODUCT($BS15:$CB15,TRANSPOSE(CP$66:CP$75))</f>
        <v>0.15357729386460578</v>
      </c>
      <c r="DP15" s="6" t="s">
        <v>341</v>
      </c>
      <c r="DQ15" s="6">
        <v>1</v>
      </c>
      <c r="DR15" s="6"/>
      <c r="DS15" s="6"/>
      <c r="DT15" s="6"/>
      <c r="DU15" s="6"/>
      <c r="DV15" s="6"/>
      <c r="DW15" s="6"/>
      <c r="DX15" s="6"/>
      <c r="DY15" s="6"/>
      <c r="DZ15" s="6"/>
    </row>
    <row r="16" spans="1:130" x14ac:dyDescent="0.25">
      <c r="A16" s="3">
        <v>36433</v>
      </c>
      <c r="B16" s="1">
        <v>1759.59</v>
      </c>
      <c r="C16" s="1">
        <f t="shared" si="9"/>
        <v>-2.7415583769532348E-2</v>
      </c>
      <c r="D16" s="7" t="s">
        <v>405</v>
      </c>
      <c r="E16" s="7">
        <v>1619.54</v>
      </c>
      <c r="F16" s="1">
        <f t="shared" si="10"/>
        <v>0.88144947098010196</v>
      </c>
      <c r="J16" s="5">
        <v>31836</v>
      </c>
      <c r="K16">
        <v>1.54165398793714E-2</v>
      </c>
      <c r="L16">
        <v>4.4247010382058E-2</v>
      </c>
      <c r="M16">
        <v>-2.8830470502686601E-2</v>
      </c>
      <c r="O16" s="5">
        <v>31836</v>
      </c>
      <c r="P16">
        <v>1.45245891628365E-2</v>
      </c>
      <c r="Q16">
        <v>5.2652538231071397E-2</v>
      </c>
      <c r="R16">
        <v>-3.8127949068234801E-2</v>
      </c>
      <c r="T16" s="5">
        <v>31836</v>
      </c>
      <c r="U16">
        <v>5.1725507351886302E-2</v>
      </c>
      <c r="V16">
        <v>2.4851772686557499E-2</v>
      </c>
      <c r="W16">
        <v>2.6873734665328799E-2</v>
      </c>
      <c r="Y16" s="5">
        <v>31836</v>
      </c>
      <c r="Z16">
        <v>3.1387871719365502E-2</v>
      </c>
      <c r="AA16">
        <v>0.109576805006561</v>
      </c>
      <c r="AB16">
        <v>-7.8188933287195297E-2</v>
      </c>
      <c r="AD16" s="5">
        <v>31836</v>
      </c>
      <c r="AE16">
        <v>4.9702096625036697E-3</v>
      </c>
      <c r="AF16">
        <v>9.6826687892185501E-2</v>
      </c>
      <c r="AG16">
        <v>-9.1856478229681807E-2</v>
      </c>
      <c r="AI16" s="5">
        <v>31836</v>
      </c>
      <c r="AJ16">
        <v>0.105575085651191</v>
      </c>
      <c r="AK16">
        <v>3.1710828644395603E-2</v>
      </c>
      <c r="AL16">
        <v>7.3864257006795303E-2</v>
      </c>
      <c r="AN16" s="5">
        <v>31836</v>
      </c>
      <c r="AO16">
        <v>2.25303557585615E-2</v>
      </c>
      <c r="AP16">
        <v>0.109663909768247</v>
      </c>
      <c r="AQ16">
        <v>-8.7133554009685601E-2</v>
      </c>
      <c r="AS16" s="5">
        <v>31836</v>
      </c>
      <c r="AT16">
        <v>5.3392170849108703E-3</v>
      </c>
      <c r="AU16">
        <v>7.9692116381804595E-2</v>
      </c>
      <c r="AV16">
        <v>-7.4352899296893801E-2</v>
      </c>
      <c r="AX16" s="5">
        <v>31836</v>
      </c>
      <c r="AY16">
        <v>2.6601733334430801E-2</v>
      </c>
      <c r="AZ16">
        <v>0.108197976475886</v>
      </c>
      <c r="BA16">
        <v>-8.1596243141455499E-2</v>
      </c>
      <c r="BC16" s="5">
        <v>31836</v>
      </c>
      <c r="BD16">
        <v>7.2117507157077196E-2</v>
      </c>
      <c r="BE16">
        <v>0.108157163737745</v>
      </c>
      <c r="BF16">
        <v>-3.6039656580667399E-2</v>
      </c>
      <c r="BH16" s="5">
        <v>31836</v>
      </c>
      <c r="BI16">
        <v>1.4530820261968299E-2</v>
      </c>
      <c r="BJ16">
        <v>5.6347993107435101E-2</v>
      </c>
      <c r="BK16">
        <v>-4.18171728454668E-2</v>
      </c>
      <c r="BM16" s="5">
        <v>31836</v>
      </c>
      <c r="BN16">
        <v>6.5910848040684006E-2</v>
      </c>
      <c r="BO16">
        <v>7.4227760682559402E-2</v>
      </c>
      <c r="BP16">
        <f t="shared" ref="BP16:BP79" si="30">BN16-BO16</f>
        <v>-8.3169126418753958E-3</v>
      </c>
      <c r="BR16" s="14">
        <v>31836</v>
      </c>
      <c r="BS16" s="15">
        <f t="shared" si="20"/>
        <v>-2.8830470502686601E-2</v>
      </c>
      <c r="BT16" s="15">
        <f t="shared" si="21"/>
        <v>-3.8127949068234801E-2</v>
      </c>
      <c r="BU16" s="15">
        <f t="shared" si="22"/>
        <v>2.6873734665328799E-2</v>
      </c>
      <c r="BV16" s="15">
        <f t="shared" si="23"/>
        <v>-7.8188933287195297E-2</v>
      </c>
      <c r="BW16" s="15">
        <f t="shared" si="24"/>
        <v>-9.1856478229681807E-2</v>
      </c>
      <c r="BX16" s="15">
        <f t="shared" si="25"/>
        <v>7.3864257006795303E-2</v>
      </c>
      <c r="BY16" s="15">
        <f t="shared" si="26"/>
        <v>-8.7133554009685601E-2</v>
      </c>
      <c r="BZ16" s="15">
        <f t="shared" si="27"/>
        <v>-7.4352899296893801E-2</v>
      </c>
      <c r="CA16" s="15">
        <f t="shared" si="28"/>
        <v>-8.1596243141455499E-2</v>
      </c>
      <c r="CB16" s="15">
        <f t="shared" si="29"/>
        <v>-3.6039656580667399E-2</v>
      </c>
      <c r="CC16" s="15">
        <f t="shared" ref="CC16:CC79" si="31">BK16</f>
        <v>-4.18171728454668E-2</v>
      </c>
      <c r="CD16" s="15">
        <f t="shared" ref="CD16:CD79" si="32">BP16</f>
        <v>-8.3169126418753958E-3</v>
      </c>
      <c r="CF16" s="6" t="s">
        <v>342</v>
      </c>
      <c r="CG16" s="16">
        <v>-0.60347625299113772</v>
      </c>
      <c r="CH16" s="16">
        <v>1</v>
      </c>
      <c r="CI16" s="16"/>
      <c r="CJ16" s="16"/>
      <c r="CK16" s="16"/>
      <c r="CL16" s="16"/>
      <c r="CM16" s="16"/>
      <c r="CN16" s="16"/>
      <c r="CO16" s="16"/>
      <c r="CP16" s="16"/>
      <c r="CQ16" s="16"/>
      <c r="CT16" s="17">
        <v>8.4358979951483198E-2</v>
      </c>
      <c r="CU16" s="17">
        <v>-0.177380917499427</v>
      </c>
      <c r="CV16" s="17">
        <v>2.1022508589718401E-2</v>
      </c>
      <c r="CW16" s="17">
        <v>6.3410262295816797E-3</v>
      </c>
      <c r="CX16" s="17">
        <v>-1.21810286469982E-2</v>
      </c>
      <c r="CY16" s="17">
        <v>6.4813559354097203E-2</v>
      </c>
      <c r="CZ16" s="17">
        <v>2.7600876049232101E-2</v>
      </c>
      <c r="DA16" s="17">
        <v>-3.1721758374519002E-2</v>
      </c>
      <c r="DB16" s="17">
        <v>-9.5397365389695201E-3</v>
      </c>
      <c r="DC16" s="17">
        <v>2.2703721499871599E-2</v>
      </c>
      <c r="DE16" s="8">
        <f t="array" ref="DE16">SUMPRODUCT($BS16:$CB16,TRANSPOSE(CG$66:CG$75))</f>
        <v>-5.3682241088940305E-2</v>
      </c>
      <c r="DF16" s="8">
        <f t="array" ref="DF16">SUMPRODUCT($BS16:$CB16,TRANSPOSE(CH$66:CH$75))</f>
        <v>-7.8399940901343931E-2</v>
      </c>
      <c r="DG16" s="8">
        <f t="array" ref="DG16">SUMPRODUCT($BS16:$CB16,TRANSPOSE(CI$66:CI$75))</f>
        <v>2.021222778455602E-2</v>
      </c>
      <c r="DH16" s="8">
        <f t="array" ref="DH16">SUMPRODUCT($BS16:$CB16,TRANSPOSE(CJ$66:CJ$75))</f>
        <v>-2.558528074551647E-2</v>
      </c>
      <c r="DI16" s="8">
        <f t="array" ref="DI16">SUMPRODUCT($BS16:$CB16,TRANSPOSE(CK$66:CK$75))</f>
        <v>-9.4406331564335505E-2</v>
      </c>
      <c r="DJ16" s="8">
        <f t="array" ref="DJ16">SUMPRODUCT($BS16:$CB16,TRANSPOSE(CL$66:CL$75))</f>
        <v>0.10384027715730282</v>
      </c>
      <c r="DK16" s="8">
        <f t="array" ref="DK16">SUMPRODUCT($BS16:$CB16,TRANSPOSE(CM$66:CM$75))</f>
        <v>-3.2355023628606365E-2</v>
      </c>
      <c r="DL16" s="8">
        <f t="array" ref="DL16">SUMPRODUCT($BS16:$CB16,TRANSPOSE(CN$66:CN$75))</f>
        <v>-2.1630633040410789E-2</v>
      </c>
      <c r="DM16" s="8">
        <f t="array" ref="DM16">SUMPRODUCT($BS16:$CB16,TRANSPOSE(CO$66:CO$75))</f>
        <v>-4.0704816006589643E-2</v>
      </c>
      <c r="DN16" s="8">
        <f t="array" ref="DN16">SUMPRODUCT($BS16:$CB16,TRANSPOSE(CP$66:CP$75))</f>
        <v>-5.8239273817257513E-2</v>
      </c>
      <c r="DP16" s="6" t="s">
        <v>342</v>
      </c>
      <c r="DQ16" s="6">
        <v>-1.7295098321889603E-3</v>
      </c>
      <c r="DR16" s="6">
        <v>1</v>
      </c>
      <c r="DS16" s="6"/>
      <c r="DT16" s="6"/>
      <c r="DU16" s="6"/>
      <c r="DV16" s="6"/>
      <c r="DW16" s="6"/>
      <c r="DX16" s="6"/>
      <c r="DY16" s="6"/>
      <c r="DZ16" s="6"/>
    </row>
    <row r="17" spans="1:130" x14ac:dyDescent="0.25">
      <c r="A17" s="3">
        <v>36462</v>
      </c>
      <c r="B17" s="1">
        <v>1870.94</v>
      </c>
      <c r="C17" s="1">
        <f t="shared" si="9"/>
        <v>6.3281787234526377E-2</v>
      </c>
      <c r="D17" s="7" t="s">
        <v>406</v>
      </c>
      <c r="E17" s="7">
        <v>1714.32</v>
      </c>
      <c r="F17" s="1">
        <f t="shared" si="10"/>
        <v>1.0585227904219716</v>
      </c>
      <c r="J17" s="5">
        <v>31867</v>
      </c>
      <c r="K17">
        <v>6.2593103530050404E-2</v>
      </c>
      <c r="L17">
        <v>2.37906702964342E-3</v>
      </c>
      <c r="M17">
        <v>6.0214036500406999E-2</v>
      </c>
      <c r="O17" s="5">
        <v>31867</v>
      </c>
      <c r="P17">
        <v>3.7866092765881702E-2</v>
      </c>
      <c r="Q17">
        <v>1.246642008672E-2</v>
      </c>
      <c r="R17">
        <v>2.5399672679161701E-2</v>
      </c>
      <c r="T17" s="5">
        <v>31867</v>
      </c>
      <c r="U17">
        <v>9.09843201829077E-3</v>
      </c>
      <c r="V17">
        <v>4.6919001147055002E-2</v>
      </c>
      <c r="W17">
        <v>-3.7820569128764199E-2</v>
      </c>
      <c r="Y17" s="5">
        <v>31867</v>
      </c>
      <c r="Z17">
        <v>5.0653179611108601E-2</v>
      </c>
      <c r="AA17">
        <v>-1.36277344198072E-2</v>
      </c>
      <c r="AB17">
        <v>6.4280914030915903E-2</v>
      </c>
      <c r="AD17" s="5">
        <v>31867</v>
      </c>
      <c r="AE17">
        <v>4.3864845081154097E-2</v>
      </c>
      <c r="AF17">
        <v>-3.2209331158469202E-3</v>
      </c>
      <c r="AG17">
        <v>4.7085778197001001E-2</v>
      </c>
      <c r="AI17" s="5">
        <v>31867</v>
      </c>
      <c r="AJ17">
        <v>6.9762973904917994E-2</v>
      </c>
      <c r="AK17">
        <v>7.4532780826237098E-3</v>
      </c>
      <c r="AL17">
        <v>6.23096958222943E-2</v>
      </c>
      <c r="AN17" s="5">
        <v>31867</v>
      </c>
      <c r="AO17">
        <v>3.5672623203094701E-2</v>
      </c>
      <c r="AP17">
        <v>-1.39723534023539E-2</v>
      </c>
      <c r="AQ17">
        <v>4.9644976605448601E-2</v>
      </c>
      <c r="AS17" s="5">
        <v>31867</v>
      </c>
      <c r="AT17">
        <v>2.3828481740135101E-2</v>
      </c>
      <c r="AU17">
        <v>-1.54195884355937E-2</v>
      </c>
      <c r="AV17">
        <v>3.9248070175728803E-2</v>
      </c>
      <c r="AX17" s="5">
        <v>31867</v>
      </c>
      <c r="AY17">
        <v>3.9735540401971102E-2</v>
      </c>
      <c r="AZ17">
        <v>4.2751202930961803E-2</v>
      </c>
      <c r="BA17">
        <v>-3.01566252899067E-3</v>
      </c>
      <c r="BC17" s="5">
        <v>31867</v>
      </c>
      <c r="BD17">
        <v>1.8828834438187399E-2</v>
      </c>
      <c r="BE17">
        <v>-1.36164039011049E-2</v>
      </c>
      <c r="BF17">
        <v>3.2445238339292401E-2</v>
      </c>
      <c r="BH17" s="5">
        <v>31867</v>
      </c>
      <c r="BI17">
        <v>4.8629494308887099E-2</v>
      </c>
      <c r="BJ17">
        <v>5.56631340095987E-2</v>
      </c>
      <c r="BK17">
        <v>-7.0336397007115603E-3</v>
      </c>
      <c r="BM17" s="5">
        <v>31867</v>
      </c>
      <c r="BN17">
        <v>-2.0520573867504601E-3</v>
      </c>
      <c r="BO17">
        <v>4.2340999473713899E-2</v>
      </c>
      <c r="BP17">
        <f t="shared" si="30"/>
        <v>-4.439305686046436E-2</v>
      </c>
      <c r="BR17" s="14">
        <v>31867</v>
      </c>
      <c r="BS17" s="15">
        <f t="shared" si="20"/>
        <v>6.0214036500406999E-2</v>
      </c>
      <c r="BT17" s="15">
        <f t="shared" si="21"/>
        <v>2.5399672679161701E-2</v>
      </c>
      <c r="BU17" s="15">
        <f t="shared" si="22"/>
        <v>-3.7820569128764199E-2</v>
      </c>
      <c r="BV17" s="15">
        <f t="shared" si="23"/>
        <v>6.4280914030915903E-2</v>
      </c>
      <c r="BW17" s="15">
        <f t="shared" si="24"/>
        <v>4.7085778197001001E-2</v>
      </c>
      <c r="BX17" s="15">
        <f t="shared" si="25"/>
        <v>6.23096958222943E-2</v>
      </c>
      <c r="BY17" s="15">
        <f t="shared" si="26"/>
        <v>4.9644976605448601E-2</v>
      </c>
      <c r="BZ17" s="15">
        <f t="shared" si="27"/>
        <v>3.9248070175728803E-2</v>
      </c>
      <c r="CA17" s="15">
        <f t="shared" si="28"/>
        <v>-3.01566252899067E-3</v>
      </c>
      <c r="CB17" s="15">
        <f t="shared" si="29"/>
        <v>3.2445238339292401E-2</v>
      </c>
      <c r="CC17" s="15">
        <f t="shared" si="31"/>
        <v>-7.0336397007115603E-3</v>
      </c>
      <c r="CD17" s="15">
        <f t="shared" si="32"/>
        <v>-4.439305686046436E-2</v>
      </c>
      <c r="CF17" s="6" t="s">
        <v>343</v>
      </c>
      <c r="CG17" s="16">
        <v>-0.46389122914320724</v>
      </c>
      <c r="CH17" s="16">
        <v>0.56125999761130618</v>
      </c>
      <c r="CI17" s="16">
        <v>1</v>
      </c>
      <c r="CJ17" s="16"/>
      <c r="CK17" s="16"/>
      <c r="CL17" s="16"/>
      <c r="CM17" s="16"/>
      <c r="CN17" s="16"/>
      <c r="CO17" s="16"/>
      <c r="CP17" s="16"/>
      <c r="CQ17" s="16"/>
      <c r="CT17" s="17">
        <v>-9.0496269263781893E-3</v>
      </c>
      <c r="CU17" s="17">
        <v>0.101037779896509</v>
      </c>
      <c r="CV17" s="17">
        <v>4.7429052859085601E-2</v>
      </c>
      <c r="CW17" s="17">
        <v>1.8631570736728501E-2</v>
      </c>
      <c r="CX17" s="17">
        <v>3.25436765007384E-3</v>
      </c>
      <c r="CY17" s="17">
        <v>2.5690916046925201E-2</v>
      </c>
      <c r="CZ17" s="17">
        <v>4.7702967784428903E-2</v>
      </c>
      <c r="DA17" s="17">
        <v>4.8500971087221498E-2</v>
      </c>
      <c r="DB17" s="17">
        <v>3.83656752617966E-2</v>
      </c>
      <c r="DC17" s="17">
        <v>3.4727474074273501E-3</v>
      </c>
      <c r="DE17" s="8">
        <f t="array" ref="DE17">SUMPRODUCT($BS17:$CB17,TRANSPOSE(CG$66:CG$75))</f>
        <v>7.2576822386499984E-2</v>
      </c>
      <c r="DF17" s="8">
        <f t="array" ref="DF17">SUMPRODUCT($BS17:$CB17,TRANSPOSE(CH$66:CH$75))</f>
        <v>8.4610791248419762E-2</v>
      </c>
      <c r="DG17" s="8">
        <f t="array" ref="DG17">SUMPRODUCT($BS17:$CB17,TRANSPOSE(CI$66:CI$75))</f>
        <v>-2.9849102262108566E-2</v>
      </c>
      <c r="DH17" s="8">
        <f t="array" ref="DH17">SUMPRODUCT($BS17:$CB17,TRANSPOSE(CJ$66:CJ$75))</f>
        <v>4.6835703883598673E-2</v>
      </c>
      <c r="DI17" s="8">
        <f t="array" ref="DI17">SUMPRODUCT($BS17:$CB17,TRANSPOSE(CK$66:CK$75))</f>
        <v>4.9506613363537823E-2</v>
      </c>
      <c r="DJ17" s="8">
        <f t="array" ref="DJ17">SUMPRODUCT($BS17:$CB17,TRANSPOSE(CL$66:CL$75))</f>
        <v>5.9038351682975221E-2</v>
      </c>
      <c r="DK17" s="8">
        <f t="array" ref="DK17">SUMPRODUCT($BS17:$CB17,TRANSPOSE(CM$66:CM$75))</f>
        <v>5.6526291584285522E-2</v>
      </c>
      <c r="DL17" s="8">
        <f t="array" ref="DL17">SUMPRODUCT($BS17:$CB17,TRANSPOSE(CN$66:CN$75))</f>
        <v>3.9981439223851174E-2</v>
      </c>
      <c r="DM17" s="8">
        <f t="array" ref="DM17">SUMPRODUCT($BS17:$CB17,TRANSPOSE(CO$66:CO$75))</f>
        <v>-8.7235370757574565E-2</v>
      </c>
      <c r="DN17" s="8">
        <f t="array" ref="DN17">SUMPRODUCT($BS17:$CB17,TRANSPOSE(CP$66:CP$75))</f>
        <v>5.1164839711839417E-2</v>
      </c>
      <c r="DP17" s="6" t="s">
        <v>343</v>
      </c>
      <c r="DQ17" s="6">
        <v>0.10624470442202291</v>
      </c>
      <c r="DR17" s="6">
        <v>-8.350768235096416E-3</v>
      </c>
      <c r="DS17" s="6">
        <v>1</v>
      </c>
      <c r="DT17" s="6"/>
      <c r="DU17" s="6"/>
      <c r="DV17" s="6"/>
      <c r="DW17" s="6"/>
      <c r="DX17" s="6"/>
      <c r="DY17" s="6"/>
      <c r="DZ17" s="6"/>
    </row>
    <row r="18" spans="1:130" x14ac:dyDescent="0.25">
      <c r="A18" s="3">
        <v>36494</v>
      </c>
      <c r="B18" s="1">
        <v>1908.97</v>
      </c>
      <c r="C18" s="1">
        <f t="shared" si="9"/>
        <v>2.0326680705955225E-2</v>
      </c>
      <c r="D18" s="7" t="s">
        <v>407</v>
      </c>
      <c r="E18" s="7">
        <v>1462.69</v>
      </c>
      <c r="F18" s="1">
        <f t="shared" si="10"/>
        <v>0.85321876895795423</v>
      </c>
      <c r="J18" s="5">
        <v>31897</v>
      </c>
      <c r="K18">
        <v>2.1641677776209699E-2</v>
      </c>
      <c r="L18">
        <v>4.3633836647433498E-2</v>
      </c>
      <c r="M18">
        <v>-2.1992158871223799E-2</v>
      </c>
      <c r="O18" s="5">
        <v>31897</v>
      </c>
      <c r="P18">
        <v>3.8539760759170399E-2</v>
      </c>
      <c r="Q18">
        <v>-2.2675356195401598E-2</v>
      </c>
      <c r="R18">
        <v>6.1215116954572102E-2</v>
      </c>
      <c r="T18" s="5">
        <v>31897</v>
      </c>
      <c r="U18">
        <v>-1.67029202130309E-3</v>
      </c>
      <c r="V18">
        <v>1.6872031610497398E-2</v>
      </c>
      <c r="W18">
        <v>-1.85423236318005E-2</v>
      </c>
      <c r="Y18" s="5">
        <v>31897</v>
      </c>
      <c r="Z18">
        <v>1.87089775905351E-3</v>
      </c>
      <c r="AA18">
        <v>-8.4551396166764201E-2</v>
      </c>
      <c r="AB18">
        <v>8.6422293925817698E-2</v>
      </c>
      <c r="AD18" s="5">
        <v>31897</v>
      </c>
      <c r="AE18">
        <v>1.79424523382684E-2</v>
      </c>
      <c r="AF18">
        <v>-1.72811075174841E-3</v>
      </c>
      <c r="AG18">
        <v>1.9670563090016802E-2</v>
      </c>
      <c r="AI18" s="5">
        <v>31897</v>
      </c>
      <c r="AJ18">
        <v>6.3041364748566905E-2</v>
      </c>
      <c r="AK18">
        <v>-2.5852986319184999E-2</v>
      </c>
      <c r="AL18">
        <v>8.8894351067751898E-2</v>
      </c>
      <c r="AN18" s="5">
        <v>31897</v>
      </c>
      <c r="AO18">
        <v>1.2231341703312901E-2</v>
      </c>
      <c r="AP18">
        <v>-8.8914308261010003E-2</v>
      </c>
      <c r="AQ18">
        <v>0.101145649964323</v>
      </c>
      <c r="AS18" s="5">
        <v>31897</v>
      </c>
      <c r="AT18">
        <v>-3.5198415114292302E-2</v>
      </c>
      <c r="AU18">
        <v>-2.74104454879503E-2</v>
      </c>
      <c r="AV18">
        <v>-7.7879696263419796E-3</v>
      </c>
      <c r="AX18" s="5">
        <v>31897</v>
      </c>
      <c r="AY18">
        <v>1.8158779523667099E-2</v>
      </c>
      <c r="AZ18">
        <v>2.0950480163291301E-2</v>
      </c>
      <c r="BA18">
        <v>-2.7917006396242202E-3</v>
      </c>
      <c r="BC18" s="5">
        <v>31897</v>
      </c>
      <c r="BD18">
        <v>2.4561392467627601E-2</v>
      </c>
      <c r="BE18">
        <v>-1.19217548932942E-2</v>
      </c>
      <c r="BF18">
        <v>3.64831473609218E-2</v>
      </c>
      <c r="BH18" s="5">
        <v>31897</v>
      </c>
      <c r="BI18">
        <v>1.3842971707443501E-4</v>
      </c>
      <c r="BJ18">
        <v>4.36726214347034E-2</v>
      </c>
      <c r="BK18">
        <v>-4.3534191717628998E-2</v>
      </c>
      <c r="BM18" s="5">
        <v>31897</v>
      </c>
      <c r="BN18">
        <v>-4.1278761398206999E-2</v>
      </c>
      <c r="BO18">
        <v>-1.58475837330012E-2</v>
      </c>
      <c r="BP18">
        <f t="shared" si="30"/>
        <v>-2.5431177665205799E-2</v>
      </c>
      <c r="BR18" s="14">
        <v>31897</v>
      </c>
      <c r="BS18" s="15">
        <f t="shared" si="20"/>
        <v>-2.1992158871223799E-2</v>
      </c>
      <c r="BT18" s="15">
        <f t="shared" si="21"/>
        <v>6.1215116954572102E-2</v>
      </c>
      <c r="BU18" s="15">
        <f t="shared" si="22"/>
        <v>-1.85423236318005E-2</v>
      </c>
      <c r="BV18" s="15">
        <f t="shared" si="23"/>
        <v>8.6422293925817698E-2</v>
      </c>
      <c r="BW18" s="15">
        <f t="shared" si="24"/>
        <v>1.9670563090016802E-2</v>
      </c>
      <c r="BX18" s="15">
        <f t="shared" si="25"/>
        <v>8.8894351067751898E-2</v>
      </c>
      <c r="BY18" s="15">
        <f t="shared" si="26"/>
        <v>0.101145649964323</v>
      </c>
      <c r="BZ18" s="15">
        <f t="shared" si="27"/>
        <v>-7.7879696263419796E-3</v>
      </c>
      <c r="CA18" s="15">
        <f t="shared" si="28"/>
        <v>-2.7917006396242202E-3</v>
      </c>
      <c r="CB18" s="15">
        <f t="shared" si="29"/>
        <v>3.64831473609218E-2</v>
      </c>
      <c r="CC18" s="15">
        <f t="shared" si="31"/>
        <v>-4.3534191717628998E-2</v>
      </c>
      <c r="CD18" s="15">
        <f t="shared" si="32"/>
        <v>-2.5431177665205799E-2</v>
      </c>
      <c r="CF18" s="6" t="s">
        <v>344</v>
      </c>
      <c r="CG18" s="16">
        <v>0.42929763992468112</v>
      </c>
      <c r="CH18" s="16">
        <v>-0.53195748160646406</v>
      </c>
      <c r="CI18" s="16">
        <v>-0.46265431951516789</v>
      </c>
      <c r="CJ18" s="16">
        <v>1</v>
      </c>
      <c r="CK18" s="16"/>
      <c r="CL18" s="16"/>
      <c r="CM18" s="16"/>
      <c r="CN18" s="16"/>
      <c r="CO18" s="16"/>
      <c r="CP18" s="16"/>
      <c r="CQ18" s="16"/>
      <c r="CT18" s="17">
        <v>-5.7767792068886603E-2</v>
      </c>
      <c r="CU18" s="17">
        <v>7.1140318033369204E-2</v>
      </c>
      <c r="CV18" s="17">
        <v>5.4073777606651104E-3</v>
      </c>
      <c r="CW18" s="17">
        <v>6.6562807757994903E-3</v>
      </c>
      <c r="CX18" s="17">
        <v>-4.6428183026344598E-2</v>
      </c>
      <c r="CY18" s="17">
        <v>9.0588650021815306E-2</v>
      </c>
      <c r="CZ18" s="17">
        <v>1.56378710863753E-2</v>
      </c>
      <c r="DA18" s="17">
        <v>8.6701237563860306E-2</v>
      </c>
      <c r="DB18" s="17">
        <v>6.0301511155418798E-2</v>
      </c>
      <c r="DC18" s="17">
        <v>2.3899903677445902E-2</v>
      </c>
      <c r="DE18" s="8">
        <f t="array" ref="DE18">SUMPRODUCT($BS18:$CB18,TRANSPOSE(CG$66:CG$75))</f>
        <v>-4.0732027293051698E-2</v>
      </c>
      <c r="DF18" s="8">
        <f t="array" ref="DF18">SUMPRODUCT($BS18:$CB18,TRANSPOSE(CH$66:CH$75))</f>
        <v>0.12074641762853344</v>
      </c>
      <c r="DG18" s="8">
        <f t="array" ref="DG18">SUMPRODUCT($BS18:$CB18,TRANSPOSE(CI$66:CI$75))</f>
        <v>-2.6678912136171545E-2</v>
      </c>
      <c r="DH18" s="8">
        <f t="array" ref="DH18">SUMPRODUCT($BS18:$CB18,TRANSPOSE(CJ$66:CJ$75))</f>
        <v>0.10948566851238008</v>
      </c>
      <c r="DI18" s="8">
        <f t="array" ref="DI18">SUMPRODUCT($BS18:$CB18,TRANSPOSE(CK$66:CK$75))</f>
        <v>-1.0064010822707033E-2</v>
      </c>
      <c r="DJ18" s="8">
        <f t="array" ref="DJ18">SUMPRODUCT($BS18:$CB18,TRANSPOSE(CL$66:CL$75))</f>
        <v>0.10591814783078343</v>
      </c>
      <c r="DK18" s="8">
        <f t="array" ref="DK18">SUMPRODUCT($BS18:$CB18,TRANSPOSE(CM$66:CM$75))</f>
        <v>0.19452744164834579</v>
      </c>
      <c r="DL18" s="8">
        <f t="array" ref="DL18">SUMPRODUCT($BS18:$CB18,TRANSPOSE(CN$66:CN$75))</f>
        <v>-5.9123942671362076E-2</v>
      </c>
      <c r="DM18" s="8">
        <f t="array" ref="DM18">SUMPRODUCT($BS18:$CB18,TRANSPOSE(CO$66:CO$75))</f>
        <v>-0.15962272741471928</v>
      </c>
      <c r="DN18" s="8">
        <f t="array" ref="DN18">SUMPRODUCT($BS18:$CB18,TRANSPOSE(CP$66:CP$75))</f>
        <v>7.3748944274807632E-2</v>
      </c>
      <c r="DP18" s="6" t="s">
        <v>344</v>
      </c>
      <c r="DQ18" s="6">
        <v>-0.49044488000314185</v>
      </c>
      <c r="DR18" s="6">
        <v>0.22927214424790737</v>
      </c>
      <c r="DS18" s="6">
        <v>8.8110329230578752E-2</v>
      </c>
      <c r="DT18" s="6">
        <v>1</v>
      </c>
      <c r="DU18" s="6"/>
      <c r="DV18" s="6"/>
      <c r="DW18" s="6"/>
      <c r="DX18" s="6"/>
      <c r="DY18" s="6"/>
      <c r="DZ18" s="6"/>
    </row>
    <row r="19" spans="1:130" x14ac:dyDescent="0.25">
      <c r="A19" s="3">
        <v>36525</v>
      </c>
      <c r="B19" s="1">
        <v>2021.4</v>
      </c>
      <c r="C19" s="1">
        <f t="shared" si="9"/>
        <v>5.8895634818776577E-2</v>
      </c>
      <c r="D19" s="7" t="s">
        <v>408</v>
      </c>
      <c r="E19" s="7">
        <v>1618.98</v>
      </c>
      <c r="F19" s="1">
        <f t="shared" si="10"/>
        <v>1.1068510757576793</v>
      </c>
      <c r="J19" s="5">
        <v>31928</v>
      </c>
      <c r="K19">
        <v>2.89097440541785E-4</v>
      </c>
      <c r="L19">
        <v>2.5022540584317E-2</v>
      </c>
      <c r="M19">
        <v>-2.4733443143775201E-2</v>
      </c>
      <c r="O19" s="5">
        <v>31928</v>
      </c>
      <c r="P19">
        <v>-6.6078040705310902E-4</v>
      </c>
      <c r="Q19">
        <v>2.1739418961753201E-2</v>
      </c>
      <c r="R19">
        <v>-2.2400199368806301E-2</v>
      </c>
      <c r="T19" s="5">
        <v>31928</v>
      </c>
      <c r="U19">
        <v>1.6925751235256602E-2</v>
      </c>
      <c r="V19">
        <v>1.8137035816736099E-3</v>
      </c>
      <c r="W19">
        <v>1.5112047653583E-2</v>
      </c>
      <c r="Y19" s="5">
        <v>31928</v>
      </c>
      <c r="Z19">
        <v>-3.5291525449979702E-3</v>
      </c>
      <c r="AA19">
        <v>3.0916198238266E-2</v>
      </c>
      <c r="AB19">
        <v>-3.4445350783263898E-2</v>
      </c>
      <c r="AD19" s="5">
        <v>31928</v>
      </c>
      <c r="AE19">
        <v>1.5461163577872999E-2</v>
      </c>
      <c r="AF19">
        <v>4.3288638061006702E-3</v>
      </c>
      <c r="AG19">
        <v>1.1132299771772399E-2</v>
      </c>
      <c r="AI19" s="5">
        <v>31928</v>
      </c>
      <c r="AJ19">
        <v>-2.3549557858874599E-2</v>
      </c>
      <c r="AK19">
        <v>-2.5300984414041099E-2</v>
      </c>
      <c r="AL19">
        <v>1.75142655516648E-3</v>
      </c>
      <c r="AN19" s="5">
        <v>31928</v>
      </c>
      <c r="AO19">
        <v>-4.9522224514883502E-3</v>
      </c>
      <c r="AP19">
        <v>2.6392170791570801E-2</v>
      </c>
      <c r="AQ19">
        <v>-3.1344393243059099E-2</v>
      </c>
      <c r="AS19" s="5">
        <v>31928</v>
      </c>
      <c r="AT19">
        <v>7.02496866537389E-3</v>
      </c>
      <c r="AU19">
        <v>-2.4914425241162499E-3</v>
      </c>
      <c r="AV19">
        <v>9.5164111894901395E-3</v>
      </c>
      <c r="AX19" s="5">
        <v>31928</v>
      </c>
      <c r="AY19">
        <v>7.5862622377755604E-3</v>
      </c>
      <c r="AZ19">
        <v>3.74151921775909E-2</v>
      </c>
      <c r="BA19">
        <v>-2.98289299398154E-2</v>
      </c>
      <c r="BC19" s="5">
        <v>31928</v>
      </c>
      <c r="BD19">
        <v>-1.3655509805997E-2</v>
      </c>
      <c r="BE19">
        <v>2.11802157506371E-2</v>
      </c>
      <c r="BF19">
        <v>-3.4835725556634001E-2</v>
      </c>
      <c r="BH19" s="5">
        <v>31928</v>
      </c>
      <c r="BI19">
        <v>-1.7844899772727499E-3</v>
      </c>
      <c r="BJ19">
        <v>-1.9896655575256301E-3</v>
      </c>
      <c r="BK19">
        <v>2.0517558025287701E-4</v>
      </c>
      <c r="BM19" s="5">
        <v>31928</v>
      </c>
      <c r="BN19">
        <v>-8.4922502026745601E-4</v>
      </c>
      <c r="BO19">
        <v>8.3296073172006505E-3</v>
      </c>
      <c r="BP19">
        <f t="shared" si="30"/>
        <v>-9.1788323374681069E-3</v>
      </c>
      <c r="BR19" s="14">
        <v>31928</v>
      </c>
      <c r="BS19" s="15">
        <f t="shared" si="20"/>
        <v>-2.4733443143775201E-2</v>
      </c>
      <c r="BT19" s="15">
        <f t="shared" si="21"/>
        <v>-2.2400199368806301E-2</v>
      </c>
      <c r="BU19" s="15">
        <f t="shared" si="22"/>
        <v>1.5112047653583E-2</v>
      </c>
      <c r="BV19" s="15">
        <f t="shared" si="23"/>
        <v>-3.4445350783263898E-2</v>
      </c>
      <c r="BW19" s="15">
        <f t="shared" si="24"/>
        <v>1.1132299771772399E-2</v>
      </c>
      <c r="BX19" s="15">
        <f t="shared" si="25"/>
        <v>1.75142655516648E-3</v>
      </c>
      <c r="BY19" s="15">
        <f t="shared" si="26"/>
        <v>-3.1344393243059099E-2</v>
      </c>
      <c r="BZ19" s="15">
        <f t="shared" si="27"/>
        <v>9.5164111894901395E-3</v>
      </c>
      <c r="CA19" s="15">
        <f t="shared" si="28"/>
        <v>-2.98289299398154E-2</v>
      </c>
      <c r="CB19" s="15">
        <f t="shared" si="29"/>
        <v>-3.4835725556634001E-2</v>
      </c>
      <c r="CC19" s="15">
        <f t="shared" si="31"/>
        <v>2.0517558025287701E-4</v>
      </c>
      <c r="CD19" s="15">
        <f t="shared" si="32"/>
        <v>-9.1788323374681069E-3</v>
      </c>
      <c r="CF19" s="6" t="s">
        <v>349</v>
      </c>
      <c r="CG19" s="16">
        <v>-0.32782354505111355</v>
      </c>
      <c r="CH19" s="16">
        <v>0.48268434813447514</v>
      </c>
      <c r="CI19" s="16">
        <v>0.13510195912693146</v>
      </c>
      <c r="CJ19" s="16">
        <v>7.5611411935568279E-2</v>
      </c>
      <c r="CK19" s="16">
        <v>1</v>
      </c>
      <c r="CL19" s="16"/>
      <c r="CM19" s="16"/>
      <c r="CN19" s="16"/>
      <c r="CO19" s="16"/>
      <c r="CP19" s="16"/>
      <c r="CQ19" s="16"/>
      <c r="CT19" s="17">
        <v>-6.5856606490775202E-3</v>
      </c>
      <c r="CU19" s="17">
        <v>-5.8902955848839603E-2</v>
      </c>
      <c r="CV19" s="17">
        <v>2.1502089807653901E-3</v>
      </c>
      <c r="CW19" s="17">
        <v>2.49664033948464E-2</v>
      </c>
      <c r="CX19" s="17">
        <v>2.2956083150508899E-2</v>
      </c>
      <c r="CY19" s="17">
        <v>-1.24093026519131E-2</v>
      </c>
      <c r="CZ19" s="17">
        <v>8.8632470554877198E-3</v>
      </c>
      <c r="DA19" s="17">
        <v>-3.8323184198778497E-2</v>
      </c>
      <c r="DB19" s="17">
        <v>5.84530776331836E-3</v>
      </c>
      <c r="DC19" s="17">
        <v>1.21962675359147E-2</v>
      </c>
      <c r="DE19" s="8">
        <f t="array" ref="DE19">SUMPRODUCT($BS19:$CB19,TRANSPOSE(CG$66:CG$75))</f>
        <v>-3.0788517849517111E-2</v>
      </c>
      <c r="DF19" s="8">
        <f t="array" ref="DF19">SUMPRODUCT($BS19:$CB19,TRANSPOSE(CH$66:CH$75))</f>
        <v>-7.5825210836467483E-2</v>
      </c>
      <c r="DG19" s="8">
        <f t="array" ref="DG19">SUMPRODUCT($BS19:$CB19,TRANSPOSE(CI$66:CI$75))</f>
        <v>1.1260359857617001E-2</v>
      </c>
      <c r="DH19" s="8">
        <f t="array" ref="DH19">SUMPRODUCT($BS19:$CB19,TRANSPOSE(CJ$66:CJ$75))</f>
        <v>-1.2131458409874309E-2</v>
      </c>
      <c r="DI19" s="8">
        <f t="array" ref="DI19">SUMPRODUCT($BS19:$CB19,TRANSPOSE(CK$66:CK$75))</f>
        <v>2.0748051432145222E-2</v>
      </c>
      <c r="DJ19" s="8">
        <f t="array" ref="DJ19">SUMPRODUCT($BS19:$CB19,TRANSPOSE(CL$66:CL$75))</f>
        <v>3.9563715193410495E-4</v>
      </c>
      <c r="DK19" s="8">
        <f t="array" ref="DK19">SUMPRODUCT($BS19:$CB19,TRANSPOSE(CM$66:CM$75))</f>
        <v>-2.2442464379034383E-2</v>
      </c>
      <c r="DL19" s="8">
        <f t="array" ref="DL19">SUMPRODUCT($BS19:$CB19,TRANSPOSE(CN$66:CN$75))</f>
        <v>3.784768821178093E-2</v>
      </c>
      <c r="DM19" s="8">
        <f t="array" ref="DM19">SUMPRODUCT($BS19:$CB19,TRANSPOSE(CO$66:CO$75))</f>
        <v>-3.9250508655897631E-2</v>
      </c>
      <c r="DN19" s="8">
        <f t="array" ref="DN19">SUMPRODUCT($BS19:$CB19,TRANSPOSE(CP$66:CP$75))</f>
        <v>-6.339527026706665E-2</v>
      </c>
      <c r="DP19" s="6" t="s">
        <v>349</v>
      </c>
      <c r="DQ19" s="6">
        <v>-2.9901499979913083E-2</v>
      </c>
      <c r="DR19" s="6">
        <v>-1.7000228904433354E-3</v>
      </c>
      <c r="DS19" s="6">
        <v>4.7468641499952263E-3</v>
      </c>
      <c r="DT19" s="6">
        <v>-0.11734617525731361</v>
      </c>
      <c r="DU19" s="6">
        <v>1</v>
      </c>
      <c r="DV19" s="6"/>
      <c r="DW19" s="6"/>
      <c r="DX19" s="6"/>
      <c r="DY19" s="6"/>
      <c r="DZ19" s="6"/>
    </row>
    <row r="20" spans="1:130" x14ac:dyDescent="0.25">
      <c r="A20" s="3">
        <v>36556</v>
      </c>
      <c r="B20" s="1">
        <v>1919.84</v>
      </c>
      <c r="C20" s="1">
        <f t="shared" si="9"/>
        <v>-5.0242406253091954E-2</v>
      </c>
      <c r="D20" s="7" t="s">
        <v>409</v>
      </c>
      <c r="E20" s="7">
        <v>1623.43</v>
      </c>
      <c r="F20" s="1">
        <f t="shared" si="10"/>
        <v>1.0027486442080817</v>
      </c>
      <c r="J20" s="5">
        <v>31958</v>
      </c>
      <c r="K20">
        <v>6.3709444650012506E-2</v>
      </c>
      <c r="L20">
        <v>4.3630598016613599E-2</v>
      </c>
      <c r="M20">
        <v>2.00788466333989E-2</v>
      </c>
      <c r="O20" s="5">
        <v>31958</v>
      </c>
      <c r="P20">
        <v>3.0908773585947701E-2</v>
      </c>
      <c r="Q20">
        <v>5.0874364460680499E-2</v>
      </c>
      <c r="R20">
        <v>-1.9965590874732701E-2</v>
      </c>
      <c r="T20" s="5">
        <v>31958</v>
      </c>
      <c r="U20">
        <v>3.21102401564861E-2</v>
      </c>
      <c r="V20">
        <v>4.4953464946496997E-2</v>
      </c>
      <c r="W20">
        <v>-1.2843224790010901E-2</v>
      </c>
      <c r="Y20" s="5">
        <v>31958</v>
      </c>
      <c r="Z20">
        <v>6.8767185317240603E-2</v>
      </c>
      <c r="AA20">
        <v>5.0391082673251798E-2</v>
      </c>
      <c r="AB20">
        <v>1.8376102643988802E-2</v>
      </c>
      <c r="AD20" s="5">
        <v>31958</v>
      </c>
      <c r="AE20">
        <v>2.3968159877087201E-2</v>
      </c>
      <c r="AF20">
        <v>5.0475063500889199E-2</v>
      </c>
      <c r="AG20">
        <v>-2.6506903623802001E-2</v>
      </c>
      <c r="AI20" s="5">
        <v>31958</v>
      </c>
      <c r="AJ20">
        <v>1.2621491367457299E-2</v>
      </c>
      <c r="AK20">
        <v>5.4840458286968E-2</v>
      </c>
      <c r="AL20">
        <v>-4.22189669195107E-2</v>
      </c>
      <c r="AN20" s="5">
        <v>31958</v>
      </c>
      <c r="AO20">
        <v>3.9780157548760901E-2</v>
      </c>
      <c r="AP20">
        <v>4.6366941901785301E-2</v>
      </c>
      <c r="AQ20">
        <v>-6.5867843530244196E-3</v>
      </c>
      <c r="AS20" s="5">
        <v>31958</v>
      </c>
      <c r="AT20">
        <v>2.6083837275917E-2</v>
      </c>
      <c r="AU20">
        <v>5.36169053013189E-2</v>
      </c>
      <c r="AV20">
        <v>-2.7533068025402001E-2</v>
      </c>
      <c r="AX20" s="5">
        <v>31958</v>
      </c>
      <c r="AY20">
        <v>3.278011313589E-2</v>
      </c>
      <c r="AZ20">
        <v>4.9665998241745099E-2</v>
      </c>
      <c r="BA20">
        <v>-1.6885885105855099E-2</v>
      </c>
      <c r="BC20" s="5">
        <v>31958</v>
      </c>
      <c r="BD20">
        <v>7.2224222114911599E-2</v>
      </c>
      <c r="BE20">
        <v>4.9343520774190498E-2</v>
      </c>
      <c r="BF20">
        <v>2.28807013407211E-2</v>
      </c>
      <c r="BH20" s="5">
        <v>31958</v>
      </c>
      <c r="BI20">
        <v>6.45490970831675E-2</v>
      </c>
      <c r="BJ20">
        <v>3.4186304279463203E-2</v>
      </c>
      <c r="BK20">
        <v>3.0362792803704401E-2</v>
      </c>
      <c r="BM20" s="5">
        <v>31958</v>
      </c>
      <c r="BN20">
        <v>4.2239345123576598E-2</v>
      </c>
      <c r="BO20">
        <v>4.909834436037E-2</v>
      </c>
      <c r="BP20">
        <f t="shared" si="30"/>
        <v>-6.8589992367934019E-3</v>
      </c>
      <c r="BR20" s="14">
        <v>31958</v>
      </c>
      <c r="BS20" s="15">
        <f t="shared" si="20"/>
        <v>2.00788466333989E-2</v>
      </c>
      <c r="BT20" s="15">
        <f t="shared" si="21"/>
        <v>-1.9965590874732701E-2</v>
      </c>
      <c r="BU20" s="15">
        <f t="shared" si="22"/>
        <v>-1.2843224790010901E-2</v>
      </c>
      <c r="BV20" s="15">
        <f t="shared" si="23"/>
        <v>1.8376102643988802E-2</v>
      </c>
      <c r="BW20" s="15">
        <f t="shared" si="24"/>
        <v>-2.6506903623802001E-2</v>
      </c>
      <c r="BX20" s="15">
        <f t="shared" si="25"/>
        <v>-4.22189669195107E-2</v>
      </c>
      <c r="BY20" s="15">
        <f t="shared" si="26"/>
        <v>-6.5867843530244196E-3</v>
      </c>
      <c r="BZ20" s="15">
        <f t="shared" si="27"/>
        <v>-2.7533068025402001E-2</v>
      </c>
      <c r="CA20" s="15">
        <f t="shared" si="28"/>
        <v>-1.6885885105855099E-2</v>
      </c>
      <c r="CB20" s="15">
        <f t="shared" si="29"/>
        <v>2.28807013407211E-2</v>
      </c>
      <c r="CC20" s="15">
        <f t="shared" si="31"/>
        <v>3.0362792803704401E-2</v>
      </c>
      <c r="CD20" s="15">
        <f t="shared" si="32"/>
        <v>-6.8589992367934019E-3</v>
      </c>
      <c r="CF20" s="6" t="s">
        <v>350</v>
      </c>
      <c r="CG20" s="16">
        <v>-9.0867947183581363E-2</v>
      </c>
      <c r="CH20" s="16">
        <v>0.39794236267137978</v>
      </c>
      <c r="CI20" s="16">
        <v>0.20516253166869025</v>
      </c>
      <c r="CJ20" s="16">
        <v>-0.27594370260043355</v>
      </c>
      <c r="CK20" s="16">
        <v>0.28957702373737826</v>
      </c>
      <c r="CL20" s="16">
        <v>1</v>
      </c>
      <c r="CM20" s="16"/>
      <c r="CN20" s="16"/>
      <c r="CO20" s="16"/>
      <c r="CP20" s="16"/>
      <c r="CQ20" s="16"/>
      <c r="CT20" s="17">
        <v>6.0543289685146301E-2</v>
      </c>
      <c r="CU20" s="17">
        <v>3.0447544526093699E-3</v>
      </c>
      <c r="CV20" s="17">
        <v>-2.23608111294714E-2</v>
      </c>
      <c r="CW20" s="17">
        <v>2.6945920720633201E-3</v>
      </c>
      <c r="CX20" s="17">
        <v>-8.2712969712889304E-3</v>
      </c>
      <c r="CY20" s="17">
        <v>-1.83811569898139E-2</v>
      </c>
      <c r="CZ20" s="17">
        <v>-3.1197372481253899E-2</v>
      </c>
      <c r="DA20" s="17">
        <v>8.9433185729623204E-3</v>
      </c>
      <c r="DB20" s="17">
        <v>3.6275011436797898E-3</v>
      </c>
      <c r="DC20" s="17">
        <v>1.0094481780278601E-3</v>
      </c>
      <c r="DE20" s="8">
        <f t="array" ref="DE20">SUMPRODUCT($BS20:$CB20,TRANSPOSE(CG$66:CG$75))</f>
        <v>1.5580073179197912E-2</v>
      </c>
      <c r="DF20" s="8">
        <f t="array" ref="DF20">SUMPRODUCT($BS20:$CB20,TRANSPOSE(CH$66:CH$75))</f>
        <v>2.3374189685909322E-3</v>
      </c>
      <c r="DG20" s="8">
        <f t="array" ref="DG20">SUMPRODUCT($BS20:$CB20,TRANSPOSE(CI$66:CI$75))</f>
        <v>-1.2298969923431563E-4</v>
      </c>
      <c r="DH20" s="8">
        <f t="array" ref="DH20">SUMPRODUCT($BS20:$CB20,TRANSPOSE(CJ$66:CJ$75))</f>
        <v>8.8417731214507113E-3</v>
      </c>
      <c r="DI20" s="8">
        <f t="array" ref="DI20">SUMPRODUCT($BS20:$CB20,TRANSPOSE(CK$66:CK$75))</f>
        <v>-2.0950253718222879E-2</v>
      </c>
      <c r="DJ20" s="8">
        <f t="array" ref="DJ20">SUMPRODUCT($BS20:$CB20,TRANSPOSE(CL$66:CL$75))</f>
        <v>-3.6042748772178342E-2</v>
      </c>
      <c r="DK20" s="8">
        <f t="array" ref="DK20">SUMPRODUCT($BS20:$CB20,TRANSPOSE(CM$66:CM$75))</f>
        <v>1.2257588927905258E-2</v>
      </c>
      <c r="DL20" s="8">
        <f t="array" ref="DL20">SUMPRODUCT($BS20:$CB20,TRANSPOSE(CN$66:CN$75))</f>
        <v>-2.3995161442437126E-2</v>
      </c>
      <c r="DM20" s="8">
        <f t="array" ref="DM20">SUMPRODUCT($BS20:$CB20,TRANSPOSE(CO$66:CO$75))</f>
        <v>-9.4987996518054001E-3</v>
      </c>
      <c r="DN20" s="8">
        <f t="array" ref="DN20">SUMPRODUCT($BS20:$CB20,TRANSPOSE(CP$66:CP$75))</f>
        <v>1.2103151719965864E-2</v>
      </c>
      <c r="DP20" s="6" t="s">
        <v>350</v>
      </c>
      <c r="DQ20" s="6">
        <v>-0.14524532327199061</v>
      </c>
      <c r="DR20" s="6">
        <v>-0.11244595421466903</v>
      </c>
      <c r="DS20" s="6">
        <v>-3.506122835917122E-2</v>
      </c>
      <c r="DT20" s="6">
        <v>0.12713688960580274</v>
      </c>
      <c r="DU20" s="6">
        <v>-0.22594070945374609</v>
      </c>
      <c r="DV20" s="6">
        <v>1</v>
      </c>
      <c r="DW20" s="6"/>
      <c r="DX20" s="6"/>
      <c r="DY20" s="6"/>
      <c r="DZ20" s="6"/>
    </row>
    <row r="21" spans="1:130" x14ac:dyDescent="0.25">
      <c r="A21" s="3">
        <v>36585</v>
      </c>
      <c r="B21" s="1">
        <v>1883.5</v>
      </c>
      <c r="C21" s="1">
        <f t="shared" si="9"/>
        <v>-1.892866072172672E-2</v>
      </c>
      <c r="D21" s="7" t="s">
        <v>410</v>
      </c>
      <c r="E21" s="7">
        <v>1405.94</v>
      </c>
      <c r="F21" s="1">
        <f t="shared" si="10"/>
        <v>0.86603056491502561</v>
      </c>
      <c r="J21" s="5">
        <v>31989</v>
      </c>
      <c r="K21">
        <v>3.3779237537680099E-2</v>
      </c>
      <c r="L21">
        <v>4.3320600850661001E-2</v>
      </c>
      <c r="M21">
        <v>-9.5413633129809196E-3</v>
      </c>
      <c r="O21" s="5">
        <v>31989</v>
      </c>
      <c r="P21">
        <v>6.1327265636258101E-2</v>
      </c>
      <c r="Q21">
        <v>6.3113836070002496E-2</v>
      </c>
      <c r="R21">
        <v>-1.7865704337444201E-3</v>
      </c>
      <c r="T21" s="5">
        <v>31989</v>
      </c>
      <c r="U21">
        <v>0.11339580479663799</v>
      </c>
      <c r="V21">
        <v>4.9383657303050998E-2</v>
      </c>
      <c r="W21">
        <v>6.4012147493587301E-2</v>
      </c>
      <c r="Y21" s="5">
        <v>31989</v>
      </c>
      <c r="Z21">
        <v>6.13133920238507E-2</v>
      </c>
      <c r="AA21">
        <v>8.1423026553211597E-2</v>
      </c>
      <c r="AB21">
        <v>-2.01096345293609E-2</v>
      </c>
      <c r="AD21" s="5">
        <v>31989</v>
      </c>
      <c r="AE21">
        <v>9.7274173458728103E-2</v>
      </c>
      <c r="AF21">
        <v>5.9424402469408701E-2</v>
      </c>
      <c r="AG21">
        <v>3.7849770989319402E-2</v>
      </c>
      <c r="AI21" s="5">
        <v>31989</v>
      </c>
      <c r="AJ21">
        <v>6.84800277598544E-2</v>
      </c>
      <c r="AK21">
        <v>5.8968043301709003E-2</v>
      </c>
      <c r="AL21">
        <v>9.5119844581454307E-3</v>
      </c>
      <c r="AN21" s="5">
        <v>31989</v>
      </c>
      <c r="AO21">
        <v>4.6088952500553698E-2</v>
      </c>
      <c r="AP21">
        <v>8.3614298140165105E-2</v>
      </c>
      <c r="AQ21">
        <v>-3.7525345639611303E-2</v>
      </c>
      <c r="AS21" s="5">
        <v>31989</v>
      </c>
      <c r="AT21">
        <v>0.118949191577479</v>
      </c>
      <c r="AU21">
        <v>7.2391490960859103E-2</v>
      </c>
      <c r="AV21">
        <v>4.6557700616619797E-2</v>
      </c>
      <c r="AX21" s="5">
        <v>31989</v>
      </c>
      <c r="AY21">
        <v>0.11207762418150601</v>
      </c>
      <c r="AZ21">
        <v>7.6469769732015094E-2</v>
      </c>
      <c r="BA21">
        <v>3.5607854449491397E-2</v>
      </c>
      <c r="BC21" s="5">
        <v>31989</v>
      </c>
      <c r="BD21">
        <v>6.0302709952819701E-2</v>
      </c>
      <c r="BE21">
        <v>6.6102529016916406E-2</v>
      </c>
      <c r="BF21">
        <v>-5.7998190640966797E-3</v>
      </c>
      <c r="BH21" s="5">
        <v>31989</v>
      </c>
      <c r="BI21">
        <v>6.4295141117467397E-2</v>
      </c>
      <c r="BJ21">
        <v>4.30302925261608E-2</v>
      </c>
      <c r="BK21">
        <v>2.12648485913065E-2</v>
      </c>
      <c r="BM21" s="5">
        <v>31989</v>
      </c>
      <c r="BN21">
        <v>3.9181910120203903E-2</v>
      </c>
      <c r="BO21">
        <v>8.7151774500488693E-2</v>
      </c>
      <c r="BP21">
        <f t="shared" si="30"/>
        <v>-4.7969864380284791E-2</v>
      </c>
      <c r="BR21" s="14">
        <v>31989</v>
      </c>
      <c r="BS21" s="15">
        <f t="shared" si="20"/>
        <v>-9.5413633129809196E-3</v>
      </c>
      <c r="BT21" s="15">
        <f t="shared" si="21"/>
        <v>-1.7865704337444201E-3</v>
      </c>
      <c r="BU21" s="15">
        <f t="shared" si="22"/>
        <v>6.4012147493587301E-2</v>
      </c>
      <c r="BV21" s="15">
        <f t="shared" si="23"/>
        <v>-2.01096345293609E-2</v>
      </c>
      <c r="BW21" s="15">
        <f t="shared" si="24"/>
        <v>3.7849770989319402E-2</v>
      </c>
      <c r="BX21" s="15">
        <f t="shared" si="25"/>
        <v>9.5119844581454307E-3</v>
      </c>
      <c r="BY21" s="15">
        <f t="shared" si="26"/>
        <v>-3.7525345639611303E-2</v>
      </c>
      <c r="BZ21" s="15">
        <f t="shared" si="27"/>
        <v>4.6557700616619797E-2</v>
      </c>
      <c r="CA21" s="15">
        <f t="shared" si="28"/>
        <v>3.5607854449491397E-2</v>
      </c>
      <c r="CB21" s="15">
        <f t="shared" si="29"/>
        <v>-5.7998190640966797E-3</v>
      </c>
      <c r="CC21" s="15">
        <f t="shared" si="31"/>
        <v>2.12648485913065E-2</v>
      </c>
      <c r="CD21" s="15">
        <f t="shared" si="32"/>
        <v>-4.7969864380284791E-2</v>
      </c>
      <c r="CF21" s="6" t="s">
        <v>351</v>
      </c>
      <c r="CG21" s="16">
        <v>-0.14028228981229834</v>
      </c>
      <c r="CH21" s="16">
        <v>0.36268722037570161</v>
      </c>
      <c r="CI21" s="16">
        <v>7.4008568494106225E-2</v>
      </c>
      <c r="CJ21" s="16">
        <v>0.44322776559672006</v>
      </c>
      <c r="CK21" s="16">
        <v>0.62284941611657574</v>
      </c>
      <c r="CL21" s="16">
        <v>0.13227565654190535</v>
      </c>
      <c r="CM21" s="16">
        <v>1</v>
      </c>
      <c r="CN21" s="16"/>
      <c r="CO21" s="16"/>
      <c r="CP21" s="16"/>
      <c r="CQ21" s="16"/>
      <c r="CT21" s="17">
        <v>-5.1199375790286598E-2</v>
      </c>
      <c r="CU21" s="17">
        <v>-1.6309512857034299E-2</v>
      </c>
      <c r="CV21" s="17">
        <v>3.64617059802739E-3</v>
      </c>
      <c r="CW21" s="17">
        <v>-1.5447092823511701E-2</v>
      </c>
      <c r="CX21" s="17">
        <v>6.4236730428674296E-2</v>
      </c>
      <c r="CY21" s="17">
        <v>-1.9805113552634201E-3</v>
      </c>
      <c r="CZ21" s="17">
        <v>1.44716920338816E-2</v>
      </c>
      <c r="DA21" s="17">
        <v>-3.3112484122038002E-2</v>
      </c>
      <c r="DB21" s="17">
        <v>-2.69128960914711E-2</v>
      </c>
      <c r="DC21" s="17">
        <v>-3.4471619280187403E-2</v>
      </c>
      <c r="DE21" s="8">
        <f t="array" ref="DE21">SUMPRODUCT($BS21:$CB21,TRANSPOSE(CG$66:CG$75))</f>
        <v>8.9323031311667692E-3</v>
      </c>
      <c r="DF21" s="8">
        <f t="array" ref="DF21">SUMPRODUCT($BS21:$CB21,TRANSPOSE(CH$66:CH$75))</f>
        <v>-3.0599800316961002E-2</v>
      </c>
      <c r="DG21" s="8">
        <f t="array" ref="DG21">SUMPRODUCT($BS21:$CB21,TRANSPOSE(CI$66:CI$75))</f>
        <v>7.2280797626542534E-2</v>
      </c>
      <c r="DH21" s="8">
        <f t="array" ref="DH21">SUMPRODUCT($BS21:$CB21,TRANSPOSE(CJ$66:CJ$75))</f>
        <v>-2.9912239849600401E-3</v>
      </c>
      <c r="DI21" s="8">
        <f t="array" ref="DI21">SUMPRODUCT($BS21:$CB21,TRANSPOSE(CK$66:CK$75))</f>
        <v>5.2918183441366999E-2</v>
      </c>
      <c r="DJ21" s="8">
        <f t="array" ref="DJ21">SUMPRODUCT($BS21:$CB21,TRANSPOSE(CL$66:CL$75))</f>
        <v>1.0229024897017256E-3</v>
      </c>
      <c r="DK21" s="8">
        <f t="array" ref="DK21">SUMPRODUCT($BS21:$CB21,TRANSPOSE(CM$66:CM$75))</f>
        <v>-0.14591990067006377</v>
      </c>
      <c r="DL21" s="8">
        <f t="array" ref="DL21">SUMPRODUCT($BS21:$CB21,TRANSPOSE(CN$66:CN$75))</f>
        <v>4.7067004009032541E-2</v>
      </c>
      <c r="DM21" s="8">
        <f t="array" ref="DM21">SUMPRODUCT($BS21:$CB21,TRANSPOSE(CO$66:CO$75))</f>
        <v>0.11095653359670357</v>
      </c>
      <c r="DN21" s="8">
        <f t="array" ref="DN21">SUMPRODUCT($BS21:$CB21,TRANSPOSE(CP$66:CP$75))</f>
        <v>5.8959851147036904E-3</v>
      </c>
      <c r="DP21" s="6" t="s">
        <v>351</v>
      </c>
      <c r="DQ21" s="6">
        <v>-3.0318372670338194E-2</v>
      </c>
      <c r="DR21" s="6">
        <v>-0.10528259410213575</v>
      </c>
      <c r="DS21" s="6">
        <v>-2.4689490666782898E-2</v>
      </c>
      <c r="DT21" s="6">
        <v>-0.24944991989399198</v>
      </c>
      <c r="DU21" s="6">
        <v>0.12439531453168025</v>
      </c>
      <c r="DV21" s="6">
        <v>-0.10656418360745672</v>
      </c>
      <c r="DW21" s="6">
        <v>1</v>
      </c>
      <c r="DX21" s="6"/>
      <c r="DY21" s="6"/>
      <c r="DZ21" s="6"/>
    </row>
    <row r="22" spans="1:130" x14ac:dyDescent="0.25">
      <c r="A22" s="3">
        <v>36616</v>
      </c>
      <c r="B22" s="1">
        <v>2067.7600000000002</v>
      </c>
      <c r="C22" s="1">
        <f t="shared" si="9"/>
        <v>9.7828510751261089E-2</v>
      </c>
      <c r="D22" s="7" t="s">
        <v>411</v>
      </c>
      <c r="E22" s="7">
        <v>1163.04</v>
      </c>
      <c r="F22" s="1">
        <f t="shared" si="10"/>
        <v>0.8272330255914192</v>
      </c>
      <c r="J22" s="5">
        <v>32020</v>
      </c>
      <c r="K22">
        <v>3.5707293978974E-2</v>
      </c>
      <c r="L22">
        <v>5.3734980764289897E-2</v>
      </c>
      <c r="M22">
        <v>-1.80276867853159E-2</v>
      </c>
      <c r="O22" s="5">
        <v>32020</v>
      </c>
      <c r="P22">
        <v>3.6651942060990102E-2</v>
      </c>
      <c r="Q22">
        <v>4.3129155123861902E-2</v>
      </c>
      <c r="R22">
        <v>-6.4772130628718101E-3</v>
      </c>
      <c r="T22" s="5">
        <v>32020</v>
      </c>
      <c r="U22">
        <v>1.4885896741938701E-2</v>
      </c>
      <c r="V22">
        <v>4.5101816690710998E-2</v>
      </c>
      <c r="W22">
        <v>-3.0215919948772402E-2</v>
      </c>
      <c r="Y22" s="5">
        <v>32020</v>
      </c>
      <c r="Z22">
        <v>5.4638529199239803E-2</v>
      </c>
      <c r="AA22" s="18">
        <v>3.4745680183651001E-5</v>
      </c>
      <c r="AB22">
        <v>5.4603783519056197E-2</v>
      </c>
      <c r="AD22" s="5">
        <v>32020</v>
      </c>
      <c r="AE22">
        <v>3.92687358680665E-2</v>
      </c>
      <c r="AF22">
        <v>5.2551248291879203E-2</v>
      </c>
      <c r="AG22">
        <v>-1.32825124238127E-2</v>
      </c>
      <c r="AI22" s="5">
        <v>32020</v>
      </c>
      <c r="AJ22">
        <v>3.4698336308514398E-2</v>
      </c>
      <c r="AK22">
        <v>3.71040934264978E-2</v>
      </c>
      <c r="AL22">
        <v>-2.40575711798345E-3</v>
      </c>
      <c r="AN22" s="5">
        <v>32020</v>
      </c>
      <c r="AO22">
        <v>5.1266003113006102E-2</v>
      </c>
      <c r="AP22">
        <v>3.0427409977114701E-2</v>
      </c>
      <c r="AQ22">
        <v>2.0838593135891401E-2</v>
      </c>
      <c r="AS22" s="5">
        <v>32020</v>
      </c>
      <c r="AT22">
        <v>3.8802348377589002E-2</v>
      </c>
      <c r="AU22">
        <v>3.8697509532010503E-2</v>
      </c>
      <c r="AV22">
        <v>1.0483884557846399E-4</v>
      </c>
      <c r="AX22" s="5">
        <v>32020</v>
      </c>
      <c r="AY22">
        <v>5.7051020916605001E-2</v>
      </c>
      <c r="AZ22">
        <v>3.6138695551877702E-2</v>
      </c>
      <c r="BA22">
        <v>2.09123253647274E-2</v>
      </c>
      <c r="BC22" s="5">
        <v>32020</v>
      </c>
      <c r="BD22">
        <v>6.0312172379687598E-2</v>
      </c>
      <c r="BE22">
        <v>2.42444103290217E-2</v>
      </c>
      <c r="BF22">
        <v>3.6067762050665801E-2</v>
      </c>
      <c r="BH22" s="5">
        <v>32020</v>
      </c>
      <c r="BI22">
        <v>4.5284738889350001E-2</v>
      </c>
      <c r="BJ22">
        <v>1.5448591563125801E-2</v>
      </c>
      <c r="BK22">
        <v>2.9836147326224201E-2</v>
      </c>
      <c r="BM22" s="5">
        <v>32020</v>
      </c>
      <c r="BN22">
        <v>5.0386327197627E-2</v>
      </c>
      <c r="BO22">
        <v>-4.34129362846078E-4</v>
      </c>
      <c r="BP22">
        <f t="shared" si="30"/>
        <v>5.0820456560473078E-2</v>
      </c>
      <c r="BR22" s="14">
        <v>32020</v>
      </c>
      <c r="BS22" s="15">
        <f t="shared" si="20"/>
        <v>-1.80276867853159E-2</v>
      </c>
      <c r="BT22" s="15">
        <f t="shared" si="21"/>
        <v>-6.4772130628718101E-3</v>
      </c>
      <c r="BU22" s="15">
        <f t="shared" si="22"/>
        <v>-3.0215919948772402E-2</v>
      </c>
      <c r="BV22" s="15">
        <f t="shared" si="23"/>
        <v>5.4603783519056197E-2</v>
      </c>
      <c r="BW22" s="15">
        <f t="shared" si="24"/>
        <v>-1.32825124238127E-2</v>
      </c>
      <c r="BX22" s="15">
        <f t="shared" si="25"/>
        <v>-2.40575711798345E-3</v>
      </c>
      <c r="BY22" s="15">
        <f t="shared" si="26"/>
        <v>2.0838593135891401E-2</v>
      </c>
      <c r="BZ22" s="15">
        <f t="shared" si="27"/>
        <v>1.0483884557846399E-4</v>
      </c>
      <c r="CA22" s="15">
        <f t="shared" si="28"/>
        <v>2.09123253647274E-2</v>
      </c>
      <c r="CB22" s="15">
        <f t="shared" si="29"/>
        <v>3.6067762050665801E-2</v>
      </c>
      <c r="CC22" s="15">
        <f t="shared" si="31"/>
        <v>2.9836147326224201E-2</v>
      </c>
      <c r="CD22" s="15">
        <f t="shared" si="32"/>
        <v>5.0820456560473078E-2</v>
      </c>
      <c r="CF22" s="6" t="s">
        <v>352</v>
      </c>
      <c r="CG22" s="16">
        <v>-0.33489191452542183</v>
      </c>
      <c r="CH22" s="16">
        <v>0.4286846163228949</v>
      </c>
      <c r="CI22" s="16">
        <v>0.27552877750773636</v>
      </c>
      <c r="CJ22" s="16">
        <v>0.1646328693878101</v>
      </c>
      <c r="CK22" s="16">
        <v>0.56077233316835984</v>
      </c>
      <c r="CL22" s="16">
        <v>6.5320409353365347E-2</v>
      </c>
      <c r="CM22" s="19">
        <v>0.68418096839017883</v>
      </c>
      <c r="CN22" s="16">
        <v>1</v>
      </c>
      <c r="CO22" s="16"/>
      <c r="CP22" s="16"/>
      <c r="CQ22" s="16"/>
      <c r="CT22" s="17">
        <v>9.0497536703114494E-3</v>
      </c>
      <c r="CU22" s="17">
        <v>4.3909407946736603E-2</v>
      </c>
      <c r="CV22" s="17">
        <v>-4.5785128669829603E-2</v>
      </c>
      <c r="CW22" s="17">
        <v>7.8634187182549595E-3</v>
      </c>
      <c r="CX22" s="17">
        <v>-3.3188522162164301E-2</v>
      </c>
      <c r="CY22" s="17">
        <v>1.6989082390795999E-2</v>
      </c>
      <c r="CZ22" s="17">
        <v>-4.8889908089753498E-4</v>
      </c>
      <c r="DA22" s="17">
        <v>1.65091243050999E-2</v>
      </c>
      <c r="DB22" s="17">
        <v>1.4043931448508599E-2</v>
      </c>
      <c r="DC22" s="17">
        <v>-1.47771474669262E-2</v>
      </c>
      <c r="DE22" s="8">
        <f t="array" ref="DE22">SUMPRODUCT($BS22:$CB22,TRANSPOSE(CG$66:CG$75))</f>
        <v>-3.4747434978945418E-2</v>
      </c>
      <c r="DF22" s="8">
        <f t="array" ref="DF22">SUMPRODUCT($BS22:$CB22,TRANSPOSE(CH$66:CH$75))</f>
        <v>1.4519180620589253E-2</v>
      </c>
      <c r="DG22" s="8">
        <f t="array" ref="DG22">SUMPRODUCT($BS22:$CB22,TRANSPOSE(CI$66:CI$75))</f>
        <v>-3.0667272870648424E-2</v>
      </c>
      <c r="DH22" s="8">
        <f t="array" ref="DH22">SUMPRODUCT($BS22:$CB22,TRANSPOSE(CJ$66:CJ$75))</f>
        <v>6.1796703417642665E-2</v>
      </c>
      <c r="DI22" s="8">
        <f t="array" ref="DI22">SUMPRODUCT($BS22:$CB22,TRANSPOSE(CK$66:CK$75))</f>
        <v>-2.7999812151118124E-2</v>
      </c>
      <c r="DJ22" s="8">
        <f t="array" ref="DJ22">SUMPRODUCT($BS22:$CB22,TRANSPOSE(CL$66:CL$75))</f>
        <v>1.9355682116467508E-2</v>
      </c>
      <c r="DK22" s="8">
        <f t="array" ref="DK22">SUMPRODUCT($BS22:$CB22,TRANSPOSE(CM$66:CM$75))</f>
        <v>1.2830977838226263E-2</v>
      </c>
      <c r="DL22" s="8">
        <f t="array" ref="DL22">SUMPRODUCT($BS22:$CB22,TRANSPOSE(CN$66:CN$75))</f>
        <v>-1.4221348602006771E-2</v>
      </c>
      <c r="DM22" s="8">
        <f t="array" ref="DM22">SUMPRODUCT($BS22:$CB22,TRANSPOSE(CO$66:CO$75))</f>
        <v>1.7486945333517655E-2</v>
      </c>
      <c r="DN22" s="8">
        <f t="array" ref="DN22">SUMPRODUCT($BS22:$CB22,TRANSPOSE(CP$66:CP$75))</f>
        <v>3.1393896216440502E-2</v>
      </c>
      <c r="DP22" s="6" t="s">
        <v>352</v>
      </c>
      <c r="DQ22" s="6">
        <v>0.12605523625172063</v>
      </c>
      <c r="DR22" s="6">
        <v>-9.1064309749497321E-2</v>
      </c>
      <c r="DS22" s="6">
        <v>-1.8487069105288152E-2</v>
      </c>
      <c r="DT22" s="6">
        <v>-0.11334209369054321</v>
      </c>
      <c r="DU22" s="6">
        <v>-0.15563139410629825</v>
      </c>
      <c r="DV22" s="6">
        <v>1.2020387436082046E-2</v>
      </c>
      <c r="DW22" s="6">
        <v>-7.8314311176376328E-2</v>
      </c>
      <c r="DX22" s="6">
        <v>1</v>
      </c>
      <c r="DY22" s="6"/>
      <c r="DZ22" s="6"/>
    </row>
    <row r="23" spans="1:130" x14ac:dyDescent="0.25">
      <c r="A23" s="3">
        <v>36644</v>
      </c>
      <c r="B23" s="1">
        <v>2005.55</v>
      </c>
      <c r="C23" s="1">
        <f t="shared" si="9"/>
        <v>-3.0085696599218559E-2</v>
      </c>
      <c r="D23" s="7" t="s">
        <v>412</v>
      </c>
      <c r="E23" s="7">
        <v>1261.18</v>
      </c>
      <c r="F23" s="1">
        <f t="shared" si="10"/>
        <v>1.0843823084330719</v>
      </c>
      <c r="J23" s="5">
        <v>32050</v>
      </c>
      <c r="K23">
        <v>-1.9515163505289399E-2</v>
      </c>
      <c r="L23">
        <v>-1.6656574751918E-2</v>
      </c>
      <c r="M23">
        <v>-2.85858875337139E-3</v>
      </c>
      <c r="O23" s="5">
        <v>32050</v>
      </c>
      <c r="P23">
        <v>-6.0473477152805599E-2</v>
      </c>
      <c r="Q23">
        <v>-2.1307512851993698E-2</v>
      </c>
      <c r="R23">
        <v>-3.9165964300811901E-2</v>
      </c>
      <c r="T23" s="5">
        <v>32050</v>
      </c>
      <c r="U23">
        <v>-2.8769237865193201E-3</v>
      </c>
      <c r="V23">
        <v>-4.1792697492335801E-2</v>
      </c>
      <c r="W23">
        <v>3.8915773705816503E-2</v>
      </c>
      <c r="Y23" s="5">
        <v>32050</v>
      </c>
      <c r="Z23">
        <v>-4.3811089715125102E-2</v>
      </c>
      <c r="AA23">
        <v>-5.3770406548622899E-3</v>
      </c>
      <c r="AB23">
        <v>-3.84340490602628E-2</v>
      </c>
      <c r="AD23" s="5">
        <v>32050</v>
      </c>
      <c r="AE23">
        <v>-4.3146989290762397E-2</v>
      </c>
      <c r="AF23">
        <v>-1.4491414557910601E-2</v>
      </c>
      <c r="AG23">
        <v>-2.86555747328518E-2</v>
      </c>
      <c r="AI23" s="5">
        <v>32050</v>
      </c>
      <c r="AJ23">
        <v>-3.913967113841E-2</v>
      </c>
      <c r="AK23">
        <v>-1.9257981695094899E-2</v>
      </c>
      <c r="AL23">
        <v>-1.9881689443315101E-2</v>
      </c>
      <c r="AN23" s="5">
        <v>32050</v>
      </c>
      <c r="AO23">
        <v>-5.4351671997660202E-2</v>
      </c>
      <c r="AP23">
        <v>3.1803484972870902E-4</v>
      </c>
      <c r="AQ23">
        <v>-5.4669706847388901E-2</v>
      </c>
      <c r="AS23" s="5">
        <v>32050</v>
      </c>
      <c r="AT23">
        <v>-5.24425295586999E-2</v>
      </c>
      <c r="AU23">
        <v>-3.4232057424770097E-2</v>
      </c>
      <c r="AV23">
        <v>-1.82104721339298E-2</v>
      </c>
      <c r="AX23" s="5">
        <v>32050</v>
      </c>
      <c r="AY23">
        <v>-4.8270991792128397E-2</v>
      </c>
      <c r="AZ23">
        <v>9.2482799050483205E-4</v>
      </c>
      <c r="BA23">
        <v>-4.9195819782633203E-2</v>
      </c>
      <c r="BC23" s="5">
        <v>32050</v>
      </c>
      <c r="BD23">
        <v>-5.2020969851891301E-2</v>
      </c>
      <c r="BE23">
        <v>-1.2657933383286499E-2</v>
      </c>
      <c r="BF23">
        <v>-3.9363036468604798E-2</v>
      </c>
      <c r="BH23" s="5">
        <v>32050</v>
      </c>
      <c r="BI23">
        <v>-3.2077324905791398E-2</v>
      </c>
      <c r="BJ23">
        <v>-2.8466518420775001E-2</v>
      </c>
      <c r="BK23">
        <v>-3.6108064850163902E-3</v>
      </c>
      <c r="BM23" s="5">
        <v>32050</v>
      </c>
      <c r="BN23">
        <v>-3.24556613407277E-2</v>
      </c>
      <c r="BO23">
        <v>-9.7412975812687704E-3</v>
      </c>
      <c r="BP23">
        <f t="shared" si="30"/>
        <v>-2.2714363759458928E-2</v>
      </c>
      <c r="BR23" s="14">
        <v>32050</v>
      </c>
      <c r="BS23" s="15">
        <f t="shared" si="20"/>
        <v>-2.85858875337139E-3</v>
      </c>
      <c r="BT23" s="15">
        <f t="shared" si="21"/>
        <v>-3.9165964300811901E-2</v>
      </c>
      <c r="BU23" s="15">
        <f t="shared" si="22"/>
        <v>3.8915773705816503E-2</v>
      </c>
      <c r="BV23" s="15">
        <f t="shared" si="23"/>
        <v>-3.84340490602628E-2</v>
      </c>
      <c r="BW23" s="15">
        <f t="shared" si="24"/>
        <v>-2.86555747328518E-2</v>
      </c>
      <c r="BX23" s="15">
        <f t="shared" si="25"/>
        <v>-1.9881689443315101E-2</v>
      </c>
      <c r="BY23" s="15">
        <f t="shared" si="26"/>
        <v>-5.4669706847388901E-2</v>
      </c>
      <c r="BZ23" s="15">
        <f t="shared" si="27"/>
        <v>-1.82104721339298E-2</v>
      </c>
      <c r="CA23" s="15">
        <f t="shared" si="28"/>
        <v>-4.9195819782633203E-2</v>
      </c>
      <c r="CB23" s="15">
        <f t="shared" si="29"/>
        <v>-3.9363036468604798E-2</v>
      </c>
      <c r="CC23" s="15">
        <f t="shared" si="31"/>
        <v>-3.6108064850163902E-3</v>
      </c>
      <c r="CD23" s="15">
        <f t="shared" si="32"/>
        <v>-2.2714363759458928E-2</v>
      </c>
      <c r="CF23" s="6" t="s">
        <v>353</v>
      </c>
      <c r="CG23" s="16">
        <v>-0.26729136966443867</v>
      </c>
      <c r="CH23" s="16">
        <v>0.43782528883248062</v>
      </c>
      <c r="CI23" s="16">
        <v>0.14984047476409221</v>
      </c>
      <c r="CJ23" s="16">
        <v>0.30964076789858591</v>
      </c>
      <c r="CK23" s="16">
        <v>0.63071399855914545</v>
      </c>
      <c r="CL23" s="16">
        <v>0.16567854746342958</v>
      </c>
      <c r="CM23" s="19">
        <v>0.91148606283512701</v>
      </c>
      <c r="CN23" s="19">
        <v>0.71921871667725956</v>
      </c>
      <c r="CO23" s="16">
        <v>1</v>
      </c>
      <c r="CP23" s="16"/>
      <c r="CQ23" s="16"/>
      <c r="CT23" s="17">
        <v>4.46272337816584E-2</v>
      </c>
      <c r="CU23" s="17">
        <v>-9.0575887668728997E-2</v>
      </c>
      <c r="CV23" s="17">
        <v>3.9187127977287298E-3</v>
      </c>
      <c r="CW23" s="17">
        <v>-7.74114657194191E-4</v>
      </c>
      <c r="CX23" s="17">
        <v>3.0522591455457399E-2</v>
      </c>
      <c r="CY23" s="17">
        <v>-1.5800525795360301E-2</v>
      </c>
      <c r="CZ23" s="17">
        <v>-1.68237088182914E-2</v>
      </c>
      <c r="DA23" s="17">
        <v>-4.6728561146346798E-2</v>
      </c>
      <c r="DB23" s="17">
        <v>7.5010432072609504E-3</v>
      </c>
      <c r="DC23" s="17">
        <v>9.2542626530359804E-3</v>
      </c>
      <c r="DE23" s="8">
        <f t="array" ref="DE23">SUMPRODUCT($BS23:$CB23,TRANSPOSE(CG$66:CG$75))</f>
        <v>-8.0766611952512845E-3</v>
      </c>
      <c r="DF23" s="8">
        <f t="array" ref="DF23">SUMPRODUCT($BS23:$CB23,TRANSPOSE(CH$66:CH$75))</f>
        <v>-8.6764945922561981E-2</v>
      </c>
      <c r="DG23" s="8">
        <f t="array" ref="DG23">SUMPRODUCT($BS23:$CB23,TRANSPOSE(CI$66:CI$75))</f>
        <v>4.8990610883508791E-2</v>
      </c>
      <c r="DH23" s="8">
        <f t="array" ref="DH23">SUMPRODUCT($BS23:$CB23,TRANSPOSE(CJ$66:CJ$75))</f>
        <v>-1.5569148516217032E-3</v>
      </c>
      <c r="DI23" s="8">
        <f t="array" ref="DI23">SUMPRODUCT($BS23:$CB23,TRANSPOSE(CK$66:CK$75))</f>
        <v>-1.6127728753092721E-2</v>
      </c>
      <c r="DJ23" s="8">
        <f t="array" ref="DJ23">SUMPRODUCT($BS23:$CB23,TRANSPOSE(CL$66:CL$75))</f>
        <v>-2.0106949048367101E-2</v>
      </c>
      <c r="DK23" s="8">
        <f t="array" ref="DK23">SUMPRODUCT($BS23:$CB23,TRANSPOSE(CM$66:CM$75))</f>
        <v>-3.8706697404059041E-2</v>
      </c>
      <c r="DL23" s="8">
        <f t="array" ref="DL23">SUMPRODUCT($BS23:$CB23,TRANSPOSE(CN$66:CN$75))</f>
        <v>2.3641806241263406E-2</v>
      </c>
      <c r="DM23" s="8">
        <f t="array" ref="DM23">SUMPRODUCT($BS23:$CB23,TRANSPOSE(CO$66:CO$75))</f>
        <v>-3.2064049590560403E-2</v>
      </c>
      <c r="DN23" s="8">
        <f t="array" ref="DN23">SUMPRODUCT($BS23:$CB23,TRANSPOSE(CP$66:CP$75))</f>
        <v>-8.6666706582311223E-2</v>
      </c>
      <c r="DP23" s="6" t="s">
        <v>353</v>
      </c>
      <c r="DQ23" s="6">
        <v>0.18458958437554274</v>
      </c>
      <c r="DR23" s="6">
        <v>-0.10097333720291816</v>
      </c>
      <c r="DS23" s="6">
        <v>-1.3353759055606495E-2</v>
      </c>
      <c r="DT23" s="6">
        <v>-0.26255479311781732</v>
      </c>
      <c r="DU23" s="6">
        <v>-2.2302159664413436E-2</v>
      </c>
      <c r="DV23" s="6">
        <v>-7.1543208782571574E-2</v>
      </c>
      <c r="DW23" s="6">
        <v>2.6646296344352904E-2</v>
      </c>
      <c r="DX23" s="6">
        <v>-8.7805965007654113E-2</v>
      </c>
      <c r="DY23" s="6">
        <v>1</v>
      </c>
      <c r="DZ23" s="6"/>
    </row>
    <row r="24" spans="1:130" ht="15.75" thickBot="1" x14ac:dyDescent="0.3">
      <c r="A24" s="3">
        <v>36677</v>
      </c>
      <c r="B24" s="1">
        <v>1964.4</v>
      </c>
      <c r="C24" s="1">
        <f t="shared" si="9"/>
        <v>-2.0518062376904012E-2</v>
      </c>
      <c r="D24" s="7" t="s">
        <v>413</v>
      </c>
      <c r="E24" s="7">
        <v>1221.46</v>
      </c>
      <c r="F24" s="1">
        <f t="shared" si="10"/>
        <v>0.96850568515200053</v>
      </c>
      <c r="J24" s="5">
        <v>32081</v>
      </c>
      <c r="K24">
        <v>-0.26010909397894899</v>
      </c>
      <c r="L24">
        <v>-0.19143390616821501</v>
      </c>
      <c r="M24">
        <v>-6.8675187810733396E-2</v>
      </c>
      <c r="O24" s="5">
        <v>32081</v>
      </c>
      <c r="P24">
        <v>-0.22744473014873101</v>
      </c>
      <c r="Q24">
        <v>-0.22547742199208901</v>
      </c>
      <c r="R24">
        <v>-1.96730815664192E-3</v>
      </c>
      <c r="T24" s="5">
        <v>32081</v>
      </c>
      <c r="U24">
        <v>-0.33079635068982699</v>
      </c>
      <c r="V24">
        <v>-0.21585022824939101</v>
      </c>
      <c r="W24">
        <v>-0.114946122440436</v>
      </c>
      <c r="Y24" s="5">
        <v>32081</v>
      </c>
      <c r="Z24">
        <v>-0.231778020786401</v>
      </c>
      <c r="AA24">
        <v>-0.25289801416678798</v>
      </c>
      <c r="AB24">
        <v>2.1119993380387201E-2</v>
      </c>
      <c r="AD24" s="5">
        <v>32081</v>
      </c>
      <c r="AE24">
        <v>-0.22996613237642599</v>
      </c>
      <c r="AF24">
        <v>-0.25685419707013901</v>
      </c>
      <c r="AG24">
        <v>2.6888064693712702E-2</v>
      </c>
      <c r="AI24" s="5">
        <v>32081</v>
      </c>
      <c r="AJ24">
        <v>-0.24938618593909601</v>
      </c>
      <c r="AK24">
        <v>-0.24793968701445701</v>
      </c>
      <c r="AL24">
        <v>-1.44649892463991E-3</v>
      </c>
      <c r="AN24" s="5">
        <v>32081</v>
      </c>
      <c r="AO24">
        <v>-0.223412584531376</v>
      </c>
      <c r="AP24">
        <v>-0.25037064845861701</v>
      </c>
      <c r="AQ24">
        <v>2.6958063927240698E-2</v>
      </c>
      <c r="AS24" s="5">
        <v>32081</v>
      </c>
      <c r="AT24">
        <v>-0.24693465723510899</v>
      </c>
      <c r="AU24">
        <v>-0.24343230466944901</v>
      </c>
      <c r="AV24">
        <v>-3.5023525656595299E-3</v>
      </c>
      <c r="AX24" s="5">
        <v>32081</v>
      </c>
      <c r="AY24">
        <v>-0.224082979231611</v>
      </c>
      <c r="AZ24">
        <v>-0.27164045971996198</v>
      </c>
      <c r="BA24">
        <v>4.7557480488351803E-2</v>
      </c>
      <c r="BC24" s="5">
        <v>32081</v>
      </c>
      <c r="BD24">
        <v>-0.22619825254565001</v>
      </c>
      <c r="BE24">
        <v>-0.246480798150404</v>
      </c>
      <c r="BF24">
        <v>2.0282545604754398E-2</v>
      </c>
      <c r="BH24" s="5">
        <v>32081</v>
      </c>
      <c r="BI24">
        <v>-0.25850033190066701</v>
      </c>
      <c r="BJ24">
        <v>-0.21773819910162201</v>
      </c>
      <c r="BK24">
        <v>-4.0762132799044698E-2</v>
      </c>
      <c r="BM24" s="5">
        <v>32081</v>
      </c>
      <c r="BN24">
        <v>-0.201884142316853</v>
      </c>
      <c r="BO24">
        <v>-0.28876882392380898</v>
      </c>
      <c r="BP24">
        <f t="shared" si="30"/>
        <v>8.6884681606955977E-2</v>
      </c>
      <c r="BR24" s="14">
        <v>32081</v>
      </c>
      <c r="BS24" s="15">
        <f t="shared" si="20"/>
        <v>-6.8675187810733396E-2</v>
      </c>
      <c r="BT24" s="15">
        <f t="shared" si="21"/>
        <v>-1.96730815664192E-3</v>
      </c>
      <c r="BU24" s="15">
        <f t="shared" si="22"/>
        <v>-0.114946122440436</v>
      </c>
      <c r="BV24" s="15">
        <f t="shared" si="23"/>
        <v>2.1119993380387201E-2</v>
      </c>
      <c r="BW24" s="15">
        <f t="shared" si="24"/>
        <v>2.6888064693712702E-2</v>
      </c>
      <c r="BX24" s="15">
        <f t="shared" si="25"/>
        <v>-1.44649892463991E-3</v>
      </c>
      <c r="BY24" s="15">
        <f t="shared" si="26"/>
        <v>2.6958063927240698E-2</v>
      </c>
      <c r="BZ24" s="15">
        <f t="shared" si="27"/>
        <v>-3.5023525656595299E-3</v>
      </c>
      <c r="CA24" s="15">
        <f t="shared" si="28"/>
        <v>4.7557480488351803E-2</v>
      </c>
      <c r="CB24" s="15">
        <f t="shared" si="29"/>
        <v>2.0282545604754398E-2</v>
      </c>
      <c r="CC24" s="15">
        <f t="shared" si="31"/>
        <v>-4.0762132799044698E-2</v>
      </c>
      <c r="CD24" s="15">
        <f t="shared" si="32"/>
        <v>8.6884681606955977E-2</v>
      </c>
      <c r="CF24" s="9" t="s">
        <v>354</v>
      </c>
      <c r="CG24" s="20">
        <v>0.42176361692672415</v>
      </c>
      <c r="CH24" s="20">
        <v>-0.75096401410560754</v>
      </c>
      <c r="CI24" s="20">
        <v>-0.44763097621433573</v>
      </c>
      <c r="CJ24" s="21">
        <v>0.70211294450296524</v>
      </c>
      <c r="CK24" s="20">
        <v>-0.3097536543170466</v>
      </c>
      <c r="CL24" s="20">
        <v>-0.460994362720411</v>
      </c>
      <c r="CM24" s="20">
        <v>-5.7147543705908105E-2</v>
      </c>
      <c r="CN24" s="20">
        <v>-7.8910416570416836E-2</v>
      </c>
      <c r="CO24" s="20">
        <v>-0.15749783033371759</v>
      </c>
      <c r="CP24" s="20">
        <v>1</v>
      </c>
      <c r="CQ24" s="16"/>
      <c r="CT24" s="17">
        <v>-3.3222612767674402E-2</v>
      </c>
      <c r="CU24" s="17">
        <v>4.7099646391857299E-2</v>
      </c>
      <c r="CV24" s="17">
        <v>-5.7475388640014197E-2</v>
      </c>
      <c r="CW24" s="17">
        <v>8.73996290796554E-2</v>
      </c>
      <c r="CX24" s="17">
        <v>-9.0266076375810994E-2</v>
      </c>
      <c r="CY24" s="17">
        <v>-6.1237063352749602E-3</v>
      </c>
      <c r="CZ24" s="17">
        <v>1.9082328435432401E-2</v>
      </c>
      <c r="DA24" s="17">
        <v>6.1147215881581698E-3</v>
      </c>
      <c r="DB24" s="17">
        <v>-1.6177806549134598E-2</v>
      </c>
      <c r="DC24" s="17">
        <v>-7.4233948243204E-3</v>
      </c>
      <c r="DE24" s="8">
        <f t="array" ref="DE24">SUMPRODUCT($BS24:$CB24,TRANSPOSE(CG$66:CG$75))</f>
        <v>-9.6725298498346948E-2</v>
      </c>
      <c r="DF24" s="8">
        <f t="array" ref="DF24">SUMPRODUCT($BS24:$CB24,TRANSPOSE(CH$66:CH$75))</f>
        <v>-1.0613384553531467E-2</v>
      </c>
      <c r="DG24" s="8">
        <f t="array" ref="DG24">SUMPRODUCT($BS24:$CB24,TRANSPOSE(CI$66:CI$75))</f>
        <v>-0.14917703694553505</v>
      </c>
      <c r="DH24" s="8">
        <f t="array" ref="DH24">SUMPRODUCT($BS24:$CB24,TRANSPOSE(CJ$66:CJ$75))</f>
        <v>-7.9794699780079241E-3</v>
      </c>
      <c r="DI24" s="8">
        <f t="array" ref="DI24">SUMPRODUCT($BS24:$CB24,TRANSPOSE(CK$66:CK$75))</f>
        <v>1.1027460911366239E-2</v>
      </c>
      <c r="DJ24" s="8">
        <f t="array" ref="DJ24">SUMPRODUCT($BS24:$CB24,TRANSPOSE(CL$66:CL$75))</f>
        <v>1.6603745158387362E-2</v>
      </c>
      <c r="DK24" s="8">
        <f t="array" ref="DK24">SUMPRODUCT($BS24:$CB24,TRANSPOSE(CM$66:CM$75))</f>
        <v>1.2475899775246577E-2</v>
      </c>
      <c r="DL24" s="8">
        <f t="array" ref="DL24">SUMPRODUCT($BS24:$CB24,TRANSPOSE(CN$66:CN$75))</f>
        <v>-3.5054111022978493E-2</v>
      </c>
      <c r="DM24" s="8">
        <f t="array" ref="DM24">SUMPRODUCT($BS24:$CB24,TRANSPOSE(CO$66:CO$75))</f>
        <v>5.7932558137839957E-2</v>
      </c>
      <c r="DN24" s="8">
        <f t="array" ref="DN24">SUMPRODUCT($BS24:$CB24,TRANSPOSE(CP$66:CP$75))</f>
        <v>3.091970510081149E-2</v>
      </c>
      <c r="DP24" s="9" t="s">
        <v>354</v>
      </c>
      <c r="DQ24" s="9">
        <v>0.11236896329790952</v>
      </c>
      <c r="DR24" s="9">
        <v>-0.11685680002831562</v>
      </c>
      <c r="DS24" s="9">
        <v>1.6817538299479656E-2</v>
      </c>
      <c r="DT24" s="9">
        <v>-0.32594132304228113</v>
      </c>
      <c r="DU24" s="9">
        <v>8.2035930387283282E-2</v>
      </c>
      <c r="DV24" s="9">
        <v>8.7188303403772552E-2</v>
      </c>
      <c r="DW24" s="9">
        <v>0.19014080152027563</v>
      </c>
      <c r="DX24" s="9">
        <v>6.5238726356360785E-2</v>
      </c>
      <c r="DY24" s="9">
        <v>0.11489222634205074</v>
      </c>
      <c r="DZ24" s="9">
        <v>1</v>
      </c>
    </row>
    <row r="25" spans="1:130" x14ac:dyDescent="0.25">
      <c r="A25" s="3">
        <v>36707</v>
      </c>
      <c r="B25" s="1">
        <v>2012.83</v>
      </c>
      <c r="C25" s="1">
        <f t="shared" si="9"/>
        <v>2.465383832213397E-2</v>
      </c>
      <c r="D25" s="7" t="s">
        <v>414</v>
      </c>
      <c r="E25" s="7">
        <v>1409.48</v>
      </c>
      <c r="F25" s="1">
        <f t="shared" si="10"/>
        <v>1.153930542138097</v>
      </c>
      <c r="J25" s="5">
        <v>32111</v>
      </c>
      <c r="K25">
        <v>-7.6346894586614297E-2</v>
      </c>
      <c r="L25">
        <v>-6.95782158440853E-2</v>
      </c>
      <c r="M25">
        <v>-6.7686787425290402E-3</v>
      </c>
      <c r="O25" s="5">
        <v>32111</v>
      </c>
      <c r="P25">
        <v>-6.6526788523955896E-2</v>
      </c>
      <c r="Q25">
        <v>-9.1495780172094199E-2</v>
      </c>
      <c r="R25">
        <v>2.4968991648138299E-2</v>
      </c>
      <c r="T25" s="5">
        <v>32111</v>
      </c>
      <c r="U25">
        <v>-1.5063350731206E-2</v>
      </c>
      <c r="V25">
        <v>-8.7652618892839096E-2</v>
      </c>
      <c r="W25">
        <v>7.2589268161633094E-2</v>
      </c>
      <c r="Y25" s="5">
        <v>32111</v>
      </c>
      <c r="Z25">
        <v>-9.5843534780409897E-2</v>
      </c>
      <c r="AA25">
        <v>-8.18207262141422E-2</v>
      </c>
      <c r="AB25">
        <v>-1.4022808566267701E-2</v>
      </c>
      <c r="AD25" s="5">
        <v>32111</v>
      </c>
      <c r="AE25">
        <v>-9.5732873843815902E-2</v>
      </c>
      <c r="AF25">
        <v>-7.9636772255433599E-2</v>
      </c>
      <c r="AG25">
        <v>-1.6096101588382299E-2</v>
      </c>
      <c r="AI25" s="5">
        <v>32111</v>
      </c>
      <c r="AJ25">
        <v>-8.6636778347449997E-2</v>
      </c>
      <c r="AK25">
        <v>-0.10330994483038</v>
      </c>
      <c r="AL25">
        <v>1.6673166482930501E-2</v>
      </c>
      <c r="AN25" s="5">
        <v>32111</v>
      </c>
      <c r="AO25">
        <v>-6.9288394878562906E-2</v>
      </c>
      <c r="AP25">
        <v>-7.3019671004027398E-2</v>
      </c>
      <c r="AQ25">
        <v>3.7312761254645502E-3</v>
      </c>
      <c r="AS25" s="5">
        <v>32111</v>
      </c>
      <c r="AT25">
        <v>-0.100547544926576</v>
      </c>
      <c r="AU25">
        <v>-8.7784327279916696E-2</v>
      </c>
      <c r="AV25">
        <v>-1.27632176466588E-2</v>
      </c>
      <c r="AX25" s="5">
        <v>32111</v>
      </c>
      <c r="AY25">
        <v>-6.1288267977079203E-2</v>
      </c>
      <c r="AZ25">
        <v>-7.4300555827937195E-2</v>
      </c>
      <c r="BA25">
        <v>1.3012287850857999E-2</v>
      </c>
      <c r="BC25" s="5">
        <v>32111</v>
      </c>
      <c r="BD25">
        <v>-7.8739999745782996E-2</v>
      </c>
      <c r="BE25">
        <v>-8.2679802812832701E-2</v>
      </c>
      <c r="BF25">
        <v>3.9398030670497004E-3</v>
      </c>
      <c r="BH25" s="5">
        <v>32111</v>
      </c>
      <c r="BI25">
        <v>-6.7742026184366894E-2</v>
      </c>
      <c r="BJ25">
        <v>-8.5167228353124097E-2</v>
      </c>
      <c r="BK25">
        <v>1.7425202168757099E-2</v>
      </c>
      <c r="BM25" s="5">
        <v>32111</v>
      </c>
      <c r="BN25">
        <v>-6.99325894699412E-2</v>
      </c>
      <c r="BO25">
        <v>-0.102456860362049</v>
      </c>
      <c r="BP25">
        <f t="shared" si="30"/>
        <v>3.2524270892107798E-2</v>
      </c>
      <c r="BR25" s="14">
        <v>32111</v>
      </c>
      <c r="BS25" s="15">
        <f t="shared" si="20"/>
        <v>-6.7686787425290402E-3</v>
      </c>
      <c r="BT25" s="15">
        <f t="shared" si="21"/>
        <v>2.4968991648138299E-2</v>
      </c>
      <c r="BU25" s="15">
        <f t="shared" si="22"/>
        <v>7.2589268161633094E-2</v>
      </c>
      <c r="BV25" s="15">
        <f t="shared" si="23"/>
        <v>-1.4022808566267701E-2</v>
      </c>
      <c r="BW25" s="15">
        <f t="shared" si="24"/>
        <v>-1.6096101588382299E-2</v>
      </c>
      <c r="BX25" s="15">
        <f t="shared" si="25"/>
        <v>1.6673166482930501E-2</v>
      </c>
      <c r="BY25" s="15">
        <f t="shared" si="26"/>
        <v>3.7312761254645502E-3</v>
      </c>
      <c r="BZ25" s="15">
        <f t="shared" si="27"/>
        <v>-1.27632176466588E-2</v>
      </c>
      <c r="CA25" s="15">
        <f t="shared" si="28"/>
        <v>1.3012287850857999E-2</v>
      </c>
      <c r="CB25" s="15">
        <f t="shared" si="29"/>
        <v>3.9398030670497004E-3</v>
      </c>
      <c r="CC25" s="15">
        <f t="shared" si="31"/>
        <v>1.7425202168757099E-2</v>
      </c>
      <c r="CD25" s="15">
        <f t="shared" si="32"/>
        <v>3.2524270892107798E-2</v>
      </c>
      <c r="CT25" s="17">
        <v>-2.53334470954008E-2</v>
      </c>
      <c r="CU25" s="17">
        <v>-3.6789013243089502E-2</v>
      </c>
      <c r="CV25" s="17">
        <v>7.5172793331770198E-3</v>
      </c>
      <c r="CW25" s="17">
        <v>-4.8309280297631603E-2</v>
      </c>
      <c r="CX25" s="17">
        <v>2.1053693333791999E-2</v>
      </c>
      <c r="CY25" s="17">
        <v>3.0958409261357199E-2</v>
      </c>
      <c r="CZ25" s="17">
        <v>-2.16696492974305E-2</v>
      </c>
      <c r="DA25" s="17">
        <v>1.23436005445392E-2</v>
      </c>
      <c r="DB25" s="17">
        <v>-1.57165341323648E-2</v>
      </c>
      <c r="DC25" s="17">
        <v>-2.9708612483832701E-3</v>
      </c>
      <c r="DE25" s="8">
        <f t="array" ref="DE25">SUMPRODUCT($BS25:$CB25,TRANSPOSE(CG$66:CG$75))</f>
        <v>2.0907725174090339E-3</v>
      </c>
      <c r="DF25" s="8">
        <f t="array" ref="DF25">SUMPRODUCT($BS25:$CB25,TRANSPOSE(CH$66:CH$75))</f>
        <v>3.2306983531235275E-2</v>
      </c>
      <c r="DG25" s="8">
        <f t="array" ref="DG25">SUMPRODUCT($BS25:$CB25,TRANSPOSE(CI$66:CI$75))</f>
        <v>8.0084699690641095E-2</v>
      </c>
      <c r="DH25" s="8">
        <f t="array" ref="DH25">SUMPRODUCT($BS25:$CB25,TRANSPOSE(CJ$66:CJ$75))</f>
        <v>-2.7648535069558413E-3</v>
      </c>
      <c r="DI25" s="8">
        <f t="array" ref="DI25">SUMPRODUCT($BS25:$CB25,TRANSPOSE(CK$66:CK$75))</f>
        <v>-2.0978601708730553E-2</v>
      </c>
      <c r="DJ25" s="8">
        <f t="array" ref="DJ25">SUMPRODUCT($BS25:$CB25,TRANSPOSE(CL$66:CL$75))</f>
        <v>1.4427151927722908E-2</v>
      </c>
      <c r="DK25" s="8">
        <f t="array" ref="DK25">SUMPRODUCT($BS25:$CB25,TRANSPOSE(CM$66:CM$75))</f>
        <v>-2.6839135637212103E-4</v>
      </c>
      <c r="DL25" s="8">
        <f t="array" ref="DL25">SUMPRODUCT($BS25:$CB25,TRANSPOSE(CN$66:CN$75))</f>
        <v>-3.8520344872295033E-2</v>
      </c>
      <c r="DM25" s="8">
        <f t="array" ref="DM25">SUMPRODUCT($BS25:$CB25,TRANSPOSE(CO$66:CO$75))</f>
        <v>3.1825208065127113E-2</v>
      </c>
      <c r="DN25" s="8">
        <f t="array" ref="DN25">SUMPRODUCT($BS25:$CB25,TRANSPOSE(CP$66:CP$75))</f>
        <v>3.5686521814479941E-2</v>
      </c>
    </row>
    <row r="26" spans="1:130" x14ac:dyDescent="0.25">
      <c r="A26" s="3">
        <v>36738</v>
      </c>
      <c r="B26" s="1">
        <v>1981.36</v>
      </c>
      <c r="C26" s="1">
        <f t="shared" si="9"/>
        <v>-1.5634703377831238E-2</v>
      </c>
      <c r="D26" s="7" t="s">
        <v>415</v>
      </c>
      <c r="E26" s="7">
        <v>1446.77</v>
      </c>
      <c r="F26" s="1">
        <f t="shared" si="10"/>
        <v>1.026456565541902</v>
      </c>
      <c r="J26" s="5">
        <v>32142</v>
      </c>
      <c r="K26">
        <v>7.2530584886508098E-2</v>
      </c>
      <c r="L26">
        <v>5.1697997752644803E-2</v>
      </c>
      <c r="M26">
        <v>2.0832587133863299E-2</v>
      </c>
      <c r="O26" s="5">
        <v>32142</v>
      </c>
      <c r="P26">
        <v>7.3996944690366398E-2</v>
      </c>
      <c r="Q26">
        <v>7.0327599096539697E-2</v>
      </c>
      <c r="R26">
        <v>3.6693455938266702E-3</v>
      </c>
      <c r="T26" s="5">
        <v>32142</v>
      </c>
      <c r="U26">
        <v>9.6964965851695395E-2</v>
      </c>
      <c r="V26">
        <v>6.5605554319419404E-2</v>
      </c>
      <c r="W26">
        <v>3.1359411532275998E-2</v>
      </c>
      <c r="Y26" s="5">
        <v>32142</v>
      </c>
      <c r="Z26">
        <v>7.3142040480811799E-2</v>
      </c>
      <c r="AA26">
        <v>7.0161181913343904E-2</v>
      </c>
      <c r="AB26">
        <v>2.9808585674678798E-3</v>
      </c>
      <c r="AD26" s="5">
        <v>32142</v>
      </c>
      <c r="AE26">
        <v>9.2378133603462503E-2</v>
      </c>
      <c r="AF26">
        <v>0.10184159111343299</v>
      </c>
      <c r="AG26">
        <v>-9.4634575099709108E-3</v>
      </c>
      <c r="AI26" s="5">
        <v>32142</v>
      </c>
      <c r="AJ26">
        <v>6.9897559046847399E-2</v>
      </c>
      <c r="AK26">
        <v>8.4399929049764802E-2</v>
      </c>
      <c r="AL26">
        <v>-1.4502370002917399E-2</v>
      </c>
      <c r="AN26" s="5">
        <v>32142</v>
      </c>
      <c r="AO26">
        <v>0.10637840413548801</v>
      </c>
      <c r="AP26">
        <v>4.7149222713786201E-2</v>
      </c>
      <c r="AQ26">
        <v>5.9229181421701797E-2</v>
      </c>
      <c r="AS26" s="5">
        <v>32142</v>
      </c>
      <c r="AT26">
        <v>0.113494916030075</v>
      </c>
      <c r="AU26">
        <v>7.0976142700092795E-2</v>
      </c>
      <c r="AV26">
        <v>4.2518773329981698E-2</v>
      </c>
      <c r="AX26" s="5">
        <v>32142</v>
      </c>
      <c r="AY26">
        <v>0.110124849160222</v>
      </c>
      <c r="AZ26">
        <v>0.101129878095697</v>
      </c>
      <c r="BA26">
        <v>8.9949710645243208E-3</v>
      </c>
      <c r="BC26" s="5">
        <v>32142</v>
      </c>
      <c r="BD26">
        <v>8.2188540119575798E-2</v>
      </c>
      <c r="BE26">
        <v>7.0113273858073005E-2</v>
      </c>
      <c r="BF26">
        <v>1.20752662615029E-2</v>
      </c>
      <c r="BH26" s="5">
        <v>32142</v>
      </c>
      <c r="BI26">
        <v>8.3961056415475604E-2</v>
      </c>
      <c r="BJ26">
        <v>3.06394062929034E-2</v>
      </c>
      <c r="BK26">
        <v>5.3321650122572201E-2</v>
      </c>
      <c r="BM26" s="5">
        <v>32142</v>
      </c>
      <c r="BN26">
        <v>5.6890858780474202E-2</v>
      </c>
      <c r="BO26">
        <v>8.69603188251689E-2</v>
      </c>
      <c r="BP26">
        <f t="shared" si="30"/>
        <v>-3.0069460044694699E-2</v>
      </c>
      <c r="BR26" s="14">
        <v>32142</v>
      </c>
      <c r="BS26" s="15">
        <f t="shared" si="20"/>
        <v>2.0832587133863299E-2</v>
      </c>
      <c r="BT26" s="15">
        <f t="shared" si="21"/>
        <v>3.6693455938266702E-3</v>
      </c>
      <c r="BU26" s="15">
        <f t="shared" si="22"/>
        <v>3.1359411532275998E-2</v>
      </c>
      <c r="BV26" s="15">
        <f t="shared" si="23"/>
        <v>2.9808585674678798E-3</v>
      </c>
      <c r="BW26" s="15">
        <f t="shared" si="24"/>
        <v>-9.4634575099709108E-3</v>
      </c>
      <c r="BX26" s="15">
        <f t="shared" si="25"/>
        <v>-1.4502370002917399E-2</v>
      </c>
      <c r="BY26" s="15">
        <f t="shared" si="26"/>
        <v>5.9229181421701797E-2</v>
      </c>
      <c r="BZ26" s="15">
        <f t="shared" si="27"/>
        <v>4.2518773329981698E-2</v>
      </c>
      <c r="CA26" s="15">
        <f t="shared" si="28"/>
        <v>8.9949710645243208E-3</v>
      </c>
      <c r="CB26" s="15">
        <f t="shared" si="29"/>
        <v>1.20752662615029E-2</v>
      </c>
      <c r="CC26" s="15">
        <f t="shared" si="31"/>
        <v>5.3321650122572201E-2</v>
      </c>
      <c r="CD26" s="15">
        <f t="shared" si="32"/>
        <v>-3.0069460044694699E-2</v>
      </c>
      <c r="CT26" s="17">
        <v>-2.1274286182144199E-2</v>
      </c>
      <c r="CU26" s="17">
        <v>3.8120135436511798E-2</v>
      </c>
      <c r="CV26" s="17">
        <v>-3.59341653853959E-3</v>
      </c>
      <c r="CW26" s="17">
        <v>-5.2890698909084398E-2</v>
      </c>
      <c r="CX26" s="17">
        <v>1.10649307388442E-2</v>
      </c>
      <c r="CY26" s="17">
        <v>-1.49558806736178E-2</v>
      </c>
      <c r="CZ26" s="17">
        <v>-2.38736790140114E-3</v>
      </c>
      <c r="DA26" s="17">
        <v>1.2860931061730099E-3</v>
      </c>
      <c r="DB26" s="17">
        <v>6.3574534470282502E-3</v>
      </c>
      <c r="DC26" s="17">
        <v>3.5461447098617802E-2</v>
      </c>
      <c r="DE26" s="8">
        <f t="array" ref="DE26">SUMPRODUCT($BS26:$CB26,TRANSPOSE(CG$66:CG$75))</f>
        <v>2.8425468015023523E-2</v>
      </c>
      <c r="DF26" s="8">
        <f t="array" ref="DF26">SUMPRODUCT($BS26:$CB26,TRANSPOSE(CH$66:CH$75))</f>
        <v>-1.3042092273372727E-2</v>
      </c>
      <c r="DG26" s="8">
        <f t="array" ref="DG26">SUMPRODUCT($BS26:$CB26,TRANSPOSE(CI$66:CI$75))</f>
        <v>3.5922803746458974E-2</v>
      </c>
      <c r="DH26" s="8">
        <f t="array" ref="DH26">SUMPRODUCT($BS26:$CB26,TRANSPOSE(CJ$66:CJ$75))</f>
        <v>-5.5576815219282573E-2</v>
      </c>
      <c r="DI26" s="8">
        <f t="array" ref="DI26">SUMPRODUCT($BS26:$CB26,TRANSPOSE(CK$66:CK$75))</f>
        <v>-2.4898927957217223E-2</v>
      </c>
      <c r="DJ26" s="8">
        <f t="array" ref="DJ26">SUMPRODUCT($BS26:$CB26,TRANSPOSE(CL$66:CL$75))</f>
        <v>-1.6864530335085545E-2</v>
      </c>
      <c r="DK26" s="8">
        <f t="array" ref="DK26">SUMPRODUCT($BS26:$CB26,TRANSPOSE(CM$66:CM$75))</f>
        <v>0.13094092947959021</v>
      </c>
      <c r="DL26" s="8">
        <f t="array" ref="DL26">SUMPRODUCT($BS26:$CB26,TRANSPOSE(CN$66:CN$75))</f>
        <v>4.1083684240258073E-2</v>
      </c>
      <c r="DM26" s="8">
        <f t="array" ref="DM26">SUMPRODUCT($BS26:$CB26,TRANSPOSE(CO$66:CO$75))</f>
        <v>-6.0117828857253926E-2</v>
      </c>
      <c r="DN26" s="8">
        <f t="array" ref="DN26">SUMPRODUCT($BS26:$CB26,TRANSPOSE(CP$66:CP$75))</f>
        <v>1.7351585888064652E-2</v>
      </c>
    </row>
    <row r="27" spans="1:130" ht="15.75" thickBot="1" x14ac:dyDescent="0.3">
      <c r="A27" s="3">
        <v>36769</v>
      </c>
      <c r="B27" s="1">
        <v>2104.4299999999998</v>
      </c>
      <c r="C27" s="1">
        <f t="shared" si="9"/>
        <v>6.2113901562563134E-2</v>
      </c>
      <c r="D27" s="7" t="s">
        <v>416</v>
      </c>
      <c r="E27" s="7">
        <v>1622.94</v>
      </c>
      <c r="F27" s="1">
        <f t="shared" si="10"/>
        <v>1.1217677999958529</v>
      </c>
      <c r="J27" s="5">
        <v>32173</v>
      </c>
      <c r="K27">
        <v>2.2974447295628801E-2</v>
      </c>
      <c r="L27">
        <v>0.494701143795926</v>
      </c>
      <c r="M27">
        <v>-0.47172669650029803</v>
      </c>
      <c r="O27" s="5">
        <v>32173</v>
      </c>
      <c r="P27">
        <v>8.5256938928274198E-2</v>
      </c>
      <c r="Q27">
        <v>2.1292105781785E-2</v>
      </c>
      <c r="R27">
        <v>6.3964833146489194E-2</v>
      </c>
      <c r="T27" s="5">
        <v>32173</v>
      </c>
      <c r="U27">
        <v>7.1511582457759904E-2</v>
      </c>
      <c r="V27">
        <v>5.3741425584346199E-2</v>
      </c>
      <c r="W27">
        <v>1.7770156873413701E-2</v>
      </c>
      <c r="Y27" s="5">
        <v>32173</v>
      </c>
      <c r="Z27">
        <v>7.6289371388008606E-2</v>
      </c>
      <c r="AA27">
        <v>5.6735883576246801E-2</v>
      </c>
      <c r="AB27">
        <v>1.9553487811761701E-2</v>
      </c>
      <c r="AD27" s="5">
        <v>32173</v>
      </c>
      <c r="AE27">
        <v>0.32994448148813599</v>
      </c>
      <c r="AF27">
        <v>-3.1894731041661401E-3</v>
      </c>
      <c r="AG27">
        <v>0.333133954592302</v>
      </c>
      <c r="AI27" s="5">
        <v>32173</v>
      </c>
      <c r="AJ27">
        <v>3.6482044981807703E-2</v>
      </c>
      <c r="AK27">
        <v>0.100848301250458</v>
      </c>
      <c r="AL27">
        <v>-6.4366256268650696E-2</v>
      </c>
      <c r="AN27" s="5">
        <v>32173</v>
      </c>
      <c r="AO27">
        <v>9.4602260207650696E-2</v>
      </c>
      <c r="AP27">
        <v>5.18039799475195E-2</v>
      </c>
      <c r="AQ27">
        <v>4.2798280260131202E-2</v>
      </c>
      <c r="AS27" s="5">
        <v>32173</v>
      </c>
      <c r="AT27">
        <v>0.32531490837919602</v>
      </c>
      <c r="AU27">
        <v>4.4934160906951598E-2</v>
      </c>
      <c r="AV27">
        <v>0.28038074747224401</v>
      </c>
      <c r="AX27" s="5">
        <v>32173</v>
      </c>
      <c r="AY27">
        <v>9.7236879001016602E-2</v>
      </c>
      <c r="AZ27">
        <v>1.6052623816943501E-2</v>
      </c>
      <c r="BA27">
        <v>8.1184255184073101E-2</v>
      </c>
      <c r="BC27" s="5">
        <v>32173</v>
      </c>
      <c r="BD27">
        <v>7.4095177095944501E-2</v>
      </c>
      <c r="BE27">
        <v>6.5971373470295094E-2</v>
      </c>
      <c r="BF27">
        <v>8.1238036256494495E-3</v>
      </c>
      <c r="BH27" s="5">
        <v>32173</v>
      </c>
      <c r="BI27">
        <v>8.8234263435923499E-2</v>
      </c>
      <c r="BJ27">
        <v>6.6448407006887103E-2</v>
      </c>
      <c r="BK27">
        <v>2.1785856429036399E-2</v>
      </c>
      <c r="BM27" s="5">
        <v>32173</v>
      </c>
      <c r="BN27">
        <v>6.7768692011712803E-2</v>
      </c>
      <c r="BO27">
        <v>0.100427409457787</v>
      </c>
      <c r="BP27">
        <f t="shared" si="30"/>
        <v>-3.2658717446074195E-2</v>
      </c>
      <c r="BR27" s="14">
        <v>32173</v>
      </c>
      <c r="BS27" s="15">
        <f t="shared" si="20"/>
        <v>-0.47172669650029803</v>
      </c>
      <c r="BT27" s="15">
        <f t="shared" si="21"/>
        <v>6.3964833146489194E-2</v>
      </c>
      <c r="BU27" s="15">
        <f t="shared" si="22"/>
        <v>1.7770156873413701E-2</v>
      </c>
      <c r="BV27" s="15">
        <f t="shared" si="23"/>
        <v>1.9553487811761701E-2</v>
      </c>
      <c r="BW27" s="15">
        <f t="shared" si="24"/>
        <v>0.333133954592302</v>
      </c>
      <c r="BX27" s="15">
        <f t="shared" si="25"/>
        <v>-6.4366256268650696E-2</v>
      </c>
      <c r="BY27" s="15">
        <f t="shared" si="26"/>
        <v>4.2798280260131202E-2</v>
      </c>
      <c r="BZ27" s="15">
        <f t="shared" si="27"/>
        <v>0.28038074747224401</v>
      </c>
      <c r="CA27" s="15">
        <f t="shared" si="28"/>
        <v>8.1184255184073101E-2</v>
      </c>
      <c r="CB27" s="15">
        <f t="shared" si="29"/>
        <v>8.1238036256494495E-3</v>
      </c>
      <c r="CC27" s="15">
        <f t="shared" si="31"/>
        <v>2.1785856429036399E-2</v>
      </c>
      <c r="CD27" s="15">
        <f t="shared" si="32"/>
        <v>-3.2658717446074195E-2</v>
      </c>
      <c r="CF27" s="1" t="s">
        <v>385</v>
      </c>
      <c r="CT27" s="17">
        <v>-0.50848366810452295</v>
      </c>
      <c r="CU27" s="17">
        <v>2.36860860010824E-2</v>
      </c>
      <c r="CV27" s="17">
        <v>-0.31149686982067698</v>
      </c>
      <c r="CW27" s="17">
        <v>0.20650625831908001</v>
      </c>
      <c r="CX27" s="17">
        <v>0.120386873239562</v>
      </c>
      <c r="CY27" s="17">
        <v>-7.43139014080378E-2</v>
      </c>
      <c r="CZ27" s="17">
        <v>8.3823541897164802E-2</v>
      </c>
      <c r="DA27" s="17">
        <v>-4.2253332613357397E-2</v>
      </c>
      <c r="DB27" s="17">
        <v>4.2762391442778401E-2</v>
      </c>
      <c r="DC27" s="17">
        <v>-1.78132421357498E-2</v>
      </c>
      <c r="DE27" s="8">
        <f t="array" ref="DE27">SUMPRODUCT($BS27:$CB27,TRANSPOSE(CG$66:CG$75))</f>
        <v>-0.54382536956436411</v>
      </c>
      <c r="DF27" s="8">
        <f t="array" ref="DF27">SUMPRODUCT($BS27:$CB27,TRANSPOSE(CH$66:CH$75))</f>
        <v>-0.15747472867449083</v>
      </c>
      <c r="DG27" s="8">
        <f t="array" ref="DG27">SUMPRODUCT($BS27:$CB27,TRANSPOSE(CI$66:CI$75))</f>
        <v>-9.5262331593606447E-2</v>
      </c>
      <c r="DH27" s="8">
        <f t="array" ref="DH27">SUMPRODUCT($BS27:$CB27,TRANSPOSE(CJ$66:CJ$75))</f>
        <v>0.15908516855361016</v>
      </c>
      <c r="DI27" s="8">
        <f t="array" ref="DI27">SUMPRODUCT($BS27:$CB27,TRANSPOSE(CK$66:CK$75))</f>
        <v>0.332777089457713</v>
      </c>
      <c r="DJ27" s="8">
        <f t="array" ref="DJ27">SUMPRODUCT($BS27:$CB27,TRANSPOSE(CL$66:CL$75))</f>
        <v>-2.9134392980507559E-2</v>
      </c>
      <c r="DK27" s="8">
        <f t="array" ref="DK27">SUMPRODUCT($BS27:$CB27,TRANSPOSE(CM$66:CM$75))</f>
        <v>-8.8271205283213874E-2</v>
      </c>
      <c r="DL27" s="8">
        <f t="array" ref="DL27">SUMPRODUCT($BS27:$CB27,TRANSPOSE(CN$66:CN$75))</f>
        <v>0.2022652370031417</v>
      </c>
      <c r="DM27" s="8">
        <f t="array" ref="DM27">SUMPRODUCT($BS27:$CB27,TRANSPOSE(CO$66:CO$75))</f>
        <v>-0.13061869388703698</v>
      </c>
      <c r="DN27" s="8">
        <f t="array" ref="DN27">SUMPRODUCT($BS27:$CB27,TRANSPOSE(CP$66:CP$75))</f>
        <v>4.1020490186860763E-2</v>
      </c>
    </row>
    <row r="28" spans="1:130" x14ac:dyDescent="0.25">
      <c r="A28" s="3">
        <v>36798</v>
      </c>
      <c r="B28" s="1">
        <v>1993.33</v>
      </c>
      <c r="C28" s="1">
        <f t="shared" si="9"/>
        <v>-5.2793392985273857E-2</v>
      </c>
      <c r="D28" s="7" t="s">
        <v>417</v>
      </c>
      <c r="E28" s="7">
        <v>1650.42</v>
      </c>
      <c r="F28" s="1">
        <f t="shared" si="10"/>
        <v>1.0169322340936819</v>
      </c>
      <c r="J28" s="5">
        <v>32202</v>
      </c>
      <c r="K28">
        <v>7.6696862488331796E-2</v>
      </c>
      <c r="L28">
        <v>7.2541701960990398E-2</v>
      </c>
      <c r="M28">
        <v>4.1551605273414697E-3</v>
      </c>
      <c r="O28" s="5">
        <v>32202</v>
      </c>
      <c r="P28">
        <v>6.9166289930220601E-2</v>
      </c>
      <c r="Q28">
        <v>5.8070329982900099E-2</v>
      </c>
      <c r="R28">
        <v>1.1095959947320501E-2</v>
      </c>
      <c r="T28" s="5">
        <v>32202</v>
      </c>
      <c r="U28">
        <v>9.0716758054079194E-2</v>
      </c>
      <c r="V28">
        <v>4.9632076739748003E-2</v>
      </c>
      <c r="W28">
        <v>4.1084681314331198E-2</v>
      </c>
      <c r="Y28" s="5">
        <v>32202</v>
      </c>
      <c r="Z28">
        <v>6.0465728066951503E-2</v>
      </c>
      <c r="AA28">
        <v>6.6335553720329898E-2</v>
      </c>
      <c r="AB28">
        <v>-5.8698256533783301E-3</v>
      </c>
      <c r="AD28" s="5">
        <v>32202</v>
      </c>
      <c r="AE28">
        <v>4.1682340485040201E-2</v>
      </c>
      <c r="AF28">
        <v>5.4608243231276103E-2</v>
      </c>
      <c r="AG28">
        <v>-1.2925902746235901E-2</v>
      </c>
      <c r="AI28" s="5">
        <v>32202</v>
      </c>
      <c r="AJ28">
        <v>6.0688113887624198E-2</v>
      </c>
      <c r="AK28">
        <v>4.9896562550228903E-2</v>
      </c>
      <c r="AL28">
        <v>1.07915513373952E-2</v>
      </c>
      <c r="AN28" s="5">
        <v>32202</v>
      </c>
      <c r="AO28">
        <v>6.3709902410484506E-2</v>
      </c>
      <c r="AP28">
        <v>5.4312300590476703E-2</v>
      </c>
      <c r="AQ28">
        <v>9.3976018200077806E-3</v>
      </c>
      <c r="AS28" s="5">
        <v>32202</v>
      </c>
      <c r="AT28">
        <v>6.7797047257284193E-2</v>
      </c>
      <c r="AU28">
        <v>4.9976272279880399E-2</v>
      </c>
      <c r="AV28">
        <v>1.7820774977403898E-2</v>
      </c>
      <c r="AX28" s="5">
        <v>32202</v>
      </c>
      <c r="AY28">
        <v>6.8404558064471002E-2</v>
      </c>
      <c r="AZ28">
        <v>7.1771348133357296E-2</v>
      </c>
      <c r="BA28">
        <v>-3.3667900688863499E-3</v>
      </c>
      <c r="BC28" s="5">
        <v>32202</v>
      </c>
      <c r="BD28">
        <v>5.6196882478131802E-2</v>
      </c>
      <c r="BE28">
        <v>5.2352372617273803E-2</v>
      </c>
      <c r="BF28">
        <v>3.8445098608580301E-3</v>
      </c>
      <c r="BH28" s="5">
        <v>32202</v>
      </c>
      <c r="BI28">
        <v>5.0853484114796101E-2</v>
      </c>
      <c r="BJ28">
        <v>3.4944043773855397E-2</v>
      </c>
      <c r="BK28">
        <v>1.59094403409408E-2</v>
      </c>
      <c r="BM28" s="5">
        <v>32202</v>
      </c>
      <c r="BN28">
        <v>4.4686908485270599E-2</v>
      </c>
      <c r="BO28">
        <v>0.162017026228399</v>
      </c>
      <c r="BP28">
        <f t="shared" si="30"/>
        <v>-0.1173301177431284</v>
      </c>
      <c r="BR28" s="14">
        <v>32202</v>
      </c>
      <c r="BS28" s="15">
        <f t="shared" si="20"/>
        <v>4.1551605273414697E-3</v>
      </c>
      <c r="BT28" s="15">
        <f t="shared" si="21"/>
        <v>1.1095959947320501E-2</v>
      </c>
      <c r="BU28" s="15">
        <f t="shared" si="22"/>
        <v>4.1084681314331198E-2</v>
      </c>
      <c r="BV28" s="15">
        <f t="shared" si="23"/>
        <v>-5.8698256533783301E-3</v>
      </c>
      <c r="BW28" s="15">
        <f t="shared" si="24"/>
        <v>-1.2925902746235901E-2</v>
      </c>
      <c r="BX28" s="15">
        <f t="shared" si="25"/>
        <v>1.07915513373952E-2</v>
      </c>
      <c r="BY28" s="15">
        <f t="shared" si="26"/>
        <v>9.3976018200077806E-3</v>
      </c>
      <c r="BZ28" s="15">
        <f t="shared" si="27"/>
        <v>1.7820774977403898E-2</v>
      </c>
      <c r="CA28" s="15">
        <f t="shared" si="28"/>
        <v>-3.3667900688863499E-3</v>
      </c>
      <c r="CB28" s="15">
        <f t="shared" si="29"/>
        <v>3.8445098608580301E-3</v>
      </c>
      <c r="CC28" s="15">
        <f t="shared" si="31"/>
        <v>1.59094403409408E-2</v>
      </c>
      <c r="CD28" s="15">
        <f t="shared" si="32"/>
        <v>-0.1173301177431284</v>
      </c>
      <c r="CF28" s="13"/>
      <c r="CG28" s="13" t="s">
        <v>341</v>
      </c>
      <c r="CH28" s="13" t="s">
        <v>342</v>
      </c>
      <c r="CI28" s="13" t="s">
        <v>343</v>
      </c>
      <c r="CJ28" s="13" t="s">
        <v>344</v>
      </c>
      <c r="CK28" s="13" t="s">
        <v>349</v>
      </c>
      <c r="CL28" s="13" t="s">
        <v>350</v>
      </c>
      <c r="CM28" s="13" t="s">
        <v>351</v>
      </c>
      <c r="CN28" s="13" t="s">
        <v>352</v>
      </c>
      <c r="CO28" s="13" t="s">
        <v>353</v>
      </c>
      <c r="CP28" s="13" t="s">
        <v>354</v>
      </c>
      <c r="CQ28" s="28"/>
      <c r="CT28" s="17">
        <v>-1.26665739984542E-2</v>
      </c>
      <c r="CU28" s="17">
        <v>-1.3656031016307199E-2</v>
      </c>
      <c r="CV28" s="17">
        <v>3.9486155457729797E-3</v>
      </c>
      <c r="CW28" s="17">
        <v>-3.5466601453792698E-2</v>
      </c>
      <c r="CX28" s="17">
        <v>1.8872299988021101E-2</v>
      </c>
      <c r="CY28" s="17">
        <v>7.64072173759189E-3</v>
      </c>
      <c r="CZ28" s="17">
        <v>4.6384027740966997E-3</v>
      </c>
      <c r="DA28" s="17">
        <v>4.5232557195146704E-3</v>
      </c>
      <c r="DB28" s="17">
        <v>2.6642520167591E-3</v>
      </c>
      <c r="DC28" s="17">
        <v>8.7983941784681007E-3</v>
      </c>
      <c r="DE28" s="8">
        <f t="array" ref="DE28">SUMPRODUCT($BS28:$CB28,TRANSPOSE(CG$66:CG$75))</f>
        <v>9.849382781593129E-3</v>
      </c>
      <c r="DF28" s="8">
        <f t="array" ref="DF28">SUMPRODUCT($BS28:$CB28,TRANSPOSE(CH$66:CH$75))</f>
        <v>1.1187171540208563E-2</v>
      </c>
      <c r="DG28" s="8">
        <f t="array" ref="DG28">SUMPRODUCT($BS28:$CB28,TRANSPOSE(CI$66:CI$75))</f>
        <v>4.3699285866814673E-2</v>
      </c>
      <c r="DH28" s="8">
        <f t="array" ref="DH28">SUMPRODUCT($BS28:$CB28,TRANSPOSE(CJ$66:CJ$75))</f>
        <v>-5.8771251132774694E-3</v>
      </c>
      <c r="DI28" s="8">
        <f t="array" ref="DI28">SUMPRODUCT($BS28:$CB28,TRANSPOSE(CK$66:CK$75))</f>
        <v>-1.9798471063808141E-2</v>
      </c>
      <c r="DJ28" s="8">
        <f t="array" ref="DJ28">SUMPRODUCT($BS28:$CB28,TRANSPOSE(CL$66:CL$75))</f>
        <v>1.2468476592966132E-2</v>
      </c>
      <c r="DK28" s="8">
        <f t="array" ref="DK28">SUMPRODUCT($BS28:$CB28,TRANSPOSE(CM$66:CM$75))</f>
        <v>2.5546457092862462E-2</v>
      </c>
      <c r="DL28" s="8">
        <f t="array" ref="DL28">SUMPRODUCT($BS28:$CB28,TRANSPOSE(CN$66:CN$75))</f>
        <v>2.0840727931470713E-2</v>
      </c>
      <c r="DM28" s="8">
        <f t="array" ref="DM28">SUMPRODUCT($BS28:$CB28,TRANSPOSE(CO$66:CO$75))</f>
        <v>-2.250634582537411E-2</v>
      </c>
      <c r="DN28" s="8">
        <f t="array" ref="DN28">SUMPRODUCT($BS28:$CB28,TRANSPOSE(CP$66:CP$75))</f>
        <v>1.3516530968708435E-2</v>
      </c>
    </row>
    <row r="29" spans="1:130" x14ac:dyDescent="0.25">
      <c r="A29" s="3">
        <v>36830</v>
      </c>
      <c r="B29" s="1">
        <v>1984.9</v>
      </c>
      <c r="C29" s="1">
        <f t="shared" si="9"/>
        <v>-4.2291040620467957E-3</v>
      </c>
      <c r="D29" s="7" t="s">
        <v>418</v>
      </c>
      <c r="E29" s="7">
        <v>1678.83</v>
      </c>
      <c r="F29" s="1">
        <f t="shared" si="10"/>
        <v>1.0172138001236048</v>
      </c>
      <c r="J29" s="5">
        <v>32233</v>
      </c>
      <c r="K29">
        <v>6.9113245114124297E-2</v>
      </c>
      <c r="L29">
        <v>-1.4301096227208401E-2</v>
      </c>
      <c r="M29">
        <v>8.3414341341332701E-2</v>
      </c>
      <c r="O29" s="5">
        <v>32233</v>
      </c>
      <c r="P29">
        <v>-1.1913086226049301E-2</v>
      </c>
      <c r="Q29">
        <v>-2.25501629495257E-2</v>
      </c>
      <c r="R29">
        <v>1.0637076723476401E-2</v>
      </c>
      <c r="T29" s="5">
        <v>32233</v>
      </c>
      <c r="U29">
        <v>3.6114308092184397E-2</v>
      </c>
      <c r="V29">
        <v>-3.5551319746786401E-2</v>
      </c>
      <c r="W29">
        <v>7.1665627838970805E-2</v>
      </c>
      <c r="Y29" s="5">
        <v>32233</v>
      </c>
      <c r="Z29">
        <v>-3.01906888392298E-2</v>
      </c>
      <c r="AA29">
        <v>6.35886272118414E-3</v>
      </c>
      <c r="AB29">
        <v>-3.6549551560413999E-2</v>
      </c>
      <c r="AD29" s="5">
        <v>32233</v>
      </c>
      <c r="AE29">
        <v>-2.2440900130260899E-2</v>
      </c>
      <c r="AF29">
        <v>-2.33223569914911E-2</v>
      </c>
      <c r="AG29">
        <v>8.8145686123018002E-4</v>
      </c>
      <c r="AI29" s="5">
        <v>32233</v>
      </c>
      <c r="AJ29">
        <v>1.35105538005625E-2</v>
      </c>
      <c r="AK29">
        <v>-2.4780965681517698E-2</v>
      </c>
      <c r="AL29">
        <v>3.8291519482080198E-2</v>
      </c>
      <c r="AN29" s="5">
        <v>32233</v>
      </c>
      <c r="AO29">
        <v>-3.1469658143979999E-2</v>
      </c>
      <c r="AP29">
        <v>-1.7170663369220199E-2</v>
      </c>
      <c r="AQ29">
        <v>-1.42989947747598E-2</v>
      </c>
      <c r="AS29" s="5">
        <v>32233</v>
      </c>
      <c r="AT29">
        <v>-6.0055486377588096E-3</v>
      </c>
      <c r="AU29">
        <v>-3.4483440274873399E-2</v>
      </c>
      <c r="AV29">
        <v>2.8477891637114599E-2</v>
      </c>
      <c r="AX29" s="5">
        <v>32233</v>
      </c>
      <c r="AY29">
        <v>-2.8605505807681599E-2</v>
      </c>
      <c r="AZ29">
        <v>1.36434271359498E-2</v>
      </c>
      <c r="BA29">
        <v>-4.2248932943631398E-2</v>
      </c>
      <c r="BC29" s="5">
        <v>32233</v>
      </c>
      <c r="BD29">
        <v>-5.0903237692034503E-2</v>
      </c>
      <c r="BE29">
        <v>-8.07953350653705E-3</v>
      </c>
      <c r="BF29">
        <v>-4.2823704185497399E-2</v>
      </c>
      <c r="BH29" s="5">
        <v>32233</v>
      </c>
      <c r="BI29">
        <v>-4.4264943088343098E-2</v>
      </c>
      <c r="BJ29">
        <v>-1.20876126763021E-2</v>
      </c>
      <c r="BK29">
        <v>-3.2177330412041003E-2</v>
      </c>
      <c r="BM29" s="5">
        <v>32233</v>
      </c>
      <c r="BN29">
        <v>-2.7676035862520199E-2</v>
      </c>
      <c r="BO29">
        <v>0.108005820967625</v>
      </c>
      <c r="BP29">
        <f t="shared" si="30"/>
        <v>-0.13568185683014519</v>
      </c>
      <c r="BR29" s="14">
        <v>32233</v>
      </c>
      <c r="BS29" s="15">
        <f t="shared" si="20"/>
        <v>8.3414341341332701E-2</v>
      </c>
      <c r="BT29" s="15">
        <f t="shared" si="21"/>
        <v>1.0637076723476401E-2</v>
      </c>
      <c r="BU29" s="15">
        <f t="shared" si="22"/>
        <v>7.1665627838970805E-2</v>
      </c>
      <c r="BV29" s="15">
        <f t="shared" si="23"/>
        <v>-3.6549551560413999E-2</v>
      </c>
      <c r="BW29" s="15">
        <f t="shared" si="24"/>
        <v>8.8145686123018002E-4</v>
      </c>
      <c r="BX29" s="15">
        <f t="shared" si="25"/>
        <v>3.8291519482080198E-2</v>
      </c>
      <c r="BY29" s="15">
        <f t="shared" si="26"/>
        <v>-1.42989947747598E-2</v>
      </c>
      <c r="BZ29" s="15">
        <f t="shared" si="27"/>
        <v>2.8477891637114599E-2</v>
      </c>
      <c r="CA29" s="15">
        <f t="shared" si="28"/>
        <v>-4.2248932943631398E-2</v>
      </c>
      <c r="CB29" s="15">
        <f t="shared" si="29"/>
        <v>-4.2823704185497399E-2</v>
      </c>
      <c r="CC29" s="15">
        <f t="shared" si="31"/>
        <v>-3.2177330412041003E-2</v>
      </c>
      <c r="CD29" s="15">
        <f t="shared" si="32"/>
        <v>-0.13568185683014519</v>
      </c>
      <c r="CF29" s="22" t="s">
        <v>341</v>
      </c>
      <c r="CG29" s="16">
        <v>1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T29" s="17">
        <v>1.1802968778715801E-2</v>
      </c>
      <c r="CU29" s="17">
        <v>-3.7008495755335498E-2</v>
      </c>
      <c r="CV29" s="17">
        <v>9.8416008378257105E-2</v>
      </c>
      <c r="CW29" s="17">
        <v>-4.9289645164029797E-2</v>
      </c>
      <c r="CX29" s="17">
        <v>6.5453628962001298E-2</v>
      </c>
      <c r="CY29" s="17">
        <v>-5.6727326058909197E-3</v>
      </c>
      <c r="CZ29" s="17">
        <v>1.99482662892051E-2</v>
      </c>
      <c r="DA29" s="17">
        <v>-1.4240937493759201E-2</v>
      </c>
      <c r="DB29" s="17">
        <v>1.5579350766671499E-2</v>
      </c>
      <c r="DC29" s="17">
        <v>1.92516425660374E-2</v>
      </c>
      <c r="DE29" s="8">
        <f t="array" ref="DE29">SUMPRODUCT($BS29:$CB29,TRANSPOSE(CG$66:CG$75))</f>
        <v>0.11768783862249582</v>
      </c>
      <c r="DF29" s="8">
        <f t="array" ref="DF29">SUMPRODUCT($BS29:$CB29,TRANSPOSE(CH$66:CH$75))</f>
        <v>9.4366636956582997E-3</v>
      </c>
      <c r="DG29" s="8">
        <f t="array" ref="DG29">SUMPRODUCT($BS29:$CB29,TRANSPOSE(CI$66:CI$75))</f>
        <v>9.1117779838667826E-2</v>
      </c>
      <c r="DH29" s="8">
        <f t="array" ref="DH29">SUMPRODUCT($BS29:$CB29,TRANSPOSE(CJ$66:CJ$75))</f>
        <v>-3.0254509294552014E-2</v>
      </c>
      <c r="DI29" s="8">
        <f t="array" ref="DI29">SUMPRODUCT($BS29:$CB29,TRANSPOSE(CK$66:CK$75))</f>
        <v>1.4947344925577408E-2</v>
      </c>
      <c r="DJ29" s="8">
        <f t="array" ref="DJ29">SUMPRODUCT($BS29:$CB29,TRANSPOSE(CL$66:CL$75))</f>
        <v>9.8504070546218993E-3</v>
      </c>
      <c r="DK29" s="8">
        <f t="array" ref="DK29">SUMPRODUCT($BS29:$CB29,TRANSPOSE(CM$66:CM$75))</f>
        <v>1.9936117421034995E-3</v>
      </c>
      <c r="DL29" s="8">
        <f t="array" ref="DL29">SUMPRODUCT($BS29:$CB29,TRANSPOSE(CN$66:CN$75))</f>
        <v>7.3232885525153849E-2</v>
      </c>
      <c r="DM29" s="8">
        <f t="array" ref="DM29">SUMPRODUCT($BS29:$CB29,TRANSPOSE(CO$66:CO$75))</f>
        <v>-7.3918940453393991E-2</v>
      </c>
      <c r="DN29" s="8">
        <f t="array" ref="DN29">SUMPRODUCT($BS29:$CB29,TRANSPOSE(CP$66:CP$75))</f>
        <v>-5.3088543147674375E-2</v>
      </c>
    </row>
    <row r="30" spans="1:130" x14ac:dyDescent="0.25">
      <c r="A30" s="3">
        <v>36860</v>
      </c>
      <c r="B30" s="1">
        <v>1828.42</v>
      </c>
      <c r="C30" s="1">
        <f t="shared" si="9"/>
        <v>-7.8835205803818864E-2</v>
      </c>
      <c r="D30" s="7" t="s">
        <v>419</v>
      </c>
      <c r="E30" s="7">
        <v>1647.48</v>
      </c>
      <c r="F30" s="1">
        <f t="shared" si="10"/>
        <v>0.9813262808027019</v>
      </c>
      <c r="J30" s="5">
        <v>32263</v>
      </c>
      <c r="K30">
        <v>2.0105045803862801E-2</v>
      </c>
      <c r="L30">
        <v>-4.3453552257745401E-3</v>
      </c>
      <c r="M30">
        <v>2.44504010296373E-2</v>
      </c>
      <c r="O30" s="5">
        <v>32263</v>
      </c>
      <c r="P30">
        <v>1.82366861607366E-2</v>
      </c>
      <c r="Q30">
        <v>5.7884334026212202E-3</v>
      </c>
      <c r="R30">
        <v>1.24482527581154E-2</v>
      </c>
      <c r="T30" s="5">
        <v>32263</v>
      </c>
      <c r="U30">
        <v>-2.0486045067729499E-3</v>
      </c>
      <c r="V30">
        <v>3.2307714445240797E-2</v>
      </c>
      <c r="W30">
        <v>-3.4356318952013798E-2</v>
      </c>
      <c r="Y30" s="5">
        <v>32263</v>
      </c>
      <c r="Z30">
        <v>4.1203379795151297E-2</v>
      </c>
      <c r="AA30">
        <v>3.3321953307123002E-2</v>
      </c>
      <c r="AB30">
        <v>7.8814264880283005E-3</v>
      </c>
      <c r="AD30" s="5">
        <v>32263</v>
      </c>
      <c r="AE30">
        <v>2.5204625378143799E-2</v>
      </c>
      <c r="AF30">
        <v>1.38969310945383E-2</v>
      </c>
      <c r="AG30">
        <v>1.13076942836055E-2</v>
      </c>
      <c r="AI30" s="5">
        <v>32263</v>
      </c>
      <c r="AJ30">
        <v>2.3763712594692499E-2</v>
      </c>
      <c r="AK30">
        <v>1.1196028861012799E-2</v>
      </c>
      <c r="AL30">
        <v>1.25676837336797E-2</v>
      </c>
      <c r="AN30" s="5">
        <v>32263</v>
      </c>
      <c r="AO30">
        <v>3.28038335624685E-2</v>
      </c>
      <c r="AP30">
        <v>1.8128031288119802E-2</v>
      </c>
      <c r="AQ30">
        <v>1.46758022743487E-2</v>
      </c>
      <c r="AS30" s="5">
        <v>32263</v>
      </c>
      <c r="AT30">
        <v>3.8009366892729601E-2</v>
      </c>
      <c r="AU30">
        <v>-7.7711408111924595E-4</v>
      </c>
      <c r="AV30">
        <v>3.8786480973848902E-2</v>
      </c>
      <c r="AX30" s="5">
        <v>32263</v>
      </c>
      <c r="AY30">
        <v>3.1849040038232697E-2</v>
      </c>
      <c r="AZ30">
        <v>2.1823116937756001E-2</v>
      </c>
      <c r="BA30">
        <v>1.00259231004766E-2</v>
      </c>
      <c r="BC30" s="5">
        <v>32263</v>
      </c>
      <c r="BD30">
        <v>5.6773548654451403E-2</v>
      </c>
      <c r="BE30">
        <v>6.1048406879121902E-3</v>
      </c>
      <c r="BF30">
        <v>5.0668707966539203E-2</v>
      </c>
      <c r="BH30" s="5">
        <v>32263</v>
      </c>
      <c r="BI30">
        <v>3.7641100241301399E-3</v>
      </c>
      <c r="BJ30">
        <v>4.9836665214176998E-2</v>
      </c>
      <c r="BK30">
        <v>-4.6072555190046799E-2</v>
      </c>
      <c r="BM30" s="5">
        <v>32263</v>
      </c>
      <c r="BN30">
        <v>1.54472221991753E-2</v>
      </c>
      <c r="BO30">
        <v>1.2661848919780399E-2</v>
      </c>
      <c r="BP30">
        <f t="shared" si="30"/>
        <v>2.7853732793949003E-3</v>
      </c>
      <c r="BR30" s="14">
        <v>32263</v>
      </c>
      <c r="BS30" s="15">
        <f t="shared" si="20"/>
        <v>2.44504010296373E-2</v>
      </c>
      <c r="BT30" s="15">
        <f t="shared" si="21"/>
        <v>1.24482527581154E-2</v>
      </c>
      <c r="BU30" s="15">
        <f t="shared" si="22"/>
        <v>-3.4356318952013798E-2</v>
      </c>
      <c r="BV30" s="15">
        <f t="shared" si="23"/>
        <v>7.8814264880283005E-3</v>
      </c>
      <c r="BW30" s="15">
        <f t="shared" si="24"/>
        <v>1.13076942836055E-2</v>
      </c>
      <c r="BX30" s="15">
        <f t="shared" si="25"/>
        <v>1.25676837336797E-2</v>
      </c>
      <c r="BY30" s="15">
        <f t="shared" si="26"/>
        <v>1.46758022743487E-2</v>
      </c>
      <c r="BZ30" s="15">
        <f t="shared" si="27"/>
        <v>3.8786480973848902E-2</v>
      </c>
      <c r="CA30" s="15">
        <f t="shared" si="28"/>
        <v>1.00259231004766E-2</v>
      </c>
      <c r="CB30" s="15">
        <f t="shared" si="29"/>
        <v>5.0668707966539203E-2</v>
      </c>
      <c r="CC30" s="15">
        <f t="shared" si="31"/>
        <v>-4.6072555190046799E-2</v>
      </c>
      <c r="CD30" s="15">
        <f t="shared" si="32"/>
        <v>2.7853732793949003E-3</v>
      </c>
      <c r="CF30" s="22" t="s">
        <v>342</v>
      </c>
      <c r="CG30" s="19">
        <v>-0.77721318130810657</v>
      </c>
      <c r="CH30" s="16">
        <v>1</v>
      </c>
      <c r="CI30" s="16"/>
      <c r="CJ30" s="16"/>
      <c r="CK30" s="16"/>
      <c r="CL30" s="16"/>
      <c r="CM30" s="16"/>
      <c r="CN30" s="16"/>
      <c r="CO30" s="16"/>
      <c r="CP30" s="16"/>
      <c r="CQ30" s="16"/>
      <c r="CT30" s="17">
        <v>4.35218334684881E-3</v>
      </c>
      <c r="CU30" s="17">
        <v>5.1061725949485798E-2</v>
      </c>
      <c r="CV30" s="17">
        <v>-4.8095278046301204E-3</v>
      </c>
      <c r="CW30" s="17">
        <v>6.5514906386692998E-3</v>
      </c>
      <c r="CX30" s="17">
        <v>-3.9478343587638198E-4</v>
      </c>
      <c r="CY30" s="17">
        <v>-1.1890966474451E-2</v>
      </c>
      <c r="CZ30" s="17">
        <v>4.3861858022898201E-2</v>
      </c>
      <c r="DA30" s="17">
        <v>3.2229123727966602E-2</v>
      </c>
      <c r="DB30" s="17">
        <v>-1.51236800876016E-2</v>
      </c>
      <c r="DC30" s="17">
        <v>3.3879271635340398E-3</v>
      </c>
      <c r="DE30" s="8">
        <f t="array" ref="DE30">SUMPRODUCT($BS30:$CB30,TRANSPOSE(CG$66:CG$75))</f>
        <v>3.4279603338627916E-2</v>
      </c>
      <c r="DF30" s="8">
        <f t="array" ref="DF30">SUMPRODUCT($BS30:$CB30,TRANSPOSE(CH$66:CH$75))</f>
        <v>5.3178454876285364E-2</v>
      </c>
      <c r="DG30" s="8">
        <f t="array" ref="DG30">SUMPRODUCT($BS30:$CB30,TRANSPOSE(CI$66:CI$75))</f>
        <v>-4.1132009891446747E-2</v>
      </c>
      <c r="DH30" s="8">
        <f t="array" ref="DH30">SUMPRODUCT($BS30:$CB30,TRANSPOSE(CJ$66:CJ$75))</f>
        <v>-4.6845270486876388E-2</v>
      </c>
      <c r="DI30" s="8">
        <f t="array" ref="DI30">SUMPRODUCT($BS30:$CB30,TRANSPOSE(CK$66:CK$75))</f>
        <v>1.1405641043074594E-2</v>
      </c>
      <c r="DJ30" s="8">
        <f t="array" ref="DJ30">SUMPRODUCT($BS30:$CB30,TRANSPOSE(CL$66:CL$75))</f>
        <v>2.0939682604993355E-2</v>
      </c>
      <c r="DK30" s="8">
        <f t="array" ref="DK30">SUMPRODUCT($BS30:$CB30,TRANSPOSE(CM$66:CM$75))</f>
        <v>4.3334461555706695E-3</v>
      </c>
      <c r="DL30" s="8">
        <f t="array" ref="DL30">SUMPRODUCT($BS30:$CB30,TRANSPOSE(CN$66:CN$75))</f>
        <v>4.2904051792326446E-2</v>
      </c>
      <c r="DM30" s="8">
        <f t="array" ref="DM30">SUMPRODUCT($BS30:$CB30,TRANSPOSE(CO$66:CO$75))</f>
        <v>1.2108954622513796E-3</v>
      </c>
      <c r="DN30" s="8">
        <f t="array" ref="DN30">SUMPRODUCT($BS30:$CB30,TRANSPOSE(CP$66:CP$75))</f>
        <v>9.2168038015386755E-2</v>
      </c>
    </row>
    <row r="31" spans="1:130" x14ac:dyDescent="0.25">
      <c r="A31" s="3">
        <v>36889</v>
      </c>
      <c r="B31" s="1">
        <v>1837.36</v>
      </c>
      <c r="C31" s="1">
        <f t="shared" si="9"/>
        <v>4.8894674090196322E-3</v>
      </c>
      <c r="D31" s="7" t="s">
        <v>420</v>
      </c>
      <c r="E31" s="7">
        <v>1799.55</v>
      </c>
      <c r="F31" s="1">
        <f t="shared" si="10"/>
        <v>1.0923046106781265</v>
      </c>
      <c r="J31" s="5">
        <v>32294</v>
      </c>
      <c r="K31">
        <v>5.1220713960452204E-4</v>
      </c>
      <c r="L31">
        <v>1.0760992446305601E-2</v>
      </c>
      <c r="M31">
        <v>-1.02487853067011E-2</v>
      </c>
      <c r="O31" s="5">
        <v>32294</v>
      </c>
      <c r="P31">
        <v>1.5527910071076401E-2</v>
      </c>
      <c r="Q31">
        <v>3.7388020690522798E-3</v>
      </c>
      <c r="R31">
        <v>1.1789108002024099E-2</v>
      </c>
      <c r="T31" s="5">
        <v>32294</v>
      </c>
      <c r="U31">
        <v>1.16387474254162E-2</v>
      </c>
      <c r="V31">
        <v>9.2210374601500791E-3</v>
      </c>
      <c r="W31">
        <v>2.4177099652661202E-3</v>
      </c>
      <c r="Y31" s="5">
        <v>32294</v>
      </c>
      <c r="Z31" s="18">
        <v>-4.5890203879176599E-5</v>
      </c>
      <c r="AA31">
        <v>2.6574220086697999E-2</v>
      </c>
      <c r="AB31">
        <v>-2.66201102905772E-2</v>
      </c>
      <c r="AD31" s="5">
        <v>32294</v>
      </c>
      <c r="AE31">
        <v>2.0785275824811201E-2</v>
      </c>
      <c r="AF31">
        <v>-7.0932768518473903E-3</v>
      </c>
      <c r="AG31">
        <v>2.7878552676658602E-2</v>
      </c>
      <c r="AI31" s="5">
        <v>32294</v>
      </c>
      <c r="AJ31">
        <v>5.6939917100501305E-4</v>
      </c>
      <c r="AK31">
        <v>-6.4203323829477004E-3</v>
      </c>
      <c r="AL31">
        <v>6.98973155395271E-3</v>
      </c>
      <c r="AN31" s="5">
        <v>32294</v>
      </c>
      <c r="AO31">
        <v>1.52120587057538E-2</v>
      </c>
      <c r="AP31">
        <v>1.2326842424148001E-2</v>
      </c>
      <c r="AQ31">
        <v>2.8852162816057399E-3</v>
      </c>
      <c r="AS31" s="5">
        <v>32294</v>
      </c>
      <c r="AT31">
        <v>5.50898473070163E-3</v>
      </c>
      <c r="AU31">
        <v>3.7623862744189301E-2</v>
      </c>
      <c r="AV31">
        <v>-3.2114878013487599E-2</v>
      </c>
      <c r="AX31" s="5">
        <v>32294</v>
      </c>
      <c r="AY31">
        <v>1.34751711671571E-2</v>
      </c>
      <c r="AZ31">
        <v>-1.4507911799106E-3</v>
      </c>
      <c r="BA31">
        <v>1.49259623470677E-2</v>
      </c>
      <c r="BC31" s="5">
        <v>32294</v>
      </c>
      <c r="BD31">
        <v>5.8081488882412002E-3</v>
      </c>
      <c r="BE31">
        <v>2.6016207706898E-3</v>
      </c>
      <c r="BF31">
        <v>3.2065281175514002E-3</v>
      </c>
      <c r="BH31" s="5">
        <v>32294</v>
      </c>
      <c r="BI31">
        <v>2.00150789754754E-2</v>
      </c>
      <c r="BJ31">
        <v>2.6925440589445201E-3</v>
      </c>
      <c r="BK31">
        <v>1.73225349165308E-2</v>
      </c>
      <c r="BM31" s="5">
        <v>32294</v>
      </c>
      <c r="BN31">
        <v>1.02722330982137E-2</v>
      </c>
      <c r="BO31">
        <v>9.2033631016230008E-3</v>
      </c>
      <c r="BP31">
        <f t="shared" si="30"/>
        <v>1.0688699965906989E-3</v>
      </c>
      <c r="BR31" s="14">
        <v>32294</v>
      </c>
      <c r="BS31" s="15">
        <f t="shared" si="20"/>
        <v>-1.02487853067011E-2</v>
      </c>
      <c r="BT31" s="15">
        <f t="shared" si="21"/>
        <v>1.1789108002024099E-2</v>
      </c>
      <c r="BU31" s="15">
        <f t="shared" si="22"/>
        <v>2.4177099652661202E-3</v>
      </c>
      <c r="BV31" s="15">
        <f t="shared" si="23"/>
        <v>-2.66201102905772E-2</v>
      </c>
      <c r="BW31" s="15">
        <f t="shared" si="24"/>
        <v>2.7878552676658602E-2</v>
      </c>
      <c r="BX31" s="15">
        <f t="shared" si="25"/>
        <v>6.98973155395271E-3</v>
      </c>
      <c r="BY31" s="15">
        <f t="shared" si="26"/>
        <v>2.8852162816057399E-3</v>
      </c>
      <c r="BZ31" s="15">
        <f t="shared" si="27"/>
        <v>-3.2114878013487599E-2</v>
      </c>
      <c r="CA31" s="15">
        <f t="shared" si="28"/>
        <v>1.49259623470677E-2</v>
      </c>
      <c r="CB31" s="15">
        <f t="shared" si="29"/>
        <v>3.2065281175514002E-3</v>
      </c>
      <c r="CC31" s="15">
        <f t="shared" si="31"/>
        <v>1.73225349165308E-2</v>
      </c>
      <c r="CD31" s="15">
        <f t="shared" si="32"/>
        <v>1.0688699965906989E-3</v>
      </c>
      <c r="CF31" s="22" t="s">
        <v>343</v>
      </c>
      <c r="CG31" s="19">
        <v>-0.71640759159198897</v>
      </c>
      <c r="CH31" s="19">
        <v>0.70574286458707802</v>
      </c>
      <c r="CI31" s="16">
        <v>1</v>
      </c>
      <c r="CJ31" s="16"/>
      <c r="CK31" s="16"/>
      <c r="CL31" s="16"/>
      <c r="CM31" s="16"/>
      <c r="CN31" s="16"/>
      <c r="CO31" s="16"/>
      <c r="CP31" s="16"/>
      <c r="CQ31" s="16"/>
      <c r="CT31" s="17">
        <v>-2.0399880237540201E-2</v>
      </c>
      <c r="CU31" s="17">
        <v>-1.59712753527495E-2</v>
      </c>
      <c r="CV31" s="17">
        <v>1.28051846260448E-2</v>
      </c>
      <c r="CW31" s="17">
        <v>2.72692025900543E-2</v>
      </c>
      <c r="CX31" s="17">
        <v>-4.3283413458684496E-3</v>
      </c>
      <c r="CY31" s="17">
        <v>1.0007029287920801E-2</v>
      </c>
      <c r="CZ31" s="17">
        <v>-2.1727728527864899E-2</v>
      </c>
      <c r="DA31" s="17">
        <v>9.7684646610770101E-3</v>
      </c>
      <c r="DB31" s="17">
        <v>-3.3718503550770502E-2</v>
      </c>
      <c r="DC31" s="17">
        <v>5.02920006202326E-3</v>
      </c>
      <c r="DE31" s="8">
        <f t="array" ref="DE31">SUMPRODUCT($BS31:$CB31,TRANSPOSE(CG$66:CG$75))</f>
        <v>-4.9303961026367976E-3</v>
      </c>
      <c r="DF31" s="8">
        <f t="array" ref="DF31">SUMPRODUCT($BS31:$CB31,TRANSPOSE(CH$66:CH$75))</f>
        <v>9.0925289971389676E-3</v>
      </c>
      <c r="DG31" s="8">
        <f t="array" ref="DG31">SUMPRODUCT($BS31:$CB31,TRANSPOSE(CI$66:CI$75))</f>
        <v>2.1829292201933207E-3</v>
      </c>
      <c r="DH31" s="8">
        <f t="array" ref="DH31">SUMPRODUCT($BS31:$CB31,TRANSPOSE(CJ$66:CJ$75))</f>
        <v>-5.7242233911586761E-2</v>
      </c>
      <c r="DI31" s="8">
        <f t="array" ref="DI31">SUMPRODUCT($BS31:$CB31,TRANSPOSE(CK$66:CK$75))</f>
        <v>4.0874610808767045E-2</v>
      </c>
      <c r="DJ31" s="8">
        <f t="array" ref="DJ31">SUMPRODUCT($BS31:$CB31,TRANSPOSE(CL$66:CL$75))</f>
        <v>-3.7557076831620248E-3</v>
      </c>
      <c r="DK31" s="8">
        <f t="array" ref="DK31">SUMPRODUCT($BS31:$CB31,TRANSPOSE(CM$66:CM$75))</f>
        <v>6.3255484699809939E-4</v>
      </c>
      <c r="DL31" s="8">
        <f t="array" ref="DL31">SUMPRODUCT($BS31:$CB31,TRANSPOSE(CN$66:CN$75))</f>
        <v>-6.8040472243106262E-2</v>
      </c>
      <c r="DM31" s="8">
        <f t="array" ref="DM31">SUMPRODUCT($BS31:$CB31,TRANSPOSE(CO$66:CO$75))</f>
        <v>3.9620268979901778E-2</v>
      </c>
      <c r="DN31" s="8">
        <f t="array" ref="DN31">SUMPRODUCT($BS31:$CB31,TRANSPOSE(CP$66:CP$75))</f>
        <v>4.2485434697680687E-2</v>
      </c>
    </row>
    <row r="32" spans="1:130" x14ac:dyDescent="0.25">
      <c r="A32" s="3">
        <v>36922</v>
      </c>
      <c r="B32" s="1">
        <v>1902.55</v>
      </c>
      <c r="C32" s="1">
        <f t="shared" si="9"/>
        <v>3.5480254277876933E-2</v>
      </c>
      <c r="D32" s="7" t="s">
        <v>421</v>
      </c>
      <c r="E32" s="7">
        <v>1760.89</v>
      </c>
      <c r="F32" s="1">
        <f t="shared" si="10"/>
        <v>0.97851685143508105</v>
      </c>
      <c r="J32" s="5">
        <v>32324</v>
      </c>
      <c r="K32">
        <v>6.0422132313145402E-2</v>
      </c>
      <c r="L32">
        <v>8.9713779211311795E-2</v>
      </c>
      <c r="M32">
        <v>-2.92916468981664E-2</v>
      </c>
      <c r="O32" s="5">
        <v>32324</v>
      </c>
      <c r="P32">
        <v>5.5753515072694097E-2</v>
      </c>
      <c r="Q32">
        <v>4.0046371007909497E-2</v>
      </c>
      <c r="R32">
        <v>1.5707144064784601E-2</v>
      </c>
      <c r="T32" s="5">
        <v>32324</v>
      </c>
      <c r="U32">
        <v>7.2988380068514103E-2</v>
      </c>
      <c r="V32">
        <v>4.6484719625521198E-2</v>
      </c>
      <c r="W32">
        <v>2.65036604429928E-2</v>
      </c>
      <c r="Y32" s="5">
        <v>32324</v>
      </c>
      <c r="Z32">
        <v>5.85720731394032E-2</v>
      </c>
      <c r="AA32">
        <v>5.0223479842403301E-2</v>
      </c>
      <c r="AB32">
        <v>8.3485932969998393E-3</v>
      </c>
      <c r="AD32" s="5">
        <v>32324</v>
      </c>
      <c r="AE32">
        <v>2.99654503421963E-2</v>
      </c>
      <c r="AF32">
        <v>7.8961689686035993E-2</v>
      </c>
      <c r="AG32">
        <v>-4.8996239343839697E-2</v>
      </c>
      <c r="AI32" s="5">
        <v>32324</v>
      </c>
      <c r="AJ32">
        <v>1.37742174521337E-2</v>
      </c>
      <c r="AK32">
        <v>5.7568428855691099E-2</v>
      </c>
      <c r="AL32">
        <v>-4.3794211403557402E-2</v>
      </c>
      <c r="AN32" s="5">
        <v>32324</v>
      </c>
      <c r="AO32">
        <v>6.7419293384740397E-2</v>
      </c>
      <c r="AP32">
        <v>4.5294157057688599E-2</v>
      </c>
      <c r="AQ32">
        <v>2.2125136327051799E-2</v>
      </c>
      <c r="AS32" s="5">
        <v>32324</v>
      </c>
      <c r="AT32">
        <v>5.3215404563024697E-2</v>
      </c>
      <c r="AU32">
        <v>5.6812623513948099E-2</v>
      </c>
      <c r="AV32">
        <v>-3.5972189509233601E-3</v>
      </c>
      <c r="AX32" s="5">
        <v>32324</v>
      </c>
      <c r="AY32">
        <v>6.7786445402015894E-2</v>
      </c>
      <c r="AZ32">
        <v>2.6436867955053501E-2</v>
      </c>
      <c r="BA32">
        <v>4.1349577446962403E-2</v>
      </c>
      <c r="BC32" s="5">
        <v>32324</v>
      </c>
      <c r="BD32">
        <v>5.2463873294196099E-2</v>
      </c>
      <c r="BE32">
        <v>4.0639617549305E-2</v>
      </c>
      <c r="BF32">
        <v>1.1824255744891101E-2</v>
      </c>
      <c r="BH32" s="5">
        <v>32324</v>
      </c>
      <c r="BI32">
        <v>9.8442342454126294E-2</v>
      </c>
      <c r="BJ32">
        <v>4.1322775482882601E-2</v>
      </c>
      <c r="BK32">
        <v>5.71195669712437E-2</v>
      </c>
      <c r="BM32" s="5">
        <v>32324</v>
      </c>
      <c r="BN32">
        <v>4.1551608424710999E-2</v>
      </c>
      <c r="BO32">
        <v>8.1987544632291798E-2</v>
      </c>
      <c r="BP32">
        <f t="shared" si="30"/>
        <v>-4.0435936207580798E-2</v>
      </c>
      <c r="BR32" s="14">
        <v>32324</v>
      </c>
      <c r="BS32" s="15">
        <f t="shared" si="20"/>
        <v>-2.92916468981664E-2</v>
      </c>
      <c r="BT32" s="15">
        <f t="shared" si="21"/>
        <v>1.5707144064784601E-2</v>
      </c>
      <c r="BU32" s="15">
        <f t="shared" si="22"/>
        <v>2.65036604429928E-2</v>
      </c>
      <c r="BV32" s="15">
        <f t="shared" si="23"/>
        <v>8.3485932969998393E-3</v>
      </c>
      <c r="BW32" s="15">
        <f t="shared" si="24"/>
        <v>-4.8996239343839697E-2</v>
      </c>
      <c r="BX32" s="15">
        <f t="shared" si="25"/>
        <v>-4.3794211403557402E-2</v>
      </c>
      <c r="BY32" s="15">
        <f t="shared" si="26"/>
        <v>2.2125136327051799E-2</v>
      </c>
      <c r="BZ32" s="15">
        <f t="shared" si="27"/>
        <v>-3.5972189509233601E-3</v>
      </c>
      <c r="CA32" s="15">
        <f t="shared" si="28"/>
        <v>4.1349577446962403E-2</v>
      </c>
      <c r="CB32" s="15">
        <f t="shared" si="29"/>
        <v>1.1824255744891101E-2</v>
      </c>
      <c r="CC32" s="15">
        <f t="shared" si="31"/>
        <v>5.71195669712437E-2</v>
      </c>
      <c r="CD32" s="15">
        <f t="shared" si="32"/>
        <v>-4.0435936207580798E-2</v>
      </c>
      <c r="CF32" s="6" t="s">
        <v>344</v>
      </c>
      <c r="CG32" s="16">
        <v>0.6061104485808182</v>
      </c>
      <c r="CH32" s="19">
        <v>-0.78648246979339165</v>
      </c>
      <c r="CI32" s="19">
        <v>-0.68446056668886279</v>
      </c>
      <c r="CJ32" s="16">
        <v>1</v>
      </c>
      <c r="CK32" s="16"/>
      <c r="CL32" s="16"/>
      <c r="CM32" s="16"/>
      <c r="CN32" s="16"/>
      <c r="CO32" s="16"/>
      <c r="CP32" s="16"/>
      <c r="CQ32" s="16"/>
      <c r="CT32" s="17">
        <v>-1.5108634208237E-2</v>
      </c>
      <c r="CU32" s="17">
        <v>-6.5433167177239302E-3</v>
      </c>
      <c r="CV32" s="17">
        <v>-4.9674337671742202E-2</v>
      </c>
      <c r="CW32" s="17">
        <v>-5.3390814227712698E-2</v>
      </c>
      <c r="CX32" s="17">
        <v>-3.1480237934309298E-2</v>
      </c>
      <c r="CY32" s="17">
        <v>-1.1613815560544499E-2</v>
      </c>
      <c r="CZ32" s="17">
        <v>-3.6849815721270003E-2</v>
      </c>
      <c r="DA32" s="17">
        <v>4.2252304621012001E-3</v>
      </c>
      <c r="DB32" s="17">
        <v>-1.37968470135146E-2</v>
      </c>
      <c r="DC32" s="17">
        <v>-1.03768963242356E-2</v>
      </c>
      <c r="DE32" s="8">
        <f t="array" ref="DE32">SUMPRODUCT($BS32:$CB32,TRANSPOSE(CG$66:CG$75))</f>
        <v>-3.4433697107479774E-2</v>
      </c>
      <c r="DF32" s="8">
        <f t="array" ref="DF32">SUMPRODUCT($BS32:$CB32,TRANSPOSE(CH$66:CH$75))</f>
        <v>2.2954537097178811E-2</v>
      </c>
      <c r="DG32" s="8">
        <f t="array" ref="DG32">SUMPRODUCT($BS32:$CB32,TRANSPOSE(CI$66:CI$75))</f>
        <v>1.9938860394570084E-2</v>
      </c>
      <c r="DH32" s="8">
        <f t="array" ref="DH32">SUMPRODUCT($BS32:$CB32,TRANSPOSE(CJ$66:CJ$75))</f>
        <v>1.0530594606446109E-2</v>
      </c>
      <c r="DI32" s="8">
        <f t="array" ref="DI32">SUMPRODUCT($BS32:$CB32,TRANSPOSE(CK$66:CK$75))</f>
        <v>-7.6752500283687936E-2</v>
      </c>
      <c r="DJ32" s="8">
        <f t="array" ref="DJ32">SUMPRODUCT($BS32:$CB32,TRANSPOSE(CL$66:CL$75))</f>
        <v>-3.5502338805038038E-2</v>
      </c>
      <c r="DK32" s="8">
        <f t="array" ref="DK32">SUMPRODUCT($BS32:$CB32,TRANSPOSE(CM$66:CM$75))</f>
        <v>1.9889952979268946E-2</v>
      </c>
      <c r="DL32" s="8">
        <f t="array" ref="DL32">SUMPRODUCT($BS32:$CB32,TRANSPOSE(CN$66:CN$75))</f>
        <v>-3.0418986637265982E-2</v>
      </c>
      <c r="DM32" s="8">
        <f t="array" ref="DM32">SUMPRODUCT($BS32:$CB32,TRANSPOSE(CO$66:CO$75))</f>
        <v>7.22361803414691E-2</v>
      </c>
      <c r="DN32" s="8">
        <f t="array" ref="DN32">SUMPRODUCT($BS32:$CB32,TRANSPOSE(CP$66:CP$75))</f>
        <v>1.8627082585812416E-2</v>
      </c>
    </row>
    <row r="33" spans="1:118" x14ac:dyDescent="0.25">
      <c r="A33" s="3">
        <v>36950</v>
      </c>
      <c r="B33" s="1">
        <v>1729.07</v>
      </c>
      <c r="C33" s="1">
        <f t="shared" si="9"/>
        <v>-9.1182886126514373E-2</v>
      </c>
      <c r="D33" s="7" t="s">
        <v>422</v>
      </c>
      <c r="E33" s="7">
        <v>1784.99</v>
      </c>
      <c r="F33" s="1">
        <f t="shared" si="10"/>
        <v>1.0136862609248731</v>
      </c>
      <c r="J33" s="5">
        <v>32355</v>
      </c>
      <c r="K33">
        <v>-8.7137396261360908E-3</v>
      </c>
      <c r="L33">
        <v>-2.0922799470007601E-2</v>
      </c>
      <c r="M33">
        <v>1.22090598438715E-2</v>
      </c>
      <c r="O33" s="5">
        <v>32355</v>
      </c>
      <c r="P33">
        <v>2.9255164145578702E-3</v>
      </c>
      <c r="Q33">
        <v>-6.9149469044412404E-4</v>
      </c>
      <c r="R33">
        <v>3.61701110500199E-3</v>
      </c>
      <c r="T33" s="5">
        <v>32355</v>
      </c>
      <c r="U33">
        <v>-1.5366799120330701E-2</v>
      </c>
      <c r="V33">
        <v>1.5432902554929E-3</v>
      </c>
      <c r="W33">
        <v>-1.6910089375823601E-2</v>
      </c>
      <c r="Y33" s="5">
        <v>32355</v>
      </c>
      <c r="Z33">
        <v>6.6669287122847302E-3</v>
      </c>
      <c r="AA33">
        <v>3.5826482165096599E-3</v>
      </c>
      <c r="AB33">
        <v>3.0842804957750699E-3</v>
      </c>
      <c r="AD33" s="5">
        <v>32355</v>
      </c>
      <c r="AE33">
        <v>1.1785168266935601E-2</v>
      </c>
      <c r="AF33">
        <v>-1.4182434546105099E-2</v>
      </c>
      <c r="AG33">
        <v>2.59676028130407E-2</v>
      </c>
      <c r="AI33" s="5">
        <v>32355</v>
      </c>
      <c r="AJ33">
        <v>1.3768124112116999E-2</v>
      </c>
      <c r="AK33">
        <v>-9.0460569529789304E-3</v>
      </c>
      <c r="AL33">
        <v>2.28141810650959E-2</v>
      </c>
      <c r="AN33" s="5">
        <v>32355</v>
      </c>
      <c r="AO33">
        <v>1.6057243091521301E-4</v>
      </c>
      <c r="AP33">
        <v>1.51075202689229E-3</v>
      </c>
      <c r="AQ33">
        <v>-1.35017959597707E-3</v>
      </c>
      <c r="AS33" s="5">
        <v>32355</v>
      </c>
      <c r="AT33">
        <v>-1.44595847372364E-3</v>
      </c>
      <c r="AU33">
        <v>8.0950160086482904E-3</v>
      </c>
      <c r="AV33">
        <v>-9.5409744823719209E-3</v>
      </c>
      <c r="AX33" s="5">
        <v>32355</v>
      </c>
      <c r="AY33">
        <v>2.2716192334241402E-3</v>
      </c>
      <c r="AZ33">
        <v>-1.4432101167834201E-3</v>
      </c>
      <c r="BA33">
        <v>3.7148293502075702E-3</v>
      </c>
      <c r="BC33" s="5">
        <v>32355</v>
      </c>
      <c r="BD33">
        <v>-4.0782721435322199E-3</v>
      </c>
      <c r="BE33">
        <v>4.8023654867761402E-4</v>
      </c>
      <c r="BF33">
        <v>-4.5585086922098304E-3</v>
      </c>
      <c r="BH33" s="5">
        <v>32355</v>
      </c>
      <c r="BI33">
        <v>1.5280313261099399E-2</v>
      </c>
      <c r="BJ33">
        <v>3.07068348773253E-3</v>
      </c>
      <c r="BK33">
        <v>1.2209629773366801E-2</v>
      </c>
      <c r="BM33" s="5">
        <v>32355</v>
      </c>
      <c r="BN33">
        <v>6.04837319472045E-3</v>
      </c>
      <c r="BO33">
        <v>-1.7598742315823802E-2</v>
      </c>
      <c r="BP33">
        <f t="shared" si="30"/>
        <v>2.3647115510544253E-2</v>
      </c>
      <c r="BR33" s="14">
        <v>32355</v>
      </c>
      <c r="BS33" s="15">
        <f t="shared" si="20"/>
        <v>1.22090598438715E-2</v>
      </c>
      <c r="BT33" s="15">
        <f t="shared" si="21"/>
        <v>3.61701110500199E-3</v>
      </c>
      <c r="BU33" s="15">
        <f t="shared" si="22"/>
        <v>-1.6910089375823601E-2</v>
      </c>
      <c r="BV33" s="15">
        <f t="shared" si="23"/>
        <v>3.0842804957750699E-3</v>
      </c>
      <c r="BW33" s="15">
        <f t="shared" si="24"/>
        <v>2.59676028130407E-2</v>
      </c>
      <c r="BX33" s="15">
        <f t="shared" si="25"/>
        <v>2.28141810650959E-2</v>
      </c>
      <c r="BY33" s="15">
        <f t="shared" si="26"/>
        <v>-1.35017959597707E-3</v>
      </c>
      <c r="BZ33" s="15">
        <f t="shared" si="27"/>
        <v>-9.5409744823719209E-3</v>
      </c>
      <c r="CA33" s="15">
        <f t="shared" si="28"/>
        <v>3.7148293502075702E-3</v>
      </c>
      <c r="CB33" s="15">
        <f t="shared" si="29"/>
        <v>-4.5585086922098304E-3</v>
      </c>
      <c r="CC33" s="15">
        <f t="shared" si="31"/>
        <v>1.2209629773366801E-2</v>
      </c>
      <c r="CD33" s="15">
        <f t="shared" si="32"/>
        <v>2.3647115510544253E-2</v>
      </c>
      <c r="CF33" s="6" t="s">
        <v>349</v>
      </c>
      <c r="CG33" s="16">
        <v>-0.38999048428037664</v>
      </c>
      <c r="CH33" s="16">
        <v>0.38713145845115232</v>
      </c>
      <c r="CI33" s="16">
        <v>0.1091491815723151</v>
      </c>
      <c r="CJ33" s="16">
        <v>-0.22704949606561131</v>
      </c>
      <c r="CK33" s="16">
        <v>1</v>
      </c>
      <c r="CL33" s="16"/>
      <c r="CM33" s="16"/>
      <c r="CN33" s="16"/>
      <c r="CO33" s="16"/>
      <c r="CP33" s="16"/>
      <c r="CQ33" s="16"/>
      <c r="CT33" s="17">
        <v>-3.5421691282022999E-3</v>
      </c>
      <c r="CU33" s="17">
        <v>7.4653662722505799E-3</v>
      </c>
      <c r="CV33" s="17">
        <v>2.5942401740273201E-2</v>
      </c>
      <c r="CW33" s="17">
        <v>3.0815900376818701E-2</v>
      </c>
      <c r="CX33" s="17">
        <v>-5.31255839865598E-3</v>
      </c>
      <c r="CY33" s="17">
        <v>9.2364756671031202E-3</v>
      </c>
      <c r="CZ33" s="17">
        <v>4.3067618844409503E-3</v>
      </c>
      <c r="DA33" s="17">
        <v>3.8864866906577998E-3</v>
      </c>
      <c r="DB33" s="17">
        <v>-2.6347914761201902E-3</v>
      </c>
      <c r="DC33" s="17">
        <v>-4.7548491251047497E-3</v>
      </c>
      <c r="DE33" s="8">
        <f t="array" ref="DE33">SUMPRODUCT($BS33:$CB33,TRANSPOSE(CG$66:CG$75))</f>
        <v>1.6496770687260225E-2</v>
      </c>
      <c r="DF33" s="8">
        <f t="array" ref="DF33">SUMPRODUCT($BS33:$CB33,TRANSPOSE(CH$66:CH$75))</f>
        <v>1.0585756008141826E-2</v>
      </c>
      <c r="DG33" s="8">
        <f t="array" ref="DG33">SUMPRODUCT($BS33:$CB33,TRANSPOSE(CI$66:CI$75))</f>
        <v>-1.4707028336208582E-2</v>
      </c>
      <c r="DH33" s="8">
        <f t="array" ref="DH33">SUMPRODUCT($BS33:$CB33,TRANSPOSE(CJ$66:CJ$75))</f>
        <v>8.4278491760821561E-4</v>
      </c>
      <c r="DI33" s="8">
        <f t="array" ref="DI33">SUMPRODUCT($BS33:$CB33,TRANSPOSE(CK$66:CK$75))</f>
        <v>3.5493261993071311E-2</v>
      </c>
      <c r="DJ33" s="8">
        <f t="array" ref="DJ33">SUMPRODUCT($BS33:$CB33,TRANSPOSE(CL$66:CL$75))</f>
        <v>1.5207334164370551E-2</v>
      </c>
      <c r="DK33" s="8">
        <f t="array" ref="DK33">SUMPRODUCT($BS33:$CB33,TRANSPOSE(CM$66:CM$75))</f>
        <v>-1.8626977791620127E-2</v>
      </c>
      <c r="DL33" s="8">
        <f t="array" ref="DL33">SUMPRODUCT($BS33:$CB33,TRANSPOSE(CN$66:CN$75))</f>
        <v>-1.6861256126038518E-2</v>
      </c>
      <c r="DM33" s="8">
        <f t="array" ref="DM33">SUMPRODUCT($BS33:$CB33,TRANSPOSE(CO$66:CO$75))</f>
        <v>1.0160937526671814E-2</v>
      </c>
      <c r="DN33" s="8">
        <f t="array" ref="DN33">SUMPRODUCT($BS33:$CB33,TRANSPOSE(CP$66:CP$75))</f>
        <v>2.7165322228078614E-3</v>
      </c>
    </row>
    <row r="34" spans="1:118" x14ac:dyDescent="0.25">
      <c r="A34" s="3">
        <v>36980</v>
      </c>
      <c r="B34" s="1">
        <v>1619.54</v>
      </c>
      <c r="C34" s="1">
        <f t="shared" si="9"/>
        <v>-6.3346191883498104E-2</v>
      </c>
      <c r="D34" s="7" t="s">
        <v>423</v>
      </c>
      <c r="E34" s="7">
        <v>1849.33</v>
      </c>
      <c r="F34" s="1">
        <f t="shared" si="10"/>
        <v>1.0360450198600553</v>
      </c>
      <c r="J34" s="5">
        <v>32386</v>
      </c>
      <c r="K34">
        <v>-4.6495615888474402E-2</v>
      </c>
      <c r="L34">
        <v>-2.8564929374530999E-2</v>
      </c>
      <c r="M34">
        <v>-1.7930686513943399E-2</v>
      </c>
      <c r="O34" s="5">
        <v>32386</v>
      </c>
      <c r="P34">
        <v>-3.0935210614777799E-2</v>
      </c>
      <c r="Q34">
        <v>-2.0751051645839499E-2</v>
      </c>
      <c r="R34">
        <v>-1.0184158968938199E-2</v>
      </c>
      <c r="T34" s="5">
        <v>32386</v>
      </c>
      <c r="U34">
        <v>-3.9358808817347601E-2</v>
      </c>
      <c r="V34">
        <v>-4.2120881444737399E-2</v>
      </c>
      <c r="W34">
        <v>2.7620726273898102E-3</v>
      </c>
      <c r="Y34" s="5">
        <v>32386</v>
      </c>
      <c r="Z34">
        <v>-3.9527866811590699E-2</v>
      </c>
      <c r="AA34">
        <v>-2.61704327842243E-2</v>
      </c>
      <c r="AB34">
        <v>-1.33574340273664E-2</v>
      </c>
      <c r="AD34" s="5">
        <v>32386</v>
      </c>
      <c r="AE34">
        <v>-2.76853679067064E-2</v>
      </c>
      <c r="AF34">
        <v>-4.5995935066856099E-2</v>
      </c>
      <c r="AG34">
        <v>1.8310567160149699E-2</v>
      </c>
      <c r="AI34" s="5">
        <v>32386</v>
      </c>
      <c r="AJ34">
        <v>-2.78556349634177E-2</v>
      </c>
      <c r="AK34">
        <v>-2.0375412639056501E-2</v>
      </c>
      <c r="AL34">
        <v>-7.4802223243612496E-3</v>
      </c>
      <c r="AN34" s="5">
        <v>32386</v>
      </c>
      <c r="AO34">
        <v>-3.93348691037144E-2</v>
      </c>
      <c r="AP34">
        <v>-3.1554618499103203E-2</v>
      </c>
      <c r="AQ34">
        <v>-7.78025060461117E-3</v>
      </c>
      <c r="AS34" s="5">
        <v>32386</v>
      </c>
      <c r="AT34">
        <v>-4.6279804626039797E-2</v>
      </c>
      <c r="AU34">
        <v>-2.4834588898935101E-2</v>
      </c>
      <c r="AV34">
        <v>-2.1445215727104599E-2</v>
      </c>
      <c r="AX34" s="5">
        <v>32386</v>
      </c>
      <c r="AY34">
        <v>-4.13078526606344E-2</v>
      </c>
      <c r="AZ34">
        <v>-2.5496257843317899E-2</v>
      </c>
      <c r="BA34">
        <v>-1.5811594817316501E-2</v>
      </c>
      <c r="BC34" s="5">
        <v>32386</v>
      </c>
      <c r="BD34">
        <v>-2.7958129485492599E-2</v>
      </c>
      <c r="BE34">
        <v>-7.2175502865837599E-3</v>
      </c>
      <c r="BF34">
        <v>-2.0740579198908898E-2</v>
      </c>
      <c r="BH34" s="5">
        <v>32386</v>
      </c>
      <c r="BI34">
        <v>-3.8461958743756901E-2</v>
      </c>
      <c r="BJ34">
        <v>-3.8897563552740197E-2</v>
      </c>
      <c r="BK34">
        <v>4.3560480898334502E-4</v>
      </c>
      <c r="BM34" s="5">
        <v>32386</v>
      </c>
      <c r="BN34">
        <v>-2.7877787071076399E-2</v>
      </c>
      <c r="BO34">
        <v>-3.9416370789550799E-2</v>
      </c>
      <c r="BP34">
        <f t="shared" si="30"/>
        <v>1.15385837184744E-2</v>
      </c>
      <c r="BR34" s="14">
        <v>32386</v>
      </c>
      <c r="BS34" s="15">
        <f t="shared" si="20"/>
        <v>-1.7930686513943399E-2</v>
      </c>
      <c r="BT34" s="15">
        <f t="shared" si="21"/>
        <v>-1.0184158968938199E-2</v>
      </c>
      <c r="BU34" s="15">
        <f t="shared" si="22"/>
        <v>2.7620726273898102E-3</v>
      </c>
      <c r="BV34" s="15">
        <f t="shared" si="23"/>
        <v>-1.33574340273664E-2</v>
      </c>
      <c r="BW34" s="15">
        <f t="shared" si="24"/>
        <v>1.8310567160149699E-2</v>
      </c>
      <c r="BX34" s="15">
        <f t="shared" si="25"/>
        <v>-7.4802223243612496E-3</v>
      </c>
      <c r="BY34" s="15">
        <f t="shared" si="26"/>
        <v>-7.78025060461117E-3</v>
      </c>
      <c r="BZ34" s="15">
        <f t="shared" si="27"/>
        <v>-2.1445215727104599E-2</v>
      </c>
      <c r="CA34" s="15">
        <f t="shared" si="28"/>
        <v>-1.5811594817316501E-2</v>
      </c>
      <c r="CB34" s="15">
        <f t="shared" si="29"/>
        <v>-2.0740579198908898E-2</v>
      </c>
      <c r="CC34" s="15">
        <f t="shared" si="31"/>
        <v>4.3560480898334502E-4</v>
      </c>
      <c r="CD34" s="15">
        <f t="shared" si="32"/>
        <v>1.15385837184744E-2</v>
      </c>
      <c r="CF34" s="22" t="s">
        <v>350</v>
      </c>
      <c r="CG34" s="16">
        <v>-0.24357004858420131</v>
      </c>
      <c r="CH34" s="16">
        <v>0.47094105089897048</v>
      </c>
      <c r="CI34" s="16">
        <v>0.21974332507006547</v>
      </c>
      <c r="CJ34" s="16">
        <v>-0.40687789681951747</v>
      </c>
      <c r="CK34" s="16">
        <v>0.40286845150450401</v>
      </c>
      <c r="CL34" s="16">
        <v>1</v>
      </c>
      <c r="CM34" s="16"/>
      <c r="CN34" s="16"/>
      <c r="CO34" s="16"/>
      <c r="CP34" s="16"/>
      <c r="CQ34" s="16"/>
      <c r="CT34" s="17">
        <v>-4.5685455691196596E-3</v>
      </c>
      <c r="CU34" s="17">
        <v>-3.1647355473719198E-2</v>
      </c>
      <c r="CV34" s="17">
        <v>2.1600416181510899E-3</v>
      </c>
      <c r="CW34" s="17">
        <v>3.2118303488535303E-2</v>
      </c>
      <c r="CX34" s="17">
        <v>2.79984521565687E-3</v>
      </c>
      <c r="CY34" s="17">
        <v>-3.3016601064816101E-3</v>
      </c>
      <c r="CZ34" s="17">
        <v>-2.1732126312071699E-2</v>
      </c>
      <c r="DA34" s="17">
        <v>-1.3811658545521801E-2</v>
      </c>
      <c r="DB34" s="17">
        <v>2.6502437119322801E-3</v>
      </c>
      <c r="DC34" s="17">
        <v>1.00054578111163E-2</v>
      </c>
      <c r="DE34" s="8">
        <f t="array" ref="DE34">SUMPRODUCT($BS34:$CB34,TRANSPOSE(CG$66:CG$75))</f>
        <v>-2.3894226030013153E-2</v>
      </c>
      <c r="DF34" s="8">
        <f t="array" ref="DF34">SUMPRODUCT($BS34:$CB34,TRANSPOSE(CH$66:CH$75))</f>
        <v>-3.7718718608169138E-2</v>
      </c>
      <c r="DG34" s="8">
        <f t="array" ref="DG34">SUMPRODUCT($BS34:$CB34,TRANSPOSE(CI$66:CI$75))</f>
        <v>4.4934198142102255E-3</v>
      </c>
      <c r="DH34" s="8">
        <f t="array" ref="DH34">SUMPRODUCT($BS34:$CB34,TRANSPOSE(CJ$66:CJ$75))</f>
        <v>-3.5692039940906327E-3</v>
      </c>
      <c r="DI34" s="8">
        <f t="array" ref="DI34">SUMPRODUCT($BS34:$CB34,TRANSPOSE(CK$66:CK$75))</f>
        <v>2.9172238315539799E-2</v>
      </c>
      <c r="DJ34" s="8">
        <f t="array" ref="DJ34">SUMPRODUCT($BS34:$CB34,TRANSPOSE(CL$66:CL$75))</f>
        <v>-1.3808235728144777E-2</v>
      </c>
      <c r="DK34" s="8">
        <f t="array" ref="DK34">SUMPRODUCT($BS34:$CB34,TRANSPOSE(CM$66:CM$75))</f>
        <v>1.0711648677319958E-2</v>
      </c>
      <c r="DL34" s="8">
        <f t="array" ref="DL34">SUMPRODUCT($BS34:$CB34,TRANSPOSE(CN$66:CN$75))</f>
        <v>-2.5852074552598928E-2</v>
      </c>
      <c r="DM34" s="8">
        <f t="array" ref="DM34">SUMPRODUCT($BS34:$CB34,TRANSPOSE(CO$66:CO$75))</f>
        <v>-2.7346242142647862E-2</v>
      </c>
      <c r="DN34" s="8">
        <f t="array" ref="DN34">SUMPRODUCT($BS34:$CB34,TRANSPOSE(CP$66:CP$75))</f>
        <v>-3.2338931941630192E-2</v>
      </c>
    </row>
    <row r="35" spans="1:118" x14ac:dyDescent="0.25">
      <c r="A35" s="3">
        <v>37011</v>
      </c>
      <c r="B35" s="1">
        <v>1745.39</v>
      </c>
      <c r="C35" s="1">
        <f t="shared" si="9"/>
        <v>7.7707250206848988E-2</v>
      </c>
      <c r="D35" s="7" t="s">
        <v>424</v>
      </c>
      <c r="E35" s="7">
        <v>1887.94</v>
      </c>
      <c r="F35" s="1">
        <f t="shared" si="10"/>
        <v>1.0208778314308427</v>
      </c>
      <c r="J35" s="5">
        <v>32416</v>
      </c>
      <c r="K35">
        <v>4.3818365328143503E-2</v>
      </c>
      <c r="L35">
        <v>6.3074818669937693E-2</v>
      </c>
      <c r="M35">
        <v>-1.92564533417942E-2</v>
      </c>
      <c r="O35" s="5">
        <v>32416</v>
      </c>
      <c r="P35">
        <v>4.53863125175143E-2</v>
      </c>
      <c r="Q35">
        <v>6.3143005317564393E-2</v>
      </c>
      <c r="R35">
        <v>-1.77566928000501E-2</v>
      </c>
      <c r="T35" s="5">
        <v>32416</v>
      </c>
      <c r="U35">
        <v>4.4878062125807597E-2</v>
      </c>
      <c r="V35">
        <v>3.6168823405161699E-2</v>
      </c>
      <c r="W35">
        <v>8.7092387206458392E-3</v>
      </c>
      <c r="Y35" s="5">
        <v>32416</v>
      </c>
      <c r="Z35">
        <v>4.22818567977256E-2</v>
      </c>
      <c r="AA35">
        <v>3.2132324184944598E-2</v>
      </c>
      <c r="AB35">
        <v>1.0149532612781001E-2</v>
      </c>
      <c r="AD35" s="5">
        <v>32416</v>
      </c>
      <c r="AE35">
        <v>2.6510451655650798E-2</v>
      </c>
      <c r="AF35">
        <v>7.3923227363422495E-2</v>
      </c>
      <c r="AG35">
        <v>-4.74127757077717E-2</v>
      </c>
      <c r="AI35" s="5">
        <v>32416</v>
      </c>
      <c r="AJ35">
        <v>2.6144831436648201E-2</v>
      </c>
      <c r="AK35">
        <v>8.8012666957347302E-2</v>
      </c>
      <c r="AL35">
        <v>-6.1867835520699098E-2</v>
      </c>
      <c r="AN35" s="5">
        <v>32416</v>
      </c>
      <c r="AO35">
        <v>4.4925151405724902E-2</v>
      </c>
      <c r="AP35">
        <v>3.0179488703466002E-2</v>
      </c>
      <c r="AQ35">
        <v>1.47456627022589E-2</v>
      </c>
      <c r="AS35" s="5">
        <v>32416</v>
      </c>
      <c r="AT35">
        <v>3.3960138724827803E-2</v>
      </c>
      <c r="AU35">
        <v>3.9574060617046103E-2</v>
      </c>
      <c r="AV35">
        <v>-5.6139218922183097E-3</v>
      </c>
      <c r="AX35" s="5">
        <v>32416</v>
      </c>
      <c r="AY35">
        <v>4.3352168026545797E-2</v>
      </c>
      <c r="AZ35">
        <v>1.3641493471297599E-2</v>
      </c>
      <c r="BA35">
        <v>2.9710674555248201E-2</v>
      </c>
      <c r="BC35" s="5">
        <v>32416</v>
      </c>
      <c r="BD35">
        <v>5.1590390150493701E-2</v>
      </c>
      <c r="BE35">
        <v>4.1735422506850403E-2</v>
      </c>
      <c r="BF35">
        <v>9.8549676436433305E-3</v>
      </c>
      <c r="BH35" s="5">
        <v>32416</v>
      </c>
      <c r="BI35">
        <v>3.5302696492330997E-2</v>
      </c>
      <c r="BJ35">
        <v>5.0028628762103101E-2</v>
      </c>
      <c r="BK35">
        <v>-1.4725932269772099E-2</v>
      </c>
      <c r="BM35" s="5">
        <v>32416</v>
      </c>
      <c r="BN35">
        <v>4.7444295250741397E-2</v>
      </c>
      <c r="BO35">
        <v>3.8202033370006598E-2</v>
      </c>
      <c r="BP35">
        <f t="shared" si="30"/>
        <v>9.2422618807347992E-3</v>
      </c>
      <c r="BR35" s="14">
        <v>32416</v>
      </c>
      <c r="BS35" s="15">
        <f t="shared" si="20"/>
        <v>-1.92564533417942E-2</v>
      </c>
      <c r="BT35" s="15">
        <f t="shared" si="21"/>
        <v>-1.77566928000501E-2</v>
      </c>
      <c r="BU35" s="15">
        <f t="shared" si="22"/>
        <v>8.7092387206458392E-3</v>
      </c>
      <c r="BV35" s="15">
        <f t="shared" si="23"/>
        <v>1.0149532612781001E-2</v>
      </c>
      <c r="BW35" s="15">
        <f t="shared" si="24"/>
        <v>-4.74127757077717E-2</v>
      </c>
      <c r="BX35" s="15">
        <f t="shared" si="25"/>
        <v>-6.1867835520699098E-2</v>
      </c>
      <c r="BY35" s="15">
        <f t="shared" si="26"/>
        <v>1.47456627022589E-2</v>
      </c>
      <c r="BZ35" s="15">
        <f t="shared" si="27"/>
        <v>-5.6139218922183097E-3</v>
      </c>
      <c r="CA35" s="15">
        <f t="shared" si="28"/>
        <v>2.9710674555248201E-2</v>
      </c>
      <c r="CB35" s="15">
        <f t="shared" si="29"/>
        <v>9.8549676436433305E-3</v>
      </c>
      <c r="CC35" s="15">
        <f t="shared" si="31"/>
        <v>-1.4725932269772099E-2</v>
      </c>
      <c r="CD35" s="15">
        <f t="shared" si="32"/>
        <v>9.2422618807347992E-3</v>
      </c>
      <c r="CF35" s="6" t="s">
        <v>351</v>
      </c>
      <c r="CG35" s="16">
        <v>-8.024360954864912E-2</v>
      </c>
      <c r="CH35" s="16">
        <v>0.12710842799227948</v>
      </c>
      <c r="CI35" s="16">
        <v>-0.19628266422639198</v>
      </c>
      <c r="CJ35" s="16">
        <v>0.33380713896759068</v>
      </c>
      <c r="CK35" s="16">
        <v>0.3307744791865021</v>
      </c>
      <c r="CL35" s="16">
        <v>0.13611200405442145</v>
      </c>
      <c r="CM35" s="16">
        <v>1</v>
      </c>
      <c r="CN35" s="16"/>
      <c r="CO35" s="16"/>
      <c r="CP35" s="16"/>
      <c r="CQ35" s="16"/>
      <c r="CT35" s="17">
        <v>1.4726200376397E-2</v>
      </c>
      <c r="CU35" s="17">
        <v>1.5095822772778699E-3</v>
      </c>
      <c r="CV35" s="17">
        <v>-5.6449525968875702E-2</v>
      </c>
      <c r="CW35" s="17">
        <v>-3.5481166252643803E-2</v>
      </c>
      <c r="CX35" s="17">
        <v>-2.8651587586234199E-2</v>
      </c>
      <c r="CY35" s="17">
        <v>-2.5629268503696401E-2</v>
      </c>
      <c r="CZ35" s="17">
        <v>-4.0916592865997997E-2</v>
      </c>
      <c r="DA35" s="17">
        <v>-1.7325873803440799E-2</v>
      </c>
      <c r="DB35" s="17">
        <v>-1.02102182330148E-2</v>
      </c>
      <c r="DC35" s="17">
        <v>-3.4527837731795699E-3</v>
      </c>
      <c r="DE35" s="8">
        <f t="array" ref="DE35">SUMPRODUCT($BS35:$CB35,TRANSPOSE(CG$66:CG$75))</f>
        <v>-2.9552379964851147E-2</v>
      </c>
      <c r="DF35" s="8">
        <f t="array" ref="DF35">SUMPRODUCT($BS35:$CB35,TRANSPOSE(CH$66:CH$75))</f>
        <v>-3.3675454333398726E-2</v>
      </c>
      <c r="DG35" s="8">
        <f t="array" ref="DG35">SUMPRODUCT($BS35:$CB35,TRANSPOSE(CI$66:CI$75))</f>
        <v>9.6564396029637789E-3</v>
      </c>
      <c r="DH35" s="8">
        <f t="array" ref="DH35">SUMPRODUCT($BS35:$CB35,TRANSPOSE(CJ$66:CJ$75))</f>
        <v>-4.6058429811684527E-3</v>
      </c>
      <c r="DI35" s="8">
        <f t="array" ref="DI35">SUMPRODUCT($BS35:$CB35,TRANSPOSE(CK$66:CK$75))</f>
        <v>-6.6856655242125307E-2</v>
      </c>
      <c r="DJ35" s="8">
        <f t="array" ref="DJ35">SUMPRODUCT($BS35:$CB35,TRANSPOSE(CL$66:CL$75))</f>
        <v>-5.1676891001503356E-2</v>
      </c>
      <c r="DK35" s="8">
        <f t="array" ref="DK35">SUMPRODUCT($BS35:$CB35,TRANSPOSE(CM$66:CM$75))</f>
        <v>2.5590314347894622E-2</v>
      </c>
      <c r="DL35" s="8">
        <f t="array" ref="DL35">SUMPRODUCT($BS35:$CB35,TRANSPOSE(CN$66:CN$75))</f>
        <v>-1.6791911122018728E-2</v>
      </c>
      <c r="DM35" s="8">
        <f t="array" ref="DM35">SUMPRODUCT($BS35:$CB35,TRANSPOSE(CO$66:CO$75))</f>
        <v>6.005208611048498E-2</v>
      </c>
      <c r="DN35" s="8">
        <f t="array" ref="DN35">SUMPRODUCT($BS35:$CB35,TRANSPOSE(CP$66:CP$75))</f>
        <v>-8.7773541090871987E-3</v>
      </c>
    </row>
    <row r="36" spans="1:118" x14ac:dyDescent="0.25">
      <c r="A36" s="3">
        <v>37042</v>
      </c>
      <c r="B36" s="1">
        <v>1757.09</v>
      </c>
      <c r="C36" s="1">
        <f t="shared" si="9"/>
        <v>6.7033728851431107E-3</v>
      </c>
      <c r="D36" s="7" t="s">
        <v>425</v>
      </c>
      <c r="E36" s="7">
        <v>1967.38</v>
      </c>
      <c r="F36" s="1">
        <f t="shared" si="10"/>
        <v>1.0420776083985721</v>
      </c>
      <c r="J36" s="5">
        <v>32447</v>
      </c>
      <c r="K36">
        <v>2.2191140061759099E-2</v>
      </c>
      <c r="L36">
        <v>2.7355493096008099E-2</v>
      </c>
      <c r="M36">
        <v>-5.1643530342489301E-3</v>
      </c>
      <c r="O36" s="5">
        <v>32447</v>
      </c>
      <c r="P36">
        <v>5.3393836120328601E-2</v>
      </c>
      <c r="Q36">
        <v>3.2402627863084101E-2</v>
      </c>
      <c r="R36">
        <v>2.0991208257244501E-2</v>
      </c>
      <c r="T36" s="5">
        <v>32447</v>
      </c>
      <c r="U36">
        <v>-7.2137643947983998E-3</v>
      </c>
      <c r="V36">
        <v>4.06482807390766E-2</v>
      </c>
      <c r="W36">
        <v>-4.7862045133875E-2</v>
      </c>
      <c r="Y36" s="5">
        <v>32447</v>
      </c>
      <c r="Z36">
        <v>2.3291983264375201E-2</v>
      </c>
      <c r="AA36">
        <v>2.4091390672037999E-2</v>
      </c>
      <c r="AB36">
        <v>-7.9940740766282204E-4</v>
      </c>
      <c r="AD36" s="5">
        <v>32447</v>
      </c>
      <c r="AE36">
        <v>3.8822121634949601E-2</v>
      </c>
      <c r="AF36">
        <v>7.5372497898584002E-3</v>
      </c>
      <c r="AG36">
        <v>3.1284871845091197E-2</v>
      </c>
      <c r="AI36" s="5">
        <v>32447</v>
      </c>
      <c r="AJ36">
        <v>4.1891147540451402E-2</v>
      </c>
      <c r="AK36">
        <v>2.9834728608785201E-2</v>
      </c>
      <c r="AL36">
        <v>1.20564189316662E-2</v>
      </c>
      <c r="AN36" s="5">
        <v>32447</v>
      </c>
      <c r="AO36">
        <v>4.1993068900185601E-2</v>
      </c>
      <c r="AP36">
        <v>2.32060565185465E-2</v>
      </c>
      <c r="AQ36">
        <v>1.8787012381639101E-2</v>
      </c>
      <c r="AS36" s="5">
        <v>32447</v>
      </c>
      <c r="AT36">
        <v>4.66015187969872E-2</v>
      </c>
      <c r="AU36">
        <v>1.55922881809858E-2</v>
      </c>
      <c r="AV36">
        <v>3.1009230616001401E-2</v>
      </c>
      <c r="AX36" s="5">
        <v>32447</v>
      </c>
      <c r="AY36">
        <v>4.1853098271471302E-2</v>
      </c>
      <c r="AZ36">
        <v>1.15381770057752E-2</v>
      </c>
      <c r="BA36">
        <v>3.0314921265696099E-2</v>
      </c>
      <c r="BC36" s="5">
        <v>32447</v>
      </c>
      <c r="BD36">
        <v>1.17372443477811E-2</v>
      </c>
      <c r="BE36">
        <v>2.3301681002081499E-2</v>
      </c>
      <c r="BF36">
        <v>-1.15644366543005E-2</v>
      </c>
      <c r="BH36" s="5">
        <v>32447</v>
      </c>
      <c r="BI36">
        <v>4.3276277523062401E-2</v>
      </c>
      <c r="BJ36">
        <v>1.81934446420834E-2</v>
      </c>
      <c r="BK36">
        <v>2.5082832880979001E-2</v>
      </c>
      <c r="BM36" s="5">
        <v>32447</v>
      </c>
      <c r="BN36">
        <v>5.3240759824824298E-2</v>
      </c>
      <c r="BO36">
        <v>1.04764600426627E-2</v>
      </c>
      <c r="BP36">
        <f t="shared" si="30"/>
        <v>4.2764299782161598E-2</v>
      </c>
      <c r="BR36" s="14">
        <v>32447</v>
      </c>
      <c r="BS36" s="15">
        <f t="shared" si="20"/>
        <v>-5.1643530342489301E-3</v>
      </c>
      <c r="BT36" s="15">
        <f t="shared" si="21"/>
        <v>2.0991208257244501E-2</v>
      </c>
      <c r="BU36" s="15">
        <f t="shared" si="22"/>
        <v>-4.7862045133875E-2</v>
      </c>
      <c r="BV36" s="15">
        <f t="shared" si="23"/>
        <v>-7.9940740766282204E-4</v>
      </c>
      <c r="BW36" s="15">
        <f t="shared" si="24"/>
        <v>3.1284871845091197E-2</v>
      </c>
      <c r="BX36" s="15">
        <f t="shared" si="25"/>
        <v>1.20564189316662E-2</v>
      </c>
      <c r="BY36" s="15">
        <f t="shared" si="26"/>
        <v>1.8787012381639101E-2</v>
      </c>
      <c r="BZ36" s="15">
        <f t="shared" si="27"/>
        <v>3.1009230616001401E-2</v>
      </c>
      <c r="CA36" s="15">
        <f t="shared" si="28"/>
        <v>3.0314921265696099E-2</v>
      </c>
      <c r="CB36" s="15">
        <f t="shared" si="29"/>
        <v>-1.15644366543005E-2</v>
      </c>
      <c r="CC36" s="15">
        <f t="shared" si="31"/>
        <v>2.5082832880979001E-2</v>
      </c>
      <c r="CD36" s="15">
        <f t="shared" si="32"/>
        <v>4.2764299782161598E-2</v>
      </c>
      <c r="CF36" s="6" t="s">
        <v>352</v>
      </c>
      <c r="CG36" s="16">
        <v>-2.0812993698685982E-2</v>
      </c>
      <c r="CH36" s="16">
        <v>-5.1932392586810337E-2</v>
      </c>
      <c r="CI36" s="16">
        <v>-4.0438134605209577E-2</v>
      </c>
      <c r="CJ36" s="16">
        <v>0.35508971760491681</v>
      </c>
      <c r="CK36" s="16">
        <v>1.393795804153827E-2</v>
      </c>
      <c r="CL36" s="16">
        <v>-0.27410894255938706</v>
      </c>
      <c r="CM36" s="19">
        <v>0.63788995144731531</v>
      </c>
      <c r="CN36" s="16">
        <v>1</v>
      </c>
      <c r="CO36" s="16"/>
      <c r="CP36" s="16"/>
      <c r="CQ36" s="16"/>
      <c r="CT36" s="17">
        <v>-4.2043016289016799E-2</v>
      </c>
      <c r="CU36" s="17">
        <v>3.1502231512593397E-2</v>
      </c>
      <c r="CV36" s="17">
        <v>1.27721969786854E-2</v>
      </c>
      <c r="CW36" s="17">
        <v>3.10005851579098E-2</v>
      </c>
      <c r="CX36" s="17">
        <v>-3.21055645136928E-2</v>
      </c>
      <c r="CY36" s="17">
        <v>-2.2070502569655499E-2</v>
      </c>
      <c r="CZ36" s="17">
        <v>2.8311199388506E-2</v>
      </c>
      <c r="DA36" s="17">
        <v>4.8063416873982102E-4</v>
      </c>
      <c r="DB36" s="17">
        <v>-5.3159480529959098E-3</v>
      </c>
      <c r="DC36" s="17">
        <v>-5.0065642658027902E-3</v>
      </c>
      <c r="DE36" s="8">
        <f t="array" ref="DE36">SUMPRODUCT($BS36:$CB36,TRANSPOSE(CG$66:CG$75))</f>
        <v>-3.4370830699653434E-4</v>
      </c>
      <c r="DF36" s="8">
        <f t="array" ref="DF36">SUMPRODUCT($BS36:$CB36,TRANSPOSE(CH$66:CH$75))</f>
        <v>2.3724705958835673E-2</v>
      </c>
      <c r="DG36" s="8">
        <f t="array" ref="DG36">SUMPRODUCT($BS36:$CB36,TRANSPOSE(CI$66:CI$75))</f>
        <v>-6.8077776850796537E-2</v>
      </c>
      <c r="DH36" s="8">
        <f t="array" ref="DH36">SUMPRODUCT($BS36:$CB36,TRANSPOSE(CJ$66:CJ$75))</f>
        <v>-1.5208233901169113E-2</v>
      </c>
      <c r="DI36" s="8">
        <f t="array" ref="DI36">SUMPRODUCT($BS36:$CB36,TRANSPOSE(CK$66:CK$75))</f>
        <v>2.3697292390340359E-2</v>
      </c>
      <c r="DJ36" s="8">
        <f t="array" ref="DJ36">SUMPRODUCT($BS36:$CB36,TRANSPOSE(CL$66:CL$75))</f>
        <v>2.904880207105923E-3</v>
      </c>
      <c r="DK36" s="8">
        <f t="array" ref="DK36">SUMPRODUCT($BS36:$CB36,TRANSPOSE(CM$66:CM$75))</f>
        <v>-8.9048214016714047E-3</v>
      </c>
      <c r="DL36" s="8">
        <f t="array" ref="DL36">SUMPRODUCT($BS36:$CB36,TRANSPOSE(CN$66:CN$75))</f>
        <v>2.6812881422325862E-2</v>
      </c>
      <c r="DM36" s="8">
        <f t="array" ref="DM36">SUMPRODUCT($BS36:$CB36,TRANSPOSE(CO$66:CO$75))</f>
        <v>2.6876693385888818E-2</v>
      </c>
      <c r="DN36" s="8">
        <f t="array" ref="DN36">SUMPRODUCT($BS36:$CB36,TRANSPOSE(CP$66:CP$75))</f>
        <v>-3.5565263502214638E-3</v>
      </c>
    </row>
    <row r="37" spans="1:118" x14ac:dyDescent="0.25">
      <c r="A37" s="3">
        <v>37071</v>
      </c>
      <c r="B37" s="1">
        <v>1714.32</v>
      </c>
      <c r="C37" s="1">
        <f t="shared" si="9"/>
        <v>-2.4341382626957064E-2</v>
      </c>
      <c r="D37" s="7" t="s">
        <v>426</v>
      </c>
      <c r="E37" s="7">
        <v>1939.03</v>
      </c>
      <c r="F37" s="1">
        <f t="shared" si="10"/>
        <v>0.98558997245067037</v>
      </c>
      <c r="J37" s="5">
        <v>32477</v>
      </c>
      <c r="K37">
        <v>-7.99695781584772E-3</v>
      </c>
      <c r="L37">
        <v>-1.0741435539718401E-2</v>
      </c>
      <c r="M37">
        <v>2.74447772387066E-3</v>
      </c>
      <c r="O37" s="5">
        <v>32477</v>
      </c>
      <c r="P37">
        <v>-3.0009192131893502E-3</v>
      </c>
      <c r="Q37">
        <v>-9.4039634094700807E-3</v>
      </c>
      <c r="R37">
        <v>6.4030441962807296E-3</v>
      </c>
      <c r="T37" s="5">
        <v>32477</v>
      </c>
      <c r="U37">
        <v>-3.2482936734916701E-2</v>
      </c>
      <c r="V37">
        <v>1.01758173654012E-3</v>
      </c>
      <c r="W37">
        <v>-3.3500518471456901E-2</v>
      </c>
      <c r="Y37" s="5">
        <v>32477</v>
      </c>
      <c r="Z37">
        <v>-8.8406686715221099E-3</v>
      </c>
      <c r="AA37" s="18">
        <v>4.80822153245827E-5</v>
      </c>
      <c r="AB37">
        <v>-8.8887508868466993E-3</v>
      </c>
      <c r="AD37" s="5">
        <v>32477</v>
      </c>
      <c r="AE37">
        <v>-2.5097211786950799E-3</v>
      </c>
      <c r="AF37">
        <v>-5.3012239500918601E-3</v>
      </c>
      <c r="AG37">
        <v>2.7915027713967902E-3</v>
      </c>
      <c r="AI37" s="5">
        <v>32477</v>
      </c>
      <c r="AJ37">
        <v>4.2536561077156001E-3</v>
      </c>
      <c r="AK37">
        <v>-2.1399532858794701E-2</v>
      </c>
      <c r="AL37">
        <v>2.5653188966510299E-2</v>
      </c>
      <c r="AN37" s="5">
        <v>32477</v>
      </c>
      <c r="AO37">
        <v>-7.0257656648319297E-3</v>
      </c>
      <c r="AP37">
        <v>-2.2577327661468501E-3</v>
      </c>
      <c r="AQ37">
        <v>-4.7680328986850701E-3</v>
      </c>
      <c r="AS37" s="5">
        <v>32477</v>
      </c>
      <c r="AT37">
        <v>2.68999487018099E-3</v>
      </c>
      <c r="AU37">
        <v>-1.1366426043897E-2</v>
      </c>
      <c r="AV37">
        <v>1.4056420914078001E-2</v>
      </c>
      <c r="AX37" s="5">
        <v>32477</v>
      </c>
      <c r="AY37">
        <v>-5.4736460647174896E-3</v>
      </c>
      <c r="AZ37">
        <v>7.5898961257079003E-3</v>
      </c>
      <c r="BA37">
        <v>-1.30635421904254E-2</v>
      </c>
      <c r="BC37" s="5">
        <v>32477</v>
      </c>
      <c r="BD37">
        <v>-1.8306702246534499E-2</v>
      </c>
      <c r="BE37">
        <v>-1.09479434744081E-2</v>
      </c>
      <c r="BF37">
        <v>-7.3587587721263698E-3</v>
      </c>
      <c r="BH37" s="5">
        <v>32477</v>
      </c>
      <c r="BI37">
        <v>-1.2141030164155501E-2</v>
      </c>
      <c r="BJ37">
        <v>-2.2350994823099098E-3</v>
      </c>
      <c r="BK37">
        <v>-9.9059306818455803E-3</v>
      </c>
      <c r="BM37" s="5">
        <v>32477</v>
      </c>
      <c r="BN37">
        <v>-4.8181281232993001E-3</v>
      </c>
      <c r="BO37">
        <v>1.4767277850351E-3</v>
      </c>
      <c r="BP37">
        <f t="shared" si="30"/>
        <v>-6.2948559083344001E-3</v>
      </c>
      <c r="BR37" s="14">
        <v>32477</v>
      </c>
      <c r="BS37" s="15">
        <f t="shared" si="20"/>
        <v>2.74447772387066E-3</v>
      </c>
      <c r="BT37" s="15">
        <f t="shared" si="21"/>
        <v>6.4030441962807296E-3</v>
      </c>
      <c r="BU37" s="15">
        <f t="shared" si="22"/>
        <v>-3.3500518471456901E-2</v>
      </c>
      <c r="BV37" s="15">
        <f t="shared" si="23"/>
        <v>-8.8887508868466993E-3</v>
      </c>
      <c r="BW37" s="15">
        <f t="shared" si="24"/>
        <v>2.7915027713967902E-3</v>
      </c>
      <c r="BX37" s="15">
        <f t="shared" si="25"/>
        <v>2.5653188966510299E-2</v>
      </c>
      <c r="BY37" s="15">
        <f t="shared" si="26"/>
        <v>-4.7680328986850701E-3</v>
      </c>
      <c r="BZ37" s="15">
        <f t="shared" si="27"/>
        <v>1.4056420914078001E-2</v>
      </c>
      <c r="CA37" s="15">
        <f t="shared" si="28"/>
        <v>-1.30635421904254E-2</v>
      </c>
      <c r="CB37" s="15">
        <f t="shared" si="29"/>
        <v>-7.3587587721263698E-3</v>
      </c>
      <c r="CC37" s="15">
        <f t="shared" si="31"/>
        <v>-9.9059306818455803E-3</v>
      </c>
      <c r="CD37" s="15">
        <f t="shared" si="32"/>
        <v>-6.2948559083344001E-3</v>
      </c>
      <c r="CF37" s="6" t="s">
        <v>353</v>
      </c>
      <c r="CG37" s="16">
        <v>-0.3474935451707154</v>
      </c>
      <c r="CH37" s="16">
        <v>0.35125287470581651</v>
      </c>
      <c r="CI37" s="16">
        <v>6.8417802491715599E-2</v>
      </c>
      <c r="CJ37" s="16">
        <v>0.13509348595586579</v>
      </c>
      <c r="CK37" s="16">
        <v>0.40380249101950177</v>
      </c>
      <c r="CL37" s="16">
        <v>0.19682264725634915</v>
      </c>
      <c r="CM37" s="19">
        <v>0.8907632349594462</v>
      </c>
      <c r="CN37" s="16">
        <v>0.6010127126848348</v>
      </c>
      <c r="CO37" s="16">
        <v>1</v>
      </c>
      <c r="CP37" s="16"/>
      <c r="CQ37" s="16"/>
      <c r="CT37" s="17">
        <v>1.6377457995812401E-3</v>
      </c>
      <c r="CU37" s="17">
        <v>-7.5479933070603999E-3</v>
      </c>
      <c r="CV37" s="17">
        <v>1.6018221048559302E-2</v>
      </c>
      <c r="CW37" s="17">
        <v>2.5057872380987899E-2</v>
      </c>
      <c r="CX37" s="17">
        <v>-1.7310467156040302E-2</v>
      </c>
      <c r="CY37" s="17">
        <v>-5.7308343254759897E-3</v>
      </c>
      <c r="CZ37" s="17">
        <v>3.5316538650565797E-2</v>
      </c>
      <c r="DA37" s="17">
        <v>3.0350152628491498E-3</v>
      </c>
      <c r="DB37" s="17">
        <v>5.9735010347432803E-3</v>
      </c>
      <c r="DC37" s="17">
        <v>6.6795168427284399E-3</v>
      </c>
      <c r="DE37" s="8">
        <f t="array" ref="DE37">SUMPRODUCT($BS37:$CB37,TRANSPOSE(CG$66:CG$75))</f>
        <v>1.7355629256888649E-3</v>
      </c>
      <c r="DF37" s="8">
        <f t="array" ref="DF37">SUMPRODUCT($BS37:$CB37,TRANSPOSE(CH$66:CH$75))</f>
        <v>1.2441379435856548E-2</v>
      </c>
      <c r="DG37" s="8">
        <f t="array" ref="DG37">SUMPRODUCT($BS37:$CB37,TRANSPOSE(CI$66:CI$75))</f>
        <v>-4.7154374895225219E-2</v>
      </c>
      <c r="DH37" s="8">
        <f t="array" ref="DH37">SUMPRODUCT($BS37:$CB37,TRANSPOSE(CJ$66:CJ$75))</f>
        <v>-7.4880006489336784E-3</v>
      </c>
      <c r="DI37" s="8">
        <f t="array" ref="DI37">SUMPRODUCT($BS37:$CB37,TRANSPOSE(CK$66:CK$75))</f>
        <v>-5.9661213208901675E-4</v>
      </c>
      <c r="DJ37" s="8">
        <f t="array" ref="DJ37">SUMPRODUCT($BS37:$CB37,TRANSPOSE(CL$66:CL$75))</f>
        <v>2.7812472221827894E-2</v>
      </c>
      <c r="DK37" s="8">
        <f t="array" ref="DK37">SUMPRODUCT($BS37:$CB37,TRANSPOSE(CM$66:CM$75))</f>
        <v>-2.1619148806447199E-4</v>
      </c>
      <c r="DL37" s="8">
        <f t="array" ref="DL37">SUMPRODUCT($BS37:$CB37,TRANSPOSE(CN$66:CN$75))</f>
        <v>3.3903079714266746E-2</v>
      </c>
      <c r="DM37" s="8">
        <f t="array" ref="DM37">SUMPRODUCT($BS37:$CB37,TRANSPOSE(CO$66:CO$75))</f>
        <v>-3.0738594254579001E-2</v>
      </c>
      <c r="DN37" s="8">
        <f t="array" ref="DN37">SUMPRODUCT($BS37:$CB37,TRANSPOSE(CP$66:CP$75))</f>
        <v>-8.2098011078804295E-3</v>
      </c>
    </row>
    <row r="38" spans="1:118" ht="15.75" thickBot="1" x14ac:dyDescent="0.3">
      <c r="A38" s="3">
        <v>37103</v>
      </c>
      <c r="B38" s="1">
        <v>1697.44</v>
      </c>
      <c r="C38" s="1">
        <f t="shared" si="9"/>
        <v>-9.846469737271879E-3</v>
      </c>
      <c r="D38" s="7" t="s">
        <v>427</v>
      </c>
      <c r="E38" s="7">
        <v>2048.89</v>
      </c>
      <c r="F38" s="1">
        <f t="shared" si="10"/>
        <v>1.0566571945766696</v>
      </c>
      <c r="J38" s="5">
        <v>32508</v>
      </c>
      <c r="K38">
        <v>-1.58806919461901E-3</v>
      </c>
      <c r="L38">
        <v>2.7484655786885599E-2</v>
      </c>
      <c r="M38">
        <v>-2.9072724981504601E-2</v>
      </c>
      <c r="O38" s="5">
        <v>32508</v>
      </c>
      <c r="P38">
        <v>1.6719110604745499E-3</v>
      </c>
      <c r="Q38">
        <v>2.8526109394603601E-2</v>
      </c>
      <c r="R38">
        <v>-2.6854198334129002E-2</v>
      </c>
      <c r="T38" s="5">
        <v>32508</v>
      </c>
      <c r="U38">
        <v>5.7490840857043098E-2</v>
      </c>
      <c r="V38">
        <v>1.04425669142799E-2</v>
      </c>
      <c r="W38">
        <v>4.7048273942763202E-2</v>
      </c>
      <c r="Y38" s="5">
        <v>32508</v>
      </c>
      <c r="Z38">
        <v>5.3086585618297199E-3</v>
      </c>
      <c r="AA38">
        <v>2.2725088210752802E-2</v>
      </c>
      <c r="AB38">
        <v>-1.74164296489231E-2</v>
      </c>
      <c r="AD38" s="5">
        <v>32508</v>
      </c>
      <c r="AE38">
        <v>2.0951849590247402E-3</v>
      </c>
      <c r="AF38">
        <v>3.0329040237598501E-2</v>
      </c>
      <c r="AG38">
        <v>-2.8233855278573802E-2</v>
      </c>
      <c r="AI38" s="5">
        <v>32508</v>
      </c>
      <c r="AJ38">
        <v>2.9424596824060198E-3</v>
      </c>
      <c r="AK38">
        <v>8.2604144756114901E-3</v>
      </c>
      <c r="AL38">
        <v>-5.3179547932054698E-3</v>
      </c>
      <c r="AN38" s="5">
        <v>32508</v>
      </c>
      <c r="AO38">
        <v>-1.3282783222666099E-3</v>
      </c>
      <c r="AP38">
        <v>2.35544765468408E-2</v>
      </c>
      <c r="AQ38">
        <v>-2.4882754869107501E-2</v>
      </c>
      <c r="AS38" s="5">
        <v>32508</v>
      </c>
      <c r="AT38">
        <v>8.7608378067574096E-3</v>
      </c>
      <c r="AU38">
        <v>1.03767832524556E-2</v>
      </c>
      <c r="AV38">
        <v>-1.61594544569823E-3</v>
      </c>
      <c r="AX38" s="5">
        <v>32508</v>
      </c>
      <c r="AY38">
        <v>-1.5751582757838001E-4</v>
      </c>
      <c r="AZ38">
        <v>3.51066811349778E-2</v>
      </c>
      <c r="BA38">
        <v>-3.5264196962556199E-2</v>
      </c>
      <c r="BC38" s="5">
        <v>32508</v>
      </c>
      <c r="BD38">
        <v>2.78938369583458E-2</v>
      </c>
      <c r="BE38">
        <v>1.46651194079002E-2</v>
      </c>
      <c r="BF38">
        <v>1.32287175504456E-2</v>
      </c>
      <c r="BH38" s="5">
        <v>32508</v>
      </c>
      <c r="BI38">
        <v>1.4340291592360801E-2</v>
      </c>
      <c r="BJ38">
        <v>1.31670807258148E-2</v>
      </c>
      <c r="BK38">
        <v>1.1732108665460099E-3</v>
      </c>
      <c r="BM38" s="5">
        <v>32508</v>
      </c>
      <c r="BN38">
        <v>1.0924458942159199E-2</v>
      </c>
      <c r="BO38">
        <v>2.2959926264856101E-2</v>
      </c>
      <c r="BP38">
        <f t="shared" si="30"/>
        <v>-1.2035467322696902E-2</v>
      </c>
      <c r="BR38" s="14">
        <v>32508</v>
      </c>
      <c r="BS38" s="15">
        <f t="shared" si="20"/>
        <v>-2.9072724981504601E-2</v>
      </c>
      <c r="BT38" s="15">
        <f t="shared" si="21"/>
        <v>-2.6854198334129002E-2</v>
      </c>
      <c r="BU38" s="15">
        <f t="shared" si="22"/>
        <v>4.7048273942763202E-2</v>
      </c>
      <c r="BV38" s="15">
        <f t="shared" si="23"/>
        <v>-1.74164296489231E-2</v>
      </c>
      <c r="BW38" s="15">
        <f t="shared" si="24"/>
        <v>-2.8233855278573802E-2</v>
      </c>
      <c r="BX38" s="15">
        <f t="shared" si="25"/>
        <v>-5.3179547932054698E-3</v>
      </c>
      <c r="BY38" s="15">
        <f t="shared" si="26"/>
        <v>-2.4882754869107501E-2</v>
      </c>
      <c r="BZ38" s="15">
        <f t="shared" si="27"/>
        <v>-1.61594544569823E-3</v>
      </c>
      <c r="CA38" s="15">
        <f t="shared" si="28"/>
        <v>-3.5264196962556199E-2</v>
      </c>
      <c r="CB38" s="15">
        <f t="shared" si="29"/>
        <v>1.32287175504456E-2</v>
      </c>
      <c r="CC38" s="15">
        <f t="shared" si="31"/>
        <v>1.1732108665460099E-3</v>
      </c>
      <c r="CD38" s="15">
        <f t="shared" si="32"/>
        <v>-1.2035467322696902E-2</v>
      </c>
      <c r="CF38" s="23" t="s">
        <v>354</v>
      </c>
      <c r="CG38" s="20">
        <v>0.69231682911893477</v>
      </c>
      <c r="CH38" s="20">
        <v>-0.93454255867576497</v>
      </c>
      <c r="CI38" s="20">
        <v>-0.64662712333950545</v>
      </c>
      <c r="CJ38" s="21">
        <v>0.85409461099301454</v>
      </c>
      <c r="CK38" s="20">
        <v>-0.43317221366254749</v>
      </c>
      <c r="CL38" s="20">
        <v>-0.56409954733224199</v>
      </c>
      <c r="CM38" s="20">
        <v>2.366362688827674E-2</v>
      </c>
      <c r="CN38" s="20">
        <v>0.25315343879397512</v>
      </c>
      <c r="CO38" s="20">
        <v>-0.1803219263005762</v>
      </c>
      <c r="CP38" s="20">
        <v>1</v>
      </c>
      <c r="CQ38" s="16"/>
      <c r="CT38" s="17">
        <v>2.11993846165613E-2</v>
      </c>
      <c r="CU38" s="17">
        <v>-5.8034882084427503E-2</v>
      </c>
      <c r="CV38" s="17">
        <v>-3.6705859890126501E-2</v>
      </c>
      <c r="CW38" s="17">
        <v>-1.5400476409771401E-2</v>
      </c>
      <c r="CX38" s="17">
        <v>3.4093941283457697E-2</v>
      </c>
      <c r="CY38" s="17">
        <v>1.3036856429330701E-2</v>
      </c>
      <c r="CZ38" s="17">
        <v>-2.73180423302906E-3</v>
      </c>
      <c r="DA38" s="17">
        <v>-1.3664625224925101E-2</v>
      </c>
      <c r="DB38" s="17">
        <v>1.8330976683993601E-3</v>
      </c>
      <c r="DC38" s="17">
        <v>1.5641592425127099E-2</v>
      </c>
      <c r="DE38" s="8">
        <f t="array" ref="DE38">SUMPRODUCT($BS38:$CB38,TRANSPOSE(CG$66:CG$75))</f>
        <v>-4.1733724411294824E-2</v>
      </c>
      <c r="DF38" s="8">
        <f t="array" ref="DF38">SUMPRODUCT($BS38:$CB38,TRANSPOSE(CH$66:CH$75))</f>
        <v>-5.7647833877812381E-2</v>
      </c>
      <c r="DG38" s="8">
        <f t="array" ref="DG38">SUMPRODUCT($BS38:$CB38,TRANSPOSE(CI$66:CI$75))</f>
        <v>5.3684865427093269E-2</v>
      </c>
      <c r="DH38" s="8">
        <f t="array" ref="DH38">SUMPRODUCT($BS38:$CB38,TRANSPOSE(CJ$66:CJ$75))</f>
        <v>-6.3747488158328548E-3</v>
      </c>
      <c r="DI38" s="8">
        <f t="array" ref="DI38">SUMPRODUCT($BS38:$CB38,TRANSPOSE(CK$66:CK$75))</f>
        <v>-2.5721896629281187E-2</v>
      </c>
      <c r="DJ38" s="8">
        <f t="array" ref="DJ38">SUMPRODUCT($BS38:$CB38,TRANSPOSE(CL$66:CL$75))</f>
        <v>1.5122613113790625E-2</v>
      </c>
      <c r="DK38" s="8">
        <f t="array" ref="DK38">SUMPRODUCT($BS38:$CB38,TRANSPOSE(CM$66:CM$75))</f>
        <v>9.7167094117914018E-3</v>
      </c>
      <c r="DL38" s="8">
        <f t="array" ref="DL38">SUMPRODUCT($BS38:$CB38,TRANSPOSE(CN$66:CN$75))</f>
        <v>1.6447485270782446E-2</v>
      </c>
      <c r="DM38" s="8">
        <f t="array" ref="DM38">SUMPRODUCT($BS38:$CB38,TRANSPOSE(CO$66:CO$75))</f>
        <v>-4.5809733939827506E-2</v>
      </c>
      <c r="DN38" s="8">
        <f t="array" ref="DN38">SUMPRODUCT($BS38:$CB38,TRANSPOSE(CP$66:CP$75))</f>
        <v>5.7853369205574136E-3</v>
      </c>
    </row>
    <row r="39" spans="1:118" x14ac:dyDescent="0.25">
      <c r="A39" s="3">
        <v>37134</v>
      </c>
      <c r="B39" s="1">
        <v>1591.18</v>
      </c>
      <c r="C39" s="1">
        <f t="shared" si="9"/>
        <v>-6.2600150815345423E-2</v>
      </c>
      <c r="D39" s="7" t="s">
        <v>428</v>
      </c>
      <c r="E39" s="7">
        <v>2186.13</v>
      </c>
      <c r="F39" s="1">
        <f t="shared" si="10"/>
        <v>1.0669826100961985</v>
      </c>
      <c r="J39" s="5">
        <v>32539</v>
      </c>
      <c r="K39">
        <v>8.6391593213111295E-2</v>
      </c>
      <c r="L39">
        <v>9.5409649137184999E-2</v>
      </c>
      <c r="M39">
        <v>-9.0180559240736306E-3</v>
      </c>
      <c r="O39" s="5">
        <v>32539</v>
      </c>
      <c r="P39">
        <v>9.4462748653235507E-2</v>
      </c>
      <c r="Q39">
        <v>6.2331918986567598E-2</v>
      </c>
      <c r="R39">
        <v>3.2130829666667797E-2</v>
      </c>
      <c r="T39" s="5">
        <v>32539</v>
      </c>
      <c r="U39">
        <v>6.5795561330036806E-2</v>
      </c>
      <c r="V39">
        <v>7.6457282184830305E-2</v>
      </c>
      <c r="W39">
        <v>-1.0661720854793499E-2</v>
      </c>
      <c r="Y39" s="5">
        <v>32539</v>
      </c>
      <c r="Z39">
        <v>7.9247096349276999E-2</v>
      </c>
      <c r="AA39">
        <v>6.7624659805362294E-2</v>
      </c>
      <c r="AB39">
        <v>1.16224365439147E-2</v>
      </c>
      <c r="AD39" s="5">
        <v>32539</v>
      </c>
      <c r="AE39">
        <v>7.4462471602720098E-2</v>
      </c>
      <c r="AF39">
        <v>8.0539337047008497E-2</v>
      </c>
      <c r="AG39">
        <v>-6.0768654442883699E-3</v>
      </c>
      <c r="AI39" s="5">
        <v>32539</v>
      </c>
      <c r="AJ39">
        <v>8.0054710708027096E-2</v>
      </c>
      <c r="AK39">
        <v>5.9787801927923601E-2</v>
      </c>
      <c r="AL39">
        <v>2.0266908780103499E-2</v>
      </c>
      <c r="AN39" s="5">
        <v>32539</v>
      </c>
      <c r="AO39">
        <v>9.0322056731759498E-2</v>
      </c>
      <c r="AP39">
        <v>4.1342836636154297E-2</v>
      </c>
      <c r="AQ39">
        <v>4.8979220095605201E-2</v>
      </c>
      <c r="AS39" s="5">
        <v>32539</v>
      </c>
      <c r="AT39">
        <v>8.5148526325177804E-2</v>
      </c>
      <c r="AU39">
        <v>7.0279120440845402E-2</v>
      </c>
      <c r="AV39">
        <v>1.4869405884332301E-2</v>
      </c>
      <c r="AX39" s="5">
        <v>32539</v>
      </c>
      <c r="AY39">
        <v>9.0091018742024007E-2</v>
      </c>
      <c r="AZ39">
        <v>4.52742820338113E-2</v>
      </c>
      <c r="BA39">
        <v>4.48167367082127E-2</v>
      </c>
      <c r="BC39" s="5">
        <v>32539</v>
      </c>
      <c r="BD39">
        <v>8.43562229842343E-2</v>
      </c>
      <c r="BE39">
        <v>6.9148691657657899E-2</v>
      </c>
      <c r="BF39">
        <v>1.5207531326576399E-2</v>
      </c>
      <c r="BH39" s="5">
        <v>32539</v>
      </c>
      <c r="BI39">
        <v>9.5872332278417904E-2</v>
      </c>
      <c r="BJ39">
        <v>7.6861721488303503E-2</v>
      </c>
      <c r="BK39">
        <v>1.9010610790114402E-2</v>
      </c>
      <c r="BM39" s="5">
        <v>32539</v>
      </c>
      <c r="BN39">
        <v>6.7644412953924704E-2</v>
      </c>
      <c r="BO39">
        <v>8.74047340643027E-2</v>
      </c>
      <c r="BP39">
        <f t="shared" si="30"/>
        <v>-1.9760321110377996E-2</v>
      </c>
      <c r="BR39" s="14">
        <v>32539</v>
      </c>
      <c r="BS39" s="15">
        <f t="shared" si="20"/>
        <v>-9.0180559240736306E-3</v>
      </c>
      <c r="BT39" s="15">
        <f t="shared" si="21"/>
        <v>3.2130829666667797E-2</v>
      </c>
      <c r="BU39" s="15">
        <f t="shared" si="22"/>
        <v>-1.0661720854793499E-2</v>
      </c>
      <c r="BV39" s="15">
        <f t="shared" si="23"/>
        <v>1.16224365439147E-2</v>
      </c>
      <c r="BW39" s="15">
        <f t="shared" si="24"/>
        <v>-6.0768654442883699E-3</v>
      </c>
      <c r="BX39" s="15">
        <f t="shared" si="25"/>
        <v>2.0266908780103499E-2</v>
      </c>
      <c r="BY39" s="15">
        <f t="shared" si="26"/>
        <v>4.8979220095605201E-2</v>
      </c>
      <c r="BZ39" s="15">
        <f t="shared" si="27"/>
        <v>1.4869405884332301E-2</v>
      </c>
      <c r="CA39" s="15">
        <f t="shared" si="28"/>
        <v>4.48167367082127E-2</v>
      </c>
      <c r="CB39" s="15">
        <f t="shared" si="29"/>
        <v>1.5207531326576399E-2</v>
      </c>
      <c r="CC39" s="15">
        <f t="shared" si="31"/>
        <v>1.9010610790114402E-2</v>
      </c>
      <c r="CD39" s="15">
        <f t="shared" si="32"/>
        <v>-1.9760321110377996E-2</v>
      </c>
      <c r="CT39" s="17">
        <v>-4.2327349967303599E-2</v>
      </c>
      <c r="CU39" s="17">
        <v>3.6297028548554898E-2</v>
      </c>
      <c r="CV39" s="17">
        <v>-4.0718343252050199E-3</v>
      </c>
      <c r="CW39" s="17">
        <v>-2.06581657636444E-2</v>
      </c>
      <c r="CX39" s="17">
        <v>-4.0193512684752401E-2</v>
      </c>
      <c r="CY39" s="17">
        <v>1.36938323576653E-2</v>
      </c>
      <c r="CZ39" s="17">
        <v>9.6253911546962407E-3</v>
      </c>
      <c r="DA39" s="17">
        <v>2.2377298170886101E-2</v>
      </c>
      <c r="DB39" s="17">
        <v>-1.12736789475939E-2</v>
      </c>
      <c r="DC39" s="17">
        <v>2.4324342423522501E-3</v>
      </c>
      <c r="DE39" s="8">
        <f t="array" ref="DE39">SUMPRODUCT($BS39:$CB39,TRANSPOSE(CG$66:CG$75))</f>
        <v>-7.5985654452590708E-3</v>
      </c>
      <c r="DF39" s="8">
        <f t="array" ref="DF39">SUMPRODUCT($BS39:$CB39,TRANSPOSE(CH$66:CH$75))</f>
        <v>4.9103066767469158E-2</v>
      </c>
      <c r="DG39" s="8">
        <f t="array" ref="DG39">SUMPRODUCT($BS39:$CB39,TRANSPOSE(CI$66:CI$75))</f>
        <v>-2.4440762611243699E-2</v>
      </c>
      <c r="DH39" s="8">
        <f t="array" ref="DH39">SUMPRODUCT($BS39:$CB39,TRANSPOSE(CJ$66:CJ$75))</f>
        <v>-1.7761494407321235E-2</v>
      </c>
      <c r="DI39" s="8">
        <f t="array" ref="DI39">SUMPRODUCT($BS39:$CB39,TRANSPOSE(CK$66:CK$75))</f>
        <v>-3.0699926669422343E-2</v>
      </c>
      <c r="DJ39" s="8">
        <f t="array" ref="DJ39">SUMPRODUCT($BS39:$CB39,TRANSPOSE(CL$66:CL$75))</f>
        <v>2.302548959437771E-2</v>
      </c>
      <c r="DK39" s="8">
        <f t="array" ref="DK39">SUMPRODUCT($BS39:$CB39,TRANSPOSE(CM$66:CM$75))</f>
        <v>5.7175339365165986E-2</v>
      </c>
      <c r="DL39" s="8">
        <f t="array" ref="DL39">SUMPRODUCT($BS39:$CB39,TRANSPOSE(CN$66:CN$75))</f>
        <v>-1.5461646769036465E-2</v>
      </c>
      <c r="DM39" s="8">
        <f t="array" ref="DM39">SUMPRODUCT($BS39:$CB39,TRANSPOSE(CO$66:CO$75))</f>
        <v>3.4256574779033669E-2</v>
      </c>
      <c r="DN39" s="8">
        <f t="array" ref="DN39">SUMPRODUCT($BS39:$CB39,TRANSPOSE(CP$66:CP$75))</f>
        <v>4.667620669693661E-2</v>
      </c>
    </row>
    <row r="40" spans="1:118" x14ac:dyDescent="0.25">
      <c r="A40" s="3">
        <v>37162</v>
      </c>
      <c r="B40" s="1">
        <v>1462.69</v>
      </c>
      <c r="C40" s="1">
        <f t="shared" si="9"/>
        <v>-8.0751392048668325E-2</v>
      </c>
      <c r="D40" s="7" t="s">
        <v>429</v>
      </c>
      <c r="E40" s="7">
        <v>2200.12</v>
      </c>
      <c r="F40" s="1">
        <f t="shared" si="10"/>
        <v>1.0063994364470548</v>
      </c>
      <c r="J40" s="5">
        <v>32567</v>
      </c>
      <c r="K40">
        <v>-3.3408865348027998E-2</v>
      </c>
      <c r="L40">
        <v>-1.6691333287270199E-3</v>
      </c>
      <c r="M40">
        <v>-3.1739732019300998E-2</v>
      </c>
      <c r="O40" s="5">
        <v>32567</v>
      </c>
      <c r="P40">
        <v>-2.0642090212492602E-2</v>
      </c>
      <c r="Q40">
        <v>-3.8076096715202699E-2</v>
      </c>
      <c r="R40">
        <v>1.7434006502710101E-2</v>
      </c>
      <c r="T40" s="5">
        <v>32567</v>
      </c>
      <c r="U40">
        <v>6.2959061045179598E-3</v>
      </c>
      <c r="V40">
        <v>-3.8430559483797803E-2</v>
      </c>
      <c r="W40">
        <v>4.4726465588315702E-2</v>
      </c>
      <c r="Y40" s="5">
        <v>32567</v>
      </c>
      <c r="Z40">
        <v>-3.80447449296843E-2</v>
      </c>
      <c r="AA40">
        <v>6.4235226910486299E-3</v>
      </c>
      <c r="AB40">
        <v>-4.4468267620732901E-2</v>
      </c>
      <c r="AD40" s="5">
        <v>32567</v>
      </c>
      <c r="AE40">
        <v>-2.4444472205818898E-2</v>
      </c>
      <c r="AF40">
        <v>-3.2362420255638499E-2</v>
      </c>
      <c r="AG40">
        <v>7.9179480498195905E-3</v>
      </c>
      <c r="AI40" s="5">
        <v>32567</v>
      </c>
      <c r="AJ40">
        <v>-2.62549361790963E-2</v>
      </c>
      <c r="AK40">
        <v>-2.3665063020922798E-2</v>
      </c>
      <c r="AL40">
        <v>-2.5898731581735601E-3</v>
      </c>
      <c r="AN40" s="5">
        <v>32567</v>
      </c>
      <c r="AO40">
        <v>-3.4652628510723503E-2</v>
      </c>
      <c r="AP40">
        <v>-1.1723706577994399E-2</v>
      </c>
      <c r="AQ40">
        <v>-2.29289219327291E-2</v>
      </c>
      <c r="AS40" s="5">
        <v>32567</v>
      </c>
      <c r="AT40">
        <v>-3.1312002899761097E-2</v>
      </c>
      <c r="AU40">
        <v>-3.01837723389865E-2</v>
      </c>
      <c r="AV40">
        <v>-1.1282305607746301E-3</v>
      </c>
      <c r="AX40" s="5">
        <v>32567</v>
      </c>
      <c r="AY40">
        <v>-3.7114933298156801E-2</v>
      </c>
      <c r="AZ40">
        <v>-9.4074426866478898E-3</v>
      </c>
      <c r="BA40">
        <v>-2.77074906115089E-2</v>
      </c>
      <c r="BC40" s="5">
        <v>32567</v>
      </c>
      <c r="BD40">
        <v>-3.2998849111730899E-2</v>
      </c>
      <c r="BE40">
        <v>-1.9968204402431898E-3</v>
      </c>
      <c r="BF40">
        <v>-3.10020286714877E-2</v>
      </c>
      <c r="BH40" s="5">
        <v>32567</v>
      </c>
      <c r="BI40">
        <v>-3.36304243909075E-2</v>
      </c>
      <c r="BJ40">
        <v>-2.59423927223092E-2</v>
      </c>
      <c r="BK40">
        <v>-7.68803166859833E-3</v>
      </c>
      <c r="BM40" s="5">
        <v>32567</v>
      </c>
      <c r="BN40">
        <v>-2.1215373535147901E-2</v>
      </c>
      <c r="BO40">
        <v>-2.27775545308086E-2</v>
      </c>
      <c r="BP40">
        <f t="shared" si="30"/>
        <v>1.5621809956606995E-3</v>
      </c>
      <c r="BR40" s="14">
        <v>32567</v>
      </c>
      <c r="BS40" s="15">
        <f t="shared" si="20"/>
        <v>-3.1739732019300998E-2</v>
      </c>
      <c r="BT40" s="15">
        <f t="shared" si="21"/>
        <v>1.7434006502710101E-2</v>
      </c>
      <c r="BU40" s="15">
        <f t="shared" si="22"/>
        <v>4.4726465588315702E-2</v>
      </c>
      <c r="BV40" s="15">
        <f t="shared" si="23"/>
        <v>-4.4468267620732901E-2</v>
      </c>
      <c r="BW40" s="15">
        <f t="shared" si="24"/>
        <v>7.9179480498195905E-3</v>
      </c>
      <c r="BX40" s="15">
        <f t="shared" si="25"/>
        <v>-2.5898731581735601E-3</v>
      </c>
      <c r="BY40" s="15">
        <f t="shared" si="26"/>
        <v>-2.29289219327291E-2</v>
      </c>
      <c r="BZ40" s="15">
        <f t="shared" si="27"/>
        <v>-1.1282305607746301E-3</v>
      </c>
      <c r="CA40" s="15">
        <f t="shared" si="28"/>
        <v>-2.77074906115089E-2</v>
      </c>
      <c r="CB40" s="15">
        <f t="shared" si="29"/>
        <v>-3.10020286714877E-2</v>
      </c>
      <c r="CC40" s="15">
        <f t="shared" si="31"/>
        <v>-7.68803166859833E-3</v>
      </c>
      <c r="CD40" s="15">
        <f t="shared" si="32"/>
        <v>1.5621809956606995E-3</v>
      </c>
      <c r="CT40" s="17">
        <v>-3.0914167352512199E-2</v>
      </c>
      <c r="CU40" s="17">
        <v>-7.81080666031993E-2</v>
      </c>
      <c r="CV40" s="17">
        <v>7.0444607762287902E-3</v>
      </c>
      <c r="CW40" s="17">
        <v>1.62132541172803E-3</v>
      </c>
      <c r="CX40" s="17">
        <v>2.7538463736146199E-2</v>
      </c>
      <c r="CY40" s="17">
        <v>-1.10493446637757E-2</v>
      </c>
      <c r="CZ40" s="17">
        <v>-8.7778913225897599E-3</v>
      </c>
      <c r="DA40" s="17">
        <v>-7.79432050075633E-3</v>
      </c>
      <c r="DB40" s="17">
        <v>-1.2307150025182799E-3</v>
      </c>
      <c r="DC40" s="17">
        <v>1.24110653659297E-2</v>
      </c>
      <c r="DE40" s="8">
        <f t="array" ref="DE40">SUMPRODUCT($BS40:$CB40,TRANSPOSE(CG$66:CG$75))</f>
        <v>-2.9175150109908329E-2</v>
      </c>
      <c r="DF40" s="8">
        <f t="array" ref="DF40">SUMPRODUCT($BS40:$CB40,TRANSPOSE(CH$66:CH$75))</f>
        <v>-5.0473909264710532E-3</v>
      </c>
      <c r="DG40" s="8">
        <f t="array" ref="DG40">SUMPRODUCT($BS40:$CB40,TRANSPOSE(CI$66:CI$75))</f>
        <v>3.6379136949549765E-2</v>
      </c>
      <c r="DH40" s="8">
        <f t="array" ref="DH40">SUMPRODUCT($BS40:$CB40,TRANSPOSE(CJ$66:CJ$75))</f>
        <v>-1.0368469102242154E-2</v>
      </c>
      <c r="DI40" s="8">
        <f t="array" ref="DI40">SUMPRODUCT($BS40:$CB40,TRANSPOSE(CK$66:CK$75))</f>
        <v>1.4217064134719033E-2</v>
      </c>
      <c r="DJ40" s="8">
        <f t="array" ref="DJ40">SUMPRODUCT($BS40:$CB40,TRANSPOSE(CL$66:CL$75))</f>
        <v>-1.1673973290061817E-2</v>
      </c>
      <c r="DK40" s="8">
        <f t="array" ref="DK40">SUMPRODUCT($BS40:$CB40,TRANSPOSE(CM$66:CM$75))</f>
        <v>-1.0032679242394777E-2</v>
      </c>
      <c r="DL40" s="8">
        <f t="array" ref="DL40">SUMPRODUCT($BS40:$CB40,TRANSPOSE(CN$66:CN$75))</f>
        <v>4.6988180399671585E-3</v>
      </c>
      <c r="DM40" s="8">
        <f t="array" ref="DM40">SUMPRODUCT($BS40:$CB40,TRANSPOSE(CO$66:CO$75))</f>
        <v>-4.3717477374892781E-2</v>
      </c>
      <c r="DN40" s="8">
        <f t="array" ref="DN40">SUMPRODUCT($BS40:$CB40,TRANSPOSE(CP$66:CP$75))</f>
        <v>-2.6015601210261696E-2</v>
      </c>
    </row>
    <row r="41" spans="1:118" x14ac:dyDescent="0.25">
      <c r="A41" s="3">
        <v>37195</v>
      </c>
      <c r="B41" s="1">
        <v>1490.58</v>
      </c>
      <c r="C41" s="1">
        <f t="shared" si="9"/>
        <v>1.9067608310715078E-2</v>
      </c>
      <c r="D41" s="7" t="s">
        <v>430</v>
      </c>
      <c r="E41" s="7">
        <v>2338.25</v>
      </c>
      <c r="F41" s="1">
        <f t="shared" si="10"/>
        <v>1.0627829391124122</v>
      </c>
      <c r="J41" s="5">
        <v>32598</v>
      </c>
      <c r="K41">
        <v>9.95985369852973E-3</v>
      </c>
      <c r="L41">
        <v>-2.0807378161920801E-3</v>
      </c>
      <c r="M41">
        <v>1.20405915147218E-2</v>
      </c>
      <c r="O41" s="5">
        <v>32598</v>
      </c>
      <c r="P41">
        <v>1.2290506190147999E-2</v>
      </c>
      <c r="Q41">
        <v>5.7126466876863402E-2</v>
      </c>
      <c r="R41">
        <v>-4.4835960686715401E-2</v>
      </c>
      <c r="T41" s="5">
        <v>32598</v>
      </c>
      <c r="U41">
        <v>3.1002562951597E-2</v>
      </c>
      <c r="V41">
        <v>1.56626760936877E-2</v>
      </c>
      <c r="W41">
        <v>1.53398868579093E-2</v>
      </c>
      <c r="Y41" s="5">
        <v>32598</v>
      </c>
      <c r="Z41">
        <v>2.4046765013681901E-2</v>
      </c>
      <c r="AA41">
        <v>2.3402350985655102E-2</v>
      </c>
      <c r="AB41">
        <v>6.4441402802679904E-4</v>
      </c>
      <c r="AD41" s="5">
        <v>32598</v>
      </c>
      <c r="AE41">
        <v>1.2380473295859999E-2</v>
      </c>
      <c r="AF41">
        <v>2.1370734636894099E-2</v>
      </c>
      <c r="AG41">
        <v>-8.99026134103415E-3</v>
      </c>
      <c r="AI41" s="5">
        <v>32598</v>
      </c>
      <c r="AJ41">
        <v>1.51143371212757E-2</v>
      </c>
      <c r="AK41">
        <v>1.7463081986038301E-2</v>
      </c>
      <c r="AL41">
        <v>-2.34874486476257E-3</v>
      </c>
      <c r="AN41" s="5">
        <v>32598</v>
      </c>
      <c r="AO41">
        <v>-1.4102334137963499E-3</v>
      </c>
      <c r="AP41">
        <v>3.2125503343779199E-2</v>
      </c>
      <c r="AQ41">
        <v>-3.3535736757575499E-2</v>
      </c>
      <c r="AS41" s="5">
        <v>32598</v>
      </c>
      <c r="AT41">
        <v>1.206045635897E-2</v>
      </c>
      <c r="AU41">
        <v>2.2223925122903901E-2</v>
      </c>
      <c r="AV41">
        <v>-1.0163468763933901E-2</v>
      </c>
      <c r="AX41" s="5">
        <v>32598</v>
      </c>
      <c r="AY41">
        <v>-3.2367350546795401E-3</v>
      </c>
      <c r="AZ41">
        <v>2.8147011478919001E-2</v>
      </c>
      <c r="BA41">
        <v>-3.13837465335986E-2</v>
      </c>
      <c r="BC41" s="5">
        <v>32598</v>
      </c>
      <c r="BD41">
        <v>2.9528124310161101E-2</v>
      </c>
      <c r="BE41">
        <v>2.8506371972020501E-2</v>
      </c>
      <c r="BF41">
        <v>1.0217523381405699E-3</v>
      </c>
      <c r="BH41" s="5">
        <v>32598</v>
      </c>
      <c r="BI41" s="18">
        <v>3.7189793362892999E-5</v>
      </c>
      <c r="BJ41">
        <v>1.4813462229596199E-2</v>
      </c>
      <c r="BK41">
        <v>-1.47762724362333E-2</v>
      </c>
      <c r="BM41" s="5">
        <v>32598</v>
      </c>
      <c r="BN41">
        <v>2.3018954561929501E-2</v>
      </c>
      <c r="BO41">
        <v>8.3413067000850602E-4</v>
      </c>
      <c r="BP41">
        <f t="shared" si="30"/>
        <v>2.2184823891920995E-2</v>
      </c>
      <c r="BR41" s="14">
        <v>32598</v>
      </c>
      <c r="BS41" s="15">
        <f t="shared" si="20"/>
        <v>1.20405915147218E-2</v>
      </c>
      <c r="BT41" s="15">
        <f t="shared" si="21"/>
        <v>-4.4835960686715401E-2</v>
      </c>
      <c r="BU41" s="15">
        <f t="shared" si="22"/>
        <v>1.53398868579093E-2</v>
      </c>
      <c r="BV41" s="15">
        <f t="shared" si="23"/>
        <v>6.4441402802679904E-4</v>
      </c>
      <c r="BW41" s="15">
        <f t="shared" si="24"/>
        <v>-8.99026134103415E-3</v>
      </c>
      <c r="BX41" s="15">
        <f t="shared" si="25"/>
        <v>-2.34874486476257E-3</v>
      </c>
      <c r="BY41" s="15">
        <f t="shared" si="26"/>
        <v>-3.3535736757575499E-2</v>
      </c>
      <c r="BZ41" s="15">
        <f t="shared" si="27"/>
        <v>-1.0163468763933901E-2</v>
      </c>
      <c r="CA41" s="15">
        <f t="shared" si="28"/>
        <v>-3.13837465335986E-2</v>
      </c>
      <c r="CB41" s="15">
        <f t="shared" si="29"/>
        <v>1.0217523381405699E-3</v>
      </c>
      <c r="CC41" s="15">
        <f t="shared" si="31"/>
        <v>-1.47762724362333E-2</v>
      </c>
      <c r="CD41" s="15">
        <f t="shared" si="32"/>
        <v>2.2184823891920995E-2</v>
      </c>
      <c r="CF41" s="1" t="s">
        <v>431</v>
      </c>
      <c r="CT41" s="17">
        <v>4.9195256470355997E-2</v>
      </c>
      <c r="CU41" s="17">
        <v>-2.6333025342708399E-2</v>
      </c>
      <c r="CV41" s="17">
        <v>-4.4949482578131202E-3</v>
      </c>
      <c r="CW41" s="17">
        <v>1.16665232084105E-2</v>
      </c>
      <c r="CX41" s="17">
        <v>2.8858059927892501E-2</v>
      </c>
      <c r="CY41" s="17">
        <v>6.1810656332077496E-3</v>
      </c>
      <c r="CZ41" s="17">
        <v>-3.8697078083066499E-3</v>
      </c>
      <c r="DA41" s="17">
        <v>-2.6592134592222101E-2</v>
      </c>
      <c r="DB41" s="17">
        <v>8.2009770923373304E-3</v>
      </c>
      <c r="DC41" s="17">
        <v>1.7095893601577099E-3</v>
      </c>
      <c r="DE41" s="8">
        <f t="array" ref="DE41">SUMPRODUCT($BS41:$CB41,TRANSPOSE(CG$66:CG$75))</f>
        <v>5.8810815976115165E-3</v>
      </c>
      <c r="DF41" s="8">
        <f t="array" ref="DF41">SUMPRODUCT($BS41:$CB41,TRANSPOSE(CH$66:CH$75))</f>
        <v>-7.0207061461177347E-2</v>
      </c>
      <c r="DG41" s="8">
        <f t="array" ref="DG41">SUMPRODUCT($BS41:$CB41,TRANSPOSE(CI$66:CI$75))</f>
        <v>3.3967306576540242E-2</v>
      </c>
      <c r="DH41" s="8">
        <f t="array" ref="DH41">SUMPRODUCT($BS41:$CB41,TRANSPOSE(CJ$66:CJ$75))</f>
        <v>9.4696326639820659E-3</v>
      </c>
      <c r="DI41" s="8">
        <f t="array" ref="DI41">SUMPRODUCT($BS41:$CB41,TRANSPOSE(CK$66:CK$75))</f>
        <v>6.6729826175996937E-3</v>
      </c>
      <c r="DJ41" s="8">
        <f t="array" ref="DJ41">SUMPRODUCT($BS41:$CB41,TRANSPOSE(CL$66:CL$75))</f>
        <v>6.4879180573290682E-3</v>
      </c>
      <c r="DK41" s="8">
        <f t="array" ref="DK41">SUMPRODUCT($BS41:$CB41,TRANSPOSE(CM$66:CM$75))</f>
        <v>-3.0291419865667572E-2</v>
      </c>
      <c r="DL41" s="8">
        <f t="array" ref="DL41">SUMPRODUCT($BS41:$CB41,TRANSPOSE(CN$66:CN$75))</f>
        <v>1.6720982586437554E-2</v>
      </c>
      <c r="DM41" s="8">
        <f t="array" ref="DM41">SUMPRODUCT($BS41:$CB41,TRANSPOSE(CO$66:CO$75))</f>
        <v>-1.9391759083996721E-2</v>
      </c>
      <c r="DN41" s="8">
        <f t="array" ref="DN41">SUMPRODUCT($BS41:$CB41,TRANSPOSE(CP$66:CP$75))</f>
        <v>-2.9324438039913948E-2</v>
      </c>
    </row>
    <row r="42" spans="1:118" x14ac:dyDescent="0.25">
      <c r="A42" s="3">
        <v>37225</v>
      </c>
      <c r="B42" s="1">
        <v>1604.92</v>
      </c>
      <c r="C42" s="1">
        <f t="shared" si="9"/>
        <v>7.6708395389714079E-2</v>
      </c>
      <c r="D42" s="7" t="s">
        <v>432</v>
      </c>
      <c r="E42" s="7">
        <v>2385.7199999999998</v>
      </c>
      <c r="F42" s="1">
        <f t="shared" si="10"/>
        <v>1.0203015075376884</v>
      </c>
      <c r="J42" s="5">
        <v>32628</v>
      </c>
      <c r="K42">
        <v>4.8009878489559399E-2</v>
      </c>
      <c r="L42">
        <v>5.0861994719784198E-2</v>
      </c>
      <c r="M42">
        <v>-2.8521162302248301E-3</v>
      </c>
      <c r="O42" s="5">
        <v>32628</v>
      </c>
      <c r="P42">
        <v>2.1443938042926301E-2</v>
      </c>
      <c r="Q42">
        <v>6.6963567167731095E-2</v>
      </c>
      <c r="R42">
        <v>-4.5519629124804797E-2</v>
      </c>
      <c r="T42" s="5">
        <v>32628</v>
      </c>
      <c r="U42">
        <v>4.43545236513542E-2</v>
      </c>
      <c r="V42">
        <v>4.0884849021857399E-2</v>
      </c>
      <c r="W42">
        <v>3.4696746294968698E-3</v>
      </c>
      <c r="Y42" s="5">
        <v>32628</v>
      </c>
      <c r="Z42">
        <v>3.7383611076078203E-2</v>
      </c>
      <c r="AA42">
        <v>5.3655137012798802E-2</v>
      </c>
      <c r="AB42">
        <v>-1.6271525936720599E-2</v>
      </c>
      <c r="AD42" s="5">
        <v>32628</v>
      </c>
      <c r="AE42">
        <v>2.66050751234383E-2</v>
      </c>
      <c r="AF42">
        <v>6.8961251597862705E-2</v>
      </c>
      <c r="AG42">
        <v>-4.2356176474424398E-2</v>
      </c>
      <c r="AI42" s="5">
        <v>32628</v>
      </c>
      <c r="AJ42">
        <v>3.3830626200437898E-2</v>
      </c>
      <c r="AK42">
        <v>4.5033779265418197E-2</v>
      </c>
      <c r="AL42">
        <v>-1.1203153064980299E-2</v>
      </c>
      <c r="AN42" s="5">
        <v>32628</v>
      </c>
      <c r="AO42">
        <v>2.5256977930911799E-2</v>
      </c>
      <c r="AP42">
        <v>6.9049135209356294E-2</v>
      </c>
      <c r="AQ42">
        <v>-4.3792157278444502E-2</v>
      </c>
      <c r="AS42" s="5">
        <v>32628</v>
      </c>
      <c r="AT42">
        <v>2.8862544076992899E-2</v>
      </c>
      <c r="AU42">
        <v>6.7208041869334406E-2</v>
      </c>
      <c r="AV42">
        <v>-3.8345497792341601E-2</v>
      </c>
      <c r="AX42" s="5">
        <v>32628</v>
      </c>
      <c r="AY42">
        <v>2.22987070603223E-2</v>
      </c>
      <c r="AZ42">
        <v>6.3055649484916904E-2</v>
      </c>
      <c r="BA42">
        <v>-4.07569424245946E-2</v>
      </c>
      <c r="BC42" s="5">
        <v>32628</v>
      </c>
      <c r="BD42">
        <v>4.6170949590957099E-2</v>
      </c>
      <c r="BE42">
        <v>4.2092940758854398E-2</v>
      </c>
      <c r="BF42">
        <v>4.0780088321027402E-3</v>
      </c>
      <c r="BH42" s="5">
        <v>32628</v>
      </c>
      <c r="BI42">
        <v>5.2675476878736797E-2</v>
      </c>
      <c r="BJ42">
        <v>3.8960378866769202E-2</v>
      </c>
      <c r="BK42">
        <v>1.37150980119677E-2</v>
      </c>
      <c r="BM42" s="5">
        <v>32628</v>
      </c>
      <c r="BN42">
        <v>4.6741581149445897E-2</v>
      </c>
      <c r="BO42">
        <v>6.5045518220753606E-2</v>
      </c>
      <c r="BP42">
        <f t="shared" si="30"/>
        <v>-1.8303937071307709E-2</v>
      </c>
      <c r="BR42" s="14">
        <v>32628</v>
      </c>
      <c r="BS42" s="15">
        <f t="shared" si="20"/>
        <v>-2.8521162302248301E-3</v>
      </c>
      <c r="BT42" s="15">
        <f t="shared" si="21"/>
        <v>-4.5519629124804797E-2</v>
      </c>
      <c r="BU42" s="15">
        <f t="shared" si="22"/>
        <v>3.4696746294968698E-3</v>
      </c>
      <c r="BV42" s="15">
        <f t="shared" si="23"/>
        <v>-1.6271525936720599E-2</v>
      </c>
      <c r="BW42" s="15">
        <f t="shared" si="24"/>
        <v>-4.2356176474424398E-2</v>
      </c>
      <c r="BX42" s="15">
        <f t="shared" si="25"/>
        <v>-1.1203153064980299E-2</v>
      </c>
      <c r="BY42" s="15">
        <f t="shared" si="26"/>
        <v>-4.3792157278444502E-2</v>
      </c>
      <c r="BZ42" s="15">
        <f t="shared" si="27"/>
        <v>-3.8345497792341601E-2</v>
      </c>
      <c r="CA42" s="15">
        <f t="shared" si="28"/>
        <v>-4.07569424245946E-2</v>
      </c>
      <c r="CB42" s="15">
        <f t="shared" si="29"/>
        <v>4.0780088321027402E-3</v>
      </c>
      <c r="CC42" s="15">
        <f t="shared" si="31"/>
        <v>1.37150980119677E-2</v>
      </c>
      <c r="CD42" s="15">
        <f t="shared" si="32"/>
        <v>-1.8303937071307709E-2</v>
      </c>
      <c r="CF42" s="24">
        <v>8.9096085651736399E-3</v>
      </c>
      <c r="CG42" s="8">
        <v>0.45188493631017301</v>
      </c>
      <c r="CT42" s="17">
        <v>7.3306915552295598E-2</v>
      </c>
      <c r="CU42" s="17">
        <v>-5.9655625756133999E-2</v>
      </c>
      <c r="CV42" s="17">
        <v>-1.9501680762805899E-2</v>
      </c>
      <c r="CW42" s="17">
        <v>1.1989966494909099E-2</v>
      </c>
      <c r="CX42" s="17">
        <v>3.05779649083811E-3</v>
      </c>
      <c r="CY42" s="17">
        <v>6.25052502553644E-3</v>
      </c>
      <c r="CZ42" s="17">
        <v>-1.17513459724843E-2</v>
      </c>
      <c r="DA42" s="17">
        <v>-2.09180703260557E-2</v>
      </c>
      <c r="DB42" s="17">
        <v>-2.92817886654903E-3</v>
      </c>
      <c r="DC42" s="17">
        <v>7.7988673250798304E-3</v>
      </c>
      <c r="DE42" s="8">
        <f t="array" ref="DE42">SUMPRODUCT($BS42:$CB42,TRANSPOSE(CG$66:CG$75))</f>
        <v>-1.7553971563810843E-2</v>
      </c>
      <c r="DF42" s="8">
        <f t="array" ref="DF42">SUMPRODUCT($BS42:$CB42,TRANSPOSE(CH$66:CH$75))</f>
        <v>-6.5084118774081906E-2</v>
      </c>
      <c r="DG42" s="8">
        <f t="array" ref="DG42">SUMPRODUCT($BS42:$CB42,TRANSPOSE(CI$66:CI$75))</f>
        <v>1.3892909917111427E-2</v>
      </c>
      <c r="DH42" s="8">
        <f t="array" ref="DH42">SUMPRODUCT($BS42:$CB42,TRANSPOSE(CJ$66:CJ$75))</f>
        <v>-8.8711069599900026E-3</v>
      </c>
      <c r="DI42" s="8">
        <f t="array" ref="DI42">SUMPRODUCT($BS42:$CB42,TRANSPOSE(CK$66:CK$75))</f>
        <v>-3.3488355508184214E-2</v>
      </c>
      <c r="DJ42" s="8">
        <f t="array" ref="DJ42">SUMPRODUCT($BS42:$CB42,TRANSPOSE(CL$66:CL$75))</f>
        <v>6.2151138760388183E-3</v>
      </c>
      <c r="DK42" s="8">
        <f t="array" ref="DK42">SUMPRODUCT($BS42:$CB42,TRANSPOSE(CM$66:CM$75))</f>
        <v>-1.8754714160667811E-2</v>
      </c>
      <c r="DL42" s="8">
        <f t="array" ref="DL42">SUMPRODUCT($BS42:$CB42,TRANSPOSE(CN$66:CN$75))</f>
        <v>-1.1919343787555371E-2</v>
      </c>
      <c r="DM42" s="8">
        <f t="array" ref="DM42">SUMPRODUCT($BS42:$CB42,TRANSPOSE(CO$66:CO$75))</f>
        <v>-1.3602751749316107E-2</v>
      </c>
      <c r="DN42" s="8">
        <f t="array" ref="DN42">SUMPRODUCT($BS42:$CB42,TRANSPOSE(CP$66:CP$75))</f>
        <v>-2.1084097186775876E-2</v>
      </c>
    </row>
    <row r="43" spans="1:118" x14ac:dyDescent="0.25">
      <c r="A43" s="3">
        <v>37256</v>
      </c>
      <c r="B43" s="1">
        <v>1618.98</v>
      </c>
      <c r="C43" s="1">
        <f t="shared" si="9"/>
        <v>8.7605612740822014E-3</v>
      </c>
      <c r="D43" s="7" t="s">
        <v>433</v>
      </c>
      <c r="E43" s="7">
        <v>2306.23</v>
      </c>
      <c r="F43" s="1">
        <f t="shared" si="10"/>
        <v>0.96668091812953749</v>
      </c>
      <c r="J43" s="5">
        <v>32659</v>
      </c>
      <c r="K43">
        <v>4.1574607042061298E-2</v>
      </c>
      <c r="L43">
        <v>5.0707280532154897E-2</v>
      </c>
      <c r="M43">
        <v>-9.1326734900936107E-3</v>
      </c>
      <c r="O43" s="5">
        <v>32659</v>
      </c>
      <c r="P43">
        <v>1.8850450958384401E-2</v>
      </c>
      <c r="Q43">
        <v>6.3199417573203104E-2</v>
      </c>
      <c r="R43">
        <v>-4.4348966614818602E-2</v>
      </c>
      <c r="T43" s="5">
        <v>32659</v>
      </c>
      <c r="U43">
        <v>5.1661605351913303E-2</v>
      </c>
      <c r="V43">
        <v>2.89098355113717E-2</v>
      </c>
      <c r="W43">
        <v>2.27517698405416E-2</v>
      </c>
      <c r="Y43" s="5">
        <v>32659</v>
      </c>
      <c r="Z43">
        <v>3.6993438181281098E-2</v>
      </c>
      <c r="AA43">
        <v>3.2528560338534199E-2</v>
      </c>
      <c r="AB43">
        <v>4.4648778427469104E-3</v>
      </c>
      <c r="AD43" s="5">
        <v>32659</v>
      </c>
      <c r="AE43">
        <v>2.2907045436401902E-2</v>
      </c>
      <c r="AF43">
        <v>3.8297930337180902E-2</v>
      </c>
      <c r="AG43">
        <v>-1.5390884900779001E-2</v>
      </c>
      <c r="AI43" s="5">
        <v>32659</v>
      </c>
      <c r="AJ43">
        <v>3.2684084934279399E-2</v>
      </c>
      <c r="AK43">
        <v>4.6474636031441197E-2</v>
      </c>
      <c r="AL43">
        <v>-1.3790551097161799E-2</v>
      </c>
      <c r="AN43" s="5">
        <v>32659</v>
      </c>
      <c r="AO43">
        <v>1.16095958065323E-2</v>
      </c>
      <c r="AP43">
        <v>3.5989998546293402E-2</v>
      </c>
      <c r="AQ43">
        <v>-2.4380402739761001E-2</v>
      </c>
      <c r="AS43" s="5">
        <v>32659</v>
      </c>
      <c r="AT43">
        <v>1.7963298950244899E-2</v>
      </c>
      <c r="AU43">
        <v>5.2062248763367597E-2</v>
      </c>
      <c r="AV43">
        <v>-3.4098949813122802E-2</v>
      </c>
      <c r="AX43" s="5">
        <v>32659</v>
      </c>
      <c r="AY43">
        <v>1.1565252582951199E-2</v>
      </c>
      <c r="AZ43">
        <v>3.9001581080562599E-2</v>
      </c>
      <c r="BA43">
        <v>-2.7436328497611399E-2</v>
      </c>
      <c r="BC43" s="5">
        <v>32659</v>
      </c>
      <c r="BD43">
        <v>3.7302445239177098E-2</v>
      </c>
      <c r="BE43">
        <v>2.8346708901673699E-2</v>
      </c>
      <c r="BF43">
        <v>8.9557363375034095E-3</v>
      </c>
      <c r="BH43" s="5">
        <v>32659</v>
      </c>
      <c r="BI43">
        <v>2.3323220143163001E-2</v>
      </c>
      <c r="BJ43">
        <v>2.9588351158309701E-2</v>
      </c>
      <c r="BK43">
        <v>-6.26513101514672E-3</v>
      </c>
      <c r="BM43" s="5">
        <v>32659</v>
      </c>
      <c r="BN43">
        <v>1.888189939515E-2</v>
      </c>
      <c r="BO43">
        <v>3.7816351482133997E-2</v>
      </c>
      <c r="BP43">
        <f t="shared" si="30"/>
        <v>-1.8934452086983997E-2</v>
      </c>
      <c r="BR43" s="14">
        <v>32659</v>
      </c>
      <c r="BS43" s="15">
        <f t="shared" si="20"/>
        <v>-9.1326734900936107E-3</v>
      </c>
      <c r="BT43" s="15">
        <f t="shared" si="21"/>
        <v>-4.4348966614818602E-2</v>
      </c>
      <c r="BU43" s="15">
        <f t="shared" si="22"/>
        <v>2.27517698405416E-2</v>
      </c>
      <c r="BV43" s="15">
        <f t="shared" si="23"/>
        <v>4.4648778427469104E-3</v>
      </c>
      <c r="BW43" s="15">
        <f t="shared" si="24"/>
        <v>-1.5390884900779001E-2</v>
      </c>
      <c r="BX43" s="15">
        <f t="shared" si="25"/>
        <v>-1.3790551097161799E-2</v>
      </c>
      <c r="BY43" s="15">
        <f t="shared" si="26"/>
        <v>-2.4380402739761001E-2</v>
      </c>
      <c r="BZ43" s="15">
        <f t="shared" si="27"/>
        <v>-3.4098949813122802E-2</v>
      </c>
      <c r="CA43" s="15">
        <f t="shared" si="28"/>
        <v>-2.7436328497611399E-2</v>
      </c>
      <c r="CB43" s="15">
        <f t="shared" si="29"/>
        <v>8.9557363375034095E-3</v>
      </c>
      <c r="CC43" s="15">
        <f t="shared" si="31"/>
        <v>-6.26513101514672E-3</v>
      </c>
      <c r="CD43" s="15">
        <f t="shared" si="32"/>
        <v>-1.8934452086983997E-2</v>
      </c>
      <c r="CF43" s="24">
        <v>4.9520844920473003E-3</v>
      </c>
      <c r="CG43" s="8">
        <v>0.70304887565970997</v>
      </c>
      <c r="CT43" s="17">
        <v>4.6377308439171198E-2</v>
      </c>
      <c r="CU43" s="17">
        <v>-3.3843093060377798E-2</v>
      </c>
      <c r="CV43" s="17">
        <v>-2.51308728423883E-2</v>
      </c>
      <c r="CW43" s="17">
        <v>1.12730049188914E-2</v>
      </c>
      <c r="CX43" s="17">
        <v>1.94052145655935E-2</v>
      </c>
      <c r="CY43" s="17">
        <v>1.7285526671123E-2</v>
      </c>
      <c r="CZ43" s="17">
        <v>-2.91708191035445E-2</v>
      </c>
      <c r="DA43" s="17">
        <v>-1.9383880691681999E-2</v>
      </c>
      <c r="DB43" s="17">
        <v>3.9254799189852498E-3</v>
      </c>
      <c r="DC43" s="17">
        <v>5.1666022515100196E-3</v>
      </c>
      <c r="DE43" s="8">
        <f t="array" ref="DE43">SUMPRODUCT($BS43:$CB43,TRANSPOSE(CG$66:CG$75))</f>
        <v>-2.3312785543035466E-2</v>
      </c>
      <c r="DF43" s="8">
        <f t="array" ref="DF43">SUMPRODUCT($BS43:$CB43,TRANSPOSE(CH$66:CH$75))</f>
        <v>-7.2410055824274372E-2</v>
      </c>
      <c r="DG43" s="8">
        <f t="array" ref="DG43">SUMPRODUCT($BS43:$CB43,TRANSPOSE(CI$66:CI$75))</f>
        <v>4.2638320708126162E-2</v>
      </c>
      <c r="DH43" s="8">
        <f t="array" ref="DH43">SUMPRODUCT($BS43:$CB43,TRANSPOSE(CJ$66:CJ$75))</f>
        <v>1.2500439732507022E-2</v>
      </c>
      <c r="DI43" s="8">
        <f t="array" ref="DI43">SUMPRODUCT($BS43:$CB43,TRANSPOSE(CK$66:CK$75))</f>
        <v>-2.1362871770493523E-3</v>
      </c>
      <c r="DJ43" s="8">
        <f t="array" ref="DJ43">SUMPRODUCT($BS43:$CB43,TRANSPOSE(CL$66:CL$75))</f>
        <v>-5.6346231447817379E-4</v>
      </c>
      <c r="DK43" s="8">
        <f t="array" ref="DK43">SUMPRODUCT($BS43:$CB43,TRANSPOSE(CM$66:CM$75))</f>
        <v>-2.2440769421076699E-3</v>
      </c>
      <c r="DL43" s="8">
        <f t="array" ref="DL43">SUMPRODUCT($BS43:$CB43,TRANSPOSE(CN$66:CN$75))</f>
        <v>-2.8373226109200091E-2</v>
      </c>
      <c r="DM43" s="8">
        <f t="array" ref="DM43">SUMPRODUCT($BS43:$CB43,TRANSPOSE(CO$66:CO$75))</f>
        <v>-1.6733577616647396E-2</v>
      </c>
      <c r="DN43" s="8">
        <f t="array" ref="DN43">SUMPRODUCT($BS43:$CB43,TRANSPOSE(CP$66:CP$75))</f>
        <v>-1.4026173323115732E-2</v>
      </c>
    </row>
    <row r="44" spans="1:118" x14ac:dyDescent="0.25">
      <c r="A44" s="3">
        <v>37287</v>
      </c>
      <c r="B44" s="1">
        <v>1595.35</v>
      </c>
      <c r="C44" s="1">
        <f t="shared" si="9"/>
        <v>-1.4595609581341429E-2</v>
      </c>
      <c r="D44" s="7" t="s">
        <v>434</v>
      </c>
      <c r="E44" s="7">
        <v>2088.42</v>
      </c>
      <c r="F44" s="1">
        <f t="shared" si="10"/>
        <v>0.9055558205382811</v>
      </c>
      <c r="J44" s="5">
        <v>32689</v>
      </c>
      <c r="K44">
        <v>-7.4398513733083503E-3</v>
      </c>
      <c r="L44">
        <v>-5.4584708571551004E-3</v>
      </c>
      <c r="M44">
        <v>-1.9813805161532499E-3</v>
      </c>
      <c r="O44" s="5">
        <v>32689</v>
      </c>
      <c r="P44">
        <v>-5.5200755882358504E-4</v>
      </c>
      <c r="Q44">
        <v>5.6972733868781199E-3</v>
      </c>
      <c r="R44">
        <v>-6.2492809457017099E-3</v>
      </c>
      <c r="T44" s="5">
        <v>32689</v>
      </c>
      <c r="U44">
        <v>-1.5500643174249099E-2</v>
      </c>
      <c r="V44">
        <v>-5.16407412035386E-3</v>
      </c>
      <c r="W44">
        <v>-1.0336569053895199E-2</v>
      </c>
      <c r="Y44" s="5">
        <v>32689</v>
      </c>
      <c r="Z44">
        <v>-3.27509400080971E-3</v>
      </c>
      <c r="AA44">
        <v>-1.2740161339546001E-2</v>
      </c>
      <c r="AB44">
        <v>9.4650673387363105E-3</v>
      </c>
      <c r="AD44" s="5">
        <v>32689</v>
      </c>
      <c r="AE44">
        <v>6.0701778303249403E-3</v>
      </c>
      <c r="AF44">
        <v>1.7586588568042599E-2</v>
      </c>
      <c r="AG44">
        <v>-1.1516410737717701E-2</v>
      </c>
      <c r="AI44" s="5">
        <v>32689</v>
      </c>
      <c r="AJ44">
        <v>-1.3924548431601499E-2</v>
      </c>
      <c r="AK44">
        <v>-9.75307921214515E-3</v>
      </c>
      <c r="AL44">
        <v>-4.1714692194563096E-3</v>
      </c>
      <c r="AN44" s="5">
        <v>32689</v>
      </c>
      <c r="AO44">
        <v>1.9275796746514001E-3</v>
      </c>
      <c r="AP44">
        <v>6.5002492894787999E-3</v>
      </c>
      <c r="AQ44">
        <v>-4.5726696148273996E-3</v>
      </c>
      <c r="AS44" s="5">
        <v>32689</v>
      </c>
      <c r="AT44">
        <v>-3.2457588909221798E-3</v>
      </c>
      <c r="AU44">
        <v>-6.8877963434040099E-3</v>
      </c>
      <c r="AV44">
        <v>3.6420374524818201E-3</v>
      </c>
      <c r="AX44" s="5">
        <v>32689</v>
      </c>
      <c r="AY44">
        <v>1.2302156930625999E-3</v>
      </c>
      <c r="AZ44">
        <v>7.4477426150142503E-4</v>
      </c>
      <c r="BA44">
        <v>4.8544143156117002E-4</v>
      </c>
      <c r="BC44" s="5">
        <v>32689</v>
      </c>
      <c r="BD44">
        <v>-2.36803906297729E-2</v>
      </c>
      <c r="BE44">
        <v>-1.48903551972315E-3</v>
      </c>
      <c r="BF44">
        <v>-2.2191355110049799E-2</v>
      </c>
      <c r="BH44" s="5">
        <v>32689</v>
      </c>
      <c r="BI44">
        <v>7.6297073244227303E-3</v>
      </c>
      <c r="BJ44">
        <v>-1.1466342154981201E-2</v>
      </c>
      <c r="BK44">
        <v>1.9096049479403899E-2</v>
      </c>
      <c r="BM44" s="5">
        <v>32689</v>
      </c>
      <c r="BN44">
        <v>1.0323840212574599E-2</v>
      </c>
      <c r="BO44">
        <v>-5.41919689618934E-3</v>
      </c>
      <c r="BP44">
        <f t="shared" si="30"/>
        <v>1.574303710876394E-2</v>
      </c>
      <c r="BR44" s="14">
        <v>32689</v>
      </c>
      <c r="BS44" s="15">
        <f t="shared" si="20"/>
        <v>-1.9813805161532499E-3</v>
      </c>
      <c r="BT44" s="15">
        <f t="shared" si="21"/>
        <v>-6.2492809457017099E-3</v>
      </c>
      <c r="BU44" s="15">
        <f t="shared" si="22"/>
        <v>-1.0336569053895199E-2</v>
      </c>
      <c r="BV44" s="15">
        <f t="shared" si="23"/>
        <v>9.4650673387363105E-3</v>
      </c>
      <c r="BW44" s="15">
        <f t="shared" si="24"/>
        <v>-1.1516410737717701E-2</v>
      </c>
      <c r="BX44" s="15">
        <f t="shared" si="25"/>
        <v>-4.1714692194563096E-3</v>
      </c>
      <c r="BY44" s="15">
        <f t="shared" si="26"/>
        <v>-4.5726696148273996E-3</v>
      </c>
      <c r="BZ44" s="15">
        <f t="shared" si="27"/>
        <v>3.6420374524818201E-3</v>
      </c>
      <c r="CA44" s="15">
        <f t="shared" si="28"/>
        <v>4.8544143156117002E-4</v>
      </c>
      <c r="CB44" s="15">
        <f t="shared" si="29"/>
        <v>-2.2191355110049799E-2</v>
      </c>
      <c r="CC44" s="15">
        <f t="shared" si="31"/>
        <v>1.9096049479403899E-2</v>
      </c>
      <c r="CD44" s="15">
        <f t="shared" si="32"/>
        <v>1.574303710876394E-2</v>
      </c>
      <c r="CF44" s="24">
        <v>2.0392210008013498E-3</v>
      </c>
      <c r="CG44" s="8">
        <v>0.80647578216506</v>
      </c>
      <c r="CT44" s="17">
        <v>5.1690140028643602E-3</v>
      </c>
      <c r="CU44" s="17">
        <v>-9.1443333097687794E-3</v>
      </c>
      <c r="CV44" s="17">
        <v>8.1237502423861096E-4</v>
      </c>
      <c r="CW44" s="17">
        <v>4.4518732516486597E-3</v>
      </c>
      <c r="CX44" s="17">
        <v>-1.8027029548625499E-2</v>
      </c>
      <c r="CY44" s="17">
        <v>-1.0167669283191801E-2</v>
      </c>
      <c r="CZ44" s="17">
        <v>-5.4638258714149101E-4</v>
      </c>
      <c r="DA44" s="17">
        <v>-1.6977595358997798E-2</v>
      </c>
      <c r="DB44" s="17">
        <v>1.58325490328118E-2</v>
      </c>
      <c r="DC44" s="17">
        <v>-6.99658614394874E-3</v>
      </c>
      <c r="DE44" s="8">
        <f t="array" ref="DE44">SUMPRODUCT($BS44:$CB44,TRANSPOSE(CG$66:CG$75))</f>
        <v>-6.8446435601436711E-3</v>
      </c>
      <c r="DF44" s="8">
        <f t="array" ref="DF44">SUMPRODUCT($BS44:$CB44,TRANSPOSE(CH$66:CH$75))</f>
        <v>-1.5354172512138414E-2</v>
      </c>
      <c r="DG44" s="8">
        <f t="array" ref="DG44">SUMPRODUCT($BS44:$CB44,TRANSPOSE(CI$66:CI$75))</f>
        <v>-1.3481284691887438E-2</v>
      </c>
      <c r="DH44" s="8">
        <f t="array" ref="DH44">SUMPRODUCT($BS44:$CB44,TRANSPOSE(CJ$66:CJ$75))</f>
        <v>3.7106053766075869E-2</v>
      </c>
      <c r="DI44" s="8">
        <f t="array" ref="DI44">SUMPRODUCT($BS44:$CB44,TRANSPOSE(CK$66:CK$75))</f>
        <v>-1.9436808798799589E-2</v>
      </c>
      <c r="DJ44" s="8">
        <f t="array" ref="DJ44">SUMPRODUCT($BS44:$CB44,TRANSPOSE(CL$66:CL$75))</f>
        <v>-4.4455809396499821E-3</v>
      </c>
      <c r="DK44" s="8">
        <f t="array" ref="DK44">SUMPRODUCT($BS44:$CB44,TRANSPOSE(CM$66:CM$75))</f>
        <v>-1.3061527175705669E-2</v>
      </c>
      <c r="DL44" s="8">
        <f t="array" ref="DL44">SUMPRODUCT($BS44:$CB44,TRANSPOSE(CN$66:CN$75))</f>
        <v>1.7383976887179402E-2</v>
      </c>
      <c r="DM44" s="8">
        <f t="array" ref="DM44">SUMPRODUCT($BS44:$CB44,TRANSPOSE(CO$66:CO$75))</f>
        <v>2.4558671973558214E-3</v>
      </c>
      <c r="DN44" s="8">
        <f t="array" ref="DN44">SUMPRODUCT($BS44:$CB44,TRANSPOSE(CP$66:CP$75))</f>
        <v>-5.3266883813923228E-2</v>
      </c>
    </row>
    <row r="45" spans="1:118" x14ac:dyDescent="0.25">
      <c r="A45" s="3">
        <v>37315</v>
      </c>
      <c r="B45" s="1">
        <v>1564.59</v>
      </c>
      <c r="C45" s="1">
        <f t="shared" si="9"/>
        <v>-1.9281035509449373E-2</v>
      </c>
      <c r="D45" s="7" t="s">
        <v>435</v>
      </c>
      <c r="E45" s="7">
        <v>2031.47</v>
      </c>
      <c r="F45" s="1">
        <f t="shared" si="10"/>
        <v>0.97273058101339771</v>
      </c>
      <c r="J45" s="5">
        <v>32720</v>
      </c>
      <c r="K45">
        <v>0.11602787843145999</v>
      </c>
      <c r="L45">
        <v>4.49806367521201E-2</v>
      </c>
      <c r="M45">
        <v>7.1047241679339707E-2</v>
      </c>
      <c r="O45" s="5">
        <v>32720</v>
      </c>
      <c r="P45">
        <v>6.6325986030326897E-2</v>
      </c>
      <c r="Q45">
        <v>0.123449786930498</v>
      </c>
      <c r="R45">
        <v>-5.7123800900171197E-2</v>
      </c>
      <c r="T45" s="5">
        <v>32720</v>
      </c>
      <c r="U45">
        <v>4.1131674262765601E-2</v>
      </c>
      <c r="V45">
        <v>7.9397518385524696E-2</v>
      </c>
      <c r="W45">
        <v>-3.8265844122758998E-2</v>
      </c>
      <c r="Y45" s="5">
        <v>32720</v>
      </c>
      <c r="Z45">
        <v>0.101019370838457</v>
      </c>
      <c r="AA45">
        <v>8.6039000568698398E-2</v>
      </c>
      <c r="AB45">
        <v>1.49803702697587E-2</v>
      </c>
      <c r="AD45" s="5">
        <v>32720</v>
      </c>
      <c r="AE45">
        <v>6.2995185666467904E-2</v>
      </c>
      <c r="AF45">
        <v>0.117044921737691</v>
      </c>
      <c r="AG45">
        <v>-5.4049736071222799E-2</v>
      </c>
      <c r="AI45" s="5">
        <v>32720</v>
      </c>
      <c r="AJ45">
        <v>0.10976191350939001</v>
      </c>
      <c r="AK45">
        <v>9.2682054853539003E-2</v>
      </c>
      <c r="AL45">
        <v>1.7079858655850901E-2</v>
      </c>
      <c r="AN45" s="5">
        <v>32720</v>
      </c>
      <c r="AO45">
        <v>8.3454058792077596E-2</v>
      </c>
      <c r="AP45">
        <v>9.4828977026833794E-2</v>
      </c>
      <c r="AQ45">
        <v>-1.13749182347562E-2</v>
      </c>
      <c r="AS45" s="5">
        <v>32720</v>
      </c>
      <c r="AT45">
        <v>7.2858062404602297E-2</v>
      </c>
      <c r="AU45">
        <v>9.8674514437996394E-2</v>
      </c>
      <c r="AV45">
        <v>-2.58164520333941E-2</v>
      </c>
      <c r="AX45" s="5">
        <v>32720</v>
      </c>
      <c r="AY45">
        <v>8.0984615784692002E-2</v>
      </c>
      <c r="AZ45">
        <v>9.2481621392503502E-2</v>
      </c>
      <c r="BA45">
        <v>-1.14970056078115E-2</v>
      </c>
      <c r="BC45" s="5">
        <v>32720</v>
      </c>
      <c r="BD45">
        <v>9.5158505240058394E-2</v>
      </c>
      <c r="BE45">
        <v>7.3668098465266701E-2</v>
      </c>
      <c r="BF45">
        <v>2.1490406774791599E-2</v>
      </c>
      <c r="BH45" s="5">
        <v>32720</v>
      </c>
      <c r="BI45">
        <v>7.4201448970574402E-2</v>
      </c>
      <c r="BJ45">
        <v>5.9174217077108501E-2</v>
      </c>
      <c r="BK45">
        <v>1.50272318934658E-2</v>
      </c>
      <c r="BM45" s="5">
        <v>32720</v>
      </c>
      <c r="BN45">
        <v>6.8108402456911799E-2</v>
      </c>
      <c r="BO45">
        <v>5.7516904467590002E-2</v>
      </c>
      <c r="BP45">
        <f t="shared" si="30"/>
        <v>1.0591497989321796E-2</v>
      </c>
      <c r="BR45" s="14">
        <v>32720</v>
      </c>
      <c r="BS45" s="15">
        <f t="shared" si="20"/>
        <v>7.1047241679339707E-2</v>
      </c>
      <c r="BT45" s="15">
        <f t="shared" si="21"/>
        <v>-5.7123800900171197E-2</v>
      </c>
      <c r="BU45" s="15">
        <f t="shared" si="22"/>
        <v>-3.8265844122758998E-2</v>
      </c>
      <c r="BV45" s="15">
        <f t="shared" si="23"/>
        <v>1.49803702697587E-2</v>
      </c>
      <c r="BW45" s="15">
        <f t="shared" si="24"/>
        <v>-5.4049736071222799E-2</v>
      </c>
      <c r="BX45" s="15">
        <f t="shared" si="25"/>
        <v>1.7079858655850901E-2</v>
      </c>
      <c r="BY45" s="15">
        <f t="shared" si="26"/>
        <v>-1.13749182347562E-2</v>
      </c>
      <c r="BZ45" s="15">
        <f t="shared" si="27"/>
        <v>-2.58164520333941E-2</v>
      </c>
      <c r="CA45" s="15">
        <f t="shared" si="28"/>
        <v>-1.14970056078115E-2</v>
      </c>
      <c r="CB45" s="15">
        <f t="shared" si="29"/>
        <v>2.1490406774791599E-2</v>
      </c>
      <c r="CC45" s="15">
        <f t="shared" si="31"/>
        <v>1.50272318934658E-2</v>
      </c>
      <c r="CD45" s="15">
        <f t="shared" si="32"/>
        <v>1.0591497989321796E-2</v>
      </c>
      <c r="CF45" s="24">
        <v>1.2956963888501999E-3</v>
      </c>
      <c r="CG45" s="8">
        <v>0.87219198909715301</v>
      </c>
      <c r="CT45" s="17">
        <v>0.109748777741246</v>
      </c>
      <c r="CU45" s="17">
        <v>2.3081027294219701E-2</v>
      </c>
      <c r="CV45" s="17">
        <v>1.9802023644899198E-2</v>
      </c>
      <c r="CW45" s="17">
        <v>-4.2193525800514001E-3</v>
      </c>
      <c r="CX45" s="17">
        <v>-2.6241057861908602E-2</v>
      </c>
      <c r="CY45" s="17">
        <v>1.64048879640642E-2</v>
      </c>
      <c r="CZ45" s="17">
        <v>1.37098322669717E-2</v>
      </c>
      <c r="DA45" s="17">
        <v>-1.7184368804559699E-2</v>
      </c>
      <c r="DB45" s="17">
        <v>-4.9652794165109598E-3</v>
      </c>
      <c r="DC45" s="17">
        <v>4.7157745482747596E-3</v>
      </c>
      <c r="DE45" s="8">
        <f t="array" ref="DE45">SUMPRODUCT($BS45:$CB45,TRANSPOSE(CG$66:CG$75))</f>
        <v>6.7941876928911973E-2</v>
      </c>
      <c r="DF45" s="8">
        <f t="array" ref="DF45">SUMPRODUCT($BS45:$CB45,TRANSPOSE(CH$66:CH$75))</f>
        <v>-5.0695183518489256E-2</v>
      </c>
      <c r="DG45" s="8">
        <f t="array" ref="DG45">SUMPRODUCT($BS45:$CB45,TRANSPOSE(CI$66:CI$75))</f>
        <v>-1.6822318775514707E-2</v>
      </c>
      <c r="DH45" s="8">
        <f t="array" ref="DH45">SUMPRODUCT($BS45:$CB45,TRANSPOSE(CJ$66:CJ$75))</f>
        <v>-3.4830469917229608E-2</v>
      </c>
      <c r="DI45" s="8">
        <f t="array" ref="DI45">SUMPRODUCT($BS45:$CB45,TRANSPOSE(CK$66:CK$75))</f>
        <v>-5.3283270204698016E-2</v>
      </c>
      <c r="DJ45" s="8">
        <f t="array" ref="DJ45">SUMPRODUCT($BS45:$CB45,TRANSPOSE(CL$66:CL$75))</f>
        <v>3.2596851266990079E-2</v>
      </c>
      <c r="DK45" s="8">
        <f t="array" ref="DK45">SUMPRODUCT($BS45:$CB45,TRANSPOSE(CM$66:CM$75))</f>
        <v>9.0332334479435381E-3</v>
      </c>
      <c r="DL45" s="8">
        <f t="array" ref="DL45">SUMPRODUCT($BS45:$CB45,TRANSPOSE(CN$66:CN$75))</f>
        <v>6.882404569423661E-3</v>
      </c>
      <c r="DM45" s="8">
        <f t="array" ref="DM45">SUMPRODUCT($BS45:$CB45,TRANSPOSE(CO$66:CO$75))</f>
        <v>2.7463009548504509E-2</v>
      </c>
      <c r="DN45" s="8">
        <f t="array" ref="DN45">SUMPRODUCT($BS45:$CB45,TRANSPOSE(CP$66:CP$75))</f>
        <v>-6.3089263118075098E-3</v>
      </c>
    </row>
    <row r="46" spans="1:118" x14ac:dyDescent="0.25">
      <c r="A46" s="3">
        <v>37344</v>
      </c>
      <c r="B46" s="1">
        <v>1623.43</v>
      </c>
      <c r="C46" s="1">
        <f t="shared" si="9"/>
        <v>3.7607296480228092E-2</v>
      </c>
      <c r="D46" s="7" t="s">
        <v>436</v>
      </c>
      <c r="E46" s="7">
        <v>1861.44</v>
      </c>
      <c r="F46" s="1">
        <f t="shared" si="10"/>
        <v>0.91630198821543019</v>
      </c>
      <c r="J46" s="5">
        <v>32751</v>
      </c>
      <c r="K46">
        <v>5.5340412092409398E-2</v>
      </c>
      <c r="L46">
        <v>4.4670874345746299E-2</v>
      </c>
      <c r="M46">
        <v>1.0669537746663099E-2</v>
      </c>
      <c r="O46" s="5">
        <v>32751</v>
      </c>
      <c r="P46">
        <v>5.0419859361955199E-2</v>
      </c>
      <c r="Q46">
        <v>-3.3136652648954701E-3</v>
      </c>
      <c r="R46">
        <v>5.3733524626850597E-2</v>
      </c>
      <c r="T46" s="5">
        <v>32751</v>
      </c>
      <c r="U46">
        <v>2.3002282458345201E-2</v>
      </c>
      <c r="V46">
        <v>3.38933413797705E-2</v>
      </c>
      <c r="W46">
        <v>-1.08910589214252E-2</v>
      </c>
      <c r="Y46" s="5">
        <v>32751</v>
      </c>
      <c r="Z46">
        <v>7.4813513627781103E-2</v>
      </c>
      <c r="AA46">
        <v>1.8616699072865801E-2</v>
      </c>
      <c r="AB46">
        <v>5.6196814554915299E-2</v>
      </c>
      <c r="AD46" s="5">
        <v>32751</v>
      </c>
      <c r="AE46">
        <v>4.2078415284111402E-2</v>
      </c>
      <c r="AF46">
        <v>8.5882477047818706E-2</v>
      </c>
      <c r="AG46">
        <v>-4.3804061763707401E-2</v>
      </c>
      <c r="AI46" s="5">
        <v>32751</v>
      </c>
      <c r="AJ46">
        <v>7.2232366448704705E-2</v>
      </c>
      <c r="AK46">
        <v>1.44188538454298E-2</v>
      </c>
      <c r="AL46">
        <v>5.78135126032749E-2</v>
      </c>
      <c r="AN46" s="5">
        <v>32751</v>
      </c>
      <c r="AO46">
        <v>8.8784590329605201E-2</v>
      </c>
      <c r="AP46">
        <v>6.00420713556701E-3</v>
      </c>
      <c r="AQ46">
        <v>8.2780383194038201E-2</v>
      </c>
      <c r="AS46" s="5">
        <v>32751</v>
      </c>
      <c r="AT46">
        <v>8.8397188236668894E-2</v>
      </c>
      <c r="AU46">
        <v>1.25838609192421E-2</v>
      </c>
      <c r="AV46">
        <v>7.5813327317426807E-2</v>
      </c>
      <c r="AX46" s="5">
        <v>32751</v>
      </c>
      <c r="AY46">
        <v>9.7172534946251193E-2</v>
      </c>
      <c r="AZ46">
        <v>5.09934142493407E-3</v>
      </c>
      <c r="BA46">
        <v>9.2073193521317098E-2</v>
      </c>
      <c r="BC46" s="5">
        <v>32751</v>
      </c>
      <c r="BD46">
        <v>3.6039150735275201E-2</v>
      </c>
      <c r="BE46">
        <v>4.5703313150234098E-2</v>
      </c>
      <c r="BF46">
        <v>-9.6641624149588802E-3</v>
      </c>
      <c r="BH46" s="5">
        <v>32751</v>
      </c>
      <c r="BI46">
        <v>3.3584746076176501E-2</v>
      </c>
      <c r="BJ46">
        <v>9.41123991909322E-2</v>
      </c>
      <c r="BK46">
        <v>-6.0527653114755699E-2</v>
      </c>
      <c r="BM46" s="5">
        <v>32751</v>
      </c>
      <c r="BN46">
        <v>2.3651562391852E-2</v>
      </c>
      <c r="BO46">
        <v>3.3014609937291002E-2</v>
      </c>
      <c r="BP46">
        <f t="shared" si="30"/>
        <v>-9.3630475454390023E-3</v>
      </c>
      <c r="BR46" s="14">
        <v>32751</v>
      </c>
      <c r="BS46" s="15">
        <f t="shared" si="20"/>
        <v>1.0669537746663099E-2</v>
      </c>
      <c r="BT46" s="15">
        <f t="shared" si="21"/>
        <v>5.3733524626850597E-2</v>
      </c>
      <c r="BU46" s="15">
        <f t="shared" si="22"/>
        <v>-1.08910589214252E-2</v>
      </c>
      <c r="BV46" s="15">
        <f t="shared" si="23"/>
        <v>5.6196814554915299E-2</v>
      </c>
      <c r="BW46" s="15">
        <f t="shared" si="24"/>
        <v>-4.3804061763707401E-2</v>
      </c>
      <c r="BX46" s="15">
        <f t="shared" si="25"/>
        <v>5.78135126032749E-2</v>
      </c>
      <c r="BY46" s="15">
        <f t="shared" si="26"/>
        <v>8.2780383194038201E-2</v>
      </c>
      <c r="BZ46" s="15">
        <f t="shared" si="27"/>
        <v>7.5813327317426807E-2</v>
      </c>
      <c r="CA46" s="15">
        <f t="shared" si="28"/>
        <v>9.2073193521317098E-2</v>
      </c>
      <c r="CB46" s="15">
        <f t="shared" si="29"/>
        <v>-9.6641624149588802E-3</v>
      </c>
      <c r="CC46" s="15">
        <f t="shared" si="31"/>
        <v>-6.0527653114755699E-2</v>
      </c>
      <c r="CD46" s="15">
        <f t="shared" si="32"/>
        <v>-9.3630475454390023E-3</v>
      </c>
      <c r="CF46" s="24">
        <v>8.2153787667289899E-4</v>
      </c>
      <c r="CG46" s="8">
        <v>0.91385943030527195</v>
      </c>
      <c r="CT46" s="17">
        <v>-7.4705927107330899E-2</v>
      </c>
      <c r="CU46" s="17">
        <v>8.5710138369959596E-2</v>
      </c>
      <c r="CV46" s="17">
        <v>1.3733004967258501E-2</v>
      </c>
      <c r="CW46" s="17">
        <v>-8.5655899768587201E-2</v>
      </c>
      <c r="CX46" s="17">
        <v>-7.7020543006273104E-2</v>
      </c>
      <c r="CY46" s="17">
        <v>2.4402453163687301E-2</v>
      </c>
      <c r="CZ46" s="17">
        <v>5.3154273816165699E-2</v>
      </c>
      <c r="DA46" s="17">
        <v>8.9281219980403594E-3</v>
      </c>
      <c r="DB46" s="17">
        <v>2.2381810663412299E-2</v>
      </c>
      <c r="DC46" s="17">
        <v>-2.3451003007116999E-2</v>
      </c>
      <c r="DE46" s="8">
        <f t="array" ref="DE46">SUMPRODUCT($BS46:$CB46,TRANSPOSE(CG$66:CG$75))</f>
        <v>1.5862222343128226E-2</v>
      </c>
      <c r="DF46" s="8">
        <f t="array" ref="DF46">SUMPRODUCT($BS46:$CB46,TRANSPOSE(CH$66:CH$75))</f>
        <v>8.1717197617535958E-2</v>
      </c>
      <c r="DG46" s="8">
        <f t="array" ref="DG46">SUMPRODUCT($BS46:$CB46,TRANSPOSE(CI$66:CI$75))</f>
        <v>-3.5598276034662618E-2</v>
      </c>
      <c r="DH46" s="8">
        <f t="array" ref="DH46">SUMPRODUCT($BS46:$CB46,TRANSPOSE(CJ$66:CJ$75))</f>
        <v>6.7478748003370254E-2</v>
      </c>
      <c r="DI46" s="8">
        <f t="array" ref="DI46">SUMPRODUCT($BS46:$CB46,TRANSPOSE(CK$66:CK$75))</f>
        <v>-0.11236907698315542</v>
      </c>
      <c r="DJ46" s="8">
        <f t="array" ref="DJ46">SUMPRODUCT($BS46:$CB46,TRANSPOSE(CL$66:CL$75))</f>
        <v>6.4573669487480043E-2</v>
      </c>
      <c r="DK46" s="8">
        <f t="array" ref="DK46">SUMPRODUCT($BS46:$CB46,TRANSPOSE(CM$66:CM$75))</f>
        <v>5.0827798507602905E-2</v>
      </c>
      <c r="DL46" s="8">
        <f t="array" ref="DL46">SUMPRODUCT($BS46:$CB46,TRANSPOSE(CN$66:CN$75))</f>
        <v>6.5995338177392573E-2</v>
      </c>
      <c r="DM46" s="8">
        <f t="array" ref="DM46">SUMPRODUCT($BS46:$CB46,TRANSPOSE(CO$66:CO$75))</f>
        <v>7.8075361201169396E-2</v>
      </c>
      <c r="DN46" s="8">
        <f t="array" ref="DN46">SUMPRODUCT($BS46:$CB46,TRANSPOSE(CP$66:CP$75))</f>
        <v>-1.5429507707757676E-2</v>
      </c>
    </row>
    <row r="47" spans="1:118" x14ac:dyDescent="0.25">
      <c r="A47" s="3">
        <v>37376</v>
      </c>
      <c r="B47" s="1">
        <v>1525</v>
      </c>
      <c r="C47" s="1">
        <f t="shared" si="9"/>
        <v>-6.0630886456453315E-2</v>
      </c>
      <c r="D47" s="7" t="s">
        <v>437</v>
      </c>
      <c r="E47" s="7">
        <v>1452.98</v>
      </c>
      <c r="F47" s="1">
        <f t="shared" si="10"/>
        <v>0.78056773250816569</v>
      </c>
      <c r="J47" s="5">
        <v>32781</v>
      </c>
      <c r="K47">
        <v>8.6814262799264907E-3</v>
      </c>
      <c r="L47">
        <v>-3.7011391607327901E-2</v>
      </c>
      <c r="M47">
        <v>4.5692817887254399E-2</v>
      </c>
      <c r="O47" s="5">
        <v>32781</v>
      </c>
      <c r="P47">
        <v>-2.90040916302256E-2</v>
      </c>
      <c r="Q47">
        <v>-6.8348376285480503E-3</v>
      </c>
      <c r="R47">
        <v>-2.2169254001677501E-2</v>
      </c>
      <c r="T47" s="5">
        <v>32781</v>
      </c>
      <c r="U47">
        <v>-3.1386996403782598E-2</v>
      </c>
      <c r="V47">
        <v>-1.25200741668653E-2</v>
      </c>
      <c r="W47">
        <v>-1.88669222369173E-2</v>
      </c>
      <c r="Y47" s="5">
        <v>32781</v>
      </c>
      <c r="Z47">
        <v>-1.12927475305607E-2</v>
      </c>
      <c r="AA47">
        <v>-1.67283498497873E-2</v>
      </c>
      <c r="AB47">
        <v>5.4356023192265899E-3</v>
      </c>
      <c r="AD47" s="5">
        <v>32781</v>
      </c>
      <c r="AE47">
        <v>-2.03205140757306E-2</v>
      </c>
      <c r="AF47">
        <v>6.5798241940267501E-4</v>
      </c>
      <c r="AG47">
        <v>-2.0978496495133302E-2</v>
      </c>
      <c r="AI47" s="5">
        <v>32781</v>
      </c>
      <c r="AJ47">
        <v>-1.96256968847449E-2</v>
      </c>
      <c r="AK47">
        <v>-2.29232782766744E-2</v>
      </c>
      <c r="AL47">
        <v>3.2975813919294901E-3</v>
      </c>
      <c r="AN47" s="5">
        <v>32781</v>
      </c>
      <c r="AO47">
        <v>-3.0976032958774002E-2</v>
      </c>
      <c r="AP47">
        <v>-6.9171307858020602E-3</v>
      </c>
      <c r="AQ47">
        <v>-2.4058902172971901E-2</v>
      </c>
      <c r="AS47" s="5">
        <v>32781</v>
      </c>
      <c r="AT47">
        <v>-2.7154923581342499E-2</v>
      </c>
      <c r="AU47">
        <v>-9.7027244020660604E-3</v>
      </c>
      <c r="AV47">
        <v>-1.7452199179276401E-2</v>
      </c>
      <c r="AX47" s="5">
        <v>32781</v>
      </c>
      <c r="AY47">
        <v>-3.9697992468750498E-2</v>
      </c>
      <c r="AZ47">
        <v>-1.9391907580528601E-2</v>
      </c>
      <c r="BA47">
        <v>-2.0306084888221901E-2</v>
      </c>
      <c r="BC47" s="5">
        <v>32781</v>
      </c>
      <c r="BD47">
        <v>-1.8365918782065099E-2</v>
      </c>
      <c r="BE47">
        <v>-3.4728681532323898E-2</v>
      </c>
      <c r="BF47">
        <v>1.6362762750258698E-2</v>
      </c>
      <c r="BH47" s="5">
        <v>32781</v>
      </c>
      <c r="BI47">
        <v>-1.7899597687706902E-2</v>
      </c>
      <c r="BJ47">
        <v>-4.0701856920128399E-2</v>
      </c>
      <c r="BK47">
        <v>2.2802259232421501E-2</v>
      </c>
      <c r="BM47" s="5">
        <v>32781</v>
      </c>
      <c r="BN47">
        <v>-7.2048844081556099E-3</v>
      </c>
      <c r="BO47">
        <v>-8.2413988514260395E-3</v>
      </c>
      <c r="BP47">
        <f t="shared" si="30"/>
        <v>1.0365144432704296E-3</v>
      </c>
      <c r="BR47" s="14">
        <v>32781</v>
      </c>
      <c r="BS47" s="15">
        <f t="shared" si="20"/>
        <v>4.5692817887254399E-2</v>
      </c>
      <c r="BT47" s="15">
        <f t="shared" si="21"/>
        <v>-2.2169254001677501E-2</v>
      </c>
      <c r="BU47" s="15">
        <f t="shared" si="22"/>
        <v>-1.88669222369173E-2</v>
      </c>
      <c r="BV47" s="15">
        <f t="shared" si="23"/>
        <v>5.4356023192265899E-3</v>
      </c>
      <c r="BW47" s="15">
        <f t="shared" si="24"/>
        <v>-2.0978496495133302E-2</v>
      </c>
      <c r="BX47" s="15">
        <f t="shared" si="25"/>
        <v>3.2975813919294901E-3</v>
      </c>
      <c r="BY47" s="15">
        <f t="shared" si="26"/>
        <v>-2.4058902172971901E-2</v>
      </c>
      <c r="BZ47" s="15">
        <f t="shared" si="27"/>
        <v>-1.7452199179276401E-2</v>
      </c>
      <c r="CA47" s="15">
        <f t="shared" si="28"/>
        <v>-2.0306084888221901E-2</v>
      </c>
      <c r="CB47" s="15">
        <f t="shared" si="29"/>
        <v>1.6362762750258698E-2</v>
      </c>
      <c r="CC47" s="15">
        <f t="shared" si="31"/>
        <v>2.2802259232421501E-2</v>
      </c>
      <c r="CD47" s="15">
        <f t="shared" si="32"/>
        <v>1.0365144432704296E-3</v>
      </c>
      <c r="CF47" s="24">
        <v>5.7972774086661398E-4</v>
      </c>
      <c r="CG47" s="8">
        <v>0.94326254395975395</v>
      </c>
      <c r="CT47" s="17">
        <v>6.8414004719764901E-2</v>
      </c>
      <c r="CU47" s="17">
        <v>-2.0450183165856E-4</v>
      </c>
      <c r="CV47" s="17">
        <v>1.6210962088129399E-2</v>
      </c>
      <c r="CW47" s="17">
        <v>8.5060395094933607E-3</v>
      </c>
      <c r="CX47" s="17">
        <v>-4.0226932853330301E-4</v>
      </c>
      <c r="CY47" s="17">
        <v>-1.48429040588902E-3</v>
      </c>
      <c r="CZ47" s="17">
        <v>6.0854440332612702E-3</v>
      </c>
      <c r="DA47" s="17">
        <v>2.8639508899961901E-3</v>
      </c>
      <c r="DB47" s="17">
        <v>-2.4891455693497599E-3</v>
      </c>
      <c r="DC47" s="17">
        <v>-3.71446819356699E-3</v>
      </c>
      <c r="DE47" s="8">
        <f t="array" ref="DE47">SUMPRODUCT($BS47:$CB47,TRANSPOSE(CG$66:CG$75))</f>
        <v>4.970021246364717E-2</v>
      </c>
      <c r="DF47" s="8">
        <f t="array" ref="DF47">SUMPRODUCT($BS47:$CB47,TRANSPOSE(CH$66:CH$75))</f>
        <v>2.878120553972522E-3</v>
      </c>
      <c r="DG47" s="8">
        <f t="array" ref="DG47">SUMPRODUCT($BS47:$CB47,TRANSPOSE(CI$66:CI$75))</f>
        <v>-5.7128312127831043E-3</v>
      </c>
      <c r="DH47" s="8">
        <f t="array" ref="DH47">SUMPRODUCT($BS47:$CB47,TRANSPOSE(CJ$66:CJ$75))</f>
        <v>-7.6936986012287531E-3</v>
      </c>
      <c r="DI47" s="8">
        <f t="array" ref="DI47">SUMPRODUCT($BS47:$CB47,TRANSPOSE(CK$66:CK$75))</f>
        <v>-1.0257047598418959E-2</v>
      </c>
      <c r="DJ47" s="8">
        <f t="array" ref="DJ47">SUMPRODUCT($BS47:$CB47,TRANSPOSE(CL$66:CL$75))</f>
        <v>7.800843304494192E-3</v>
      </c>
      <c r="DK47" s="8">
        <f t="array" ref="DK47">SUMPRODUCT($BS47:$CB47,TRANSPOSE(CM$66:CM$75))</f>
        <v>-3.0343620237185249E-2</v>
      </c>
      <c r="DL47" s="8">
        <f t="array" ref="DL47">SUMPRODUCT($BS47:$CB47,TRANSPOSE(CN$66:CN$75))</f>
        <v>4.2876657659143046E-3</v>
      </c>
      <c r="DM47" s="8">
        <f t="array" ref="DM47">SUMPRODUCT($BS47:$CB47,TRANSPOSE(CO$66:CO$75))</f>
        <v>6.4731505259161149E-3</v>
      </c>
      <c r="DN47" s="8">
        <f t="array" ref="DN47">SUMPRODUCT($BS47:$CB47,TRANSPOSE(CP$66:CP$75))</f>
        <v>1.0138482736575357E-2</v>
      </c>
    </row>
    <row r="48" spans="1:118" x14ac:dyDescent="0.25">
      <c r="A48" s="3">
        <v>37407</v>
      </c>
      <c r="B48" s="1">
        <v>1513.77</v>
      </c>
      <c r="C48" s="1">
        <f t="shared" si="9"/>
        <v>-7.3639344262295126E-3</v>
      </c>
      <c r="D48" s="7" t="s">
        <v>438</v>
      </c>
      <c r="E48" s="7">
        <v>1292.98</v>
      </c>
      <c r="F48" s="1">
        <f t="shared" si="10"/>
        <v>0.88988148494817543</v>
      </c>
      <c r="J48" s="5">
        <v>32812</v>
      </c>
      <c r="K48">
        <v>-6.6412744523502001E-2</v>
      </c>
      <c r="L48">
        <v>-4.2086753129545698E-2</v>
      </c>
      <c r="M48">
        <v>-2.4325991393956199E-2</v>
      </c>
      <c r="O48" s="5">
        <v>32812</v>
      </c>
      <c r="P48">
        <v>-5.3080138373969098E-2</v>
      </c>
      <c r="Q48">
        <v>-4.8920580327428402E-2</v>
      </c>
      <c r="R48">
        <v>-4.1595580465406696E-3</v>
      </c>
      <c r="T48" s="5">
        <v>32812</v>
      </c>
      <c r="U48">
        <v>-7.6905395765708803E-2</v>
      </c>
      <c r="V48">
        <v>-1.8355835283976898E-2</v>
      </c>
      <c r="W48">
        <v>-5.8549560481731898E-2</v>
      </c>
      <c r="Y48" s="5">
        <v>32812</v>
      </c>
      <c r="Z48">
        <v>-4.8056479472844402E-2</v>
      </c>
      <c r="AA48">
        <v>-4.0138828255741603E-2</v>
      </c>
      <c r="AB48">
        <v>-7.9176512171028092E-3</v>
      </c>
      <c r="AD48" s="5">
        <v>32812</v>
      </c>
      <c r="AE48">
        <v>-3.0189566040859601E-2</v>
      </c>
      <c r="AF48">
        <v>-7.9369326329414597E-2</v>
      </c>
      <c r="AG48">
        <v>4.9179760288555002E-2</v>
      </c>
      <c r="AI48" s="5">
        <v>32812</v>
      </c>
      <c r="AJ48">
        <v>-4.26059493834854E-2</v>
      </c>
      <c r="AK48">
        <v>-1.0874673009688401E-2</v>
      </c>
      <c r="AL48">
        <v>-3.1731276373797003E-2</v>
      </c>
      <c r="AN48" s="5">
        <v>32812</v>
      </c>
      <c r="AO48">
        <v>-4.8393678143559798E-2</v>
      </c>
      <c r="AP48">
        <v>-2.9902803432430399E-2</v>
      </c>
      <c r="AQ48">
        <v>-1.8490874711129399E-2</v>
      </c>
      <c r="AS48" s="5">
        <v>32812</v>
      </c>
      <c r="AT48">
        <v>-4.4225815460284097E-2</v>
      </c>
      <c r="AU48">
        <v>-2.02205429959635E-2</v>
      </c>
      <c r="AV48">
        <v>-2.40052724643206E-2</v>
      </c>
      <c r="AX48" s="5">
        <v>32812</v>
      </c>
      <c r="AY48">
        <v>-5.0218978910943401E-2</v>
      </c>
      <c r="AZ48">
        <v>-3.74120925664276E-2</v>
      </c>
      <c r="BA48">
        <v>-1.28068863445158E-2</v>
      </c>
      <c r="BC48" s="5">
        <v>32812</v>
      </c>
      <c r="BD48">
        <v>-3.1250916928939501E-3</v>
      </c>
      <c r="BE48">
        <v>-4.1241243594561203E-2</v>
      </c>
      <c r="BF48">
        <v>3.8116151901667297E-2</v>
      </c>
      <c r="BH48" s="5">
        <v>32812</v>
      </c>
      <c r="BI48">
        <v>-4.1082349127625303E-2</v>
      </c>
      <c r="BJ48">
        <v>-8.3034005282354495E-2</v>
      </c>
      <c r="BK48">
        <v>4.1951656154729199E-2</v>
      </c>
      <c r="BM48" s="5">
        <v>32812</v>
      </c>
      <c r="BN48">
        <v>-1.0155539207673101E-2</v>
      </c>
      <c r="BO48">
        <v>-0.19683029266345001</v>
      </c>
      <c r="BP48">
        <f t="shared" si="30"/>
        <v>0.18667475345577692</v>
      </c>
      <c r="BR48" s="14">
        <v>32812</v>
      </c>
      <c r="BS48" s="15">
        <f t="shared" si="20"/>
        <v>-2.4325991393956199E-2</v>
      </c>
      <c r="BT48" s="15">
        <f t="shared" si="21"/>
        <v>-4.1595580465406696E-3</v>
      </c>
      <c r="BU48" s="15">
        <f t="shared" si="22"/>
        <v>-5.8549560481731898E-2</v>
      </c>
      <c r="BV48" s="15">
        <f t="shared" si="23"/>
        <v>-7.9176512171028092E-3</v>
      </c>
      <c r="BW48" s="15">
        <f t="shared" si="24"/>
        <v>4.9179760288555002E-2</v>
      </c>
      <c r="BX48" s="15">
        <f t="shared" si="25"/>
        <v>-3.1731276373797003E-2</v>
      </c>
      <c r="BY48" s="15">
        <f t="shared" si="26"/>
        <v>-1.8490874711129399E-2</v>
      </c>
      <c r="BZ48" s="15">
        <f t="shared" si="27"/>
        <v>-2.40052724643206E-2</v>
      </c>
      <c r="CA48" s="15">
        <f t="shared" si="28"/>
        <v>-1.28068863445158E-2</v>
      </c>
      <c r="CB48" s="15">
        <f t="shared" si="29"/>
        <v>3.8116151901667297E-2</v>
      </c>
      <c r="CC48" s="15">
        <f t="shared" si="31"/>
        <v>4.1951656154729199E-2</v>
      </c>
      <c r="CD48" s="15">
        <f t="shared" si="32"/>
        <v>0.18667475345577692</v>
      </c>
      <c r="CF48" s="24">
        <v>5.0595041127636205E-4</v>
      </c>
      <c r="CG48" s="8">
        <v>0.96892375765991701</v>
      </c>
      <c r="CT48" s="17">
        <v>1.18370805966748E-2</v>
      </c>
      <c r="CU48" s="17">
        <v>5.1891713987733401E-3</v>
      </c>
      <c r="CV48" s="17">
        <v>-3.2265403635491803E-2</v>
      </c>
      <c r="CW48" s="17">
        <v>8.6860824089279406E-2</v>
      </c>
      <c r="CX48" s="17">
        <v>-3.1921427471144001E-3</v>
      </c>
      <c r="CY48" s="17">
        <v>-2.7506305889358599E-2</v>
      </c>
      <c r="CZ48" s="17">
        <v>-9.6427793822195396E-3</v>
      </c>
      <c r="DA48" s="17">
        <v>2.6268471671748499E-2</v>
      </c>
      <c r="DB48" s="17">
        <v>-2.4855397708871699E-2</v>
      </c>
      <c r="DC48" s="17">
        <v>2.0896874233515099E-3</v>
      </c>
      <c r="DE48" s="8">
        <f t="array" ref="DE48">SUMPRODUCT($BS48:$CB48,TRANSPOSE(CG$66:CG$75))</f>
        <v>-2.9908273034262214E-2</v>
      </c>
      <c r="DF48" s="8">
        <f t="array" ref="DF48">SUMPRODUCT($BS48:$CB48,TRANSPOSE(CH$66:CH$75))</f>
        <v>1.5571196140826995E-2</v>
      </c>
      <c r="DG48" s="8">
        <f t="array" ref="DG48">SUMPRODUCT($BS48:$CB48,TRANSPOSE(CI$66:CI$75))</f>
        <v>-6.518287822743854E-2</v>
      </c>
      <c r="DH48" s="8">
        <f t="array" ref="DH48">SUMPRODUCT($BS48:$CB48,TRANSPOSE(CJ$66:CJ$75))</f>
        <v>-4.1016799906777257E-2</v>
      </c>
      <c r="DI48" s="8">
        <f t="array" ref="DI48">SUMPRODUCT($BS48:$CB48,TRANSPOSE(CK$66:CK$75))</f>
        <v>7.7751179555415301E-2</v>
      </c>
      <c r="DJ48" s="8">
        <f t="array" ref="DJ48">SUMPRODUCT($BS48:$CB48,TRANSPOSE(CL$66:CL$75))</f>
        <v>-3.0001063241712509E-2</v>
      </c>
      <c r="DK48" s="8">
        <f t="array" ref="DK48">SUMPRODUCT($BS48:$CB48,TRANSPOSE(CM$66:CM$75))</f>
        <v>-2.9128750912720745E-2</v>
      </c>
      <c r="DL48" s="8">
        <f t="array" ref="DL48">SUMPRODUCT($BS48:$CB48,TRANSPOSE(CN$66:CN$75))</f>
        <v>-4.3728605540658695E-2</v>
      </c>
      <c r="DM48" s="8">
        <f t="array" ref="DM48">SUMPRODUCT($BS48:$CB48,TRANSPOSE(CO$66:CO$75))</f>
        <v>-3.586219743123429E-3</v>
      </c>
      <c r="DN48" s="8">
        <f t="array" ref="DN48">SUMPRODUCT($BS48:$CB48,TRANSPOSE(CP$66:CP$75))</f>
        <v>7.493791092351279E-2</v>
      </c>
    </row>
    <row r="49" spans="1:118" x14ac:dyDescent="0.25">
      <c r="A49" s="3">
        <v>37435</v>
      </c>
      <c r="B49" s="1">
        <v>1405.94</v>
      </c>
      <c r="C49" s="1">
        <f t="shared" si="9"/>
        <v>-7.123275002146956E-2</v>
      </c>
      <c r="D49" s="7" t="s">
        <v>439</v>
      </c>
      <c r="E49" s="7">
        <v>1498.94</v>
      </c>
      <c r="F49" s="1">
        <f t="shared" si="10"/>
        <v>1.1592909403084348</v>
      </c>
      <c r="J49" s="5">
        <v>32842</v>
      </c>
      <c r="K49">
        <v>7.0371904861376202E-3</v>
      </c>
      <c r="L49">
        <v>-1.43269086547793E-2</v>
      </c>
      <c r="M49">
        <v>2.1364099140916901E-2</v>
      </c>
      <c r="O49" s="5">
        <v>32842</v>
      </c>
      <c r="P49">
        <v>-1.1353362032313E-2</v>
      </c>
      <c r="Q49">
        <v>1.0042705220039101E-2</v>
      </c>
      <c r="R49">
        <v>-2.1396067252352099E-2</v>
      </c>
      <c r="T49" s="5">
        <v>32842</v>
      </c>
      <c r="U49">
        <v>5.0508528227161797E-3</v>
      </c>
      <c r="V49">
        <v>1.8852249823018599E-2</v>
      </c>
      <c r="W49">
        <v>-1.3801397000302499E-2</v>
      </c>
      <c r="Y49" s="5">
        <v>32842</v>
      </c>
      <c r="Z49">
        <v>-6.0074096792142699E-3</v>
      </c>
      <c r="AA49">
        <v>1.3646278279766701E-2</v>
      </c>
      <c r="AB49">
        <v>-1.9653687958980998E-2</v>
      </c>
      <c r="AD49" s="5">
        <v>32842</v>
      </c>
      <c r="AE49">
        <v>8.6857412921586292E-3</v>
      </c>
      <c r="AF49">
        <v>-5.7417949449035397E-3</v>
      </c>
      <c r="AG49">
        <v>1.4427536237062199E-2</v>
      </c>
      <c r="AI49" s="5">
        <v>32842</v>
      </c>
      <c r="AJ49">
        <v>2.5435329869819698E-2</v>
      </c>
      <c r="AK49">
        <v>-8.6650137273873804E-3</v>
      </c>
      <c r="AL49">
        <v>3.4100343597207101E-2</v>
      </c>
      <c r="AN49" s="5">
        <v>32842</v>
      </c>
      <c r="AO49">
        <v>-1.2028223409051301E-2</v>
      </c>
      <c r="AP49">
        <v>2.6918163273378998E-2</v>
      </c>
      <c r="AQ49">
        <v>-3.8946386682430299E-2</v>
      </c>
      <c r="AS49" s="5">
        <v>32842</v>
      </c>
      <c r="AT49">
        <v>-6.1184318713519204E-4</v>
      </c>
      <c r="AU49">
        <v>2.4448844443125901E-2</v>
      </c>
      <c r="AV49">
        <v>-2.5060687630261098E-2</v>
      </c>
      <c r="AX49" s="5">
        <v>32842</v>
      </c>
      <c r="AY49">
        <v>-2.7726668931798201E-3</v>
      </c>
      <c r="AZ49">
        <v>3.1639379557905897E-2</v>
      </c>
      <c r="BA49">
        <v>-3.4412046451085698E-2</v>
      </c>
      <c r="BC49" s="5">
        <v>32842</v>
      </c>
      <c r="BD49">
        <v>-1.78676583515212E-3</v>
      </c>
      <c r="BE49">
        <v>7.3850721079140999E-3</v>
      </c>
      <c r="BF49">
        <v>-9.1718379430662193E-3</v>
      </c>
      <c r="BH49" s="5">
        <v>32842</v>
      </c>
      <c r="BI49">
        <v>-1.0589162587038599E-2</v>
      </c>
      <c r="BJ49">
        <v>2.08326340099288E-2</v>
      </c>
      <c r="BK49">
        <v>-3.1421796596967401E-2</v>
      </c>
      <c r="BM49" s="5">
        <v>32842</v>
      </c>
      <c r="BN49">
        <v>3.49015325132144E-3</v>
      </c>
      <c r="BO49">
        <v>-2.9812540981167101E-2</v>
      </c>
      <c r="BP49">
        <f t="shared" si="30"/>
        <v>3.3302694232488543E-2</v>
      </c>
      <c r="BR49" s="14">
        <v>32842</v>
      </c>
      <c r="BS49" s="15">
        <f t="shared" si="20"/>
        <v>2.1364099140916901E-2</v>
      </c>
      <c r="BT49" s="15">
        <f t="shared" si="21"/>
        <v>-2.1396067252352099E-2</v>
      </c>
      <c r="BU49" s="15">
        <f t="shared" si="22"/>
        <v>-1.3801397000302499E-2</v>
      </c>
      <c r="BV49" s="15">
        <f t="shared" si="23"/>
        <v>-1.9653687958980998E-2</v>
      </c>
      <c r="BW49" s="15">
        <f t="shared" si="24"/>
        <v>1.4427536237062199E-2</v>
      </c>
      <c r="BX49" s="15">
        <f t="shared" si="25"/>
        <v>3.4100343597207101E-2</v>
      </c>
      <c r="BY49" s="15">
        <f t="shared" si="26"/>
        <v>-3.8946386682430299E-2</v>
      </c>
      <c r="BZ49" s="15">
        <f t="shared" si="27"/>
        <v>-2.5060687630261098E-2</v>
      </c>
      <c r="CA49" s="15">
        <f t="shared" si="28"/>
        <v>-3.4412046451085698E-2</v>
      </c>
      <c r="CB49" s="15">
        <f t="shared" si="29"/>
        <v>-9.1718379430662193E-3</v>
      </c>
      <c r="CC49" s="15">
        <f t="shared" si="31"/>
        <v>-3.1421796596967401E-2</v>
      </c>
      <c r="CD49" s="15">
        <f t="shared" si="32"/>
        <v>3.3302694232488543E-2</v>
      </c>
      <c r="CF49" s="24">
        <v>3.0702246272167001E-4</v>
      </c>
      <c r="CG49" s="8">
        <v>0.98449557823967704</v>
      </c>
      <c r="CT49" s="17">
        <v>3.8786743362284701E-2</v>
      </c>
      <c r="CU49" s="17">
        <v>-3.4531956109004697E-2</v>
      </c>
      <c r="CV49" s="17">
        <v>3.6637188034202801E-2</v>
      </c>
      <c r="CW49" s="17">
        <v>4.5391331606946701E-2</v>
      </c>
      <c r="CX49" s="17">
        <v>1.3475082805461501E-2</v>
      </c>
      <c r="CY49" s="17">
        <v>1.50792324151761E-2</v>
      </c>
      <c r="CZ49" s="17">
        <v>1.5343823333046701E-2</v>
      </c>
      <c r="DA49" s="17">
        <v>-9.2467142366440304E-3</v>
      </c>
      <c r="DB49" s="17">
        <v>-3.8901904979661401E-3</v>
      </c>
      <c r="DC49" s="17">
        <v>3.0156041182753698E-3</v>
      </c>
      <c r="DE49" s="8">
        <f t="array" ref="DE49">SUMPRODUCT($BS49:$CB49,TRANSPOSE(CG$66:CG$75))</f>
        <v>2.2800128429229745E-2</v>
      </c>
      <c r="DF49" s="8">
        <f t="array" ref="DF49">SUMPRODUCT($BS49:$CB49,TRANSPOSE(CH$66:CH$75))</f>
        <v>-2.6489959411862378E-2</v>
      </c>
      <c r="DG49" s="8">
        <f t="array" ref="DG49">SUMPRODUCT($BS49:$CB49,TRANSPOSE(CI$66:CI$75))</f>
        <v>-5.6063276912612483E-3</v>
      </c>
      <c r="DH49" s="8">
        <f t="array" ref="DH49">SUMPRODUCT($BS49:$CB49,TRANSPOSE(CJ$66:CJ$75))</f>
        <v>-1.6402994866998886E-2</v>
      </c>
      <c r="DI49" s="8">
        <f t="array" ref="DI49">SUMPRODUCT($BS49:$CB49,TRANSPOSE(CK$66:CK$75))</f>
        <v>3.752393302663079E-2</v>
      </c>
      <c r="DJ49" s="8">
        <f t="array" ref="DJ49">SUMPRODUCT($BS49:$CB49,TRANSPOSE(CL$66:CL$75))</f>
        <v>3.210514951869553E-2</v>
      </c>
      <c r="DK49" s="8">
        <f t="array" ref="DK49">SUMPRODUCT($BS49:$CB49,TRANSPOSE(CM$66:CM$75))</f>
        <v>-4.5719342507088125E-2</v>
      </c>
      <c r="DL49" s="8">
        <f t="array" ref="DL49">SUMPRODUCT($BS49:$CB49,TRANSPOSE(CN$66:CN$75))</f>
        <v>-4.8156769311804501E-3</v>
      </c>
      <c r="DM49" s="8">
        <f t="array" ref="DM49">SUMPRODUCT($BS49:$CB49,TRANSPOSE(CO$66:CO$75))</f>
        <v>-1.7772007105566125E-2</v>
      </c>
      <c r="DN49" s="8">
        <f t="array" ref="DN49">SUMPRODUCT($BS49:$CB49,TRANSPOSE(CP$66:CP$75))</f>
        <v>-1.3169332280903865E-2</v>
      </c>
    </row>
    <row r="50" spans="1:118" x14ac:dyDescent="0.25">
      <c r="A50" s="3">
        <v>37468</v>
      </c>
      <c r="B50" s="1">
        <v>1296.3399999999999</v>
      </c>
      <c r="C50" s="1">
        <f t="shared" si="9"/>
        <v>-7.7954962516181392E-2</v>
      </c>
      <c r="D50" s="7" t="s">
        <v>440</v>
      </c>
      <c r="E50" s="7">
        <v>1732.86</v>
      </c>
      <c r="F50" s="1">
        <f t="shared" si="10"/>
        <v>1.1560569469091491</v>
      </c>
      <c r="J50" s="5">
        <v>32873</v>
      </c>
      <c r="K50">
        <v>1.26059575845876E-2</v>
      </c>
      <c r="L50">
        <v>-1.9322267703992702E-2</v>
      </c>
      <c r="M50">
        <v>3.1928225288580303E-2</v>
      </c>
      <c r="O50" s="5">
        <v>32873</v>
      </c>
      <c r="P50">
        <v>-2.6514678604295901E-2</v>
      </c>
      <c r="Q50">
        <v>1.3701826028124701E-2</v>
      </c>
      <c r="R50">
        <v>-4.0216504632420602E-2</v>
      </c>
      <c r="T50" s="5">
        <v>32873</v>
      </c>
      <c r="U50">
        <v>2.52147982636909E-3</v>
      </c>
      <c r="V50">
        <v>1.6994994665663801E-2</v>
      </c>
      <c r="W50">
        <v>-1.44735148392947E-2</v>
      </c>
      <c r="Y50" s="5">
        <v>32873</v>
      </c>
      <c r="Z50">
        <v>1.9676003569712001E-2</v>
      </c>
      <c r="AA50">
        <v>1.42888870638652E-4</v>
      </c>
      <c r="AB50">
        <v>1.9533114699073401E-2</v>
      </c>
      <c r="AD50" s="5">
        <v>32873</v>
      </c>
      <c r="AE50">
        <v>-5.5400890595266603E-3</v>
      </c>
      <c r="AF50">
        <v>-4.2356116178916998E-3</v>
      </c>
      <c r="AG50">
        <v>-1.30447744163496E-3</v>
      </c>
      <c r="AI50" s="5">
        <v>32873</v>
      </c>
      <c r="AJ50">
        <v>2.3014254552090298E-2</v>
      </c>
      <c r="AK50">
        <v>1.9214511222929199E-2</v>
      </c>
      <c r="AL50">
        <v>3.7997433291611601E-3</v>
      </c>
      <c r="AN50" s="5">
        <v>32873</v>
      </c>
      <c r="AO50">
        <v>-3.35866956657926E-3</v>
      </c>
      <c r="AP50">
        <v>1.3708567029296801E-2</v>
      </c>
      <c r="AQ50">
        <v>-1.7067236595876101E-2</v>
      </c>
      <c r="AS50" s="5">
        <v>32873</v>
      </c>
      <c r="AT50">
        <v>3.1339176810602099E-3</v>
      </c>
      <c r="AU50">
        <v>1.16830141598873E-2</v>
      </c>
      <c r="AV50">
        <v>-8.54909647882705E-3</v>
      </c>
      <c r="AX50" s="5">
        <v>32873</v>
      </c>
      <c r="AY50">
        <v>-4.0329345443190804E-3</v>
      </c>
      <c r="AZ50">
        <v>1.7255453744275399E-2</v>
      </c>
      <c r="BA50">
        <v>-2.1288388288594501E-2</v>
      </c>
      <c r="BC50" s="5">
        <v>32873</v>
      </c>
      <c r="BD50">
        <v>1.1206741413614199E-2</v>
      </c>
      <c r="BE50">
        <v>-2.0558358256751501E-2</v>
      </c>
      <c r="BF50">
        <v>3.1765099670365698E-2</v>
      </c>
      <c r="BH50" s="5">
        <v>32873</v>
      </c>
      <c r="BI50">
        <v>-3.56060284620931E-3</v>
      </c>
      <c r="BJ50">
        <v>2.91763290709387E-2</v>
      </c>
      <c r="BK50">
        <v>-3.2736931917148E-2</v>
      </c>
      <c r="BM50" s="5">
        <v>32873</v>
      </c>
      <c r="BN50">
        <v>1.8989288252894702E-2</v>
      </c>
      <c r="BO50">
        <v>1.0132985987915301E-2</v>
      </c>
      <c r="BP50">
        <f t="shared" si="30"/>
        <v>8.8563022649794012E-3</v>
      </c>
      <c r="BR50" s="14">
        <v>32873</v>
      </c>
      <c r="BS50" s="15">
        <f t="shared" si="20"/>
        <v>3.1928225288580303E-2</v>
      </c>
      <c r="BT50" s="15">
        <f t="shared" si="21"/>
        <v>-4.0216504632420602E-2</v>
      </c>
      <c r="BU50" s="15">
        <f t="shared" si="22"/>
        <v>-1.44735148392947E-2</v>
      </c>
      <c r="BV50" s="15">
        <f t="shared" si="23"/>
        <v>1.9533114699073401E-2</v>
      </c>
      <c r="BW50" s="15">
        <f t="shared" si="24"/>
        <v>-1.30447744163496E-3</v>
      </c>
      <c r="BX50" s="15">
        <f t="shared" si="25"/>
        <v>3.7997433291611601E-3</v>
      </c>
      <c r="BY50" s="15">
        <f t="shared" si="26"/>
        <v>-1.7067236595876101E-2</v>
      </c>
      <c r="BZ50" s="15">
        <f t="shared" si="27"/>
        <v>-8.54909647882705E-3</v>
      </c>
      <c r="CA50" s="15">
        <f t="shared" si="28"/>
        <v>-2.1288388288594501E-2</v>
      </c>
      <c r="CB50" s="15">
        <f t="shared" si="29"/>
        <v>3.1765099670365698E-2</v>
      </c>
      <c r="CC50" s="15">
        <f t="shared" si="31"/>
        <v>-3.2736931917148E-2</v>
      </c>
      <c r="CD50" s="15">
        <f t="shared" si="32"/>
        <v>8.8563022649794012E-3</v>
      </c>
      <c r="CF50" s="24">
        <v>1.8129103461901101E-4</v>
      </c>
      <c r="CG50" s="8">
        <v>0.99369044769248804</v>
      </c>
      <c r="CT50" s="17">
        <v>6.0857691758201E-2</v>
      </c>
      <c r="CU50" s="17">
        <v>1.8342741838034402E-2</v>
      </c>
      <c r="CV50" s="17">
        <v>-4.3381093571689799E-3</v>
      </c>
      <c r="CW50" s="17">
        <v>2.1027955943727899E-2</v>
      </c>
      <c r="CX50" s="17">
        <v>1.7136336729157799E-2</v>
      </c>
      <c r="CY50" s="17">
        <v>9.6868277139485395E-3</v>
      </c>
      <c r="CZ50" s="17">
        <v>6.3700811016726804E-3</v>
      </c>
      <c r="DA50" s="17">
        <v>-2.6764320680866698E-3</v>
      </c>
      <c r="DB50" s="17">
        <v>2.40906355453271E-3</v>
      </c>
      <c r="DC50" s="17">
        <v>7.2990595084887499E-4</v>
      </c>
      <c r="DE50" s="8">
        <f t="array" ref="DE50">SUMPRODUCT($BS50:$CB50,TRANSPOSE(CG$66:CG$75))</f>
        <v>2.8795806748906604E-2</v>
      </c>
      <c r="DF50" s="8">
        <f t="array" ref="DF50">SUMPRODUCT($BS50:$CB50,TRANSPOSE(CH$66:CH$75))</f>
        <v>-3.5203668684648158E-2</v>
      </c>
      <c r="DG50" s="8">
        <f t="array" ref="DG50">SUMPRODUCT($BS50:$CB50,TRANSPOSE(CI$66:CI$75))</f>
        <v>5.5583488972167083E-3</v>
      </c>
      <c r="DH50" s="8">
        <f t="array" ref="DH50">SUMPRODUCT($BS50:$CB50,TRANSPOSE(CJ$66:CJ$75))</f>
        <v>-3.7642762677036652E-3</v>
      </c>
      <c r="DI50" s="8">
        <f t="array" ref="DI50">SUMPRODUCT($BS50:$CB50,TRANSPOSE(CK$66:CK$75))</f>
        <v>1.5657995437737406E-2</v>
      </c>
      <c r="DJ50" s="8">
        <f t="array" ref="DJ50">SUMPRODUCT($BS50:$CB50,TRANSPOSE(CL$66:CL$75))</f>
        <v>1.5955201099182921E-2</v>
      </c>
      <c r="DK50" s="8">
        <f t="array" ref="DK50">SUMPRODUCT($BS50:$CB50,TRANSPOSE(CM$66:CM$75))</f>
        <v>-1.5252965212750802E-2</v>
      </c>
      <c r="DL50" s="8">
        <f t="array" ref="DL50">SUMPRODUCT($BS50:$CB50,TRANSPOSE(CN$66:CN$75))</f>
        <v>8.5687975226663923E-3</v>
      </c>
      <c r="DM50" s="8">
        <f t="array" ref="DM50">SUMPRODUCT($BS50:$CB50,TRANSPOSE(CO$66:CO$75))</f>
        <v>-1.2445734500730894E-2</v>
      </c>
      <c r="DN50" s="8">
        <f t="array" ref="DN50">SUMPRODUCT($BS50:$CB50,TRANSPOSE(CP$66:CP$75))</f>
        <v>2.276259711335387E-2</v>
      </c>
    </row>
    <row r="51" spans="1:118" x14ac:dyDescent="0.25">
      <c r="A51" s="3">
        <v>37498</v>
      </c>
      <c r="B51" s="1">
        <v>1304.8599999999999</v>
      </c>
      <c r="C51" s="1">
        <f t="shared" si="9"/>
        <v>6.5723498464909103E-3</v>
      </c>
      <c r="D51" s="7" t="s">
        <v>441</v>
      </c>
      <c r="E51" s="7">
        <v>1837.5</v>
      </c>
      <c r="F51" s="1">
        <f t="shared" si="10"/>
        <v>1.0603857207160416</v>
      </c>
      <c r="J51" s="5">
        <v>32904</v>
      </c>
      <c r="K51">
        <v>-9.7715510602933098E-2</v>
      </c>
      <c r="L51">
        <v>-3.11945667469265E-2</v>
      </c>
      <c r="M51">
        <v>-6.6520943856006598E-2</v>
      </c>
      <c r="O51" s="5">
        <v>32904</v>
      </c>
      <c r="P51">
        <v>-5.9134867657731502E-2</v>
      </c>
      <c r="Q51">
        <v>-9.7873251379867604E-2</v>
      </c>
      <c r="R51">
        <v>3.8738383722136102E-2</v>
      </c>
      <c r="T51" s="5">
        <v>32904</v>
      </c>
      <c r="U51">
        <v>-5.7726092911272099E-2</v>
      </c>
      <c r="V51">
        <v>-5.5623762844944399E-2</v>
      </c>
      <c r="W51">
        <v>-2.1023300663277102E-3</v>
      </c>
      <c r="Y51" s="5">
        <v>32904</v>
      </c>
      <c r="Z51">
        <v>-8.6820675738008904E-2</v>
      </c>
      <c r="AA51">
        <v>-7.4173101411050504E-2</v>
      </c>
      <c r="AB51">
        <v>-1.26475743269584E-2</v>
      </c>
      <c r="AD51" s="5">
        <v>32904</v>
      </c>
      <c r="AE51">
        <v>-4.5129724207057298E-2</v>
      </c>
      <c r="AF51">
        <v>-0.108400032656322</v>
      </c>
      <c r="AG51">
        <v>6.3270308449264998E-2</v>
      </c>
      <c r="AI51" s="5">
        <v>32904</v>
      </c>
      <c r="AJ51">
        <v>-2.79313698638518E-2</v>
      </c>
      <c r="AK51">
        <v>-8.9832495689835104E-2</v>
      </c>
      <c r="AL51">
        <v>6.1901125825983297E-2</v>
      </c>
      <c r="AN51" s="5">
        <v>32904</v>
      </c>
      <c r="AO51">
        <v>-7.3218557273627402E-2</v>
      </c>
      <c r="AP51">
        <v>-8.0603513742118799E-2</v>
      </c>
      <c r="AQ51">
        <v>7.3849564684914199E-3</v>
      </c>
      <c r="AS51" s="5">
        <v>32904</v>
      </c>
      <c r="AT51">
        <v>-6.7747244051961503E-2</v>
      </c>
      <c r="AU51">
        <v>-7.12015282028301E-2</v>
      </c>
      <c r="AV51">
        <v>3.4542841508686398E-3</v>
      </c>
      <c r="AX51" s="5">
        <v>32904</v>
      </c>
      <c r="AY51">
        <v>-5.3199684477618497E-2</v>
      </c>
      <c r="AZ51">
        <v>-6.51965292142936E-2</v>
      </c>
      <c r="BA51">
        <v>1.1996844736675101E-2</v>
      </c>
      <c r="BC51" s="5">
        <v>32904</v>
      </c>
      <c r="BD51">
        <v>-5.8574647023639799E-2</v>
      </c>
      <c r="BE51">
        <v>-5.74845034828564E-2</v>
      </c>
      <c r="BF51">
        <v>-1.09014354078343E-3</v>
      </c>
      <c r="BH51" s="5">
        <v>32904</v>
      </c>
      <c r="BI51">
        <v>-9.1888630178753594E-2</v>
      </c>
      <c r="BJ51">
        <v>-7.9295077143429704E-2</v>
      </c>
      <c r="BK51">
        <v>-1.25935530353239E-2</v>
      </c>
      <c r="BM51" s="5">
        <v>32904</v>
      </c>
      <c r="BN51">
        <v>-5.3121960014132302E-2</v>
      </c>
      <c r="BO51">
        <v>-0.15186103436975601</v>
      </c>
      <c r="BP51">
        <f t="shared" si="30"/>
        <v>9.8739074355623707E-2</v>
      </c>
      <c r="BR51" s="14">
        <v>32904</v>
      </c>
      <c r="BS51" s="15">
        <f t="shared" si="20"/>
        <v>-6.6520943856006598E-2</v>
      </c>
      <c r="BT51" s="15">
        <f t="shared" si="21"/>
        <v>3.8738383722136102E-2</v>
      </c>
      <c r="BU51" s="15">
        <f t="shared" si="22"/>
        <v>-2.1023300663277102E-3</v>
      </c>
      <c r="BV51" s="15">
        <f t="shared" si="23"/>
        <v>-1.26475743269584E-2</v>
      </c>
      <c r="BW51" s="15">
        <f t="shared" si="24"/>
        <v>6.3270308449264998E-2</v>
      </c>
      <c r="BX51" s="15">
        <f t="shared" si="25"/>
        <v>6.1901125825983297E-2</v>
      </c>
      <c r="BY51" s="15">
        <f t="shared" si="26"/>
        <v>7.3849564684914199E-3</v>
      </c>
      <c r="BZ51" s="15">
        <f t="shared" si="27"/>
        <v>3.4542841508686398E-3</v>
      </c>
      <c r="CA51" s="15">
        <f t="shared" si="28"/>
        <v>1.1996844736675101E-2</v>
      </c>
      <c r="CB51" s="15">
        <f t="shared" si="29"/>
        <v>-1.09014354078343E-3</v>
      </c>
      <c r="CC51" s="15">
        <f t="shared" si="31"/>
        <v>-1.25935530353239E-2</v>
      </c>
      <c r="CD51" s="15">
        <f t="shared" si="32"/>
        <v>9.8739074355623707E-2</v>
      </c>
      <c r="CF51" s="24">
        <v>1.24402556412802E-4</v>
      </c>
      <c r="CG51" s="8">
        <v>1</v>
      </c>
      <c r="CT51" s="17">
        <v>-8.9014179203419003E-2</v>
      </c>
      <c r="CU51" s="17">
        <v>-2.00683472856562E-2</v>
      </c>
      <c r="CV51" s="17">
        <v>2.2120419386746902E-3</v>
      </c>
      <c r="CW51" s="17">
        <v>5.4915484080280401E-2</v>
      </c>
      <c r="CX51" s="17">
        <v>-4.0183918089598799E-4</v>
      </c>
      <c r="CY51" s="17">
        <v>4.1896561385108701E-2</v>
      </c>
      <c r="CZ51" s="17">
        <v>2.56397940088888E-2</v>
      </c>
      <c r="DA51" s="17">
        <v>2.2211033394053701E-2</v>
      </c>
      <c r="DB51" s="17">
        <v>-8.7490750998340892E-3</v>
      </c>
      <c r="DC51" s="17">
        <v>-6.2271864099586302E-4</v>
      </c>
      <c r="DE51" s="8">
        <f t="array" ref="DE51">SUMPRODUCT($BS51:$CB51,TRANSPOSE(CG$66:CG$75))</f>
        <v>-7.3097205631382875E-2</v>
      </c>
      <c r="DF51" s="8">
        <f t="array" ref="DF51">SUMPRODUCT($BS51:$CB51,TRANSPOSE(CH$66:CH$75))</f>
        <v>3.0444055927870181E-2</v>
      </c>
      <c r="DG51" s="8">
        <f t="array" ref="DG51">SUMPRODUCT($BS51:$CB51,TRANSPOSE(CI$66:CI$75))</f>
        <v>-2.3313222624596744E-2</v>
      </c>
      <c r="DH51" s="8">
        <f t="array" ref="DH51">SUMPRODUCT($BS51:$CB51,TRANSPOSE(CJ$66:CJ$75))</f>
        <v>9.2500426027888657E-3</v>
      </c>
      <c r="DI51" s="8">
        <f t="array" ref="DI51">SUMPRODUCT($BS51:$CB51,TRANSPOSE(CK$66:CK$75))</f>
        <v>6.7142965031111015E-2</v>
      </c>
      <c r="DJ51" s="8">
        <f t="array" ref="DJ51">SUMPRODUCT($BS51:$CB51,TRANSPOSE(CL$66:CL$75))</f>
        <v>6.285903593041732E-2</v>
      </c>
      <c r="DK51" s="8">
        <f t="array" ref="DK51">SUMPRODUCT($BS51:$CB51,TRANSPOSE(CM$66:CM$75))</f>
        <v>-1.1767399602879284E-2</v>
      </c>
      <c r="DL51" s="8">
        <f t="array" ref="DL51">SUMPRODUCT($BS51:$CB51,TRANSPOSE(CN$66:CN$75))</f>
        <v>-3.2879239669543946E-2</v>
      </c>
      <c r="DM51" s="8">
        <f t="array" ref="DM51">SUMPRODUCT($BS51:$CB51,TRANSPOSE(CO$66:CO$75))</f>
        <v>-1.2114150866292897E-2</v>
      </c>
      <c r="DN51" s="8">
        <f t="array" ref="DN51">SUMPRODUCT($BS51:$CB51,TRANSPOSE(CP$66:CP$75))</f>
        <v>4.6197710956858366E-2</v>
      </c>
    </row>
    <row r="52" spans="1:118" x14ac:dyDescent="0.25">
      <c r="A52" s="3">
        <v>37529</v>
      </c>
      <c r="B52" s="1">
        <v>1163.04</v>
      </c>
      <c r="C52" s="1">
        <f t="shared" si="9"/>
        <v>-0.10868598930153417</v>
      </c>
      <c r="D52" s="7" t="s">
        <v>442</v>
      </c>
      <c r="E52" s="7">
        <v>1936.48</v>
      </c>
      <c r="F52" s="1">
        <f t="shared" si="10"/>
        <v>1.0538666666666667</v>
      </c>
      <c r="J52" s="5">
        <v>32932</v>
      </c>
      <c r="K52">
        <v>1.4063998675215E-2</v>
      </c>
      <c r="L52">
        <v>4.0227771027899602E-2</v>
      </c>
      <c r="M52">
        <v>-2.6163772352684599E-2</v>
      </c>
      <c r="O52" s="5">
        <v>32932</v>
      </c>
      <c r="P52">
        <v>4.2187949472899999E-2</v>
      </c>
      <c r="Q52">
        <v>3.6523602312329602E-3</v>
      </c>
      <c r="R52">
        <v>3.8535589241667098E-2</v>
      </c>
      <c r="T52" s="5">
        <v>32932</v>
      </c>
      <c r="U52">
        <v>-6.00076384314043E-3</v>
      </c>
      <c r="V52">
        <v>2.9158064542173099E-2</v>
      </c>
      <c r="W52">
        <v>-3.5158828385313499E-2</v>
      </c>
      <c r="Y52" s="5">
        <v>32932</v>
      </c>
      <c r="Z52">
        <v>1.40957885833659E-2</v>
      </c>
      <c r="AA52">
        <v>1.89148871784122E-2</v>
      </c>
      <c r="AB52">
        <v>-4.8190985950462796E-3</v>
      </c>
      <c r="AD52" s="5">
        <v>32932</v>
      </c>
      <c r="AE52">
        <v>3.9265311862560402E-2</v>
      </c>
      <c r="AF52">
        <v>1.49642084012373E-2</v>
      </c>
      <c r="AG52">
        <v>2.4301103461323099E-2</v>
      </c>
      <c r="AI52" s="5">
        <v>32932</v>
      </c>
      <c r="AJ52">
        <v>3.8344070283833603E-2</v>
      </c>
      <c r="AK52">
        <v>4.7333095863012703E-3</v>
      </c>
      <c r="AL52">
        <v>3.3610760697532299E-2</v>
      </c>
      <c r="AN52" s="5">
        <v>32932</v>
      </c>
      <c r="AO52">
        <v>3.80274457637612E-2</v>
      </c>
      <c r="AP52">
        <v>1.11892852739879E-2</v>
      </c>
      <c r="AQ52">
        <v>2.6838160489773302E-2</v>
      </c>
      <c r="AS52" s="5">
        <v>32932</v>
      </c>
      <c r="AT52">
        <v>3.2055064056992502E-2</v>
      </c>
      <c r="AU52">
        <v>1.06211193232142E-2</v>
      </c>
      <c r="AV52">
        <v>2.1433944733778201E-2</v>
      </c>
      <c r="AX52" s="5">
        <v>32932</v>
      </c>
      <c r="AY52">
        <v>3.9085499417988001E-2</v>
      </c>
      <c r="AZ52">
        <v>7.51822911505987E-3</v>
      </c>
      <c r="BA52">
        <v>3.1567270302928101E-2</v>
      </c>
      <c r="BC52" s="5">
        <v>32932</v>
      </c>
      <c r="BD52">
        <v>1.1325158606973199E-2</v>
      </c>
      <c r="BE52">
        <v>2.7752898549135301E-2</v>
      </c>
      <c r="BF52">
        <v>-1.6427739942162099E-2</v>
      </c>
      <c r="BH52" s="5">
        <v>32932</v>
      </c>
      <c r="BI52">
        <v>4.6623455875376703E-2</v>
      </c>
      <c r="BJ52">
        <v>3.8242126542352602E-2</v>
      </c>
      <c r="BK52">
        <v>8.3813293330241099E-3</v>
      </c>
      <c r="BM52" s="5">
        <v>32932</v>
      </c>
      <c r="BN52">
        <v>1.5641654170406499E-2</v>
      </c>
      <c r="BO52">
        <v>6.1662618574065103E-2</v>
      </c>
      <c r="BP52">
        <f t="shared" si="30"/>
        <v>-4.6020964403658604E-2</v>
      </c>
      <c r="BR52" s="14">
        <v>32932</v>
      </c>
      <c r="BS52" s="15">
        <f t="shared" si="20"/>
        <v>-2.6163772352684599E-2</v>
      </c>
      <c r="BT52" s="15">
        <f t="shared" si="21"/>
        <v>3.8535589241667098E-2</v>
      </c>
      <c r="BU52" s="15">
        <f t="shared" si="22"/>
        <v>-3.5158828385313499E-2</v>
      </c>
      <c r="BV52" s="15">
        <f t="shared" si="23"/>
        <v>-4.8190985950462796E-3</v>
      </c>
      <c r="BW52" s="15">
        <f t="shared" si="24"/>
        <v>2.4301103461323099E-2</v>
      </c>
      <c r="BX52" s="15">
        <f t="shared" si="25"/>
        <v>3.3610760697532299E-2</v>
      </c>
      <c r="BY52" s="15">
        <f t="shared" si="26"/>
        <v>2.6838160489773302E-2</v>
      </c>
      <c r="BZ52" s="15">
        <f t="shared" si="27"/>
        <v>2.1433944733778201E-2</v>
      </c>
      <c r="CA52" s="15">
        <f t="shared" si="28"/>
        <v>3.1567270302928101E-2</v>
      </c>
      <c r="CB52" s="15">
        <f t="shared" si="29"/>
        <v>-1.6427739942162099E-2</v>
      </c>
      <c r="CC52" s="15">
        <f t="shared" si="31"/>
        <v>8.3813293330241099E-3</v>
      </c>
      <c r="CD52" s="15">
        <f t="shared" si="32"/>
        <v>-4.6020964403658604E-2</v>
      </c>
      <c r="CT52" s="17">
        <v>-6.3262192744469203E-2</v>
      </c>
      <c r="CU52" s="17">
        <v>1.24137651499702E-2</v>
      </c>
      <c r="CV52" s="17">
        <v>1.3719936226496801E-2</v>
      </c>
      <c r="CW52" s="17">
        <v>2.34294880472262E-2</v>
      </c>
      <c r="CX52" s="17">
        <v>-4.2046991992712703E-2</v>
      </c>
      <c r="CY52" s="17">
        <v>9.1736120793953603E-4</v>
      </c>
      <c r="CZ52" s="17">
        <v>2.8911848036381301E-2</v>
      </c>
      <c r="DA52" s="17">
        <v>1.08666185636158E-2</v>
      </c>
      <c r="DB52" s="17">
        <v>-3.6442461960565801E-3</v>
      </c>
      <c r="DC52" s="17">
        <v>-1.7943092620771399E-3</v>
      </c>
      <c r="DE52" s="8">
        <f t="array" ref="DE52">SUMPRODUCT($BS52:$CB52,TRANSPOSE(CG$66:CG$75))</f>
        <v>-2.5815313489813051E-2</v>
      </c>
      <c r="DF52" s="8">
        <f t="array" ref="DF52">SUMPRODUCT($BS52:$CB52,TRANSPOSE(CH$66:CH$75))</f>
        <v>4.2972278306024035E-2</v>
      </c>
      <c r="DG52" s="8">
        <f t="array" ref="DG52">SUMPRODUCT($BS52:$CB52,TRANSPOSE(CI$66:CI$75))</f>
        <v>-6.233865808116492E-2</v>
      </c>
      <c r="DH52" s="8">
        <f t="array" ref="DH52">SUMPRODUCT($BS52:$CB52,TRANSPOSE(CJ$66:CJ$75))</f>
        <v>-2.9078879851625883E-3</v>
      </c>
      <c r="DI52" s="8">
        <f t="array" ref="DI52">SUMPRODUCT($BS52:$CB52,TRANSPOSE(CK$66:CK$75))</f>
        <v>7.57560920759547E-3</v>
      </c>
      <c r="DJ52" s="8">
        <f t="array" ref="DJ52">SUMPRODUCT($BS52:$CB52,TRANSPOSE(CL$66:CL$75))</f>
        <v>2.775569826119155E-2</v>
      </c>
      <c r="DK52" s="8">
        <f t="array" ref="DK52">SUMPRODUCT($BS52:$CB52,TRANSPOSE(CM$66:CM$75))</f>
        <v>1.2302400926549981E-2</v>
      </c>
      <c r="DL52" s="8">
        <f t="array" ref="DL52">SUMPRODUCT($BS52:$CB52,TRANSPOSE(CN$66:CN$75))</f>
        <v>5.10775713030652E-3</v>
      </c>
      <c r="DM52" s="8">
        <f t="array" ref="DM52">SUMPRODUCT($BS52:$CB52,TRANSPOSE(CO$66:CO$75))</f>
        <v>1.6363675096462929E-2</v>
      </c>
      <c r="DN52" s="8">
        <f t="array" ref="DN52">SUMPRODUCT($BS52:$CB52,TRANSPOSE(CP$66:CP$75))</f>
        <v>3.0641695816102064E-3</v>
      </c>
    </row>
    <row r="53" spans="1:118" x14ac:dyDescent="0.25">
      <c r="A53" s="3">
        <v>37560</v>
      </c>
      <c r="B53" s="1">
        <v>1265.4100000000001</v>
      </c>
      <c r="C53" s="1">
        <f t="shared" si="9"/>
        <v>8.8019328655936313E-2</v>
      </c>
      <c r="D53" s="7" t="s">
        <v>443</v>
      </c>
      <c r="E53" s="7">
        <v>1715.23</v>
      </c>
      <c r="F53" s="1">
        <f t="shared" si="10"/>
        <v>0.88574630256961084</v>
      </c>
      <c r="J53" s="5">
        <v>32963</v>
      </c>
      <c r="K53">
        <v>3.8472320975085197E-2</v>
      </c>
      <c r="L53">
        <v>1.81171994376834E-2</v>
      </c>
      <c r="M53">
        <v>2.0355121537401901E-2</v>
      </c>
      <c r="O53" s="5">
        <v>32963</v>
      </c>
      <c r="P53">
        <v>5.95627021313333E-3</v>
      </c>
      <c r="Q53">
        <v>4.8547084524392999E-2</v>
      </c>
      <c r="R53">
        <v>-4.2590814311259599E-2</v>
      </c>
      <c r="T53" s="5">
        <v>32963</v>
      </c>
      <c r="U53">
        <v>3.1332664095894698E-2</v>
      </c>
      <c r="V53">
        <v>1.8012991217072099E-2</v>
      </c>
      <c r="W53">
        <v>1.3319672878822599E-2</v>
      </c>
      <c r="Y53" s="5">
        <v>32963</v>
      </c>
      <c r="Z53">
        <v>4.84864045565166E-2</v>
      </c>
      <c r="AA53">
        <v>1.9235810384528498E-2</v>
      </c>
      <c r="AB53">
        <v>2.9250594171988099E-2</v>
      </c>
      <c r="AD53" s="5">
        <v>32963</v>
      </c>
      <c r="AE53">
        <v>5.9618832890845396E-3</v>
      </c>
      <c r="AF53">
        <v>4.82804849034425E-2</v>
      </c>
      <c r="AG53">
        <v>-4.2318601614357999E-2</v>
      </c>
      <c r="AI53" s="5">
        <v>32963</v>
      </c>
      <c r="AJ53">
        <v>1.9095264439077199E-2</v>
      </c>
      <c r="AK53">
        <v>2.9066679391135601E-2</v>
      </c>
      <c r="AL53">
        <v>-9.9714149520584092E-3</v>
      </c>
      <c r="AN53" s="5">
        <v>32963</v>
      </c>
      <c r="AO53">
        <v>2.5158469995783601E-2</v>
      </c>
      <c r="AP53">
        <v>3.7239619914826702E-2</v>
      </c>
      <c r="AQ53">
        <v>-1.20811499190431E-2</v>
      </c>
      <c r="AS53" s="5">
        <v>32963</v>
      </c>
      <c r="AT53">
        <v>3.3371005767314998E-2</v>
      </c>
      <c r="AU53">
        <v>1.44767098387931E-2</v>
      </c>
      <c r="AV53">
        <v>1.88942959285218E-2</v>
      </c>
      <c r="AX53" s="5">
        <v>32963</v>
      </c>
      <c r="AY53">
        <v>2.7974970046792998E-2</v>
      </c>
      <c r="AZ53">
        <v>4.3854805213678898E-2</v>
      </c>
      <c r="BA53">
        <v>-1.5879835166885899E-2</v>
      </c>
      <c r="BC53" s="5">
        <v>32963</v>
      </c>
      <c r="BD53">
        <v>5.0459036048636101E-2</v>
      </c>
      <c r="BE53">
        <v>1.2370239916837699E-2</v>
      </c>
      <c r="BF53">
        <v>3.80887961317984E-2</v>
      </c>
      <c r="BH53" s="5">
        <v>32963</v>
      </c>
      <c r="BI53">
        <v>4.3666443410743098E-2</v>
      </c>
      <c r="BJ53">
        <v>3.0466429428923698E-2</v>
      </c>
      <c r="BK53">
        <v>1.32000139818194E-2</v>
      </c>
      <c r="BM53" s="5">
        <v>32963</v>
      </c>
      <c r="BN53">
        <v>8.0526212337566697E-3</v>
      </c>
      <c r="BO53">
        <v>6.1732501031503101E-2</v>
      </c>
      <c r="BP53">
        <f t="shared" si="30"/>
        <v>-5.3679879797746431E-2</v>
      </c>
      <c r="BR53" s="14">
        <v>32963</v>
      </c>
      <c r="BS53" s="15">
        <f t="shared" si="20"/>
        <v>2.0355121537401901E-2</v>
      </c>
      <c r="BT53" s="15">
        <f t="shared" si="21"/>
        <v>-4.2590814311259599E-2</v>
      </c>
      <c r="BU53" s="15">
        <f t="shared" si="22"/>
        <v>1.3319672878822599E-2</v>
      </c>
      <c r="BV53" s="15">
        <f t="shared" si="23"/>
        <v>2.9250594171988099E-2</v>
      </c>
      <c r="BW53" s="15">
        <f t="shared" si="24"/>
        <v>-4.2318601614357999E-2</v>
      </c>
      <c r="BX53" s="15">
        <f t="shared" si="25"/>
        <v>-9.9714149520584092E-3</v>
      </c>
      <c r="BY53" s="15">
        <f t="shared" si="26"/>
        <v>-1.20811499190431E-2</v>
      </c>
      <c r="BZ53" s="15">
        <f t="shared" si="27"/>
        <v>1.88942959285218E-2</v>
      </c>
      <c r="CA53" s="15">
        <f t="shared" si="28"/>
        <v>-1.5879835166885899E-2</v>
      </c>
      <c r="CB53" s="15">
        <f t="shared" si="29"/>
        <v>3.80887961317984E-2</v>
      </c>
      <c r="CC53" s="15">
        <f t="shared" si="31"/>
        <v>1.32000139818194E-2</v>
      </c>
      <c r="CD53" s="15">
        <f t="shared" si="32"/>
        <v>-5.3679879797746431E-2</v>
      </c>
      <c r="CF53" s="1" t="s">
        <v>444</v>
      </c>
      <c r="CG53" s="1" t="s">
        <v>398</v>
      </c>
      <c r="CH53" s="1" t="s">
        <v>399</v>
      </c>
      <c r="CI53" s="1" t="s">
        <v>400</v>
      </c>
      <c r="CJ53" s="1" t="s">
        <v>401</v>
      </c>
      <c r="CK53" s="1" t="s">
        <v>402</v>
      </c>
      <c r="CT53" s="17">
        <v>6.0620582150390998E-2</v>
      </c>
      <c r="CU53" s="17">
        <v>1.3636946056523099E-2</v>
      </c>
      <c r="CV53" s="17">
        <v>-3.5621719900113702E-2</v>
      </c>
      <c r="CW53" s="17">
        <v>-2.8811425492957302E-2</v>
      </c>
      <c r="CX53" s="17">
        <v>1.96068226386601E-2</v>
      </c>
      <c r="CY53" s="17">
        <v>5.6606689021728596E-3</v>
      </c>
      <c r="CZ53" s="17">
        <v>1.25261852148674E-2</v>
      </c>
      <c r="DA53" s="17">
        <v>-1.0486553423837201E-2</v>
      </c>
      <c r="DB53" s="17">
        <v>1.30754595750375E-2</v>
      </c>
      <c r="DC53" s="17">
        <v>-1.66841879480049E-3</v>
      </c>
      <c r="DE53" s="8">
        <f t="array" ref="DE53">SUMPRODUCT($BS53:$CB53,TRANSPOSE(CG$66:CG$75))</f>
        <v>1.2257370011749763E-2</v>
      </c>
      <c r="DF53" s="8">
        <f t="array" ref="DF53">SUMPRODUCT($BS53:$CB53,TRANSPOSE(CH$66:CH$75))</f>
        <v>-4.2836976140235287E-2</v>
      </c>
      <c r="DG53" s="8">
        <f t="array" ref="DG53">SUMPRODUCT($BS53:$CB53,TRANSPOSE(CI$66:CI$75))</f>
        <v>3.0853491809758379E-2</v>
      </c>
      <c r="DH53" s="8">
        <f t="array" ref="DH53">SUMPRODUCT($BS53:$CB53,TRANSPOSE(CJ$66:CJ$75))</f>
        <v>2.1310909012530167E-2</v>
      </c>
      <c r="DI53" s="8">
        <f t="array" ref="DI53">SUMPRODUCT($BS53:$CB53,TRANSPOSE(CK$66:CK$75))</f>
        <v>-4.577922137562436E-2</v>
      </c>
      <c r="DJ53" s="8">
        <f t="array" ref="DJ53">SUMPRODUCT($BS53:$CB53,TRANSPOSE(CL$66:CL$75))</f>
        <v>1.6107836402401737E-2</v>
      </c>
      <c r="DK53" s="8">
        <f t="array" ref="DK53">SUMPRODUCT($BS53:$CB53,TRANSPOSE(CM$66:CM$75))</f>
        <v>-4.7022398119068243E-3</v>
      </c>
      <c r="DL53" s="8">
        <f t="array" ref="DL53">SUMPRODUCT($BS53:$CB53,TRANSPOSE(CN$66:CN$75))</f>
        <v>5.0483705045331458E-2</v>
      </c>
      <c r="DM53" s="8">
        <f t="array" ref="DM53">SUMPRODUCT($BS53:$CB53,TRANSPOSE(CO$66:CO$75))</f>
        <v>-1.1496111761062983E-2</v>
      </c>
      <c r="DN53" s="8">
        <f t="array" ref="DN53">SUMPRODUCT($BS53:$CB53,TRANSPOSE(CP$66:CP$75))</f>
        <v>1.3611255204255164E-2</v>
      </c>
    </row>
    <row r="54" spans="1:118" x14ac:dyDescent="0.25">
      <c r="A54" s="3">
        <v>37589</v>
      </c>
      <c r="B54" s="1">
        <v>1339.89</v>
      </c>
      <c r="C54" s="1">
        <f t="shared" si="9"/>
        <v>5.8858393722192925E-2</v>
      </c>
      <c r="D54" s="7" t="s">
        <v>445</v>
      </c>
      <c r="E54" s="7">
        <v>1908.95</v>
      </c>
      <c r="F54" s="1">
        <f t="shared" si="10"/>
        <v>1.1129411215988527</v>
      </c>
      <c r="J54" s="5">
        <v>32993</v>
      </c>
      <c r="K54">
        <v>-6.9738933900906699E-3</v>
      </c>
      <c r="L54">
        <v>-6.0071524420386602E-2</v>
      </c>
      <c r="M54">
        <v>5.3097631030295897E-2</v>
      </c>
      <c r="O54" s="5">
        <v>32993</v>
      </c>
      <c r="P54">
        <v>-5.3494815413779997E-2</v>
      </c>
      <c r="Q54">
        <v>8.7088186138738796E-4</v>
      </c>
      <c r="R54">
        <v>-5.43656972751674E-2</v>
      </c>
      <c r="T54" s="5">
        <v>32993</v>
      </c>
      <c r="U54">
        <v>-3.9790665398477899E-2</v>
      </c>
      <c r="V54">
        <v>-2.12186345164301E-2</v>
      </c>
      <c r="W54">
        <v>-1.8572030882047799E-2</v>
      </c>
      <c r="Y54" s="5">
        <v>32993</v>
      </c>
      <c r="Z54">
        <v>-1.4852296746835299E-2</v>
      </c>
      <c r="AA54">
        <v>-6.1783899822262997E-2</v>
      </c>
      <c r="AB54">
        <v>4.6931603075427701E-2</v>
      </c>
      <c r="AD54" s="5">
        <v>32993</v>
      </c>
      <c r="AE54">
        <v>-5.1269920229732799E-2</v>
      </c>
      <c r="AF54">
        <v>-1.28536217374798E-2</v>
      </c>
      <c r="AG54">
        <v>-3.84162984922529E-2</v>
      </c>
      <c r="AI54" s="5">
        <v>32993</v>
      </c>
      <c r="AJ54">
        <v>-4.21867472936081E-2</v>
      </c>
      <c r="AK54">
        <v>-2.8798346762060001E-2</v>
      </c>
      <c r="AL54">
        <v>-1.3388400531548101E-2</v>
      </c>
      <c r="AN54" s="5">
        <v>32993</v>
      </c>
      <c r="AO54">
        <v>-4.4384360758095202E-2</v>
      </c>
      <c r="AP54">
        <v>-4.6781360253090903E-2</v>
      </c>
      <c r="AQ54">
        <v>2.3969994949956299E-3</v>
      </c>
      <c r="AS54" s="5">
        <v>32993</v>
      </c>
      <c r="AT54">
        <v>-4.1237714708662901E-2</v>
      </c>
      <c r="AU54">
        <v>-4.28702321988697E-2</v>
      </c>
      <c r="AV54">
        <v>1.6325174902068901E-3</v>
      </c>
      <c r="AX54" s="5">
        <v>32993</v>
      </c>
      <c r="AY54">
        <v>-4.8327744813801303E-2</v>
      </c>
      <c r="AZ54">
        <v>-4.7082106397949498E-2</v>
      </c>
      <c r="BA54">
        <v>-1.2456384158518301E-3</v>
      </c>
      <c r="BC54" s="5">
        <v>32993</v>
      </c>
      <c r="BD54">
        <v>-1.18073609167073E-2</v>
      </c>
      <c r="BE54">
        <v>-5.0318252052483102E-2</v>
      </c>
      <c r="BF54">
        <v>3.8510891135775702E-2</v>
      </c>
      <c r="BH54" s="5">
        <v>32993</v>
      </c>
      <c r="BI54">
        <v>-3.3931071806695801E-2</v>
      </c>
      <c r="BJ54">
        <v>-4.6878657523656199E-2</v>
      </c>
      <c r="BK54">
        <v>1.29475857169604E-2</v>
      </c>
      <c r="BM54" s="5">
        <v>32993</v>
      </c>
      <c r="BN54">
        <v>-3.3220415041030599E-2</v>
      </c>
      <c r="BO54">
        <v>-4.6674413912223899E-2</v>
      </c>
      <c r="BP54">
        <f t="shared" si="30"/>
        <v>1.34539988711933E-2</v>
      </c>
      <c r="BR54" s="14">
        <v>32993</v>
      </c>
      <c r="BS54" s="15">
        <f t="shared" si="20"/>
        <v>5.3097631030295897E-2</v>
      </c>
      <c r="BT54" s="15">
        <f t="shared" si="21"/>
        <v>-5.43656972751674E-2</v>
      </c>
      <c r="BU54" s="15">
        <f t="shared" si="22"/>
        <v>-1.8572030882047799E-2</v>
      </c>
      <c r="BV54" s="15">
        <f t="shared" si="23"/>
        <v>4.6931603075427701E-2</v>
      </c>
      <c r="BW54" s="15">
        <f t="shared" si="24"/>
        <v>-3.84162984922529E-2</v>
      </c>
      <c r="BX54" s="15">
        <f t="shared" si="25"/>
        <v>-1.3388400531548101E-2</v>
      </c>
      <c r="BY54" s="15">
        <f t="shared" si="26"/>
        <v>2.3969994949956299E-3</v>
      </c>
      <c r="BZ54" s="15">
        <f t="shared" si="27"/>
        <v>1.6325174902068901E-3</v>
      </c>
      <c r="CA54" s="15">
        <f t="shared" si="28"/>
        <v>-1.2456384158518301E-3</v>
      </c>
      <c r="CB54" s="15">
        <f t="shared" si="29"/>
        <v>3.8510891135775702E-2</v>
      </c>
      <c r="CC54" s="15">
        <f t="shared" si="31"/>
        <v>1.29475857169604E-2</v>
      </c>
      <c r="CD54" s="15">
        <f t="shared" si="32"/>
        <v>1.34539988711933E-2</v>
      </c>
      <c r="CF54" s="6" t="s">
        <v>341</v>
      </c>
      <c r="CG54" s="8">
        <v>0.48567393315026602</v>
      </c>
      <c r="CH54" s="8">
        <v>0.38693369451991999</v>
      </c>
      <c r="CI54" s="8">
        <v>0.69016579622018903</v>
      </c>
      <c r="CJ54" s="8">
        <v>-0.24302581129621501</v>
      </c>
      <c r="CK54" s="8">
        <v>0.17191100931085701</v>
      </c>
      <c r="CL54" s="8">
        <v>-0.19429521924318599</v>
      </c>
      <c r="CM54" s="8">
        <v>-1.41571971630736E-2</v>
      </c>
      <c r="CN54" s="8">
        <v>6.0040731623702097E-2</v>
      </c>
      <c r="CO54" s="8">
        <v>-8.2843157608861503E-2</v>
      </c>
      <c r="CP54" s="8">
        <v>-3.2255909288367503E-2</v>
      </c>
      <c r="CQ54" s="8"/>
      <c r="CT54" s="17">
        <v>8.4624682465311907E-2</v>
      </c>
      <c r="CU54" s="17">
        <v>5.2691400517766301E-2</v>
      </c>
      <c r="CV54" s="17">
        <v>-1.76337906131021E-2</v>
      </c>
      <c r="CW54" s="17">
        <v>-1.6355576137760099E-2</v>
      </c>
      <c r="CX54" s="17">
        <v>-3.8074298362908402E-3</v>
      </c>
      <c r="CY54" s="17">
        <v>4.1896668704778303E-3</v>
      </c>
      <c r="CZ54" s="17">
        <v>6.3570612443241401E-4</v>
      </c>
      <c r="DA54" s="17">
        <v>-1.23615161213877E-2</v>
      </c>
      <c r="DB54" s="17">
        <v>1.1052765403474199E-2</v>
      </c>
      <c r="DC54" s="17">
        <v>-4.73204994835821E-3</v>
      </c>
      <c r="DE54" s="8">
        <f t="array" ref="DE54">SUMPRODUCT($BS54:$CB54,TRANSPOSE(CG$66:CG$75))</f>
        <v>4.7724143766949501E-2</v>
      </c>
      <c r="DF54" s="8">
        <f t="array" ref="DF54">SUMPRODUCT($BS54:$CB54,TRANSPOSE(CH$66:CH$75))</f>
        <v>-4.6543157264370527E-2</v>
      </c>
      <c r="DG54" s="8">
        <f t="array" ref="DG54">SUMPRODUCT($BS54:$CB54,TRANSPOSE(CI$66:CI$75))</f>
        <v>7.5913677318826742E-3</v>
      </c>
      <c r="DH54" s="8">
        <f t="array" ref="DH54">SUMPRODUCT($BS54:$CB54,TRANSPOSE(CJ$66:CJ$75))</f>
        <v>1.2897859909736794E-2</v>
      </c>
      <c r="DI54" s="8">
        <f t="array" ref="DI54">SUMPRODUCT($BS54:$CB54,TRANSPOSE(CK$66:CK$75))</f>
        <v>-3.8990356976827706E-2</v>
      </c>
      <c r="DJ54" s="8">
        <f t="array" ref="DJ54">SUMPRODUCT($BS54:$CB54,TRANSPOSE(CL$66:CL$75))</f>
        <v>5.6893958374848487E-3</v>
      </c>
      <c r="DK54" s="8">
        <f t="array" ref="DK54">SUMPRODUCT($BS54:$CB54,TRANSPOSE(CM$66:CM$75))</f>
        <v>8.9870748783106181E-3</v>
      </c>
      <c r="DL54" s="8">
        <f t="array" ref="DL54">SUMPRODUCT($BS54:$CB54,TRANSPOSE(CN$66:CN$75))</f>
        <v>2.5504385198449046E-2</v>
      </c>
      <c r="DM54" s="8">
        <f t="array" ref="DM54">SUMPRODUCT($BS54:$CB54,TRANSPOSE(CO$66:CO$75))</f>
        <v>1.6065272574062938E-2</v>
      </c>
      <c r="DN54" s="8">
        <f t="array" ref="DN54">SUMPRODUCT($BS54:$CB54,TRANSPOSE(CP$66:CP$75))</f>
        <v>5.4625151913444137E-3</v>
      </c>
    </row>
    <row r="55" spans="1:118" x14ac:dyDescent="0.25">
      <c r="A55" s="3">
        <v>37621</v>
      </c>
      <c r="B55" s="1">
        <v>1261.18</v>
      </c>
      <c r="C55" s="1">
        <f t="shared" si="9"/>
        <v>-5.8743628208285825E-2</v>
      </c>
      <c r="D55" s="7" t="s">
        <v>446</v>
      </c>
      <c r="E55" s="7">
        <v>2114.29</v>
      </c>
      <c r="F55" s="1">
        <f t="shared" si="10"/>
        <v>1.1075669870871421</v>
      </c>
      <c r="J55" s="5">
        <v>33024</v>
      </c>
      <c r="K55">
        <v>0.111425522674837</v>
      </c>
      <c r="L55">
        <v>6.6902545822520407E-2</v>
      </c>
      <c r="M55">
        <v>4.4522976852316203E-2</v>
      </c>
      <c r="O55" s="5">
        <v>33024</v>
      </c>
      <c r="P55">
        <v>7.9919353623033096E-2</v>
      </c>
      <c r="Q55">
        <v>0.12172896600670401</v>
      </c>
      <c r="R55">
        <v>-4.1809612383671202E-2</v>
      </c>
      <c r="T55" s="5">
        <v>33024</v>
      </c>
      <c r="U55">
        <v>9.2463236902330201E-2</v>
      </c>
      <c r="V55">
        <v>8.5374061482227703E-2</v>
      </c>
      <c r="W55">
        <v>7.0891754201025002E-3</v>
      </c>
      <c r="Y55" s="5">
        <v>33024</v>
      </c>
      <c r="Z55">
        <v>8.9297151332539695E-2</v>
      </c>
      <c r="AA55">
        <v>8.2628978363240194E-2</v>
      </c>
      <c r="AB55">
        <v>6.6681729692995E-3</v>
      </c>
      <c r="AD55" s="5">
        <v>33024</v>
      </c>
      <c r="AE55">
        <v>7.2540163787432096E-2</v>
      </c>
      <c r="AF55">
        <v>0.10358322762273001</v>
      </c>
      <c r="AG55">
        <v>-3.1043063835298298E-2</v>
      </c>
      <c r="AI55" s="5">
        <v>33024</v>
      </c>
      <c r="AJ55">
        <v>7.8669986129206296E-2</v>
      </c>
      <c r="AK55">
        <v>0.105749185408614</v>
      </c>
      <c r="AL55">
        <v>-2.7079199279407801E-2</v>
      </c>
      <c r="AN55" s="5">
        <v>33024</v>
      </c>
      <c r="AO55">
        <v>7.9036246131053395E-2</v>
      </c>
      <c r="AP55">
        <v>0.108100722921703</v>
      </c>
      <c r="AQ55">
        <v>-2.90644767906496E-2</v>
      </c>
      <c r="AS55" s="5">
        <v>33024</v>
      </c>
      <c r="AT55">
        <v>7.0609136821734197E-2</v>
      </c>
      <c r="AU55">
        <v>0.124045482120319</v>
      </c>
      <c r="AV55">
        <v>-5.3436345298584299E-2</v>
      </c>
      <c r="AX55" s="5">
        <v>33024</v>
      </c>
      <c r="AY55">
        <v>7.4093711905836607E-2</v>
      </c>
      <c r="AZ55">
        <v>0.11521356722138699</v>
      </c>
      <c r="BA55">
        <v>-4.1119855315550097E-2</v>
      </c>
      <c r="BC55" s="5">
        <v>33024</v>
      </c>
      <c r="BD55">
        <v>0.114187724909108</v>
      </c>
      <c r="BE55">
        <v>8.4033821879122797E-2</v>
      </c>
      <c r="BF55">
        <v>3.0153903029985499E-2</v>
      </c>
      <c r="BH55" s="5">
        <v>33024</v>
      </c>
      <c r="BI55">
        <v>9.4545609708861E-2</v>
      </c>
      <c r="BJ55">
        <v>8.0624038780557405E-2</v>
      </c>
      <c r="BK55">
        <v>1.39215709283036E-2</v>
      </c>
      <c r="BM55" s="5">
        <v>33024</v>
      </c>
      <c r="BN55">
        <v>7.3526056492187103E-2</v>
      </c>
      <c r="BO55">
        <v>7.8245044407934602E-2</v>
      </c>
      <c r="BP55">
        <f t="shared" si="30"/>
        <v>-4.7189879157474995E-3</v>
      </c>
      <c r="BR55" s="14">
        <v>33024</v>
      </c>
      <c r="BS55" s="15">
        <f t="shared" si="20"/>
        <v>4.4522976852316203E-2</v>
      </c>
      <c r="BT55" s="15">
        <f t="shared" si="21"/>
        <v>-4.1809612383671202E-2</v>
      </c>
      <c r="BU55" s="15">
        <f t="shared" si="22"/>
        <v>7.0891754201025002E-3</v>
      </c>
      <c r="BV55" s="15">
        <f t="shared" si="23"/>
        <v>6.6681729692995E-3</v>
      </c>
      <c r="BW55" s="15">
        <f t="shared" si="24"/>
        <v>-3.1043063835298298E-2</v>
      </c>
      <c r="BX55" s="15">
        <f t="shared" si="25"/>
        <v>-2.7079199279407801E-2</v>
      </c>
      <c r="BY55" s="15">
        <f t="shared" si="26"/>
        <v>-2.90644767906496E-2</v>
      </c>
      <c r="BZ55" s="15">
        <f t="shared" si="27"/>
        <v>-5.3436345298584299E-2</v>
      </c>
      <c r="CA55" s="15">
        <f t="shared" si="28"/>
        <v>-4.1119855315550097E-2</v>
      </c>
      <c r="CB55" s="15">
        <f t="shared" si="29"/>
        <v>3.0153903029985499E-2</v>
      </c>
      <c r="CC55" s="15">
        <f t="shared" si="31"/>
        <v>1.39215709283036E-2</v>
      </c>
      <c r="CD55" s="15">
        <f t="shared" si="32"/>
        <v>-4.7189879157474995E-3</v>
      </c>
      <c r="CF55" s="6" t="s">
        <v>342</v>
      </c>
      <c r="CG55" s="8">
        <v>-0.406676406734087</v>
      </c>
      <c r="CH55" s="8">
        <v>-0.191993544537854</v>
      </c>
      <c r="CI55" s="8">
        <v>0.244343131817575</v>
      </c>
      <c r="CJ55" s="8">
        <v>-0.16823479209661901</v>
      </c>
      <c r="CK55" s="8">
        <v>-0.17046882606833799</v>
      </c>
      <c r="CL55" s="8">
        <v>-0.22570229819670801</v>
      </c>
      <c r="CM55" s="8">
        <v>2.5783722638174002E-2</v>
      </c>
      <c r="CN55" s="8">
        <v>0.75740844287097797</v>
      </c>
      <c r="CO55" s="8">
        <v>5.7269503817546398E-2</v>
      </c>
      <c r="CP55" s="8">
        <v>-0.228326463420707</v>
      </c>
      <c r="CQ55" s="8"/>
      <c r="CT55" s="17">
        <v>0.100134896247401</v>
      </c>
      <c r="CU55" s="17">
        <v>-1.8095689059716799E-2</v>
      </c>
      <c r="CV55" s="17">
        <v>-3.2396273197756601E-3</v>
      </c>
      <c r="CW55" s="17">
        <v>4.5324405841413199E-3</v>
      </c>
      <c r="CX55" s="17">
        <v>1.79939285629553E-2</v>
      </c>
      <c r="CY55" s="17">
        <v>3.1166145051251901E-3</v>
      </c>
      <c r="CZ55" s="17">
        <v>-3.6716761259899797E-2</v>
      </c>
      <c r="DA55" s="17">
        <v>5.0842795152147404E-3</v>
      </c>
      <c r="DB55" s="17">
        <v>-4.1351981451114798E-3</v>
      </c>
      <c r="DC55" s="17">
        <v>6.7974438314155903E-3</v>
      </c>
      <c r="DE55" s="8">
        <f t="array" ref="DE55">SUMPRODUCT($BS55:$CB55,TRANSPOSE(CG$66:CG$75))</f>
        <v>4.3028605740098785E-2</v>
      </c>
      <c r="DF55" s="8">
        <f t="array" ref="DF55">SUMPRODUCT($BS55:$CB55,TRANSPOSE(CH$66:CH$75))</f>
        <v>-2.2872620557852302E-2</v>
      </c>
      <c r="DG55" s="8">
        <f t="array" ref="DG55">SUMPRODUCT($BS55:$CB55,TRANSPOSE(CI$66:CI$75))</f>
        <v>3.7446480895536968E-2</v>
      </c>
      <c r="DH55" s="8">
        <f t="array" ref="DH55">SUMPRODUCT($BS55:$CB55,TRANSPOSE(CJ$66:CJ$75))</f>
        <v>-1.359304450377944E-2</v>
      </c>
      <c r="DI55" s="8">
        <f t="array" ref="DI55">SUMPRODUCT($BS55:$CB55,TRANSPOSE(CK$66:CK$75))</f>
        <v>-8.3388644340643796E-3</v>
      </c>
      <c r="DJ55" s="8">
        <f t="array" ref="DJ55">SUMPRODUCT($BS55:$CB55,TRANSPOSE(CL$66:CL$75))</f>
        <v>-1.9609064555426839E-2</v>
      </c>
      <c r="DK55" s="8">
        <f t="array" ref="DK55">SUMPRODUCT($BS55:$CB55,TRANSPOSE(CM$66:CM$75))</f>
        <v>-5.3788870057099362E-4</v>
      </c>
      <c r="DL55" s="8">
        <f t="array" ref="DL55">SUMPRODUCT($BS55:$CB55,TRANSPOSE(CN$66:CN$75))</f>
        <v>-4.2591916133869721E-2</v>
      </c>
      <c r="DM55" s="8">
        <f t="array" ref="DM55">SUMPRODUCT($BS55:$CB55,TRANSPOSE(CO$66:CO$75))</f>
        <v>-1.7932498326114314E-2</v>
      </c>
      <c r="DN55" s="8">
        <f t="array" ref="DN55">SUMPRODUCT($BS55:$CB55,TRANSPOSE(CP$66:CP$75))</f>
        <v>2.2501689129965231E-2</v>
      </c>
    </row>
    <row r="56" spans="1:118" x14ac:dyDescent="0.25">
      <c r="A56" s="3">
        <v>37652</v>
      </c>
      <c r="B56" s="1">
        <v>1228.1400000000001</v>
      </c>
      <c r="C56" s="1">
        <f t="shared" si="9"/>
        <v>-2.6197687879604747E-2</v>
      </c>
      <c r="D56" s="7" t="s">
        <v>447</v>
      </c>
      <c r="E56" s="7">
        <v>2239.44</v>
      </c>
      <c r="F56" s="1">
        <f t="shared" si="10"/>
        <v>1.0591924475828767</v>
      </c>
      <c r="J56" s="5">
        <v>33054</v>
      </c>
      <c r="K56">
        <v>1.5854332744915801E-2</v>
      </c>
      <c r="L56">
        <v>-3.9517518455795597E-2</v>
      </c>
      <c r="M56">
        <v>5.5371851200711503E-2</v>
      </c>
      <c r="O56" s="5">
        <v>33054</v>
      </c>
      <c r="P56">
        <v>-2.9180817450409201E-2</v>
      </c>
      <c r="Q56">
        <v>2.7031612592468099E-2</v>
      </c>
      <c r="R56">
        <v>-5.62124300428773E-2</v>
      </c>
      <c r="T56" s="5">
        <v>33054</v>
      </c>
      <c r="U56">
        <v>-7.3836177534277103E-3</v>
      </c>
      <c r="V56">
        <v>-1.01873629847539E-2</v>
      </c>
      <c r="W56">
        <v>2.8037452313261399E-3</v>
      </c>
      <c r="Y56" s="5">
        <v>33054</v>
      </c>
      <c r="Z56">
        <v>8.2569193174658207E-3</v>
      </c>
      <c r="AA56">
        <v>-2.9968334100685098E-2</v>
      </c>
      <c r="AB56">
        <v>3.8225253418150897E-2</v>
      </c>
      <c r="AD56" s="5">
        <v>33054</v>
      </c>
      <c r="AE56">
        <v>-2.4384526565409199E-2</v>
      </c>
      <c r="AF56">
        <v>-2.31503819865251E-3</v>
      </c>
      <c r="AG56">
        <v>-2.20694883667567E-2</v>
      </c>
      <c r="AI56" s="5">
        <v>33054</v>
      </c>
      <c r="AJ56">
        <v>-2.29469166075379E-2</v>
      </c>
      <c r="AK56">
        <v>1.04814176078129E-4</v>
      </c>
      <c r="AL56">
        <v>-2.3051730783616001E-2</v>
      </c>
      <c r="AN56" s="5">
        <v>33054</v>
      </c>
      <c r="AO56">
        <v>-2.62201173966192E-2</v>
      </c>
      <c r="AP56">
        <v>-8.7283174466272397E-3</v>
      </c>
      <c r="AQ56">
        <v>-1.7491799949992001E-2</v>
      </c>
      <c r="AS56" s="5">
        <v>33054</v>
      </c>
      <c r="AT56">
        <v>-2.96502988792024E-2</v>
      </c>
      <c r="AU56">
        <v>1.13727076324775E-2</v>
      </c>
      <c r="AV56">
        <v>-4.1023006511679901E-2</v>
      </c>
      <c r="AX56" s="5">
        <v>33054</v>
      </c>
      <c r="AY56">
        <v>-2.7557750240073599E-2</v>
      </c>
      <c r="AZ56">
        <v>-3.4631002815915701E-3</v>
      </c>
      <c r="BA56">
        <v>-2.4094649958482098E-2</v>
      </c>
      <c r="BC56" s="5">
        <v>33054</v>
      </c>
      <c r="BD56">
        <v>2.4926533968368299E-2</v>
      </c>
      <c r="BE56">
        <v>-2.4274856052722699E-2</v>
      </c>
      <c r="BF56">
        <v>4.9201390021091002E-2</v>
      </c>
      <c r="BH56" s="5">
        <v>33054</v>
      </c>
      <c r="BI56">
        <v>-2.7777801961751902E-2</v>
      </c>
      <c r="BJ56">
        <v>-3.0988973404426599E-2</v>
      </c>
      <c r="BK56">
        <v>3.2111714426747398E-3</v>
      </c>
      <c r="BM56" s="5">
        <v>33054</v>
      </c>
      <c r="BN56">
        <v>-1.5830230546359E-2</v>
      </c>
      <c r="BO56">
        <v>-1.14880416183912E-2</v>
      </c>
      <c r="BP56">
        <f t="shared" si="30"/>
        <v>-4.3421889279678001E-3</v>
      </c>
      <c r="BR56" s="14">
        <v>33054</v>
      </c>
      <c r="BS56" s="15">
        <f t="shared" si="20"/>
        <v>5.5371851200711503E-2</v>
      </c>
      <c r="BT56" s="15">
        <f t="shared" si="21"/>
        <v>-5.62124300428773E-2</v>
      </c>
      <c r="BU56" s="15">
        <f t="shared" si="22"/>
        <v>2.8037452313261399E-3</v>
      </c>
      <c r="BV56" s="15">
        <f t="shared" si="23"/>
        <v>3.8225253418150897E-2</v>
      </c>
      <c r="BW56" s="15">
        <f t="shared" si="24"/>
        <v>-2.20694883667567E-2</v>
      </c>
      <c r="BX56" s="15">
        <f t="shared" si="25"/>
        <v>-2.3051730783616001E-2</v>
      </c>
      <c r="BY56" s="15">
        <f t="shared" si="26"/>
        <v>-1.7491799949992001E-2</v>
      </c>
      <c r="BZ56" s="15">
        <f t="shared" si="27"/>
        <v>-4.1023006511679901E-2</v>
      </c>
      <c r="CA56" s="15">
        <f t="shared" si="28"/>
        <v>-2.4094649958482098E-2</v>
      </c>
      <c r="CB56" s="15">
        <f t="shared" si="29"/>
        <v>4.9201390021091002E-2</v>
      </c>
      <c r="CC56" s="15">
        <f t="shared" si="31"/>
        <v>3.2111714426747398E-3</v>
      </c>
      <c r="CD56" s="15">
        <f t="shared" si="32"/>
        <v>-4.3421889279678001E-3</v>
      </c>
      <c r="CF56" s="6" t="s">
        <v>343</v>
      </c>
      <c r="CG56" s="8">
        <v>-0.216448105962948</v>
      </c>
      <c r="CH56" s="8">
        <v>-0.234323864741735</v>
      </c>
      <c r="CI56" s="8">
        <v>1.32271905618485E-2</v>
      </c>
      <c r="CJ56" s="8">
        <v>-0.55997111408414202</v>
      </c>
      <c r="CK56" s="8">
        <v>0.620374155011857</v>
      </c>
      <c r="CL56" s="8">
        <v>0.28525368204831603</v>
      </c>
      <c r="CM56" s="8">
        <v>-0.334677571785718</v>
      </c>
      <c r="CN56" s="8">
        <v>-7.4983618186783396E-2</v>
      </c>
      <c r="CO56" s="8">
        <v>1.7690975417360401E-2</v>
      </c>
      <c r="CP56" s="8">
        <v>-1.7932949171084799E-2</v>
      </c>
      <c r="CQ56" s="8"/>
      <c r="CT56" s="17">
        <v>0.103571058495994</v>
      </c>
      <c r="CU56" s="17">
        <v>2.6065167647450999E-2</v>
      </c>
      <c r="CV56" s="17">
        <v>-1.29335754425334E-2</v>
      </c>
      <c r="CW56" s="17">
        <v>2.4940593085507599E-3</v>
      </c>
      <c r="CX56" s="17">
        <v>2.3137224679942101E-2</v>
      </c>
      <c r="CY56" s="17">
        <v>1.4895288706103699E-2</v>
      </c>
      <c r="CZ56" s="17">
        <v>-3.3102043924401699E-2</v>
      </c>
      <c r="DA56" s="17">
        <v>2.84045086993906E-3</v>
      </c>
      <c r="DB56" s="17">
        <v>1.3005941756761099E-3</v>
      </c>
      <c r="DC56" s="17">
        <v>-3.4158390893444901E-3</v>
      </c>
      <c r="DE56" s="8">
        <f t="array" ref="DE56">SUMPRODUCT($BS56:$CB56,TRANSPOSE(CG$66:CG$75))</f>
        <v>5.2624194210061398E-2</v>
      </c>
      <c r="DF56" s="8">
        <f t="array" ref="DF56">SUMPRODUCT($BS56:$CB56,TRANSPOSE(CH$66:CH$75))</f>
        <v>-3.6528681960693678E-2</v>
      </c>
      <c r="DG56" s="8">
        <f t="array" ref="DG56">SUMPRODUCT($BS56:$CB56,TRANSPOSE(CI$66:CI$75))</f>
        <v>4.3569193769549673E-2</v>
      </c>
      <c r="DH56" s="8">
        <f t="array" ref="DH56">SUMPRODUCT($BS56:$CB56,TRANSPOSE(CJ$66:CJ$75))</f>
        <v>7.7133735755395075E-3</v>
      </c>
      <c r="DI56" s="8">
        <f t="array" ref="DI56">SUMPRODUCT($BS56:$CB56,TRANSPOSE(CK$66:CK$75))</f>
        <v>1.1584231362975431E-3</v>
      </c>
      <c r="DJ56" s="8">
        <f t="array" ref="DJ56">SUMPRODUCT($BS56:$CB56,TRANSPOSE(CL$66:CL$75))</f>
        <v>-9.7022421264833618E-3</v>
      </c>
      <c r="DK56" s="8">
        <f t="array" ref="DK56">SUMPRODUCT($BS56:$CB56,TRANSPOSE(CM$66:CM$75))</f>
        <v>-6.6447454859537049E-3</v>
      </c>
      <c r="DL56" s="8">
        <f t="array" ref="DL56">SUMPRODUCT($BS56:$CB56,TRANSPOSE(CN$66:CN$75))</f>
        <v>-3.4661679548940054E-2</v>
      </c>
      <c r="DM56" s="8">
        <f t="array" ref="DM56">SUMPRODUCT($BS56:$CB56,TRANSPOSE(CO$66:CO$75))</f>
        <v>3.5121601891881064E-3</v>
      </c>
      <c r="DN56" s="8">
        <f t="array" ref="DN56">SUMPRODUCT($BS56:$CB56,TRANSPOSE(CP$66:CP$75))</f>
        <v>3.5731298053836402E-2</v>
      </c>
    </row>
    <row r="57" spans="1:118" x14ac:dyDescent="0.25">
      <c r="A57" s="3">
        <v>37680</v>
      </c>
      <c r="B57" s="1">
        <v>1209.71</v>
      </c>
      <c r="C57" s="1">
        <f t="shared" si="9"/>
        <v>-1.5006432491409871E-2</v>
      </c>
      <c r="D57" s="7" t="s">
        <v>448</v>
      </c>
      <c r="E57" s="7">
        <v>2241.66</v>
      </c>
      <c r="F57" s="1">
        <f t="shared" si="10"/>
        <v>1.0009913192583859</v>
      </c>
      <c r="J57" s="5">
        <v>33085</v>
      </c>
      <c r="K57">
        <v>7.9638015936564499E-3</v>
      </c>
      <c r="L57">
        <v>-6.9182427452013098E-2</v>
      </c>
      <c r="M57">
        <v>7.7146229045669604E-2</v>
      </c>
      <c r="O57" s="5">
        <v>33085</v>
      </c>
      <c r="P57">
        <v>-3.6637784177430903E-2</v>
      </c>
      <c r="Q57">
        <v>-1.2341632056741599E-2</v>
      </c>
      <c r="R57">
        <v>-2.42961521206893E-2</v>
      </c>
      <c r="T57" s="5">
        <v>33085</v>
      </c>
      <c r="U57">
        <v>-3.7521092481336699E-2</v>
      </c>
      <c r="V57">
        <v>1.7323591618178501E-3</v>
      </c>
      <c r="W57">
        <v>-3.9253451643154497E-2</v>
      </c>
      <c r="Y57" s="5">
        <v>33085</v>
      </c>
      <c r="Z57">
        <v>-7.3956780684884598E-3</v>
      </c>
      <c r="AA57">
        <v>-1.41580610283185E-2</v>
      </c>
      <c r="AB57">
        <v>6.76238295983004E-3</v>
      </c>
      <c r="AD57" s="5">
        <v>33085</v>
      </c>
      <c r="AE57">
        <v>-1.2858118941996099E-2</v>
      </c>
      <c r="AF57">
        <v>-5.4677537846991101E-2</v>
      </c>
      <c r="AG57">
        <v>4.1819418904995E-2</v>
      </c>
      <c r="AI57" s="5">
        <v>33085</v>
      </c>
      <c r="AJ57">
        <v>-7.6542867978332703E-4</v>
      </c>
      <c r="AK57">
        <v>-1.00692680267979E-2</v>
      </c>
      <c r="AL57">
        <v>9.3038393470145295E-3</v>
      </c>
      <c r="AN57" s="5">
        <v>33085</v>
      </c>
      <c r="AO57">
        <v>-2.0575814725498201E-2</v>
      </c>
      <c r="AP57">
        <v>-7.2452659886027603E-3</v>
      </c>
      <c r="AQ57">
        <v>-1.3330548736895501E-2</v>
      </c>
      <c r="AS57" s="5">
        <v>33085</v>
      </c>
      <c r="AT57">
        <v>-5.2816194674028E-3</v>
      </c>
      <c r="AU57">
        <v>-1.63896040039305E-2</v>
      </c>
      <c r="AV57">
        <v>1.11079845365277E-2</v>
      </c>
      <c r="AX57" s="5">
        <v>33085</v>
      </c>
      <c r="AY57">
        <v>-1.7365371202750099E-2</v>
      </c>
      <c r="AZ57">
        <v>1.08051546142474E-2</v>
      </c>
      <c r="BA57">
        <v>-2.8170525816997499E-2</v>
      </c>
      <c r="BC57" s="5">
        <v>33085</v>
      </c>
      <c r="BD57">
        <v>-1.4242889669548E-2</v>
      </c>
      <c r="BE57">
        <v>-1.26193350541882E-2</v>
      </c>
      <c r="BF57">
        <v>-1.6235546153598301E-3</v>
      </c>
      <c r="BH57" s="5">
        <v>33085</v>
      </c>
      <c r="BI57">
        <v>-1.6075730847952999E-2</v>
      </c>
      <c r="BJ57">
        <v>-2.9330047792177499E-2</v>
      </c>
      <c r="BK57">
        <v>1.3254316944224499E-2</v>
      </c>
      <c r="BM57" s="5">
        <v>33085</v>
      </c>
      <c r="BN57">
        <v>1.29865653967902E-2</v>
      </c>
      <c r="BO57">
        <v>-7.8909394043322797E-2</v>
      </c>
      <c r="BP57">
        <f t="shared" si="30"/>
        <v>9.1895959440113001E-2</v>
      </c>
      <c r="BR57" s="14">
        <v>33085</v>
      </c>
      <c r="BS57" s="15">
        <f t="shared" si="20"/>
        <v>7.7146229045669604E-2</v>
      </c>
      <c r="BT57" s="15">
        <f t="shared" si="21"/>
        <v>-2.42961521206893E-2</v>
      </c>
      <c r="BU57" s="15">
        <f t="shared" si="22"/>
        <v>-3.9253451643154497E-2</v>
      </c>
      <c r="BV57" s="15">
        <f t="shared" si="23"/>
        <v>6.76238295983004E-3</v>
      </c>
      <c r="BW57" s="15">
        <f t="shared" si="24"/>
        <v>4.1819418904995E-2</v>
      </c>
      <c r="BX57" s="15">
        <f t="shared" si="25"/>
        <v>9.3038393470145295E-3</v>
      </c>
      <c r="BY57" s="15">
        <f t="shared" si="26"/>
        <v>-1.3330548736895501E-2</v>
      </c>
      <c r="BZ57" s="15">
        <f t="shared" si="27"/>
        <v>1.11079845365277E-2</v>
      </c>
      <c r="CA57" s="15">
        <f t="shared" si="28"/>
        <v>-2.8170525816997499E-2</v>
      </c>
      <c r="CB57" s="15">
        <f t="shared" si="29"/>
        <v>-1.6235546153598301E-3</v>
      </c>
      <c r="CC57" s="15">
        <f t="shared" si="31"/>
        <v>1.3254316944224499E-2</v>
      </c>
      <c r="CD57" s="15">
        <f t="shared" si="32"/>
        <v>9.1895959440113001E-2</v>
      </c>
      <c r="CF57" s="6" t="s">
        <v>344</v>
      </c>
      <c r="CG57" s="8">
        <v>9.9404415404961699E-2</v>
      </c>
      <c r="CH57" s="8">
        <v>0.43184358291165298</v>
      </c>
      <c r="CI57" s="8">
        <v>-0.193016605818781</v>
      </c>
      <c r="CJ57" s="8">
        <v>-5.9344897081488896E-3</v>
      </c>
      <c r="CK57" s="8">
        <v>-2.31411906814207E-2</v>
      </c>
      <c r="CL57" s="8">
        <v>0.242290733725501</v>
      </c>
      <c r="CM57" s="8">
        <v>-0.16432823637688601</v>
      </c>
      <c r="CN57" s="8">
        <v>0.106942691233156</v>
      </c>
      <c r="CO57" s="8">
        <v>0.67702464704813903</v>
      </c>
      <c r="CP57" s="8">
        <v>-0.45858048177080801</v>
      </c>
      <c r="CQ57" s="8"/>
      <c r="CT57" s="17">
        <v>4.80865184072383E-2</v>
      </c>
      <c r="CU57" s="17">
        <v>3.9157363745391902E-2</v>
      </c>
      <c r="CV57" s="17">
        <v>5.7231817472800997E-2</v>
      </c>
      <c r="CW57" s="17">
        <v>4.5573799654822299E-2</v>
      </c>
      <c r="CX57" s="17">
        <v>2.4506618678011301E-2</v>
      </c>
      <c r="CY57" s="17">
        <v>-2.4929900632628999E-2</v>
      </c>
      <c r="CZ57" s="17">
        <v>2.0472400537020801E-2</v>
      </c>
      <c r="DA57" s="17">
        <v>-5.9012099313269497E-3</v>
      </c>
      <c r="DB57" s="17">
        <v>9.7156628190204208E-3</v>
      </c>
      <c r="DC57" s="17">
        <v>5.4969361368336599E-3</v>
      </c>
      <c r="DE57" s="8">
        <f t="array" ref="DE57">SUMPRODUCT($BS57:$CB57,TRANSPOSE(CG$66:CG$75))</f>
        <v>9.4683924227499508E-2</v>
      </c>
      <c r="DF57" s="8">
        <f t="array" ref="DF57">SUMPRODUCT($BS57:$CB57,TRANSPOSE(CH$66:CH$75))</f>
        <v>-1.1408253544661243E-2</v>
      </c>
      <c r="DG57" s="8">
        <f t="array" ref="DG57">SUMPRODUCT($BS57:$CB57,TRANSPOSE(CI$66:CI$75))</f>
        <v>-2.114650890455913E-2</v>
      </c>
      <c r="DH57" s="8">
        <f t="array" ref="DH57">SUMPRODUCT($BS57:$CB57,TRANSPOSE(CJ$66:CJ$75))</f>
        <v>-2.6320941141657755E-2</v>
      </c>
      <c r="DI57" s="8">
        <f t="array" ref="DI57">SUMPRODUCT($BS57:$CB57,TRANSPOSE(CK$66:CK$75))</f>
        <v>7.2584544117566749E-2</v>
      </c>
      <c r="DJ57" s="8">
        <f t="array" ref="DJ57">SUMPRODUCT($BS57:$CB57,TRANSPOSE(CL$66:CL$75))</f>
        <v>-8.1569983983925138E-3</v>
      </c>
      <c r="DK57" s="8">
        <f t="array" ref="DK57">SUMPRODUCT($BS57:$CB57,TRANSPOSE(CM$66:CM$75))</f>
        <v>-2.3258858973661718E-2</v>
      </c>
      <c r="DL57" s="8">
        <f t="array" ref="DL57">SUMPRODUCT($BS57:$CB57,TRANSPOSE(CN$66:CN$75))</f>
        <v>4.2966517638867913E-2</v>
      </c>
      <c r="DM57" s="8">
        <f t="array" ref="DM57">SUMPRODUCT($BS57:$CB57,TRANSPOSE(CO$66:CO$75))</f>
        <v>-4.0977478215200418E-2</v>
      </c>
      <c r="DN57" s="8">
        <f t="array" ref="DN57">SUMPRODUCT($BS57:$CB57,TRANSPOSE(CP$66:CP$75))</f>
        <v>-1.6194749967241906E-2</v>
      </c>
    </row>
    <row r="58" spans="1:118" x14ac:dyDescent="0.25">
      <c r="A58" s="3">
        <v>37711</v>
      </c>
      <c r="B58" s="1">
        <v>1221.46</v>
      </c>
      <c r="C58" s="1">
        <f t="shared" si="9"/>
        <v>9.7130717279347856E-3</v>
      </c>
      <c r="D58" s="7" t="s">
        <v>449</v>
      </c>
      <c r="E58" s="7">
        <v>1930.79</v>
      </c>
      <c r="F58" s="1">
        <f t="shared" si="10"/>
        <v>0.86132152065879752</v>
      </c>
      <c r="J58" s="5">
        <v>33116</v>
      </c>
      <c r="K58">
        <v>-8.8408853859967301E-2</v>
      </c>
      <c r="L58">
        <v>-0.104237179980982</v>
      </c>
      <c r="M58">
        <v>1.5828326121014299E-2</v>
      </c>
      <c r="O58" s="5">
        <v>33116</v>
      </c>
      <c r="P58">
        <v>-0.12073795954472399</v>
      </c>
      <c r="Q58">
        <v>-9.1614142289146702E-2</v>
      </c>
      <c r="R58">
        <v>-2.9123817255577701E-2</v>
      </c>
      <c r="T58" s="5">
        <v>33116</v>
      </c>
      <c r="U58">
        <v>-0.14222837699280699</v>
      </c>
      <c r="V58">
        <v>-9.1871081374334598E-2</v>
      </c>
      <c r="W58">
        <v>-5.03572956184727E-2</v>
      </c>
      <c r="Y58" s="5">
        <v>33116</v>
      </c>
      <c r="Z58">
        <v>-8.8329949011611494E-2</v>
      </c>
      <c r="AA58">
        <v>-8.8592190338479607E-2</v>
      </c>
      <c r="AB58">
        <v>2.6224132686809799E-4</v>
      </c>
      <c r="AD58" s="5">
        <v>33116</v>
      </c>
      <c r="AE58">
        <v>-0.10481489650746401</v>
      </c>
      <c r="AF58">
        <v>-0.138893611887762</v>
      </c>
      <c r="AG58">
        <v>3.4078715380297997E-2</v>
      </c>
      <c r="AI58" s="5">
        <v>33116</v>
      </c>
      <c r="AJ58">
        <v>-9.6329963144725195E-2</v>
      </c>
      <c r="AK58">
        <v>-9.8819352580902797E-2</v>
      </c>
      <c r="AL58">
        <v>2.4893894361776199E-3</v>
      </c>
      <c r="AN58" s="5">
        <v>33116</v>
      </c>
      <c r="AO58">
        <v>-0.13076384547713299</v>
      </c>
      <c r="AP58">
        <v>-8.6583114208124506E-2</v>
      </c>
      <c r="AQ58">
        <v>-4.4180731269008303E-2</v>
      </c>
      <c r="AS58" s="5">
        <v>33116</v>
      </c>
      <c r="AT58">
        <v>-0.111566936215562</v>
      </c>
      <c r="AU58">
        <v>-9.9955965599810001E-2</v>
      </c>
      <c r="AV58">
        <v>-1.16109706157517E-2</v>
      </c>
      <c r="AX58" s="5">
        <v>33116</v>
      </c>
      <c r="AY58">
        <v>-0.119779579614285</v>
      </c>
      <c r="AZ58">
        <v>-8.6484279538339204E-2</v>
      </c>
      <c r="BA58">
        <v>-3.3295300075945902E-2</v>
      </c>
      <c r="BC58" s="5">
        <v>33116</v>
      </c>
      <c r="BD58">
        <v>-0.100153744715734</v>
      </c>
      <c r="BE58">
        <v>-0.108954253847865</v>
      </c>
      <c r="BF58">
        <v>8.8005091321309604E-3</v>
      </c>
      <c r="BH58" s="5">
        <v>33116</v>
      </c>
      <c r="BI58">
        <v>-0.120629920206657</v>
      </c>
      <c r="BJ58">
        <v>-5.9951721212730402E-2</v>
      </c>
      <c r="BK58">
        <v>-6.0678198993927103E-2</v>
      </c>
      <c r="BM58" s="5">
        <v>33116</v>
      </c>
      <c r="BN58">
        <v>-7.7088115764113799E-2</v>
      </c>
      <c r="BO58">
        <v>-0.17302596062938699</v>
      </c>
      <c r="BP58">
        <f t="shared" si="30"/>
        <v>9.5937844865273195E-2</v>
      </c>
      <c r="BR58" s="14">
        <v>33116</v>
      </c>
      <c r="BS58" s="15">
        <f t="shared" si="20"/>
        <v>1.5828326121014299E-2</v>
      </c>
      <c r="BT58" s="15">
        <f t="shared" si="21"/>
        <v>-2.9123817255577701E-2</v>
      </c>
      <c r="BU58" s="15">
        <f t="shared" si="22"/>
        <v>-5.03572956184727E-2</v>
      </c>
      <c r="BV58" s="15">
        <f t="shared" si="23"/>
        <v>2.6224132686809799E-4</v>
      </c>
      <c r="BW58" s="15">
        <f t="shared" si="24"/>
        <v>3.4078715380297997E-2</v>
      </c>
      <c r="BX58" s="15">
        <f t="shared" si="25"/>
        <v>2.4893894361776199E-3</v>
      </c>
      <c r="BY58" s="15">
        <f t="shared" si="26"/>
        <v>-4.4180731269008303E-2</v>
      </c>
      <c r="BZ58" s="15">
        <f t="shared" si="27"/>
        <v>-1.16109706157517E-2</v>
      </c>
      <c r="CA58" s="15">
        <f t="shared" si="28"/>
        <v>-3.3295300075945902E-2</v>
      </c>
      <c r="CB58" s="15">
        <f t="shared" si="29"/>
        <v>8.8005091321309604E-3</v>
      </c>
      <c r="CC58" s="15">
        <f t="shared" si="31"/>
        <v>-6.0678198993927103E-2</v>
      </c>
      <c r="CD58" s="15">
        <f t="shared" si="32"/>
        <v>9.5937844865273195E-2</v>
      </c>
      <c r="CF58" s="6" t="s">
        <v>349</v>
      </c>
      <c r="CG58" s="8">
        <v>-0.42515518014415599</v>
      </c>
      <c r="CH58" s="8">
        <v>0.29021719497223297</v>
      </c>
      <c r="CI58" s="8">
        <v>0.21937278295814699</v>
      </c>
      <c r="CJ58" s="8">
        <v>0.64982464120086203</v>
      </c>
      <c r="CK58" s="8">
        <v>0.48279304481611801</v>
      </c>
      <c r="CL58" s="8">
        <v>-4.1892559583062101E-2</v>
      </c>
      <c r="CM58" s="8">
        <v>-0.156168266360903</v>
      </c>
      <c r="CN58" s="8">
        <v>2.35280531110835E-2</v>
      </c>
      <c r="CO58" s="8">
        <v>-6.9195207555223598E-2</v>
      </c>
      <c r="CP58" s="8">
        <v>-6.8107417504199002E-3</v>
      </c>
      <c r="CQ58" s="8"/>
      <c r="CT58" s="17">
        <v>4.6318945891581198E-2</v>
      </c>
      <c r="CU58" s="17">
        <v>-3.8859579425205202E-3</v>
      </c>
      <c r="CV58" s="17">
        <v>8.76767020648468E-3</v>
      </c>
      <c r="CW58" s="17">
        <v>7.61951542689661E-2</v>
      </c>
      <c r="CX58" s="17">
        <v>1.19306994824089E-2</v>
      </c>
      <c r="CY58" s="17">
        <v>-1.44224435526383E-2</v>
      </c>
      <c r="CZ58" s="17">
        <v>1.7275529157723801E-2</v>
      </c>
      <c r="DA58" s="17">
        <v>-4.3260748549703897E-3</v>
      </c>
      <c r="DB58" s="17">
        <v>6.8611361506054202E-4</v>
      </c>
      <c r="DC58" s="17">
        <v>-6.87512201704721E-3</v>
      </c>
      <c r="DE58" s="8">
        <f t="array" ref="DE58">SUMPRODUCT($BS58:$CB58,TRANSPOSE(CG$66:CG$75))</f>
        <v>1.3846401994527977E-2</v>
      </c>
      <c r="DF58" s="8">
        <f t="array" ref="DF58">SUMPRODUCT($BS58:$CB58,TRANSPOSE(CH$66:CH$75))</f>
        <v>-2.2250657789827266E-2</v>
      </c>
      <c r="DG58" s="8">
        <f t="array" ref="DG58">SUMPRODUCT($BS58:$CB58,TRANSPOSE(CI$66:CI$75))</f>
        <v>-4.4815694995029999E-2</v>
      </c>
      <c r="DH58" s="8">
        <f t="array" ref="DH58">SUMPRODUCT($BS58:$CB58,TRANSPOSE(CJ$66:CJ$75))</f>
        <v>8.5193152368198948E-4</v>
      </c>
      <c r="DI58" s="8">
        <f t="array" ref="DI58">SUMPRODUCT($BS58:$CB58,TRANSPOSE(CK$66:CK$75))</f>
        <v>6.4485473043071687E-2</v>
      </c>
      <c r="DJ58" s="8">
        <f t="array" ref="DJ58">SUMPRODUCT($BS58:$CB58,TRANSPOSE(CL$66:CL$75))</f>
        <v>3.4448036313804243E-3</v>
      </c>
      <c r="DK58" s="8">
        <f t="array" ref="DK58">SUMPRODUCT($BS58:$CB58,TRANSPOSE(CM$66:CM$75))</f>
        <v>-7.3724232878286874E-2</v>
      </c>
      <c r="DL58" s="8">
        <f t="array" ref="DL58">SUMPRODUCT($BS58:$CB58,TRANSPOSE(CN$66:CN$75))</f>
        <v>1.2303186491855281E-2</v>
      </c>
      <c r="DM58" s="8">
        <f t="array" ref="DM58">SUMPRODUCT($BS58:$CB58,TRANSPOSE(CO$66:CO$75))</f>
        <v>-1.6438774373325325E-2</v>
      </c>
      <c r="DN58" s="8">
        <f t="array" ref="DN58">SUMPRODUCT($BS58:$CB58,TRANSPOSE(CP$66:CP$75))</f>
        <v>-4.8448078077449955E-4</v>
      </c>
    </row>
    <row r="59" spans="1:118" x14ac:dyDescent="0.25">
      <c r="A59" s="3">
        <v>37741</v>
      </c>
      <c r="B59" s="1">
        <v>1322.07</v>
      </c>
      <c r="C59" s="1">
        <f t="shared" si="9"/>
        <v>8.2368640806903093E-2</v>
      </c>
      <c r="D59" s="7" t="s">
        <v>450</v>
      </c>
      <c r="E59" s="7">
        <v>2158.94</v>
      </c>
      <c r="F59" s="1">
        <f t="shared" si="10"/>
        <v>1.118164067557839</v>
      </c>
      <c r="J59" s="5">
        <v>33146</v>
      </c>
      <c r="K59">
        <v>-4.3236469426133899E-2</v>
      </c>
      <c r="L59">
        <v>-9.9365445859215695E-2</v>
      </c>
      <c r="M59">
        <v>5.6128976433081797E-2</v>
      </c>
      <c r="O59" s="5">
        <v>33146</v>
      </c>
      <c r="P59">
        <v>-0.111125889964053</v>
      </c>
      <c r="Q59">
        <v>-4.37228384011469E-2</v>
      </c>
      <c r="R59">
        <v>-6.7403051562906505E-2</v>
      </c>
      <c r="T59" s="5">
        <v>33146</v>
      </c>
      <c r="U59">
        <v>-7.6963833798902995E-2</v>
      </c>
      <c r="V59">
        <v>-5.2703389059255798E-2</v>
      </c>
      <c r="W59">
        <v>-2.42604447396472E-2</v>
      </c>
      <c r="Y59" s="5">
        <v>33146</v>
      </c>
      <c r="Z59">
        <v>-5.2752028590402601E-2</v>
      </c>
      <c r="AA59">
        <v>-8.6966161831109903E-2</v>
      </c>
      <c r="AB59">
        <v>3.4214133240707302E-2</v>
      </c>
      <c r="AD59" s="5">
        <v>33146</v>
      </c>
      <c r="AE59">
        <v>-8.8668514072735502E-2</v>
      </c>
      <c r="AF59">
        <v>-6.3744099753309399E-2</v>
      </c>
      <c r="AG59">
        <v>-2.4924414319426099E-2</v>
      </c>
      <c r="AI59" s="5">
        <v>33146</v>
      </c>
      <c r="AJ59">
        <v>-8.0901448120239694E-2</v>
      </c>
      <c r="AK59">
        <v>-4.1618309035152401E-2</v>
      </c>
      <c r="AL59">
        <v>-3.92831390850873E-2</v>
      </c>
      <c r="AN59" s="5">
        <v>33146</v>
      </c>
      <c r="AO59">
        <v>-9.1208583571217805E-2</v>
      </c>
      <c r="AP59">
        <v>-7.9516596296762596E-2</v>
      </c>
      <c r="AQ59">
        <v>-1.1691987274455201E-2</v>
      </c>
      <c r="AS59" s="5">
        <v>33146</v>
      </c>
      <c r="AT59">
        <v>-6.3466914629779297E-2</v>
      </c>
      <c r="AU59">
        <v>-6.7781368353788202E-2</v>
      </c>
      <c r="AV59">
        <v>4.3144537240088904E-3</v>
      </c>
      <c r="AX59" s="5">
        <v>33146</v>
      </c>
      <c r="AY59">
        <v>-9.0936936295944598E-2</v>
      </c>
      <c r="AZ59">
        <v>-4.4474135552697601E-2</v>
      </c>
      <c r="BA59">
        <v>-4.64628007432469E-2</v>
      </c>
      <c r="BC59" s="5">
        <v>33146</v>
      </c>
      <c r="BD59">
        <v>-5.10103888519612E-2</v>
      </c>
      <c r="BE59">
        <v>-9.6798610341191194E-2</v>
      </c>
      <c r="BF59">
        <v>4.5788221489230001E-2</v>
      </c>
      <c r="BH59" s="5">
        <v>33146</v>
      </c>
      <c r="BI59">
        <v>-9.9103587455334E-2</v>
      </c>
      <c r="BJ59">
        <v>-2.18107003372944E-2</v>
      </c>
      <c r="BK59">
        <v>-7.7292887118039597E-2</v>
      </c>
      <c r="BM59" s="5">
        <v>33146</v>
      </c>
      <c r="BN59">
        <v>-4.1772048582147503E-2</v>
      </c>
      <c r="BO59">
        <v>-9.0111179705889805E-2</v>
      </c>
      <c r="BP59">
        <f t="shared" si="30"/>
        <v>4.8339131123742302E-2</v>
      </c>
      <c r="BR59" s="14">
        <v>33146</v>
      </c>
      <c r="BS59" s="15">
        <f t="shared" si="20"/>
        <v>5.6128976433081797E-2</v>
      </c>
      <c r="BT59" s="15">
        <f t="shared" si="21"/>
        <v>-6.7403051562906505E-2</v>
      </c>
      <c r="BU59" s="15">
        <f t="shared" si="22"/>
        <v>-2.42604447396472E-2</v>
      </c>
      <c r="BV59" s="15">
        <f t="shared" si="23"/>
        <v>3.4214133240707302E-2</v>
      </c>
      <c r="BW59" s="15">
        <f t="shared" si="24"/>
        <v>-2.4924414319426099E-2</v>
      </c>
      <c r="BX59" s="15">
        <f t="shared" si="25"/>
        <v>-3.92831390850873E-2</v>
      </c>
      <c r="BY59" s="15">
        <f t="shared" si="26"/>
        <v>-1.1691987274455201E-2</v>
      </c>
      <c r="BZ59" s="15">
        <f t="shared" si="27"/>
        <v>4.3144537240088904E-3</v>
      </c>
      <c r="CA59" s="15">
        <f t="shared" si="28"/>
        <v>-4.64628007432469E-2</v>
      </c>
      <c r="CB59" s="15">
        <f t="shared" si="29"/>
        <v>4.5788221489230001E-2</v>
      </c>
      <c r="CC59" s="15">
        <f t="shared" si="31"/>
        <v>-7.7292887118039597E-2</v>
      </c>
      <c r="CD59" s="15">
        <f t="shared" si="32"/>
        <v>4.8339131123742302E-2</v>
      </c>
      <c r="CF59" s="6" t="s">
        <v>350</v>
      </c>
      <c r="CG59" s="8">
        <v>-0.107351380669652</v>
      </c>
      <c r="CH59" s="8">
        <v>-5.2077784152309098E-2</v>
      </c>
      <c r="CI59" s="8">
        <v>0.36379068433120998</v>
      </c>
      <c r="CJ59" s="8">
        <v>5.7293415578989301E-2</v>
      </c>
      <c r="CK59" s="8">
        <v>-6.5014166338795795E-2</v>
      </c>
      <c r="CL59" s="8">
        <v>0.74631813789608703</v>
      </c>
      <c r="CM59" s="8">
        <v>0.53675114372144805</v>
      </c>
      <c r="CN59" s="8">
        <v>1.6244446351079599E-2</v>
      </c>
      <c r="CO59" s="8">
        <v>2.0004496565167298E-2</v>
      </c>
      <c r="CP59" s="8">
        <v>1.2406893545730701E-2</v>
      </c>
      <c r="CQ59" s="8"/>
      <c r="CT59" s="17">
        <v>0.10849779727818799</v>
      </c>
      <c r="CU59" s="17">
        <v>3.7742635377060497E-2</v>
      </c>
      <c r="CV59" s="17">
        <v>-2.61584936613217E-2</v>
      </c>
      <c r="CW59" s="17">
        <v>7.7024730265608903E-3</v>
      </c>
      <c r="CX59" s="17">
        <v>2.43083822157883E-2</v>
      </c>
      <c r="CY59" s="17">
        <v>-2.31393481211172E-2</v>
      </c>
      <c r="CZ59" s="17">
        <v>-6.0539281746454295E-4</v>
      </c>
      <c r="DA59" s="17">
        <v>-8.5422902093255804E-3</v>
      </c>
      <c r="DB59" s="17">
        <v>2.0216755096516201E-2</v>
      </c>
      <c r="DC59" s="17">
        <v>1.6386672793376699E-2</v>
      </c>
      <c r="DE59" s="8">
        <f t="array" ref="DE59">SUMPRODUCT($BS59:$CB59,TRANSPOSE(CG$66:CG$75))</f>
        <v>4.9520780926969467E-2</v>
      </c>
      <c r="DF59" s="8">
        <f t="array" ref="DF59">SUMPRODUCT($BS59:$CB59,TRANSPOSE(CH$66:CH$75))</f>
        <v>-6.3216822688788393E-2</v>
      </c>
      <c r="DG59" s="8">
        <f t="array" ref="DG59">SUMPRODUCT($BS59:$CB59,TRANSPOSE(CI$66:CI$75))</f>
        <v>4.7005621626070356E-3</v>
      </c>
      <c r="DH59" s="8">
        <f t="array" ref="DH59">SUMPRODUCT($BS59:$CB59,TRANSPOSE(CJ$66:CJ$75))</f>
        <v>-9.2659798007794156E-3</v>
      </c>
      <c r="DI59" s="8">
        <f t="array" ref="DI59">SUMPRODUCT($BS59:$CB59,TRANSPOSE(CK$66:CK$75))</f>
        <v>-8.0698730966957365E-3</v>
      </c>
      <c r="DJ59" s="8">
        <f t="array" ref="DJ59">SUMPRODUCT($BS59:$CB59,TRANSPOSE(CL$66:CL$75))</f>
        <v>-2.0592170499610412E-2</v>
      </c>
      <c r="DK59" s="8">
        <f t="array" ref="DK59">SUMPRODUCT($BS59:$CB59,TRANSPOSE(CM$66:CM$75))</f>
        <v>3.1908947676294264E-2</v>
      </c>
      <c r="DL59" s="8">
        <f t="array" ref="DL59">SUMPRODUCT($BS59:$CB59,TRANSPOSE(CN$66:CN$75))</f>
        <v>4.8378613427153945E-2</v>
      </c>
      <c r="DM59" s="8">
        <f t="array" ref="DM59">SUMPRODUCT($BS59:$CB59,TRANSPOSE(CO$66:CO$75))</f>
        <v>-7.0001871516907954E-2</v>
      </c>
      <c r="DN59" s="8">
        <f t="array" ref="DN59">SUMPRODUCT($BS59:$CB59,TRANSPOSE(CP$66:CP$75))</f>
        <v>8.7287451842536362E-3</v>
      </c>
    </row>
    <row r="60" spans="1:118" x14ac:dyDescent="0.25">
      <c r="A60" s="3">
        <v>37771</v>
      </c>
      <c r="B60" s="1">
        <v>1391.72</v>
      </c>
      <c r="C60" s="1">
        <f t="shared" si="9"/>
        <v>5.2682535720498969E-2</v>
      </c>
      <c r="D60" s="7" t="s">
        <v>451</v>
      </c>
      <c r="E60" s="7">
        <v>2430.67</v>
      </c>
      <c r="F60" s="1">
        <f t="shared" si="10"/>
        <v>1.1258626918765691</v>
      </c>
      <c r="J60" s="5">
        <v>33177</v>
      </c>
      <c r="K60">
        <v>-1.6710327478240101E-2</v>
      </c>
      <c r="L60">
        <v>-6.0101342819964702E-2</v>
      </c>
      <c r="M60">
        <v>4.3391015341724598E-2</v>
      </c>
      <c r="O60" s="5">
        <v>33177</v>
      </c>
      <c r="P60">
        <v>-6.33847366361419E-2</v>
      </c>
      <c r="Q60">
        <v>3.6731204608897198E-3</v>
      </c>
      <c r="R60">
        <v>-6.7057857097031603E-2</v>
      </c>
      <c r="T60" s="5">
        <v>33177</v>
      </c>
      <c r="U60">
        <v>-7.2631439402625397E-2</v>
      </c>
      <c r="V60">
        <v>-1.1200916732694599E-2</v>
      </c>
      <c r="W60">
        <v>-6.14305226699308E-2</v>
      </c>
      <c r="Y60" s="5">
        <v>33177</v>
      </c>
      <c r="Z60">
        <v>7.2386451559506597E-3</v>
      </c>
      <c r="AA60">
        <v>-4.2642994357662597E-2</v>
      </c>
      <c r="AB60">
        <v>4.9881639513613199E-2</v>
      </c>
      <c r="AD60" s="5">
        <v>33177</v>
      </c>
      <c r="AE60">
        <v>-4.9671635151926199E-2</v>
      </c>
      <c r="AF60">
        <v>-4.3059466501590003E-2</v>
      </c>
      <c r="AG60">
        <v>-6.6121686503362101E-3</v>
      </c>
      <c r="AI60" s="5">
        <v>33177</v>
      </c>
      <c r="AJ60">
        <v>-2.6517140741458601E-2</v>
      </c>
      <c r="AK60">
        <v>-4.1000619839602201E-3</v>
      </c>
      <c r="AL60">
        <v>-2.2417078757498401E-2</v>
      </c>
      <c r="AN60" s="5">
        <v>33177</v>
      </c>
      <c r="AO60">
        <v>-5.8621114348850797E-2</v>
      </c>
      <c r="AP60">
        <v>-4.65790519225271E-2</v>
      </c>
      <c r="AQ60">
        <v>-1.20420624263237E-2</v>
      </c>
      <c r="AS60" s="5">
        <v>33177</v>
      </c>
      <c r="AT60">
        <v>-3.4099063584701002E-2</v>
      </c>
      <c r="AU60">
        <v>-5.0367441911467699E-2</v>
      </c>
      <c r="AV60">
        <v>1.6268378326766701E-2</v>
      </c>
      <c r="AX60" s="5">
        <v>33177</v>
      </c>
      <c r="AY60">
        <v>-5.2267836941182699E-2</v>
      </c>
      <c r="AZ60">
        <v>-2.3813139891997199E-2</v>
      </c>
      <c r="BA60">
        <v>-2.84546970491855E-2</v>
      </c>
      <c r="BC60" s="5">
        <v>33177</v>
      </c>
      <c r="BD60">
        <v>1.45179307993077E-2</v>
      </c>
      <c r="BE60">
        <v>-5.5618081184054903E-2</v>
      </c>
      <c r="BF60">
        <v>7.0136011983362598E-2</v>
      </c>
      <c r="BH60" s="5">
        <v>33177</v>
      </c>
      <c r="BI60">
        <v>-6.8256550760832896E-2</v>
      </c>
      <c r="BJ60">
        <v>4.0130229009219202E-3</v>
      </c>
      <c r="BK60">
        <v>-7.2269573661754793E-2</v>
      </c>
      <c r="BM60" s="5">
        <v>33177</v>
      </c>
      <c r="BN60">
        <v>-2.6592538077742801E-2</v>
      </c>
      <c r="BO60">
        <v>-4.03456614207722E-2</v>
      </c>
      <c r="BP60">
        <f t="shared" si="30"/>
        <v>1.3753123343029399E-2</v>
      </c>
      <c r="BR60" s="14">
        <v>33177</v>
      </c>
      <c r="BS60" s="15">
        <f t="shared" si="20"/>
        <v>4.3391015341724598E-2</v>
      </c>
      <c r="BT60" s="15">
        <f t="shared" si="21"/>
        <v>-6.7057857097031603E-2</v>
      </c>
      <c r="BU60" s="15">
        <f t="shared" si="22"/>
        <v>-6.14305226699308E-2</v>
      </c>
      <c r="BV60" s="15">
        <f t="shared" si="23"/>
        <v>4.9881639513613199E-2</v>
      </c>
      <c r="BW60" s="15">
        <f t="shared" si="24"/>
        <v>-6.6121686503362101E-3</v>
      </c>
      <c r="BX60" s="15">
        <f t="shared" si="25"/>
        <v>-2.2417078757498401E-2</v>
      </c>
      <c r="BY60" s="15">
        <f t="shared" si="26"/>
        <v>-1.20420624263237E-2</v>
      </c>
      <c r="BZ60" s="15">
        <f t="shared" si="27"/>
        <v>1.6268378326766701E-2</v>
      </c>
      <c r="CA60" s="15">
        <f t="shared" si="28"/>
        <v>-2.84546970491855E-2</v>
      </c>
      <c r="CB60" s="15">
        <f t="shared" si="29"/>
        <v>7.0136011983362598E-2</v>
      </c>
      <c r="CC60" s="15">
        <f t="shared" si="31"/>
        <v>-7.2269573661754793E-2</v>
      </c>
      <c r="CD60" s="15">
        <f t="shared" si="32"/>
        <v>1.3753123343029399E-2</v>
      </c>
      <c r="CF60" s="6" t="s">
        <v>351</v>
      </c>
      <c r="CG60" s="8">
        <v>-0.30196184805097898</v>
      </c>
      <c r="CH60" s="8">
        <v>0.45152456506155902</v>
      </c>
      <c r="CI60" s="8">
        <v>1.8816944506503001E-2</v>
      </c>
      <c r="CJ60" s="8">
        <v>-0.22400630097896701</v>
      </c>
      <c r="CK60" s="8">
        <v>-0.28277543680950601</v>
      </c>
      <c r="CL60" s="8">
        <v>0.11385655769839401</v>
      </c>
      <c r="CM60" s="8">
        <v>-0.22097153625566299</v>
      </c>
      <c r="CN60" s="8">
        <v>7.68897187882258E-2</v>
      </c>
      <c r="CO60" s="8">
        <v>0.118936661476631</v>
      </c>
      <c r="CP60" s="8">
        <v>0.70185473401645304</v>
      </c>
      <c r="CQ60" s="8"/>
      <c r="CT60" s="17">
        <v>9.9496495864253201E-2</v>
      </c>
      <c r="CU60" s="17">
        <v>6.9301387319439495E-2</v>
      </c>
      <c r="CV60" s="17">
        <v>-4.1848270021175298E-2</v>
      </c>
      <c r="CW60" s="17">
        <v>3.6702352288819198E-2</v>
      </c>
      <c r="CX60" s="17">
        <v>1.09551357615097E-2</v>
      </c>
      <c r="CY60" s="17">
        <v>-1.4212973770893899E-2</v>
      </c>
      <c r="CZ60" s="17">
        <v>2.5858766982902501E-2</v>
      </c>
      <c r="DA60" s="17">
        <v>1.90308404972507E-3</v>
      </c>
      <c r="DB60" s="17">
        <v>1.2435558442889801E-2</v>
      </c>
      <c r="DC60" s="17">
        <v>3.0671720285327898E-3</v>
      </c>
      <c r="DE60" s="8">
        <f t="array" ref="DE60">SUMPRODUCT($BS60:$CB60,TRANSPOSE(CG$66:CG$75))</f>
        <v>3.209311368283068E-2</v>
      </c>
      <c r="DF60" s="8">
        <f t="array" ref="DF60">SUMPRODUCT($BS60:$CB60,TRANSPOSE(CH$66:CH$75))</f>
        <v>-5.0264485908084217E-2</v>
      </c>
      <c r="DG60" s="8">
        <f t="array" ref="DG60">SUMPRODUCT($BS60:$CB60,TRANSPOSE(CI$66:CI$75))</f>
        <v>-4.029950841688941E-2</v>
      </c>
      <c r="DH60" s="8">
        <f t="array" ref="DH60">SUMPRODUCT($BS60:$CB60,TRANSPOSE(CJ$66:CJ$75))</f>
        <v>-3.2239547840935481E-3</v>
      </c>
      <c r="DI60" s="8">
        <f t="array" ref="DI60">SUMPRODUCT($BS60:$CB60,TRANSPOSE(CK$66:CK$75))</f>
        <v>1.0348698264624551E-2</v>
      </c>
      <c r="DJ60" s="8">
        <f t="array" ref="DJ60">SUMPRODUCT($BS60:$CB60,TRANSPOSE(CL$66:CL$75))</f>
        <v>6.4253362346201534E-3</v>
      </c>
      <c r="DK60" s="8">
        <f t="array" ref="DK60">SUMPRODUCT($BS60:$CB60,TRANSPOSE(CM$66:CM$75))</f>
        <v>-2.0894812814842446E-3</v>
      </c>
      <c r="DL60" s="8">
        <f t="array" ref="DL60">SUMPRODUCT($BS60:$CB60,TRANSPOSE(CN$66:CN$75))</f>
        <v>5.372484381525347E-2</v>
      </c>
      <c r="DM60" s="8">
        <f t="array" ref="DM60">SUMPRODUCT($BS60:$CB60,TRANSPOSE(CO$66:CO$75))</f>
        <v>-3.6480656458677041E-2</v>
      </c>
      <c r="DN60" s="8">
        <f t="array" ref="DN60">SUMPRODUCT($BS60:$CB60,TRANSPOSE(CP$66:CP$75))</f>
        <v>4.8575114502328251E-2</v>
      </c>
    </row>
    <row r="61" spans="1:118" x14ac:dyDescent="0.25">
      <c r="A61" s="3">
        <v>37802</v>
      </c>
      <c r="B61" s="1">
        <v>1409.48</v>
      </c>
      <c r="C61" s="1">
        <f t="shared" si="9"/>
        <v>1.2761187595205836E-2</v>
      </c>
      <c r="D61" s="7" t="s">
        <v>452</v>
      </c>
      <c r="E61" s="7">
        <v>2363.79</v>
      </c>
      <c r="F61" s="1">
        <f t="shared" si="10"/>
        <v>0.97248495270851243</v>
      </c>
      <c r="J61" s="5">
        <v>33207</v>
      </c>
      <c r="K61">
        <v>4.4764384035051799E-2</v>
      </c>
      <c r="L61">
        <v>0.11990787019139</v>
      </c>
      <c r="M61">
        <v>-7.5143486156338299E-2</v>
      </c>
      <c r="O61" s="5">
        <v>33207</v>
      </c>
      <c r="P61">
        <v>8.6428221217193998E-2</v>
      </c>
      <c r="Q61">
        <v>5.7481406579093203E-2</v>
      </c>
      <c r="R61">
        <v>2.8946814638100799E-2</v>
      </c>
      <c r="T61" s="5">
        <v>33207</v>
      </c>
      <c r="U61">
        <v>0.106615740854312</v>
      </c>
      <c r="V61">
        <v>4.8237818610240603E-2</v>
      </c>
      <c r="W61">
        <v>5.8377922244071498E-2</v>
      </c>
      <c r="Y61" s="5">
        <v>33207</v>
      </c>
      <c r="Z61">
        <v>6.3920520448527807E-2</v>
      </c>
      <c r="AA61">
        <v>8.3314353352245601E-2</v>
      </c>
      <c r="AB61">
        <v>-1.9393832903717802E-2</v>
      </c>
      <c r="AD61" s="5">
        <v>33207</v>
      </c>
      <c r="AE61">
        <v>8.1466740657690107E-2</v>
      </c>
      <c r="AF61">
        <v>7.8368703119420305E-2</v>
      </c>
      <c r="AG61">
        <v>3.0980375382698702E-3</v>
      </c>
      <c r="AI61" s="5">
        <v>33207</v>
      </c>
      <c r="AJ61">
        <v>5.8116734391356797E-2</v>
      </c>
      <c r="AK61">
        <v>7.1698889680110303E-2</v>
      </c>
      <c r="AL61">
        <v>-1.3582155288753501E-2</v>
      </c>
      <c r="AN61" s="5">
        <v>33207</v>
      </c>
      <c r="AO61">
        <v>0.10429833063427001</v>
      </c>
      <c r="AP61">
        <v>7.3789902696408602E-2</v>
      </c>
      <c r="AQ61">
        <v>3.05084279378612E-2</v>
      </c>
      <c r="AS61" s="5">
        <v>33207</v>
      </c>
      <c r="AT61">
        <v>9.4385094205788E-2</v>
      </c>
      <c r="AU61">
        <v>9.6175606329003294E-2</v>
      </c>
      <c r="AV61">
        <v>-1.79051212321528E-3</v>
      </c>
      <c r="AX61" s="5">
        <v>33207</v>
      </c>
      <c r="AY61">
        <v>9.41979365733598E-2</v>
      </c>
      <c r="AZ61">
        <v>5.66547388233717E-2</v>
      </c>
      <c r="BA61">
        <v>3.7543197749988197E-2</v>
      </c>
      <c r="BC61" s="5">
        <v>33207</v>
      </c>
      <c r="BD61">
        <v>7.9432102471680199E-2</v>
      </c>
      <c r="BE61">
        <v>6.9100147838418002E-2</v>
      </c>
      <c r="BF61">
        <v>1.03319546332622E-2</v>
      </c>
      <c r="BH61" s="5">
        <v>33207</v>
      </c>
      <c r="BI61">
        <v>0.169767338652071</v>
      </c>
      <c r="BJ61">
        <v>2.5947735951703899E-2</v>
      </c>
      <c r="BK61">
        <v>0.14381960270036701</v>
      </c>
      <c r="BM61" s="5">
        <v>33207</v>
      </c>
      <c r="BN61">
        <v>4.6096861049369602E-2</v>
      </c>
      <c r="BO61">
        <v>7.5994859393617095E-2</v>
      </c>
      <c r="BP61">
        <f t="shared" si="30"/>
        <v>-2.9897998344247494E-2</v>
      </c>
      <c r="BR61" s="14">
        <v>33207</v>
      </c>
      <c r="BS61" s="15">
        <f t="shared" si="20"/>
        <v>-7.5143486156338299E-2</v>
      </c>
      <c r="BT61" s="15">
        <f t="shared" si="21"/>
        <v>2.8946814638100799E-2</v>
      </c>
      <c r="BU61" s="15">
        <f t="shared" si="22"/>
        <v>5.8377922244071498E-2</v>
      </c>
      <c r="BV61" s="15">
        <f t="shared" si="23"/>
        <v>-1.9393832903717802E-2</v>
      </c>
      <c r="BW61" s="15">
        <f t="shared" si="24"/>
        <v>3.0980375382698702E-3</v>
      </c>
      <c r="BX61" s="15">
        <f t="shared" si="25"/>
        <v>-1.3582155288753501E-2</v>
      </c>
      <c r="BY61" s="15">
        <f t="shared" si="26"/>
        <v>3.05084279378612E-2</v>
      </c>
      <c r="BZ61" s="15">
        <f t="shared" si="27"/>
        <v>-1.79051212321528E-3</v>
      </c>
      <c r="CA61" s="15">
        <f t="shared" si="28"/>
        <v>3.7543197749988197E-2</v>
      </c>
      <c r="CB61" s="15">
        <f t="shared" si="29"/>
        <v>1.03319546332622E-2</v>
      </c>
      <c r="CC61" s="15">
        <f t="shared" si="31"/>
        <v>0.14381960270036701</v>
      </c>
      <c r="CD61" s="15">
        <f t="shared" si="32"/>
        <v>-2.9897998344247494E-2</v>
      </c>
      <c r="CF61" s="6" t="s">
        <v>352</v>
      </c>
      <c r="CG61" s="8">
        <v>-0.28687575248299702</v>
      </c>
      <c r="CH61" s="8">
        <v>0.244106474400139</v>
      </c>
      <c r="CI61" s="8">
        <v>-0.15419893684283401</v>
      </c>
      <c r="CJ61" s="8">
        <v>-0.27571018793826602</v>
      </c>
      <c r="CK61" s="8">
        <v>0.26388004268265403</v>
      </c>
      <c r="CL61" s="8">
        <v>-0.39316637834646001</v>
      </c>
      <c r="CM61" s="8">
        <v>0.67752518027264697</v>
      </c>
      <c r="CN61" s="8">
        <v>-0.196423067844233</v>
      </c>
      <c r="CO61" s="8">
        <v>0.19083448184635299</v>
      </c>
      <c r="CP61" s="8">
        <v>8.2609322824134107E-3</v>
      </c>
      <c r="CQ61" s="8"/>
      <c r="CT61" s="17">
        <v>-8.0022881681543895E-2</v>
      </c>
      <c r="CU61" s="17">
        <v>-3.03250148898257E-2</v>
      </c>
      <c r="CV61" s="17">
        <v>-4.9244563750317202E-2</v>
      </c>
      <c r="CW61" s="17">
        <v>-2.80965795946947E-2</v>
      </c>
      <c r="CX61" s="17">
        <v>8.3697064835519205E-4</v>
      </c>
      <c r="CY61" s="17">
        <v>1.6671887665802701E-2</v>
      </c>
      <c r="CZ61" s="17">
        <v>-3.4341506575625798E-2</v>
      </c>
      <c r="DA61" s="17">
        <v>8.3832918933458792E-3</v>
      </c>
      <c r="DB61" s="17">
        <v>-2.6412337436543702E-2</v>
      </c>
      <c r="DC61" s="17">
        <v>7.8994963695519192E-3</v>
      </c>
      <c r="DE61" s="8">
        <f t="array" ref="DE61">SUMPRODUCT($BS61:$CB61,TRANSPOSE(CG$66:CG$75))</f>
        <v>-8.2333593230078078E-2</v>
      </c>
      <c r="DF61" s="8">
        <f t="array" ref="DF61">SUMPRODUCT($BS61:$CB61,TRANSPOSE(CH$66:CH$75))</f>
        <v>1.716034764852466E-3</v>
      </c>
      <c r="DG61" s="8">
        <f t="array" ref="DG61">SUMPRODUCT($BS61:$CB61,TRANSPOSE(CI$66:CI$75))</f>
        <v>4.7050085715530973E-2</v>
      </c>
      <c r="DH61" s="8">
        <f t="array" ref="DH61">SUMPRODUCT($BS61:$CB61,TRANSPOSE(CJ$66:CJ$75))</f>
        <v>-2.5842745903645888E-2</v>
      </c>
      <c r="DI61" s="8">
        <f t="array" ref="DI61">SUMPRODUCT($BS61:$CB61,TRANSPOSE(CK$66:CK$75))</f>
        <v>-1.2126848961432461E-2</v>
      </c>
      <c r="DJ61" s="8">
        <f t="array" ref="DJ61">SUMPRODUCT($BS61:$CB61,TRANSPOSE(CL$66:CL$75))</f>
        <v>-8.6785112707678282E-3</v>
      </c>
      <c r="DK61" s="8">
        <f t="array" ref="DK61">SUMPRODUCT($BS61:$CB61,TRANSPOSE(CM$66:CM$75))</f>
        <v>4.748586950194137E-2</v>
      </c>
      <c r="DL61" s="8">
        <f t="array" ref="DL61">SUMPRODUCT($BS61:$CB61,TRANSPOSE(CN$66:CN$75))</f>
        <v>-5.5594951767830011E-2</v>
      </c>
      <c r="DM61" s="8">
        <f t="array" ref="DM61">SUMPRODUCT($BS61:$CB61,TRANSPOSE(CO$66:CO$75))</f>
        <v>3.5080787167163285E-2</v>
      </c>
      <c r="DN61" s="8">
        <f t="array" ref="DN61">SUMPRODUCT($BS61:$CB61,TRANSPOSE(CP$66:CP$75))</f>
        <v>5.22639372731135E-2</v>
      </c>
    </row>
    <row r="62" spans="1:118" x14ac:dyDescent="0.25">
      <c r="A62" s="3">
        <v>37833</v>
      </c>
      <c r="B62" s="1">
        <v>1434.33</v>
      </c>
      <c r="C62" s="1">
        <f t="shared" si="9"/>
        <v>1.7630615546158745E-2</v>
      </c>
      <c r="D62" s="7" t="s">
        <v>453</v>
      </c>
      <c r="E62" s="7">
        <v>2513.9299999999998</v>
      </c>
      <c r="F62" s="1">
        <f t="shared" si="10"/>
        <v>1.063516640649127</v>
      </c>
      <c r="J62" s="5">
        <v>33238</v>
      </c>
      <c r="K62">
        <v>1.3739420929368701E-2</v>
      </c>
      <c r="L62">
        <v>5.1028834392452899E-2</v>
      </c>
      <c r="M62">
        <v>-3.7289413463084203E-2</v>
      </c>
      <c r="O62" s="5">
        <v>33238</v>
      </c>
      <c r="P62">
        <v>8.2894604357462102E-3</v>
      </c>
      <c r="Q62">
        <v>2.9241467072417499E-2</v>
      </c>
      <c r="R62">
        <v>-2.0952006636671301E-2</v>
      </c>
      <c r="T62" s="5">
        <v>33238</v>
      </c>
      <c r="U62">
        <v>5.7395612140695301E-2</v>
      </c>
      <c r="V62">
        <v>1.2420535678364999E-2</v>
      </c>
      <c r="W62">
        <v>4.4975076462330302E-2</v>
      </c>
      <c r="Y62" s="5">
        <v>33238</v>
      </c>
      <c r="Z62">
        <v>3.4098304275889398E-2</v>
      </c>
      <c r="AA62">
        <v>3.2851897135585097E-2</v>
      </c>
      <c r="AB62">
        <v>1.2464071403043E-3</v>
      </c>
      <c r="AD62" s="5">
        <v>33238</v>
      </c>
      <c r="AE62">
        <v>4.6382083174264302E-3</v>
      </c>
      <c r="AF62">
        <v>5.3309136065590797E-2</v>
      </c>
      <c r="AG62">
        <v>-4.8670927748164401E-2</v>
      </c>
      <c r="AI62" s="5">
        <v>33238</v>
      </c>
      <c r="AJ62">
        <v>4.6202060643703698E-2</v>
      </c>
      <c r="AK62">
        <v>2.8025733126647599E-2</v>
      </c>
      <c r="AL62">
        <v>1.8176327517056098E-2</v>
      </c>
      <c r="AN62" s="5">
        <v>33238</v>
      </c>
      <c r="AO62">
        <v>3.1903221567663301E-2</v>
      </c>
      <c r="AP62">
        <v>2.5835542346896601E-2</v>
      </c>
      <c r="AQ62">
        <v>6.0676792207667203E-3</v>
      </c>
      <c r="AS62" s="5">
        <v>33238</v>
      </c>
      <c r="AT62">
        <v>5.9369584362119698E-2</v>
      </c>
      <c r="AU62">
        <v>2.6142638514892999E-2</v>
      </c>
      <c r="AV62">
        <v>3.3226945847226699E-2</v>
      </c>
      <c r="AX62" s="5">
        <v>33238</v>
      </c>
      <c r="AY62">
        <v>3.3656944825163501E-2</v>
      </c>
      <c r="AZ62">
        <v>9.4932828086331696E-3</v>
      </c>
      <c r="BA62">
        <v>2.41636620165303E-2</v>
      </c>
      <c r="BC62" s="5">
        <v>33238</v>
      </c>
      <c r="BD62">
        <v>3.88332399857809E-2</v>
      </c>
      <c r="BE62">
        <v>-4.9757462315762205E-4</v>
      </c>
      <c r="BF62">
        <v>3.9330814608938502E-2</v>
      </c>
      <c r="BH62" s="5">
        <v>33238</v>
      </c>
      <c r="BI62">
        <v>1.31344371901864E-2</v>
      </c>
      <c r="BJ62">
        <v>1.9413605069475402E-2</v>
      </c>
      <c r="BK62">
        <v>-6.2791678792889997E-3</v>
      </c>
      <c r="BM62" s="5">
        <v>33238</v>
      </c>
      <c r="BN62">
        <v>1.33808164575845E-2</v>
      </c>
      <c r="BO62">
        <v>7.5474065541796503E-2</v>
      </c>
      <c r="BP62">
        <f t="shared" si="30"/>
        <v>-6.2093249084212002E-2</v>
      </c>
      <c r="BR62" s="14">
        <v>33238</v>
      </c>
      <c r="BS62" s="15">
        <f t="shared" si="20"/>
        <v>-3.7289413463084203E-2</v>
      </c>
      <c r="BT62" s="15">
        <f t="shared" si="21"/>
        <v>-2.0952006636671301E-2</v>
      </c>
      <c r="BU62" s="15">
        <f t="shared" si="22"/>
        <v>4.4975076462330302E-2</v>
      </c>
      <c r="BV62" s="15">
        <f t="shared" si="23"/>
        <v>1.2464071403043E-3</v>
      </c>
      <c r="BW62" s="15">
        <f t="shared" si="24"/>
        <v>-4.8670927748164401E-2</v>
      </c>
      <c r="BX62" s="15">
        <f t="shared" si="25"/>
        <v>1.8176327517056098E-2</v>
      </c>
      <c r="BY62" s="15">
        <f t="shared" si="26"/>
        <v>6.0676792207667203E-3</v>
      </c>
      <c r="BZ62" s="15">
        <f t="shared" si="27"/>
        <v>3.3226945847226699E-2</v>
      </c>
      <c r="CA62" s="15">
        <f t="shared" si="28"/>
        <v>2.41636620165303E-2</v>
      </c>
      <c r="CB62" s="15">
        <f t="shared" si="29"/>
        <v>3.9330814608938502E-2</v>
      </c>
      <c r="CC62" s="15">
        <f t="shared" si="31"/>
        <v>-6.2791678792889997E-3</v>
      </c>
      <c r="CD62" s="15">
        <f t="shared" si="32"/>
        <v>-6.2093249084212002E-2</v>
      </c>
      <c r="CF62" s="6" t="s">
        <v>353</v>
      </c>
      <c r="CG62" s="8">
        <v>-0.32450331727605303</v>
      </c>
      <c r="CH62" s="8">
        <v>0.35915226586258597</v>
      </c>
      <c r="CI62" s="8">
        <v>-1.66083845368248E-2</v>
      </c>
      <c r="CJ62" s="8">
        <v>-0.21644702987134901</v>
      </c>
      <c r="CK62" s="8">
        <v>-0.30285516895303299</v>
      </c>
      <c r="CL62" s="8">
        <v>8.5032129085712505E-2</v>
      </c>
      <c r="CM62" s="8">
        <v>-0.110861348659893</v>
      </c>
      <c r="CN62" s="8">
        <v>-0.27103158639842001</v>
      </c>
      <c r="CO62" s="8">
        <v>-0.54363578194518003</v>
      </c>
      <c r="CP62" s="8">
        <v>-0.48820298301388398</v>
      </c>
      <c r="CQ62" s="8"/>
      <c r="CT62" s="17">
        <v>-8.3945200333626398E-3</v>
      </c>
      <c r="CU62" s="17">
        <v>-9.1901869404203002E-3</v>
      </c>
      <c r="CV62" s="17">
        <v>-5.8569753435198997E-2</v>
      </c>
      <c r="CW62" s="17">
        <v>-5.5229448920344898E-2</v>
      </c>
      <c r="CX62" s="17">
        <v>8.2705461926378902E-3</v>
      </c>
      <c r="CY62" s="17">
        <v>3.5573441331969102E-2</v>
      </c>
      <c r="CZ62" s="17">
        <v>2.5478536772878799E-2</v>
      </c>
      <c r="DA62" s="17">
        <v>-1.4227164466144601E-2</v>
      </c>
      <c r="DB62" s="17">
        <v>-1.5701234700507601E-2</v>
      </c>
      <c r="DC62" s="17">
        <v>1.3122910855394201E-3</v>
      </c>
      <c r="DE62" s="8">
        <f t="array" ref="DE62">SUMPRODUCT($BS62:$CB62,TRANSPOSE(CG$66:CG$75))</f>
        <v>-5.0948246973266116E-2</v>
      </c>
      <c r="DF62" s="8">
        <f t="array" ref="DF62">SUMPRODUCT($BS62:$CB62,TRANSPOSE(CH$66:CH$75))</f>
        <v>-5.1085535806706273E-2</v>
      </c>
      <c r="DG62" s="8">
        <f t="array" ref="DG62">SUMPRODUCT($BS62:$CB62,TRANSPOSE(CI$66:CI$75))</f>
        <v>4.3762469263372378E-2</v>
      </c>
      <c r="DH62" s="8">
        <f t="array" ref="DH62">SUMPRODUCT($BS62:$CB62,TRANSPOSE(CJ$66:CJ$75))</f>
        <v>-1.7608894753635716E-2</v>
      </c>
      <c r="DI62" s="8">
        <f t="array" ref="DI62">SUMPRODUCT($BS62:$CB62,TRANSPOSE(CK$66:CK$75))</f>
        <v>-7.313906203097241E-2</v>
      </c>
      <c r="DJ62" s="8">
        <f t="array" ref="DJ62">SUMPRODUCT($BS62:$CB62,TRANSPOSE(CL$66:CL$75))</f>
        <v>5.3870110777977889E-2</v>
      </c>
      <c r="DK62" s="8">
        <f t="array" ref="DK62">SUMPRODUCT($BS62:$CB62,TRANSPOSE(CM$66:CM$75))</f>
        <v>1.0923423849971223E-2</v>
      </c>
      <c r="DL62" s="8">
        <f t="array" ref="DL62">SUMPRODUCT($BS62:$CB62,TRANSPOSE(CN$66:CN$75))</f>
        <v>3.6181488026387668E-2</v>
      </c>
      <c r="DM62" s="8">
        <f t="array" ref="DM62">SUMPRODUCT($BS62:$CB62,TRANSPOSE(CO$66:CO$75))</f>
        <v>4.4757208925271914E-2</v>
      </c>
      <c r="DN62" s="8">
        <f t="array" ref="DN62">SUMPRODUCT($BS62:$CB62,TRANSPOSE(CP$66:CP$75))</f>
        <v>4.8997160653885249E-2</v>
      </c>
    </row>
    <row r="63" spans="1:118" ht="15.75" thickBot="1" x14ac:dyDescent="0.3">
      <c r="A63" s="3">
        <v>37862</v>
      </c>
      <c r="B63" s="1">
        <v>1462.3</v>
      </c>
      <c r="C63" s="1">
        <f t="shared" si="9"/>
        <v>1.950039391214009E-2</v>
      </c>
      <c r="D63" s="7" t="s">
        <v>454</v>
      </c>
      <c r="E63" s="7">
        <v>2504.44</v>
      </c>
      <c r="F63" s="1">
        <f t="shared" si="10"/>
        <v>0.99622503410993946</v>
      </c>
      <c r="J63" s="5">
        <v>33269</v>
      </c>
      <c r="K63">
        <v>3.4163705749754497E-2</v>
      </c>
      <c r="L63">
        <v>0.14081422733874199</v>
      </c>
      <c r="M63">
        <v>-0.106650521588988</v>
      </c>
      <c r="O63" s="5">
        <v>33269</v>
      </c>
      <c r="P63">
        <v>9.7669401918002399E-2</v>
      </c>
      <c r="Q63">
        <v>4.5958990549659101E-2</v>
      </c>
      <c r="R63">
        <v>5.1710411368343298E-2</v>
      </c>
      <c r="T63" s="5">
        <v>33269</v>
      </c>
      <c r="U63">
        <v>9.9859716394051307E-2</v>
      </c>
      <c r="V63">
        <v>3.3952551265571902E-2</v>
      </c>
      <c r="W63">
        <v>6.5907165128479495E-2</v>
      </c>
      <c r="Y63" s="5">
        <v>33269</v>
      </c>
      <c r="Z63">
        <v>4.5048585553141701E-2</v>
      </c>
      <c r="AA63">
        <v>6.4801243000024003E-2</v>
      </c>
      <c r="AB63">
        <v>-1.9752657446882298E-2</v>
      </c>
      <c r="AD63" s="5">
        <v>33269</v>
      </c>
      <c r="AE63">
        <v>7.9647108705775599E-2</v>
      </c>
      <c r="AF63">
        <v>0.104877926139158</v>
      </c>
      <c r="AG63">
        <v>-2.5230817433382801E-2</v>
      </c>
      <c r="AI63" s="5">
        <v>33269</v>
      </c>
      <c r="AJ63">
        <v>6.8589686871471503E-2</v>
      </c>
      <c r="AK63">
        <v>4.6059094526007399E-2</v>
      </c>
      <c r="AL63">
        <v>2.25305923454641E-2</v>
      </c>
      <c r="AN63" s="5">
        <v>33269</v>
      </c>
      <c r="AO63">
        <v>0.10706459046469601</v>
      </c>
      <c r="AP63">
        <v>6.4075578427767704E-2</v>
      </c>
      <c r="AQ63">
        <v>4.2989012036927801E-2</v>
      </c>
      <c r="AS63" s="5">
        <v>33269</v>
      </c>
      <c r="AT63">
        <v>8.1958138796917601E-2</v>
      </c>
      <c r="AU63">
        <v>4.3860583664806503E-2</v>
      </c>
      <c r="AV63">
        <v>3.8097555132111098E-2</v>
      </c>
      <c r="AX63" s="5">
        <v>33269</v>
      </c>
      <c r="AY63">
        <v>0.10360257015737701</v>
      </c>
      <c r="AZ63">
        <v>5.4039178188313899E-2</v>
      </c>
      <c r="BA63">
        <v>4.9563391969063203E-2</v>
      </c>
      <c r="BC63" s="5">
        <v>33269</v>
      </c>
      <c r="BD63">
        <v>7.4063897635172599E-2</v>
      </c>
      <c r="BE63">
        <v>7.4903031912124898E-2</v>
      </c>
      <c r="BF63">
        <v>-8.3913427695231401E-4</v>
      </c>
      <c r="BH63" s="5">
        <v>33269</v>
      </c>
      <c r="BI63">
        <v>5.1502680977392797E-3</v>
      </c>
      <c r="BJ63">
        <v>9.0109664593674199E-2</v>
      </c>
      <c r="BK63">
        <v>-8.4959396495934994E-2</v>
      </c>
      <c r="BM63" s="5">
        <v>33269</v>
      </c>
      <c r="BN63">
        <v>1.55886090779381E-2</v>
      </c>
      <c r="BO63">
        <v>0.13244828760329699</v>
      </c>
      <c r="BP63">
        <f t="shared" si="30"/>
        <v>-0.11685967852535889</v>
      </c>
      <c r="BR63" s="14">
        <v>33269</v>
      </c>
      <c r="BS63" s="15">
        <f t="shared" si="20"/>
        <v>-0.106650521588988</v>
      </c>
      <c r="BT63" s="15">
        <f t="shared" si="21"/>
        <v>5.1710411368343298E-2</v>
      </c>
      <c r="BU63" s="15">
        <f t="shared" si="22"/>
        <v>6.5907165128479495E-2</v>
      </c>
      <c r="BV63" s="15">
        <f t="shared" si="23"/>
        <v>-1.9752657446882298E-2</v>
      </c>
      <c r="BW63" s="15">
        <f t="shared" si="24"/>
        <v>-2.5230817433382801E-2</v>
      </c>
      <c r="BX63" s="15">
        <f t="shared" si="25"/>
        <v>2.25305923454641E-2</v>
      </c>
      <c r="BY63" s="15">
        <f t="shared" si="26"/>
        <v>4.2989012036927801E-2</v>
      </c>
      <c r="BZ63" s="15">
        <f t="shared" si="27"/>
        <v>3.8097555132111098E-2</v>
      </c>
      <c r="CA63" s="15">
        <f t="shared" si="28"/>
        <v>4.9563391969063203E-2</v>
      </c>
      <c r="CB63" s="15">
        <f t="shared" si="29"/>
        <v>-8.3913427695231401E-4</v>
      </c>
      <c r="CC63" s="15">
        <f t="shared" si="31"/>
        <v>-8.4959396495934994E-2</v>
      </c>
      <c r="CD63" s="15">
        <f t="shared" si="32"/>
        <v>-0.11685967852535889</v>
      </c>
      <c r="CF63" s="9" t="s">
        <v>354</v>
      </c>
      <c r="CG63" s="8">
        <v>0.26634903113762598</v>
      </c>
      <c r="CH63" s="8">
        <v>0.30435730906188202</v>
      </c>
      <c r="CI63" s="8">
        <v>-0.470809867249458</v>
      </c>
      <c r="CJ63" s="8">
        <v>-2.0827766644398098E-2</v>
      </c>
      <c r="CK63" s="8">
        <v>0.27812862744717998</v>
      </c>
      <c r="CL63" s="8">
        <v>0.194201051299037</v>
      </c>
      <c r="CM63" s="8">
        <v>0.16574854756065699</v>
      </c>
      <c r="CN63" s="8">
        <v>0.53562921543406605</v>
      </c>
      <c r="CO63" s="8">
        <v>-0.42413455754118301</v>
      </c>
      <c r="CP63" s="8">
        <v>7.0697616599670193E-2</v>
      </c>
      <c r="CQ63" s="8"/>
      <c r="CT63" s="17">
        <v>-0.120167480444009</v>
      </c>
      <c r="CU63" s="17">
        <v>-4.2619600059249703E-2</v>
      </c>
      <c r="CV63" s="17">
        <v>-5.9196547604201802E-2</v>
      </c>
      <c r="CW63" s="17">
        <v>-6.0985698249002497E-2</v>
      </c>
      <c r="CX63" s="17">
        <v>-1.95551344747673E-2</v>
      </c>
      <c r="CY63" s="17">
        <v>3.2444628907732601E-2</v>
      </c>
      <c r="CZ63" s="17">
        <v>9.1215810510233905E-3</v>
      </c>
      <c r="DA63" s="17">
        <v>6.9304253081996598E-3</v>
      </c>
      <c r="DB63" s="17">
        <v>-1.26265509356047E-2</v>
      </c>
      <c r="DC63" s="17">
        <v>6.82096830570367E-3</v>
      </c>
      <c r="DE63" s="8">
        <f t="array" ref="DE63">SUMPRODUCT($BS63:$CB63,TRANSPOSE(CG$66:CG$75))</f>
        <v>-0.12107986094061349</v>
      </c>
      <c r="DF63" s="8">
        <f t="array" ref="DF63">SUMPRODUCT($BS63:$CB63,TRANSPOSE(CH$66:CH$75))</f>
        <v>1.8728855578322122E-2</v>
      </c>
      <c r="DG63" s="8">
        <f t="array" ref="DG63">SUMPRODUCT($BS63:$CB63,TRANSPOSE(CI$66:CI$75))</f>
        <v>3.1976229477675512E-2</v>
      </c>
      <c r="DH63" s="8">
        <f t="array" ref="DH63">SUMPRODUCT($BS63:$CB63,TRANSPOSE(CJ$66:CJ$75))</f>
        <v>4.5039937003070688E-3</v>
      </c>
      <c r="DI63" s="8">
        <f t="array" ref="DI63">SUMPRODUCT($BS63:$CB63,TRANSPOSE(CK$66:CK$75))</f>
        <v>-7.2024511750658785E-2</v>
      </c>
      <c r="DJ63" s="8">
        <f t="array" ref="DJ63">SUMPRODUCT($BS63:$CB63,TRANSPOSE(CL$66:CL$75))</f>
        <v>4.1561233154815691E-2</v>
      </c>
      <c r="DK63" s="8">
        <f t="array" ref="DK63">SUMPRODUCT($BS63:$CB63,TRANSPOSE(CM$66:CM$75))</f>
        <v>6.0621676775806856E-2</v>
      </c>
      <c r="DL63" s="8">
        <f t="array" ref="DL63">SUMPRODUCT($BS63:$CB63,TRANSPOSE(CN$66:CN$75))</f>
        <v>-1.6312539513413903E-3</v>
      </c>
      <c r="DM63" s="8">
        <f t="array" ref="DM63">SUMPRODUCT($BS63:$CB63,TRANSPOSE(CO$66:CO$75))</f>
        <v>2.579438342082261E-2</v>
      </c>
      <c r="DN63" s="8">
        <f t="array" ref="DN63">SUMPRODUCT($BS63:$CB63,TRANSPOSE(CP$66:CP$75))</f>
        <v>3.6774768880420576E-2</v>
      </c>
    </row>
    <row r="64" spans="1:118" x14ac:dyDescent="0.25">
      <c r="A64" s="3">
        <v>37894</v>
      </c>
      <c r="B64" s="1">
        <v>1446.77</v>
      </c>
      <c r="C64" s="1">
        <f t="shared" si="9"/>
        <v>-1.0620255761471631E-2</v>
      </c>
      <c r="D64" s="7" t="s">
        <v>455</v>
      </c>
      <c r="E64" s="7">
        <v>2770.05</v>
      </c>
      <c r="F64" s="1">
        <f t="shared" si="10"/>
        <v>1.1060556451741708</v>
      </c>
      <c r="J64" s="5">
        <v>33297</v>
      </c>
      <c r="K64">
        <v>6.4920664083187599E-2</v>
      </c>
      <c r="L64">
        <v>0.111034467217707</v>
      </c>
      <c r="M64">
        <v>-4.6113803134519703E-2</v>
      </c>
      <c r="O64" s="5">
        <v>33297</v>
      </c>
      <c r="P64">
        <v>0.10845316162494301</v>
      </c>
      <c r="Q64">
        <v>8.4016339395909301E-2</v>
      </c>
      <c r="R64">
        <v>2.4436822229034101E-2</v>
      </c>
      <c r="T64" s="5">
        <v>33297</v>
      </c>
      <c r="U64">
        <v>9.4699003254384101E-2</v>
      </c>
      <c r="V64">
        <v>7.3405534129901501E-2</v>
      </c>
      <c r="W64">
        <v>2.1293469124482701E-2</v>
      </c>
      <c r="Y64" s="5">
        <v>33297</v>
      </c>
      <c r="Z64">
        <v>7.4822987834642099E-2</v>
      </c>
      <c r="AA64">
        <v>8.7169397175310206E-2</v>
      </c>
      <c r="AB64">
        <v>-1.2346409340668E-2</v>
      </c>
      <c r="AD64" s="5">
        <v>33297</v>
      </c>
      <c r="AE64">
        <v>0.104139458528292</v>
      </c>
      <c r="AF64">
        <v>8.4533621245950305E-2</v>
      </c>
      <c r="AG64">
        <v>1.9605837282341301E-2</v>
      </c>
      <c r="AI64" s="5">
        <v>33297</v>
      </c>
      <c r="AJ64">
        <v>6.4854036224997094E-2</v>
      </c>
      <c r="AK64">
        <v>6.7146393447530997E-2</v>
      </c>
      <c r="AL64">
        <v>-2.2923572225338799E-3</v>
      </c>
      <c r="AN64" s="5">
        <v>33297</v>
      </c>
      <c r="AO64">
        <v>8.8941789581617497E-2</v>
      </c>
      <c r="AP64">
        <v>9.1295614885126095E-2</v>
      </c>
      <c r="AQ64">
        <v>-2.3538253035086201E-3</v>
      </c>
      <c r="AS64" s="5">
        <v>33297</v>
      </c>
      <c r="AT64">
        <v>6.3910887066112906E-2</v>
      </c>
      <c r="AU64">
        <v>8.6361399552883106E-2</v>
      </c>
      <c r="AV64">
        <v>-2.2450512486770199E-2</v>
      </c>
      <c r="AX64" s="5">
        <v>33297</v>
      </c>
      <c r="AY64">
        <v>8.9844868632124805E-2</v>
      </c>
      <c r="AZ64">
        <v>8.2524346442866894E-2</v>
      </c>
      <c r="BA64">
        <v>7.32052218925791E-3</v>
      </c>
      <c r="BC64" s="5">
        <v>33297</v>
      </c>
      <c r="BD64">
        <v>5.9284571740129501E-2</v>
      </c>
      <c r="BE64">
        <v>0.105376549346859</v>
      </c>
      <c r="BF64">
        <v>-4.6091977606729603E-2</v>
      </c>
      <c r="BH64" s="5">
        <v>33297</v>
      </c>
      <c r="BI64">
        <v>6.4574432155890593E-2</v>
      </c>
      <c r="BJ64">
        <v>9.8981076095532194E-2</v>
      </c>
      <c r="BK64">
        <v>-3.4406643939641601E-2</v>
      </c>
      <c r="BM64" s="5">
        <v>33297</v>
      </c>
      <c r="BN64">
        <v>5.9318896635073899E-2</v>
      </c>
      <c r="BO64">
        <v>0.134483889021523</v>
      </c>
      <c r="BP64">
        <f t="shared" si="30"/>
        <v>-7.5164992386449109E-2</v>
      </c>
      <c r="BR64" s="14">
        <v>33297</v>
      </c>
      <c r="BS64" s="15">
        <f t="shared" si="20"/>
        <v>-4.6113803134519703E-2</v>
      </c>
      <c r="BT64" s="15">
        <f t="shared" si="21"/>
        <v>2.4436822229034101E-2</v>
      </c>
      <c r="BU64" s="15">
        <f t="shared" si="22"/>
        <v>2.1293469124482701E-2</v>
      </c>
      <c r="BV64" s="15">
        <f t="shared" si="23"/>
        <v>-1.2346409340668E-2</v>
      </c>
      <c r="BW64" s="15">
        <f t="shared" si="24"/>
        <v>1.9605837282341301E-2</v>
      </c>
      <c r="BX64" s="15">
        <f t="shared" si="25"/>
        <v>-2.2923572225338799E-3</v>
      </c>
      <c r="BY64" s="15">
        <f t="shared" si="26"/>
        <v>-2.3538253035086201E-3</v>
      </c>
      <c r="BZ64" s="15">
        <f t="shared" si="27"/>
        <v>-2.2450512486770199E-2</v>
      </c>
      <c r="CA64" s="15">
        <f t="shared" si="28"/>
        <v>7.32052218925791E-3</v>
      </c>
      <c r="CB64" s="15">
        <f t="shared" si="29"/>
        <v>-4.6091977606729603E-2</v>
      </c>
      <c r="CC64" s="15">
        <f t="shared" si="31"/>
        <v>-3.4406643939641601E-2</v>
      </c>
      <c r="CD64" s="15">
        <f t="shared" si="32"/>
        <v>-7.5164992386449109E-2</v>
      </c>
      <c r="CT64" s="17">
        <v>-5.2964701300593303E-2</v>
      </c>
      <c r="CU64" s="17">
        <v>-5.0197417999834099E-2</v>
      </c>
      <c r="CV64" s="17">
        <v>5.2009931888993902E-3</v>
      </c>
      <c r="CW64" s="17">
        <v>1.8483268687442999E-2</v>
      </c>
      <c r="CX64" s="17">
        <v>-1.20388212886928E-2</v>
      </c>
      <c r="CY64" s="17">
        <v>1.7643647678327701E-3</v>
      </c>
      <c r="CZ64" s="17">
        <v>-3.28687205498744E-2</v>
      </c>
      <c r="DA64" s="17">
        <v>-9.6818922155182709E-3</v>
      </c>
      <c r="DB64" s="17">
        <v>6.6254193381159298E-3</v>
      </c>
      <c r="DC64" s="17">
        <v>-7.0116681547501601E-3</v>
      </c>
      <c r="DE64" s="8">
        <f t="array" ref="DE64">SUMPRODUCT($BS64:$CB64,TRANSPOSE(CG$66:CG$75))</f>
        <v>-5.0876273127734468E-2</v>
      </c>
      <c r="DF64" s="8">
        <f t="array" ref="DF64">SUMPRODUCT($BS64:$CB64,TRANSPOSE(CH$66:CH$75))</f>
        <v>2.9652653006322256E-3</v>
      </c>
      <c r="DG64" s="8">
        <f t="array" ref="DG64">SUMPRODUCT($BS64:$CB64,TRANSPOSE(CI$66:CI$75))</f>
        <v>1.1371085971460125E-2</v>
      </c>
      <c r="DH64" s="8">
        <f t="array" ref="DH64">SUMPRODUCT($BS64:$CB64,TRANSPOSE(CJ$66:CJ$75))</f>
        <v>4.383571554691456E-2</v>
      </c>
      <c r="DI64" s="8">
        <f t="array" ref="DI64">SUMPRODUCT($BS64:$CB64,TRANSPOSE(CK$66:CK$75))</f>
        <v>1.7215123436320031E-2</v>
      </c>
      <c r="DJ64" s="8">
        <f t="array" ref="DJ64">SUMPRODUCT($BS64:$CB64,TRANSPOSE(CL$66:CL$75))</f>
        <v>-1.6626878180057404E-2</v>
      </c>
      <c r="DK64" s="8">
        <f t="array" ref="DK64">SUMPRODUCT($BS64:$CB64,TRANSPOSE(CM$66:CM$75))</f>
        <v>-1.3356095227696612E-2</v>
      </c>
      <c r="DL64" s="8">
        <f t="array" ref="DL64">SUMPRODUCT($BS64:$CB64,TRANSPOSE(CN$66:CN$75))</f>
        <v>-4.6005660784392666E-2</v>
      </c>
      <c r="DM64" s="8">
        <f t="array" ref="DM64">SUMPRODUCT($BS64:$CB64,TRANSPOSE(CO$66:CO$75))</f>
        <v>6.0936057933867376E-3</v>
      </c>
      <c r="DN64" s="8">
        <f t="array" ref="DN64">SUMPRODUCT($BS64:$CB64,TRANSPOSE(CP$66:CP$75))</f>
        <v>-5.456434585736239E-2</v>
      </c>
    </row>
    <row r="65" spans="1:118" x14ac:dyDescent="0.25">
      <c r="A65" s="3">
        <v>37925</v>
      </c>
      <c r="B65" s="1">
        <v>1528.62</v>
      </c>
      <c r="C65" s="1">
        <f t="shared" si="9"/>
        <v>5.6574299992396826E-2</v>
      </c>
      <c r="D65" s="7" t="s">
        <v>456</v>
      </c>
      <c r="E65" s="7">
        <v>2850.66</v>
      </c>
      <c r="F65" s="1">
        <f t="shared" si="10"/>
        <v>1.029100557751665</v>
      </c>
      <c r="J65" s="5">
        <v>33328</v>
      </c>
      <c r="K65">
        <v>3.1561742865949698E-2</v>
      </c>
      <c r="L65">
        <v>2.9532077452792599E-2</v>
      </c>
      <c r="M65">
        <v>2.0296654131571001E-3</v>
      </c>
      <c r="O65" s="5">
        <v>33328</v>
      </c>
      <c r="P65">
        <v>2.1381074583123098E-2</v>
      </c>
      <c r="Q65">
        <v>5.2803902625088599E-2</v>
      </c>
      <c r="R65">
        <v>-3.14228280419655E-2</v>
      </c>
      <c r="T65" s="5">
        <v>33328</v>
      </c>
      <c r="U65">
        <v>1.8695064182815298E-2</v>
      </c>
      <c r="V65">
        <v>1.5494878705789699E-2</v>
      </c>
      <c r="W65">
        <v>3.20018547702558E-3</v>
      </c>
      <c r="Y65" s="5">
        <v>33328</v>
      </c>
      <c r="Z65">
        <v>4.5849226524533798E-2</v>
      </c>
      <c r="AA65">
        <v>3.0457698239501302E-3</v>
      </c>
      <c r="AB65">
        <v>4.2803456700583602E-2</v>
      </c>
      <c r="AD65" s="5">
        <v>33328</v>
      </c>
      <c r="AE65">
        <v>7.9970896957123495E-3</v>
      </c>
      <c r="AF65">
        <v>1.5243785432933799E-2</v>
      </c>
      <c r="AG65">
        <v>-7.2466957372214601E-3</v>
      </c>
      <c r="AI65" s="5">
        <v>33328</v>
      </c>
      <c r="AJ65">
        <v>3.8370072069680003E-2</v>
      </c>
      <c r="AK65">
        <v>2.9819675525834199E-2</v>
      </c>
      <c r="AL65">
        <v>8.5503965438458208E-3</v>
      </c>
      <c r="AN65" s="5">
        <v>33328</v>
      </c>
      <c r="AO65">
        <v>2.3488129052632201E-2</v>
      </c>
      <c r="AP65">
        <v>4.8336899676577599E-3</v>
      </c>
      <c r="AQ65">
        <v>1.8654439084974401E-2</v>
      </c>
      <c r="AS65" s="5">
        <v>33328</v>
      </c>
      <c r="AT65">
        <v>1.9486532727219001E-2</v>
      </c>
      <c r="AU65">
        <v>2.2659160531442301E-2</v>
      </c>
      <c r="AV65">
        <v>-3.1726278042232699E-3</v>
      </c>
      <c r="AX65" s="5">
        <v>33328</v>
      </c>
      <c r="AY65">
        <v>2.6145951200649099E-2</v>
      </c>
      <c r="AZ65">
        <v>-7.6978299178233301E-3</v>
      </c>
      <c r="BA65">
        <v>3.3843781118472402E-2</v>
      </c>
      <c r="BC65" s="5">
        <v>33328</v>
      </c>
      <c r="BD65">
        <v>4.6772293210694101E-2</v>
      </c>
      <c r="BE65">
        <v>2.94782651872556E-2</v>
      </c>
      <c r="BF65">
        <v>1.7294028023438601E-2</v>
      </c>
      <c r="BH65" s="5">
        <v>33328</v>
      </c>
      <c r="BI65">
        <v>2.50738006142813E-2</v>
      </c>
      <c r="BJ65">
        <v>6.0096316280724999E-3</v>
      </c>
      <c r="BK65">
        <v>1.9064168986208802E-2</v>
      </c>
      <c r="BM65" s="5">
        <v>33328</v>
      </c>
      <c r="BN65">
        <v>1.29936873264954E-2</v>
      </c>
      <c r="BO65">
        <v>1.56042367691993E-2</v>
      </c>
      <c r="BP65">
        <f t="shared" si="30"/>
        <v>-2.6105494427038998E-3</v>
      </c>
      <c r="BR65" s="14">
        <v>33328</v>
      </c>
      <c r="BS65" s="15">
        <f t="shared" si="20"/>
        <v>2.0296654131571001E-3</v>
      </c>
      <c r="BT65" s="15">
        <f t="shared" si="21"/>
        <v>-3.14228280419655E-2</v>
      </c>
      <c r="BU65" s="15">
        <f t="shared" si="22"/>
        <v>3.20018547702558E-3</v>
      </c>
      <c r="BV65" s="15">
        <f t="shared" si="23"/>
        <v>4.2803456700583602E-2</v>
      </c>
      <c r="BW65" s="15">
        <f t="shared" si="24"/>
        <v>-7.2466957372214601E-3</v>
      </c>
      <c r="BX65" s="15">
        <f t="shared" si="25"/>
        <v>8.5503965438458208E-3</v>
      </c>
      <c r="BY65" s="15">
        <f t="shared" si="26"/>
        <v>1.8654439084974401E-2</v>
      </c>
      <c r="BZ65" s="15">
        <f t="shared" si="27"/>
        <v>-3.1726278042232699E-3</v>
      </c>
      <c r="CA65" s="15">
        <f t="shared" si="28"/>
        <v>3.3843781118472402E-2</v>
      </c>
      <c r="CB65" s="15">
        <f t="shared" si="29"/>
        <v>1.7294028023438601E-2</v>
      </c>
      <c r="CC65" s="15">
        <f t="shared" si="31"/>
        <v>1.9064168986208802E-2</v>
      </c>
      <c r="CD65" s="15">
        <f t="shared" si="32"/>
        <v>-2.6105494427038998E-3</v>
      </c>
      <c r="CF65" s="1" t="s">
        <v>444</v>
      </c>
      <c r="CG65" s="1" t="s">
        <v>457</v>
      </c>
      <c r="CT65" s="17">
        <v>9.1894751424919808E-3</v>
      </c>
      <c r="CU65" s="17">
        <v>4.1852937757575003E-2</v>
      </c>
      <c r="CV65" s="17">
        <v>-2.09146237565461E-2</v>
      </c>
      <c r="CW65" s="17">
        <v>-7.9291010993591104E-3</v>
      </c>
      <c r="CX65" s="17">
        <v>-1.1666620176519401E-2</v>
      </c>
      <c r="CY65" s="17">
        <v>3.1810395544468503E-2</v>
      </c>
      <c r="CZ65" s="17">
        <v>-1.1998466505838599E-2</v>
      </c>
      <c r="DA65" s="17">
        <v>-1.7713828298095698E-2</v>
      </c>
      <c r="DB65" s="17">
        <v>3.4096763115422498E-3</v>
      </c>
      <c r="DC65" s="17">
        <v>-1.4027138631605301E-2</v>
      </c>
      <c r="DE65" s="8">
        <f t="array" ref="DE65">SUMPRODUCT($BS65:$CB65,TRANSPOSE(CG$66:CG$75))</f>
        <v>-7.9596069455295064E-3</v>
      </c>
      <c r="DF65" s="8">
        <f t="array" ref="DF65">SUMPRODUCT($BS65:$CB65,TRANSPOSE(CH$66:CH$75))</f>
        <v>-5.0268475515907768E-2</v>
      </c>
      <c r="DG65" s="8">
        <f t="array" ref="DG65">SUMPRODUCT($BS65:$CB65,TRANSPOSE(CI$66:CI$75))</f>
        <v>1.9807348229658624E-2</v>
      </c>
      <c r="DH65" s="8">
        <f t="array" ref="DH65">SUMPRODUCT($BS65:$CB65,TRANSPOSE(CJ$66:CJ$75))</f>
        <v>3.2574575124134426E-2</v>
      </c>
      <c r="DI65" s="8">
        <f t="array" ref="DI65">SUMPRODUCT($BS65:$CB65,TRANSPOSE(CK$66:CK$75))</f>
        <v>-1.4319438073495529E-2</v>
      </c>
      <c r="DJ65" s="8">
        <f t="array" ref="DJ65">SUMPRODUCT($BS65:$CB65,TRANSPOSE(CL$66:CL$75))</f>
        <v>2.1503755633950641E-2</v>
      </c>
      <c r="DK65" s="8">
        <f t="array" ref="DK65">SUMPRODUCT($BS65:$CB65,TRANSPOSE(CM$66:CM$75))</f>
        <v>3.5001584112062832E-3</v>
      </c>
      <c r="DL65" s="8">
        <f t="array" ref="DL65">SUMPRODUCT($BS65:$CB65,TRANSPOSE(CN$66:CN$75))</f>
        <v>-1.79807974184523E-2</v>
      </c>
      <c r="DM65" s="8">
        <f t="array" ref="DM65">SUMPRODUCT($BS65:$CB65,TRANSPOSE(CO$66:CO$75))</f>
        <v>5.7281177378963252E-2</v>
      </c>
      <c r="DN65" s="8">
        <f t="array" ref="DN65">SUMPRODUCT($BS65:$CB65,TRANSPOSE(CP$66:CP$75))</f>
        <v>-1.8525269792310159E-3</v>
      </c>
    </row>
    <row r="66" spans="1:118" x14ac:dyDescent="0.25">
      <c r="A66" s="3">
        <v>37953</v>
      </c>
      <c r="B66" s="1">
        <v>1542.07</v>
      </c>
      <c r="C66" s="1">
        <f t="shared" si="9"/>
        <v>8.7987858329736657E-3</v>
      </c>
      <c r="D66" s="7" t="s">
        <v>458</v>
      </c>
      <c r="E66" s="7">
        <v>3000.18</v>
      </c>
      <c r="F66" s="1">
        <f t="shared" si="10"/>
        <v>1.0524510113447412</v>
      </c>
      <c r="J66" s="5">
        <v>33358</v>
      </c>
      <c r="K66">
        <v>-1.49797558455307E-2</v>
      </c>
      <c r="L66">
        <v>4.0053711564640597E-2</v>
      </c>
      <c r="M66">
        <v>-5.5033467410171302E-2</v>
      </c>
      <c r="O66" s="5">
        <v>33358</v>
      </c>
      <c r="P66">
        <v>9.0286425326617393E-3</v>
      </c>
      <c r="Q66">
        <v>-7.7836583641165899E-3</v>
      </c>
      <c r="R66">
        <v>1.68123008967783E-2</v>
      </c>
      <c r="T66" s="5">
        <v>33358</v>
      </c>
      <c r="U66">
        <v>-1.09607834030726E-2</v>
      </c>
      <c r="V66">
        <v>5.2146935684191003E-3</v>
      </c>
      <c r="W66">
        <v>-1.6175476971491701E-2</v>
      </c>
      <c r="Y66" s="5">
        <v>33358</v>
      </c>
      <c r="Z66">
        <v>2.6149823964300399E-3</v>
      </c>
      <c r="AA66">
        <v>2.9781090300645299E-3</v>
      </c>
      <c r="AB66">
        <v>-3.6312663363449298E-4</v>
      </c>
      <c r="AD66" s="5">
        <v>33358</v>
      </c>
      <c r="AE66">
        <v>2.2183474637485299E-3</v>
      </c>
      <c r="AF66">
        <v>1.4200685198457E-2</v>
      </c>
      <c r="AG66">
        <v>-1.19823377347085E-2</v>
      </c>
      <c r="AI66" s="5">
        <v>33358</v>
      </c>
      <c r="AJ66">
        <v>1.7096261021955099E-2</v>
      </c>
      <c r="AK66">
        <v>1.1946189178467201E-2</v>
      </c>
      <c r="AL66">
        <v>5.1500718434879401E-3</v>
      </c>
      <c r="AN66" s="5">
        <v>33358</v>
      </c>
      <c r="AO66">
        <v>1.44044390077896E-2</v>
      </c>
      <c r="AP66">
        <v>-5.9207660731904702E-4</v>
      </c>
      <c r="AQ66">
        <v>1.49965156151087E-2</v>
      </c>
      <c r="AS66" s="5">
        <v>33358</v>
      </c>
      <c r="AT66">
        <v>1.55475010972444E-2</v>
      </c>
      <c r="AU66">
        <v>1.5298520118009E-2</v>
      </c>
      <c r="AV66">
        <v>2.4898097923541302E-4</v>
      </c>
      <c r="AX66" s="5">
        <v>33358</v>
      </c>
      <c r="AY66">
        <v>5.9643560887696597E-3</v>
      </c>
      <c r="AZ66">
        <v>-5.3085536547337504E-3</v>
      </c>
      <c r="BA66">
        <v>1.1272909743503401E-2</v>
      </c>
      <c r="BC66" s="5">
        <v>33358</v>
      </c>
      <c r="BD66">
        <v>-3.70862538127002E-3</v>
      </c>
      <c r="BE66">
        <v>1.2473770307907699E-3</v>
      </c>
      <c r="BF66">
        <v>-4.9560024120607902E-3</v>
      </c>
      <c r="BH66" s="5">
        <v>33358</v>
      </c>
      <c r="BI66">
        <v>-9.28378520513546E-3</v>
      </c>
      <c r="BJ66">
        <v>1.6722990623446499E-2</v>
      </c>
      <c r="BK66">
        <v>-2.60067758285819E-2</v>
      </c>
      <c r="BM66" s="5">
        <v>33358</v>
      </c>
      <c r="BN66">
        <v>5.9499412390987003E-3</v>
      </c>
      <c r="BO66">
        <v>5.87016993384505E-2</v>
      </c>
      <c r="BP66">
        <f t="shared" si="30"/>
        <v>-5.27517580993518E-2</v>
      </c>
      <c r="BR66" s="14">
        <v>33358</v>
      </c>
      <c r="BS66" s="15">
        <f t="shared" si="20"/>
        <v>-5.5033467410171302E-2</v>
      </c>
      <c r="BT66" s="15">
        <f t="shared" si="21"/>
        <v>1.68123008967783E-2</v>
      </c>
      <c r="BU66" s="15">
        <f t="shared" si="22"/>
        <v>-1.6175476971491701E-2</v>
      </c>
      <c r="BV66" s="15">
        <f t="shared" si="23"/>
        <v>-3.6312663363449298E-4</v>
      </c>
      <c r="BW66" s="15">
        <f t="shared" si="24"/>
        <v>-1.19823377347085E-2</v>
      </c>
      <c r="BX66" s="15">
        <f t="shared" si="25"/>
        <v>5.1500718434879401E-3</v>
      </c>
      <c r="BY66" s="15">
        <f t="shared" si="26"/>
        <v>1.49965156151087E-2</v>
      </c>
      <c r="BZ66" s="15">
        <f t="shared" si="27"/>
        <v>2.4898097923541302E-4</v>
      </c>
      <c r="CA66" s="15">
        <f t="shared" si="28"/>
        <v>1.1272909743503401E-2</v>
      </c>
      <c r="CB66" s="15">
        <f t="shared" si="29"/>
        <v>-4.9560024120607902E-3</v>
      </c>
      <c r="CC66" s="15">
        <f t="shared" si="31"/>
        <v>-2.60067758285819E-2</v>
      </c>
      <c r="CD66" s="15">
        <f t="shared" si="32"/>
        <v>-5.27517580993518E-2</v>
      </c>
      <c r="CF66" s="6" t="s">
        <v>341</v>
      </c>
      <c r="CG66" s="8">
        <v>1.3103195144967801</v>
      </c>
      <c r="CH66" s="8">
        <v>0.39155321095689299</v>
      </c>
      <c r="CI66" s="8">
        <v>0.22299669774179601</v>
      </c>
      <c r="CJ66" s="8">
        <v>-0.4100331523729</v>
      </c>
      <c r="CK66" s="8">
        <v>0.153493954619809</v>
      </c>
      <c r="CL66" s="8">
        <v>-0.24071425481756401</v>
      </c>
      <c r="CM66" s="8">
        <v>-0.172549221855859</v>
      </c>
      <c r="CN66" s="8">
        <v>0.14270504905209899</v>
      </c>
      <c r="CO66" s="8">
        <v>0.24416101954400399</v>
      </c>
      <c r="CP66" s="8">
        <v>4.6076582764977003E-2</v>
      </c>
      <c r="CQ66" s="8"/>
      <c r="CT66" s="17">
        <v>-3.4337814558802103E-2</v>
      </c>
      <c r="CU66" s="17">
        <v>-2.0469420197836902E-2</v>
      </c>
      <c r="CV66" s="17">
        <v>-3.2456754103531299E-2</v>
      </c>
      <c r="CW66" s="17">
        <v>1.0887213699147301E-2</v>
      </c>
      <c r="CX66" s="17">
        <v>-4.02025348269213E-2</v>
      </c>
      <c r="CY66" s="17">
        <v>5.6860906303374701E-3</v>
      </c>
      <c r="CZ66" s="17">
        <v>4.4829898214880102E-3</v>
      </c>
      <c r="DA66" s="17">
        <v>5.30809240915096E-3</v>
      </c>
      <c r="DB66" s="17">
        <v>3.5202468443716801E-3</v>
      </c>
      <c r="DC66" s="17">
        <v>3.84330570672248E-3</v>
      </c>
      <c r="DE66" s="8">
        <f t="array" ref="DE66">SUMPRODUCT($BS66:$CB66,TRANSPOSE(CG$66:CG$75))</f>
        <v>-7.1798485073532384E-2</v>
      </c>
      <c r="DF66" s="8">
        <f t="array" ref="DF66">SUMPRODUCT($BS66:$CB66,TRANSPOSE(CH$66:CH$75))</f>
        <v>7.8302585836332421E-3</v>
      </c>
      <c r="DG66" s="8">
        <f t="array" ref="DG66">SUMPRODUCT($BS66:$CB66,TRANSPOSE(CI$66:CI$75))</f>
        <v>-3.8834130014722502E-2</v>
      </c>
      <c r="DH66" s="8">
        <f t="array" ref="DH66">SUMPRODUCT($BS66:$CB66,TRANSPOSE(CJ$66:CJ$75))</f>
        <v>1.9128649266110975E-2</v>
      </c>
      <c r="DI66" s="8">
        <f t="array" ref="DI66">SUMPRODUCT($BS66:$CB66,TRANSPOSE(CK$66:CK$75))</f>
        <v>-3.3194178616004287E-2</v>
      </c>
      <c r="DJ66" s="8">
        <f t="array" ref="DJ66">SUMPRODUCT($BS66:$CB66,TRANSPOSE(CL$66:CL$75))</f>
        <v>1.7103466383089731E-2</v>
      </c>
      <c r="DK66" s="8">
        <f t="array" ref="DK66">SUMPRODUCT($BS66:$CB66,TRANSPOSE(CM$66:CM$75))</f>
        <v>3.1802371424620113E-2</v>
      </c>
      <c r="DL66" s="8">
        <f t="array" ref="DL66">SUMPRODUCT($BS66:$CB66,TRANSPOSE(CN$66:CN$75))</f>
        <v>-1.2313068269724083E-2</v>
      </c>
      <c r="DM66" s="8">
        <f t="array" ref="DM66">SUMPRODUCT($BS66:$CB66,TRANSPOSE(CO$66:CO$75))</f>
        <v>-6.6174874541325814E-3</v>
      </c>
      <c r="DN66" s="8">
        <f t="array" ref="DN66">SUMPRODUCT($BS66:$CB66,TRANSPOSE(CP$66:CP$75))</f>
        <v>-2.0704781443652035E-3</v>
      </c>
    </row>
    <row r="67" spans="1:118" x14ac:dyDescent="0.25">
      <c r="A67" s="3">
        <v>37986</v>
      </c>
      <c r="B67" s="1">
        <v>1622.94</v>
      </c>
      <c r="C67" s="1">
        <f t="shared" si="9"/>
        <v>5.2442496125338023E-2</v>
      </c>
      <c r="D67" s="7" t="s">
        <v>459</v>
      </c>
      <c r="E67" s="7">
        <v>3315.59</v>
      </c>
      <c r="F67" s="1">
        <f t="shared" si="10"/>
        <v>1.105130358845136</v>
      </c>
      <c r="J67" s="5">
        <v>33389</v>
      </c>
      <c r="K67">
        <v>3.06106426454224E-2</v>
      </c>
      <c r="L67">
        <v>0.102341777394398</v>
      </c>
      <c r="M67">
        <v>-7.17311347489753E-2</v>
      </c>
      <c r="O67" s="5">
        <v>33389</v>
      </c>
      <c r="P67">
        <v>9.6298848693046599E-2</v>
      </c>
      <c r="Q67">
        <v>3.2792340008373902E-2</v>
      </c>
      <c r="R67">
        <v>6.3506508684672697E-2</v>
      </c>
      <c r="T67" s="5">
        <v>33389</v>
      </c>
      <c r="U67">
        <v>4.8350016906634499E-2</v>
      </c>
      <c r="V67">
        <v>4.4894935834281502E-2</v>
      </c>
      <c r="W67">
        <v>3.45508107235298E-3</v>
      </c>
      <c r="Y67" s="5">
        <v>33389</v>
      </c>
      <c r="Z67">
        <v>4.0445251428260498E-2</v>
      </c>
      <c r="AA67">
        <v>9.4117838238423901E-2</v>
      </c>
      <c r="AB67">
        <v>-5.3672586810163403E-2</v>
      </c>
      <c r="AD67" s="5">
        <v>33389</v>
      </c>
      <c r="AE67">
        <v>9.2438573883009495E-2</v>
      </c>
      <c r="AF67">
        <v>1.98969857422184E-2</v>
      </c>
      <c r="AG67">
        <v>7.2541588140791105E-2</v>
      </c>
      <c r="AI67" s="5">
        <v>33389</v>
      </c>
      <c r="AJ67">
        <v>4.8648261968655897E-2</v>
      </c>
      <c r="AK67">
        <v>5.2644068914469898E-2</v>
      </c>
      <c r="AL67">
        <v>-3.9958069458140497E-3</v>
      </c>
      <c r="AN67" s="5">
        <v>33389</v>
      </c>
      <c r="AO67">
        <v>7.1225229526318198E-2</v>
      </c>
      <c r="AP67">
        <v>8.5176208697561304E-2</v>
      </c>
      <c r="AQ67">
        <v>-1.3950979171243201E-2</v>
      </c>
      <c r="AS67" s="5">
        <v>33389</v>
      </c>
      <c r="AT67">
        <v>3.3691694490211199E-2</v>
      </c>
      <c r="AU67">
        <v>4.8149077367508501E-2</v>
      </c>
      <c r="AV67">
        <v>-1.44573828772973E-2</v>
      </c>
      <c r="AX67" s="5">
        <v>33389</v>
      </c>
      <c r="AY67">
        <v>6.7078072206780498E-2</v>
      </c>
      <c r="AZ67">
        <v>9.7143400414040501E-2</v>
      </c>
      <c r="BA67">
        <v>-3.006532820726E-2</v>
      </c>
      <c r="BC67" s="5">
        <v>33389</v>
      </c>
      <c r="BD67">
        <v>4.5182803764965501E-2</v>
      </c>
      <c r="BE67">
        <v>7.1763056287232493E-2</v>
      </c>
      <c r="BF67">
        <v>-2.6580252522266999E-2</v>
      </c>
      <c r="BH67" s="5">
        <v>33389</v>
      </c>
      <c r="BI67">
        <v>4.3526703817394298E-2</v>
      </c>
      <c r="BJ67">
        <v>0.121129160343525</v>
      </c>
      <c r="BK67">
        <v>-7.7602456526130598E-2</v>
      </c>
      <c r="BM67" s="5">
        <v>33389</v>
      </c>
      <c r="BN67">
        <v>1.18737777435339E-2</v>
      </c>
      <c r="BO67">
        <v>6.2494617944196702E-2</v>
      </c>
      <c r="BP67">
        <f t="shared" si="30"/>
        <v>-5.0620840200662806E-2</v>
      </c>
      <c r="BR67" s="14">
        <v>33389</v>
      </c>
      <c r="BS67" s="15">
        <f t="shared" si="20"/>
        <v>-7.17311347489753E-2</v>
      </c>
      <c r="BT67" s="15">
        <f t="shared" si="21"/>
        <v>6.3506508684672697E-2</v>
      </c>
      <c r="BU67" s="15">
        <f t="shared" si="22"/>
        <v>3.45508107235298E-3</v>
      </c>
      <c r="BV67" s="15">
        <f t="shared" si="23"/>
        <v>-5.3672586810163403E-2</v>
      </c>
      <c r="BW67" s="15">
        <f t="shared" si="24"/>
        <v>7.2541588140791105E-2</v>
      </c>
      <c r="BX67" s="15">
        <f t="shared" si="25"/>
        <v>-3.9958069458140497E-3</v>
      </c>
      <c r="BY67" s="15">
        <f t="shared" si="26"/>
        <v>-1.3950979171243201E-2</v>
      </c>
      <c r="BZ67" s="15">
        <f t="shared" si="27"/>
        <v>-1.44573828772973E-2</v>
      </c>
      <c r="CA67" s="15">
        <f t="shared" si="28"/>
        <v>-3.006532820726E-2</v>
      </c>
      <c r="CB67" s="15">
        <f t="shared" si="29"/>
        <v>-2.6580252522266999E-2</v>
      </c>
      <c r="CC67" s="15">
        <f t="shared" si="31"/>
        <v>-7.7602456526130598E-2</v>
      </c>
      <c r="CD67" s="15">
        <f t="shared" si="32"/>
        <v>-5.0620840200662806E-2</v>
      </c>
      <c r="CF67" s="6" t="s">
        <v>342</v>
      </c>
      <c r="CG67" s="8">
        <v>0.20388933720698699</v>
      </c>
      <c r="CH67" s="8">
        <v>2.0674508689870099</v>
      </c>
      <c r="CI67" s="8">
        <v>-0.25406951209150602</v>
      </c>
      <c r="CJ67" s="8">
        <v>0.62097707197125596</v>
      </c>
      <c r="CK67" s="8">
        <v>-0.106202083582249</v>
      </c>
      <c r="CL67" s="8">
        <v>-0.17605443756511599</v>
      </c>
      <c r="CM67" s="8">
        <v>-0.421016187005187</v>
      </c>
      <c r="CN67" s="8">
        <v>-0.19967016873191501</v>
      </c>
      <c r="CO67" s="8">
        <v>-9.7957397722045897E-2</v>
      </c>
      <c r="CP67" s="8">
        <v>0.55174925845822698</v>
      </c>
      <c r="CQ67" s="8"/>
      <c r="CT67" s="17">
        <v>-8.5324259412803596E-2</v>
      </c>
      <c r="CU67" s="17">
        <v>-7.6605346580373906E-2</v>
      </c>
      <c r="CV67" s="17">
        <v>5.7795172524787303E-3</v>
      </c>
      <c r="CW67" s="17">
        <v>7.0745554652006507E-2</v>
      </c>
      <c r="CX67" s="17">
        <v>1.4595575416597501E-2</v>
      </c>
      <c r="CY67" s="17">
        <v>-2.4519708196655301E-2</v>
      </c>
      <c r="CZ67" s="17">
        <v>-1.25695740770511E-2</v>
      </c>
      <c r="DA67" s="17">
        <v>3.46301158202139E-2</v>
      </c>
      <c r="DB67" s="17">
        <v>-8.8046390764130594E-3</v>
      </c>
      <c r="DC67" s="17">
        <v>1.5338304926142399E-2</v>
      </c>
      <c r="DE67" s="8">
        <f t="array" ref="DE67">SUMPRODUCT($BS67:$CB67,TRANSPOSE(CG$66:CG$75))</f>
        <v>-6.8952620039330406E-2</v>
      </c>
      <c r="DF67" s="8">
        <f t="array" ref="DF67">SUMPRODUCT($BS67:$CB67,TRANSPOSE(CH$66:CH$75))</f>
        <v>6.9864184469410326E-2</v>
      </c>
      <c r="DG67" s="8">
        <f t="array" ref="DG67">SUMPRODUCT($BS67:$CB67,TRANSPOSE(CI$66:CI$75))</f>
        <v>-2.6470540991181492E-2</v>
      </c>
      <c r="DH67" s="8">
        <f t="array" ref="DH67">SUMPRODUCT($BS67:$CB67,TRANSPOSE(CJ$66:CJ$75))</f>
        <v>-1.4566035973321668E-2</v>
      </c>
      <c r="DI67" s="8">
        <f t="array" ref="DI67">SUMPRODUCT($BS67:$CB67,TRANSPOSE(CK$66:CK$75))</f>
        <v>9.2397583999712887E-2</v>
      </c>
      <c r="DJ67" s="8">
        <f t="array" ref="DJ67">SUMPRODUCT($BS67:$CB67,TRANSPOSE(CL$66:CL$75))</f>
        <v>-2.5983889048290434E-2</v>
      </c>
      <c r="DK67" s="8">
        <f t="array" ref="DK67">SUMPRODUCT($BS67:$CB67,TRANSPOSE(CM$66:CM$75))</f>
        <v>-6.3293601091127024E-3</v>
      </c>
      <c r="DL67" s="8">
        <f t="array" ref="DL67">SUMPRODUCT($BS67:$CB67,TRANSPOSE(CN$66:CN$75))</f>
        <v>-4.4562564061833079E-2</v>
      </c>
      <c r="DM67" s="8">
        <f t="array" ref="DM67">SUMPRODUCT($BS67:$CB67,TRANSPOSE(CO$66:CO$75))</f>
        <v>-7.8456148559076899E-2</v>
      </c>
      <c r="DN67" s="8">
        <f t="array" ref="DN67">SUMPRODUCT($BS67:$CB67,TRANSPOSE(CP$66:CP$75))</f>
        <v>2.494033839078405E-2</v>
      </c>
    </row>
    <row r="68" spans="1:118" x14ac:dyDescent="0.25">
      <c r="A68" s="3">
        <v>38016</v>
      </c>
      <c r="B68" s="1">
        <v>1652.73</v>
      </c>
      <c r="C68" s="1">
        <f t="shared" si="9"/>
        <v>1.8355576915967342E-2</v>
      </c>
      <c r="D68" s="7" t="s">
        <v>460</v>
      </c>
      <c r="E68" s="7">
        <v>3375.51</v>
      </c>
      <c r="F68" s="1">
        <f t="shared" si="10"/>
        <v>1.0180721983116128</v>
      </c>
      <c r="J68" s="5">
        <v>33419</v>
      </c>
      <c r="K68">
        <v>-3.3016785790606802E-2</v>
      </c>
      <c r="L68">
        <v>-5.6330853982628798E-2</v>
      </c>
      <c r="M68">
        <v>2.3314068192021999E-2</v>
      </c>
      <c r="O68" s="5">
        <v>33419</v>
      </c>
      <c r="P68">
        <v>-5.5693483057401398E-2</v>
      </c>
      <c r="Q68">
        <v>-4.9610810069578501E-2</v>
      </c>
      <c r="R68">
        <v>-6.0826729878228703E-3</v>
      </c>
      <c r="T68" s="5">
        <v>33419</v>
      </c>
      <c r="U68">
        <v>-4.60014829286527E-2</v>
      </c>
      <c r="V68">
        <v>-4.7595004889581301E-2</v>
      </c>
      <c r="W68">
        <v>1.5935219609285599E-3</v>
      </c>
      <c r="Y68" s="5">
        <v>33419</v>
      </c>
      <c r="Z68">
        <v>-4.8830197329241501E-2</v>
      </c>
      <c r="AA68">
        <v>-6.1638302510939998E-2</v>
      </c>
      <c r="AB68">
        <v>1.28081051816985E-2</v>
      </c>
      <c r="AD68" s="5">
        <v>33419</v>
      </c>
      <c r="AE68">
        <v>-4.6995648142066603E-2</v>
      </c>
      <c r="AF68">
        <v>-6.91962142463355E-2</v>
      </c>
      <c r="AG68">
        <v>2.2200566104268901E-2</v>
      </c>
      <c r="AI68" s="5">
        <v>33419</v>
      </c>
      <c r="AJ68">
        <v>-3.5050176390208E-2</v>
      </c>
      <c r="AK68">
        <v>-4.73561639174961E-2</v>
      </c>
      <c r="AL68">
        <v>1.2305987527288099E-2</v>
      </c>
      <c r="AN68" s="5">
        <v>33419</v>
      </c>
      <c r="AO68">
        <v>-5.7012040003016302E-2</v>
      </c>
      <c r="AP68">
        <v>-6.6664108505245998E-2</v>
      </c>
      <c r="AQ68">
        <v>9.6520685022296396E-3</v>
      </c>
      <c r="AS68" s="5">
        <v>33419</v>
      </c>
      <c r="AT68">
        <v>-4.2281376808986498E-2</v>
      </c>
      <c r="AU68">
        <v>-4.6677594787347197E-2</v>
      </c>
      <c r="AV68">
        <v>4.3962179783606399E-3</v>
      </c>
      <c r="AX68" s="5">
        <v>33419</v>
      </c>
      <c r="AY68">
        <v>-5.6884998886471499E-2</v>
      </c>
      <c r="AZ68">
        <v>-6.04662942980599E-2</v>
      </c>
      <c r="BA68">
        <v>3.5812954115883801E-3</v>
      </c>
      <c r="BC68" s="5">
        <v>33419</v>
      </c>
      <c r="BD68">
        <v>-3.8175639318709702E-2</v>
      </c>
      <c r="BE68">
        <v>-6.04363538441854E-2</v>
      </c>
      <c r="BF68">
        <v>2.2260714525475699E-2</v>
      </c>
      <c r="BH68" s="5">
        <v>33419</v>
      </c>
      <c r="BI68">
        <v>-3.8125980547822999E-2</v>
      </c>
      <c r="BJ68">
        <v>-5.08442035908084E-2</v>
      </c>
      <c r="BK68">
        <v>1.2718223042985401E-2</v>
      </c>
      <c r="BM68" s="5">
        <v>33419</v>
      </c>
      <c r="BN68">
        <v>-3.9739129553840201E-2</v>
      </c>
      <c r="BO68">
        <v>-6.9884126968255994E-2</v>
      </c>
      <c r="BP68">
        <f t="shared" si="30"/>
        <v>3.0144997414415793E-2</v>
      </c>
      <c r="BR68" s="14">
        <v>33419</v>
      </c>
      <c r="BS68" s="15">
        <f t="shared" si="20"/>
        <v>2.3314068192021999E-2</v>
      </c>
      <c r="BT68" s="15">
        <f t="shared" si="21"/>
        <v>-6.0826729878228703E-3</v>
      </c>
      <c r="BU68" s="15">
        <f t="shared" si="22"/>
        <v>1.5935219609285599E-3</v>
      </c>
      <c r="BV68" s="15">
        <f t="shared" si="23"/>
        <v>1.28081051816985E-2</v>
      </c>
      <c r="BW68" s="15">
        <f t="shared" si="24"/>
        <v>2.2200566104268901E-2</v>
      </c>
      <c r="BX68" s="15">
        <f t="shared" si="25"/>
        <v>1.2305987527288099E-2</v>
      </c>
      <c r="BY68" s="15">
        <f t="shared" si="26"/>
        <v>9.6520685022296396E-3</v>
      </c>
      <c r="BZ68" s="15">
        <f t="shared" si="27"/>
        <v>4.3962179783606399E-3</v>
      </c>
      <c r="CA68" s="15">
        <f t="shared" si="28"/>
        <v>3.5812954115883801E-3</v>
      </c>
      <c r="CB68" s="15">
        <f t="shared" si="29"/>
        <v>2.2260714525475699E-2</v>
      </c>
      <c r="CC68" s="15">
        <f t="shared" si="31"/>
        <v>1.2718223042985401E-2</v>
      </c>
      <c r="CD68" s="15">
        <f t="shared" si="32"/>
        <v>3.0144997414415793E-2</v>
      </c>
      <c r="CF68" s="6" t="s">
        <v>343</v>
      </c>
      <c r="CG68" s="8">
        <v>8.5913724055996704E-2</v>
      </c>
      <c r="CH68" s="8">
        <v>-0.187980561286512</v>
      </c>
      <c r="CI68" s="8">
        <v>1.2452410788839501</v>
      </c>
      <c r="CJ68" s="8">
        <v>0.196731884534639</v>
      </c>
      <c r="CK68" s="8">
        <v>6.8037733416928703E-2</v>
      </c>
      <c r="CL68" s="8">
        <v>-4.3460371852283901E-2</v>
      </c>
      <c r="CM68" s="8">
        <v>-6.8187147315813502E-3</v>
      </c>
      <c r="CN68" s="8">
        <v>-0.15243907440353099</v>
      </c>
      <c r="CO68" s="8">
        <v>5.0471882533068696E-3</v>
      </c>
      <c r="CP68" s="8">
        <v>5.3275419652665697E-2</v>
      </c>
      <c r="CQ68" s="8"/>
      <c r="CT68" s="17">
        <v>5.3515503310200899E-3</v>
      </c>
      <c r="CU68" s="17">
        <v>2.94279998392937E-2</v>
      </c>
      <c r="CV68" s="17">
        <v>1.0385419233576099E-2</v>
      </c>
      <c r="CW68" s="17">
        <v>9.4436314802967894E-3</v>
      </c>
      <c r="CX68" s="17">
        <v>1.6430217417735999E-2</v>
      </c>
      <c r="CY68" s="17">
        <v>1.01944883243658E-2</v>
      </c>
      <c r="CZ68" s="17">
        <v>2.5357355585540601E-3</v>
      </c>
      <c r="DA68" s="17">
        <v>9.1086239232557199E-3</v>
      </c>
      <c r="DB68" s="17">
        <v>-4.4803933614808002E-3</v>
      </c>
      <c r="DC68" s="17">
        <v>1.9986693790418901E-3</v>
      </c>
      <c r="DE68" s="8">
        <f t="array" ref="DE68">SUMPRODUCT($BS68:$CB68,TRANSPOSE(CG$66:CG$75))</f>
        <v>2.9871446737923999E-2</v>
      </c>
      <c r="DF68" s="8">
        <f t="array" ref="DF68">SUMPRODUCT($BS68:$CB68,TRANSPOSE(CH$66:CH$75))</f>
        <v>2.3865027671308107E-3</v>
      </c>
      <c r="DG68" s="8">
        <f t="array" ref="DG68">SUMPRODUCT($BS68:$CB68,TRANSPOSE(CI$66:CI$75))</f>
        <v>1.3978911203100049E-2</v>
      </c>
      <c r="DH68" s="8">
        <f t="array" ref="DH68">SUMPRODUCT($BS68:$CB68,TRANSPOSE(CJ$66:CJ$75))</f>
        <v>-1.559790606619889E-2</v>
      </c>
      <c r="DI68" s="8">
        <f t="array" ref="DI68">SUMPRODUCT($BS68:$CB68,TRANSPOSE(CK$66:CK$75))</f>
        <v>3.3535610042585227E-2</v>
      </c>
      <c r="DJ68" s="8">
        <f t="array" ref="DJ68">SUMPRODUCT($BS68:$CB68,TRANSPOSE(CL$66:CL$75))</f>
        <v>1.0965492333971592E-2</v>
      </c>
      <c r="DK68" s="8">
        <f t="array" ref="DK68">SUMPRODUCT($BS68:$CB68,TRANSPOSE(CM$66:CM$75))</f>
        <v>6.5350863147223427E-3</v>
      </c>
      <c r="DL68" s="8">
        <f t="array" ref="DL68">SUMPRODUCT($BS68:$CB68,TRANSPOSE(CN$66:CN$75))</f>
        <v>-3.4979417294028802E-3</v>
      </c>
      <c r="DM68" s="8">
        <f t="array" ref="DM68">SUMPRODUCT($BS68:$CB68,TRANSPOSE(CO$66:CO$75))</f>
        <v>-1.5281649769150691E-3</v>
      </c>
      <c r="DN68" s="8">
        <f t="array" ref="DN68">SUMPRODUCT($BS68:$CB68,TRANSPOSE(CP$66:CP$75))</f>
        <v>3.7766072987426028E-2</v>
      </c>
    </row>
    <row r="69" spans="1:118" x14ac:dyDescent="0.25">
      <c r="A69" s="3">
        <v>38044</v>
      </c>
      <c r="B69" s="1">
        <v>1675.7</v>
      </c>
      <c r="C69" s="1">
        <f t="shared" si="9"/>
        <v>1.389821688963111E-2</v>
      </c>
      <c r="D69" s="7" t="s">
        <v>461</v>
      </c>
      <c r="E69" s="7">
        <v>3552.18</v>
      </c>
      <c r="F69" s="1">
        <f t="shared" si="10"/>
        <v>1.0523387576988366</v>
      </c>
      <c r="J69" s="5">
        <v>33450</v>
      </c>
      <c r="K69">
        <v>6.0071759954219303E-2</v>
      </c>
      <c r="L69">
        <v>1.6717222752601901E-2</v>
      </c>
      <c r="M69">
        <v>4.3354537201617402E-2</v>
      </c>
      <c r="O69" s="5">
        <v>33450</v>
      </c>
      <c r="P69">
        <v>1.39900403975417E-2</v>
      </c>
      <c r="Q69">
        <v>5.5018586281245403E-2</v>
      </c>
      <c r="R69">
        <v>-4.10285458837037E-2</v>
      </c>
      <c r="T69" s="5">
        <v>33450</v>
      </c>
      <c r="U69">
        <v>2.1729846698462101E-2</v>
      </c>
      <c r="V69">
        <v>3.3937726215268298E-2</v>
      </c>
      <c r="W69">
        <v>-1.22078795168062E-2</v>
      </c>
      <c r="Y69" s="5">
        <v>33450</v>
      </c>
      <c r="Z69">
        <v>4.0745072012397701E-2</v>
      </c>
      <c r="AA69">
        <v>9.4289966622007303E-3</v>
      </c>
      <c r="AB69">
        <v>3.1316075350197002E-2</v>
      </c>
      <c r="AD69" s="5">
        <v>33450</v>
      </c>
      <c r="AE69">
        <v>2.0228549045048901E-2</v>
      </c>
      <c r="AF69">
        <v>4.27823376093154E-2</v>
      </c>
      <c r="AG69">
        <v>-2.25537885642665E-2</v>
      </c>
      <c r="AI69" s="5">
        <v>33450</v>
      </c>
      <c r="AJ69">
        <v>1.9632022680077101E-2</v>
      </c>
      <c r="AK69">
        <v>4.6311290506443802E-2</v>
      </c>
      <c r="AL69">
        <v>-2.66792678263667E-2</v>
      </c>
      <c r="AN69" s="5">
        <v>33450</v>
      </c>
      <c r="AO69">
        <v>4.5793124530837198E-2</v>
      </c>
      <c r="AP69">
        <v>1.93696526946932E-2</v>
      </c>
      <c r="AQ69">
        <v>2.6423471836144002E-2</v>
      </c>
      <c r="AS69" s="5">
        <v>33450</v>
      </c>
      <c r="AT69">
        <v>3.6486717981974302E-2</v>
      </c>
      <c r="AU69">
        <v>3.53057600349597E-2</v>
      </c>
      <c r="AV69">
        <v>1.1809579470145801E-3</v>
      </c>
      <c r="AX69" s="5">
        <v>33450</v>
      </c>
      <c r="AY69">
        <v>4.5556898968298301E-2</v>
      </c>
      <c r="AZ69">
        <v>1.9682330317582899E-2</v>
      </c>
      <c r="BA69">
        <v>2.5874568650715399E-2</v>
      </c>
      <c r="BC69" s="5">
        <v>33450</v>
      </c>
      <c r="BD69">
        <v>4.3469272210771098E-2</v>
      </c>
      <c r="BE69">
        <v>1.8386340096949502E-2</v>
      </c>
      <c r="BF69">
        <v>2.50829321138216E-2</v>
      </c>
      <c r="BH69" s="5">
        <v>33450</v>
      </c>
      <c r="BI69">
        <v>4.77109667330992E-2</v>
      </c>
      <c r="BJ69">
        <v>2.8539108547874101E-2</v>
      </c>
      <c r="BK69">
        <v>1.9171858185224998E-2</v>
      </c>
      <c r="BM69" s="5">
        <v>33450</v>
      </c>
      <c r="BN69">
        <v>4.4474609768723597E-2</v>
      </c>
      <c r="BO69">
        <v>5.7716164441800701E-2</v>
      </c>
      <c r="BP69">
        <f t="shared" si="30"/>
        <v>-1.3241554673077104E-2</v>
      </c>
      <c r="BR69" s="14">
        <v>33450</v>
      </c>
      <c r="BS69" s="15">
        <f t="shared" si="20"/>
        <v>4.3354537201617402E-2</v>
      </c>
      <c r="BT69" s="15">
        <f t="shared" si="21"/>
        <v>-4.10285458837037E-2</v>
      </c>
      <c r="BU69" s="15">
        <f t="shared" si="22"/>
        <v>-1.22078795168062E-2</v>
      </c>
      <c r="BV69" s="15">
        <f t="shared" si="23"/>
        <v>3.1316075350197002E-2</v>
      </c>
      <c r="BW69" s="15">
        <f t="shared" si="24"/>
        <v>-2.25537885642665E-2</v>
      </c>
      <c r="BX69" s="15">
        <f t="shared" si="25"/>
        <v>-2.66792678263667E-2</v>
      </c>
      <c r="BY69" s="15">
        <f t="shared" si="26"/>
        <v>2.6423471836144002E-2</v>
      </c>
      <c r="BZ69" s="15">
        <f t="shared" si="27"/>
        <v>1.1809579470145801E-3</v>
      </c>
      <c r="CA69" s="15">
        <f t="shared" si="28"/>
        <v>2.5874568650715399E-2</v>
      </c>
      <c r="CB69" s="15">
        <f t="shared" si="29"/>
        <v>2.50829321138216E-2</v>
      </c>
      <c r="CC69" s="15">
        <f t="shared" si="31"/>
        <v>1.9171858185224998E-2</v>
      </c>
      <c r="CD69" s="15">
        <f t="shared" si="32"/>
        <v>-1.3241554673077104E-2</v>
      </c>
      <c r="CF69" s="6" t="s">
        <v>344</v>
      </c>
      <c r="CG69" s="8">
        <v>-0.12993997945372801</v>
      </c>
      <c r="CH69" s="8">
        <v>0.377916333576156</v>
      </c>
      <c r="CI69" s="8">
        <v>0.16182084366354099</v>
      </c>
      <c r="CJ69" s="8">
        <v>2.0775930704047298</v>
      </c>
      <c r="CK69" s="8">
        <v>-7.3283775047899596E-2</v>
      </c>
      <c r="CL69" s="8">
        <v>9.3061396350136702E-2</v>
      </c>
      <c r="CM69" s="8">
        <v>-0.53310163590107396</v>
      </c>
      <c r="CN69" s="8">
        <v>2.0089748615684098E-2</v>
      </c>
      <c r="CO69" s="8">
        <v>-0.17793963322935499</v>
      </c>
      <c r="CP69" s="8">
        <v>-0.53881799754603998</v>
      </c>
      <c r="CQ69" s="8"/>
      <c r="CT69" s="17">
        <v>4.6713845658808102E-2</v>
      </c>
      <c r="CU69" s="17">
        <v>5.9812548567438097E-2</v>
      </c>
      <c r="CV69" s="17">
        <v>-1.2965658071066999E-2</v>
      </c>
      <c r="CW69" s="17">
        <v>-2.0994706251628199E-2</v>
      </c>
      <c r="CX69" s="17">
        <v>-1.3784550472530001E-2</v>
      </c>
      <c r="CY69" s="17">
        <v>-6.8684607006653797E-3</v>
      </c>
      <c r="CZ69" s="17">
        <v>-1.89026904185336E-2</v>
      </c>
      <c r="DA69" s="17">
        <v>-1.7440449898352001E-2</v>
      </c>
      <c r="DB69" s="17">
        <v>-5.47165867567028E-3</v>
      </c>
      <c r="DC69" s="17">
        <v>1.9732832233613998E-3</v>
      </c>
      <c r="DE69" s="8">
        <f t="array" ref="DE69">SUMPRODUCT($BS69:$CB69,TRANSPOSE(CG$66:CG$75))</f>
        <v>4.3346439461880708E-2</v>
      </c>
      <c r="DF69" s="8">
        <f t="array" ref="DF69">SUMPRODUCT($BS69:$CB69,TRANSPOSE(CH$66:CH$75))</f>
        <v>-5.0048173391379264E-2</v>
      </c>
      <c r="DG69" s="8">
        <f t="array" ref="DG69">SUMPRODUCT($BS69:$CB69,TRANSPOSE(CI$66:CI$75))</f>
        <v>8.9868239386129388E-3</v>
      </c>
      <c r="DH69" s="8">
        <f t="array" ref="DH69">SUMPRODUCT($BS69:$CB69,TRANSPOSE(CJ$66:CJ$75))</f>
        <v>-2.7457119374363737E-2</v>
      </c>
      <c r="DI69" s="8">
        <f t="array" ref="DI69">SUMPRODUCT($BS69:$CB69,TRANSPOSE(CK$66:CK$75))</f>
        <v>-2.6441920524617246E-2</v>
      </c>
      <c r="DJ69" s="8">
        <f t="array" ref="DJ69">SUMPRODUCT($BS69:$CB69,TRANSPOSE(CL$66:CL$75))</f>
        <v>-2.1054629096394883E-2</v>
      </c>
      <c r="DK69" s="8">
        <f t="array" ref="DK69">SUMPRODUCT($BS69:$CB69,TRANSPOSE(CM$66:CM$75))</f>
        <v>4.0043809744042792E-2</v>
      </c>
      <c r="DL69" s="8">
        <f t="array" ref="DL69">SUMPRODUCT($BS69:$CB69,TRANSPOSE(CN$66:CN$75))</f>
        <v>2.9612563032707998E-4</v>
      </c>
      <c r="DM69" s="8">
        <f t="array" ref="DM69">SUMPRODUCT($BS69:$CB69,TRANSPOSE(CO$66:CO$75))</f>
        <v>4.4878581204682431E-2</v>
      </c>
      <c r="DN69" s="8">
        <f t="array" ref="DN69">SUMPRODUCT($BS69:$CB69,TRANSPOSE(CP$66:CP$75))</f>
        <v>4.7094528281895892E-3</v>
      </c>
    </row>
    <row r="70" spans="1:118" x14ac:dyDescent="0.25">
      <c r="A70" s="3">
        <v>38077</v>
      </c>
      <c r="B70" s="1">
        <v>1650.42</v>
      </c>
      <c r="C70" s="1">
        <f t="shared" si="9"/>
        <v>-1.5086232619203943E-2</v>
      </c>
      <c r="D70" s="7" t="s">
        <v>462</v>
      </c>
      <c r="E70" s="7">
        <v>3592.25</v>
      </c>
      <c r="F70" s="1">
        <f t="shared" si="10"/>
        <v>1.0112803968267374</v>
      </c>
      <c r="J70" s="5">
        <v>33481</v>
      </c>
      <c r="K70">
        <v>7.8017596027543396E-3</v>
      </c>
      <c r="L70">
        <v>2.5586396508891902E-2</v>
      </c>
      <c r="M70">
        <v>-1.7784636906137598E-2</v>
      </c>
      <c r="O70" s="5">
        <v>33481</v>
      </c>
      <c r="P70">
        <v>-2.2515677967158199E-3</v>
      </c>
      <c r="Q70">
        <v>4.2306005009978102E-2</v>
      </c>
      <c r="R70">
        <v>-4.4557572806693903E-2</v>
      </c>
      <c r="T70" s="5">
        <v>33481</v>
      </c>
      <c r="U70">
        <v>1.5895956236524299E-2</v>
      </c>
      <c r="V70">
        <v>9.3117688338969808E-3</v>
      </c>
      <c r="W70">
        <v>6.5841874026272996E-3</v>
      </c>
      <c r="Y70" s="5">
        <v>33481</v>
      </c>
      <c r="Z70">
        <v>3.0005369321520401E-2</v>
      </c>
      <c r="AA70">
        <v>-2.6603076144633898E-2</v>
      </c>
      <c r="AB70">
        <v>5.6608445466154303E-2</v>
      </c>
      <c r="AD70" s="5">
        <v>33481</v>
      </c>
      <c r="AE70" s="18">
        <v>-8.3083819860333503E-5</v>
      </c>
      <c r="AF70">
        <v>7.26590208517865E-3</v>
      </c>
      <c r="AG70">
        <v>-7.3489859050389801E-3</v>
      </c>
      <c r="AI70" s="5">
        <v>33481</v>
      </c>
      <c r="AJ70">
        <v>1.15772382155266E-2</v>
      </c>
      <c r="AK70">
        <v>4.2818072294660399E-2</v>
      </c>
      <c r="AL70">
        <v>-3.1240834079133799E-2</v>
      </c>
      <c r="AN70" s="5">
        <v>33481</v>
      </c>
      <c r="AO70">
        <v>1.66178670049571E-3</v>
      </c>
      <c r="AP70">
        <v>-1.90863960312369E-2</v>
      </c>
      <c r="AQ70">
        <v>2.0748182731732599E-2</v>
      </c>
      <c r="AS70" s="5">
        <v>33481</v>
      </c>
      <c r="AT70">
        <v>5.3400323847958503E-3</v>
      </c>
      <c r="AU70">
        <v>6.7723380801251697E-3</v>
      </c>
      <c r="AV70">
        <v>-1.43230569532932E-3</v>
      </c>
      <c r="AX70" s="5">
        <v>33481</v>
      </c>
      <c r="AY70">
        <v>-1.6918408896492399E-3</v>
      </c>
      <c r="AZ70">
        <v>-1.9176641371941E-2</v>
      </c>
      <c r="BA70">
        <v>1.7484800482291701E-2</v>
      </c>
      <c r="BC70" s="5">
        <v>33481</v>
      </c>
      <c r="BD70">
        <v>3.8348880234760498E-2</v>
      </c>
      <c r="BE70">
        <v>-2.6089635598753401E-2</v>
      </c>
      <c r="BF70">
        <v>6.4438515833513899E-2</v>
      </c>
      <c r="BH70" s="5">
        <v>33481</v>
      </c>
      <c r="BI70">
        <v>-1.6435873187147301E-2</v>
      </c>
      <c r="BJ70">
        <v>3.4076424191607901E-3</v>
      </c>
      <c r="BK70">
        <v>-1.98435156063081E-2</v>
      </c>
      <c r="BM70" s="5">
        <v>33481</v>
      </c>
      <c r="BN70">
        <v>1.4291295651038399E-2</v>
      </c>
      <c r="BO70">
        <v>3.0708292392422998E-2</v>
      </c>
      <c r="BP70">
        <f t="shared" si="30"/>
        <v>-1.6416996741384599E-2</v>
      </c>
      <c r="BR70" s="14">
        <v>33481</v>
      </c>
      <c r="BS70" s="15">
        <f t="shared" si="20"/>
        <v>-1.7784636906137598E-2</v>
      </c>
      <c r="BT70" s="15">
        <f t="shared" si="21"/>
        <v>-4.4557572806693903E-2</v>
      </c>
      <c r="BU70" s="15">
        <f t="shared" si="22"/>
        <v>6.5841874026272996E-3</v>
      </c>
      <c r="BV70" s="15">
        <f t="shared" si="23"/>
        <v>5.6608445466154303E-2</v>
      </c>
      <c r="BW70" s="15">
        <f t="shared" si="24"/>
        <v>-7.3489859050389801E-3</v>
      </c>
      <c r="BX70" s="15">
        <f t="shared" si="25"/>
        <v>-3.1240834079133799E-2</v>
      </c>
      <c r="BY70" s="15">
        <f t="shared" si="26"/>
        <v>2.0748182731732599E-2</v>
      </c>
      <c r="BZ70" s="15">
        <f t="shared" si="27"/>
        <v>-1.43230569532932E-3</v>
      </c>
      <c r="CA70" s="15">
        <f t="shared" si="28"/>
        <v>1.7484800482291701E-2</v>
      </c>
      <c r="CB70" s="15">
        <f t="shared" si="29"/>
        <v>6.4438515833513899E-2</v>
      </c>
      <c r="CC70" s="15">
        <f t="shared" si="31"/>
        <v>-1.98435156063081E-2</v>
      </c>
      <c r="CD70" s="15">
        <f t="shared" si="32"/>
        <v>-1.6416996741384599E-2</v>
      </c>
      <c r="CF70" s="6" t="s">
        <v>349</v>
      </c>
      <c r="CG70" s="8">
        <v>0.112160144315196</v>
      </c>
      <c r="CH70" s="8">
        <v>-0.14903099361466299</v>
      </c>
      <c r="CI70" s="8">
        <v>0.129042571395624</v>
      </c>
      <c r="CJ70" s="8">
        <v>-0.168978439571325</v>
      </c>
      <c r="CK70" s="8">
        <v>1.3961312106877899</v>
      </c>
      <c r="CL70" s="8">
        <v>-0.23310116803988801</v>
      </c>
      <c r="CM70" s="8">
        <v>-0.27892598436975802</v>
      </c>
      <c r="CN70" s="8">
        <v>-0.27314794778574503</v>
      </c>
      <c r="CO70" s="8">
        <v>-0.15726764035252799</v>
      </c>
      <c r="CP70" s="8">
        <v>0.215408019100225</v>
      </c>
      <c r="CQ70" s="8"/>
      <c r="CT70" s="17">
        <v>2.6601157243266602E-2</v>
      </c>
      <c r="CU70" s="17">
        <v>5.3773137878310201E-2</v>
      </c>
      <c r="CV70" s="17">
        <v>-7.7071259598276307E-2</v>
      </c>
      <c r="CW70" s="17">
        <v>-3.6146044955700598E-3</v>
      </c>
      <c r="CX70" s="17">
        <v>9.4175004835132803E-3</v>
      </c>
      <c r="CY70" s="17">
        <v>2.0563938272877402E-2</v>
      </c>
      <c r="CZ70" s="17">
        <v>-2.6455515595446299E-2</v>
      </c>
      <c r="DA70" s="17">
        <v>1.22781901255277E-3</v>
      </c>
      <c r="DB70" s="17">
        <v>2.3964804507542602E-3</v>
      </c>
      <c r="DC70" s="17">
        <v>-4.4658759923297603E-3</v>
      </c>
      <c r="DE70" s="8">
        <f t="array" ref="DE70">SUMPRODUCT($BS70:$CB70,TRANSPOSE(CG$66:CG$75))</f>
        <v>-3.6989617598481066E-2</v>
      </c>
      <c r="DF70" s="8">
        <f t="array" ref="DF70">SUMPRODUCT($BS70:$CB70,TRANSPOSE(CH$66:CH$75))</f>
        <v>-5.4991669967220248E-2</v>
      </c>
      <c r="DG70" s="8">
        <f t="array" ref="DG70">SUMPRODUCT($BS70:$CB70,TRANSPOSE(CI$66:CI$75))</f>
        <v>2.8668649894047819E-2</v>
      </c>
      <c r="DH70" s="8">
        <f t="array" ref="DH70">SUMPRODUCT($BS70:$CB70,TRANSPOSE(CJ$66:CJ$75))</f>
        <v>2.5933155058364923E-2</v>
      </c>
      <c r="DI70" s="8">
        <f t="array" ref="DI70">SUMPRODUCT($BS70:$CB70,TRANSPOSE(CK$66:CK$75))</f>
        <v>-6.9286534273583292E-3</v>
      </c>
      <c r="DJ70" s="8">
        <f t="array" ref="DJ70">SUMPRODUCT($BS70:$CB70,TRANSPOSE(CL$66:CL$75))</f>
        <v>-2.2716957543292629E-3</v>
      </c>
      <c r="DK70" s="8">
        <f t="array" ref="DK70">SUMPRODUCT($BS70:$CB70,TRANSPOSE(CM$66:CM$75))</f>
        <v>3.1658414194060784E-2</v>
      </c>
      <c r="DL70" s="8">
        <f t="array" ref="DL70">SUMPRODUCT($BS70:$CB70,TRANSPOSE(CN$66:CN$75))</f>
        <v>-2.2593727714809927E-2</v>
      </c>
      <c r="DM70" s="8">
        <f t="array" ref="DM70">SUMPRODUCT($BS70:$CB70,TRANSPOSE(CO$66:CO$75))</f>
        <v>1.8278552460919237E-2</v>
      </c>
      <c r="DN70" s="8">
        <f t="array" ref="DN70">SUMPRODUCT($BS70:$CB70,TRANSPOSE(CP$66:CP$75))</f>
        <v>5.9974061531077968E-2</v>
      </c>
    </row>
    <row r="71" spans="1:118" x14ac:dyDescent="0.25">
      <c r="A71" s="3">
        <v>38107</v>
      </c>
      <c r="B71" s="1">
        <v>1624.51</v>
      </c>
      <c r="C71" s="1">
        <f t="shared" si="9"/>
        <v>-1.569903418523777E-2</v>
      </c>
      <c r="D71" s="7" t="s">
        <v>463</v>
      </c>
      <c r="E71" s="7">
        <v>3769.44</v>
      </c>
      <c r="F71" s="1">
        <f t="shared" si="10"/>
        <v>1.0493256315679589</v>
      </c>
      <c r="J71" s="5">
        <v>33511</v>
      </c>
      <c r="K71">
        <v>-2.2091983363884599E-2</v>
      </c>
      <c r="L71">
        <v>-3.0464182595801099E-2</v>
      </c>
      <c r="M71">
        <v>8.3721992319164395E-3</v>
      </c>
      <c r="O71" s="5">
        <v>33511</v>
      </c>
      <c r="P71">
        <v>-2.2673825039252901E-2</v>
      </c>
      <c r="Q71">
        <v>-2.9291674047607699E-2</v>
      </c>
      <c r="R71">
        <v>6.6178490083548501E-3</v>
      </c>
      <c r="T71" s="5">
        <v>33511</v>
      </c>
      <c r="U71">
        <v>-4.3554632337745397E-2</v>
      </c>
      <c r="V71">
        <v>-1.92092459068198E-2</v>
      </c>
      <c r="W71">
        <v>-2.4345386430925601E-2</v>
      </c>
      <c r="Y71" s="5">
        <v>33511</v>
      </c>
      <c r="Z71">
        <v>-2.6887695052864199E-2</v>
      </c>
      <c r="AA71">
        <v>-3.6788759253866897E-2</v>
      </c>
      <c r="AB71">
        <v>9.9010642010026496E-3</v>
      </c>
      <c r="AD71" s="5">
        <v>33511</v>
      </c>
      <c r="AE71">
        <v>-1.10653715356368E-2</v>
      </c>
      <c r="AF71">
        <v>-3.5168601098951403E-2</v>
      </c>
      <c r="AG71">
        <v>2.41032295633146E-2</v>
      </c>
      <c r="AI71" s="5">
        <v>33511</v>
      </c>
      <c r="AJ71">
        <v>-1.82449406035625E-2</v>
      </c>
      <c r="AK71">
        <v>-4.8002905569472596E-3</v>
      </c>
      <c r="AL71">
        <v>-1.34446500466152E-2</v>
      </c>
      <c r="AN71" s="5">
        <v>33511</v>
      </c>
      <c r="AO71">
        <v>2.2550753082277602E-3</v>
      </c>
      <c r="AP71">
        <v>-3.41612504099221E-2</v>
      </c>
      <c r="AQ71">
        <v>3.64163257181499E-2</v>
      </c>
      <c r="AS71" s="5">
        <v>33511</v>
      </c>
      <c r="AT71">
        <v>-1.4743184605363601E-2</v>
      </c>
      <c r="AU71">
        <v>-3.3843578756970798E-2</v>
      </c>
      <c r="AV71">
        <v>1.9100394151607199E-2</v>
      </c>
      <c r="AX71" s="5">
        <v>33511</v>
      </c>
      <c r="AY71">
        <v>-4.8253758729772901E-3</v>
      </c>
      <c r="AZ71">
        <v>-2.8879122897077201E-2</v>
      </c>
      <c r="BA71">
        <v>2.4053747024099899E-2</v>
      </c>
      <c r="BC71" s="5">
        <v>33511</v>
      </c>
      <c r="BD71">
        <v>-1.7710600081105501E-2</v>
      </c>
      <c r="BE71">
        <v>-1.3945631687183499E-2</v>
      </c>
      <c r="BF71">
        <v>-3.7649683939220201E-3</v>
      </c>
      <c r="BH71" s="5">
        <v>33511</v>
      </c>
      <c r="BI71">
        <v>-3.0026551618790701E-2</v>
      </c>
      <c r="BJ71">
        <v>-2.1301276893978802E-2</v>
      </c>
      <c r="BK71">
        <v>-8.7252747248118805E-3</v>
      </c>
      <c r="BM71" s="5">
        <v>33511</v>
      </c>
      <c r="BN71">
        <v>4.5464593358503901E-3</v>
      </c>
      <c r="BO71">
        <v>-1.56146706629888E-2</v>
      </c>
      <c r="BP71">
        <f t="shared" si="30"/>
        <v>2.0161129998839192E-2</v>
      </c>
      <c r="BR71" s="14">
        <v>33511</v>
      </c>
      <c r="BS71" s="15">
        <f t="shared" si="20"/>
        <v>8.3721992319164395E-3</v>
      </c>
      <c r="BT71" s="15">
        <f t="shared" si="21"/>
        <v>6.6178490083548501E-3</v>
      </c>
      <c r="BU71" s="15">
        <f t="shared" si="22"/>
        <v>-2.4345386430925601E-2</v>
      </c>
      <c r="BV71" s="15">
        <f t="shared" si="23"/>
        <v>9.9010642010026496E-3</v>
      </c>
      <c r="BW71" s="15">
        <f t="shared" si="24"/>
        <v>2.41032295633146E-2</v>
      </c>
      <c r="BX71" s="15">
        <f t="shared" si="25"/>
        <v>-1.34446500466152E-2</v>
      </c>
      <c r="BY71" s="15">
        <f t="shared" si="26"/>
        <v>3.64163257181499E-2</v>
      </c>
      <c r="BZ71" s="15">
        <f t="shared" si="27"/>
        <v>1.9100394151607199E-2</v>
      </c>
      <c r="CA71" s="15">
        <f t="shared" si="28"/>
        <v>2.4053747024099899E-2</v>
      </c>
      <c r="CB71" s="15">
        <f t="shared" si="29"/>
        <v>-3.7649683939220201E-3</v>
      </c>
      <c r="CC71" s="15">
        <f t="shared" si="31"/>
        <v>-8.7252747248118805E-3</v>
      </c>
      <c r="CD71" s="15">
        <f t="shared" si="32"/>
        <v>2.0161129998839192E-2</v>
      </c>
      <c r="CF71" s="6" t="s">
        <v>350</v>
      </c>
      <c r="CG71" s="8">
        <v>-5.2702739606320097E-2</v>
      </c>
      <c r="CH71" s="8">
        <v>-7.4024355329482497E-2</v>
      </c>
      <c r="CI71" s="8">
        <v>-2.4697938625971201E-2</v>
      </c>
      <c r="CJ71" s="8">
        <v>6.4294988794793395E-2</v>
      </c>
      <c r="CK71" s="8">
        <v>-6.9843910579897098E-2</v>
      </c>
      <c r="CL71" s="8">
        <v>1.1401083024451399</v>
      </c>
      <c r="CM71" s="8">
        <v>-1.2954246014879701E-2</v>
      </c>
      <c r="CN71" s="8">
        <v>4.6159122940182103E-2</v>
      </c>
      <c r="CO71" s="8">
        <v>-3.3671338152160599E-2</v>
      </c>
      <c r="CP71" s="8">
        <v>0.125466568051018</v>
      </c>
      <c r="CQ71" s="8"/>
      <c r="CT71" s="17">
        <v>-2.56608852946143E-2</v>
      </c>
      <c r="CU71" s="17">
        <v>4.3031151745829201E-2</v>
      </c>
      <c r="CV71" s="17">
        <v>4.5927675251913299E-3</v>
      </c>
      <c r="CW71" s="17">
        <v>1.1301816019672501E-2</v>
      </c>
      <c r="CX71" s="17">
        <v>-1.88640443107858E-2</v>
      </c>
      <c r="CY71" s="17">
        <v>-2.3215104133269202E-2</v>
      </c>
      <c r="CZ71" s="17">
        <v>-4.4215298054120396E-3</v>
      </c>
      <c r="DA71" s="17">
        <v>-1.223186835613E-3</v>
      </c>
      <c r="DB71" s="17">
        <v>3.05931847208535E-4</v>
      </c>
      <c r="DC71" s="17">
        <v>8.1250784516440407E-3</v>
      </c>
      <c r="DE71" s="8">
        <f t="array" ref="DE71">SUMPRODUCT($BS71:$CB71,TRANSPOSE(CG$66:CG$75))</f>
        <v>1.2819907501727259E-2</v>
      </c>
      <c r="DF71" s="8">
        <f t="array" ref="DF71">SUMPRODUCT($BS71:$CB71,TRANSPOSE(CH$66:CH$75))</f>
        <v>5.3877598193723618E-4</v>
      </c>
      <c r="DG71" s="8">
        <f t="array" ref="DG71">SUMPRODUCT($BS71:$CB71,TRANSPOSE(CI$66:CI$75))</f>
        <v>-2.8525242672982599E-2</v>
      </c>
      <c r="DH71" s="8">
        <f t="array" ref="DH71">SUMPRODUCT($BS71:$CB71,TRANSPOSE(CJ$66:CJ$75))</f>
        <v>-2.3300688026209923E-2</v>
      </c>
      <c r="DI71" s="8">
        <f t="array" ref="DI71">SUMPRODUCT($BS71:$CB71,TRANSPOSE(CK$66:CK$75))</f>
        <v>1.9800707540944155E-2</v>
      </c>
      <c r="DJ71" s="8">
        <f t="array" ref="DJ71">SUMPRODUCT($BS71:$CB71,TRANSPOSE(CL$66:CL$75))</f>
        <v>-2.4346209350759103E-2</v>
      </c>
      <c r="DK71" s="8">
        <f t="array" ref="DK71">SUMPRODUCT($BS71:$CB71,TRANSPOSE(CM$66:CM$75))</f>
        <v>4.7043934531574412E-2</v>
      </c>
      <c r="DL71" s="8">
        <f t="array" ref="DL71">SUMPRODUCT($BS71:$CB71,TRANSPOSE(CN$66:CN$75))</f>
        <v>6.803135463215826E-3</v>
      </c>
      <c r="DM71" s="8">
        <f t="array" ref="DM71">SUMPRODUCT($BS71:$CB71,TRANSPOSE(CO$66:CO$75))</f>
        <v>-1.7811193532628626E-4</v>
      </c>
      <c r="DN71" s="8">
        <f t="array" ref="DN71">SUMPRODUCT($BS71:$CB71,TRANSPOSE(CP$66:CP$75))</f>
        <v>-3.5765149757024084E-3</v>
      </c>
    </row>
    <row r="72" spans="1:118" x14ac:dyDescent="0.25">
      <c r="A72" s="3">
        <v>38138</v>
      </c>
      <c r="B72" s="1">
        <v>1646.8</v>
      </c>
      <c r="C72" s="1">
        <f t="shared" si="9"/>
        <v>1.3721060504398253E-2</v>
      </c>
      <c r="D72" s="7" t="s">
        <v>464</v>
      </c>
      <c r="E72" s="7">
        <v>3805.27</v>
      </c>
      <c r="F72" s="1">
        <f t="shared" si="10"/>
        <v>1.0095053907211682</v>
      </c>
      <c r="J72" s="5">
        <v>33542</v>
      </c>
      <c r="K72">
        <v>2.1334391924137601E-2</v>
      </c>
      <c r="L72">
        <v>-1.27089460383121E-2</v>
      </c>
      <c r="M72">
        <v>3.4043337962449703E-2</v>
      </c>
      <c r="O72" s="5">
        <v>33542</v>
      </c>
      <c r="P72">
        <v>2.14318252824785E-2</v>
      </c>
      <c r="Q72">
        <v>-3.6184328441485601E-3</v>
      </c>
      <c r="R72">
        <v>2.5050258126626999E-2</v>
      </c>
      <c r="T72" s="5">
        <v>33542</v>
      </c>
      <c r="U72">
        <v>5.9095328640840303E-3</v>
      </c>
      <c r="V72">
        <v>1.30223833516413E-3</v>
      </c>
      <c r="W72">
        <v>4.6072945289198997E-3</v>
      </c>
      <c r="Y72" s="5">
        <v>33542</v>
      </c>
      <c r="Z72">
        <v>5.2804872973371197E-3</v>
      </c>
      <c r="AA72">
        <v>-1.36817814008181E-4</v>
      </c>
      <c r="AB72">
        <v>5.4173051113453E-3</v>
      </c>
      <c r="AD72" s="5">
        <v>33542</v>
      </c>
      <c r="AE72">
        <v>-2.00709664279185E-3</v>
      </c>
      <c r="AF72">
        <v>1.51598503465625E-2</v>
      </c>
      <c r="AG72">
        <v>-1.7166946989354399E-2</v>
      </c>
      <c r="AI72" s="5">
        <v>33542</v>
      </c>
      <c r="AJ72">
        <v>2.13494100382473E-3</v>
      </c>
      <c r="AK72">
        <v>-1.4544043137235999E-3</v>
      </c>
      <c r="AL72">
        <v>3.5893453175483299E-3</v>
      </c>
      <c r="AN72" s="5">
        <v>33542</v>
      </c>
      <c r="AO72">
        <v>4.2475998973315901E-2</v>
      </c>
      <c r="AP72">
        <v>-4.7624206306397599E-3</v>
      </c>
      <c r="AQ72">
        <v>4.7238419603955598E-2</v>
      </c>
      <c r="AS72" s="5">
        <v>33542</v>
      </c>
      <c r="AT72">
        <v>2.9915236983137201E-2</v>
      </c>
      <c r="AU72">
        <v>2.4495480180637798E-3</v>
      </c>
      <c r="AV72">
        <v>2.7465688965073499E-2</v>
      </c>
      <c r="AX72" s="5">
        <v>33542</v>
      </c>
      <c r="AY72">
        <v>2.5827624422687202E-2</v>
      </c>
      <c r="AZ72">
        <v>5.7889045818701099E-4</v>
      </c>
      <c r="BA72">
        <v>2.5248733964500201E-2</v>
      </c>
      <c r="BC72" s="5">
        <v>33542</v>
      </c>
      <c r="BD72">
        <v>9.0367071701725008E-3</v>
      </c>
      <c r="BE72">
        <v>1.5244022946609899E-2</v>
      </c>
      <c r="BF72">
        <v>-6.2073157764374002E-3</v>
      </c>
      <c r="BH72" s="5">
        <v>33542</v>
      </c>
      <c r="BI72">
        <v>1.62244913716151E-2</v>
      </c>
      <c r="BJ72">
        <v>8.6662710952132693E-3</v>
      </c>
      <c r="BK72">
        <v>7.5582202764018103E-3</v>
      </c>
      <c r="BM72" s="5">
        <v>33542</v>
      </c>
      <c r="BN72">
        <v>1.7773388651828901E-2</v>
      </c>
      <c r="BO72">
        <v>1.29408644984125E-2</v>
      </c>
      <c r="BP72">
        <f t="shared" si="30"/>
        <v>4.8325241534164006E-3</v>
      </c>
      <c r="BR72" s="14">
        <v>33542</v>
      </c>
      <c r="BS72" s="15">
        <f t="shared" si="20"/>
        <v>3.4043337962449703E-2</v>
      </c>
      <c r="BT72" s="15">
        <f t="shared" si="21"/>
        <v>2.5050258126626999E-2</v>
      </c>
      <c r="BU72" s="15">
        <f t="shared" si="22"/>
        <v>4.6072945289198997E-3</v>
      </c>
      <c r="BV72" s="15">
        <f t="shared" si="23"/>
        <v>5.4173051113453E-3</v>
      </c>
      <c r="BW72" s="15">
        <f t="shared" si="24"/>
        <v>-1.7166946989354399E-2</v>
      </c>
      <c r="BX72" s="15">
        <f t="shared" si="25"/>
        <v>3.5893453175483299E-3</v>
      </c>
      <c r="BY72" s="15">
        <f t="shared" si="26"/>
        <v>4.7238419603955598E-2</v>
      </c>
      <c r="BZ72" s="15">
        <f t="shared" si="27"/>
        <v>2.7465688965073499E-2</v>
      </c>
      <c r="CA72" s="15">
        <f t="shared" si="28"/>
        <v>2.5248733964500201E-2</v>
      </c>
      <c r="CB72" s="15">
        <f t="shared" si="29"/>
        <v>-6.2073157764374002E-3</v>
      </c>
      <c r="CC72" s="15">
        <f t="shared" si="31"/>
        <v>7.5582202764018103E-3</v>
      </c>
      <c r="CD72" s="15">
        <f t="shared" si="32"/>
        <v>4.8325241534164006E-3</v>
      </c>
      <c r="CF72" s="6" t="s">
        <v>351</v>
      </c>
      <c r="CG72" s="8">
        <v>-8.9843836081648101E-2</v>
      </c>
      <c r="CH72" s="8">
        <v>-0.42098861492875</v>
      </c>
      <c r="CI72" s="8">
        <v>-9.2153893867319408E-3</v>
      </c>
      <c r="CJ72" s="8">
        <v>-0.875914014996792</v>
      </c>
      <c r="CK72" s="8">
        <v>-0.19875450084066601</v>
      </c>
      <c r="CL72" s="8">
        <v>-3.0807470428206502E-2</v>
      </c>
      <c r="CM72" s="8">
        <v>2.59424098436762</v>
      </c>
      <c r="CN72" s="8">
        <v>-0.27643535287461801</v>
      </c>
      <c r="CO72" s="8">
        <v>-1.27212382925985</v>
      </c>
      <c r="CP72" s="8">
        <v>5.9735354790222302E-2</v>
      </c>
      <c r="CQ72" s="8"/>
      <c r="CT72" s="17">
        <v>-1.8394726615924999E-2</v>
      </c>
      <c r="CU72" s="17">
        <v>3.4454446279868899E-2</v>
      </c>
      <c r="CV72" s="17">
        <v>2.5248690219281399E-2</v>
      </c>
      <c r="CW72" s="17">
        <v>-4.5010107656878302E-2</v>
      </c>
      <c r="CX72" s="17">
        <v>-2.2450976924144599E-2</v>
      </c>
      <c r="CY72" s="17">
        <v>-1.31807964528578E-2</v>
      </c>
      <c r="CZ72" s="17">
        <v>5.0609694786585098E-3</v>
      </c>
      <c r="DA72" s="17">
        <v>8.4824638752710492E-3</v>
      </c>
      <c r="DB72" s="17">
        <v>3.1813939862392802E-3</v>
      </c>
      <c r="DC72" s="17">
        <v>1.2020643083806201E-2</v>
      </c>
      <c r="DE72" s="8">
        <f t="array" ref="DE72">SUMPRODUCT($BS72:$CB72,TRANSPOSE(CG$66:CG$75))</f>
        <v>4.7348340370314587E-2</v>
      </c>
      <c r="DF72" s="8">
        <f t="array" ref="DF72">SUMPRODUCT($BS72:$CB72,TRANSPOSE(CH$66:CH$75))</f>
        <v>3.9351311089956237E-2</v>
      </c>
      <c r="DG72" s="8">
        <f t="array" ref="DG72">SUMPRODUCT($BS72:$CB72,TRANSPOSE(CI$66:CI$75))</f>
        <v>5.3230569552676428E-4</v>
      </c>
      <c r="DH72" s="8">
        <f t="array" ref="DH72">SUMPRODUCT($BS72:$CB72,TRANSPOSE(CJ$66:CJ$75))</f>
        <v>-2.5650897224170115E-2</v>
      </c>
      <c r="DI72" s="8">
        <f t="array" ref="DI72">SUMPRODUCT($BS72:$CB72,TRANSPOSE(CK$66:CK$75))</f>
        <v>-3.8567522608704927E-2</v>
      </c>
      <c r="DJ72" s="8">
        <f t="array" ref="DJ72">SUMPRODUCT($BS72:$CB72,TRANSPOSE(CL$66:CL$75))</f>
        <v>-6.7468996830562797E-3</v>
      </c>
      <c r="DK72" s="8">
        <f t="array" ref="DK72">SUMPRODUCT($BS72:$CB72,TRANSPOSE(CM$66:CM$75))</f>
        <v>7.3158165821691504E-2</v>
      </c>
      <c r="DL72" s="8">
        <f t="array" ref="DL72">SUMPRODUCT($BS72:$CB72,TRANSPOSE(CN$66:CN$75))</f>
        <v>2.4102624479853743E-2</v>
      </c>
      <c r="DM72" s="8">
        <f t="array" ref="DM72">SUMPRODUCT($BS72:$CB72,TRANSPOSE(CO$66:CO$75))</f>
        <v>-3.0212375536889059E-3</v>
      </c>
      <c r="DN72" s="8">
        <f t="array" ref="DN72">SUMPRODUCT($BS72:$CB72,TRANSPOSE(CP$66:CP$75))</f>
        <v>-3.0543184125073064E-4</v>
      </c>
    </row>
    <row r="73" spans="1:118" x14ac:dyDescent="0.25">
      <c r="A73" s="3">
        <v>38168</v>
      </c>
      <c r="B73" s="1">
        <v>1678.83</v>
      </c>
      <c r="C73" s="1">
        <f t="shared" ref="C73:C136" si="33">B73/B72-1</f>
        <v>1.9449842118047123E-2</v>
      </c>
      <c r="D73" s="7" t="s">
        <v>465</v>
      </c>
      <c r="E73" s="7">
        <v>3815.85</v>
      </c>
      <c r="F73" s="1">
        <f t="shared" ref="F73:F84" si="34">E73/E72</f>
        <v>1.0027803546134701</v>
      </c>
      <c r="J73" s="5">
        <v>33572</v>
      </c>
      <c r="K73">
        <v>-5.7137863097946003E-2</v>
      </c>
      <c r="L73">
        <v>-7.7124406914035395E-2</v>
      </c>
      <c r="M73">
        <v>1.9986543816089501E-2</v>
      </c>
      <c r="O73" s="5">
        <v>33572</v>
      </c>
      <c r="P73">
        <v>-7.1866876894063306E-2</v>
      </c>
      <c r="Q73">
        <v>-2.17748505972289E-2</v>
      </c>
      <c r="R73">
        <v>-5.0092026296834499E-2</v>
      </c>
      <c r="T73" s="5">
        <v>33572</v>
      </c>
      <c r="U73">
        <v>-5.1026645900889699E-2</v>
      </c>
      <c r="V73">
        <v>-5.64764922307344E-2</v>
      </c>
      <c r="W73">
        <v>5.44984632984475E-3</v>
      </c>
      <c r="Y73" s="5">
        <v>33572</v>
      </c>
      <c r="Z73">
        <v>-4.47413671949414E-2</v>
      </c>
      <c r="AA73">
        <v>-9.0667734236417705E-2</v>
      </c>
      <c r="AB73">
        <v>4.5926367041476297E-2</v>
      </c>
      <c r="AD73" s="5">
        <v>33572</v>
      </c>
      <c r="AE73">
        <v>-6.5388674197676105E-2</v>
      </c>
      <c r="AF73">
        <v>-3.4328299112046899E-2</v>
      </c>
      <c r="AG73">
        <v>-3.1060375085629199E-2</v>
      </c>
      <c r="AI73" s="5">
        <v>33572</v>
      </c>
      <c r="AJ73">
        <v>-8.58886715155779E-2</v>
      </c>
      <c r="AK73">
        <v>-2.0846034625964599E-2</v>
      </c>
      <c r="AL73">
        <v>-6.5042636889613301E-2</v>
      </c>
      <c r="AN73" s="5">
        <v>33572</v>
      </c>
      <c r="AO73">
        <v>-6.3627171806019497E-2</v>
      </c>
      <c r="AP73">
        <v>-9.3517746259217896E-2</v>
      </c>
      <c r="AQ73">
        <v>2.9890574453198399E-2</v>
      </c>
      <c r="AS73" s="5">
        <v>33572</v>
      </c>
      <c r="AT73">
        <v>-7.5285499496027405E-2</v>
      </c>
      <c r="AU73">
        <v>-6.6176615835738806E-2</v>
      </c>
      <c r="AV73">
        <v>-9.1088836602886102E-3</v>
      </c>
      <c r="AX73" s="5">
        <v>33572</v>
      </c>
      <c r="AY73">
        <v>-4.7013385130390502E-2</v>
      </c>
      <c r="AZ73">
        <v>-7.5850899387129203E-2</v>
      </c>
      <c r="BA73">
        <v>2.8837514256738701E-2</v>
      </c>
      <c r="BC73" s="5">
        <v>33572</v>
      </c>
      <c r="BD73">
        <v>-2.1542587725686301E-2</v>
      </c>
      <c r="BE73">
        <v>-6.3315422335714105E-2</v>
      </c>
      <c r="BF73">
        <v>4.1772834610027801E-2</v>
      </c>
      <c r="BH73" s="5">
        <v>33572</v>
      </c>
      <c r="BI73">
        <v>-8.2311761137398104E-2</v>
      </c>
      <c r="BJ73">
        <v>-5.0835245884899301E-2</v>
      </c>
      <c r="BK73">
        <v>-3.1476515252498699E-2</v>
      </c>
      <c r="BM73" s="5">
        <v>33572</v>
      </c>
      <c r="BN73">
        <v>-4.7242557433352102E-2</v>
      </c>
      <c r="BO73">
        <v>-5.7812131058801501E-2</v>
      </c>
      <c r="BP73">
        <f t="shared" si="30"/>
        <v>1.0569573625449399E-2</v>
      </c>
      <c r="BR73" s="14">
        <v>33572</v>
      </c>
      <c r="BS73" s="15">
        <f t="shared" si="20"/>
        <v>1.9986543816089501E-2</v>
      </c>
      <c r="BT73" s="15">
        <f t="shared" si="21"/>
        <v>-5.0092026296834499E-2</v>
      </c>
      <c r="BU73" s="15">
        <f t="shared" si="22"/>
        <v>5.44984632984475E-3</v>
      </c>
      <c r="BV73" s="15">
        <f t="shared" si="23"/>
        <v>4.5926367041476297E-2</v>
      </c>
      <c r="BW73" s="15">
        <f t="shared" si="24"/>
        <v>-3.1060375085629199E-2</v>
      </c>
      <c r="BX73" s="15">
        <f t="shared" si="25"/>
        <v>-6.5042636889613301E-2</v>
      </c>
      <c r="BY73" s="15">
        <f t="shared" si="26"/>
        <v>2.9890574453198399E-2</v>
      </c>
      <c r="BZ73" s="15">
        <f t="shared" si="27"/>
        <v>-9.1088836602886102E-3</v>
      </c>
      <c r="CA73" s="15">
        <f t="shared" si="28"/>
        <v>2.8837514256738701E-2</v>
      </c>
      <c r="CB73" s="15">
        <f t="shared" si="29"/>
        <v>4.1772834610027801E-2</v>
      </c>
      <c r="CC73" s="15">
        <f t="shared" si="31"/>
        <v>-3.1476515252498699E-2</v>
      </c>
      <c r="CD73" s="15">
        <f t="shared" si="32"/>
        <v>1.0569573625449399E-2</v>
      </c>
      <c r="CF73" s="6" t="s">
        <v>352</v>
      </c>
      <c r="CG73" s="8">
        <v>5.69728782398932E-2</v>
      </c>
      <c r="CH73" s="8">
        <v>-0.15308698921135799</v>
      </c>
      <c r="CI73" s="8">
        <v>-0.157965050814174</v>
      </c>
      <c r="CJ73" s="8">
        <v>2.5309263184220099E-2</v>
      </c>
      <c r="CK73" s="8">
        <v>-0.149238020212179</v>
      </c>
      <c r="CL73" s="8">
        <v>8.4169546552923302E-2</v>
      </c>
      <c r="CM73" s="8">
        <v>-0.21195668714416299</v>
      </c>
      <c r="CN73" s="8">
        <v>1.5134945702024301</v>
      </c>
      <c r="CO73" s="8">
        <v>-0.33896591535903797</v>
      </c>
      <c r="CP73" s="8">
        <v>-0.20552104141723701</v>
      </c>
      <c r="CQ73" s="8"/>
      <c r="CT73" s="17">
        <v>4.9804619686394401E-2</v>
      </c>
      <c r="CU73" s="17">
        <v>5.9413610079875702E-2</v>
      </c>
      <c r="CV73" s="17">
        <v>-5.5965075033564501E-2</v>
      </c>
      <c r="CW73" s="17">
        <v>-3.0427699105469899E-2</v>
      </c>
      <c r="CX73" s="17">
        <v>-7.2069241594581402E-3</v>
      </c>
      <c r="CY73" s="17">
        <v>-1.20451467424576E-2</v>
      </c>
      <c r="CZ73" s="17">
        <v>-5.1679022480076803E-2</v>
      </c>
      <c r="DA73" s="17">
        <v>-1.5867572067454101E-2</v>
      </c>
      <c r="DB73" s="17">
        <v>-4.2744534118298299E-3</v>
      </c>
      <c r="DC73" s="17">
        <v>-5.5869542687342095E-4</v>
      </c>
      <c r="DE73" s="8">
        <f t="array" ref="DE73">SUMPRODUCT($BS73:$CB73,TRANSPOSE(CG$66:CG$75))</f>
        <v>1.1347888558750225E-2</v>
      </c>
      <c r="DF73" s="8">
        <f t="array" ref="DF73">SUMPRODUCT($BS73:$CB73,TRANSPOSE(CH$66:CH$75))</f>
        <v>-6.3851411329812147E-2</v>
      </c>
      <c r="DG73" s="8">
        <f t="array" ref="DG73">SUMPRODUCT($BS73:$CB73,TRANSPOSE(CI$66:CI$75))</f>
        <v>3.2925650339605955E-2</v>
      </c>
      <c r="DH73" s="8">
        <f t="array" ref="DH73">SUMPRODUCT($BS73:$CB73,TRANSPOSE(CJ$66:CJ$75))</f>
        <v>-7.4810294679757555E-3</v>
      </c>
      <c r="DI73" s="8">
        <f t="array" ref="DI73">SUMPRODUCT($BS73:$CB73,TRANSPOSE(CK$66:CK$75))</f>
        <v>-3.5379027731407685E-2</v>
      </c>
      <c r="DJ73" s="8">
        <f t="array" ref="DJ73">SUMPRODUCT($BS73:$CB73,TRANSPOSE(CL$66:CL$75))</f>
        <v>-5.1899268706217735E-2</v>
      </c>
      <c r="DK73" s="8">
        <f t="array" ref="DK73">SUMPRODUCT($BS73:$CB73,TRANSPOSE(CM$66:CM$75))</f>
        <v>5.1522958964318862E-2</v>
      </c>
      <c r="DL73" s="8">
        <f t="array" ref="DL73">SUMPRODUCT($BS73:$CB73,TRANSPOSE(CN$66:CN$75))</f>
        <v>-2.4621876225468489E-2</v>
      </c>
      <c r="DM73" s="8">
        <f t="array" ref="DM73">SUMPRODUCT($BS73:$CB73,TRANSPOSE(CO$66:CO$75))</f>
        <v>4.9010181695590654E-2</v>
      </c>
      <c r="DN73" s="8">
        <f t="array" ref="DN73">SUMPRODUCT($BS73:$CB73,TRANSPOSE(CP$66:CP$75))</f>
        <v>1.8062085886218007E-2</v>
      </c>
    </row>
    <row r="74" spans="1:118" x14ac:dyDescent="0.25">
      <c r="A74" s="3">
        <v>38198</v>
      </c>
      <c r="B74" s="1">
        <v>1623.26</v>
      </c>
      <c r="C74" s="1">
        <f t="shared" si="33"/>
        <v>-3.3100433039676358E-2</v>
      </c>
      <c r="D74" s="7" t="s">
        <v>466</v>
      </c>
      <c r="E74" s="7">
        <v>3570.17</v>
      </c>
      <c r="F74" s="1">
        <f t="shared" si="34"/>
        <v>0.93561591781647602</v>
      </c>
      <c r="J74" s="5">
        <v>33603</v>
      </c>
      <c r="K74">
        <v>0.135388586659131</v>
      </c>
      <c r="L74">
        <v>5.10528377663872E-2</v>
      </c>
      <c r="M74">
        <v>8.4335748892743798E-2</v>
      </c>
      <c r="O74" s="5">
        <v>33603</v>
      </c>
      <c r="P74">
        <v>8.4799810207192294E-2</v>
      </c>
      <c r="Q74">
        <v>0.15129738628470099</v>
      </c>
      <c r="R74">
        <v>-6.6497576077508905E-2</v>
      </c>
      <c r="T74" s="5">
        <v>33603</v>
      </c>
      <c r="U74">
        <v>0.118104649927146</v>
      </c>
      <c r="V74">
        <v>8.73355425698185E-2</v>
      </c>
      <c r="W74">
        <v>3.07691073573273E-2</v>
      </c>
      <c r="Y74" s="5">
        <v>33603</v>
      </c>
      <c r="Z74">
        <v>0.12979446505124101</v>
      </c>
      <c r="AA74">
        <v>7.8181414126086299E-2</v>
      </c>
      <c r="AB74">
        <v>5.1613050925155099E-2</v>
      </c>
      <c r="AD74" s="5">
        <v>33603</v>
      </c>
      <c r="AE74">
        <v>6.1616654755265302E-2</v>
      </c>
      <c r="AF74">
        <v>0.12595173811544</v>
      </c>
      <c r="AG74">
        <v>-6.4335083360174294E-2</v>
      </c>
      <c r="AI74" s="5">
        <v>33603</v>
      </c>
      <c r="AJ74">
        <v>0.117453780947274</v>
      </c>
      <c r="AK74">
        <v>9.8090543652038495E-2</v>
      </c>
      <c r="AL74">
        <v>1.9363237295235501E-2</v>
      </c>
      <c r="AN74" s="5">
        <v>33603</v>
      </c>
      <c r="AO74">
        <v>9.7004367592062296E-2</v>
      </c>
      <c r="AP74">
        <v>6.7523243645130807E-2</v>
      </c>
      <c r="AQ74">
        <v>2.9481123946931399E-2</v>
      </c>
      <c r="AS74" s="5">
        <v>33603</v>
      </c>
      <c r="AT74">
        <v>7.9763178909380894E-2</v>
      </c>
      <c r="AU74">
        <v>0.100686680687501</v>
      </c>
      <c r="AV74">
        <v>-2.0923501778120499E-2</v>
      </c>
      <c r="AX74" s="5">
        <v>33603</v>
      </c>
      <c r="AY74">
        <v>8.5009991380242497E-2</v>
      </c>
      <c r="AZ74">
        <v>8.1214837732526704E-2</v>
      </c>
      <c r="BA74">
        <v>3.7951536477158101E-3</v>
      </c>
      <c r="BC74" s="5">
        <v>33603</v>
      </c>
      <c r="BD74">
        <v>0.141593675379419</v>
      </c>
      <c r="BE74">
        <v>8.5656798923095398E-2</v>
      </c>
      <c r="BF74">
        <v>5.5936876456323302E-2</v>
      </c>
      <c r="BH74" s="5">
        <v>33603</v>
      </c>
      <c r="BI74">
        <v>6.9238151408803197E-2</v>
      </c>
      <c r="BJ74">
        <v>0.105191093943477</v>
      </c>
      <c r="BK74">
        <v>-3.59529425346738E-2</v>
      </c>
      <c r="BM74" s="5">
        <v>33603</v>
      </c>
      <c r="BN74">
        <v>8.5314624527160501E-2</v>
      </c>
      <c r="BO74">
        <v>0.103147643547085</v>
      </c>
      <c r="BP74">
        <f t="shared" si="30"/>
        <v>-1.7833019019924498E-2</v>
      </c>
      <c r="BR74" s="14">
        <v>33603</v>
      </c>
      <c r="BS74" s="15">
        <f t="shared" si="20"/>
        <v>8.4335748892743798E-2</v>
      </c>
      <c r="BT74" s="15">
        <f t="shared" si="21"/>
        <v>-6.6497576077508905E-2</v>
      </c>
      <c r="BU74" s="15">
        <f t="shared" si="22"/>
        <v>3.07691073573273E-2</v>
      </c>
      <c r="BV74" s="15">
        <f t="shared" si="23"/>
        <v>5.1613050925155099E-2</v>
      </c>
      <c r="BW74" s="15">
        <f t="shared" si="24"/>
        <v>-6.4335083360174294E-2</v>
      </c>
      <c r="BX74" s="15">
        <f t="shared" si="25"/>
        <v>1.9363237295235501E-2</v>
      </c>
      <c r="BY74" s="15">
        <f t="shared" si="26"/>
        <v>2.9481123946931399E-2</v>
      </c>
      <c r="BZ74" s="15">
        <f t="shared" si="27"/>
        <v>-2.0923501778120499E-2</v>
      </c>
      <c r="CA74" s="15">
        <f t="shared" si="28"/>
        <v>3.7951536477158101E-3</v>
      </c>
      <c r="CB74" s="15">
        <f t="shared" si="29"/>
        <v>5.5936876456323302E-2</v>
      </c>
      <c r="CC74" s="15">
        <f t="shared" si="31"/>
        <v>-3.59529425346738E-2</v>
      </c>
      <c r="CD74" s="15">
        <f t="shared" si="32"/>
        <v>-1.7833019019924498E-2</v>
      </c>
      <c r="CF74" s="6" t="s">
        <v>353</v>
      </c>
      <c r="CG74" s="8">
        <v>0.113402371267446</v>
      </c>
      <c r="CH74" s="8">
        <v>-8.7373417146371202E-2</v>
      </c>
      <c r="CI74" s="8">
        <v>6.0845882854539401E-3</v>
      </c>
      <c r="CJ74" s="8">
        <v>-0.26079224653563199</v>
      </c>
      <c r="CK74" s="8">
        <v>-9.9962680386396996E-2</v>
      </c>
      <c r="CL74" s="8">
        <v>-7.1429037882291005E-2</v>
      </c>
      <c r="CM74" s="8">
        <v>-1.1347492704579201</v>
      </c>
      <c r="CN74" s="8">
        <v>-0.39434198201181497</v>
      </c>
      <c r="CO74" s="8">
        <v>2.3723354783861801</v>
      </c>
      <c r="CP74" s="8">
        <v>0.169296606739196</v>
      </c>
      <c r="CQ74" s="8"/>
      <c r="CT74" s="17">
        <v>0.103315691852655</v>
      </c>
      <c r="CU74" s="17">
        <v>6.2180953250512302E-2</v>
      </c>
      <c r="CV74" s="17">
        <v>2.6370814715040601E-3</v>
      </c>
      <c r="CW74" s="17">
        <v>-6.5835769340946801E-2</v>
      </c>
      <c r="CX74" s="17">
        <v>9.1989169033521705E-3</v>
      </c>
      <c r="CY74" s="17">
        <v>5.7357238555246097E-2</v>
      </c>
      <c r="CZ74" s="17">
        <v>-1.47078420314439E-2</v>
      </c>
      <c r="DA74" s="17">
        <v>-8.4714280441180005E-3</v>
      </c>
      <c r="DB74" s="17">
        <v>3.0395623864709299E-3</v>
      </c>
      <c r="DC74" s="17">
        <v>1.21685438370804E-2</v>
      </c>
      <c r="DE74" s="8">
        <f t="array" ref="DE74">SUMPRODUCT($BS74:$CB74,TRANSPOSE(CG$66:CG$75))</f>
        <v>8.2392851425305461E-2</v>
      </c>
      <c r="DF74" s="8">
        <f t="array" ref="DF74">SUMPRODUCT($BS74:$CB74,TRANSPOSE(CH$66:CH$75))</f>
        <v>-6.558340775539423E-2</v>
      </c>
      <c r="DG74" s="8">
        <f t="array" ref="DG74">SUMPRODUCT($BS74:$CB74,TRANSPOSE(CI$66:CI$75))</f>
        <v>8.0108452966636365E-2</v>
      </c>
      <c r="DH74" s="8">
        <f t="array" ref="DH74">SUMPRODUCT($BS74:$CB74,TRANSPOSE(CJ$66:CJ$75))</f>
        <v>-2.0401311077343602E-2</v>
      </c>
      <c r="DI74" s="8">
        <f t="array" ref="DI74">SUMPRODUCT($BS74:$CB74,TRANSPOSE(CK$66:CK$75))</f>
        <v>-6.858721548868088E-2</v>
      </c>
      <c r="DJ74" s="8">
        <f t="array" ref="DJ74">SUMPRODUCT($BS74:$CB74,TRANSPOSE(CL$66:CL$75))</f>
        <v>4.3357575314108304E-2</v>
      </c>
      <c r="DK74" s="8">
        <f t="array" ref="DK74">SUMPRODUCT($BS74:$CB74,TRANSPOSE(CM$66:CM$75))</f>
        <v>8.2896464997501931E-2</v>
      </c>
      <c r="DL74" s="8">
        <f t="array" ref="DL74">SUMPRODUCT($BS74:$CB74,TRANSPOSE(CN$66:CN$75))</f>
        <v>-1.4081349776819544E-2</v>
      </c>
      <c r="DM74" s="8">
        <f t="array" ref="DM74">SUMPRODUCT($BS74:$CB74,TRANSPOSE(CO$66:CO$75))</f>
        <v>1.5264139261110247E-2</v>
      </c>
      <c r="DN74" s="8">
        <f t="array" ref="DN74">SUMPRODUCT($BS74:$CB74,TRANSPOSE(CP$66:CP$75))</f>
        <v>3.746255595143741E-2</v>
      </c>
    </row>
    <row r="75" spans="1:118" ht="15.75" thickBot="1" x14ac:dyDescent="0.3">
      <c r="A75" s="3">
        <v>38230</v>
      </c>
      <c r="B75" s="1">
        <v>1629.83</v>
      </c>
      <c r="C75" s="1">
        <f t="shared" si="33"/>
        <v>4.0474107659893566E-3</v>
      </c>
      <c r="D75" s="7" t="s">
        <v>467</v>
      </c>
      <c r="E75" s="7">
        <v>3821.6</v>
      </c>
      <c r="F75" s="1">
        <f t="shared" si="34"/>
        <v>1.0704252178467693</v>
      </c>
      <c r="J75" s="5">
        <v>33634</v>
      </c>
      <c r="K75">
        <v>7.0483265950086697E-3</v>
      </c>
      <c r="L75">
        <v>2.7220260588246298E-2</v>
      </c>
      <c r="M75">
        <v>-2.0171933993237599E-2</v>
      </c>
      <c r="O75" s="5">
        <v>33634</v>
      </c>
      <c r="P75">
        <v>4.00548458031642E-2</v>
      </c>
      <c r="Q75">
        <v>-2.7062540033336999E-2</v>
      </c>
      <c r="R75">
        <v>6.7117385836501203E-2</v>
      </c>
      <c r="T75" s="5">
        <v>33634</v>
      </c>
      <c r="U75">
        <v>6.5906356381674205E-2</v>
      </c>
      <c r="V75">
        <v>-1.1167286755598801E-2</v>
      </c>
      <c r="W75">
        <v>7.7073643137272996E-2</v>
      </c>
      <c r="Y75" s="5">
        <v>33634</v>
      </c>
      <c r="Z75">
        <v>-1.4540615311108099E-2</v>
      </c>
      <c r="AA75">
        <v>7.1589710352123095E-2</v>
      </c>
      <c r="AB75">
        <v>-8.61303256632312E-2</v>
      </c>
      <c r="AD75" s="5">
        <v>33634</v>
      </c>
      <c r="AE75">
        <v>1.28491841805362E-2</v>
      </c>
      <c r="AF75">
        <v>-1.55842075197136E-2</v>
      </c>
      <c r="AG75">
        <v>2.8433391700249899E-2</v>
      </c>
      <c r="AI75" s="5">
        <v>33634</v>
      </c>
      <c r="AJ75">
        <v>1.7744505026698901E-2</v>
      </c>
      <c r="AK75">
        <v>-1.8657665322586999E-2</v>
      </c>
      <c r="AL75">
        <v>3.6402170349285903E-2</v>
      </c>
      <c r="AN75" s="5">
        <v>33634</v>
      </c>
      <c r="AO75">
        <v>-1.97663228760722E-2</v>
      </c>
      <c r="AP75">
        <v>7.2533800414233296E-2</v>
      </c>
      <c r="AQ75">
        <v>-9.23001232903055E-2</v>
      </c>
      <c r="AS75" s="5">
        <v>33634</v>
      </c>
      <c r="AT75">
        <v>-1.0988829316880401E-2</v>
      </c>
      <c r="AU75">
        <v>1.7187463434040699E-2</v>
      </c>
      <c r="AV75">
        <v>-2.8176292750921102E-2</v>
      </c>
      <c r="AX75" s="5">
        <v>33634</v>
      </c>
      <c r="AY75">
        <v>-2.1202656060167802E-2</v>
      </c>
      <c r="AZ75">
        <v>4.8787361523573998E-2</v>
      </c>
      <c r="BA75">
        <v>-6.9990017583741806E-2</v>
      </c>
      <c r="BC75" s="5">
        <v>33634</v>
      </c>
      <c r="BD75">
        <v>-1.12500155793507E-2</v>
      </c>
      <c r="BE75">
        <v>3.6937750332040602E-2</v>
      </c>
      <c r="BF75">
        <v>-4.8187765911391199E-2</v>
      </c>
      <c r="BH75" s="5">
        <v>33634</v>
      </c>
      <c r="BI75">
        <v>2.6011288737038799E-2</v>
      </c>
      <c r="BJ75">
        <v>-5.4904310771115199E-3</v>
      </c>
      <c r="BK75">
        <v>3.15017198141503E-2</v>
      </c>
      <c r="BM75" s="5">
        <v>33634</v>
      </c>
      <c r="BN75">
        <v>-3.2826519275420601E-2</v>
      </c>
      <c r="BO75">
        <v>7.1757791735573506E-2</v>
      </c>
      <c r="BP75">
        <f t="shared" si="30"/>
        <v>-0.10458431101099411</v>
      </c>
      <c r="BR75" s="14">
        <v>33634</v>
      </c>
      <c r="BS75" s="15">
        <f t="shared" si="20"/>
        <v>-2.0171933993237599E-2</v>
      </c>
      <c r="BT75" s="15">
        <f t="shared" si="21"/>
        <v>6.7117385836501203E-2</v>
      </c>
      <c r="BU75" s="15">
        <f t="shared" si="22"/>
        <v>7.7073643137272996E-2</v>
      </c>
      <c r="BV75" s="15">
        <f t="shared" si="23"/>
        <v>-8.61303256632312E-2</v>
      </c>
      <c r="BW75" s="15">
        <f t="shared" si="24"/>
        <v>2.8433391700249899E-2</v>
      </c>
      <c r="BX75" s="15">
        <f t="shared" si="25"/>
        <v>3.6402170349285903E-2</v>
      </c>
      <c r="BY75" s="15">
        <f t="shared" si="26"/>
        <v>-9.23001232903055E-2</v>
      </c>
      <c r="BZ75" s="15">
        <f t="shared" si="27"/>
        <v>-2.8176292750921102E-2</v>
      </c>
      <c r="CA75" s="15">
        <f t="shared" si="28"/>
        <v>-6.9990017583741806E-2</v>
      </c>
      <c r="CB75" s="15">
        <f t="shared" si="29"/>
        <v>-4.8187765911391199E-2</v>
      </c>
      <c r="CC75" s="15">
        <f t="shared" si="31"/>
        <v>3.15017198141503E-2</v>
      </c>
      <c r="CD75" s="15">
        <f t="shared" si="32"/>
        <v>-0.10458431101099411</v>
      </c>
      <c r="CF75" s="9" t="s">
        <v>354</v>
      </c>
      <c r="CG75" s="8">
        <v>2.0631266805840699E-2</v>
      </c>
      <c r="CH75" s="8">
        <v>0.47444258860442901</v>
      </c>
      <c r="CI75" s="8">
        <v>6.1916785262100801E-2</v>
      </c>
      <c r="CJ75" s="8">
        <v>-0.76131415539182401</v>
      </c>
      <c r="CK75" s="8">
        <v>0.131995831416231</v>
      </c>
      <c r="CL75" s="8">
        <v>0.25659150242645401</v>
      </c>
      <c r="CM75" s="8">
        <v>5.13690812962131E-2</v>
      </c>
      <c r="CN75" s="8">
        <v>-0.23050115383763101</v>
      </c>
      <c r="CO75" s="8">
        <v>0.16321049441006</v>
      </c>
      <c r="CP75" s="8">
        <v>1.8085119013256801</v>
      </c>
      <c r="CQ75" s="8"/>
      <c r="CT75" s="17">
        <v>-3.1700810453122001E-2</v>
      </c>
      <c r="CU75" s="17">
        <v>-0.16316039772504301</v>
      </c>
      <c r="CV75" s="17">
        <v>6.5984636877655503E-2</v>
      </c>
      <c r="CW75" s="17">
        <v>2.06561560461835E-2</v>
      </c>
      <c r="CX75" s="17">
        <v>6.9952885661464403E-2</v>
      </c>
      <c r="CY75" s="17">
        <v>-1.33804100069598E-3</v>
      </c>
      <c r="CZ75" s="17">
        <v>4.9266003231252398E-3</v>
      </c>
      <c r="DA75" s="17">
        <v>2.7002858346452701E-2</v>
      </c>
      <c r="DB75" s="17">
        <v>-1.07523427640711E-2</v>
      </c>
      <c r="DC75" s="17">
        <v>-9.9243007359675894E-3</v>
      </c>
      <c r="DE75" s="8">
        <f t="array" ref="DE75">SUMPRODUCT($BS75:$CB75,TRANSPOSE(CG$66:CG$75))</f>
        <v>4.0930002604645027E-3</v>
      </c>
      <c r="DF75" s="8">
        <f t="array" ref="DF75">SUMPRODUCT($BS75:$CB75,TRANSPOSE(CH$66:CH$75))</f>
        <v>0.10331666824469191</v>
      </c>
      <c r="DG75" s="8">
        <f t="array" ref="DG75">SUMPRODUCT($BS75:$CB75,TRANSPOSE(CI$66:CI$75))</f>
        <v>6.5148846936833593E-2</v>
      </c>
      <c r="DH75" s="8">
        <f t="array" ref="DH75">SUMPRODUCT($BS75:$CB75,TRANSPOSE(CJ$66:CJ$75))</f>
        <v>1.8777174298923841E-2</v>
      </c>
      <c r="DI75" s="8">
        <f t="array" ref="DI75">SUMPRODUCT($BS75:$CB75,TRANSPOSE(CK$66:CK$75))</f>
        <v>6.167171551377016E-2</v>
      </c>
      <c r="DJ75" s="8">
        <f t="array" ref="DJ75">SUMPRODUCT($BS75:$CB75,TRANSPOSE(CL$66:CL$75))</f>
        <v>9.6555566036276175E-3</v>
      </c>
      <c r="DK75" s="8">
        <f t="array" ref="DK75">SUMPRODUCT($BS75:$CB75,TRANSPOSE(CM$66:CM$75))</f>
        <v>-0.14431940337254068</v>
      </c>
      <c r="DL75" s="8">
        <f t="array" ref="DL75">SUMPRODUCT($BS75:$CB75,TRANSPOSE(CN$66:CN$75))</f>
        <v>-1.4267889367763513E-2</v>
      </c>
      <c r="DM75" s="8">
        <f t="array" ref="DM75">SUMPRODUCT($BS75:$CB75,TRANSPOSE(CO$66:CO$75))</f>
        <v>-4.8418764691649727E-2</v>
      </c>
      <c r="DN75" s="8">
        <f t="array" ref="DN75">SUMPRODUCT($BS75:$CB75,TRANSPOSE(CP$66:CP$75))</f>
        <v>-1.4107298853636846E-3</v>
      </c>
    </row>
    <row r="76" spans="1:118" x14ac:dyDescent="0.25">
      <c r="A76" s="3">
        <v>38260</v>
      </c>
      <c r="B76" s="1">
        <v>1647.48</v>
      </c>
      <c r="C76" s="1">
        <f t="shared" si="33"/>
        <v>1.0829350300338048E-2</v>
      </c>
      <c r="D76" s="7" t="s">
        <v>468</v>
      </c>
      <c r="E76" s="7">
        <v>3873.11</v>
      </c>
      <c r="F76" s="1">
        <f t="shared" si="34"/>
        <v>1.0134786476868327</v>
      </c>
      <c r="J76" s="5">
        <v>33663</v>
      </c>
      <c r="K76">
        <v>2.4830390412737501E-2</v>
      </c>
      <c r="L76">
        <v>6.7116821950747502E-2</v>
      </c>
      <c r="M76">
        <v>-4.2286431538009997E-2</v>
      </c>
      <c r="O76" s="5">
        <v>33663</v>
      </c>
      <c r="P76">
        <v>8.3615863257298306E-2</v>
      </c>
      <c r="Q76">
        <v>1.1603245710009801E-2</v>
      </c>
      <c r="R76">
        <v>7.2012617547288493E-2</v>
      </c>
      <c r="T76" s="5">
        <v>33663</v>
      </c>
      <c r="U76">
        <v>3.3439190458430301E-2</v>
      </c>
      <c r="V76">
        <v>2.2878216949750299E-2</v>
      </c>
      <c r="W76">
        <v>1.056097350868E-2</v>
      </c>
      <c r="Y76" s="5">
        <v>33663</v>
      </c>
      <c r="Z76">
        <v>1.1351110116420799E-2</v>
      </c>
      <c r="AA76">
        <v>9.99246085280555E-2</v>
      </c>
      <c r="AB76">
        <v>-8.8573498411634602E-2</v>
      </c>
      <c r="AD76" s="5">
        <v>33663</v>
      </c>
      <c r="AE76">
        <v>3.5823537761320801E-2</v>
      </c>
      <c r="AF76">
        <v>3.5295505791168399E-2</v>
      </c>
      <c r="AG76">
        <v>5.2803197015237997E-4</v>
      </c>
      <c r="AI76" s="5">
        <v>33663</v>
      </c>
      <c r="AJ76">
        <v>2.8428759656550302E-2</v>
      </c>
      <c r="AK76">
        <v>-4.6900734615593102E-3</v>
      </c>
      <c r="AL76">
        <v>3.3118833118109599E-2</v>
      </c>
      <c r="AN76" s="5">
        <v>33663</v>
      </c>
      <c r="AO76">
        <v>6.5025215829209197E-3</v>
      </c>
      <c r="AP76">
        <v>0.10384912405895901</v>
      </c>
      <c r="AQ76">
        <v>-9.7346602476038394E-2</v>
      </c>
      <c r="AS76" s="5">
        <v>33663</v>
      </c>
      <c r="AT76">
        <v>8.4943384833725492E-3</v>
      </c>
      <c r="AU76">
        <v>7.1796596307616006E-2</v>
      </c>
      <c r="AV76">
        <v>-6.3302257824243494E-2</v>
      </c>
      <c r="AX76" s="5">
        <v>33663</v>
      </c>
      <c r="AY76">
        <v>5.21980234148496E-3</v>
      </c>
      <c r="AZ76">
        <v>8.4117655097235497E-2</v>
      </c>
      <c r="BA76">
        <v>-7.8897852755750605E-2</v>
      </c>
      <c r="BC76" s="5">
        <v>33663</v>
      </c>
      <c r="BD76">
        <v>6.3701163343888997E-3</v>
      </c>
      <c r="BE76">
        <v>6.9537514467746003E-2</v>
      </c>
      <c r="BF76">
        <v>-6.3167398133357103E-2</v>
      </c>
      <c r="BH76" s="5">
        <v>33663</v>
      </c>
      <c r="BI76">
        <v>-4.8598659123577003E-3</v>
      </c>
      <c r="BJ76">
        <v>8.4768585863426199E-2</v>
      </c>
      <c r="BK76">
        <v>-8.9628451775783893E-2</v>
      </c>
      <c r="BM76" s="5">
        <v>33663</v>
      </c>
      <c r="BN76">
        <v>8.0819471144190896E-3</v>
      </c>
      <c r="BO76">
        <v>4.8823410468348302E-2</v>
      </c>
      <c r="BP76">
        <f t="shared" si="30"/>
        <v>-4.0741463353929211E-2</v>
      </c>
      <c r="BR76" s="14">
        <v>33663</v>
      </c>
      <c r="BS76" s="15">
        <f t="shared" si="20"/>
        <v>-4.2286431538009997E-2</v>
      </c>
      <c r="BT76" s="15">
        <f t="shared" si="21"/>
        <v>7.2012617547288493E-2</v>
      </c>
      <c r="BU76" s="15">
        <f t="shared" si="22"/>
        <v>1.056097350868E-2</v>
      </c>
      <c r="BV76" s="15">
        <f t="shared" si="23"/>
        <v>-8.8573498411634602E-2</v>
      </c>
      <c r="BW76" s="15">
        <f t="shared" si="24"/>
        <v>5.2803197015237997E-4</v>
      </c>
      <c r="BX76" s="15">
        <f t="shared" si="25"/>
        <v>3.3118833118109599E-2</v>
      </c>
      <c r="BY76" s="15">
        <f t="shared" si="26"/>
        <v>-9.7346602476038394E-2</v>
      </c>
      <c r="BZ76" s="15">
        <f t="shared" si="27"/>
        <v>-6.3302257824243494E-2</v>
      </c>
      <c r="CA76" s="15">
        <f t="shared" si="28"/>
        <v>-7.8897852755750605E-2</v>
      </c>
      <c r="CB76" s="15">
        <f t="shared" si="29"/>
        <v>-6.3167398133357103E-2</v>
      </c>
      <c r="CC76" s="15">
        <f t="shared" si="31"/>
        <v>-8.9628451775783893E-2</v>
      </c>
      <c r="CD76" s="15">
        <f t="shared" si="32"/>
        <v>-4.0741463353929211E-2</v>
      </c>
      <c r="CT76" s="17">
        <v>-7.56380684436124E-3</v>
      </c>
      <c r="CU76" s="17">
        <v>-0.18466581979972699</v>
      </c>
      <c r="CV76" s="17">
        <v>5.6711646974425899E-2</v>
      </c>
      <c r="CW76" s="17">
        <v>5.7204064519546897E-2</v>
      </c>
      <c r="CX76" s="17">
        <v>1.5479431197656E-3</v>
      </c>
      <c r="CY76" s="17">
        <v>-9.4201882799367104E-3</v>
      </c>
      <c r="CZ76" s="17">
        <v>6.4488403053804197E-3</v>
      </c>
      <c r="DA76" s="17">
        <v>3.42962413121553E-2</v>
      </c>
      <c r="DB76" s="17">
        <v>-5.7088462696467702E-3</v>
      </c>
      <c r="DC76" s="17">
        <v>-8.4099865862906093E-3</v>
      </c>
      <c r="DE76" s="8">
        <f t="array" ref="DE76">SUMPRODUCT($BS76:$CB76,TRANSPOSE(CG$66:CG$75))</f>
        <v>-3.5106736214903601E-2</v>
      </c>
      <c r="DF76" s="8">
        <f t="array" ref="DF76">SUMPRODUCT($BS76:$CB76,TRANSPOSE(CH$66:CH$75))</f>
        <v>0.1219330722979034</v>
      </c>
      <c r="DG76" s="8">
        <f t="array" ref="DG76">SUMPRODUCT($BS76:$CB76,TRANSPOSE(CI$66:CI$75))</f>
        <v>-2.3152405649891541E-2</v>
      </c>
      <c r="DH76" s="8">
        <f t="array" ref="DH76">SUMPRODUCT($BS76:$CB76,TRANSPOSE(CJ$66:CJ$75))</f>
        <v>3.4486468443723994E-2</v>
      </c>
      <c r="DI76" s="8">
        <f t="array" ref="DI76">SUMPRODUCT($BS76:$CB76,TRANSPOSE(CK$66:CK$75))</f>
        <v>1.9839183116201156E-2</v>
      </c>
      <c r="DJ76" s="8">
        <f t="array" ref="DJ76">SUMPRODUCT($BS76:$CB76,TRANSPOSE(CL$66:CL$75))</f>
        <v>1.3533280797458493E-2</v>
      </c>
      <c r="DK76" s="8">
        <f t="array" ref="DK76">SUMPRODUCT($BS76:$CB76,TRANSPOSE(CM$66:CM$75))</f>
        <v>-0.12929041284279585</v>
      </c>
      <c r="DL76" s="8">
        <f t="array" ref="DL76">SUMPRODUCT($BS76:$CB76,TRANSPOSE(CN$66:CN$75))</f>
        <v>-4.5642764991506032E-2</v>
      </c>
      <c r="DM76" s="8">
        <f t="array" ref="DM76">SUMPRODUCT($BS76:$CB76,TRANSPOSE(CO$66:CO$75))</f>
        <v>-5.4950542649696801E-2</v>
      </c>
      <c r="DN76" s="8">
        <f t="array" ref="DN76">SUMPRODUCT($BS76:$CB76,TRANSPOSE(CP$66:CP$75))</f>
        <v>-3.0060039870867764E-2</v>
      </c>
    </row>
    <row r="77" spans="1:118" x14ac:dyDescent="0.25">
      <c r="A77" s="3">
        <v>38289</v>
      </c>
      <c r="B77" s="1">
        <v>1672.65</v>
      </c>
      <c r="C77" s="1">
        <f t="shared" si="33"/>
        <v>1.5277878942384859E-2</v>
      </c>
      <c r="D77" s="7" t="s">
        <v>469</v>
      </c>
      <c r="E77" s="7">
        <v>3968.21</v>
      </c>
      <c r="F77" s="1">
        <f t="shared" si="34"/>
        <v>1.0245539114561684</v>
      </c>
      <c r="J77" s="5">
        <v>33694</v>
      </c>
      <c r="K77">
        <v>-1.00997309479535E-2</v>
      </c>
      <c r="L77">
        <v>-2.1852232033278601E-2</v>
      </c>
      <c r="M77">
        <v>1.17525010853251E-2</v>
      </c>
      <c r="O77" s="5">
        <v>33694</v>
      </c>
      <c r="P77">
        <v>-7.8941342744227802E-3</v>
      </c>
      <c r="Q77">
        <v>-2.1860975092807999E-2</v>
      </c>
      <c r="R77">
        <v>1.3966840818385199E-2</v>
      </c>
      <c r="T77" s="5">
        <v>33694</v>
      </c>
      <c r="U77">
        <v>-2.40928526814633E-2</v>
      </c>
      <c r="V77">
        <v>-1.1185311806566201E-2</v>
      </c>
      <c r="W77">
        <v>-1.29075408748972E-2</v>
      </c>
      <c r="Y77" s="5">
        <v>33694</v>
      </c>
      <c r="Z77">
        <v>-2.32827119038546E-2</v>
      </c>
      <c r="AA77">
        <v>-6.8118929289560197E-3</v>
      </c>
      <c r="AB77">
        <v>-1.6470818974898601E-2</v>
      </c>
      <c r="AD77" s="5">
        <v>33694</v>
      </c>
      <c r="AE77">
        <v>-1.15441380492634E-2</v>
      </c>
      <c r="AF77">
        <v>-2.87788078641464E-2</v>
      </c>
      <c r="AG77">
        <v>1.7234669814882999E-2</v>
      </c>
      <c r="AI77" s="5">
        <v>33694</v>
      </c>
      <c r="AJ77">
        <v>-8.5391324712696792E-3</v>
      </c>
      <c r="AK77">
        <v>-2.1516369885981001E-2</v>
      </c>
      <c r="AL77">
        <v>1.2977237414711301E-2</v>
      </c>
      <c r="AN77" s="5">
        <v>33694</v>
      </c>
      <c r="AO77">
        <v>-2.28117038191624E-2</v>
      </c>
      <c r="AP77">
        <v>-4.6351161937929E-3</v>
      </c>
      <c r="AQ77">
        <v>-1.81765876253695E-2</v>
      </c>
      <c r="AS77" s="5">
        <v>33694</v>
      </c>
      <c r="AT77">
        <v>-2.5038694679681499E-2</v>
      </c>
      <c r="AU77">
        <v>-1.49457150956429E-2</v>
      </c>
      <c r="AV77">
        <v>-1.0092979584038601E-2</v>
      </c>
      <c r="AX77" s="5">
        <v>33694</v>
      </c>
      <c r="AY77">
        <v>-1.7701361829195902E-2</v>
      </c>
      <c r="AZ77">
        <v>-7.3189683560868401E-3</v>
      </c>
      <c r="BA77">
        <v>-1.0382393473109101E-2</v>
      </c>
      <c r="BC77" s="5">
        <v>33694</v>
      </c>
      <c r="BD77">
        <v>-2.38308771232674E-2</v>
      </c>
      <c r="BE77">
        <v>-1.17377945010317E-2</v>
      </c>
      <c r="BF77">
        <v>-1.20930826222357E-2</v>
      </c>
      <c r="BH77" s="5">
        <v>33694</v>
      </c>
      <c r="BI77">
        <v>-4.7553913514945499E-3</v>
      </c>
      <c r="BJ77">
        <v>-9.31607714390114E-3</v>
      </c>
      <c r="BK77">
        <v>4.5606857924065996E-3</v>
      </c>
      <c r="BM77" s="5">
        <v>33694</v>
      </c>
      <c r="BN77">
        <v>-1.2864594297992801E-2</v>
      </c>
      <c r="BO77">
        <v>-3.8672417297195998E-2</v>
      </c>
      <c r="BP77">
        <f t="shared" si="30"/>
        <v>2.5807822999203197E-2</v>
      </c>
      <c r="BR77" s="14">
        <v>33694</v>
      </c>
      <c r="BS77" s="15">
        <f t="shared" si="20"/>
        <v>1.17525010853251E-2</v>
      </c>
      <c r="BT77" s="15">
        <f t="shared" si="21"/>
        <v>1.3966840818385199E-2</v>
      </c>
      <c r="BU77" s="15">
        <f t="shared" si="22"/>
        <v>-1.29075408748972E-2</v>
      </c>
      <c r="BV77" s="15">
        <f t="shared" si="23"/>
        <v>-1.6470818974898601E-2</v>
      </c>
      <c r="BW77" s="15">
        <f t="shared" si="24"/>
        <v>1.7234669814882999E-2</v>
      </c>
      <c r="BX77" s="15">
        <f t="shared" si="25"/>
        <v>1.2977237414711301E-2</v>
      </c>
      <c r="BY77" s="15">
        <f t="shared" si="26"/>
        <v>-1.81765876253695E-2</v>
      </c>
      <c r="BZ77" s="15">
        <f t="shared" si="27"/>
        <v>-1.0092979584038601E-2</v>
      </c>
      <c r="CA77" s="15">
        <f t="shared" si="28"/>
        <v>-1.0382393473109101E-2</v>
      </c>
      <c r="CB77" s="15">
        <f t="shared" si="29"/>
        <v>-1.20930826222357E-2</v>
      </c>
      <c r="CC77" s="15">
        <f t="shared" si="31"/>
        <v>4.5606857924065996E-3</v>
      </c>
      <c r="CD77" s="15">
        <f t="shared" si="32"/>
        <v>2.5807822999203197E-2</v>
      </c>
      <c r="CF77" s="1" t="s">
        <v>444</v>
      </c>
      <c r="CG77" s="1" t="s">
        <v>470</v>
      </c>
      <c r="CT77" s="17">
        <v>1.7937347567914901E-3</v>
      </c>
      <c r="CU77" s="17">
        <v>-2.1189850538071198E-2</v>
      </c>
      <c r="CV77" s="17">
        <v>3.0034210422029799E-2</v>
      </c>
      <c r="CW77" s="17">
        <v>2.7948173712597401E-2</v>
      </c>
      <c r="CX77" s="17">
        <v>-1.0157075275600599E-3</v>
      </c>
      <c r="CY77" s="17">
        <v>-7.9365037323566399E-3</v>
      </c>
      <c r="CZ77" s="17">
        <v>6.2029513091977602E-3</v>
      </c>
      <c r="DA77" s="17">
        <v>7.5415889398919101E-3</v>
      </c>
      <c r="DB77" s="17">
        <v>-6.0139918862076001E-3</v>
      </c>
      <c r="DC77" s="17">
        <v>-3.7424392705394599E-3</v>
      </c>
      <c r="DE77" s="8">
        <f t="array" ref="DE77">SUMPRODUCT($BS77:$CB77,TRANSPOSE(CG$66:CG$75))</f>
        <v>2.0158756106035805E-2</v>
      </c>
      <c r="DF77" s="8">
        <f t="array" ref="DF77">SUMPRODUCT($BS77:$CB77,TRANSPOSE(CH$66:CH$75))</f>
        <v>3.0517042461124862E-2</v>
      </c>
      <c r="DG77" s="8">
        <f t="array" ref="DG77">SUMPRODUCT($BS77:$CB77,TRANSPOSE(CI$66:CI$75))</f>
        <v>-1.6812701374262221E-2</v>
      </c>
      <c r="DH77" s="8">
        <f t="array" ref="DH77">SUMPRODUCT($BS77:$CB77,TRANSPOSE(CJ$66:CJ$75))</f>
        <v>-7.4027629668655774E-3</v>
      </c>
      <c r="DI77" s="8">
        <f t="array" ref="DI77">SUMPRODUCT($BS77:$CB77,TRANSPOSE(CK$66:CK$75))</f>
        <v>2.8365503941594376E-2</v>
      </c>
      <c r="DJ77" s="8">
        <f t="array" ref="DJ77">SUMPRODUCT($BS77:$CB77,TRANSPOSE(CL$66:CL$75))</f>
        <v>1.8673600306219644E-3</v>
      </c>
      <c r="DK77" s="8">
        <f t="array" ref="DK77">SUMPRODUCT($BS77:$CB77,TRANSPOSE(CM$66:CM$75))</f>
        <v>-3.786979635596676E-2</v>
      </c>
      <c r="DL77" s="8">
        <f t="array" ref="DL77">SUMPRODUCT($BS77:$CB77,TRANSPOSE(CN$66:CN$75))</f>
        <v>-6.9528333065877763E-3</v>
      </c>
      <c r="DM77" s="8">
        <f t="array" ref="DM77">SUMPRODUCT($BS77:$CB77,TRANSPOSE(CO$66:CO$75))</f>
        <v>1.1594030973297717E-3</v>
      </c>
      <c r="DN77" s="8">
        <f t="array" ref="DN77">SUMPRODUCT($BS77:$CB77,TRANSPOSE(CP$66:CP$75))</f>
        <v>-8.6412934583588591E-4</v>
      </c>
    </row>
    <row r="78" spans="1:118" x14ac:dyDescent="0.25">
      <c r="A78" s="3">
        <v>38321</v>
      </c>
      <c r="B78" s="1">
        <v>1740.33</v>
      </c>
      <c r="C78" s="1">
        <f t="shared" si="33"/>
        <v>4.0462738767823359E-2</v>
      </c>
      <c r="D78" s="7" t="s">
        <v>471</v>
      </c>
      <c r="E78" s="7">
        <v>4121.0600000000004</v>
      </c>
      <c r="F78" s="1">
        <f t="shared" si="34"/>
        <v>1.0385186267863848</v>
      </c>
      <c r="J78" s="5">
        <v>33724</v>
      </c>
      <c r="K78">
        <v>1.24222003819677E-2</v>
      </c>
      <c r="L78">
        <v>5.7444435307719997E-2</v>
      </c>
      <c r="M78">
        <v>-4.5022234925752302E-2</v>
      </c>
      <c r="O78" s="5">
        <v>33724</v>
      </c>
      <c r="P78">
        <v>6.1517057663497798E-2</v>
      </c>
      <c r="Q78">
        <v>6.7405155852689005E-4</v>
      </c>
      <c r="R78">
        <v>6.0843006104970898E-2</v>
      </c>
      <c r="T78" s="5">
        <v>33724</v>
      </c>
      <c r="U78">
        <v>-1.73653888907586E-3</v>
      </c>
      <c r="V78">
        <v>4.8887281773053903E-2</v>
      </c>
      <c r="W78">
        <v>-5.0623820662129698E-2</v>
      </c>
      <c r="Y78" s="5">
        <v>33724</v>
      </c>
      <c r="Z78">
        <v>-9.3727186400839103E-4</v>
      </c>
      <c r="AA78">
        <v>6.5277709966349795E-2</v>
      </c>
      <c r="AB78">
        <v>-6.6214981830358205E-2</v>
      </c>
      <c r="AD78" s="5">
        <v>33724</v>
      </c>
      <c r="AE78">
        <v>8.2750972982123097E-2</v>
      </c>
      <c r="AF78">
        <v>-3.1967818479044098E-2</v>
      </c>
      <c r="AG78">
        <v>0.11471879146116699</v>
      </c>
      <c r="AI78" s="5">
        <v>33724</v>
      </c>
      <c r="AJ78">
        <v>5.6288033419289001E-2</v>
      </c>
      <c r="AK78">
        <v>-1.9862008004763201E-2</v>
      </c>
      <c r="AL78">
        <v>7.6150041424052101E-2</v>
      </c>
      <c r="AN78" s="5">
        <v>33724</v>
      </c>
      <c r="AO78">
        <v>3.87683711453213E-2</v>
      </c>
      <c r="AP78">
        <v>6.5865949372060306E-2</v>
      </c>
      <c r="AQ78">
        <v>-2.7097578226739E-2</v>
      </c>
      <c r="AS78" s="5">
        <v>33724</v>
      </c>
      <c r="AT78">
        <v>4.9858787997048001E-2</v>
      </c>
      <c r="AU78">
        <v>4.0967625421797001E-2</v>
      </c>
      <c r="AV78">
        <v>8.8911625752510597E-3</v>
      </c>
      <c r="AX78" s="5">
        <v>33724</v>
      </c>
      <c r="AY78">
        <v>3.1315756201454999E-2</v>
      </c>
      <c r="AZ78">
        <v>6.0640303171037198E-2</v>
      </c>
      <c r="BA78">
        <v>-2.9324546969582199E-2</v>
      </c>
      <c r="BC78" s="5">
        <v>33724</v>
      </c>
      <c r="BD78">
        <v>-1.60566463562852E-3</v>
      </c>
      <c r="BE78">
        <v>3.1730008118757501E-2</v>
      </c>
      <c r="BF78">
        <v>-3.3335672754386099E-2</v>
      </c>
      <c r="BH78" s="5">
        <v>33724</v>
      </c>
      <c r="BI78">
        <v>6.4540609641996594E-2</v>
      </c>
      <c r="BJ78">
        <v>4.3964125416484798E-2</v>
      </c>
      <c r="BK78">
        <v>2.0576484225511799E-2</v>
      </c>
      <c r="BM78" s="5">
        <v>33724</v>
      </c>
      <c r="BN78">
        <v>5.1852917630672499E-2</v>
      </c>
      <c r="BO78">
        <v>3.2593194642755403E-2</v>
      </c>
      <c r="BP78">
        <f t="shared" si="30"/>
        <v>1.9259722987917095E-2</v>
      </c>
      <c r="BR78" s="14">
        <v>33724</v>
      </c>
      <c r="BS78" s="15">
        <f t="shared" si="20"/>
        <v>-4.5022234925752302E-2</v>
      </c>
      <c r="BT78" s="15">
        <f t="shared" si="21"/>
        <v>6.0843006104970898E-2</v>
      </c>
      <c r="BU78" s="15">
        <f t="shared" si="22"/>
        <v>-5.0623820662129698E-2</v>
      </c>
      <c r="BV78" s="15">
        <f t="shared" si="23"/>
        <v>-6.6214981830358205E-2</v>
      </c>
      <c r="BW78" s="15">
        <f t="shared" si="24"/>
        <v>0.11471879146116699</v>
      </c>
      <c r="BX78" s="15">
        <f t="shared" si="25"/>
        <v>7.6150041424052101E-2</v>
      </c>
      <c r="BY78" s="15">
        <f t="shared" si="26"/>
        <v>-2.7097578226739E-2</v>
      </c>
      <c r="BZ78" s="15">
        <f t="shared" si="27"/>
        <v>8.8911625752510597E-3</v>
      </c>
      <c r="CA78" s="15">
        <f t="shared" si="28"/>
        <v>-2.9324546969582199E-2</v>
      </c>
      <c r="CB78" s="15">
        <f t="shared" si="29"/>
        <v>-3.3335672754386099E-2</v>
      </c>
      <c r="CC78" s="15">
        <f t="shared" si="31"/>
        <v>2.0576484225511799E-2</v>
      </c>
      <c r="CD78" s="15">
        <f t="shared" si="32"/>
        <v>1.9259722987917095E-2</v>
      </c>
      <c r="CF78" s="6" t="s">
        <v>341</v>
      </c>
      <c r="CG78" s="17">
        <v>1.1800995650300501</v>
      </c>
      <c r="CH78" s="17">
        <v>0.30978929879347</v>
      </c>
      <c r="CI78" s="17">
        <v>0.216279436785146</v>
      </c>
      <c r="CJ78" s="17">
        <v>-0.35170328466453299</v>
      </c>
      <c r="CK78" s="17">
        <v>0.14031943039650399</v>
      </c>
      <c r="CL78" s="17">
        <v>-0.21279117901862199</v>
      </c>
      <c r="CM78" s="17">
        <v>-0.131192969353255</v>
      </c>
      <c r="CN78" s="17">
        <v>0.13144488189742301</v>
      </c>
      <c r="CO78" s="17">
        <v>0.19065315272271499</v>
      </c>
      <c r="CP78" s="17">
        <v>2.37609275327938E-2</v>
      </c>
      <c r="CQ78" s="17"/>
      <c r="CT78" s="17">
        <v>-9.2116006567290007E-2</v>
      </c>
      <c r="CU78" s="17">
        <v>-5.24592349393663E-2</v>
      </c>
      <c r="CV78" s="17">
        <v>6.2999749031934005E-2</v>
      </c>
      <c r="CW78" s="17">
        <v>0.123549159501929</v>
      </c>
      <c r="CX78" s="17">
        <v>9.3089567597134E-3</v>
      </c>
      <c r="CY78" s="17">
        <v>-1.4478563814794799E-3</v>
      </c>
      <c r="CZ78" s="17">
        <v>6.1099292975911601E-2</v>
      </c>
      <c r="DA78" s="17">
        <v>2.9798275975798399E-2</v>
      </c>
      <c r="DB78" s="17">
        <v>-1.6580809045660099E-2</v>
      </c>
      <c r="DC78" s="17">
        <v>1.2633364700623E-2</v>
      </c>
      <c r="DE78" s="8">
        <f t="array" ref="DE78">SUMPRODUCT($BS78:$CB78,TRANSPOSE(CG$66:CG$75))</f>
        <v>-3.4552144821960749E-2</v>
      </c>
      <c r="DF78" s="8">
        <f t="array" ref="DF78">SUMPRODUCT($BS78:$CB78,TRANSPOSE(CH$66:CH$75))</f>
        <v>6.671325666970937E-2</v>
      </c>
      <c r="DG78" s="8">
        <f t="array" ref="DG78">SUMPRODUCT($BS78:$CB78,TRANSPOSE(CI$66:CI$75))</f>
        <v>-8.9726372781738381E-2</v>
      </c>
      <c r="DH78" s="8">
        <f t="array" ref="DH78">SUMPRODUCT($BS78:$CB78,TRANSPOSE(CJ$66:CJ$75))</f>
        <v>-4.8786611319827838E-2</v>
      </c>
      <c r="DI78" s="8">
        <f t="array" ref="DI78">SUMPRODUCT($BS78:$CB78,TRANSPOSE(CK$66:CK$75))</f>
        <v>0.14546978405110433</v>
      </c>
      <c r="DJ78" s="8">
        <f t="array" ref="DJ78">SUMPRODUCT($BS78:$CB78,TRANSPOSE(CL$66:CL$75))</f>
        <v>5.1366240868410643E-2</v>
      </c>
      <c r="DK78" s="8">
        <f t="array" ref="DK78">SUMPRODUCT($BS78:$CB78,TRANSPOSE(CM$66:CM$75))</f>
        <v>-5.5805956492387683E-2</v>
      </c>
      <c r="DL78" s="8">
        <f t="array" ref="DL78">SUMPRODUCT($BS78:$CB78,TRANSPOSE(CN$66:CN$75))</f>
        <v>1.8845503721348026E-4</v>
      </c>
      <c r="DM78" s="8">
        <f t="array" ref="DM78">SUMPRODUCT($BS78:$CB78,TRANSPOSE(CO$66:CO$75))</f>
        <v>-6.9582284012069243E-2</v>
      </c>
      <c r="DN78" s="8">
        <f t="array" ref="DN78">SUMPRODUCT($BS78:$CB78,TRANSPOSE(CP$66:CP$75))</f>
        <v>3.0043551718466122E-2</v>
      </c>
    </row>
    <row r="79" spans="1:118" x14ac:dyDescent="0.25">
      <c r="A79" s="3">
        <v>38352</v>
      </c>
      <c r="B79" s="1">
        <v>1799.55</v>
      </c>
      <c r="C79" s="1">
        <f t="shared" si="33"/>
        <v>3.402802916688219E-2</v>
      </c>
      <c r="D79" s="7" t="s">
        <v>472</v>
      </c>
      <c r="E79" s="7">
        <v>4278.66</v>
      </c>
      <c r="F79" s="1">
        <f t="shared" si="34"/>
        <v>1.0382425880720008</v>
      </c>
      <c r="J79" s="5">
        <v>33755</v>
      </c>
      <c r="K79" s="18">
        <v>6.8964582630748306E-5</v>
      </c>
      <c r="L79">
        <v>2.2482922525950699E-2</v>
      </c>
      <c r="M79">
        <v>-2.24139579433199E-2</v>
      </c>
      <c r="O79" s="5">
        <v>33755</v>
      </c>
      <c r="P79">
        <v>-1.4119430938772701E-2</v>
      </c>
      <c r="Q79">
        <v>8.2225588404464499E-3</v>
      </c>
      <c r="R79">
        <v>-2.2341989779219199E-2</v>
      </c>
      <c r="T79" s="5">
        <v>33755</v>
      </c>
      <c r="U79">
        <v>-6.0814002488965605E-4</v>
      </c>
      <c r="V79">
        <v>4.0971079167182499E-3</v>
      </c>
      <c r="W79">
        <v>-4.7052479416079002E-3</v>
      </c>
      <c r="Y79" s="5">
        <v>33755</v>
      </c>
      <c r="Z79">
        <v>2.7329575729566598E-3</v>
      </c>
      <c r="AA79">
        <v>-1.31156433357386E-2</v>
      </c>
      <c r="AB79">
        <v>1.58486009086952E-2</v>
      </c>
      <c r="AD79" s="5">
        <v>33755</v>
      </c>
      <c r="AE79">
        <v>1.07457875030566E-2</v>
      </c>
      <c r="AF79">
        <v>2.2058930658864599E-3</v>
      </c>
      <c r="AG79">
        <v>8.5398944371701604E-3</v>
      </c>
      <c r="AI79" s="5">
        <v>33755</v>
      </c>
      <c r="AJ79">
        <v>-5.0484721715530004E-4</v>
      </c>
      <c r="AK79">
        <v>-4.8578807493333499E-3</v>
      </c>
      <c r="AL79">
        <v>4.35303353217805E-3</v>
      </c>
      <c r="AN79" s="5">
        <v>33755</v>
      </c>
      <c r="AO79">
        <v>-4.0583752757205596E-3</v>
      </c>
      <c r="AP79">
        <v>-1.6007016221993801E-2</v>
      </c>
      <c r="AQ79">
        <v>1.19486409462732E-2</v>
      </c>
      <c r="AS79" s="5">
        <v>33755</v>
      </c>
      <c r="AT79">
        <v>-3.81849003211149E-3</v>
      </c>
      <c r="AU79">
        <v>-1.53936344352207E-2</v>
      </c>
      <c r="AV79">
        <v>1.15751444031092E-2</v>
      </c>
      <c r="AX79" s="5">
        <v>33755</v>
      </c>
      <c r="AY79">
        <v>4.1103225526967898E-3</v>
      </c>
      <c r="AZ79">
        <v>-2.0788677046738601E-2</v>
      </c>
      <c r="BA79">
        <v>2.4898999599435399E-2</v>
      </c>
      <c r="BC79" s="5">
        <v>33755</v>
      </c>
      <c r="BD79">
        <v>2.2228273556812801E-3</v>
      </c>
      <c r="BE79">
        <v>-2.0089572893782399E-2</v>
      </c>
      <c r="BF79">
        <v>2.2312400249463699E-2</v>
      </c>
      <c r="BH79" s="5">
        <v>33755</v>
      </c>
      <c r="BI79">
        <v>-1.8218055355802301E-2</v>
      </c>
      <c r="BJ79">
        <v>1.0730703390479801E-2</v>
      </c>
      <c r="BK79">
        <v>-2.89487587462821E-2</v>
      </c>
      <c r="BM79" s="5">
        <v>33755</v>
      </c>
      <c r="BN79">
        <v>1.32716649500744E-2</v>
      </c>
      <c r="BO79" s="18">
        <v>4.3920803310754097E-5</v>
      </c>
      <c r="BP79">
        <f t="shared" si="30"/>
        <v>1.3227744146763646E-2</v>
      </c>
      <c r="BR79" s="14">
        <v>33755</v>
      </c>
      <c r="BS79" s="15">
        <f t="shared" ref="BS79:BS142" si="35">M79</f>
        <v>-2.24139579433199E-2</v>
      </c>
      <c r="BT79" s="15">
        <f t="shared" ref="BT79:BT142" si="36">R79</f>
        <v>-2.2341989779219199E-2</v>
      </c>
      <c r="BU79" s="15">
        <f t="shared" ref="BU79:BU142" si="37">W79</f>
        <v>-4.7052479416079002E-3</v>
      </c>
      <c r="BV79" s="15">
        <f t="shared" ref="BV79:BV142" si="38">AB79</f>
        <v>1.58486009086952E-2</v>
      </c>
      <c r="BW79" s="15">
        <f t="shared" ref="BW79:BW142" si="39">AG79</f>
        <v>8.5398944371701604E-3</v>
      </c>
      <c r="BX79" s="15">
        <f t="shared" ref="BX79:BX142" si="40">AL79</f>
        <v>4.35303353217805E-3</v>
      </c>
      <c r="BY79" s="15">
        <f t="shared" ref="BY79:BY142" si="41">AQ79</f>
        <v>1.19486409462732E-2</v>
      </c>
      <c r="BZ79" s="15">
        <f t="shared" ref="BZ79:BZ142" si="42">AV79</f>
        <v>1.15751444031092E-2</v>
      </c>
      <c r="CA79" s="15">
        <f t="shared" ref="CA79:CA142" si="43">BA79</f>
        <v>2.4898999599435399E-2</v>
      </c>
      <c r="CB79" s="15">
        <f t="shared" ref="CB79:CB142" si="44">BF79</f>
        <v>2.2312400249463699E-2</v>
      </c>
      <c r="CC79" s="15">
        <f t="shared" si="31"/>
        <v>-2.89487587462821E-2</v>
      </c>
      <c r="CD79" s="15">
        <f t="shared" si="32"/>
        <v>1.3227744146763646E-2</v>
      </c>
      <c r="CF79" s="6" t="s">
        <v>342</v>
      </c>
      <c r="CG79" s="17">
        <v>0.161291353188207</v>
      </c>
      <c r="CH79" s="17">
        <v>1.5370214645415701</v>
      </c>
      <c r="CI79" s="17">
        <v>-0.20156160762521</v>
      </c>
      <c r="CJ79" s="17">
        <v>0.45645972162005799</v>
      </c>
      <c r="CK79" s="17">
        <v>-8.3486149409011598E-2</v>
      </c>
      <c r="CL79" s="17">
        <v>-0.144201677104913</v>
      </c>
      <c r="CM79" s="17">
        <v>-0.30767515564082898</v>
      </c>
      <c r="CN79" s="17">
        <v>-0.156809592124281</v>
      </c>
      <c r="CO79" s="17">
        <v>-6.7368095314963697E-2</v>
      </c>
      <c r="CP79" s="17">
        <v>0.42081037450731601</v>
      </c>
      <c r="CQ79" s="17"/>
      <c r="CT79" s="17">
        <v>-1.15723277039303E-2</v>
      </c>
      <c r="CU79" s="17">
        <v>2.4561958637962501E-2</v>
      </c>
      <c r="CV79" s="17">
        <v>-3.31459887835324E-2</v>
      </c>
      <c r="CW79" s="17">
        <v>1.0356880568617799E-2</v>
      </c>
      <c r="CX79" s="17">
        <v>-3.9125680093694704E-3</v>
      </c>
      <c r="CY79" s="17">
        <v>1.55801412675667E-2</v>
      </c>
      <c r="CZ79" s="17">
        <v>4.2345092958032699E-3</v>
      </c>
      <c r="DA79" s="17">
        <v>-1.25901792653398E-2</v>
      </c>
      <c r="DB79" s="17">
        <v>-8.8591095011297093E-3</v>
      </c>
      <c r="DC79" s="17">
        <v>-2.8322067131924199E-3</v>
      </c>
      <c r="DE79" s="8">
        <f t="array" ref="DE79">SUMPRODUCT($BS79:$CB79,TRANSPOSE(CG$66:CG$75))</f>
        <v>-3.2790036994662763E-2</v>
      </c>
      <c r="DF79" s="8">
        <f t="array" ref="DF79">SUMPRODUCT($BS79:$CB79,TRANSPOSE(CH$66:CH$75))</f>
        <v>-4.8080026099213052E-2</v>
      </c>
      <c r="DG79" s="8">
        <f t="array" ref="DG79">SUMPRODUCT($BS79:$CB79,TRANSPOSE(CI$66:CI$75))</f>
        <v>-2.0274226295819596E-3</v>
      </c>
      <c r="DH79" s="8">
        <f t="array" ref="DH79">SUMPRODUCT($BS79:$CB79,TRANSPOSE(CJ$66:CJ$75))</f>
        <v>-7.4985421092432399E-3</v>
      </c>
      <c r="DI79" s="8">
        <f t="array" ref="DI79">SUMPRODUCT($BS79:$CB79,TRANSPOSE(CK$66:CK$75))</f>
        <v>5.423434670064591E-3</v>
      </c>
      <c r="DJ79" s="8">
        <f t="array" ref="DJ79">SUMPRODUCT($BS79:$CB79,TRANSPOSE(CL$66:CL$75))</f>
        <v>1.8533248657295547E-2</v>
      </c>
      <c r="DK79" s="8">
        <f t="array" ref="DK79">SUMPRODUCT($BS79:$CB79,TRANSPOSE(CM$66:CM$75))</f>
        <v>3.854900952637381E-3</v>
      </c>
      <c r="DL79" s="8">
        <f t="array" ref="DL79">SUMPRODUCT($BS79:$CB79,TRANSPOSE(CN$66:CN$75))</f>
        <v>-5.7948390683279418E-4</v>
      </c>
      <c r="DM79" s="8">
        <f t="array" ref="DM79">SUMPRODUCT($BS79:$CB79,TRANSPOSE(CO$66:CO$75))</f>
        <v>3.5969152048389873E-2</v>
      </c>
      <c r="DN79" s="8">
        <f t="array" ref="DN79">SUMPRODUCT($BS79:$CB79,TRANSPOSE(CP$66:CP$75))</f>
        <v>2.3137979691896047E-2</v>
      </c>
    </row>
    <row r="80" spans="1:118" x14ac:dyDescent="0.25">
      <c r="A80" s="3">
        <v>38383</v>
      </c>
      <c r="B80" s="1">
        <v>1755.68</v>
      </c>
      <c r="C80" s="1">
        <f t="shared" si="33"/>
        <v>-2.437831680142255E-2</v>
      </c>
      <c r="D80" s="7" t="s">
        <v>473</v>
      </c>
      <c r="E80" s="7">
        <v>4538.21</v>
      </c>
      <c r="F80" s="1">
        <f t="shared" si="34"/>
        <v>1.0606615155212147</v>
      </c>
      <c r="J80" s="5">
        <v>33785</v>
      </c>
      <c r="K80">
        <v>-3.1904431447594001E-2</v>
      </c>
      <c r="L80">
        <v>-2.36316618068834E-3</v>
      </c>
      <c r="M80">
        <v>-2.9541265266905599E-2</v>
      </c>
      <c r="O80" s="5">
        <v>33785</v>
      </c>
      <c r="P80">
        <v>2.57905172213794E-2</v>
      </c>
      <c r="Q80">
        <v>-2.03268367265046E-2</v>
      </c>
      <c r="R80">
        <v>4.6117353947884E-2</v>
      </c>
      <c r="T80" s="5">
        <v>33785</v>
      </c>
      <c r="U80">
        <v>-3.6774932843609501E-3</v>
      </c>
      <c r="V80">
        <v>-4.1793253991951199E-3</v>
      </c>
      <c r="W80">
        <v>5.0183211483417495E-4</v>
      </c>
      <c r="Y80" s="5">
        <v>33785</v>
      </c>
      <c r="Z80">
        <v>-7.9055577419687596E-3</v>
      </c>
      <c r="AA80">
        <v>1.6801533808796398E-2</v>
      </c>
      <c r="AB80">
        <v>-2.4707091550765201E-2</v>
      </c>
      <c r="AD80" s="5">
        <v>33785</v>
      </c>
      <c r="AE80">
        <v>-4.5055517138613502E-3</v>
      </c>
      <c r="AF80">
        <v>-1.9117476690370502E-2</v>
      </c>
      <c r="AG80">
        <v>1.4611924976509099E-2</v>
      </c>
      <c r="AI80" s="5">
        <v>33785</v>
      </c>
      <c r="AJ80">
        <v>-3.9765599440925302E-2</v>
      </c>
      <c r="AK80">
        <v>-6.9939387059571598E-3</v>
      </c>
      <c r="AL80">
        <v>-3.2771660734968101E-2</v>
      </c>
      <c r="AN80" s="5">
        <v>33785</v>
      </c>
      <c r="AO80">
        <v>-3.92246315512374E-4</v>
      </c>
      <c r="AP80">
        <v>2.0358507510824301E-2</v>
      </c>
      <c r="AQ80">
        <v>-2.0750753826336701E-2</v>
      </c>
      <c r="AS80" s="5">
        <v>33785</v>
      </c>
      <c r="AT80">
        <v>-2.0051869425562099E-2</v>
      </c>
      <c r="AU80">
        <v>2.0289905745286701E-2</v>
      </c>
      <c r="AV80">
        <v>-4.0341775170848901E-2</v>
      </c>
      <c r="AX80" s="5">
        <v>33785</v>
      </c>
      <c r="AY80">
        <v>-1.5445794687697801E-3</v>
      </c>
      <c r="AZ80">
        <v>2.0767849764090001E-2</v>
      </c>
      <c r="BA80">
        <v>-2.2312429232859799E-2</v>
      </c>
      <c r="BC80" s="5">
        <v>33785</v>
      </c>
      <c r="BD80">
        <v>-1.5902637812180299E-2</v>
      </c>
      <c r="BE80">
        <v>2.46487616407444E-2</v>
      </c>
      <c r="BF80">
        <v>-4.05513994529247E-2</v>
      </c>
      <c r="BH80" s="5">
        <v>33785</v>
      </c>
      <c r="BI80">
        <v>1.6157094195308499E-2</v>
      </c>
      <c r="BJ80">
        <v>-2.53991081560891E-2</v>
      </c>
      <c r="BK80">
        <v>4.1556202351397599E-2</v>
      </c>
      <c r="BM80" s="5">
        <v>33785</v>
      </c>
      <c r="BN80">
        <v>-3.1061717717886898E-3</v>
      </c>
      <c r="BO80">
        <v>-4.4573549762812704E-3</v>
      </c>
      <c r="BP80">
        <f t="shared" ref="BP80:BP143" si="45">BN80-BO80</f>
        <v>1.3511832044925806E-3</v>
      </c>
      <c r="BR80" s="14">
        <v>33785</v>
      </c>
      <c r="BS80" s="15">
        <f t="shared" si="35"/>
        <v>-2.9541265266905599E-2</v>
      </c>
      <c r="BT80" s="15">
        <f t="shared" si="36"/>
        <v>4.6117353947884E-2</v>
      </c>
      <c r="BU80" s="15">
        <f t="shared" si="37"/>
        <v>5.0183211483417495E-4</v>
      </c>
      <c r="BV80" s="15">
        <f t="shared" si="38"/>
        <v>-2.4707091550765201E-2</v>
      </c>
      <c r="BW80" s="15">
        <f t="shared" si="39"/>
        <v>1.4611924976509099E-2</v>
      </c>
      <c r="BX80" s="15">
        <f t="shared" si="40"/>
        <v>-3.2771660734968101E-2</v>
      </c>
      <c r="BY80" s="15">
        <f t="shared" si="41"/>
        <v>-2.0750753826336701E-2</v>
      </c>
      <c r="BZ80" s="15">
        <f t="shared" si="42"/>
        <v>-4.0341775170848901E-2</v>
      </c>
      <c r="CA80" s="15">
        <f t="shared" si="43"/>
        <v>-2.2312429232859799E-2</v>
      </c>
      <c r="CB80" s="15">
        <f t="shared" si="44"/>
        <v>-4.05513994529247E-2</v>
      </c>
      <c r="CC80" s="15">
        <f t="shared" ref="CC80:CC143" si="46">BK80</f>
        <v>4.1556202351397599E-2</v>
      </c>
      <c r="CD80" s="15">
        <f t="shared" ref="CD80:CD143" si="47">BP80</f>
        <v>1.3511832044925806E-3</v>
      </c>
      <c r="CF80" s="6" t="s">
        <v>343</v>
      </c>
      <c r="CG80" s="17">
        <v>8.3325468364597394E-2</v>
      </c>
      <c r="CH80" s="17">
        <v>-0.149150829550935</v>
      </c>
      <c r="CI80" s="17">
        <v>1.1403284184179501</v>
      </c>
      <c r="CJ80" s="17">
        <v>0.16883175345788701</v>
      </c>
      <c r="CK80" s="17">
        <v>5.93274700056955E-2</v>
      </c>
      <c r="CL80" s="17">
        <v>-4.6287705114172698E-2</v>
      </c>
      <c r="CM80" s="17">
        <v>-6.2980666818984801E-3</v>
      </c>
      <c r="CN80" s="17">
        <v>-0.137067219263527</v>
      </c>
      <c r="CO80" s="17">
        <v>4.3945674037117397E-3</v>
      </c>
      <c r="CP80" s="17">
        <v>5.3332175750981599E-2</v>
      </c>
      <c r="CQ80" s="17"/>
      <c r="CT80" s="17">
        <v>-2.3285753054741499E-2</v>
      </c>
      <c r="CU80" s="17">
        <v>-6.9908754347382696E-2</v>
      </c>
      <c r="CV80" s="17">
        <v>1.2156094483469E-2</v>
      </c>
      <c r="CW80" s="17">
        <v>3.2880834811466801E-2</v>
      </c>
      <c r="CX80" s="17">
        <v>-1.49332216876837E-2</v>
      </c>
      <c r="CY80" s="17">
        <v>-3.4316626717365899E-2</v>
      </c>
      <c r="CZ80" s="17">
        <v>-4.2986584503547601E-2</v>
      </c>
      <c r="DA80" s="17">
        <v>2.04552141335742E-2</v>
      </c>
      <c r="DB80" s="17">
        <v>5.6504893441858299E-3</v>
      </c>
      <c r="DC80" s="17">
        <v>-5.00428993895861E-3</v>
      </c>
      <c r="DE80" s="8">
        <f t="array" ref="DE80">SUMPRODUCT($BS80:$CB80,TRANSPOSE(CG$66:CG$75))</f>
        <v>-2.6487043326057155E-2</v>
      </c>
      <c r="DF80" s="8">
        <f t="array" ref="DF80">SUMPRODUCT($BS80:$CB80,TRANSPOSE(CH$66:CH$75))</f>
        <v>7.2216943721602228E-2</v>
      </c>
      <c r="DG80" s="8">
        <f t="array" ref="DG80">SUMPRODUCT($BS80:$CB80,TRANSPOSE(CI$66:CI$75))</f>
        <v>-1.5065643211894571E-2</v>
      </c>
      <c r="DH80" s="8">
        <f t="array" ref="DH80">SUMPRODUCT($BS80:$CB80,TRANSPOSE(CJ$66:CJ$75))</f>
        <v>3.8788126347517021E-2</v>
      </c>
      <c r="DI80" s="8">
        <f t="array" ref="DI80">SUMPRODUCT($BS80:$CB80,TRANSPOSE(CK$66:CK$75))</f>
        <v>2.2124300123279837E-2</v>
      </c>
      <c r="DJ80" s="8">
        <f t="array" ref="DJ80">SUMPRODUCT($BS80:$CB80,TRANSPOSE(CL$66:CL$75))</f>
        <v>-5.566620652076975E-2</v>
      </c>
      <c r="DK80" s="8">
        <f t="array" ref="DK80">SUMPRODUCT($BS80:$CB80,TRANSPOSE(CM$66:CM$75))</f>
        <v>-2.6847796862680184E-2</v>
      </c>
      <c r="DL80" s="8">
        <f t="array" ref="DL80">SUMPRODUCT($BS80:$CB80,TRANSPOSE(CN$66:CN$75))</f>
        <v>-5.6675677858136389E-2</v>
      </c>
      <c r="DM80" s="8">
        <f t="array" ref="DM80">SUMPRODUCT($BS80:$CB80,TRANSPOSE(CO$66:CO$75))</f>
        <v>-2.8004941336777837E-2</v>
      </c>
      <c r="DN80" s="8">
        <f t="array" ref="DN80">SUMPRODUCT($BS80:$CB80,TRANSPOSE(CP$66:CP$75))</f>
        <v>-3.3604382866992466E-2</v>
      </c>
    </row>
    <row r="81" spans="1:118" x14ac:dyDescent="0.25">
      <c r="A81" s="3">
        <v>38411</v>
      </c>
      <c r="B81" s="1">
        <v>1792.63</v>
      </c>
      <c r="C81" s="1">
        <f t="shared" si="33"/>
        <v>2.1045976487742646E-2</v>
      </c>
      <c r="D81" s="7" t="s">
        <v>474</v>
      </c>
      <c r="E81" s="7">
        <v>4678.3599999999997</v>
      </c>
      <c r="F81" s="1">
        <f t="shared" si="34"/>
        <v>1.0308822200823673</v>
      </c>
      <c r="J81" s="5">
        <v>33816</v>
      </c>
      <c r="K81">
        <v>4.0289925047075403E-2</v>
      </c>
      <c r="L81">
        <v>3.4257258778866297E-2</v>
      </c>
      <c r="M81">
        <v>6.0326662682090703E-3</v>
      </c>
      <c r="O81" s="5">
        <v>33816</v>
      </c>
      <c r="P81">
        <v>1.08025899870657E-2</v>
      </c>
      <c r="Q81">
        <v>4.2313029716431402E-2</v>
      </c>
      <c r="R81">
        <v>-3.1510439729365701E-2</v>
      </c>
      <c r="T81" s="5">
        <v>33816</v>
      </c>
      <c r="U81">
        <v>4.7903669541622E-2</v>
      </c>
      <c r="V81">
        <v>2.6595540549287401E-2</v>
      </c>
      <c r="W81">
        <v>2.1308128992334498E-2</v>
      </c>
      <c r="Y81" s="5">
        <v>33816</v>
      </c>
      <c r="Z81">
        <v>4.0289570284933802E-2</v>
      </c>
      <c r="AA81">
        <v>-1.7042101755676501E-3</v>
      </c>
      <c r="AB81">
        <v>4.1993780460501499E-2</v>
      </c>
      <c r="AD81" s="5">
        <v>33816</v>
      </c>
      <c r="AE81">
        <v>4.0713817084144302E-2</v>
      </c>
      <c r="AF81">
        <v>2.7133784110536501E-2</v>
      </c>
      <c r="AG81">
        <v>1.35800329736077E-2</v>
      </c>
      <c r="AI81" s="5">
        <v>33816</v>
      </c>
      <c r="AJ81">
        <v>3.6845444742104702E-2</v>
      </c>
      <c r="AK81">
        <v>4.8303541768420798E-2</v>
      </c>
      <c r="AL81">
        <v>-1.1458097026316E-2</v>
      </c>
      <c r="AN81" s="5">
        <v>33816</v>
      </c>
      <c r="AO81">
        <v>4.2279675038296702E-2</v>
      </c>
      <c r="AP81">
        <v>-2.32487284960603E-3</v>
      </c>
      <c r="AQ81">
        <v>4.4604547887902697E-2</v>
      </c>
      <c r="AS81" s="5">
        <v>33816</v>
      </c>
      <c r="AT81">
        <v>3.8486540255824299E-2</v>
      </c>
      <c r="AU81">
        <v>8.1147066132096195E-3</v>
      </c>
      <c r="AV81">
        <v>3.0371833642614698E-2</v>
      </c>
      <c r="AX81" s="5">
        <v>33816</v>
      </c>
      <c r="AY81">
        <v>3.8807874036611102E-2</v>
      </c>
      <c r="AZ81">
        <v>4.7541872491878197E-3</v>
      </c>
      <c r="BA81">
        <v>3.40536867874233E-2</v>
      </c>
      <c r="BC81" s="5">
        <v>33816</v>
      </c>
      <c r="BD81">
        <v>4.16292474997563E-2</v>
      </c>
      <c r="BE81">
        <v>6.1429227462345302E-3</v>
      </c>
      <c r="BF81">
        <v>3.54863247535218E-2</v>
      </c>
      <c r="BH81" s="5">
        <v>33816</v>
      </c>
      <c r="BI81">
        <v>3.80129656141636E-3</v>
      </c>
      <c r="BJ81">
        <v>3.4966101206973597E-2</v>
      </c>
      <c r="BK81">
        <v>-3.1164804645557199E-2</v>
      </c>
      <c r="BM81" s="5">
        <v>33816</v>
      </c>
      <c r="BN81">
        <v>3.7149960234831698E-2</v>
      </c>
      <c r="BO81">
        <v>1.5247315210016399E-2</v>
      </c>
      <c r="BP81">
        <f t="shared" si="45"/>
        <v>2.1902645024815301E-2</v>
      </c>
      <c r="BR81" s="14">
        <v>33816</v>
      </c>
      <c r="BS81" s="15">
        <f t="shared" si="35"/>
        <v>6.0326662682090703E-3</v>
      </c>
      <c r="BT81" s="15">
        <f t="shared" si="36"/>
        <v>-3.1510439729365701E-2</v>
      </c>
      <c r="BU81" s="15">
        <f t="shared" si="37"/>
        <v>2.1308128992334498E-2</v>
      </c>
      <c r="BV81" s="15">
        <f t="shared" si="38"/>
        <v>4.1993780460501499E-2</v>
      </c>
      <c r="BW81" s="15">
        <f t="shared" si="39"/>
        <v>1.35800329736077E-2</v>
      </c>
      <c r="BX81" s="15">
        <f t="shared" si="40"/>
        <v>-1.1458097026316E-2</v>
      </c>
      <c r="BY81" s="15">
        <f t="shared" si="41"/>
        <v>4.4604547887902697E-2</v>
      </c>
      <c r="BZ81" s="15">
        <f t="shared" si="42"/>
        <v>3.0371833642614698E-2</v>
      </c>
      <c r="CA81" s="15">
        <f t="shared" si="43"/>
        <v>3.40536867874233E-2</v>
      </c>
      <c r="CB81" s="15">
        <f t="shared" si="44"/>
        <v>3.54863247535218E-2</v>
      </c>
      <c r="CC81" s="15">
        <f t="shared" si="46"/>
        <v>-3.1164804645557199E-2</v>
      </c>
      <c r="CD81" s="15">
        <f t="shared" si="47"/>
        <v>2.1902645024815301E-2</v>
      </c>
      <c r="CF81" s="6" t="s">
        <v>344</v>
      </c>
      <c r="CG81" s="17">
        <v>-0.111459150472522</v>
      </c>
      <c r="CH81" s="17">
        <v>0.27784148493178901</v>
      </c>
      <c r="CI81" s="17">
        <v>0.13887718398987201</v>
      </c>
      <c r="CJ81" s="17">
        <v>1.63946424403302</v>
      </c>
      <c r="CK81" s="17">
        <v>-6.37346707458223E-2</v>
      </c>
      <c r="CL81" s="17">
        <v>8.2944976733846307E-2</v>
      </c>
      <c r="CM81" s="17">
        <v>-0.40135094218925998</v>
      </c>
      <c r="CN81" s="17">
        <v>1.02043826397569E-2</v>
      </c>
      <c r="CO81" s="17">
        <v>-0.14248636565157999</v>
      </c>
      <c r="CP81" s="17">
        <v>-0.43434289456295</v>
      </c>
      <c r="CQ81" s="17"/>
      <c r="CT81" s="17">
        <v>-1.2217818324096699E-2</v>
      </c>
      <c r="CU81" s="17">
        <v>7.1430972709676702E-2</v>
      </c>
      <c r="CV81" s="17">
        <v>-3.3745740082647697E-2</v>
      </c>
      <c r="CW81" s="17">
        <v>-2.2117729565231802E-2</v>
      </c>
      <c r="CX81" s="17">
        <v>1.8158454439174E-2</v>
      </c>
      <c r="CY81" s="17">
        <v>1.35368618297785E-2</v>
      </c>
      <c r="CZ81" s="17">
        <v>-1.19953702943707E-2</v>
      </c>
      <c r="DA81" s="17">
        <v>-1.3722577467086799E-2</v>
      </c>
      <c r="DB81" s="17">
        <v>2.6570993018055801E-3</v>
      </c>
      <c r="DC81" s="17">
        <v>5.1953179153439904E-3</v>
      </c>
      <c r="DE81" s="8">
        <f t="array" ref="DE81">SUMPRODUCT($BS81:$CB81,TRANSPOSE(CG$66:CG$75))</f>
        <v>2.2979027275691925E-3</v>
      </c>
      <c r="DF81" s="8">
        <f t="array" ref="DF81">SUMPRODUCT($BS81:$CB81,TRANSPOSE(CH$66:CH$75))</f>
        <v>-6.1661924826660428E-2</v>
      </c>
      <c r="DG81" s="8">
        <f t="array" ref="DG81">SUMPRODUCT($BS81:$CB81,TRANSPOSE(CI$66:CI$75))</f>
        <v>4.191139226537547E-2</v>
      </c>
      <c r="DH81" s="8">
        <f t="array" ref="DH81">SUMPRODUCT($BS81:$CB81,TRANSPOSE(CJ$66:CJ$75))</f>
        <v>-7.8325478449166493E-3</v>
      </c>
      <c r="DI81" s="8">
        <f t="array" ref="DI81">SUMPRODUCT($BS81:$CB81,TRANSPOSE(CK$66:CK$75))</f>
        <v>1.0286494534037655E-2</v>
      </c>
      <c r="DJ81" s="8">
        <f t="array" ref="DJ81">SUMPRODUCT($BS81:$CB81,TRANSPOSE(CL$66:CL$75))</f>
        <v>-1.2963510050446481E-3</v>
      </c>
      <c r="DK81" s="8">
        <f t="array" ref="DK81">SUMPRODUCT($BS81:$CB81,TRANSPOSE(CM$66:CM$75))</f>
        <v>5.8511769785335795E-2</v>
      </c>
      <c r="DL81" s="8">
        <f t="array" ref="DL81">SUMPRODUCT($BS81:$CB81,TRANSPOSE(CN$66:CN$75))</f>
        <v>1.2538680164686185E-2</v>
      </c>
      <c r="DM81" s="8">
        <f t="array" ref="DM81">SUMPRODUCT($BS81:$CB81,TRANSPOSE(CO$66:CO$75))</f>
        <v>1.4985905876868391E-2</v>
      </c>
      <c r="DN81" s="8">
        <f t="array" ref="DN81">SUMPRODUCT($BS81:$CB81,TRANSPOSE(CP$66:CP$75))</f>
        <v>2.9252969485550381E-2</v>
      </c>
    </row>
    <row r="82" spans="1:118" x14ac:dyDescent="0.25">
      <c r="A82" s="3">
        <v>38442</v>
      </c>
      <c r="B82" s="1">
        <v>1760.89</v>
      </c>
      <c r="C82" s="1">
        <f t="shared" si="33"/>
        <v>-1.7705828865967832E-2</v>
      </c>
      <c r="D82" s="7" t="s">
        <v>475</v>
      </c>
      <c r="E82" s="7">
        <v>4887.97</v>
      </c>
      <c r="F82" s="1">
        <f t="shared" si="34"/>
        <v>1.0448041621422892</v>
      </c>
      <c r="J82" s="5">
        <v>33847</v>
      </c>
      <c r="K82">
        <v>-6.1765143837077797E-2</v>
      </c>
      <c r="L82">
        <v>-2.6584817404239298E-2</v>
      </c>
      <c r="M82">
        <v>-3.5180326432838499E-2</v>
      </c>
      <c r="O82" s="5">
        <v>33847</v>
      </c>
      <c r="P82">
        <v>-6.8854609676801307E-2</v>
      </c>
      <c r="Q82">
        <v>-1.10081822107329E-3</v>
      </c>
      <c r="R82">
        <v>-6.7753791455728005E-2</v>
      </c>
      <c r="T82" s="5">
        <v>33847</v>
      </c>
      <c r="U82">
        <v>-2.8367240665144199E-2</v>
      </c>
      <c r="V82">
        <v>-2.4845887347666001E-2</v>
      </c>
      <c r="W82">
        <v>-3.5213533174782399E-3</v>
      </c>
      <c r="Y82" s="5">
        <v>33847</v>
      </c>
      <c r="Z82">
        <v>-7.6672830223926697E-3</v>
      </c>
      <c r="AA82">
        <v>-8.15488147584712E-2</v>
      </c>
      <c r="AB82">
        <v>7.3881531736078601E-2</v>
      </c>
      <c r="AD82" s="5">
        <v>33847</v>
      </c>
      <c r="AE82">
        <v>-4.4566740275892597E-3</v>
      </c>
      <c r="AF82">
        <v>-3.9581563442621301E-2</v>
      </c>
      <c r="AG82">
        <v>3.5124889415032001E-2</v>
      </c>
      <c r="AI82" s="5">
        <v>33847</v>
      </c>
      <c r="AJ82">
        <v>-4.2453627355861098E-2</v>
      </c>
      <c r="AK82">
        <v>-5.3811206266175197E-3</v>
      </c>
      <c r="AL82">
        <v>-3.7072506729243497E-2</v>
      </c>
      <c r="AN82" s="5">
        <v>33847</v>
      </c>
      <c r="AO82">
        <v>-2.3052380906892399E-2</v>
      </c>
      <c r="AP82">
        <v>-8.0840400972620199E-2</v>
      </c>
      <c r="AQ82">
        <v>5.7788020065727801E-2</v>
      </c>
      <c r="AS82" s="5">
        <v>33847</v>
      </c>
      <c r="AT82">
        <v>-2.49550106108264E-2</v>
      </c>
      <c r="AU82">
        <v>-1.8135988400915799E-2</v>
      </c>
      <c r="AV82">
        <v>-6.8190222099106202E-3</v>
      </c>
      <c r="AX82" s="5">
        <v>33847</v>
      </c>
      <c r="AY82">
        <v>-2.4556772582681199E-2</v>
      </c>
      <c r="AZ82">
        <v>-8.5259153873003493E-2</v>
      </c>
      <c r="BA82">
        <v>6.0702381290322398E-2</v>
      </c>
      <c r="BC82" s="5">
        <v>33847</v>
      </c>
      <c r="BD82">
        <v>2.4697078326863602E-3</v>
      </c>
      <c r="BE82">
        <v>-8.4076743906850201E-2</v>
      </c>
      <c r="BF82">
        <v>8.6546451739536595E-2</v>
      </c>
      <c r="BH82" s="5">
        <v>33847</v>
      </c>
      <c r="BI82">
        <v>-7.2351937438133701E-2</v>
      </c>
      <c r="BJ82">
        <v>-3.4038668087446398E-2</v>
      </c>
      <c r="BK82">
        <v>-3.8313269350687303E-2</v>
      </c>
      <c r="BM82" s="5">
        <v>33847</v>
      </c>
      <c r="BN82">
        <v>-4.0405195217508702E-3</v>
      </c>
      <c r="BO82">
        <v>-4.9052823939620398E-2</v>
      </c>
      <c r="BP82">
        <f t="shared" si="45"/>
        <v>4.5012304417869527E-2</v>
      </c>
      <c r="BR82" s="14">
        <v>33847</v>
      </c>
      <c r="BS82" s="15">
        <f t="shared" si="35"/>
        <v>-3.5180326432838499E-2</v>
      </c>
      <c r="BT82" s="15">
        <f t="shared" si="36"/>
        <v>-6.7753791455728005E-2</v>
      </c>
      <c r="BU82" s="15">
        <f t="shared" si="37"/>
        <v>-3.5213533174782399E-3</v>
      </c>
      <c r="BV82" s="15">
        <f t="shared" si="38"/>
        <v>7.3881531736078601E-2</v>
      </c>
      <c r="BW82" s="15">
        <f t="shared" si="39"/>
        <v>3.5124889415032001E-2</v>
      </c>
      <c r="BX82" s="15">
        <f t="shared" si="40"/>
        <v>-3.7072506729243497E-2</v>
      </c>
      <c r="BY82" s="15">
        <f t="shared" si="41"/>
        <v>5.7788020065727801E-2</v>
      </c>
      <c r="BZ82" s="15">
        <f t="shared" si="42"/>
        <v>-6.8190222099106202E-3</v>
      </c>
      <c r="CA82" s="15">
        <f t="shared" si="43"/>
        <v>6.0702381290322398E-2</v>
      </c>
      <c r="CB82" s="15">
        <f t="shared" si="44"/>
        <v>8.6546451739536595E-2</v>
      </c>
      <c r="CC82" s="15">
        <f t="shared" si="46"/>
        <v>-3.8313269350687303E-2</v>
      </c>
      <c r="CD82" s="15">
        <f t="shared" si="47"/>
        <v>4.5012304417869527E-2</v>
      </c>
      <c r="CF82" s="6" t="s">
        <v>349</v>
      </c>
      <c r="CG82" s="17">
        <v>0.102533833410689</v>
      </c>
      <c r="CH82" s="17">
        <v>-0.117170730715421</v>
      </c>
      <c r="CI82" s="17">
        <v>0.11252335597664501</v>
      </c>
      <c r="CJ82" s="17">
        <v>-0.14695549291330701</v>
      </c>
      <c r="CK82" s="17">
        <v>1.21890225242854</v>
      </c>
      <c r="CL82" s="17">
        <v>-0.218954018963362</v>
      </c>
      <c r="CM82" s="17">
        <v>-0.21994912775038</v>
      </c>
      <c r="CN82" s="17">
        <v>-0.24912776275398499</v>
      </c>
      <c r="CO82" s="17">
        <v>-0.12939075104681699</v>
      </c>
      <c r="CP82" s="17">
        <v>0.18436034896482001</v>
      </c>
      <c r="CQ82" s="17"/>
      <c r="CT82" s="17">
        <v>-3.7208479886763602E-3</v>
      </c>
      <c r="CU82" s="17">
        <v>0.111607206381153</v>
      </c>
      <c r="CV82" s="17">
        <v>-0.100616899334404</v>
      </c>
      <c r="CW82" s="17">
        <v>2.07062029368489E-2</v>
      </c>
      <c r="CX82" s="17">
        <v>5.76095481366036E-3</v>
      </c>
      <c r="CY82" s="17">
        <v>3.8657085955957203E-2</v>
      </c>
      <c r="CZ82" s="17">
        <v>-4.89899090273185E-2</v>
      </c>
      <c r="DA82" s="17">
        <v>-9.8369330844897997E-3</v>
      </c>
      <c r="DB82" s="17">
        <v>-1.8528675756383398E-2</v>
      </c>
      <c r="DC82" s="17">
        <v>-2.94714708926E-4</v>
      </c>
      <c r="DE82" s="8">
        <f t="array" ref="DE82">SUMPRODUCT($BS82:$CB82,TRANSPOSE(CG$66:CG$75))</f>
        <v>-6.0832045650459528E-2</v>
      </c>
      <c r="DF82" s="8">
        <f t="array" ref="DF82">SUMPRODUCT($BS82:$CB82,TRANSPOSE(CH$66:CH$75))</f>
        <v>-0.11528669682473773</v>
      </c>
      <c r="DG82" s="8">
        <f t="array" ref="DG82">SUMPRODUCT($BS82:$CB82,TRANSPOSE(CI$66:CI$75))</f>
        <v>2.8660589804765692E-2</v>
      </c>
      <c r="DH82" s="8">
        <f t="array" ref="DH82">SUMPRODUCT($BS82:$CB82,TRANSPOSE(CJ$66:CJ$75))</f>
        <v>-1.5674050698346216E-2</v>
      </c>
      <c r="DI82" s="8">
        <f t="array" ref="DI82">SUMPRODUCT($BS82:$CB82,TRANSPOSE(CK$66:CK$75))</f>
        <v>4.2657793578757111E-2</v>
      </c>
      <c r="DJ82" s="8">
        <f t="array" ref="DJ82">SUMPRODUCT($BS82:$CB82,TRANSPOSE(CL$66:CL$75))</f>
        <v>-7.5120912605981041E-3</v>
      </c>
      <c r="DK82" s="8">
        <f t="array" ref="DK82">SUMPRODUCT($BS82:$CB82,TRANSPOSE(CM$66:CM$75))</f>
        <v>7.2841644821608986E-2</v>
      </c>
      <c r="DL82" s="8">
        <f t="array" ref="DL82">SUMPRODUCT($BS82:$CB82,TRANSPOSE(CN$66:CN$75))</f>
        <v>-7.0958230997487451E-2</v>
      </c>
      <c r="DM82" s="8">
        <f t="array" ref="DM82">SUMPRODUCT($BS82:$CB82,TRANSPOSE(CO$66:CO$75))</f>
        <v>6.7536968237995862E-2</v>
      </c>
      <c r="DN82" s="8">
        <f t="array" ref="DN82">SUMPRODUCT($BS82:$CB82,TRANSPOSE(CP$66:CP$75))</f>
        <v>9.5564864273404965E-2</v>
      </c>
    </row>
    <row r="83" spans="1:118" x14ac:dyDescent="0.25">
      <c r="A83" s="3">
        <v>38471</v>
      </c>
      <c r="B83" s="1">
        <v>1727.49</v>
      </c>
      <c r="C83" s="1">
        <f t="shared" si="33"/>
        <v>-1.8967681115799495E-2</v>
      </c>
      <c r="D83" s="7" t="s">
        <v>476</v>
      </c>
      <c r="E83" s="7">
        <v>5212.76</v>
      </c>
      <c r="F83" s="1">
        <f t="shared" si="34"/>
        <v>1.0664468071612552</v>
      </c>
      <c r="J83" s="5">
        <v>33877</v>
      </c>
      <c r="K83">
        <v>2.0379439919046401E-2</v>
      </c>
      <c r="L83">
        <v>2.0235686339515901E-2</v>
      </c>
      <c r="M83">
        <v>1.4375357953051699E-4</v>
      </c>
      <c r="O83" s="5">
        <v>33877</v>
      </c>
      <c r="P83">
        <v>4.7466070137314603E-3</v>
      </c>
      <c r="Q83">
        <v>2.6395822646642499E-2</v>
      </c>
      <c r="R83">
        <v>-2.1649215632911001E-2</v>
      </c>
      <c r="T83" s="5">
        <v>33877</v>
      </c>
      <c r="U83">
        <v>7.5741250038264003E-3</v>
      </c>
      <c r="V83">
        <v>1.04002225049868E-2</v>
      </c>
      <c r="W83">
        <v>-2.8260975011604301E-3</v>
      </c>
      <c r="Y83" s="5">
        <v>33877</v>
      </c>
      <c r="Z83">
        <v>3.06229925574266E-2</v>
      </c>
      <c r="AA83">
        <v>-1.48276535785899E-2</v>
      </c>
      <c r="AB83">
        <v>4.5450646136016501E-2</v>
      </c>
      <c r="AD83" s="5">
        <v>33877</v>
      </c>
      <c r="AE83">
        <v>-1.3327303997332899E-3</v>
      </c>
      <c r="AF83">
        <v>4.30776055832022E-2</v>
      </c>
      <c r="AG83">
        <v>-4.4410335982935499E-2</v>
      </c>
      <c r="AI83" s="5">
        <v>33877</v>
      </c>
      <c r="AJ83">
        <v>8.0216520039867595E-3</v>
      </c>
      <c r="AK83">
        <v>2.87517382025907E-2</v>
      </c>
      <c r="AL83">
        <v>-2.0730086198603899E-2</v>
      </c>
      <c r="AN83" s="5">
        <v>33877</v>
      </c>
      <c r="AO83">
        <v>4.6738382174116397E-2</v>
      </c>
      <c r="AP83">
        <v>-1.6406928073719799E-2</v>
      </c>
      <c r="AQ83">
        <v>6.3145310247836206E-2</v>
      </c>
      <c r="AS83" s="5">
        <v>33877</v>
      </c>
      <c r="AT83">
        <v>2.06427063451185E-2</v>
      </c>
      <c r="AU83">
        <v>3.48618689876216E-2</v>
      </c>
      <c r="AV83">
        <v>-1.42191626425032E-2</v>
      </c>
      <c r="AX83" s="5">
        <v>33877</v>
      </c>
      <c r="AY83">
        <v>3.8076867604773398E-2</v>
      </c>
      <c r="AZ83">
        <v>-7.4124602547509903E-3</v>
      </c>
      <c r="BA83">
        <v>4.5489327859524302E-2</v>
      </c>
      <c r="BC83" s="5">
        <v>33877</v>
      </c>
      <c r="BD83">
        <v>2.2800016000629902E-2</v>
      </c>
      <c r="BE83">
        <v>-9.2173463638889005E-4</v>
      </c>
      <c r="BF83">
        <v>2.3721750637018701E-2</v>
      </c>
      <c r="BH83" s="5">
        <v>33877</v>
      </c>
      <c r="BI83">
        <v>-7.7631946261497104E-3</v>
      </c>
      <c r="BJ83">
        <v>2.62506833271338E-2</v>
      </c>
      <c r="BK83">
        <v>-3.4013877953283499E-2</v>
      </c>
      <c r="BM83" s="5">
        <v>33877</v>
      </c>
      <c r="BN83">
        <v>1.43844453665995E-2</v>
      </c>
      <c r="BO83">
        <v>9.2497978352322607E-3</v>
      </c>
      <c r="BP83">
        <f t="shared" si="45"/>
        <v>5.1346475313672393E-3</v>
      </c>
      <c r="BR83" s="14">
        <v>33877</v>
      </c>
      <c r="BS83" s="15">
        <f t="shared" si="35"/>
        <v>1.4375357953051699E-4</v>
      </c>
      <c r="BT83" s="15">
        <f t="shared" si="36"/>
        <v>-2.1649215632911001E-2</v>
      </c>
      <c r="BU83" s="15">
        <f t="shared" si="37"/>
        <v>-2.8260975011604301E-3</v>
      </c>
      <c r="BV83" s="15">
        <f t="shared" si="38"/>
        <v>4.5450646136016501E-2</v>
      </c>
      <c r="BW83" s="15">
        <f t="shared" si="39"/>
        <v>-4.4410335982935499E-2</v>
      </c>
      <c r="BX83" s="15">
        <f t="shared" si="40"/>
        <v>-2.0730086198603899E-2</v>
      </c>
      <c r="BY83" s="15">
        <f t="shared" si="41"/>
        <v>6.3145310247836206E-2</v>
      </c>
      <c r="BZ83" s="15">
        <f t="shared" si="42"/>
        <v>-1.42191626425032E-2</v>
      </c>
      <c r="CA83" s="15">
        <f t="shared" si="43"/>
        <v>4.5489327859524302E-2</v>
      </c>
      <c r="CB83" s="15">
        <f t="shared" si="44"/>
        <v>2.3721750637018701E-2</v>
      </c>
      <c r="CC83" s="15">
        <f t="shared" si="46"/>
        <v>-3.4013877953283499E-2</v>
      </c>
      <c r="CD83" s="15">
        <f t="shared" si="47"/>
        <v>5.1346475313672393E-3</v>
      </c>
      <c r="CF83" s="6" t="s">
        <v>350</v>
      </c>
      <c r="CG83" s="17">
        <v>-4.6588780449386497E-2</v>
      </c>
      <c r="CH83" s="17">
        <v>-6.0639185421469698E-2</v>
      </c>
      <c r="CI83" s="17">
        <v>-2.63045476177752E-2</v>
      </c>
      <c r="CJ83" s="17">
        <v>5.7303151385020401E-2</v>
      </c>
      <c r="CK83" s="17">
        <v>-6.5604142147964201E-2</v>
      </c>
      <c r="CL83" s="17">
        <v>1.08512858393749</v>
      </c>
      <c r="CM83" s="17">
        <v>-1.10268791742461E-2</v>
      </c>
      <c r="CN83" s="17">
        <v>3.9682014136503602E-2</v>
      </c>
      <c r="CO83" s="17">
        <v>-2.82375161835333E-2</v>
      </c>
      <c r="CP83" s="17">
        <v>0.112877181147055</v>
      </c>
      <c r="CQ83" s="17"/>
      <c r="CT83" s="17">
        <v>1.24737770656074E-2</v>
      </c>
      <c r="CU83" s="17">
        <v>5.6080189096402402E-2</v>
      </c>
      <c r="CV83" s="17">
        <v>-3.9906285373610198E-2</v>
      </c>
      <c r="CW83" s="17">
        <v>-4.1154784944140203E-2</v>
      </c>
      <c r="CX83" s="17">
        <v>-5.07354445332827E-2</v>
      </c>
      <c r="CY83" s="17">
        <v>2.02494675955949E-2</v>
      </c>
      <c r="CZ83" s="17">
        <v>-3.7595685368211701E-2</v>
      </c>
      <c r="DA83" s="17">
        <v>-5.1631700278940698E-3</v>
      </c>
      <c r="DB83" s="17">
        <v>1.9221922646121101E-3</v>
      </c>
      <c r="DC83" s="17">
        <v>8.49405950120064E-3</v>
      </c>
      <c r="DE83" s="8">
        <f t="array" ref="DE83">SUMPRODUCT($BS83:$CB83,TRANSPOSE(CG$66:CG$75))</f>
        <v>-1.5098191161850922E-2</v>
      </c>
      <c r="DF83" s="8">
        <f t="array" ref="DF83">SUMPRODUCT($BS83:$CB83,TRANSPOSE(CH$66:CH$75))</f>
        <v>-3.5968198934271625E-2</v>
      </c>
      <c r="DG83" s="8">
        <f t="array" ref="DG83">SUMPRODUCT($BS83:$CB83,TRANSPOSE(CI$66:CI$75))</f>
        <v>7.5590983719298213E-3</v>
      </c>
      <c r="DH83" s="8">
        <f t="array" ref="DH83">SUMPRODUCT($BS83:$CB83,TRANSPOSE(CJ$66:CJ$75))</f>
        <v>9.4819500462739806E-4</v>
      </c>
      <c r="DI83" s="8">
        <f t="array" ref="DI83">SUMPRODUCT($BS83:$CB83,TRANSPOSE(CK$66:CK$75))</f>
        <v>-7.3601042818924087E-2</v>
      </c>
      <c r="DJ83" s="8">
        <f t="array" ref="DJ83">SUMPRODUCT($BS83:$CB83,TRANSPOSE(CL$66:CL$75))</f>
        <v>-5.4577084427381763E-3</v>
      </c>
      <c r="DK83" s="8">
        <f t="array" ref="DK83">SUMPRODUCT($BS83:$CB83,TRANSPOSE(CM$66:CM$75))</f>
        <v>0.11396264286864502</v>
      </c>
      <c r="DL83" s="8">
        <f t="array" ref="DL83">SUMPRODUCT($BS83:$CB83,TRANSPOSE(CN$66:CN$75))</f>
        <v>-4.5521637995071501E-2</v>
      </c>
      <c r="DM83" s="8">
        <f t="array" ref="DM83">SUMPRODUCT($BS83:$CB83,TRANSPOSE(CO$66:CO$75))</f>
        <v>3.8015125813996839E-2</v>
      </c>
      <c r="DN83" s="8">
        <f t="array" ref="DN83">SUMPRODUCT($BS83:$CB83,TRANSPOSE(CP$66:CP$75))</f>
        <v>8.550823883262261E-3</v>
      </c>
    </row>
    <row r="84" spans="1:118" x14ac:dyDescent="0.25">
      <c r="A84" s="3">
        <v>38503</v>
      </c>
      <c r="B84" s="1">
        <v>1782.46</v>
      </c>
      <c r="C84" s="1">
        <f t="shared" si="33"/>
        <v>3.1820734128706896E-2</v>
      </c>
      <c r="D84" s="7" t="s">
        <v>477</v>
      </c>
      <c r="E84" s="7">
        <v>5173.1899999999996</v>
      </c>
      <c r="F84" s="1">
        <f t="shared" si="34"/>
        <v>0.99240901173274798</v>
      </c>
      <c r="G84" s="1">
        <f>E83/E43</f>
        <v>2.2602949402271242</v>
      </c>
      <c r="J84" s="5">
        <v>33908</v>
      </c>
      <c r="K84">
        <v>1.9690731022921799E-2</v>
      </c>
      <c r="L84">
        <v>4.8710622368000004E-3</v>
      </c>
      <c r="M84">
        <v>1.4819668786121801E-2</v>
      </c>
      <c r="O84" s="5">
        <v>33908</v>
      </c>
      <c r="P84">
        <v>-1.3023145091740801E-2</v>
      </c>
      <c r="Q84">
        <v>1.14439905526885E-2</v>
      </c>
      <c r="R84">
        <v>-2.4467135644429299E-2</v>
      </c>
      <c r="T84" s="5">
        <v>33908</v>
      </c>
      <c r="U84">
        <v>2.3924793188239101E-2</v>
      </c>
      <c r="V84">
        <v>-1.8520516234921701E-2</v>
      </c>
      <c r="W84">
        <v>4.2445309423160903E-2</v>
      </c>
      <c r="Y84" s="5">
        <v>33908</v>
      </c>
      <c r="Z84">
        <v>8.61901519918205E-3</v>
      </c>
      <c r="AA84">
        <v>-1.62974490215461E-2</v>
      </c>
      <c r="AB84">
        <v>2.4916464220728098E-2</v>
      </c>
      <c r="AD84" s="5">
        <v>33908</v>
      </c>
      <c r="AE84">
        <v>-3.3676422605011302E-2</v>
      </c>
      <c r="AF84">
        <v>3.9313329206853702E-2</v>
      </c>
      <c r="AG84">
        <v>-7.2989751811864997E-2</v>
      </c>
      <c r="AI84" s="5">
        <v>33908</v>
      </c>
      <c r="AJ84">
        <v>6.3564030851822103E-3</v>
      </c>
      <c r="AK84">
        <v>4.7214048646727097E-2</v>
      </c>
      <c r="AL84">
        <v>-4.0857645561544899E-2</v>
      </c>
      <c r="AN84" s="5">
        <v>33908</v>
      </c>
      <c r="AO84">
        <v>1.1770010386926801E-2</v>
      </c>
      <c r="AP84">
        <v>-1.54883003954083E-2</v>
      </c>
      <c r="AQ84">
        <v>2.72583107823351E-2</v>
      </c>
      <c r="AS84" s="5">
        <v>33908</v>
      </c>
      <c r="AT84">
        <v>4.3815611019121299E-2</v>
      </c>
      <c r="AU84">
        <v>1.4242919492038099E-2</v>
      </c>
      <c r="AV84">
        <v>2.9572691527083202E-2</v>
      </c>
      <c r="AX84" s="5">
        <v>33908</v>
      </c>
      <c r="AY84">
        <v>3.7948073920991698E-2</v>
      </c>
      <c r="AZ84">
        <v>-4.6141470233771603E-3</v>
      </c>
      <c r="BA84">
        <v>4.25622209443689E-2</v>
      </c>
      <c r="BC84" s="5">
        <v>33908</v>
      </c>
      <c r="BD84">
        <v>5.5935205419270304E-3</v>
      </c>
      <c r="BE84">
        <v>-5.4327614051264796E-3</v>
      </c>
      <c r="BF84">
        <v>1.10262819470535E-2</v>
      </c>
      <c r="BH84" s="5">
        <v>33908</v>
      </c>
      <c r="BI84">
        <v>-5.1135562438747997E-3</v>
      </c>
      <c r="BJ84">
        <v>2.5108700578200999E-2</v>
      </c>
      <c r="BK84">
        <v>-3.0222256822075799E-2</v>
      </c>
      <c r="BM84" s="5">
        <v>33908</v>
      </c>
      <c r="BN84">
        <v>-2.5168985840306499E-2</v>
      </c>
      <c r="BO84">
        <v>9.8620806494733301E-2</v>
      </c>
      <c r="BP84">
        <f t="shared" si="45"/>
        <v>-0.1237897923350398</v>
      </c>
      <c r="BR84" s="14">
        <v>33908</v>
      </c>
      <c r="BS84" s="15">
        <f t="shared" si="35"/>
        <v>1.4819668786121801E-2</v>
      </c>
      <c r="BT84" s="15">
        <f t="shared" si="36"/>
        <v>-2.4467135644429299E-2</v>
      </c>
      <c r="BU84" s="15">
        <f t="shared" si="37"/>
        <v>4.2445309423160903E-2</v>
      </c>
      <c r="BV84" s="15">
        <f t="shared" si="38"/>
        <v>2.4916464220728098E-2</v>
      </c>
      <c r="BW84" s="15">
        <f t="shared" si="39"/>
        <v>-7.2989751811864997E-2</v>
      </c>
      <c r="BX84" s="15">
        <f t="shared" si="40"/>
        <v>-4.0857645561544899E-2</v>
      </c>
      <c r="BY84" s="15">
        <f t="shared" si="41"/>
        <v>2.72583107823351E-2</v>
      </c>
      <c r="BZ84" s="15">
        <f t="shared" si="42"/>
        <v>2.9572691527083202E-2</v>
      </c>
      <c r="CA84" s="15">
        <f t="shared" si="43"/>
        <v>4.25622209443689E-2</v>
      </c>
      <c r="CB84" s="15">
        <f t="shared" si="44"/>
        <v>1.10262819470535E-2</v>
      </c>
      <c r="CC84" s="15">
        <f t="shared" si="46"/>
        <v>-3.0222256822075799E-2</v>
      </c>
      <c r="CD84" s="15">
        <f t="shared" si="47"/>
        <v>-0.1237897923350398</v>
      </c>
      <c r="CF84" s="6" t="s">
        <v>351</v>
      </c>
      <c r="CG84" s="17">
        <v>-6.8301787243727194E-2</v>
      </c>
      <c r="CH84" s="17">
        <v>-0.30765874295047402</v>
      </c>
      <c r="CI84" s="17">
        <v>-8.5107185217988407E-3</v>
      </c>
      <c r="CJ84" s="17">
        <v>-0.65933554414760798</v>
      </c>
      <c r="CK84" s="17">
        <v>-0.15670915496960799</v>
      </c>
      <c r="CL84" s="17">
        <v>-2.6220827947526899E-2</v>
      </c>
      <c r="CM84" s="17">
        <v>1.90092708068842</v>
      </c>
      <c r="CN84" s="17">
        <v>-0.21975369110203199</v>
      </c>
      <c r="CO84" s="17">
        <v>-0.92307324177129602</v>
      </c>
      <c r="CP84" s="17">
        <v>5.0487242490457697E-2</v>
      </c>
      <c r="CQ84" s="17"/>
      <c r="CT84" s="17">
        <v>1.9066620366178798E-2</v>
      </c>
      <c r="CU84" s="17">
        <v>2.51493780204993E-2</v>
      </c>
      <c r="CV84" s="17">
        <v>-4.0899393423851897E-2</v>
      </c>
      <c r="CW84" s="17">
        <v>-9.2342212244844707E-2</v>
      </c>
      <c r="CX84" s="17">
        <v>-1.25928976370105E-2</v>
      </c>
      <c r="CY84" s="17">
        <v>-1.18669655879741E-2</v>
      </c>
      <c r="CZ84" s="17">
        <v>-2.0177305585179502E-2</v>
      </c>
      <c r="DA84" s="17">
        <v>-3.0371838385949802E-2</v>
      </c>
      <c r="DB84" s="17">
        <v>8.4320145172169403E-5</v>
      </c>
      <c r="DC84" s="17">
        <v>-7.0825612294895396E-3</v>
      </c>
      <c r="DE84" s="8">
        <f t="array" ref="DE84">SUMPRODUCT($BS84:$CB84,TRANSPOSE(CG$66:CG$75))</f>
        <v>1.309566474353243E-2</v>
      </c>
      <c r="DF84" s="8">
        <f t="array" ref="DF84">SUMPRODUCT($BS84:$CB84,TRANSPOSE(CH$66:CH$75))</f>
        <v>-4.3932371873273555E-2</v>
      </c>
      <c r="DG84" s="8">
        <f t="array" ref="DG84">SUMPRODUCT($BS84:$CB84,TRANSPOSE(CI$66:CI$75))</f>
        <v>5.4017088795353815E-2</v>
      </c>
      <c r="DH84" s="8">
        <f t="array" ref="DH84">SUMPRODUCT($BS84:$CB84,TRANSPOSE(CJ$66:CJ$75))</f>
        <v>5.9314507055336033E-3</v>
      </c>
      <c r="DI84" s="8">
        <f t="array" ref="DI84">SUMPRODUCT($BS84:$CB84,TRANSPOSE(CK$66:CK$75))</f>
        <v>-0.10574480470545422</v>
      </c>
      <c r="DJ84" s="8">
        <f t="array" ref="DJ84">SUMPRODUCT($BS84:$CB84,TRANSPOSE(CL$66:CL$75))</f>
        <v>-2.6915398031385769E-2</v>
      </c>
      <c r="DK84" s="8">
        <f t="array" ref="DK84">SUMPRODUCT($BS84:$CB84,TRANSPOSE(CM$66:CM$75))</f>
        <v>3.1774983988568706E-2</v>
      </c>
      <c r="DL84" s="8">
        <f t="array" ref="DL84">SUMPRODUCT($BS84:$CB84,TRANSPOSE(CN$66:CN$75))</f>
        <v>3.6978794332466203E-2</v>
      </c>
      <c r="DM84" s="8">
        <f t="array" ref="DM84">SUMPRODUCT($BS84:$CB84,TRANSPOSE(CO$66:CO$75))</f>
        <v>7.2721773545690566E-2</v>
      </c>
      <c r="DN84" s="8">
        <f t="array" ref="DN84">SUMPRODUCT($BS84:$CB84,TRANSPOSE(CP$66:CP$75))</f>
        <v>-2.2132602143041958E-2</v>
      </c>
    </row>
    <row r="85" spans="1:118" x14ac:dyDescent="0.25">
      <c r="A85" s="3">
        <v>38533</v>
      </c>
      <c r="B85" s="1">
        <v>1784.99</v>
      </c>
      <c r="C85" s="1">
        <f t="shared" si="33"/>
        <v>1.4193866903045027E-3</v>
      </c>
      <c r="D85" s="7"/>
      <c r="E85" s="7"/>
      <c r="J85" s="5">
        <v>33938</v>
      </c>
      <c r="K85">
        <v>5.9574941885357703E-2</v>
      </c>
      <c r="L85">
        <v>2.16029130029106E-2</v>
      </c>
      <c r="M85">
        <v>3.7972028882447099E-2</v>
      </c>
      <c r="O85" s="5">
        <v>33938</v>
      </c>
      <c r="P85">
        <v>6.8672002569040005E-2</v>
      </c>
      <c r="Q85">
        <v>3.8526093635817098E-2</v>
      </c>
      <c r="R85">
        <v>3.0145908933222901E-2</v>
      </c>
      <c r="T85" s="5">
        <v>33938</v>
      </c>
      <c r="U85">
        <v>7.4899675351672704E-2</v>
      </c>
      <c r="V85">
        <v>3.43844103146798E-2</v>
      </c>
      <c r="W85">
        <v>4.0515265036992897E-2</v>
      </c>
      <c r="Y85" s="5">
        <v>33938</v>
      </c>
      <c r="Z85">
        <v>4.9330680866438902E-2</v>
      </c>
      <c r="AA85">
        <v>5.43168043436228E-2</v>
      </c>
      <c r="AB85">
        <v>-4.9861234771838804E-3</v>
      </c>
      <c r="AD85" s="5">
        <v>33938</v>
      </c>
      <c r="AE85">
        <v>2.1943445262507799E-2</v>
      </c>
      <c r="AF85">
        <v>4.4321927224360097E-2</v>
      </c>
      <c r="AG85">
        <v>-2.2378481961852301E-2</v>
      </c>
      <c r="AI85" s="5">
        <v>33938</v>
      </c>
      <c r="AJ85">
        <v>4.7049256890324E-2</v>
      </c>
      <c r="AK85">
        <v>2.35190011712764E-2</v>
      </c>
      <c r="AL85">
        <v>2.3530255719047599E-2</v>
      </c>
      <c r="AN85" s="5">
        <v>33938</v>
      </c>
      <c r="AO85">
        <v>4.6813298637690702E-2</v>
      </c>
      <c r="AP85">
        <v>5.4196123473164902E-2</v>
      </c>
      <c r="AQ85">
        <v>-7.3828248354741999E-3</v>
      </c>
      <c r="AS85" s="5">
        <v>33938</v>
      </c>
      <c r="AT85">
        <v>3.9088475550374202E-2</v>
      </c>
      <c r="AU85">
        <v>3.6201018633921798E-2</v>
      </c>
      <c r="AV85">
        <v>2.8874569164524001E-3</v>
      </c>
      <c r="AX85" s="5">
        <v>33938</v>
      </c>
      <c r="AY85">
        <v>4.7774051187302997E-2</v>
      </c>
      <c r="AZ85">
        <v>5.3264656698455801E-2</v>
      </c>
      <c r="BA85">
        <v>-5.4906055111527598E-3</v>
      </c>
      <c r="BC85" s="5">
        <v>33938</v>
      </c>
      <c r="BD85">
        <v>3.88987373002741E-2</v>
      </c>
      <c r="BE85">
        <v>6.3050729135873299E-2</v>
      </c>
      <c r="BF85">
        <v>-2.4151991835599199E-2</v>
      </c>
      <c r="BH85" s="5">
        <v>33938</v>
      </c>
      <c r="BI85">
        <v>3.8886122829341098E-2</v>
      </c>
      <c r="BJ85">
        <v>4.9260494167881599E-2</v>
      </c>
      <c r="BK85">
        <v>-1.0374371338540401E-2</v>
      </c>
      <c r="BM85" s="5">
        <v>33938</v>
      </c>
      <c r="BN85">
        <v>2.1423601236763901E-2</v>
      </c>
      <c r="BO85">
        <v>6.7031287464371106E-2</v>
      </c>
      <c r="BP85">
        <f t="shared" si="45"/>
        <v>-4.5607686227607205E-2</v>
      </c>
      <c r="BR85" s="14">
        <v>33938</v>
      </c>
      <c r="BS85" s="15">
        <f t="shared" si="35"/>
        <v>3.7972028882447099E-2</v>
      </c>
      <c r="BT85" s="15">
        <f t="shared" si="36"/>
        <v>3.0145908933222901E-2</v>
      </c>
      <c r="BU85" s="15">
        <f t="shared" si="37"/>
        <v>4.0515265036992897E-2</v>
      </c>
      <c r="BV85" s="15">
        <f t="shared" si="38"/>
        <v>-4.9861234771838804E-3</v>
      </c>
      <c r="BW85" s="15">
        <f t="shared" si="39"/>
        <v>-2.2378481961852301E-2</v>
      </c>
      <c r="BX85" s="15">
        <f t="shared" si="40"/>
        <v>2.3530255719047599E-2</v>
      </c>
      <c r="BY85" s="15">
        <f t="shared" si="41"/>
        <v>-7.3828248354741999E-3</v>
      </c>
      <c r="BZ85" s="15">
        <f t="shared" si="42"/>
        <v>2.8874569164524001E-3</v>
      </c>
      <c r="CA85" s="15">
        <f t="shared" si="43"/>
        <v>-5.4906055111527598E-3</v>
      </c>
      <c r="CB85" s="15">
        <f t="shared" si="44"/>
        <v>-2.4151991835599199E-2</v>
      </c>
      <c r="CC85" s="15">
        <f t="shared" si="46"/>
        <v>-1.0374371338540401E-2</v>
      </c>
      <c r="CD85" s="15">
        <f t="shared" si="47"/>
        <v>-4.5607686227607205E-2</v>
      </c>
      <c r="CF85" s="6" t="s">
        <v>352</v>
      </c>
      <c r="CG85" s="17">
        <v>5.2478172529634499E-2</v>
      </c>
      <c r="CH85" s="17">
        <v>-0.120243877849184</v>
      </c>
      <c r="CI85" s="17">
        <v>-0.142038504525481</v>
      </c>
      <c r="CJ85" s="17">
        <v>1.28553070261875E-2</v>
      </c>
      <c r="CK85" s="17">
        <v>-0.136115558330025</v>
      </c>
      <c r="CL85" s="17">
        <v>7.2360408298708795E-2</v>
      </c>
      <c r="CM85" s="17">
        <v>-0.168519318726053</v>
      </c>
      <c r="CN85" s="17">
        <v>1.2903146242420001</v>
      </c>
      <c r="CO85" s="17">
        <v>-0.27083760879376401</v>
      </c>
      <c r="CP85" s="17">
        <v>-0.167795136957817</v>
      </c>
      <c r="CQ85" s="17"/>
      <c r="CT85" s="17">
        <v>1.4484352665481801E-3</v>
      </c>
      <c r="CU85" s="17">
        <v>-2.7627515322202999E-2</v>
      </c>
      <c r="CV85" s="17">
        <v>4.9521836214467201E-2</v>
      </c>
      <c r="CW85" s="17">
        <v>-4.3073724467036799E-2</v>
      </c>
      <c r="CX85" s="17">
        <v>9.3412070172898404E-3</v>
      </c>
      <c r="CY85" s="17">
        <v>5.0729285939317701E-3</v>
      </c>
      <c r="CZ85" s="17">
        <v>2.19591378441612E-3</v>
      </c>
      <c r="DA85" s="17">
        <v>8.3272903763000599E-3</v>
      </c>
      <c r="DB85" s="17">
        <v>1.0628053776291099E-2</v>
      </c>
      <c r="DC85" s="17">
        <v>-9.6571744022523106E-3</v>
      </c>
      <c r="DE85" s="8">
        <f t="array" ref="DE85">SUMPRODUCT($BS85:$CB85,TRANSPOSE(CG$66:CG$75))</f>
        <v>5.5987425381348425E-2</v>
      </c>
      <c r="DF85" s="8">
        <f t="array" ref="DF85">SUMPRODUCT($BS85:$CB85,TRANSPOSE(CH$66:CH$75))</f>
        <v>6.0973163637514281E-2</v>
      </c>
      <c r="DG85" s="8">
        <f t="array" ref="DG85">SUMPRODUCT($BS85:$CB85,TRANSPOSE(CI$66:CI$75))</f>
        <v>4.5067065204469937E-2</v>
      </c>
      <c r="DH85" s="8">
        <f t="array" ref="DH85">SUMPRODUCT($BS85:$CB85,TRANSPOSE(CJ$66:CJ$75))</f>
        <v>3.2414954667186059E-2</v>
      </c>
      <c r="DI85" s="8">
        <f t="array" ref="DI85">SUMPRODUCT($BS85:$CB85,TRANSPOSE(CK$66:CK$75))</f>
        <v>-2.8740510187586821E-2</v>
      </c>
      <c r="DJ85" s="8">
        <f t="array" ref="DJ85">SUMPRODUCT($BS85:$CB85,TRANSPOSE(CL$66:CL$75))</f>
        <v>1.0036411306880624E-2</v>
      </c>
      <c r="DK85" s="8">
        <f t="array" ref="DK85">SUMPRODUCT($BS85:$CB85,TRANSPOSE(CM$66:CM$75))</f>
        <v>-2.570003533715539E-2</v>
      </c>
      <c r="DL85" s="8">
        <f t="array" ref="DL85">SUMPRODUCT($BS85:$CB85,TRANSPOSE(CN$66:CN$75))</f>
        <v>1.4465316839962758E-2</v>
      </c>
      <c r="DM85" s="8">
        <f t="array" ref="DM85">SUMPRODUCT($BS85:$CB85,TRANSPOSE(CO$66:CO$75))</f>
        <v>1.5828086465651528E-3</v>
      </c>
      <c r="DN85" s="8">
        <f t="array" ref="DN85">SUMPRODUCT($BS85:$CB85,TRANSPOSE(CP$66:CP$75))</f>
        <v>-2.4283713364552865E-2</v>
      </c>
    </row>
    <row r="86" spans="1:118" x14ac:dyDescent="0.25">
      <c r="A86" s="3">
        <v>38562</v>
      </c>
      <c r="B86" s="1">
        <v>1851.37</v>
      </c>
      <c r="C86" s="1">
        <f t="shared" si="33"/>
        <v>3.718788340550927E-2</v>
      </c>
      <c r="D86" s="7"/>
      <c r="E86" s="7"/>
      <c r="J86" s="5">
        <v>33969</v>
      </c>
      <c r="K86">
        <v>1.42880467274624E-2</v>
      </c>
      <c r="L86">
        <v>-1.4203597607873099E-2</v>
      </c>
      <c r="M86">
        <v>2.8491644335335499E-2</v>
      </c>
      <c r="O86" s="5">
        <v>33969</v>
      </c>
      <c r="P86">
        <v>1.3902384089198999E-2</v>
      </c>
      <c r="Q86">
        <v>7.8314429994873604E-4</v>
      </c>
      <c r="R86">
        <v>1.31192397892503E-2</v>
      </c>
      <c r="T86" s="5">
        <v>33969</v>
      </c>
      <c r="U86">
        <v>1.57999794978072E-2</v>
      </c>
      <c r="V86">
        <v>1.21804671954288E-2</v>
      </c>
      <c r="W86">
        <v>3.6195123023783598E-3</v>
      </c>
      <c r="Y86" s="5">
        <v>33969</v>
      </c>
      <c r="Z86">
        <v>1.0017994279782999E-2</v>
      </c>
      <c r="AA86">
        <v>3.3351784497616301E-3</v>
      </c>
      <c r="AB86">
        <v>6.68281583002141E-3</v>
      </c>
      <c r="AD86" s="5">
        <v>33969</v>
      </c>
      <c r="AE86">
        <v>2.0412948328231501E-2</v>
      </c>
      <c r="AF86">
        <v>3.2172595586652003E-2</v>
      </c>
      <c r="AG86">
        <v>-1.1759647258420601E-2</v>
      </c>
      <c r="AI86" s="5">
        <v>33969</v>
      </c>
      <c r="AJ86">
        <v>2.9908399971219898E-2</v>
      </c>
      <c r="AK86">
        <v>1.44803845110449E-2</v>
      </c>
      <c r="AL86">
        <v>1.5428015460175E-2</v>
      </c>
      <c r="AN86" s="5">
        <v>33969</v>
      </c>
      <c r="AO86">
        <v>3.4671091480165298E-2</v>
      </c>
      <c r="AP86">
        <v>4.3412175946496503E-3</v>
      </c>
      <c r="AQ86">
        <v>3.0329873885515699E-2</v>
      </c>
      <c r="AS86" s="5">
        <v>33969</v>
      </c>
      <c r="AT86">
        <v>4.6587684752826798E-2</v>
      </c>
      <c r="AU86">
        <v>2.1952986092453799E-2</v>
      </c>
      <c r="AV86">
        <v>2.4634698660372999E-2</v>
      </c>
      <c r="AX86" s="5">
        <v>33969</v>
      </c>
      <c r="AY86">
        <v>2.4768669636472802E-2</v>
      </c>
      <c r="AZ86">
        <v>2.7398328933095399E-2</v>
      </c>
      <c r="BA86">
        <v>-2.62965929662264E-3</v>
      </c>
      <c r="BC86" s="5">
        <v>33969</v>
      </c>
      <c r="BD86">
        <v>1.2435407301073001E-2</v>
      </c>
      <c r="BE86">
        <v>3.0606584377263699E-2</v>
      </c>
      <c r="BF86">
        <v>-1.81711770761907E-2</v>
      </c>
      <c r="BH86" s="5">
        <v>33969</v>
      </c>
      <c r="BI86">
        <v>2.40258038727219E-2</v>
      </c>
      <c r="BJ86">
        <v>-7.2513048739369305E-4</v>
      </c>
      <c r="BK86">
        <v>2.4750934360115599E-2</v>
      </c>
      <c r="BM86" s="5">
        <v>33969</v>
      </c>
      <c r="BN86">
        <v>2.89274920207673E-2</v>
      </c>
      <c r="BO86">
        <v>4.1441814441152303E-2</v>
      </c>
      <c r="BP86">
        <f t="shared" si="45"/>
        <v>-1.2514322420385002E-2</v>
      </c>
      <c r="BR86" s="14">
        <v>33969</v>
      </c>
      <c r="BS86" s="15">
        <f t="shared" si="35"/>
        <v>2.8491644335335499E-2</v>
      </c>
      <c r="BT86" s="15">
        <f t="shared" si="36"/>
        <v>1.31192397892503E-2</v>
      </c>
      <c r="BU86" s="15">
        <f t="shared" si="37"/>
        <v>3.6195123023783598E-3</v>
      </c>
      <c r="BV86" s="15">
        <f t="shared" si="38"/>
        <v>6.68281583002141E-3</v>
      </c>
      <c r="BW86" s="15">
        <f t="shared" si="39"/>
        <v>-1.1759647258420601E-2</v>
      </c>
      <c r="BX86" s="15">
        <f t="shared" si="40"/>
        <v>1.5428015460175E-2</v>
      </c>
      <c r="BY86" s="15">
        <f t="shared" si="41"/>
        <v>3.0329873885515699E-2</v>
      </c>
      <c r="BZ86" s="15">
        <f t="shared" si="42"/>
        <v>2.4634698660372999E-2</v>
      </c>
      <c r="CA86" s="15">
        <f t="shared" si="43"/>
        <v>-2.62965929662264E-3</v>
      </c>
      <c r="CB86" s="15">
        <f t="shared" si="44"/>
        <v>-1.81711770761907E-2</v>
      </c>
      <c r="CC86" s="15">
        <f t="shared" si="46"/>
        <v>2.4750934360115599E-2</v>
      </c>
      <c r="CD86" s="15">
        <f t="shared" si="47"/>
        <v>-1.2514322420385002E-2</v>
      </c>
      <c r="CF86" s="6" t="s">
        <v>353</v>
      </c>
      <c r="CG86" s="17">
        <v>8.8555277677316205E-2</v>
      </c>
      <c r="CH86" s="17">
        <v>-6.0100772296481197E-2</v>
      </c>
      <c r="CI86" s="17">
        <v>5.2981476161435299E-3</v>
      </c>
      <c r="CJ86" s="17">
        <v>-0.20883556557255301</v>
      </c>
      <c r="CK86" s="17">
        <v>-8.2247803789373394E-2</v>
      </c>
      <c r="CL86" s="17">
        <v>-5.9905849271887697E-2</v>
      </c>
      <c r="CM86" s="17">
        <v>-0.82354078758536298</v>
      </c>
      <c r="CN86" s="17">
        <v>-0.31509709999695301</v>
      </c>
      <c r="CO86" s="17">
        <v>1.7598683651148701</v>
      </c>
      <c r="CP86" s="17">
        <v>0.133206633111777</v>
      </c>
      <c r="CQ86" s="17"/>
      <c r="CT86" s="17">
        <v>-7.6876440351221903E-3</v>
      </c>
      <c r="CU86" s="17">
        <v>1.4345203491503099E-2</v>
      </c>
      <c r="CV86" s="17">
        <v>2.9954707326191699E-2</v>
      </c>
      <c r="CW86" s="17">
        <v>-2.60588672740295E-2</v>
      </c>
      <c r="CX86" s="17">
        <v>-1.10230785601687E-2</v>
      </c>
      <c r="CY86" s="17">
        <v>-6.2792385925818503E-3</v>
      </c>
      <c r="CZ86" s="17">
        <v>1.33874014886439E-2</v>
      </c>
      <c r="DA86" s="17">
        <v>4.98292565604202E-5</v>
      </c>
      <c r="DB86" s="17">
        <v>2.13320185213111E-2</v>
      </c>
      <c r="DC86" s="17">
        <v>1.5347322880320299E-2</v>
      </c>
      <c r="DE86" s="8">
        <f t="array" ref="DE86">SUMPRODUCT($BS86:$CB86,TRANSPOSE(CG$66:CG$75))</f>
        <v>3.5324022559668176E-2</v>
      </c>
      <c r="DF86" s="8">
        <f t="array" ref="DF86">SUMPRODUCT($BS86:$CB86,TRANSPOSE(CH$66:CH$75))</f>
        <v>1.5803827429553143E-2</v>
      </c>
      <c r="DG86" s="8">
        <f t="array" ref="DG86">SUMPRODUCT($BS86:$CB86,TRANSPOSE(CI$66:CI$75))</f>
        <v>1.3983684612484701E-3</v>
      </c>
      <c r="DH86" s="8">
        <f t="array" ref="DH86">SUMPRODUCT($BS86:$CB86,TRANSPOSE(CJ$66:CJ$75))</f>
        <v>2.6164381743498961E-3</v>
      </c>
      <c r="DI86" s="8">
        <f t="array" ref="DI86">SUMPRODUCT($BS86:$CB86,TRANSPOSE(CK$66:CK$75))</f>
        <v>-2.659932192867661E-2</v>
      </c>
      <c r="DJ86" s="8">
        <f t="array" ref="DJ86">SUMPRODUCT($BS86:$CB86,TRANSPOSE(CL$66:CL$75))</f>
        <v>8.2917266626653177E-3</v>
      </c>
      <c r="DK86" s="8">
        <f t="array" ref="DK86">SUMPRODUCT($BS86:$CB86,TRANSPOSE(CM$66:CM$75))</f>
        <v>6.4565369097982619E-2</v>
      </c>
      <c r="DL86" s="8">
        <f t="array" ref="DL86">SUMPRODUCT($BS86:$CB86,TRANSPOSE(CN$66:CN$75))</f>
        <v>3.9078844455227593E-2</v>
      </c>
      <c r="DM86" s="8">
        <f t="array" ref="DM86">SUMPRODUCT($BS86:$CB86,TRANSPOSE(CO$66:CO$75))</f>
        <v>-5.030735637735205E-2</v>
      </c>
      <c r="DN86" s="8">
        <f t="array" ref="DN86">SUMPRODUCT($BS86:$CB86,TRANSPOSE(CP$66:CP$75))</f>
        <v>-3.2013249688270934E-2</v>
      </c>
    </row>
    <row r="87" spans="1:118" ht="15.75" thickBot="1" x14ac:dyDescent="0.3">
      <c r="A87" s="3">
        <v>38595</v>
      </c>
      <c r="B87" s="1">
        <v>1834.48</v>
      </c>
      <c r="C87" s="1">
        <f t="shared" si="33"/>
        <v>-9.1229737977821523E-3</v>
      </c>
      <c r="D87" s="7"/>
      <c r="E87" s="7"/>
      <c r="J87" s="5">
        <v>34000</v>
      </c>
      <c r="K87">
        <v>4.4333194465610702E-2</v>
      </c>
      <c r="L87">
        <v>1.00826788547682E-2</v>
      </c>
      <c r="M87">
        <v>3.42505156108424E-2</v>
      </c>
      <c r="O87" s="5">
        <v>34000</v>
      </c>
      <c r="P87">
        <v>6.6093796970439697E-2</v>
      </c>
      <c r="Q87">
        <v>-6.3231149904451698E-3</v>
      </c>
      <c r="R87">
        <v>7.24169119608849E-2</v>
      </c>
      <c r="T87" s="5">
        <v>34000</v>
      </c>
      <c r="U87">
        <v>4.8027416611118597E-2</v>
      </c>
      <c r="V87">
        <v>1.73194209076586E-2</v>
      </c>
      <c r="W87">
        <v>3.07079957034599E-2</v>
      </c>
      <c r="Y87" s="5">
        <v>34000</v>
      </c>
      <c r="Z87">
        <v>-1.0420004466210799E-2</v>
      </c>
      <c r="AA87">
        <v>6.4848552014729999E-2</v>
      </c>
      <c r="AB87">
        <v>-7.5268556480940704E-2</v>
      </c>
      <c r="AD87" s="5">
        <v>34000</v>
      </c>
      <c r="AE87">
        <v>3.5825494244368698E-2</v>
      </c>
      <c r="AF87">
        <v>1.35884403318926E-2</v>
      </c>
      <c r="AG87">
        <v>2.2237053912476101E-2</v>
      </c>
      <c r="AI87" s="5">
        <v>34000</v>
      </c>
      <c r="AJ87">
        <v>4.3190308565599002E-2</v>
      </c>
      <c r="AK87">
        <v>-1.2115509181962201E-2</v>
      </c>
      <c r="AL87">
        <v>5.5305817747561103E-2</v>
      </c>
      <c r="AN87" s="5">
        <v>34000</v>
      </c>
      <c r="AO87">
        <v>1.28464366700832E-2</v>
      </c>
      <c r="AP87">
        <v>6.0428154276219302E-2</v>
      </c>
      <c r="AQ87">
        <v>-4.7581717606136102E-2</v>
      </c>
      <c r="AS87" s="5">
        <v>34000</v>
      </c>
      <c r="AT87">
        <v>2.62656709949824E-2</v>
      </c>
      <c r="AU87">
        <v>2.1484393490167598E-2</v>
      </c>
      <c r="AV87">
        <v>4.7812775048147096E-3</v>
      </c>
      <c r="AX87" s="5">
        <v>34000</v>
      </c>
      <c r="AY87">
        <v>3.1132847297743499E-3</v>
      </c>
      <c r="AZ87">
        <v>5.8761442159545998E-2</v>
      </c>
      <c r="BA87">
        <v>-5.5648157429771597E-2</v>
      </c>
      <c r="BC87" s="5">
        <v>34000</v>
      </c>
      <c r="BD87">
        <v>-2.2484441229140902E-2</v>
      </c>
      <c r="BE87">
        <v>6.3935394456149902E-2</v>
      </c>
      <c r="BF87">
        <v>-8.6419835685290797E-2</v>
      </c>
      <c r="BH87" s="5">
        <v>34000</v>
      </c>
      <c r="BI87">
        <v>4.1205458844491803E-2</v>
      </c>
      <c r="BJ87">
        <v>3.06577937467458E-2</v>
      </c>
      <c r="BK87">
        <v>1.0547665097746E-2</v>
      </c>
      <c r="BM87" s="5">
        <v>34000</v>
      </c>
      <c r="BN87">
        <v>6.8806600772705001E-3</v>
      </c>
      <c r="BO87">
        <v>0.119532006641629</v>
      </c>
      <c r="BP87">
        <f t="shared" si="45"/>
        <v>-0.11265134656435849</v>
      </c>
      <c r="BR87" s="14">
        <v>34000</v>
      </c>
      <c r="BS87" s="15">
        <f t="shared" si="35"/>
        <v>3.42505156108424E-2</v>
      </c>
      <c r="BT87" s="15">
        <f t="shared" si="36"/>
        <v>7.24169119608849E-2</v>
      </c>
      <c r="BU87" s="15">
        <f t="shared" si="37"/>
        <v>3.07079957034599E-2</v>
      </c>
      <c r="BV87" s="15">
        <f t="shared" si="38"/>
        <v>-7.5268556480940704E-2</v>
      </c>
      <c r="BW87" s="15">
        <f t="shared" si="39"/>
        <v>2.2237053912476101E-2</v>
      </c>
      <c r="BX87" s="15">
        <f t="shared" si="40"/>
        <v>5.5305817747561103E-2</v>
      </c>
      <c r="BY87" s="15">
        <f t="shared" si="41"/>
        <v>-4.7581717606136102E-2</v>
      </c>
      <c r="BZ87" s="15">
        <f t="shared" si="42"/>
        <v>4.7812775048147096E-3</v>
      </c>
      <c r="CA87" s="15">
        <f t="shared" si="43"/>
        <v>-5.5648157429771597E-2</v>
      </c>
      <c r="CB87" s="15">
        <f t="shared" si="44"/>
        <v>-8.6419835685290797E-2</v>
      </c>
      <c r="CC87" s="15">
        <f t="shared" si="46"/>
        <v>1.0547665097746E-2</v>
      </c>
      <c r="CD87" s="15">
        <f t="shared" si="47"/>
        <v>-0.11265134656435849</v>
      </c>
      <c r="CF87" s="9" t="s">
        <v>354</v>
      </c>
      <c r="CG87" s="17">
        <v>1.06395818337254E-2</v>
      </c>
      <c r="CH87" s="17">
        <v>0.36191195870937798</v>
      </c>
      <c r="CI87" s="17">
        <v>6.1985190118029498E-2</v>
      </c>
      <c r="CJ87" s="17">
        <v>-0.61369782837622799</v>
      </c>
      <c r="CK87" s="17">
        <v>0.112974209066836</v>
      </c>
      <c r="CL87" s="17">
        <v>0.23085516925668101</v>
      </c>
      <c r="CM87" s="17">
        <v>4.3423148954244498E-2</v>
      </c>
      <c r="CN87" s="17">
        <v>-0.188193888990971</v>
      </c>
      <c r="CO87" s="17">
        <v>0.12841523858905901</v>
      </c>
      <c r="CP87" s="17">
        <v>1.4703590773642701</v>
      </c>
      <c r="CQ87" s="17"/>
      <c r="CT87" s="17">
        <v>-3.3505117543215203E-2</v>
      </c>
      <c r="CU87" s="17">
        <v>-0.108596599997855</v>
      </c>
      <c r="CV87" s="17">
        <v>0.121170463317824</v>
      </c>
      <c r="CW87" s="17">
        <v>8.0832887838427001E-3</v>
      </c>
      <c r="CX87" s="17">
        <v>2.6251000142577599E-2</v>
      </c>
      <c r="CY87" s="17">
        <v>-2.34007454425199E-2</v>
      </c>
      <c r="CZ87" s="17">
        <v>3.3663576788379002E-2</v>
      </c>
      <c r="DA87" s="17">
        <v>1.1684427759369301E-2</v>
      </c>
      <c r="DB87" s="17">
        <v>1.2409477425092E-2</v>
      </c>
      <c r="DC87" s="17">
        <v>5.1937861385747E-3</v>
      </c>
      <c r="DE87" s="8">
        <f t="array" ref="DE87">SUMPRODUCT($BS87:$CB87,TRANSPOSE(CG$66:CG$75))</f>
        <v>6.8095874666735237E-2</v>
      </c>
      <c r="DF87" s="8">
        <f t="array" ref="DF87">SUMPRODUCT($BS87:$CB87,TRANSPOSE(CH$66:CH$75))</f>
        <v>0.10466392515208413</v>
      </c>
      <c r="DG87" s="8">
        <f t="array" ref="DG87">SUMPRODUCT($BS87:$CB87,TRANSPOSE(CI$66:CI$75))</f>
        <v>1.0795020478003001E-2</v>
      </c>
      <c r="DH87" s="8">
        <f t="array" ref="DH87">SUMPRODUCT($BS87:$CB87,TRANSPOSE(CJ$66:CJ$75))</f>
        <v>2.4912659518725178E-3</v>
      </c>
      <c r="DI87" s="8">
        <f t="array" ref="DI87">SUMPRODUCT($BS87:$CB87,TRANSPOSE(CK$66:CK$75))</f>
        <v>3.5253970006608848E-2</v>
      </c>
      <c r="DJ87" s="8">
        <f t="array" ref="DJ87">SUMPRODUCT($BS87:$CB87,TRANSPOSE(CL$66:CL$75))</f>
        <v>1.2206664004197537E-2</v>
      </c>
      <c r="DK87" s="8">
        <f t="array" ref="DK87">SUMPRODUCT($BS87:$CB87,TRANSPOSE(CM$66:CM$75))</f>
        <v>-6.9145594937074673E-2</v>
      </c>
      <c r="DL87" s="8">
        <f t="array" ref="DL87">SUMPRODUCT($BS87:$CB87,TRANSPOSE(CN$66:CN$75))</f>
        <v>4.296784503464382E-2</v>
      </c>
      <c r="DM87" s="8">
        <f t="array" ref="DM87">SUMPRODUCT($BS87:$CB87,TRANSPOSE(CO$66:CO$75))</f>
        <v>-7.775384854317749E-2</v>
      </c>
      <c r="DN87" s="8">
        <f t="array" ref="DN87">SUMPRODUCT($BS87:$CB87,TRANSPOSE(CP$66:CP$75))</f>
        <v>-7.4082080175904452E-2</v>
      </c>
    </row>
    <row r="88" spans="1:118" x14ac:dyDescent="0.25">
      <c r="A88" s="3">
        <v>38625</v>
      </c>
      <c r="B88" s="1">
        <v>1849.33</v>
      </c>
      <c r="C88" s="1">
        <f t="shared" si="33"/>
        <v>8.0949369848675179E-3</v>
      </c>
      <c r="D88" s="7"/>
      <c r="E88" s="7"/>
      <c r="J88" s="5">
        <v>34028</v>
      </c>
      <c r="K88">
        <v>2.5062100052376801E-2</v>
      </c>
      <c r="L88">
        <v>-3.5209914421559501E-3</v>
      </c>
      <c r="M88">
        <v>2.8583091494532701E-2</v>
      </c>
      <c r="O88" s="5">
        <v>34028</v>
      </c>
      <c r="P88">
        <v>1.2506542240487599E-2</v>
      </c>
      <c r="Q88">
        <v>-5.1088310166211197E-3</v>
      </c>
      <c r="R88">
        <v>1.7615373257108699E-2</v>
      </c>
      <c r="T88" s="5">
        <v>34028</v>
      </c>
      <c r="U88">
        <v>4.93485115104874E-3</v>
      </c>
      <c r="V88">
        <v>2.8636540726738199E-2</v>
      </c>
      <c r="W88">
        <v>-2.37016895756894E-2</v>
      </c>
      <c r="Y88" s="5">
        <v>34028</v>
      </c>
      <c r="Z88">
        <v>-6.1600637475957799E-3</v>
      </c>
      <c r="AA88">
        <v>2.9787016174341E-4</v>
      </c>
      <c r="AB88">
        <v>-6.4579339093391898E-3</v>
      </c>
      <c r="AD88" s="5">
        <v>34028</v>
      </c>
      <c r="AE88">
        <v>4.2445988127138602E-2</v>
      </c>
      <c r="AF88">
        <v>1.5309923490017599E-3</v>
      </c>
      <c r="AG88">
        <v>4.0914995778136898E-2</v>
      </c>
      <c r="AI88" s="5">
        <v>34028</v>
      </c>
      <c r="AJ88">
        <v>1.69384736651834E-2</v>
      </c>
      <c r="AK88">
        <v>6.9241657515751402E-3</v>
      </c>
      <c r="AL88">
        <v>1.00143079136083E-2</v>
      </c>
      <c r="AN88" s="5">
        <v>34028</v>
      </c>
      <c r="AO88">
        <v>1.84563529775927E-2</v>
      </c>
      <c r="AP88">
        <v>4.9977743214765199E-3</v>
      </c>
      <c r="AQ88">
        <v>1.34585786561162E-2</v>
      </c>
      <c r="AS88" s="5">
        <v>34028</v>
      </c>
      <c r="AT88">
        <v>1.55847535172295E-2</v>
      </c>
      <c r="AU88">
        <v>4.9960996204250797E-3</v>
      </c>
      <c r="AV88">
        <v>1.05886538968044E-2</v>
      </c>
      <c r="AX88" s="5">
        <v>34028</v>
      </c>
      <c r="AY88">
        <v>1.2008752954736799E-2</v>
      </c>
      <c r="AZ88">
        <v>1.8246184281756301E-2</v>
      </c>
      <c r="BA88">
        <v>-6.2374313270194496E-3</v>
      </c>
      <c r="BC88" s="5">
        <v>34028</v>
      </c>
      <c r="BD88">
        <v>-1.57606298085852E-2</v>
      </c>
      <c r="BE88">
        <v>1.8465091424137801E-2</v>
      </c>
      <c r="BF88">
        <v>-3.4225721232723001E-2</v>
      </c>
      <c r="BH88" s="5">
        <v>34028</v>
      </c>
      <c r="BI88">
        <v>2.7507826451408299E-2</v>
      </c>
      <c r="BJ88">
        <v>7.9730901143119405E-3</v>
      </c>
      <c r="BK88">
        <v>1.95347363370964E-2</v>
      </c>
      <c r="BM88" s="5">
        <v>34028</v>
      </c>
      <c r="BN88">
        <v>2.9087986289379301E-2</v>
      </c>
      <c r="BO88">
        <v>-1.2079213979389001E-2</v>
      </c>
      <c r="BP88">
        <f t="shared" si="45"/>
        <v>4.11672002687683E-2</v>
      </c>
      <c r="BR88" s="14">
        <v>34028</v>
      </c>
      <c r="BS88" s="15">
        <f t="shared" si="35"/>
        <v>2.8583091494532701E-2</v>
      </c>
      <c r="BT88" s="15">
        <f t="shared" si="36"/>
        <v>1.7615373257108699E-2</v>
      </c>
      <c r="BU88" s="15">
        <f t="shared" si="37"/>
        <v>-2.37016895756894E-2</v>
      </c>
      <c r="BV88" s="15">
        <f t="shared" si="38"/>
        <v>-6.4579339093391898E-3</v>
      </c>
      <c r="BW88" s="15">
        <f t="shared" si="39"/>
        <v>4.0914995778136898E-2</v>
      </c>
      <c r="BX88" s="15">
        <f t="shared" si="40"/>
        <v>1.00143079136083E-2</v>
      </c>
      <c r="BY88" s="15">
        <f t="shared" si="41"/>
        <v>1.34585786561162E-2</v>
      </c>
      <c r="BZ88" s="15">
        <f t="shared" si="42"/>
        <v>1.05886538968044E-2</v>
      </c>
      <c r="CA88" s="15">
        <f t="shared" si="43"/>
        <v>-6.2374313270194496E-3</v>
      </c>
      <c r="CB88" s="15">
        <f t="shared" si="44"/>
        <v>-3.4225721232723001E-2</v>
      </c>
      <c r="CC88" s="15">
        <f t="shared" si="46"/>
        <v>1.95347363370964E-2</v>
      </c>
      <c r="CD88" s="15">
        <f t="shared" si="47"/>
        <v>4.11672002687683E-2</v>
      </c>
      <c r="CT88" s="17">
        <v>-2.06621443531411E-2</v>
      </c>
      <c r="CU88" s="17">
        <v>1.25823687517033E-2</v>
      </c>
      <c r="CV88" s="17">
        <v>5.2342530620323097E-2</v>
      </c>
      <c r="CW88" s="17">
        <v>3.1220152455987301E-2</v>
      </c>
      <c r="CX88" s="17">
        <v>-4.9460692811564601E-3</v>
      </c>
      <c r="CY88" s="17">
        <v>-2.4367280805798301E-2</v>
      </c>
      <c r="CZ88" s="17">
        <v>5.6238686721932296E-3</v>
      </c>
      <c r="DA88" s="17">
        <v>-9.0505679687402803E-4</v>
      </c>
      <c r="DB88" s="17">
        <v>1.25382667030735E-2</v>
      </c>
      <c r="DC88" s="17">
        <v>9.0773955278878899E-3</v>
      </c>
      <c r="DE88" s="8">
        <f t="array" ref="DE88">SUMPRODUCT($BS88:$CB88,TRANSPOSE(CG$66:CG$75))</f>
        <v>4.1889299363466609E-2</v>
      </c>
      <c r="DF88" s="8">
        <f t="array" ref="DF88">SUMPRODUCT($BS88:$CB88,TRANSPOSE(CH$66:CH$75))</f>
        <v>1.9806665422689693E-2</v>
      </c>
      <c r="DG88" s="8">
        <f t="array" ref="DG88">SUMPRODUCT($BS88:$CB88,TRANSPOSE(CI$66:CI$75))</f>
        <v>-2.7582258712088768E-2</v>
      </c>
      <c r="DH88" s="8">
        <f t="array" ref="DH88">SUMPRODUCT($BS88:$CB88,TRANSPOSE(CJ$66:CJ$75))</f>
        <v>-8.9683581830415846E-3</v>
      </c>
      <c r="DI88" s="8">
        <f t="array" ref="DI88">SUMPRODUCT($BS88:$CB88,TRANSPOSE(CK$66:CK$75))</f>
        <v>4.9651134106504055E-2</v>
      </c>
      <c r="DJ88" s="8">
        <f t="array" ref="DJ88">SUMPRODUCT($BS88:$CB88,TRANSPOSE(CL$66:CL$75))</f>
        <v>-1.5532338097147238E-2</v>
      </c>
      <c r="DK88" s="8">
        <f t="array" ref="DK88">SUMPRODUCT($BS88:$CB88,TRANSPOSE(CM$66:CM$75))</f>
        <v>1.7704256564392964E-2</v>
      </c>
      <c r="DL88" s="8">
        <f t="array" ref="DL88">SUMPRODUCT($BS88:$CB88,TRANSPOSE(CN$66:CN$75))</f>
        <v>1.5985609320651691E-2</v>
      </c>
      <c r="DM88" s="8">
        <f t="array" ref="DM88">SUMPRODUCT($BS88:$CB88,TRANSPOSE(CO$66:CO$75))</f>
        <v>-4.1582431742270158E-2</v>
      </c>
      <c r="DN88" s="8">
        <f t="array" ref="DN88">SUMPRODUCT($BS88:$CB88,TRANSPOSE(CP$66:CP$75))</f>
        <v>-4.1002745435267218E-2</v>
      </c>
    </row>
    <row r="89" spans="1:118" x14ac:dyDescent="0.25">
      <c r="A89" s="3">
        <v>38656</v>
      </c>
      <c r="B89" s="1">
        <v>1818.5</v>
      </c>
      <c r="C89" s="1">
        <f t="shared" si="33"/>
        <v>-1.6670902434935853E-2</v>
      </c>
      <c r="D89" s="7"/>
      <c r="E89" s="7"/>
      <c r="J89" s="5">
        <v>34059</v>
      </c>
      <c r="K89">
        <v>6.5260156809544903E-2</v>
      </c>
      <c r="L89">
        <v>1.16352450025496E-2</v>
      </c>
      <c r="M89">
        <v>5.3624911806995301E-2</v>
      </c>
      <c r="O89" s="5">
        <v>34059</v>
      </c>
      <c r="P89">
        <v>3.8749757166660799E-2</v>
      </c>
      <c r="Q89">
        <v>8.8554367835071597E-3</v>
      </c>
      <c r="R89">
        <v>2.9894320383153601E-2</v>
      </c>
      <c r="T89" s="5">
        <v>34059</v>
      </c>
      <c r="U89">
        <v>3.4097365366002101E-2</v>
      </c>
      <c r="V89">
        <v>3.2256491449853299E-2</v>
      </c>
      <c r="W89">
        <v>1.84087391614876E-3</v>
      </c>
      <c r="Y89" s="5">
        <v>34059</v>
      </c>
      <c r="Z89">
        <v>1.6575226262032901E-2</v>
      </c>
      <c r="AA89">
        <v>3.9785343947094098E-2</v>
      </c>
      <c r="AB89">
        <v>-2.3210117685061201E-2</v>
      </c>
      <c r="AD89" s="5">
        <v>34059</v>
      </c>
      <c r="AE89">
        <v>2.33023197357622E-2</v>
      </c>
      <c r="AF89">
        <v>4.5186186005205901E-2</v>
      </c>
      <c r="AG89">
        <v>-2.1883866269443698E-2</v>
      </c>
      <c r="AI89" s="5">
        <v>34059</v>
      </c>
      <c r="AJ89">
        <v>2.5116486157787402E-2</v>
      </c>
      <c r="AK89">
        <v>2.8241122322190101E-2</v>
      </c>
      <c r="AL89">
        <v>-3.1246361644026899E-3</v>
      </c>
      <c r="AN89" s="5">
        <v>34059</v>
      </c>
      <c r="AO89">
        <v>2.9773933645421E-2</v>
      </c>
      <c r="AP89">
        <v>3.8988293745875598E-2</v>
      </c>
      <c r="AQ89">
        <v>-9.2143601004546303E-3</v>
      </c>
      <c r="AS89" s="5">
        <v>34059</v>
      </c>
      <c r="AT89">
        <v>3.6578051572748099E-2</v>
      </c>
      <c r="AU89">
        <v>3.1016068588036402E-2</v>
      </c>
      <c r="AV89">
        <v>5.5619829847117098E-3</v>
      </c>
      <c r="AX89" s="5">
        <v>34059</v>
      </c>
      <c r="AY89">
        <v>4.3073977801451703E-2</v>
      </c>
      <c r="AZ89">
        <v>3.7302007563089601E-2</v>
      </c>
      <c r="BA89">
        <v>5.7719702383621698E-3</v>
      </c>
      <c r="BC89" s="5">
        <v>34059</v>
      </c>
      <c r="BD89">
        <v>1.0269361304366599E-3</v>
      </c>
      <c r="BE89">
        <v>4.49962167026451E-2</v>
      </c>
      <c r="BF89">
        <v>-4.3969280572208398E-2</v>
      </c>
      <c r="BH89" s="5">
        <v>34059</v>
      </c>
      <c r="BI89">
        <v>2.7440699028700399E-2</v>
      </c>
      <c r="BJ89">
        <v>2.73410132203416E-2</v>
      </c>
      <c r="BK89" s="18">
        <v>9.9685808358854197E-5</v>
      </c>
      <c r="BM89" s="5">
        <v>34059</v>
      </c>
      <c r="BN89">
        <v>3.2246253237922899E-2</v>
      </c>
      <c r="BO89">
        <v>3.77292209857144E-2</v>
      </c>
      <c r="BP89">
        <f t="shared" si="45"/>
        <v>-5.4829677477915006E-3</v>
      </c>
      <c r="BR89" s="14">
        <v>34059</v>
      </c>
      <c r="BS89" s="15">
        <f t="shared" si="35"/>
        <v>5.3624911806995301E-2</v>
      </c>
      <c r="BT89" s="15">
        <f t="shared" si="36"/>
        <v>2.9894320383153601E-2</v>
      </c>
      <c r="BU89" s="15">
        <f t="shared" si="37"/>
        <v>1.84087391614876E-3</v>
      </c>
      <c r="BV89" s="15">
        <f t="shared" si="38"/>
        <v>-2.3210117685061201E-2</v>
      </c>
      <c r="BW89" s="15">
        <f t="shared" si="39"/>
        <v>-2.1883866269443698E-2</v>
      </c>
      <c r="BX89" s="15">
        <f t="shared" si="40"/>
        <v>-3.1246361644026899E-3</v>
      </c>
      <c r="BY89" s="15">
        <f t="shared" si="41"/>
        <v>-9.2143601004546303E-3</v>
      </c>
      <c r="BZ89" s="15">
        <f t="shared" si="42"/>
        <v>5.5619829847117098E-3</v>
      </c>
      <c r="CA89" s="15">
        <f t="shared" si="43"/>
        <v>5.7719702383621698E-3</v>
      </c>
      <c r="CB89" s="15">
        <f t="shared" si="44"/>
        <v>-4.3969280572208398E-2</v>
      </c>
      <c r="CC89" s="15">
        <f t="shared" si="46"/>
        <v>9.9685808358854197E-5</v>
      </c>
      <c r="CD89" s="15">
        <f t="shared" si="47"/>
        <v>-5.4829677477915006E-3</v>
      </c>
      <c r="CT89" s="17">
        <v>9.2180559539708894E-3</v>
      </c>
      <c r="CU89" s="17">
        <v>-2.0956479148089398E-2</v>
      </c>
      <c r="CV89" s="17">
        <v>6.2377496181361097E-2</v>
      </c>
      <c r="CW89" s="17">
        <v>-2.8618087369662999E-2</v>
      </c>
      <c r="CX89" s="17">
        <v>-1.7225099393613798E-2</v>
      </c>
      <c r="CY89" s="17">
        <v>-3.7417298028537598E-2</v>
      </c>
      <c r="CZ89" s="17">
        <v>1.20447185514271E-3</v>
      </c>
      <c r="DA89" s="17">
        <v>-4.73242280971547E-3</v>
      </c>
      <c r="DB89" s="17">
        <v>-1.69384314508909E-3</v>
      </c>
      <c r="DC89" s="17">
        <v>-9.5484105579910199E-3</v>
      </c>
      <c r="DE89" s="8">
        <f t="array" ref="DE89">SUMPRODUCT($BS89:$CB89,TRANSPOSE(CG$66:CG$75))</f>
        <v>7.8137308199992483E-2</v>
      </c>
      <c r="DF89" s="8">
        <f t="array" ref="DF89">SUMPRODUCT($BS89:$CB89,TRANSPOSE(CH$66:CH$75))</f>
        <v>5.8839644891611115E-2</v>
      </c>
      <c r="DG89" s="8">
        <f t="array" ref="DG89">SUMPRODUCT($BS89:$CB89,TRANSPOSE(CI$66:CI$75))</f>
        <v>-3.3283859009168009E-3</v>
      </c>
      <c r="DH89" s="8">
        <f t="array" ref="DH89">SUMPRODUCT($BS89:$CB89,TRANSPOSE(CJ$66:CJ$75))</f>
        <v>-7.6054145790470304E-3</v>
      </c>
      <c r="DI89" s="8">
        <f t="array" ref="DI89">SUMPRODUCT($BS89:$CB89,TRANSPOSE(CK$66:CK$75))</f>
        <v>-2.8831484449770042E-2</v>
      </c>
      <c r="DJ89" s="8">
        <f t="array" ref="DJ89">SUMPRODUCT($BS89:$CB89,TRANSPOSE(CL$66:CL$75))</f>
        <v>-2.9814957648774371E-2</v>
      </c>
      <c r="DK89" s="8">
        <f t="array" ref="DK89">SUMPRODUCT($BS89:$CB89,TRANSPOSE(CM$66:CM$75))</f>
        <v>-3.7225244695388848E-2</v>
      </c>
      <c r="DL89" s="8">
        <f t="array" ref="DL89">SUMPRODUCT($BS89:$CB89,TRANSPOSE(CN$66:CN$75))</f>
        <v>2.5593983479755208E-2</v>
      </c>
      <c r="DM89" s="8">
        <f t="array" ref="DM89">SUMPRODUCT($BS89:$CB89,TRANSPOSE(CO$66:CO$75))</f>
        <v>3.4204155221681805E-2</v>
      </c>
      <c r="DN89" s="8">
        <f t="array" ref="DN89">SUMPRODUCT($BS89:$CB89,TRANSPOSE(CP$66:CP$75))</f>
        <v>-5.3772193241511425E-2</v>
      </c>
    </row>
    <row r="90" spans="1:118" x14ac:dyDescent="0.25">
      <c r="A90" s="3">
        <v>38686</v>
      </c>
      <c r="B90" s="1">
        <v>1887.28</v>
      </c>
      <c r="C90" s="1">
        <f t="shared" si="33"/>
        <v>3.7822381083310486E-2</v>
      </c>
      <c r="D90" s="7"/>
      <c r="E90" s="7"/>
      <c r="J90" s="5">
        <v>34089</v>
      </c>
      <c r="K90">
        <v>-2.2518230287278201E-2</v>
      </c>
      <c r="L90">
        <v>-8.1486545053858495E-3</v>
      </c>
      <c r="M90">
        <v>-1.43695757818923E-2</v>
      </c>
      <c r="O90" s="5">
        <v>34089</v>
      </c>
      <c r="P90">
        <v>1.8528395052148001E-2</v>
      </c>
      <c r="Q90">
        <v>-7.9071907036297698E-2</v>
      </c>
      <c r="R90">
        <v>9.7600302088445695E-2</v>
      </c>
      <c r="T90" s="5">
        <v>34089</v>
      </c>
      <c r="U90">
        <v>-1.8486503288752301E-2</v>
      </c>
      <c r="V90">
        <v>-9.6742360828141194E-3</v>
      </c>
      <c r="W90">
        <v>-8.8122672059382096E-3</v>
      </c>
      <c r="Y90" s="5">
        <v>34089</v>
      </c>
      <c r="Z90">
        <v>-5.7191429885900598E-2</v>
      </c>
      <c r="AA90">
        <v>3.6721452530733202E-2</v>
      </c>
      <c r="AB90">
        <v>-9.39128824166338E-2</v>
      </c>
      <c r="AD90" s="5">
        <v>34089</v>
      </c>
      <c r="AE90">
        <v>8.1363450745612093E-3</v>
      </c>
      <c r="AF90">
        <v>-2.7001076776278402E-2</v>
      </c>
      <c r="AG90">
        <v>3.5137421850839602E-2</v>
      </c>
      <c r="AI90" s="5">
        <v>34089</v>
      </c>
      <c r="AJ90">
        <v>5.6536540074529204E-3</v>
      </c>
      <c r="AK90">
        <v>-3.11007821060909E-2</v>
      </c>
      <c r="AL90">
        <v>3.6754436113543801E-2</v>
      </c>
      <c r="AN90" s="5">
        <v>34089</v>
      </c>
      <c r="AO90">
        <v>-2.6020439783341801E-2</v>
      </c>
      <c r="AP90">
        <v>3.07353728769168E-2</v>
      </c>
      <c r="AQ90">
        <v>-5.67558126602586E-2</v>
      </c>
      <c r="AS90" s="5">
        <v>34089</v>
      </c>
      <c r="AT90">
        <v>-1.1712196662572401E-2</v>
      </c>
      <c r="AU90">
        <v>-1.0112008883014299E-2</v>
      </c>
      <c r="AV90">
        <v>-1.60018777955812E-3</v>
      </c>
      <c r="AX90" s="5">
        <v>34089</v>
      </c>
      <c r="AY90">
        <v>-2.6781699924868799E-2</v>
      </c>
      <c r="AZ90">
        <v>4.73136582819976E-2</v>
      </c>
      <c r="BA90">
        <v>-7.4095358206866399E-2</v>
      </c>
      <c r="BC90" s="5">
        <v>34089</v>
      </c>
      <c r="BD90">
        <v>-8.3383313689830194E-2</v>
      </c>
      <c r="BE90">
        <v>3.8762189349825699E-2</v>
      </c>
      <c r="BF90">
        <v>-0.122145503039656</v>
      </c>
      <c r="BH90" s="5">
        <v>34089</v>
      </c>
      <c r="BI90">
        <v>1.5270762149297699E-2</v>
      </c>
      <c r="BJ90">
        <v>-5.0513456356436198E-3</v>
      </c>
      <c r="BK90">
        <v>2.0322107784941298E-2</v>
      </c>
      <c r="BM90" s="5">
        <v>34089</v>
      </c>
      <c r="BN90">
        <v>-1.7908804725941401E-2</v>
      </c>
      <c r="BO90">
        <v>-5.8475697870143803E-3</v>
      </c>
      <c r="BP90">
        <f t="shared" si="45"/>
        <v>-1.206123493892702E-2</v>
      </c>
      <c r="BR90" s="14">
        <v>34089</v>
      </c>
      <c r="BS90" s="15">
        <f t="shared" si="35"/>
        <v>-1.43695757818923E-2</v>
      </c>
      <c r="BT90" s="15">
        <f t="shared" si="36"/>
        <v>9.7600302088445695E-2</v>
      </c>
      <c r="BU90" s="15">
        <f t="shared" si="37"/>
        <v>-8.8122672059382096E-3</v>
      </c>
      <c r="BV90" s="15">
        <f t="shared" si="38"/>
        <v>-9.39128824166338E-2</v>
      </c>
      <c r="BW90" s="15">
        <f t="shared" si="39"/>
        <v>3.5137421850839602E-2</v>
      </c>
      <c r="BX90" s="15">
        <f t="shared" si="40"/>
        <v>3.6754436113543801E-2</v>
      </c>
      <c r="BY90" s="15">
        <f t="shared" si="41"/>
        <v>-5.67558126602586E-2</v>
      </c>
      <c r="BZ90" s="15">
        <f t="shared" si="42"/>
        <v>-1.60018777955812E-3</v>
      </c>
      <c r="CA90" s="15">
        <f t="shared" si="43"/>
        <v>-7.4095358206866399E-2</v>
      </c>
      <c r="CB90" s="15">
        <f t="shared" si="44"/>
        <v>-0.122145503039656</v>
      </c>
      <c r="CC90" s="15">
        <f t="shared" si="46"/>
        <v>2.0322107784941298E-2</v>
      </c>
      <c r="CD90" s="15">
        <f t="shared" si="47"/>
        <v>-1.206123493892702E-2</v>
      </c>
      <c r="CT90" s="17">
        <v>-6.3076913061523701E-2</v>
      </c>
      <c r="CU90" s="17">
        <v>-0.14952587421063199</v>
      </c>
      <c r="CV90" s="17">
        <v>0.110859718043211</v>
      </c>
      <c r="CW90" s="17">
        <v>5.3776133704545898E-2</v>
      </c>
      <c r="CX90" s="17">
        <v>-6.4883939308162898E-3</v>
      </c>
      <c r="CY90" s="17">
        <v>-5.68633472510418E-2</v>
      </c>
      <c r="CZ90" s="17">
        <v>3.3143102281108103E-2</v>
      </c>
      <c r="DA90" s="17">
        <v>1.52185802222907E-2</v>
      </c>
      <c r="DB90" s="17">
        <v>2.61716148222772E-2</v>
      </c>
      <c r="DC90" s="17">
        <v>9.9369159071687994E-3</v>
      </c>
      <c r="DE90" s="8">
        <f t="array" ref="DE90">SUMPRODUCT($BS90:$CB90,TRANSPOSE(CG$66:CG$75))</f>
        <v>8.606214333254078E-3</v>
      </c>
      <c r="DF90" s="8">
        <f t="array" ref="DF90">SUMPRODUCT($BS90:$CB90,TRANSPOSE(CH$66:CH$75))</f>
        <v>0.12702686511852457</v>
      </c>
      <c r="DG90" s="8">
        <f t="array" ref="DG90">SUMPRODUCT($BS90:$CB90,TRANSPOSE(CI$66:CI$75))</f>
        <v>-5.7783519578352448E-2</v>
      </c>
      <c r="DH90" s="8">
        <f t="array" ref="DH90">SUMPRODUCT($BS90:$CB90,TRANSPOSE(CJ$66:CJ$75))</f>
        <v>2.8066111522861162E-2</v>
      </c>
      <c r="DI90" s="8">
        <f t="array" ref="DI90">SUMPRODUCT($BS90:$CB90,TRANSPOSE(CK$66:CK$75))</f>
        <v>4.3004458623234376E-2</v>
      </c>
      <c r="DJ90" s="8">
        <f t="array" ref="DJ90">SUMPRODUCT($BS90:$CB90,TRANSPOSE(CL$66:CL$75))</f>
        <v>-1.2802342488875955E-2</v>
      </c>
      <c r="DK90" s="8">
        <f t="array" ref="DK90">SUMPRODUCT($BS90:$CB90,TRANSPOSE(CM$66:CM$75))</f>
        <v>-6.7857447726893755E-2</v>
      </c>
      <c r="DL90" s="8">
        <f t="array" ref="DL90">SUMPRODUCT($BS90:$CB90,TRANSPOSE(CN$66:CN$75))</f>
        <v>4.0658033104418491E-2</v>
      </c>
      <c r="DM90" s="8">
        <f t="array" ref="DM90">SUMPRODUCT($BS90:$CB90,TRANSPOSE(CO$66:CO$75))</f>
        <v>-0.12613800982049722</v>
      </c>
      <c r="DN90" s="8">
        <f t="array" ref="DN90">SUMPRODUCT($BS90:$CB90,TRANSPOSE(CP$66:CP$75))</f>
        <v>-0.12100554224112615</v>
      </c>
    </row>
    <row r="91" spans="1:118" x14ac:dyDescent="0.25">
      <c r="A91" s="3">
        <v>38716</v>
      </c>
      <c r="B91" s="1">
        <v>1887.94</v>
      </c>
      <c r="C91" s="1">
        <f t="shared" si="33"/>
        <v>3.497096350304485E-4</v>
      </c>
      <c r="D91" s="7"/>
      <c r="E91" s="7"/>
      <c r="J91" s="5">
        <v>34120</v>
      </c>
      <c r="K91">
        <v>4.9835177153519601E-2</v>
      </c>
      <c r="L91">
        <v>2.72309416198546E-2</v>
      </c>
      <c r="M91">
        <v>2.2604235533665099E-2</v>
      </c>
      <c r="O91" s="5">
        <v>34120</v>
      </c>
      <c r="P91">
        <v>2.6083076882704101E-2</v>
      </c>
      <c r="Q91">
        <v>3.5602864989729199E-2</v>
      </c>
      <c r="R91">
        <v>-9.5197881070251192E-3</v>
      </c>
      <c r="T91" s="5">
        <v>34120</v>
      </c>
      <c r="U91">
        <v>4.3463295831906203E-2</v>
      </c>
      <c r="V91">
        <v>2.30514798702256E-2</v>
      </c>
      <c r="W91">
        <v>2.04118159616806E-2</v>
      </c>
      <c r="Y91" s="5">
        <v>34120</v>
      </c>
      <c r="Z91">
        <v>4.1021557982246E-2</v>
      </c>
      <c r="AA91">
        <v>6.4929919889906897E-3</v>
      </c>
      <c r="AB91">
        <v>3.4528565993255302E-2</v>
      </c>
      <c r="AD91" s="5">
        <v>34120</v>
      </c>
      <c r="AE91">
        <v>2.02564426263117E-2</v>
      </c>
      <c r="AF91">
        <v>2.9629437461287302E-2</v>
      </c>
      <c r="AG91">
        <v>-9.3729948349756207E-3</v>
      </c>
      <c r="AI91" s="5">
        <v>34120</v>
      </c>
      <c r="AJ91">
        <v>1.91149028192849E-2</v>
      </c>
      <c r="AK91">
        <v>3.3399213485094399E-2</v>
      </c>
      <c r="AL91">
        <v>-1.42843106658096E-2</v>
      </c>
      <c r="AN91" s="5">
        <v>34120</v>
      </c>
      <c r="AO91">
        <v>2.7049251906507799E-2</v>
      </c>
      <c r="AP91">
        <v>7.9344520511521899E-3</v>
      </c>
      <c r="AQ91">
        <v>1.9114799855355601E-2</v>
      </c>
      <c r="AS91" s="5">
        <v>34120</v>
      </c>
      <c r="AT91">
        <v>2.7817201171938501E-2</v>
      </c>
      <c r="AU91">
        <v>2.2159883148998201E-2</v>
      </c>
      <c r="AV91">
        <v>5.6573180229403204E-3</v>
      </c>
      <c r="AX91" s="5">
        <v>34120</v>
      </c>
      <c r="AY91">
        <v>3.1947191906075298E-2</v>
      </c>
      <c r="AZ91">
        <v>5.0819005611435703E-3</v>
      </c>
      <c r="BA91">
        <v>2.6865291344931701E-2</v>
      </c>
      <c r="BC91" s="5">
        <v>34120</v>
      </c>
      <c r="BD91">
        <v>3.8557293690069001E-2</v>
      </c>
      <c r="BE91">
        <v>8.3322699640855907E-3</v>
      </c>
      <c r="BF91">
        <v>3.0225023725983399E-2</v>
      </c>
      <c r="BH91" s="5">
        <v>34120</v>
      </c>
      <c r="BI91">
        <v>4.04373915004319E-2</v>
      </c>
      <c r="BJ91">
        <v>3.4374994672252197E-2</v>
      </c>
      <c r="BK91">
        <v>6.0623968281797603E-3</v>
      </c>
      <c r="BM91" s="5">
        <v>34120</v>
      </c>
      <c r="BN91">
        <v>1.55501975733261E-2</v>
      </c>
      <c r="BO91">
        <v>7.72429214715743E-2</v>
      </c>
      <c r="BP91">
        <f t="shared" si="45"/>
        <v>-6.1692723898248203E-2</v>
      </c>
      <c r="BR91" s="14">
        <v>34120</v>
      </c>
      <c r="BS91" s="15">
        <f t="shared" si="35"/>
        <v>2.2604235533665099E-2</v>
      </c>
      <c r="BT91" s="15">
        <f t="shared" si="36"/>
        <v>-9.5197881070251192E-3</v>
      </c>
      <c r="BU91" s="15">
        <f t="shared" si="37"/>
        <v>2.04118159616806E-2</v>
      </c>
      <c r="BV91" s="15">
        <f t="shared" si="38"/>
        <v>3.4528565993255302E-2</v>
      </c>
      <c r="BW91" s="15">
        <f t="shared" si="39"/>
        <v>-9.3729948349756207E-3</v>
      </c>
      <c r="BX91" s="15">
        <f t="shared" si="40"/>
        <v>-1.42843106658096E-2</v>
      </c>
      <c r="BY91" s="15">
        <f t="shared" si="41"/>
        <v>1.9114799855355601E-2</v>
      </c>
      <c r="BZ91" s="15">
        <f t="shared" si="42"/>
        <v>5.6573180229403204E-3</v>
      </c>
      <c r="CA91" s="15">
        <f t="shared" si="43"/>
        <v>2.6865291344931701E-2</v>
      </c>
      <c r="CB91" s="15">
        <f t="shared" si="44"/>
        <v>3.0225023725983399E-2</v>
      </c>
      <c r="CC91" s="15">
        <f t="shared" si="46"/>
        <v>6.0623968281797603E-3</v>
      </c>
      <c r="CD91" s="15">
        <f t="shared" si="47"/>
        <v>-6.1692723898248203E-2</v>
      </c>
      <c r="CT91" s="17">
        <v>1.21149184632955E-2</v>
      </c>
      <c r="CU91" s="17">
        <v>4.2375374199522302E-2</v>
      </c>
      <c r="CV91" s="17">
        <v>-1.56427631447895E-2</v>
      </c>
      <c r="CW91" s="17">
        <v>-3.0184584905274502E-2</v>
      </c>
      <c r="CX91" s="17">
        <v>7.3749600540269399E-3</v>
      </c>
      <c r="CY91" s="17">
        <v>7.32770575224249E-3</v>
      </c>
      <c r="CZ91" s="17">
        <v>-1.92503846670538E-2</v>
      </c>
      <c r="DA91" s="17">
        <v>4.6339159284866996E-3</v>
      </c>
      <c r="DB91" s="17">
        <v>-2.6041267030311398E-3</v>
      </c>
      <c r="DC91" s="17">
        <v>-1.1762569152600599E-2</v>
      </c>
      <c r="DE91" s="8">
        <f t="array" ref="DE91">SUMPRODUCT($BS91:$CB91,TRANSPOSE(CG$66:CG$75))</f>
        <v>2.6921482480910357E-2</v>
      </c>
      <c r="DF91" s="8">
        <f t="array" ref="DF91">SUMPRODUCT($BS91:$CB91,TRANSPOSE(CH$66:CH$75))</f>
        <v>3.9147561650718157E-3</v>
      </c>
      <c r="DG91" s="8">
        <f t="array" ref="DG91">SUMPRODUCT($BS91:$CB91,TRANSPOSE(CI$66:CI$75))</f>
        <v>3.8572800569035434E-2</v>
      </c>
      <c r="DH91" s="8">
        <f t="array" ref="DH91">SUMPRODUCT($BS91:$CB91,TRANSPOSE(CJ$66:CJ$75))</f>
        <v>1.4620596179575406E-2</v>
      </c>
      <c r="DI91" s="8">
        <f t="array" ref="DI91">SUMPRODUCT($BS91:$CB91,TRANSPOSE(CK$66:CK$75))</f>
        <v>-1.208862248574832E-2</v>
      </c>
      <c r="DJ91" s="8">
        <f t="array" ref="DJ91">SUMPRODUCT($BS91:$CB91,TRANSPOSE(CL$66:CL$75))</f>
        <v>-9.8159768616498822E-3</v>
      </c>
      <c r="DK91" s="8">
        <f t="array" ref="DK91">SUMPRODUCT($BS91:$CB91,TRANSPOSE(CM$66:CM$75))</f>
        <v>3.8171913099174955E-3</v>
      </c>
      <c r="DL91" s="8">
        <f t="array" ref="DL91">SUMPRODUCT($BS91:$CB91,TRANSPOSE(CN$66:CN$75))</f>
        <v>-9.6731702447580455E-3</v>
      </c>
      <c r="DM91" s="8">
        <f t="array" ref="DM91">SUMPRODUCT($BS91:$CB91,TRANSPOSE(CO$66:CO$75))</f>
        <v>4.4798163899131452E-2</v>
      </c>
      <c r="DN91" s="8">
        <f t="array" ref="DN91">SUMPRODUCT($BS91:$CB91,TRANSPOSE(CP$66:CP$75))</f>
        <v>3.3650252738081789E-2</v>
      </c>
    </row>
    <row r="92" spans="1:118" x14ac:dyDescent="0.25">
      <c r="A92" s="3">
        <v>38748</v>
      </c>
      <c r="B92" s="1">
        <v>1937.93</v>
      </c>
      <c r="C92" s="1">
        <f t="shared" si="33"/>
        <v>2.6478595718084197E-2</v>
      </c>
      <c r="D92" s="7"/>
      <c r="E92" s="7"/>
      <c r="J92" s="5">
        <v>34150</v>
      </c>
      <c r="K92">
        <v>3.3905506299888297E-2</v>
      </c>
      <c r="L92">
        <v>-2.4319932068313101E-2</v>
      </c>
      <c r="M92">
        <v>5.8225438368201397E-2</v>
      </c>
      <c r="O92" s="5">
        <v>34150</v>
      </c>
      <c r="P92">
        <v>1.13147212242884E-2</v>
      </c>
      <c r="Q92">
        <v>1.03131663272528E-2</v>
      </c>
      <c r="R92">
        <v>1.00155489703554E-3</v>
      </c>
      <c r="T92" s="5">
        <v>34150</v>
      </c>
      <c r="U92">
        <v>-5.9720865334492402E-3</v>
      </c>
      <c r="V92">
        <v>8.9359094702964794E-3</v>
      </c>
      <c r="W92">
        <v>-1.49079960037457E-2</v>
      </c>
      <c r="Y92" s="5">
        <v>34150</v>
      </c>
      <c r="Z92">
        <v>-3.5098614972747001E-3</v>
      </c>
      <c r="AA92">
        <v>6.3012061248665999E-3</v>
      </c>
      <c r="AB92">
        <v>-9.8110676221413E-3</v>
      </c>
      <c r="AD92" s="5">
        <v>34150</v>
      </c>
      <c r="AE92">
        <v>1.4567020212634001E-2</v>
      </c>
      <c r="AF92">
        <v>-1.12062383723486E-2</v>
      </c>
      <c r="AG92">
        <v>2.5773258584982601E-2</v>
      </c>
      <c r="AI92" s="5">
        <v>34150</v>
      </c>
      <c r="AJ92">
        <v>2.5853516271608101E-2</v>
      </c>
      <c r="AK92">
        <v>-3.3340856853384802E-2</v>
      </c>
      <c r="AL92">
        <v>5.9194373124992899E-2</v>
      </c>
      <c r="AN92" s="5">
        <v>34150</v>
      </c>
      <c r="AO92">
        <v>2.5969028996854202E-2</v>
      </c>
      <c r="AP92">
        <v>1.05673826805828E-2</v>
      </c>
      <c r="AQ92">
        <v>1.5401646316271399E-2</v>
      </c>
      <c r="AS92" s="5">
        <v>34150</v>
      </c>
      <c r="AT92">
        <v>2.2977079325230201E-2</v>
      </c>
      <c r="AU92">
        <v>-1.8128826637372501E-3</v>
      </c>
      <c r="AV92">
        <v>2.47899619889674E-2</v>
      </c>
      <c r="AX92" s="5">
        <v>34150</v>
      </c>
      <c r="AY92">
        <v>1.45036431081625E-2</v>
      </c>
      <c r="AZ92">
        <v>5.9091086977972503E-3</v>
      </c>
      <c r="BA92">
        <v>8.5945344103652704E-3</v>
      </c>
      <c r="BC92" s="5">
        <v>34150</v>
      </c>
      <c r="BD92">
        <v>-3.97162603885255E-2</v>
      </c>
      <c r="BE92">
        <v>1.46233159769752E-2</v>
      </c>
      <c r="BF92">
        <v>-5.43395763655007E-2</v>
      </c>
      <c r="BH92" s="5">
        <v>34150</v>
      </c>
      <c r="BI92">
        <v>2.3660410838842499E-2</v>
      </c>
      <c r="BJ92">
        <v>-4.7429757020469197E-3</v>
      </c>
      <c r="BK92">
        <v>2.8403386540889499E-2</v>
      </c>
      <c r="BM92" s="5">
        <v>34150</v>
      </c>
      <c r="BN92">
        <v>1.6787245487783601E-2</v>
      </c>
      <c r="BO92">
        <v>2.4110204423049501E-2</v>
      </c>
      <c r="BP92">
        <f t="shared" si="45"/>
        <v>-7.3229589352659004E-3</v>
      </c>
      <c r="BR92" s="14">
        <v>34150</v>
      </c>
      <c r="BS92" s="15">
        <f t="shared" si="35"/>
        <v>5.8225438368201397E-2</v>
      </c>
      <c r="BT92" s="15">
        <f t="shared" si="36"/>
        <v>1.00155489703554E-3</v>
      </c>
      <c r="BU92" s="15">
        <f t="shared" si="37"/>
        <v>-1.49079960037457E-2</v>
      </c>
      <c r="BV92" s="15">
        <f t="shared" si="38"/>
        <v>-9.8110676221413E-3</v>
      </c>
      <c r="BW92" s="15">
        <f t="shared" si="39"/>
        <v>2.5773258584982601E-2</v>
      </c>
      <c r="BX92" s="15">
        <f t="shared" si="40"/>
        <v>5.9194373124992899E-2</v>
      </c>
      <c r="BY92" s="15">
        <f t="shared" si="41"/>
        <v>1.5401646316271399E-2</v>
      </c>
      <c r="BZ92" s="15">
        <f t="shared" si="42"/>
        <v>2.47899619889674E-2</v>
      </c>
      <c r="CA92" s="15">
        <f t="shared" si="43"/>
        <v>8.5945344103652704E-3</v>
      </c>
      <c r="CB92" s="15">
        <f t="shared" si="44"/>
        <v>-5.43395763655007E-2</v>
      </c>
      <c r="CC92" s="15">
        <f t="shared" si="46"/>
        <v>2.8403386540889499E-2</v>
      </c>
      <c r="CD92" s="15">
        <f t="shared" si="47"/>
        <v>-7.3229589352659004E-3</v>
      </c>
      <c r="CT92" s="17">
        <v>-1.54093303541461E-2</v>
      </c>
      <c r="CU92" s="17">
        <v>2.03323011843232E-2</v>
      </c>
      <c r="CV92" s="17">
        <v>9.1146322240277605E-2</v>
      </c>
      <c r="CW92" s="17">
        <v>7.7468589954208297E-3</v>
      </c>
      <c r="CX92" s="17">
        <v>-8.8779841484078401E-3</v>
      </c>
      <c r="CY92" s="17">
        <v>4.6504859028445597E-3</v>
      </c>
      <c r="CZ92" s="17">
        <v>3.5360970530317302E-2</v>
      </c>
      <c r="DA92" s="17">
        <v>-2.9718597754402099E-2</v>
      </c>
      <c r="DB92" s="17">
        <v>1.2456869687680399E-2</v>
      </c>
      <c r="DC92" s="17">
        <v>6.8248173994255997E-3</v>
      </c>
      <c r="DE92" s="8">
        <f t="array" ref="DE92">SUMPRODUCT($BS92:$CB92,TRANSPOSE(CG$66:CG$75))</f>
        <v>7.6145368520766463E-2</v>
      </c>
      <c r="DF92" s="8">
        <f t="array" ref="DF92">SUMPRODUCT($BS92:$CB92,TRANSPOSE(CH$66:CH$75))</f>
        <v>-2.1070047507044467E-2</v>
      </c>
      <c r="DG92" s="8">
        <f t="array" ref="DG92">SUMPRODUCT($BS92:$CB92,TRANSPOSE(CI$66:CI$75))</f>
        <v>-1.2928317235229426E-2</v>
      </c>
      <c r="DH92" s="8">
        <f t="array" ref="DH92">SUMPRODUCT($BS92:$CB92,TRANSPOSE(CJ$66:CJ$75))</f>
        <v>-2.0852926571981636E-2</v>
      </c>
      <c r="DI92" s="8">
        <f t="array" ref="DI92">SUMPRODUCT($BS92:$CB92,TRANSPOSE(CK$66:CK$75))</f>
        <v>2.5591573969096473E-2</v>
      </c>
      <c r="DJ92" s="8">
        <f t="array" ref="DJ92">SUMPRODUCT($BS92:$CB92,TRANSPOSE(CL$66:CL$75))</f>
        <v>3.4078175013885506E-2</v>
      </c>
      <c r="DK92" s="8">
        <f t="array" ref="DK92">SUMPRODUCT($BS92:$CB92,TRANSPOSE(CM$66:CM$75))</f>
        <v>9.0650427861885714E-3</v>
      </c>
      <c r="DL92" s="8">
        <f t="array" ref="DL92">SUMPRODUCT($BS92:$CB92,TRANSPOSE(CN$66:CN$75))</f>
        <v>4.8275052938157287E-2</v>
      </c>
      <c r="DM92" s="8">
        <f t="array" ref="DM92">SUMPRODUCT($BS92:$CB92,TRANSPOSE(CO$66:CO$75))</f>
        <v>-6.733069988896858E-3</v>
      </c>
      <c r="DN92" s="8">
        <f t="array" ref="DN92">SUMPRODUCT($BS92:$CB92,TRANSPOSE(CP$66:CP$75))</f>
        <v>-8.0287313165547408E-2</v>
      </c>
    </row>
    <row r="93" spans="1:118" x14ac:dyDescent="0.25">
      <c r="A93" s="3">
        <v>38776</v>
      </c>
      <c r="B93" s="1">
        <v>1943.19</v>
      </c>
      <c r="C93" s="1">
        <f t="shared" si="33"/>
        <v>2.7142363243253254E-3</v>
      </c>
      <c r="D93" s="7"/>
      <c r="E93" s="7"/>
      <c r="J93" s="5">
        <v>34181</v>
      </c>
      <c r="K93">
        <v>4.25271459146596E-2</v>
      </c>
      <c r="L93">
        <v>5.32708435873047E-3</v>
      </c>
      <c r="M93">
        <v>3.7200061555929101E-2</v>
      </c>
      <c r="O93" s="5">
        <v>34181</v>
      </c>
      <c r="P93">
        <v>1.86535569576625E-2</v>
      </c>
      <c r="Q93">
        <v>9.8505301631327102E-3</v>
      </c>
      <c r="R93">
        <v>8.8030267945297704E-3</v>
      </c>
      <c r="T93" s="5">
        <v>34181</v>
      </c>
      <c r="U93">
        <v>2.7435278349585501E-4</v>
      </c>
      <c r="V93">
        <v>1.45210766406001E-2</v>
      </c>
      <c r="W93">
        <v>-1.4246723857104199E-2</v>
      </c>
      <c r="Y93" s="5">
        <v>34181</v>
      </c>
      <c r="Z93">
        <v>-3.72948447808204E-3</v>
      </c>
      <c r="AA93">
        <v>3.7187991959911897E-2</v>
      </c>
      <c r="AB93">
        <v>-4.0917476437993899E-2</v>
      </c>
      <c r="AD93" s="5">
        <v>34181</v>
      </c>
      <c r="AE93">
        <v>1.76117543670668E-3</v>
      </c>
      <c r="AF93">
        <v>1.6101581203970799E-2</v>
      </c>
      <c r="AG93">
        <v>-1.43404057672641E-2</v>
      </c>
      <c r="AI93" s="5">
        <v>34181</v>
      </c>
      <c r="AJ93">
        <v>3.5191450919577302E-2</v>
      </c>
      <c r="AK93">
        <v>7.37119524505132E-3</v>
      </c>
      <c r="AL93">
        <v>2.7820255674526E-2</v>
      </c>
      <c r="AN93" s="5">
        <v>34181</v>
      </c>
      <c r="AO93">
        <v>1.4155352600945701E-2</v>
      </c>
      <c r="AP93">
        <v>3.4267422828719099E-2</v>
      </c>
      <c r="AQ93">
        <v>-2.0112070227773299E-2</v>
      </c>
      <c r="AS93" s="5">
        <v>34181</v>
      </c>
      <c r="AT93">
        <v>8.8953589749089599E-3</v>
      </c>
      <c r="AU93">
        <v>1.5577157361435501E-2</v>
      </c>
      <c r="AV93">
        <v>-6.6817983865264897E-3</v>
      </c>
      <c r="AX93" s="5">
        <v>34181</v>
      </c>
      <c r="AY93">
        <v>-4.54606573143376E-4</v>
      </c>
      <c r="AZ93">
        <v>2.8995021627250001E-2</v>
      </c>
      <c r="BA93">
        <v>-2.9449628200393301E-2</v>
      </c>
      <c r="BC93" s="5">
        <v>34181</v>
      </c>
      <c r="BD93">
        <v>-3.9012355884756898E-2</v>
      </c>
      <c r="BE93">
        <v>3.3565099240270201E-2</v>
      </c>
      <c r="BF93">
        <v>-7.2577455125027099E-2</v>
      </c>
      <c r="BH93" s="5">
        <v>34181</v>
      </c>
      <c r="BI93">
        <v>3.2740226617724799E-2</v>
      </c>
      <c r="BJ93">
        <v>-8.1248334821196503E-4</v>
      </c>
      <c r="BK93">
        <v>3.3552709965936803E-2</v>
      </c>
      <c r="BM93" s="5">
        <v>34181</v>
      </c>
      <c r="BN93">
        <v>2.5035804106361601E-3</v>
      </c>
      <c r="BO93">
        <v>-2.1677854727051402E-2</v>
      </c>
      <c r="BP93">
        <f t="shared" si="45"/>
        <v>2.418143513768756E-2</v>
      </c>
      <c r="BR93" s="14">
        <v>34181</v>
      </c>
      <c r="BS93" s="15">
        <f t="shared" si="35"/>
        <v>3.7200061555929101E-2</v>
      </c>
      <c r="BT93" s="15">
        <f t="shared" si="36"/>
        <v>8.8030267945297704E-3</v>
      </c>
      <c r="BU93" s="15">
        <f t="shared" si="37"/>
        <v>-1.4246723857104199E-2</v>
      </c>
      <c r="BV93" s="15">
        <f t="shared" si="38"/>
        <v>-4.0917476437993899E-2</v>
      </c>
      <c r="BW93" s="15">
        <f t="shared" si="39"/>
        <v>-1.43404057672641E-2</v>
      </c>
      <c r="BX93" s="15">
        <f t="shared" si="40"/>
        <v>2.7820255674526E-2</v>
      </c>
      <c r="BY93" s="15">
        <f t="shared" si="41"/>
        <v>-2.0112070227773299E-2</v>
      </c>
      <c r="BZ93" s="15">
        <f t="shared" si="42"/>
        <v>-6.6817983865264897E-3</v>
      </c>
      <c r="CA93" s="15">
        <f t="shared" si="43"/>
        <v>-2.9449628200393301E-2</v>
      </c>
      <c r="CB93" s="15">
        <f t="shared" si="44"/>
        <v>-7.2577455125027099E-2</v>
      </c>
      <c r="CC93" s="15">
        <f t="shared" si="46"/>
        <v>3.3552709965936803E-2</v>
      </c>
      <c r="CD93" s="15">
        <f t="shared" si="47"/>
        <v>2.418143513768756E-2</v>
      </c>
      <c r="CT93" s="17">
        <v>1.5626675849344102E-2</v>
      </c>
      <c r="CU93" s="17">
        <v>-5.5828000840825197E-2</v>
      </c>
      <c r="CV93" s="17">
        <v>7.7744138204244903E-2</v>
      </c>
      <c r="CW93" s="17">
        <v>8.74334750495241E-3</v>
      </c>
      <c r="CX93" s="17">
        <v>-2.18342994824486E-2</v>
      </c>
      <c r="CY93" s="17">
        <v>-2.0552000082799501E-2</v>
      </c>
      <c r="CZ93" s="17">
        <v>1.78960934695091E-2</v>
      </c>
      <c r="DA93" s="17">
        <v>-2.5911998602674E-2</v>
      </c>
      <c r="DB93" s="17">
        <v>1.3930198895876199E-2</v>
      </c>
      <c r="DC93" s="17">
        <v>1.19596742028135E-2</v>
      </c>
      <c r="DE93" s="8">
        <f t="array" ref="DE93">SUMPRODUCT($BS93:$CB93,TRANSPOSE(CG$66:CG$75))</f>
        <v>4.814625291353182E-2</v>
      </c>
      <c r="DF93" s="8">
        <f t="array" ref="DF93">SUMPRODUCT($BS93:$CB93,TRANSPOSE(CH$66:CH$75))</f>
        <v>-2.3127302007042161E-3</v>
      </c>
      <c r="DG93" s="8">
        <f t="array" ref="DG93">SUMPRODUCT($BS93:$CB93,TRANSPOSE(CI$66:CI$75))</f>
        <v>-2.427274237271014E-2</v>
      </c>
      <c r="DH93" s="8">
        <f t="array" ref="DH93">SUMPRODUCT($BS93:$CB93,TRANSPOSE(CJ$66:CJ$75))</f>
        <v>-1.3005697191320192E-2</v>
      </c>
      <c r="DI93" s="8">
        <f t="array" ref="DI93">SUMPRODUCT($BS93:$CB93,TRANSPOSE(CK$66:CK$75))</f>
        <v>-1.6801321321732548E-2</v>
      </c>
      <c r="DJ93" s="8">
        <f t="array" ref="DJ93">SUMPRODUCT($BS93:$CB93,TRANSPOSE(CL$66:CL$75))</f>
        <v>4.9058016254334494E-3</v>
      </c>
      <c r="DK93" s="8">
        <f t="array" ref="DK93">SUMPRODUCT($BS93:$CB93,TRANSPOSE(CM$66:CM$75))</f>
        <v>-5.6448172111648268E-3</v>
      </c>
      <c r="DL93" s="8">
        <f t="array" ref="DL93">SUMPRODUCT($BS93:$CB93,TRANSPOSE(CN$66:CN$75))</f>
        <v>3.3891114909977801E-2</v>
      </c>
      <c r="DM93" s="8">
        <f t="array" ref="DM93">SUMPRODUCT($BS93:$CB93,TRANSPOSE(CO$66:CO$75))</f>
        <v>-3.7111899687330932E-2</v>
      </c>
      <c r="DN93" s="8">
        <f t="array" ref="DN93">SUMPRODUCT($BS93:$CB93,TRANSPOSE(CP$66:CP$75))</f>
        <v>-0.10781040362290965</v>
      </c>
    </row>
    <row r="94" spans="1:118" x14ac:dyDescent="0.25">
      <c r="A94" s="3">
        <v>38807</v>
      </c>
      <c r="B94" s="1">
        <v>1967.38</v>
      </c>
      <c r="C94" s="1">
        <f t="shared" si="33"/>
        <v>1.2448602555591659E-2</v>
      </c>
      <c r="D94" s="7"/>
      <c r="E94" s="7"/>
      <c r="J94" s="5">
        <v>34212</v>
      </c>
      <c r="K94">
        <v>3.8145313328902301E-2</v>
      </c>
      <c r="L94">
        <v>4.5050604637638297E-2</v>
      </c>
      <c r="M94">
        <v>-6.9052913087359899E-3</v>
      </c>
      <c r="O94" s="5">
        <v>34212</v>
      </c>
      <c r="P94">
        <v>4.6648436883567103E-2</v>
      </c>
      <c r="Q94">
        <v>2.7271969466933901E-2</v>
      </c>
      <c r="R94">
        <v>1.9376467416633202E-2</v>
      </c>
      <c r="T94" s="5">
        <v>34212</v>
      </c>
      <c r="U94">
        <v>3.9891821512565401E-2</v>
      </c>
      <c r="V94">
        <v>2.4815709914037899E-2</v>
      </c>
      <c r="W94">
        <v>1.50761115985275E-2</v>
      </c>
      <c r="Y94" s="5">
        <v>34212</v>
      </c>
      <c r="Z94">
        <v>2.6552623897528198E-2</v>
      </c>
      <c r="AA94">
        <v>2.9681631764237999E-2</v>
      </c>
      <c r="AB94">
        <v>-3.1290078667098099E-3</v>
      </c>
      <c r="AD94" s="5">
        <v>34212</v>
      </c>
      <c r="AE94">
        <v>4.6548722998151798E-2</v>
      </c>
      <c r="AF94">
        <v>4.0003240233305197E-2</v>
      </c>
      <c r="AG94">
        <v>6.5454827648465698E-3</v>
      </c>
      <c r="AI94" s="5">
        <v>34212</v>
      </c>
      <c r="AJ94">
        <v>2.5072642973335401E-2</v>
      </c>
      <c r="AK94">
        <v>4.2510934584682802E-2</v>
      </c>
      <c r="AL94">
        <v>-1.7438291611347401E-2</v>
      </c>
      <c r="AN94" s="5">
        <v>34212</v>
      </c>
      <c r="AO94">
        <v>4.4102882457701199E-2</v>
      </c>
      <c r="AP94">
        <v>2.5641580384138499E-2</v>
      </c>
      <c r="AQ94">
        <v>1.84613020735627E-2</v>
      </c>
      <c r="AS94" s="5">
        <v>34212</v>
      </c>
      <c r="AT94">
        <v>3.4346418163068701E-2</v>
      </c>
      <c r="AU94">
        <v>3.4931302148489801E-2</v>
      </c>
      <c r="AV94">
        <v>-5.8488398542114195E-4</v>
      </c>
      <c r="AX94" s="5">
        <v>34212</v>
      </c>
      <c r="AY94">
        <v>3.9555682952521598E-2</v>
      </c>
      <c r="AZ94">
        <v>2.1158431367474601E-2</v>
      </c>
      <c r="BA94">
        <v>1.8397251585047101E-2</v>
      </c>
      <c r="BC94" s="5">
        <v>34212</v>
      </c>
      <c r="BD94">
        <v>4.0866652280453698E-2</v>
      </c>
      <c r="BE94">
        <v>2.5689854298890601E-2</v>
      </c>
      <c r="BF94">
        <v>1.51767979815631E-2</v>
      </c>
      <c r="BH94" s="5">
        <v>34212</v>
      </c>
      <c r="BI94">
        <v>4.5789437028206897E-2</v>
      </c>
      <c r="BJ94">
        <v>3.2653681150038201E-2</v>
      </c>
      <c r="BK94">
        <v>1.31357558781687E-2</v>
      </c>
      <c r="BM94" s="5">
        <v>34212</v>
      </c>
      <c r="BN94">
        <v>3.3117257289917303E-2</v>
      </c>
      <c r="BO94">
        <v>5.0367012597699101E-2</v>
      </c>
      <c r="BP94">
        <f t="shared" si="45"/>
        <v>-1.7249755307781799E-2</v>
      </c>
      <c r="BR94" s="14">
        <v>34212</v>
      </c>
      <c r="BS94" s="15">
        <f t="shared" si="35"/>
        <v>-6.9052913087359899E-3</v>
      </c>
      <c r="BT94" s="15">
        <f t="shared" si="36"/>
        <v>1.9376467416633202E-2</v>
      </c>
      <c r="BU94" s="15">
        <f t="shared" si="37"/>
        <v>1.50761115985275E-2</v>
      </c>
      <c r="BV94" s="15">
        <f t="shared" si="38"/>
        <v>-3.1290078667098099E-3</v>
      </c>
      <c r="BW94" s="15">
        <f t="shared" si="39"/>
        <v>6.5454827648465698E-3</v>
      </c>
      <c r="BX94" s="15">
        <f t="shared" si="40"/>
        <v>-1.7438291611347401E-2</v>
      </c>
      <c r="BY94" s="15">
        <f t="shared" si="41"/>
        <v>1.84613020735627E-2</v>
      </c>
      <c r="BZ94" s="15">
        <f t="shared" si="42"/>
        <v>-5.8488398542114195E-4</v>
      </c>
      <c r="CA94" s="15">
        <f t="shared" si="43"/>
        <v>1.8397251585047101E-2</v>
      </c>
      <c r="CB94" s="15">
        <f t="shared" si="44"/>
        <v>1.51767979815631E-2</v>
      </c>
      <c r="CC94" s="15">
        <f t="shared" si="46"/>
        <v>1.31357558781687E-2</v>
      </c>
      <c r="CD94" s="15">
        <f t="shared" si="47"/>
        <v>-1.7249755307781799E-2</v>
      </c>
      <c r="CT94" s="17">
        <v>-2.2263039367497201E-2</v>
      </c>
      <c r="CU94" s="17">
        <v>5.73957528481103E-3</v>
      </c>
      <c r="CV94" s="17">
        <v>-1.12303668189703E-2</v>
      </c>
      <c r="CW94" s="17">
        <v>-1.04897787909703E-2</v>
      </c>
      <c r="CX94" s="17">
        <v>-2.5172986462056402E-4</v>
      </c>
      <c r="CY94" s="17">
        <v>-8.3954012845383896E-3</v>
      </c>
      <c r="CZ94" s="17">
        <v>-1.9937001413555901E-2</v>
      </c>
      <c r="DA94" s="17">
        <v>1.6856772496044E-2</v>
      </c>
      <c r="DB94" s="17">
        <v>-1.55404753145096E-2</v>
      </c>
      <c r="DC94" s="17">
        <v>2.3720850496895701E-3</v>
      </c>
      <c r="DE94" s="8">
        <f t="array" ref="DE94">SUMPRODUCT($BS94:$CB94,TRANSPOSE(CG$66:CG$75))</f>
        <v>-1.0350149114905147E-3</v>
      </c>
      <c r="DF94" s="8">
        <f t="array" ref="DF94">SUMPRODUCT($BS94:$CB94,TRANSPOSE(CH$66:CH$75))</f>
        <v>3.1565593529953903E-2</v>
      </c>
      <c r="DG94" s="8">
        <f t="array" ref="DG94">SUMPRODUCT($BS94:$CB94,TRANSPOSE(CI$66:CI$75))</f>
        <v>1.4053465165423695E-2</v>
      </c>
      <c r="DH94" s="8">
        <f t="array" ref="DH94">SUMPRODUCT($BS94:$CB94,TRANSPOSE(CJ$66:CJ$75))</f>
        <v>-2.3435840989454372E-2</v>
      </c>
      <c r="DI94" s="8">
        <f t="array" ref="DI94">SUMPRODUCT($BS94:$CB94,TRANSPOSE(CK$66:CK$75))</f>
        <v>5.0758750817990394E-3</v>
      </c>
      <c r="DJ94" s="8">
        <f t="array" ref="DJ94">SUMPRODUCT($BS94:$CB94,TRANSPOSE(CL$66:CL$75))</f>
        <v>-2.214065102502873E-2</v>
      </c>
      <c r="DK94" s="8">
        <f t="array" ref="DK94">SUMPRODUCT($BS94:$CB94,TRANSPOSE(CM$66:CM$75))</f>
        <v>2.0919557307829167E-2</v>
      </c>
      <c r="DL94" s="8">
        <f t="array" ref="DL94">SUMPRODUCT($BS94:$CB94,TRANSPOSE(CN$66:CN$75))</f>
        <v>-2.654984675271399E-2</v>
      </c>
      <c r="DM94" s="8">
        <f t="array" ref="DM94">SUMPRODUCT($BS94:$CB94,TRANSPOSE(CO$66:CO$75))</f>
        <v>1.9441231969106985E-2</v>
      </c>
      <c r="DN94" s="8">
        <f t="array" ref="DN94">SUMPRODUCT($BS94:$CB94,TRANSPOSE(CP$66:CP$75))</f>
        <v>4.3868968538028075E-2</v>
      </c>
    </row>
    <row r="95" spans="1:118" x14ac:dyDescent="0.25">
      <c r="A95" s="3">
        <v>38835</v>
      </c>
      <c r="B95" s="1">
        <v>1993.79</v>
      </c>
      <c r="C95" s="1">
        <f t="shared" si="33"/>
        <v>1.3423944535371879E-2</v>
      </c>
      <c r="D95" s="7"/>
      <c r="E95" s="7"/>
      <c r="J95" s="5">
        <v>34242</v>
      </c>
      <c r="K95">
        <v>-1.59114311838136E-3</v>
      </c>
      <c r="L95">
        <v>-3.1203866967175801E-2</v>
      </c>
      <c r="M95">
        <v>2.96127238487944E-2</v>
      </c>
      <c r="O95" s="5">
        <v>34242</v>
      </c>
      <c r="P95">
        <v>1.0627637289909101E-2</v>
      </c>
      <c r="Q95">
        <v>-3.5391167150135502E-2</v>
      </c>
      <c r="R95">
        <v>4.6018804440044601E-2</v>
      </c>
      <c r="T95" s="5">
        <v>34242</v>
      </c>
      <c r="U95">
        <v>-2.3301989366172102E-2</v>
      </c>
      <c r="V95">
        <v>3.71892179911429E-3</v>
      </c>
      <c r="W95">
        <v>-2.7020911165286401E-2</v>
      </c>
      <c r="Y95" s="5">
        <v>34242</v>
      </c>
      <c r="Z95" s="18">
        <v>3.7259990390957698E-5</v>
      </c>
      <c r="AA95">
        <v>-2.76137108219272E-2</v>
      </c>
      <c r="AB95">
        <v>2.7650970812318199E-2</v>
      </c>
      <c r="AD95" s="5">
        <v>34242</v>
      </c>
      <c r="AE95">
        <v>7.4846359281162504E-3</v>
      </c>
      <c r="AF95">
        <v>8.4292092777477397E-3</v>
      </c>
      <c r="AG95">
        <v>-9.4457334963149095E-4</v>
      </c>
      <c r="AI95" s="5">
        <v>34242</v>
      </c>
      <c r="AJ95">
        <v>8.16832933492357E-3</v>
      </c>
      <c r="AK95">
        <v>-1.8305882153349901E-2</v>
      </c>
      <c r="AL95">
        <v>2.6474211488273499E-2</v>
      </c>
      <c r="AN95" s="5">
        <v>34242</v>
      </c>
      <c r="AO95">
        <v>4.4656749556664004E-3</v>
      </c>
      <c r="AP95">
        <v>-2.2100882197948299E-2</v>
      </c>
      <c r="AQ95">
        <v>2.6566557153614698E-2</v>
      </c>
      <c r="AS95" s="5">
        <v>34242</v>
      </c>
      <c r="AT95">
        <v>1.7507435792713098E-2</v>
      </c>
      <c r="AU95">
        <v>-1.86892744387505E-2</v>
      </c>
      <c r="AV95">
        <v>3.6196710231463598E-2</v>
      </c>
      <c r="AX95" s="5">
        <v>34242</v>
      </c>
      <c r="AY95">
        <v>1.48698394955908E-2</v>
      </c>
      <c r="AZ95">
        <v>-2.5373217471780701E-2</v>
      </c>
      <c r="BA95">
        <v>4.0243056967371502E-2</v>
      </c>
      <c r="BC95" s="5">
        <v>34242</v>
      </c>
      <c r="BD95">
        <v>-3.10805618859024E-2</v>
      </c>
      <c r="BE95">
        <v>-2.2497243049434301E-2</v>
      </c>
      <c r="BF95">
        <v>-8.58331883646812E-3</v>
      </c>
      <c r="BH95" s="5">
        <v>34242</v>
      </c>
      <c r="BI95">
        <v>7.0640741540067796E-3</v>
      </c>
      <c r="BJ95">
        <v>-2.1759545109026501E-2</v>
      </c>
      <c r="BK95">
        <v>2.8823619263033201E-2</v>
      </c>
      <c r="BM95" s="5">
        <v>34242</v>
      </c>
      <c r="BN95">
        <v>8.7804886290384597E-3</v>
      </c>
      <c r="BO95">
        <v>1.3504430856639601E-2</v>
      </c>
      <c r="BP95">
        <f t="shared" si="45"/>
        <v>-4.7239422276011411E-3</v>
      </c>
      <c r="BR95" s="14">
        <v>34242</v>
      </c>
      <c r="BS95" s="15">
        <f t="shared" si="35"/>
        <v>2.96127238487944E-2</v>
      </c>
      <c r="BT95" s="15">
        <f t="shared" si="36"/>
        <v>4.6018804440044601E-2</v>
      </c>
      <c r="BU95" s="15">
        <f t="shared" si="37"/>
        <v>-2.7020911165286401E-2</v>
      </c>
      <c r="BV95" s="15">
        <f t="shared" si="38"/>
        <v>2.7650970812318199E-2</v>
      </c>
      <c r="BW95" s="15">
        <f t="shared" si="39"/>
        <v>-9.4457334963149095E-4</v>
      </c>
      <c r="BX95" s="15">
        <f t="shared" si="40"/>
        <v>2.6474211488273499E-2</v>
      </c>
      <c r="BY95" s="15">
        <f t="shared" si="41"/>
        <v>2.6566557153614698E-2</v>
      </c>
      <c r="BZ95" s="15">
        <f t="shared" si="42"/>
        <v>3.6196710231463598E-2</v>
      </c>
      <c r="CA95" s="15">
        <f t="shared" si="43"/>
        <v>4.0243056967371502E-2</v>
      </c>
      <c r="CB95" s="15">
        <f t="shared" si="44"/>
        <v>-8.58331883646812E-3</v>
      </c>
      <c r="CC95" s="15">
        <f t="shared" si="46"/>
        <v>2.8823619263033201E-2</v>
      </c>
      <c r="CD95" s="15">
        <f t="shared" si="47"/>
        <v>-4.7239422276011411E-3</v>
      </c>
      <c r="CT95" s="17">
        <v>-3.11331466561224E-2</v>
      </c>
      <c r="CU95" s="17">
        <v>4.6704859851582799E-2</v>
      </c>
      <c r="CV95" s="17">
        <v>3.3621703895913402E-2</v>
      </c>
      <c r="CW95" s="17">
        <v>-1.8995815865985699E-2</v>
      </c>
      <c r="CX95" s="17">
        <v>-3.7626252956567498E-2</v>
      </c>
      <c r="CY95" s="17">
        <v>-9.2650364314107708E-3</v>
      </c>
      <c r="CZ95" s="17">
        <v>3.0771101436101001E-2</v>
      </c>
      <c r="DA95" s="17">
        <v>2.09656509947252E-2</v>
      </c>
      <c r="DB95" s="17">
        <v>1.0638350447530399E-2</v>
      </c>
      <c r="DC95" s="17">
        <v>-2.3999098197759E-2</v>
      </c>
      <c r="DE95" s="8">
        <f t="array" ref="DE95">SUMPRODUCT($BS95:$CB95,TRANSPOSE(CG$66:CG$75))</f>
        <v>4.4831195535128626E-2</v>
      </c>
      <c r="DF95" s="8">
        <f t="array" ref="DF95">SUMPRODUCT($BS95:$CB95,TRANSPOSE(CH$66:CH$75))</f>
        <v>9.613283926112362E-2</v>
      </c>
      <c r="DG95" s="8">
        <f t="array" ref="DG95">SUMPRODUCT($BS95:$CB95,TRANSPOSE(CI$66:CI$75))</f>
        <v>-4.1286454749129335E-2</v>
      </c>
      <c r="DH95" s="8">
        <f t="array" ref="DH95">SUMPRODUCT($BS95:$CB95,TRANSPOSE(CJ$66:CJ$75))</f>
        <v>4.4113403383693101E-2</v>
      </c>
      <c r="DI95" s="8">
        <f t="array" ref="DI95">SUMPRODUCT($BS95:$CB95,TRANSPOSE(CK$66:CK$75))</f>
        <v>-2.3212453021148324E-2</v>
      </c>
      <c r="DJ95" s="8">
        <f t="array" ref="DJ95">SUMPRODUCT($BS95:$CB95,TRANSPOSE(CL$66:CL$75))</f>
        <v>1.6072489529662087E-2</v>
      </c>
      <c r="DK95" s="8">
        <f t="array" ref="DK95">SUMPRODUCT($BS95:$CB95,TRANSPOSE(CM$66:CM$75))</f>
        <v>-2.3979111462166081E-2</v>
      </c>
      <c r="DL95" s="8">
        <f t="array" ref="DL95">SUMPRODUCT($BS95:$CB95,TRANSPOSE(CN$66:CN$75))</f>
        <v>3.4740407998937926E-2</v>
      </c>
      <c r="DM95" s="8">
        <f t="array" ref="DM95">SUMPRODUCT($BS95:$CB95,TRANSPOSE(CO$66:CO$75))</f>
        <v>4.4926678639798073E-2</v>
      </c>
      <c r="DN95" s="8">
        <f t="array" ref="DN95">SUMPRODUCT($BS95:$CB95,TRANSPOSE(CP$66:CP$75))</f>
        <v>-1.0271811203894365E-3</v>
      </c>
    </row>
    <row r="96" spans="1:118" x14ac:dyDescent="0.25">
      <c r="A96" s="3">
        <v>38868</v>
      </c>
      <c r="B96" s="1">
        <v>1936.41</v>
      </c>
      <c r="C96" s="1">
        <f t="shared" si="33"/>
        <v>-2.8779359912528335E-2</v>
      </c>
      <c r="D96" s="7"/>
      <c r="E96" s="7"/>
      <c r="J96" s="5">
        <v>34273</v>
      </c>
      <c r="K96">
        <v>3.33414516515902E-2</v>
      </c>
      <c r="L96">
        <v>5.0810691891983097E-2</v>
      </c>
      <c r="M96">
        <v>-1.7469240240393001E-2</v>
      </c>
      <c r="O96" s="5">
        <v>34273</v>
      </c>
      <c r="P96">
        <v>1.47415357467446E-2</v>
      </c>
      <c r="Q96">
        <v>6.4544770551339198E-2</v>
      </c>
      <c r="R96">
        <v>-4.9803234804594601E-2</v>
      </c>
      <c r="T96" s="5">
        <v>34273</v>
      </c>
      <c r="U96">
        <v>1.94133789456294E-2</v>
      </c>
      <c r="V96">
        <v>3.0427521724377599E-2</v>
      </c>
      <c r="W96">
        <v>-1.1014142778748201E-2</v>
      </c>
      <c r="Y96" s="5">
        <v>34273</v>
      </c>
      <c r="Z96">
        <v>4.7084304616671097E-2</v>
      </c>
      <c r="AA96">
        <v>7.3590124320282696E-2</v>
      </c>
      <c r="AB96">
        <v>-2.6505819703611599E-2</v>
      </c>
      <c r="AD96" s="5">
        <v>34273</v>
      </c>
      <c r="AE96">
        <v>1.35393079864364E-2</v>
      </c>
      <c r="AF96">
        <v>3.5752447985852302E-2</v>
      </c>
      <c r="AG96">
        <v>-2.2213139999415901E-2</v>
      </c>
      <c r="AI96" s="5">
        <v>34273</v>
      </c>
      <c r="AJ96">
        <v>2.36260627914959E-2</v>
      </c>
      <c r="AK96">
        <v>4.0333762368159602E-2</v>
      </c>
      <c r="AL96">
        <v>-1.6707699576663699E-2</v>
      </c>
      <c r="AN96" s="5">
        <v>34273</v>
      </c>
      <c r="AO96">
        <v>-1.17071994704488E-3</v>
      </c>
      <c r="AP96">
        <v>8.2098095185464404E-2</v>
      </c>
      <c r="AQ96">
        <v>-8.3268815132509194E-2</v>
      </c>
      <c r="AS96" s="5">
        <v>34273</v>
      </c>
      <c r="AT96">
        <v>2.3084824310820099E-2</v>
      </c>
      <c r="AU96">
        <v>4.09268963013859E-2</v>
      </c>
      <c r="AV96">
        <v>-1.7842071990565801E-2</v>
      </c>
      <c r="AX96" s="5">
        <v>34273</v>
      </c>
      <c r="AY96">
        <v>2.54740248716777E-2</v>
      </c>
      <c r="AZ96">
        <v>7.9079927024808802E-2</v>
      </c>
      <c r="BA96">
        <v>-5.3605902153131199E-2</v>
      </c>
      <c r="BC96" s="5">
        <v>34273</v>
      </c>
      <c r="BD96">
        <v>5.38065248432169E-2</v>
      </c>
      <c r="BE96">
        <v>6.5877078580562604E-2</v>
      </c>
      <c r="BF96">
        <v>-1.20705537373457E-2</v>
      </c>
      <c r="BH96" s="5">
        <v>34273</v>
      </c>
      <c r="BI96">
        <v>8.0525831020770697E-2</v>
      </c>
      <c r="BJ96">
        <v>2.9254307606504E-2</v>
      </c>
      <c r="BK96">
        <v>5.1271523414266697E-2</v>
      </c>
      <c r="BM96" s="5">
        <v>34273</v>
      </c>
      <c r="BN96">
        <v>6.75607730239371E-3</v>
      </c>
      <c r="BO96">
        <v>5.6517443820755103E-2</v>
      </c>
      <c r="BP96">
        <f t="shared" si="45"/>
        <v>-4.9761366518361397E-2</v>
      </c>
      <c r="BR96" s="14">
        <v>34273</v>
      </c>
      <c r="BS96" s="15">
        <f t="shared" si="35"/>
        <v>-1.7469240240393001E-2</v>
      </c>
      <c r="BT96" s="15">
        <f t="shared" si="36"/>
        <v>-4.9803234804594601E-2</v>
      </c>
      <c r="BU96" s="15">
        <f t="shared" si="37"/>
        <v>-1.1014142778748201E-2</v>
      </c>
      <c r="BV96" s="15">
        <f t="shared" si="38"/>
        <v>-2.6505819703611599E-2</v>
      </c>
      <c r="BW96" s="15">
        <f t="shared" si="39"/>
        <v>-2.2213139999415901E-2</v>
      </c>
      <c r="BX96" s="15">
        <f t="shared" si="40"/>
        <v>-1.6707699576663699E-2</v>
      </c>
      <c r="BY96" s="15">
        <f t="shared" si="41"/>
        <v>-8.3268815132509194E-2</v>
      </c>
      <c r="BZ96" s="15">
        <f t="shared" si="42"/>
        <v>-1.7842071990565801E-2</v>
      </c>
      <c r="CA96" s="15">
        <f t="shared" si="43"/>
        <v>-5.3605902153131199E-2</v>
      </c>
      <c r="CB96" s="15">
        <f t="shared" si="44"/>
        <v>-1.20705537373457E-2</v>
      </c>
      <c r="CC96" s="15">
        <f t="shared" si="46"/>
        <v>5.1271523414266697E-2</v>
      </c>
      <c r="CD96" s="15">
        <f t="shared" si="47"/>
        <v>-4.9761366518361397E-2</v>
      </c>
      <c r="CT96" s="17">
        <v>6.7993797110393397E-2</v>
      </c>
      <c r="CU96" s="17">
        <v>-8.1735150853945601E-2</v>
      </c>
      <c r="CV96" s="17">
        <v>-2.2525374143920199E-2</v>
      </c>
      <c r="CW96" s="17">
        <v>4.3517145046330002E-2</v>
      </c>
      <c r="CX96" s="17">
        <v>1.85905855562985E-2</v>
      </c>
      <c r="CY96" s="17">
        <v>-1.82986606327105E-2</v>
      </c>
      <c r="CZ96" s="17">
        <v>1.01375679139682E-2</v>
      </c>
      <c r="DA96" s="17">
        <v>-3.6894220117255801E-2</v>
      </c>
      <c r="DB96" s="17">
        <v>2.3983574330821802E-3</v>
      </c>
      <c r="DC96" s="17">
        <v>-8.4105305642746594E-3</v>
      </c>
      <c r="DE96" s="8">
        <f t="array" ref="DE96">SUMPRODUCT($BS96:$CB96,TRANSPOSE(CG$66:CG$75))</f>
        <v>-3.2021014379358816E-2</v>
      </c>
      <c r="DF96" s="8">
        <f t="array" ref="DF96">SUMPRODUCT($BS96:$CB96,TRANSPOSE(CH$66:CH$75))</f>
        <v>-7.6461634306772219E-2</v>
      </c>
      <c r="DG96" s="8">
        <f t="array" ref="DG96">SUMPRODUCT($BS96:$CB96,TRANSPOSE(CI$66:CI$75))</f>
        <v>-9.1881127912603732E-3</v>
      </c>
      <c r="DH96" s="8">
        <f t="array" ref="DH96">SUMPRODUCT($BS96:$CB96,TRANSPOSE(CJ$66:CJ$75))</f>
        <v>1.7334720257392786E-2</v>
      </c>
      <c r="DI96" s="8">
        <f t="array" ref="DI96">SUMPRODUCT($BS96:$CB96,TRANSPOSE(CK$66:CK$75))</f>
        <v>-3.0665790350744501E-3</v>
      </c>
      <c r="DJ96" s="8">
        <f t="array" ref="DJ96">SUMPRODUCT($BS96:$CB96,TRANSPOSE(CL$66:CL$75))</f>
        <v>-1.0901333876973864E-3</v>
      </c>
      <c r="DK96" s="8">
        <f t="array" ref="DK96">SUMPRODUCT($BS96:$CB96,TRANSPOSE(CM$66:CM$75))</f>
        <v>-0.10742849379999588</v>
      </c>
      <c r="DL96" s="8">
        <f t="array" ref="DL96">SUMPRODUCT($BS96:$CB96,TRANSPOSE(CN$66:CN$75))</f>
        <v>3.3829922315412764E-2</v>
      </c>
      <c r="DM96" s="8">
        <f t="array" ref="DM96">SUMPRODUCT($BS96:$CB96,TRANSPOSE(CO$66:CO$75))</f>
        <v>-7.8350144725499449E-3</v>
      </c>
      <c r="DN96" s="8">
        <f t="array" ref="DN96">SUMPRODUCT($BS96:$CB96,TRANSPOSE(CP$66:CP$75))</f>
        <v>-5.3682145783509987E-2</v>
      </c>
    </row>
    <row r="97" spans="1:118" x14ac:dyDescent="0.25">
      <c r="A97" s="3">
        <v>38898</v>
      </c>
      <c r="B97" s="1">
        <v>1939.03</v>
      </c>
      <c r="C97" s="1">
        <f t="shared" si="33"/>
        <v>1.3530192469568547E-3</v>
      </c>
      <c r="D97" s="7"/>
      <c r="E97" s="7"/>
      <c r="J97" s="5">
        <v>34303</v>
      </c>
      <c r="K97">
        <v>-3.2526513526458301E-2</v>
      </c>
      <c r="L97">
        <v>3.8747204897428701E-2</v>
      </c>
      <c r="M97">
        <v>-7.1273718423886995E-2</v>
      </c>
      <c r="O97" s="5">
        <v>34303</v>
      </c>
      <c r="P97">
        <v>1.0385109523756901E-2</v>
      </c>
      <c r="Q97">
        <v>1.43197399965776E-2</v>
      </c>
      <c r="R97">
        <v>-3.9346304728206903E-3</v>
      </c>
      <c r="T97" s="5">
        <v>34303</v>
      </c>
      <c r="U97">
        <v>1.00208246188574E-3</v>
      </c>
      <c r="V97">
        <v>-9.2996303403140908E-3</v>
      </c>
      <c r="W97">
        <v>1.0301712802199801E-2</v>
      </c>
      <c r="Y97" s="5">
        <v>34303</v>
      </c>
      <c r="Z97">
        <v>9.1360539135396691E-3</v>
      </c>
      <c r="AA97">
        <v>1.0298170398097901E-2</v>
      </c>
      <c r="AB97">
        <v>-1.16211648455825E-3</v>
      </c>
      <c r="AD97" s="5">
        <v>34303</v>
      </c>
      <c r="AE97">
        <v>-1.9059574645293498E-2</v>
      </c>
      <c r="AF97">
        <v>-1.5600795135244899E-2</v>
      </c>
      <c r="AG97">
        <v>-3.45877951004865E-3</v>
      </c>
      <c r="AI97" s="5">
        <v>34303</v>
      </c>
      <c r="AJ97">
        <v>-1.55183580645813E-2</v>
      </c>
      <c r="AK97">
        <v>-8.4143081474929802E-3</v>
      </c>
      <c r="AL97">
        <v>-7.1040499170883196E-3</v>
      </c>
      <c r="AN97" s="5">
        <v>34303</v>
      </c>
      <c r="AO97">
        <v>6.0458969942911896E-3</v>
      </c>
      <c r="AP97">
        <v>6.39041018083509E-3</v>
      </c>
      <c r="AQ97">
        <v>-3.4451318654390702E-4</v>
      </c>
      <c r="AS97" s="5">
        <v>34303</v>
      </c>
      <c r="AT97">
        <v>-8.5178942301942298E-3</v>
      </c>
      <c r="AU97">
        <v>-1.2785969299036399E-2</v>
      </c>
      <c r="AV97">
        <v>4.2680750688421703E-3</v>
      </c>
      <c r="AX97" s="5">
        <v>34303</v>
      </c>
      <c r="AY97">
        <v>-1.9714175375963001E-2</v>
      </c>
      <c r="AZ97">
        <v>1.21002638902579E-2</v>
      </c>
      <c r="BA97">
        <v>-3.1814439266220899E-2</v>
      </c>
      <c r="BC97" s="5">
        <v>34303</v>
      </c>
      <c r="BD97">
        <v>2.6390603003462E-2</v>
      </c>
      <c r="BE97">
        <v>3.8589611997104701E-3</v>
      </c>
      <c r="BF97">
        <v>2.2531641803751501E-2</v>
      </c>
      <c r="BH97" s="5">
        <v>34303</v>
      </c>
      <c r="BI97">
        <v>2.2136592499768001E-2</v>
      </c>
      <c r="BJ97">
        <v>1.97191200426791E-2</v>
      </c>
      <c r="BK97">
        <v>2.4174724570888602E-3</v>
      </c>
      <c r="BM97" s="5">
        <v>34303</v>
      </c>
      <c r="BN97">
        <v>-2.6107462011691899E-2</v>
      </c>
      <c r="BO97">
        <v>1.24272913513266E-2</v>
      </c>
      <c r="BP97">
        <f t="shared" si="45"/>
        <v>-3.8534753363018495E-2</v>
      </c>
      <c r="BR97" s="14">
        <v>34303</v>
      </c>
      <c r="BS97" s="15">
        <f t="shared" si="35"/>
        <v>-7.1273718423886995E-2</v>
      </c>
      <c r="BT97" s="15">
        <f t="shared" si="36"/>
        <v>-3.9346304728206903E-3</v>
      </c>
      <c r="BU97" s="15">
        <f t="shared" si="37"/>
        <v>1.0301712802199801E-2</v>
      </c>
      <c r="BV97" s="15">
        <f t="shared" si="38"/>
        <v>-1.16211648455825E-3</v>
      </c>
      <c r="BW97" s="15">
        <f t="shared" si="39"/>
        <v>-3.45877951004865E-3</v>
      </c>
      <c r="BX97" s="15">
        <f t="shared" si="40"/>
        <v>-7.1040499170883196E-3</v>
      </c>
      <c r="BY97" s="15">
        <f t="shared" si="41"/>
        <v>-3.4451318654390702E-4</v>
      </c>
      <c r="BZ97" s="15">
        <f t="shared" si="42"/>
        <v>4.2680750688421703E-3</v>
      </c>
      <c r="CA97" s="15">
        <f t="shared" si="43"/>
        <v>-3.1814439266220899E-2</v>
      </c>
      <c r="CB97" s="15">
        <f t="shared" si="44"/>
        <v>2.2531641803751501E-2</v>
      </c>
      <c r="CC97" s="15">
        <f t="shared" si="46"/>
        <v>2.4174724570888602E-3</v>
      </c>
      <c r="CD97" s="15">
        <f t="shared" si="47"/>
        <v>-3.8534753363018495E-2</v>
      </c>
      <c r="CT97" s="17">
        <v>-1.7128635658999199E-2</v>
      </c>
      <c r="CU97" s="17">
        <v>-3.9261620718991301E-2</v>
      </c>
      <c r="CV97" s="17">
        <v>-6.3951039369243901E-2</v>
      </c>
      <c r="CW97" s="17">
        <v>1.9414400998997602E-2</v>
      </c>
      <c r="CX97" s="17">
        <v>7.9883243105322299E-3</v>
      </c>
      <c r="CY97" s="17">
        <v>9.7311881153827693E-3</v>
      </c>
      <c r="CZ97" s="17">
        <v>2.9872827077022102E-3</v>
      </c>
      <c r="DA97" s="17">
        <v>1.09861028599523E-2</v>
      </c>
      <c r="DB97" s="17">
        <v>1.3473126004245099E-2</v>
      </c>
      <c r="DC97" s="17">
        <v>2.1026639767154499E-2</v>
      </c>
      <c r="DE97" s="8">
        <f t="array" ref="DE97">SUMPRODUCT($BS97:$CB97,TRANSPOSE(CG$66:CG$75))</f>
        <v>-9.6039903366008941E-2</v>
      </c>
      <c r="DF97" s="8">
        <f t="array" ref="DF97">SUMPRODUCT($BS97:$CB97,TRANSPOSE(CH$66:CH$75))</f>
        <v>-2.441511888589569E-2</v>
      </c>
      <c r="DG97" s="8">
        <f t="array" ref="DG97">SUMPRODUCT($BS97:$CB97,TRANSPOSE(CI$66:CI$75))</f>
        <v>-1.9944701279047904E-3</v>
      </c>
      <c r="DH97" s="8">
        <f t="array" ref="DH97">SUMPRODUCT($BS97:$CB97,TRANSPOSE(CJ$66:CJ$75))</f>
        <v>1.8074333711933586E-2</v>
      </c>
      <c r="DI97" s="8">
        <f t="array" ref="DI97">SUMPRODUCT($BS97:$CB97,TRANSPOSE(CK$66:CK$75))</f>
        <v>-8.4830309821616705E-3</v>
      </c>
      <c r="DJ97" s="8">
        <f t="array" ref="DJ97">SUMPRODUCT($BS97:$CB97,TRANSPOSE(CL$66:CL$75))</f>
        <v>1.8424062106970885E-2</v>
      </c>
      <c r="DK97" s="8">
        <f t="array" ref="DK97">SUMPRODUCT($BS97:$CB97,TRANSPOSE(CM$66:CM$75))</f>
        <v>5.1021264826487993E-2</v>
      </c>
      <c r="DL97" s="8">
        <f t="array" ref="DL97">SUMPRODUCT($BS97:$CB97,TRANSPOSE(CN$66:CN$75))</f>
        <v>3.5447641351577484E-3</v>
      </c>
      <c r="DM97" s="8">
        <f t="array" ref="DM97">SUMPRODUCT($BS97:$CB97,TRANSPOSE(CO$66:CO$75))</f>
        <v>-8.8780490507015725E-2</v>
      </c>
      <c r="DN97" s="8">
        <f t="array" ref="DN97">SUMPRODUCT($BS97:$CB97,TRANSPOSE(CP$66:CP$75))</f>
        <v>2.8548555808054151E-2</v>
      </c>
    </row>
    <row r="98" spans="1:118" x14ac:dyDescent="0.25">
      <c r="A98" s="3">
        <v>38929</v>
      </c>
      <c r="B98" s="1">
        <v>1950.99</v>
      </c>
      <c r="C98" s="1">
        <f t="shared" si="33"/>
        <v>6.1680324698432099E-3</v>
      </c>
      <c r="D98" s="7"/>
      <c r="E98" s="7"/>
      <c r="J98" s="5">
        <v>34334</v>
      </c>
      <c r="K98">
        <v>2.14351872906875E-2</v>
      </c>
      <c r="L98">
        <v>-2.0214433832544999E-2</v>
      </c>
      <c r="M98">
        <v>4.1649621123232401E-2</v>
      </c>
      <c r="O98" s="5">
        <v>34334</v>
      </c>
      <c r="P98">
        <v>1.0856238617522201E-2</v>
      </c>
      <c r="Q98">
        <v>-1.8687822429377699E-4</v>
      </c>
      <c r="R98">
        <v>1.1043116841815999E-2</v>
      </c>
      <c r="T98" s="5">
        <v>34334</v>
      </c>
      <c r="U98">
        <v>-3.1660579767473799E-3</v>
      </c>
      <c r="V98">
        <v>1.1793831616094701E-2</v>
      </c>
      <c r="W98">
        <v>-1.4959889592842101E-2</v>
      </c>
      <c r="Y98" s="5">
        <v>34334</v>
      </c>
      <c r="Z98">
        <v>-1.19287137780133E-2</v>
      </c>
      <c r="AA98">
        <v>1.72603719332548E-2</v>
      </c>
      <c r="AB98">
        <v>-2.91890857112681E-2</v>
      </c>
      <c r="AD98" s="5">
        <v>34334</v>
      </c>
      <c r="AE98">
        <v>8.2673548069860294E-3</v>
      </c>
      <c r="AF98">
        <v>-4.3048551802403702E-3</v>
      </c>
      <c r="AG98">
        <v>1.25722099872264E-2</v>
      </c>
      <c r="AI98" s="5">
        <v>34334</v>
      </c>
      <c r="AJ98">
        <v>1.32867039953615E-2</v>
      </c>
      <c r="AK98">
        <v>-4.2335060776146098E-3</v>
      </c>
      <c r="AL98">
        <v>1.7520210072976099E-2</v>
      </c>
      <c r="AN98" s="5">
        <v>34334</v>
      </c>
      <c r="AO98">
        <v>8.3876250232474397E-3</v>
      </c>
      <c r="AP98">
        <v>2.4404255362507898E-2</v>
      </c>
      <c r="AQ98">
        <v>-1.6016630339260499E-2</v>
      </c>
      <c r="AS98" s="5">
        <v>34334</v>
      </c>
      <c r="AT98">
        <v>2.2926841914254401E-2</v>
      </c>
      <c r="AU98">
        <v>6.3389827391348904E-3</v>
      </c>
      <c r="AV98">
        <v>1.6587859175119499E-2</v>
      </c>
      <c r="AX98" s="5">
        <v>34334</v>
      </c>
      <c r="AY98">
        <v>1.2526008234142001E-2</v>
      </c>
      <c r="AZ98">
        <v>3.0562438642484101E-2</v>
      </c>
      <c r="BA98">
        <v>-1.8036430408342002E-2</v>
      </c>
      <c r="BC98" s="5">
        <v>34334</v>
      </c>
      <c r="BD98">
        <v>-2.2787789355952499E-2</v>
      </c>
      <c r="BE98">
        <v>2.42264108320841E-2</v>
      </c>
      <c r="BF98">
        <v>-4.7014200188036599E-2</v>
      </c>
      <c r="BH98" s="5">
        <v>34334</v>
      </c>
      <c r="BI98">
        <v>2.1315974645638398E-2</v>
      </c>
      <c r="BJ98">
        <v>6.4002431934150096E-3</v>
      </c>
      <c r="BK98">
        <v>1.4915731452223399E-2</v>
      </c>
      <c r="BM98" s="5">
        <v>34334</v>
      </c>
      <c r="BN98">
        <v>1.5400912074538999E-2</v>
      </c>
      <c r="BO98">
        <v>-1.9014833612878499E-3</v>
      </c>
      <c r="BP98">
        <f t="shared" si="45"/>
        <v>1.7302395435826848E-2</v>
      </c>
      <c r="BR98" s="14">
        <v>34334</v>
      </c>
      <c r="BS98" s="15">
        <f t="shared" si="35"/>
        <v>4.1649621123232401E-2</v>
      </c>
      <c r="BT98" s="15">
        <f t="shared" si="36"/>
        <v>1.1043116841815999E-2</v>
      </c>
      <c r="BU98" s="15">
        <f t="shared" si="37"/>
        <v>-1.4959889592842101E-2</v>
      </c>
      <c r="BV98" s="15">
        <f t="shared" si="38"/>
        <v>-2.91890857112681E-2</v>
      </c>
      <c r="BW98" s="15">
        <f t="shared" si="39"/>
        <v>1.25722099872264E-2</v>
      </c>
      <c r="BX98" s="15">
        <f t="shared" si="40"/>
        <v>1.7520210072976099E-2</v>
      </c>
      <c r="BY98" s="15">
        <f t="shared" si="41"/>
        <v>-1.6016630339260499E-2</v>
      </c>
      <c r="BZ98" s="15">
        <f t="shared" si="42"/>
        <v>1.6587859175119499E-2</v>
      </c>
      <c r="CA98" s="15">
        <f t="shared" si="43"/>
        <v>-1.8036430408342002E-2</v>
      </c>
      <c r="CB98" s="15">
        <f t="shared" si="44"/>
        <v>-4.7014200188036599E-2</v>
      </c>
      <c r="CC98" s="15">
        <f t="shared" si="46"/>
        <v>1.4915731452223399E-2</v>
      </c>
      <c r="CD98" s="15">
        <f t="shared" si="47"/>
        <v>1.7302395435826848E-2</v>
      </c>
      <c r="CT98" s="17">
        <v>3.0587941291919702E-3</v>
      </c>
      <c r="CU98" s="17">
        <v>-2.1550733498387101E-2</v>
      </c>
      <c r="CV98" s="17">
        <v>6.55061481315002E-2</v>
      </c>
      <c r="CW98" s="17">
        <v>1.41754751031058E-2</v>
      </c>
      <c r="CX98" s="17">
        <v>1.3865785387628799E-4</v>
      </c>
      <c r="CY98" s="17">
        <v>-3.0844423191307601E-2</v>
      </c>
      <c r="CZ98" s="17">
        <v>2.43053752505826E-2</v>
      </c>
      <c r="DA98" s="17">
        <v>-1.5827441387085198E-2</v>
      </c>
      <c r="DB98" s="17">
        <v>7.4298441301456197E-3</v>
      </c>
      <c r="DC98" s="17">
        <v>4.9273591837371697E-3</v>
      </c>
      <c r="DE98" s="8">
        <f t="array" ref="DE98">SUMPRODUCT($BS98:$CB98,TRANSPOSE(CG$66:CG$75))</f>
        <v>5.9188909397734357E-2</v>
      </c>
      <c r="DF98" s="8">
        <f t="array" ref="DF98">SUMPRODUCT($BS98:$CB98,TRANSPOSE(CH$66:CH$75))</f>
        <v>1.1223508707954338E-2</v>
      </c>
      <c r="DG98" s="8">
        <f t="array" ref="DG98">SUMPRODUCT($BS98:$CB98,TRANSPOSE(CI$66:CI$75))</f>
        <v>-2.117384055839381E-2</v>
      </c>
      <c r="DH98" s="8">
        <f t="array" ref="DH98">SUMPRODUCT($BS98:$CB98,TRANSPOSE(CJ$66:CJ$75))</f>
        <v>-1.9858948480959662E-2</v>
      </c>
      <c r="DI98" s="8">
        <f t="array" ref="DI98">SUMPRODUCT($BS98:$CB98,TRANSPOSE(CK$66:CK$75))</f>
        <v>1.8975316804049604E-2</v>
      </c>
      <c r="DJ98" s="8">
        <f t="array" ref="DJ98">SUMPRODUCT($BS98:$CB98,TRANSPOSE(CL$66:CL$75))</f>
        <v>-5.8772167547849162E-3</v>
      </c>
      <c r="DK98" s="8">
        <f t="array" ref="DK98">SUMPRODUCT($BS98:$CB98,TRANSPOSE(CM$66:CM$75))</f>
        <v>-2.6922017815176377E-2</v>
      </c>
      <c r="DL98" s="8">
        <f t="array" ref="DL98">SUMPRODUCT($BS98:$CB98,TRANSPOSE(CN$66:CN$75))</f>
        <v>5.0289891482526647E-2</v>
      </c>
      <c r="DM98" s="8">
        <f t="array" ref="DM98">SUMPRODUCT($BS98:$CB98,TRANSPOSE(CO$66:CO$75))</f>
        <v>-2.4070538289584744E-2</v>
      </c>
      <c r="DN98" s="8">
        <f t="array" ref="DN98">SUMPRODUCT($BS98:$CB98,TRANSPOSE(CP$66:CP$75))</f>
        <v>-6.4596090686671992E-2</v>
      </c>
    </row>
    <row r="99" spans="1:118" x14ac:dyDescent="0.25">
      <c r="A99" s="3">
        <v>38960</v>
      </c>
      <c r="B99" s="1">
        <v>1997.42</v>
      </c>
      <c r="C99" s="1">
        <f t="shared" si="33"/>
        <v>2.3798174260247329E-2</v>
      </c>
      <c r="D99" s="7"/>
      <c r="E99" s="7"/>
      <c r="J99" s="5">
        <v>34365</v>
      </c>
      <c r="K99">
        <v>7.5323088511397199E-2</v>
      </c>
      <c r="L99">
        <v>4.2249523567600901E-2</v>
      </c>
      <c r="M99">
        <v>3.3073564943796298E-2</v>
      </c>
      <c r="O99" s="5">
        <v>34365</v>
      </c>
      <c r="P99">
        <v>5.4392329359831203E-2</v>
      </c>
      <c r="Q99">
        <v>5.47220108093028E-2</v>
      </c>
      <c r="R99">
        <v>-3.2968144947155602E-4</v>
      </c>
      <c r="T99" s="5">
        <v>34365</v>
      </c>
      <c r="U99">
        <v>5.57258154634655E-2</v>
      </c>
      <c r="V99">
        <v>5.2095348874744901E-2</v>
      </c>
      <c r="W99">
        <v>3.6304665887206102E-3</v>
      </c>
      <c r="Y99" s="5">
        <v>34365</v>
      </c>
      <c r="Z99">
        <v>5.4863088213347497E-2</v>
      </c>
      <c r="AA99">
        <v>6.20511357937528E-2</v>
      </c>
      <c r="AB99">
        <v>-7.1880475804053101E-3</v>
      </c>
      <c r="AD99" s="5">
        <v>34365</v>
      </c>
      <c r="AE99">
        <v>3.9109772120537303E-2</v>
      </c>
      <c r="AF99">
        <v>6.0944968845492199E-2</v>
      </c>
      <c r="AG99">
        <v>-2.1835196724954899E-2</v>
      </c>
      <c r="AI99" s="5">
        <v>34365</v>
      </c>
      <c r="AJ99">
        <v>5.5930738383859098E-2</v>
      </c>
      <c r="AK99">
        <v>3.93690060344902E-2</v>
      </c>
      <c r="AL99">
        <v>1.6561732349368901E-2</v>
      </c>
      <c r="AN99" s="5">
        <v>34365</v>
      </c>
      <c r="AO99">
        <v>3.6287381928199698E-2</v>
      </c>
      <c r="AP99">
        <v>7.0326141554408E-2</v>
      </c>
      <c r="AQ99">
        <v>-3.4038759626208198E-2</v>
      </c>
      <c r="AS99" s="5">
        <v>34365</v>
      </c>
      <c r="AT99">
        <v>5.2898895913603999E-2</v>
      </c>
      <c r="AU99">
        <v>5.4901737037144099E-2</v>
      </c>
      <c r="AV99">
        <v>-2.0028411235400701E-3</v>
      </c>
      <c r="AX99" s="5">
        <v>34365</v>
      </c>
      <c r="AY99">
        <v>4.5342634306286399E-2</v>
      </c>
      <c r="AZ99">
        <v>6.3968782164265506E-2</v>
      </c>
      <c r="BA99">
        <v>-1.86261478579791E-2</v>
      </c>
      <c r="BC99" s="5">
        <v>34365</v>
      </c>
      <c r="BD99">
        <v>1.2759419650324901E-2</v>
      </c>
      <c r="BE99">
        <v>6.3431787449374305E-2</v>
      </c>
      <c r="BF99">
        <v>-5.0672367799049399E-2</v>
      </c>
      <c r="BH99" s="5">
        <v>34365</v>
      </c>
      <c r="BI99">
        <v>5.8200112863092797E-2</v>
      </c>
      <c r="BJ99">
        <v>5.0885873353535803E-2</v>
      </c>
      <c r="BK99">
        <v>7.3142395095570001E-3</v>
      </c>
      <c r="BM99" s="5">
        <v>34365</v>
      </c>
      <c r="BN99">
        <v>3.8909518940105497E-2</v>
      </c>
      <c r="BO99">
        <v>6.5539043063671407E-2</v>
      </c>
      <c r="BP99">
        <f t="shared" si="45"/>
        <v>-2.6629524123565909E-2</v>
      </c>
      <c r="BR99" s="14">
        <v>34365</v>
      </c>
      <c r="BS99" s="15">
        <f t="shared" si="35"/>
        <v>3.3073564943796298E-2</v>
      </c>
      <c r="BT99" s="15">
        <f t="shared" si="36"/>
        <v>-3.2968144947155602E-4</v>
      </c>
      <c r="BU99" s="15">
        <f t="shared" si="37"/>
        <v>3.6304665887206102E-3</v>
      </c>
      <c r="BV99" s="15">
        <f t="shared" si="38"/>
        <v>-7.1880475804053101E-3</v>
      </c>
      <c r="BW99" s="15">
        <f t="shared" si="39"/>
        <v>-2.1835196724954899E-2</v>
      </c>
      <c r="BX99" s="15">
        <f t="shared" si="40"/>
        <v>1.6561732349368901E-2</v>
      </c>
      <c r="BY99" s="15">
        <f t="shared" si="41"/>
        <v>-3.4038759626208198E-2</v>
      </c>
      <c r="BZ99" s="15">
        <f t="shared" si="42"/>
        <v>-2.0028411235400701E-3</v>
      </c>
      <c r="CA99" s="15">
        <f t="shared" si="43"/>
        <v>-1.86261478579791E-2</v>
      </c>
      <c r="CB99" s="15">
        <f t="shared" si="44"/>
        <v>-5.0672367799049399E-2</v>
      </c>
      <c r="CC99" s="15">
        <f t="shared" si="46"/>
        <v>7.3142395095570001E-3</v>
      </c>
      <c r="CD99" s="15">
        <f t="shared" si="47"/>
        <v>-2.6629524123565909E-2</v>
      </c>
      <c r="CT99" s="17">
        <v>2.6402388694357098E-2</v>
      </c>
      <c r="CU99" s="17">
        <v>-4.1479818433206597E-2</v>
      </c>
      <c r="CV99" s="17">
        <v>4.9168455774059698E-2</v>
      </c>
      <c r="CW99" s="17">
        <v>-5.4164439059591904E-3</v>
      </c>
      <c r="CX99" s="17">
        <v>-5.5741366283096998E-3</v>
      </c>
      <c r="CY99" s="17">
        <v>-1.0756492425771799E-2</v>
      </c>
      <c r="CZ99" s="17">
        <v>1.00007572572597E-2</v>
      </c>
      <c r="DA99" s="17">
        <v>-2.4355268284725E-2</v>
      </c>
      <c r="DB99" s="17">
        <v>2.1256930341980299E-2</v>
      </c>
      <c r="DC99" s="17">
        <v>-1.5171216898578499E-2</v>
      </c>
      <c r="DE99" s="8">
        <f t="array" ref="DE99">SUMPRODUCT($BS99:$CB99,TRANSPOSE(CG$66:CG$75))</f>
        <v>4.098013384635444E-2</v>
      </c>
      <c r="DF99" s="8">
        <f t="array" ref="DF99">SUMPRODUCT($BS99:$CB99,TRANSPOSE(CH$66:CH$75))</f>
        <v>3.1205121452187144E-3</v>
      </c>
      <c r="DG99" s="8">
        <f t="array" ref="DG99">SUMPRODUCT($BS99:$CB99,TRANSPOSE(CI$66:CI$75))</f>
        <v>4.9692341638959033E-3</v>
      </c>
      <c r="DH99" s="8">
        <f t="array" ref="DH99">SUMPRODUCT($BS99:$CB99,TRANSPOSE(CJ$66:CJ$75))</f>
        <v>4.9968403855214845E-2</v>
      </c>
      <c r="DI99" s="8">
        <f t="array" ref="DI99">SUMPRODUCT($BS99:$CB99,TRANSPOSE(CK$66:CK$75))</f>
        <v>-2.3518519608654288E-2</v>
      </c>
      <c r="DJ99" s="8">
        <f t="array" ref="DJ99">SUMPRODUCT($BS99:$CB99,TRANSPOSE(CL$66:CL$75))</f>
        <v>4.4504492724028767E-3</v>
      </c>
      <c r="DK99" s="8">
        <f t="array" ref="DK99">SUMPRODUCT($BS99:$CB99,TRANSPOSE(CM$66:CM$75))</f>
        <v>-6.5232167872684918E-2</v>
      </c>
      <c r="DL99" s="8">
        <f t="array" ref="DL99">SUMPRODUCT($BS99:$CB99,TRANSPOSE(CN$66:CN$75))</f>
        <v>3.6219814109602365E-2</v>
      </c>
      <c r="DM99" s="8">
        <f t="array" ref="DM99">SUMPRODUCT($BS99:$CB99,TRANSPOSE(CO$66:CO$75))</f>
        <v>3.8039249703036224E-3</v>
      </c>
      <c r="DN99" s="8">
        <f t="array" ref="DN99">SUMPRODUCT($BS99:$CB99,TRANSPOSE(CP$66:CP$75))</f>
        <v>-9.3633668613849211E-2</v>
      </c>
    </row>
    <row r="100" spans="1:118" x14ac:dyDescent="0.25">
      <c r="A100" s="3">
        <v>38989</v>
      </c>
      <c r="B100" s="1">
        <v>2048.89</v>
      </c>
      <c r="C100" s="1">
        <f t="shared" si="33"/>
        <v>2.5768241030929895E-2</v>
      </c>
      <c r="D100" s="7"/>
      <c r="E100" s="7"/>
      <c r="J100" s="5">
        <v>34393</v>
      </c>
      <c r="K100">
        <v>-1.7306435940165201E-2</v>
      </c>
      <c r="L100">
        <v>-1.7760265101094901E-2</v>
      </c>
      <c r="M100">
        <v>4.53829160929696E-4</v>
      </c>
      <c r="O100" s="5">
        <v>34393</v>
      </c>
      <c r="P100">
        <v>-3.47285609748888E-2</v>
      </c>
      <c r="Q100">
        <v>-1.8056657616417199E-2</v>
      </c>
      <c r="R100">
        <v>-1.6671903358471501E-2</v>
      </c>
      <c r="T100" s="5">
        <v>34393</v>
      </c>
      <c r="U100">
        <v>-6.4750181115169501E-3</v>
      </c>
      <c r="V100">
        <v>-3.42531943374106E-2</v>
      </c>
      <c r="W100">
        <v>2.7778176225893601E-2</v>
      </c>
      <c r="Y100" s="5">
        <v>34393</v>
      </c>
      <c r="Z100">
        <v>-1.3562499920883E-2</v>
      </c>
      <c r="AA100">
        <v>-5.3161605858578397E-2</v>
      </c>
      <c r="AB100">
        <v>3.9599105937695403E-2</v>
      </c>
      <c r="AD100" s="5">
        <v>34393</v>
      </c>
      <c r="AE100">
        <v>-3.7622165848994901E-2</v>
      </c>
      <c r="AF100">
        <v>-3.15763365824301E-3</v>
      </c>
      <c r="AG100">
        <v>-3.4464532190751899E-2</v>
      </c>
      <c r="AI100" s="5">
        <v>34393</v>
      </c>
      <c r="AJ100">
        <v>-2.2077670658411201E-2</v>
      </c>
      <c r="AK100">
        <v>1.1009300651594099E-2</v>
      </c>
      <c r="AL100">
        <v>-3.3086971310005299E-2</v>
      </c>
      <c r="AN100" s="5">
        <v>34393</v>
      </c>
      <c r="AO100">
        <v>-1.43478779789394E-2</v>
      </c>
      <c r="AP100">
        <v>-5.9373958679050501E-2</v>
      </c>
      <c r="AQ100">
        <v>4.5026080700111097E-2</v>
      </c>
      <c r="AS100" s="5">
        <v>34393</v>
      </c>
      <c r="AT100">
        <v>3.1582827267170898E-3</v>
      </c>
      <c r="AU100">
        <v>-1.34683198608266E-2</v>
      </c>
      <c r="AV100">
        <v>1.6626602587543698E-2</v>
      </c>
      <c r="AX100" s="5">
        <v>34393</v>
      </c>
      <c r="AY100">
        <v>-4.18739157521048E-2</v>
      </c>
      <c r="AZ100">
        <v>-4.5939730788696703E-2</v>
      </c>
      <c r="BA100">
        <v>4.0658150365919096E-3</v>
      </c>
      <c r="BC100" s="5">
        <v>34393</v>
      </c>
      <c r="BD100">
        <v>1.9547763529490201E-2</v>
      </c>
      <c r="BE100">
        <v>-5.15080878305973E-2</v>
      </c>
      <c r="BF100">
        <v>7.1055851360087394E-2</v>
      </c>
      <c r="BH100" s="5">
        <v>34393</v>
      </c>
      <c r="BI100">
        <v>-1.5756432396097399E-2</v>
      </c>
      <c r="BJ100">
        <v>-4.27085031886845E-2</v>
      </c>
      <c r="BK100">
        <v>2.6952070792587102E-2</v>
      </c>
      <c r="BM100" s="5">
        <v>34393</v>
      </c>
      <c r="BN100">
        <v>-2.7490438935097498E-2</v>
      </c>
      <c r="BO100">
        <v>-2.4209938014526401E-2</v>
      </c>
      <c r="BP100">
        <f t="shared" si="45"/>
        <v>-3.2805009205710972E-3</v>
      </c>
      <c r="BR100" s="14">
        <v>34393</v>
      </c>
      <c r="BS100" s="15">
        <f t="shared" si="35"/>
        <v>4.53829160929696E-4</v>
      </c>
      <c r="BT100" s="15">
        <f t="shared" si="36"/>
        <v>-1.6671903358471501E-2</v>
      </c>
      <c r="BU100" s="15">
        <f t="shared" si="37"/>
        <v>2.7778176225893601E-2</v>
      </c>
      <c r="BV100" s="15">
        <f t="shared" si="38"/>
        <v>3.9599105937695403E-2</v>
      </c>
      <c r="BW100" s="15">
        <f t="shared" si="39"/>
        <v>-3.4464532190751899E-2</v>
      </c>
      <c r="BX100" s="15">
        <f t="shared" si="40"/>
        <v>-3.3086971310005299E-2</v>
      </c>
      <c r="BY100" s="15">
        <f t="shared" si="41"/>
        <v>4.5026080700111097E-2</v>
      </c>
      <c r="BZ100" s="15">
        <f t="shared" si="42"/>
        <v>1.6626602587543698E-2</v>
      </c>
      <c r="CA100" s="15">
        <f t="shared" si="43"/>
        <v>4.0658150365919096E-3</v>
      </c>
      <c r="CB100" s="15">
        <f t="shared" si="44"/>
        <v>7.1055851360087394E-2</v>
      </c>
      <c r="CC100" s="15">
        <f t="shared" si="46"/>
        <v>2.6952070792587102E-2</v>
      </c>
      <c r="CD100" s="15">
        <f t="shared" si="47"/>
        <v>-3.2805009205710972E-3</v>
      </c>
      <c r="CT100" s="17">
        <v>2.3159986406558499E-2</v>
      </c>
      <c r="CU100" s="17">
        <v>4.7957662507513703E-2</v>
      </c>
      <c r="CV100" s="17">
        <v>-6.5953387465225805E-2</v>
      </c>
      <c r="CW100" s="17">
        <v>-4.9883738304045001E-2</v>
      </c>
      <c r="CX100" s="17">
        <v>1.21767684211828E-2</v>
      </c>
      <c r="CY100" s="17">
        <v>8.2173132798507107E-3</v>
      </c>
      <c r="CZ100" s="17">
        <v>-1.7598880485460201E-2</v>
      </c>
      <c r="DA100" s="17">
        <v>2.4869718139385301E-2</v>
      </c>
      <c r="DB100" s="17">
        <v>3.9978672875119496E-3</v>
      </c>
      <c r="DC100" s="17">
        <v>2.0365081247874301E-2</v>
      </c>
      <c r="DE100" s="8">
        <f t="array" ref="DE100">SUMPRODUCT($BS100:$CB100,TRANSPOSE(CG$66:CG$75))</f>
        <v>-8.8563205510072789E-3</v>
      </c>
      <c r="DF100" s="8">
        <f t="array" ref="DF100">SUMPRODUCT($BS100:$CB100,TRANSPOSE(CH$66:CH$75))</f>
        <v>-5.1058318316738877E-3</v>
      </c>
      <c r="DG100" s="8">
        <f t="array" ref="DG100">SUMPRODUCT($BS100:$CB100,TRANSPOSE(CI$66:CI$75))</f>
        <v>4.3088233463164177E-2</v>
      </c>
      <c r="DH100" s="8">
        <f t="array" ref="DH100">SUMPRODUCT($BS100:$CB100,TRANSPOSE(CJ$66:CJ$75))</f>
        <v>-1.3281163830572887E-2</v>
      </c>
      <c r="DI100" s="8">
        <f t="array" ref="DI100">SUMPRODUCT($BS100:$CB100,TRANSPOSE(CK$66:CK$75))</f>
        <v>-4.7435653543044895E-2</v>
      </c>
      <c r="DJ100" s="8">
        <f t="array" ref="DJ100">SUMPRODUCT($BS100:$CB100,TRANSPOSE(CL$66:CL$75))</f>
        <v>-6.4309659871902847E-3</v>
      </c>
      <c r="DK100" s="8">
        <f t="array" ref="DK100">SUMPRODUCT($BS100:$CB100,TRANSPOSE(CM$66:CM$75))</f>
        <v>0.1080035215051134</v>
      </c>
      <c r="DL100" s="8">
        <f t="array" ref="DL100">SUMPRODUCT($BS100:$CB100,TRANSPOSE(CN$66:CN$75))</f>
        <v>2.5770476882498797E-3</v>
      </c>
      <c r="DM100" s="8">
        <f t="array" ref="DM100">SUMPRODUCT($BS100:$CB100,TRANSPOSE(CO$66:CO$75))</f>
        <v>-4.0299930661529725E-2</v>
      </c>
      <c r="DN100" s="8">
        <f t="array" ref="DN100">SUMPRODUCT($BS100:$CB100,TRANSPOSE(CP$66:CP$75))</f>
        <v>8.7856352024816425E-2</v>
      </c>
    </row>
    <row r="101" spans="1:118" x14ac:dyDescent="0.25">
      <c r="A101" s="3">
        <v>39021</v>
      </c>
      <c r="B101" s="1">
        <v>2115.65</v>
      </c>
      <c r="C101" s="1">
        <f t="shared" si="33"/>
        <v>3.2583496429774206E-2</v>
      </c>
      <c r="D101" s="7"/>
      <c r="E101" s="7"/>
      <c r="J101" s="5">
        <v>34424</v>
      </c>
      <c r="K101">
        <v>-5.0587515843985499E-2</v>
      </c>
      <c r="L101">
        <v>-3.7465108510712899E-2</v>
      </c>
      <c r="M101">
        <v>-1.31224073332727E-2</v>
      </c>
      <c r="O101" s="5">
        <v>34424</v>
      </c>
      <c r="P101">
        <v>-4.5670499801353098E-2</v>
      </c>
      <c r="Q101">
        <v>-4.9839404530558198E-2</v>
      </c>
      <c r="R101">
        <v>4.1689047292051097E-3</v>
      </c>
      <c r="T101" s="5">
        <v>34424</v>
      </c>
      <c r="U101">
        <v>-5.8172587851928602E-2</v>
      </c>
      <c r="V101">
        <v>-4.2938088039836501E-2</v>
      </c>
      <c r="W101">
        <v>-1.52344998120921E-2</v>
      </c>
      <c r="Y101" s="5">
        <v>34424</v>
      </c>
      <c r="Z101">
        <v>-4.9014803137096101E-2</v>
      </c>
      <c r="AA101">
        <v>-4.8211752368047298E-2</v>
      </c>
      <c r="AB101">
        <v>-8.03050769048748E-4</v>
      </c>
      <c r="AD101" s="5">
        <v>34424</v>
      </c>
      <c r="AE101">
        <v>-4.11999528955398E-2</v>
      </c>
      <c r="AF101">
        <v>-4.2284240095054798E-2</v>
      </c>
      <c r="AG101">
        <v>1.0842871995150099E-3</v>
      </c>
      <c r="AI101" s="5">
        <v>34424</v>
      </c>
      <c r="AJ101">
        <v>-3.3533345982315499E-2</v>
      </c>
      <c r="AK101">
        <v>-4.7215902603382799E-2</v>
      </c>
      <c r="AL101">
        <v>1.36825566210673E-2</v>
      </c>
      <c r="AN101" s="5">
        <v>34424</v>
      </c>
      <c r="AO101">
        <v>-4.8804281753285897E-2</v>
      </c>
      <c r="AP101">
        <v>-5.4562674899671697E-2</v>
      </c>
      <c r="AQ101">
        <v>5.7583931463857704E-3</v>
      </c>
      <c r="AS101" s="5">
        <v>34424</v>
      </c>
      <c r="AT101">
        <v>-4.9278885959217297E-2</v>
      </c>
      <c r="AU101">
        <v>-4.5243720906353903E-2</v>
      </c>
      <c r="AV101">
        <v>-4.0351650528633902E-3</v>
      </c>
      <c r="AX101" s="5">
        <v>34424</v>
      </c>
      <c r="AY101">
        <v>-5.1359028082669497E-2</v>
      </c>
      <c r="AZ101">
        <v>-5.1471542198901599E-2</v>
      </c>
      <c r="BA101">
        <v>1.12514116232046E-4</v>
      </c>
      <c r="BC101" s="5">
        <v>34424</v>
      </c>
      <c r="BD101">
        <v>-3.2029553186241302E-2</v>
      </c>
      <c r="BE101">
        <v>-5.5208140690546401E-2</v>
      </c>
      <c r="BF101">
        <v>2.3178587504305102E-2</v>
      </c>
      <c r="BH101" s="5">
        <v>34424</v>
      </c>
      <c r="BI101">
        <v>-5.2121520582556702E-2</v>
      </c>
      <c r="BJ101">
        <v>-5.06960321123541E-2</v>
      </c>
      <c r="BK101">
        <v>-1.42548847020257E-3</v>
      </c>
      <c r="BM101" s="5">
        <v>34424</v>
      </c>
      <c r="BN101">
        <v>-3.3723334581377003E-2</v>
      </c>
      <c r="BO101">
        <v>-5.5670555352281902E-2</v>
      </c>
      <c r="BP101">
        <f t="shared" si="45"/>
        <v>2.1947220770904899E-2</v>
      </c>
      <c r="BR101" s="14">
        <v>34424</v>
      </c>
      <c r="BS101" s="15">
        <f t="shared" si="35"/>
        <v>-1.31224073332727E-2</v>
      </c>
      <c r="BT101" s="15">
        <f t="shared" si="36"/>
        <v>4.1689047292051097E-3</v>
      </c>
      <c r="BU101" s="15">
        <f t="shared" si="37"/>
        <v>-1.52344998120921E-2</v>
      </c>
      <c r="BV101" s="15">
        <f t="shared" si="38"/>
        <v>-8.03050769048748E-4</v>
      </c>
      <c r="BW101" s="15">
        <f t="shared" si="39"/>
        <v>1.0842871995150099E-3</v>
      </c>
      <c r="BX101" s="15">
        <f t="shared" si="40"/>
        <v>1.36825566210673E-2</v>
      </c>
      <c r="BY101" s="15">
        <f t="shared" si="41"/>
        <v>5.7583931463857704E-3</v>
      </c>
      <c r="BZ101" s="15">
        <f t="shared" si="42"/>
        <v>-4.0351650528633902E-3</v>
      </c>
      <c r="CA101" s="15">
        <f t="shared" si="43"/>
        <v>1.12514116232046E-4</v>
      </c>
      <c r="CB101" s="15">
        <f t="shared" si="44"/>
        <v>2.3178587504305102E-2</v>
      </c>
      <c r="CC101" s="15">
        <f t="shared" si="46"/>
        <v>-1.42548847020257E-3</v>
      </c>
      <c r="CD101" s="15">
        <f t="shared" si="47"/>
        <v>2.1947220770904899E-2</v>
      </c>
      <c r="CT101" s="17">
        <v>-4.2308460143673402E-4</v>
      </c>
      <c r="CU101" s="17">
        <v>4.4433519561331701E-4</v>
      </c>
      <c r="CV101" s="17">
        <v>-1.31303617708977E-2</v>
      </c>
      <c r="CW101" s="17">
        <v>1.6356621413179701E-2</v>
      </c>
      <c r="CX101" s="17">
        <v>-1.1805571652718999E-2</v>
      </c>
      <c r="CY101" s="17">
        <v>1.1529923197198999E-2</v>
      </c>
      <c r="CZ101" s="17">
        <v>1.0893616613351E-2</v>
      </c>
      <c r="DA101" s="17">
        <v>1.6807821619166101E-2</v>
      </c>
      <c r="DB101" s="17">
        <v>-9.4755576941600705E-3</v>
      </c>
      <c r="DC101" s="17">
        <v>6.49632775078203E-3</v>
      </c>
      <c r="DE101" s="8">
        <f t="array" ref="DE101">SUMPRODUCT($BS101:$CB101,TRANSPOSE(CG$66:CG$75))</f>
        <v>-1.8404837912981614E-2</v>
      </c>
      <c r="DF101" s="8">
        <f t="array" ref="DF101">SUMPRODUCT($BS101:$CB101,TRANSPOSE(CH$66:CH$75))</f>
        <v>1.4047345596658822E-2</v>
      </c>
      <c r="DG101" s="8">
        <f t="array" ref="DG101">SUMPRODUCT($BS101:$CB101,TRANSPOSE(CI$66:CI$75))</f>
        <v>-2.1263854717993642E-2</v>
      </c>
      <c r="DH101" s="8">
        <f t="array" ref="DH101">SUMPRODUCT($BS101:$CB101,TRANSPOSE(CJ$66:CJ$75))</f>
        <v>-1.8821123500918045E-2</v>
      </c>
      <c r="DI101" s="8">
        <f t="array" ref="DI101">SUMPRODUCT($BS101:$CB101,TRANSPOSE(CK$66:CK$75))</f>
        <v>-3.705396655026426E-4</v>
      </c>
      <c r="DJ101" s="8">
        <f t="array" ref="DJ101">SUMPRODUCT($BS101:$CB101,TRANSPOSE(CL$66:CL$75))</f>
        <v>2.3781360393289829E-2</v>
      </c>
      <c r="DK101" s="8">
        <f t="array" ref="DK101">SUMPRODUCT($BS101:$CB101,TRANSPOSE(CM$66:CM$75))</f>
        <v>1.7418316264766316E-2</v>
      </c>
      <c r="DL101" s="8">
        <f t="array" ref="DL101">SUMPRODUCT($BS101:$CB101,TRANSPOSE(CN$66:CN$75))</f>
        <v>-1.314951978321308E-2</v>
      </c>
      <c r="DM101" s="8">
        <f t="array" ref="DM101">SUMPRODUCT($BS101:$CB101,TRANSPOSE(CO$66:CO$75))</f>
        <v>-6.0852812892156494E-3</v>
      </c>
      <c r="DN101" s="8">
        <f t="array" ref="DN101">SUMPRODUCT($BS101:$CB101,TRANSPOSE(CP$66:CP$75))</f>
        <v>4.6377986418284604E-2</v>
      </c>
    </row>
    <row r="102" spans="1:118" x14ac:dyDescent="0.25">
      <c r="A102" s="3">
        <v>39051</v>
      </c>
      <c r="B102" s="1">
        <v>2155.89</v>
      </c>
      <c r="C102" s="1">
        <f t="shared" si="33"/>
        <v>1.9020159289107275E-2</v>
      </c>
      <c r="D102" s="7"/>
      <c r="E102" s="7"/>
      <c r="J102" s="5">
        <v>34454</v>
      </c>
      <c r="K102">
        <v>1.5801402449284099E-2</v>
      </c>
      <c r="L102">
        <v>2.1522681820812201E-2</v>
      </c>
      <c r="M102">
        <v>-5.7212793715280498E-3</v>
      </c>
      <c r="O102" s="5">
        <v>34454</v>
      </c>
      <c r="P102">
        <v>1.60404432064374E-2</v>
      </c>
      <c r="Q102">
        <v>9.9383029875180599E-3</v>
      </c>
      <c r="R102">
        <v>6.1021402189193504E-3</v>
      </c>
      <c r="T102" s="5">
        <v>34454</v>
      </c>
      <c r="U102">
        <v>-4.4723777743767301E-4</v>
      </c>
      <c r="V102">
        <v>1.55791206259401E-2</v>
      </c>
      <c r="W102">
        <v>-1.60263584033777E-2</v>
      </c>
      <c r="Y102" s="5">
        <v>34454</v>
      </c>
      <c r="Z102">
        <v>-4.6070787738037699E-3</v>
      </c>
      <c r="AA102">
        <v>1.9561717224972099E-2</v>
      </c>
      <c r="AB102">
        <v>-2.4168795998775802E-2</v>
      </c>
      <c r="AD102" s="5">
        <v>34454</v>
      </c>
      <c r="AE102">
        <v>2.64781092316985E-2</v>
      </c>
      <c r="AF102">
        <v>3.1891760834868799E-3</v>
      </c>
      <c r="AG102">
        <v>2.32889331482116E-2</v>
      </c>
      <c r="AI102" s="5">
        <v>34454</v>
      </c>
      <c r="AJ102">
        <v>3.0731039261799899E-2</v>
      </c>
      <c r="AK102">
        <v>-6.15295743712584E-4</v>
      </c>
      <c r="AL102">
        <v>3.1346335005512503E-2</v>
      </c>
      <c r="AN102" s="5">
        <v>34454</v>
      </c>
      <c r="AO102">
        <v>8.2442658951052301E-3</v>
      </c>
      <c r="AP102">
        <v>3.5702786272208901E-2</v>
      </c>
      <c r="AQ102">
        <v>-2.7458520377103699E-2</v>
      </c>
      <c r="AS102" s="5">
        <v>34454</v>
      </c>
      <c r="AT102">
        <v>2.1647622898559399E-2</v>
      </c>
      <c r="AU102">
        <v>-1.7239583730306599E-2</v>
      </c>
      <c r="AV102">
        <v>3.8887206628866099E-2</v>
      </c>
      <c r="AX102" s="5">
        <v>34454</v>
      </c>
      <c r="AY102">
        <v>1.5199832674337801E-2</v>
      </c>
      <c r="AZ102">
        <v>1.21761668703262E-2</v>
      </c>
      <c r="BA102">
        <v>3.0236658040116199E-3</v>
      </c>
      <c r="BC102" s="5">
        <v>34454</v>
      </c>
      <c r="BD102">
        <v>1.9236010253718199E-3</v>
      </c>
      <c r="BE102">
        <v>1.55329375286199E-2</v>
      </c>
      <c r="BF102">
        <v>-1.3609336503248E-2</v>
      </c>
      <c r="BH102" s="5">
        <v>34454</v>
      </c>
      <c r="BI102">
        <v>1.56286489749413E-2</v>
      </c>
      <c r="BJ102">
        <v>-1.7723346867088E-2</v>
      </c>
      <c r="BK102">
        <v>3.3351995842029303E-2</v>
      </c>
      <c r="BM102" s="5">
        <v>34454</v>
      </c>
      <c r="BN102">
        <v>7.7055465160318099E-3</v>
      </c>
      <c r="BO102">
        <v>2.64968766242217E-3</v>
      </c>
      <c r="BP102">
        <f t="shared" si="45"/>
        <v>5.0558588536096395E-3</v>
      </c>
      <c r="BR102" s="14">
        <v>34454</v>
      </c>
      <c r="BS102" s="15">
        <f t="shared" si="35"/>
        <v>-5.7212793715280498E-3</v>
      </c>
      <c r="BT102" s="15">
        <f t="shared" si="36"/>
        <v>6.1021402189193504E-3</v>
      </c>
      <c r="BU102" s="15">
        <f t="shared" si="37"/>
        <v>-1.60263584033777E-2</v>
      </c>
      <c r="BV102" s="15">
        <f t="shared" si="38"/>
        <v>-2.4168795998775802E-2</v>
      </c>
      <c r="BW102" s="15">
        <f t="shared" si="39"/>
        <v>2.32889331482116E-2</v>
      </c>
      <c r="BX102" s="15">
        <f t="shared" si="40"/>
        <v>3.1346335005512503E-2</v>
      </c>
      <c r="BY102" s="15">
        <f t="shared" si="41"/>
        <v>-2.7458520377103699E-2</v>
      </c>
      <c r="BZ102" s="15">
        <f t="shared" si="42"/>
        <v>3.8887206628866099E-2</v>
      </c>
      <c r="CA102" s="15">
        <f t="shared" si="43"/>
        <v>3.0236658040116199E-3</v>
      </c>
      <c r="CB102" s="15">
        <f t="shared" si="44"/>
        <v>-1.3609336503248E-2</v>
      </c>
      <c r="CC102" s="15">
        <f t="shared" si="46"/>
        <v>3.3351995842029303E-2</v>
      </c>
      <c r="CD102" s="15">
        <f t="shared" si="47"/>
        <v>5.0558588536096395E-3</v>
      </c>
      <c r="CT102" s="17">
        <v>-2.41311900824677E-2</v>
      </c>
      <c r="CU102" s="17">
        <v>-1.6114446404460799E-2</v>
      </c>
      <c r="CV102" s="17">
        <v>1.8277019954644501E-2</v>
      </c>
      <c r="CW102" s="17">
        <v>2.60068267391932E-2</v>
      </c>
      <c r="CX102" s="17">
        <v>8.3646179879872801E-3</v>
      </c>
      <c r="CY102" s="17">
        <v>-1.15351571560461E-2</v>
      </c>
      <c r="CZ102" s="17">
        <v>5.0968939228435699E-2</v>
      </c>
      <c r="DA102" s="17">
        <v>-1.43969645579627E-2</v>
      </c>
      <c r="DB102" s="17">
        <v>-8.7342531475519299E-3</v>
      </c>
      <c r="DC102" s="17">
        <v>-1.0366309035771799E-2</v>
      </c>
      <c r="DE102" s="8">
        <f t="array" ref="DE102">SUMPRODUCT($BS102:$CB102,TRANSPOSE(CG$66:CG$75))</f>
        <v>1.2157263216401107E-3</v>
      </c>
      <c r="DF102" s="8">
        <f t="array" ref="DF102">SUMPRODUCT($BS102:$CB102,TRANSPOSE(CH$66:CH$75))</f>
        <v>-2.6510519947061922E-3</v>
      </c>
      <c r="DG102" s="8">
        <f t="array" ref="DG102">SUMPRODUCT($BS102:$CB102,TRANSPOSE(CI$66:CI$75))</f>
        <v>-3.1176842240302552E-2</v>
      </c>
      <c r="DH102" s="8">
        <f t="array" ref="DH102">SUMPRODUCT($BS102:$CB102,TRANSPOSE(CJ$66:CJ$75))</f>
        <v>-1.4542589416456919E-2</v>
      </c>
      <c r="DI102" s="8">
        <f t="array" ref="DI102">SUMPRODUCT($BS102:$CB102,TRANSPOSE(CK$66:CK$75))</f>
        <v>2.7035022876755424E-2</v>
      </c>
      <c r="DJ102" s="8">
        <f t="array" ref="DJ102">SUMPRODUCT($BS102:$CB102,TRANSPOSE(CL$66:CL$75))</f>
        <v>2.9470781963524477E-2</v>
      </c>
      <c r="DK102" s="8">
        <f t="array" ref="DK102">SUMPRODUCT($BS102:$CB102,TRANSPOSE(CM$66:CM$75))</f>
        <v>-7.9096774491884972E-2</v>
      </c>
      <c r="DL102" s="8">
        <f t="array" ref="DL102">SUMPRODUCT($BS102:$CB102,TRANSPOSE(CN$66:CN$75))</f>
        <v>6.3398913674165364E-2</v>
      </c>
      <c r="DM102" s="8">
        <f t="array" ref="DM102">SUMPRODUCT($BS102:$CB102,TRANSPOSE(CO$66:CO$75))</f>
        <v>2.4208130478136174E-2</v>
      </c>
      <c r="DN102" s="8">
        <f t="array" ref="DN102">SUMPRODUCT($BS102:$CB102,TRANSPOSE(CP$66:CP$75))</f>
        <v>-9.5115886730889714E-3</v>
      </c>
    </row>
    <row r="103" spans="1:118" x14ac:dyDescent="0.25">
      <c r="A103" s="3">
        <v>39080</v>
      </c>
      <c r="B103" s="1">
        <v>2186.13</v>
      </c>
      <c r="C103" s="1">
        <f t="shared" si="33"/>
        <v>1.4026689673406478E-2</v>
      </c>
      <c r="D103" s="7"/>
      <c r="E103" s="7"/>
      <c r="J103" s="5">
        <v>34485</v>
      </c>
      <c r="K103">
        <v>1.5837321100854599E-4</v>
      </c>
      <c r="L103">
        <v>1.93326864039403E-2</v>
      </c>
      <c r="M103">
        <v>-1.91743131929317E-2</v>
      </c>
      <c r="O103" s="5">
        <v>34485</v>
      </c>
      <c r="P103">
        <v>1.40922651375216E-2</v>
      </c>
      <c r="Q103">
        <v>-1.0079062794365601E-2</v>
      </c>
      <c r="R103">
        <v>2.4171327931887199E-2</v>
      </c>
      <c r="T103" s="5">
        <v>34485</v>
      </c>
      <c r="U103">
        <v>-2.4201366615759601E-2</v>
      </c>
      <c r="V103">
        <v>1.26908762509901E-2</v>
      </c>
      <c r="W103">
        <v>-3.6892242866749698E-2</v>
      </c>
      <c r="Y103" s="5">
        <v>34485</v>
      </c>
      <c r="Z103">
        <v>-9.6948470156804005E-4</v>
      </c>
      <c r="AA103">
        <v>3.4998958810088798E-2</v>
      </c>
      <c r="AB103">
        <v>-3.59684435116569E-2</v>
      </c>
      <c r="AD103" s="5">
        <v>34485</v>
      </c>
      <c r="AE103">
        <v>1.2582951997228999E-2</v>
      </c>
      <c r="AF103">
        <v>-5.3615844199883696E-3</v>
      </c>
      <c r="AG103">
        <v>1.79445364172174E-2</v>
      </c>
      <c r="AI103" s="5">
        <v>34485</v>
      </c>
      <c r="AJ103">
        <v>2.6406499965434801E-2</v>
      </c>
      <c r="AK103">
        <v>4.11587803919414E-3</v>
      </c>
      <c r="AL103">
        <v>2.2290621926240602E-2</v>
      </c>
      <c r="AN103" s="5">
        <v>34485</v>
      </c>
      <c r="AO103">
        <v>3.1483742390248502E-2</v>
      </c>
      <c r="AP103">
        <v>2.2621783693512601E-2</v>
      </c>
      <c r="AQ103">
        <v>8.8619586967358492E-3</v>
      </c>
      <c r="AS103" s="5">
        <v>34485</v>
      </c>
      <c r="AT103">
        <v>1.54036781395779E-2</v>
      </c>
      <c r="AU103">
        <v>2.16224773294258E-2</v>
      </c>
      <c r="AV103">
        <v>-6.2187991898479096E-3</v>
      </c>
      <c r="AX103" s="5">
        <v>34485</v>
      </c>
      <c r="AY103">
        <v>2.2597651989354098E-2</v>
      </c>
      <c r="AZ103">
        <v>1.32103624406714E-2</v>
      </c>
      <c r="BA103">
        <v>9.3872895486827E-3</v>
      </c>
      <c r="BC103" s="5">
        <v>34485</v>
      </c>
      <c r="BD103">
        <v>8.1381121863339199E-3</v>
      </c>
      <c r="BE103">
        <v>2.7991648191714E-2</v>
      </c>
      <c r="BF103">
        <v>-1.9853536005380101E-2</v>
      </c>
      <c r="BH103" s="5">
        <v>34485</v>
      </c>
      <c r="BI103">
        <v>-1.19484642218044E-2</v>
      </c>
      <c r="BJ103">
        <v>1.83155008044876E-2</v>
      </c>
      <c r="BK103">
        <v>-3.0263965026292E-2</v>
      </c>
      <c r="BM103" s="5">
        <v>34485</v>
      </c>
      <c r="BN103">
        <v>2.2973664748447999E-2</v>
      </c>
      <c r="BO103">
        <v>3.1546627357196003E-2</v>
      </c>
      <c r="BP103">
        <f t="shared" si="45"/>
        <v>-8.5729626087480033E-3</v>
      </c>
      <c r="BR103" s="14">
        <v>34485</v>
      </c>
      <c r="BS103" s="15">
        <f t="shared" si="35"/>
        <v>-1.91743131929317E-2</v>
      </c>
      <c r="BT103" s="15">
        <f t="shared" si="36"/>
        <v>2.4171327931887199E-2</v>
      </c>
      <c r="BU103" s="15">
        <f t="shared" si="37"/>
        <v>-3.6892242866749698E-2</v>
      </c>
      <c r="BV103" s="15">
        <f t="shared" si="38"/>
        <v>-3.59684435116569E-2</v>
      </c>
      <c r="BW103" s="15">
        <f t="shared" si="39"/>
        <v>1.79445364172174E-2</v>
      </c>
      <c r="BX103" s="15">
        <f t="shared" si="40"/>
        <v>2.2290621926240602E-2</v>
      </c>
      <c r="BY103" s="15">
        <f t="shared" si="41"/>
        <v>8.8619586967358492E-3</v>
      </c>
      <c r="BZ103" s="15">
        <f t="shared" si="42"/>
        <v>-6.2187991898479096E-3</v>
      </c>
      <c r="CA103" s="15">
        <f t="shared" si="43"/>
        <v>9.3872895486827E-3</v>
      </c>
      <c r="CB103" s="15">
        <f t="shared" si="44"/>
        <v>-1.9853536005380101E-2</v>
      </c>
      <c r="CC103" s="15">
        <f t="shared" si="46"/>
        <v>-3.0263965026292E-2</v>
      </c>
      <c r="CD103" s="15">
        <f t="shared" si="47"/>
        <v>-8.5729626087480033E-3</v>
      </c>
      <c r="CT103" s="17">
        <v>-3.3178221253827703E-2</v>
      </c>
      <c r="CU103" s="17">
        <v>-2.0300284206235201E-2</v>
      </c>
      <c r="CV103" s="17">
        <v>2.1413062779694601E-2</v>
      </c>
      <c r="CW103" s="17">
        <v>3.7043480860642103E-2</v>
      </c>
      <c r="CX103" s="17">
        <v>-3.7528552692379001E-2</v>
      </c>
      <c r="CY103" s="17">
        <v>-7.1464209817133301E-3</v>
      </c>
      <c r="CZ103" s="17">
        <v>1.6188942791315799E-2</v>
      </c>
      <c r="DA103" s="17">
        <v>5.0955245822922801E-3</v>
      </c>
      <c r="DB103" s="17">
        <v>-1.98592479277553E-2</v>
      </c>
      <c r="DC103" s="17">
        <v>1.32187429224268E-2</v>
      </c>
      <c r="DE103" s="8">
        <f t="array" ref="DE103">SUMPRODUCT($BS103:$CB103,TRANSPOSE(CG$66:CG$75))</f>
        <v>-1.8349684891041978E-2</v>
      </c>
      <c r="DF103" s="8">
        <f t="array" ref="DF103">SUMPRODUCT($BS103:$CB103,TRANSPOSE(CH$66:CH$75))</f>
        <v>1.8464561199647171E-2</v>
      </c>
      <c r="DG103" s="8">
        <f t="array" ref="DG103">SUMPRODUCT($BS103:$CB103,TRANSPOSE(CI$66:CI$75))</f>
        <v>-6.0683572296009319E-2</v>
      </c>
      <c r="DH103" s="8">
        <f t="array" ref="DH103">SUMPRODUCT($BS103:$CB103,TRANSPOSE(CJ$66:CJ$75))</f>
        <v>-5.5965850787683395E-2</v>
      </c>
      <c r="DI103" s="8">
        <f t="array" ref="DI103">SUMPRODUCT($BS103:$CB103,TRANSPOSE(CK$66:CK$75))</f>
        <v>1.3719479823724881E-2</v>
      </c>
      <c r="DJ103" s="8">
        <f t="array" ref="DJ103">SUMPRODUCT($BS103:$CB103,TRANSPOSE(CL$66:CL$75))</f>
        <v>1.3285746978045637E-2</v>
      </c>
      <c r="DK103" s="8">
        <f t="array" ref="DK103">SUMPRODUCT($BS103:$CB103,TRANSPOSE(CM$66:CM$75))</f>
        <v>1.9900525227751049E-2</v>
      </c>
      <c r="DL103" s="8">
        <f t="array" ref="DL103">SUMPRODUCT($BS103:$CB103,TRANSPOSE(CN$66:CN$75))</f>
        <v>-1.7521356698619876E-2</v>
      </c>
      <c r="DM103" s="8">
        <f t="array" ref="DM103">SUMPRODUCT($BS103:$CB103,TRANSPOSE(CO$66:CO$75))</f>
        <v>5.4559260842518276E-3</v>
      </c>
      <c r="DN103" s="8">
        <f t="array" ref="DN103">SUMPRODUCT($BS103:$CB103,TRANSPOSE(CP$66:CP$75))</f>
        <v>4.0214917475216924E-3</v>
      </c>
    </row>
    <row r="104" spans="1:118" x14ac:dyDescent="0.25">
      <c r="A104" s="3">
        <v>39113</v>
      </c>
      <c r="B104" s="1">
        <v>2219.19</v>
      </c>
      <c r="C104" s="1">
        <f t="shared" si="33"/>
        <v>1.5122613934212437E-2</v>
      </c>
      <c r="D104" s="7"/>
      <c r="E104" s="7"/>
      <c r="J104" s="5">
        <v>34515</v>
      </c>
      <c r="K104">
        <v>-3.8349768349647498E-2</v>
      </c>
      <c r="L104">
        <v>-5.2025815309093499E-3</v>
      </c>
      <c r="M104">
        <v>-3.3147186818738197E-2</v>
      </c>
      <c r="O104" s="5">
        <v>34515</v>
      </c>
      <c r="P104">
        <v>-8.0888646183118803E-3</v>
      </c>
      <c r="Q104">
        <v>-4.1941704327286999E-2</v>
      </c>
      <c r="R104">
        <v>3.3852839708975201E-2</v>
      </c>
      <c r="T104" s="5">
        <v>34515</v>
      </c>
      <c r="U104">
        <v>-1.01507975749141E-2</v>
      </c>
      <c r="V104">
        <v>-3.2778078793687097E-2</v>
      </c>
      <c r="W104">
        <v>2.2627281218772999E-2</v>
      </c>
      <c r="Y104" s="5">
        <v>34515</v>
      </c>
      <c r="Z104">
        <v>-3.79240316970509E-2</v>
      </c>
      <c r="AA104">
        <v>-8.5174006142458899E-3</v>
      </c>
      <c r="AB104">
        <v>-2.9406631082805001E-2</v>
      </c>
      <c r="AD104" s="5">
        <v>34515</v>
      </c>
      <c r="AE104">
        <v>-1.4110750233738501E-2</v>
      </c>
      <c r="AF104">
        <v>-1.7292989991620499E-2</v>
      </c>
      <c r="AG104">
        <v>3.18223975788205E-3</v>
      </c>
      <c r="AI104" s="5">
        <v>34515</v>
      </c>
      <c r="AJ104">
        <v>-3.0296429352516401E-2</v>
      </c>
      <c r="AK104">
        <v>-3.22127824042664E-2</v>
      </c>
      <c r="AL104">
        <v>1.9163530517500799E-3</v>
      </c>
      <c r="AN104" s="5">
        <v>34515</v>
      </c>
      <c r="AO104">
        <v>-1.42630095826794E-2</v>
      </c>
      <c r="AP104">
        <v>-9.36126958343746E-3</v>
      </c>
      <c r="AQ104">
        <v>-4.9017399992419197E-3</v>
      </c>
      <c r="AS104" s="5">
        <v>34515</v>
      </c>
      <c r="AT104">
        <v>-1.70265714451414E-2</v>
      </c>
      <c r="AU104">
        <v>-3.6539570756398E-2</v>
      </c>
      <c r="AV104">
        <v>1.9512999311256701E-2</v>
      </c>
      <c r="AX104" s="5">
        <v>34515</v>
      </c>
      <c r="AY104">
        <v>-2.2583488985795999E-2</v>
      </c>
      <c r="AZ104">
        <v>-2.1521366408872401E-2</v>
      </c>
      <c r="BA104">
        <v>-1.0621225769235801E-3</v>
      </c>
      <c r="BC104" s="5">
        <v>34515</v>
      </c>
      <c r="BD104">
        <v>-1.7130726568299198E-2</v>
      </c>
      <c r="BE104">
        <v>-9.1950763979661201E-3</v>
      </c>
      <c r="BF104">
        <v>-7.9356501703331007E-3</v>
      </c>
      <c r="BH104" s="5">
        <v>34515</v>
      </c>
      <c r="BI104">
        <v>-2.7535883494528599E-2</v>
      </c>
      <c r="BJ104">
        <v>-2.6154597631018999E-2</v>
      </c>
      <c r="BK104">
        <v>-1.38128586350962E-3</v>
      </c>
      <c r="BM104" s="5">
        <v>34515</v>
      </c>
      <c r="BN104">
        <v>-2.8223484758748599E-2</v>
      </c>
      <c r="BO104">
        <v>-5.3024703972565902E-2</v>
      </c>
      <c r="BP104">
        <f t="shared" si="45"/>
        <v>2.4801219213817303E-2</v>
      </c>
      <c r="BR104" s="14">
        <v>34515</v>
      </c>
      <c r="BS104" s="15">
        <f t="shared" si="35"/>
        <v>-3.3147186818738197E-2</v>
      </c>
      <c r="BT104" s="15">
        <f t="shared" si="36"/>
        <v>3.3852839708975201E-2</v>
      </c>
      <c r="BU104" s="15">
        <f t="shared" si="37"/>
        <v>2.2627281218772999E-2</v>
      </c>
      <c r="BV104" s="15">
        <f t="shared" si="38"/>
        <v>-2.9406631082805001E-2</v>
      </c>
      <c r="BW104" s="15">
        <f t="shared" si="39"/>
        <v>3.18223975788205E-3</v>
      </c>
      <c r="BX104" s="15">
        <f t="shared" si="40"/>
        <v>1.9163530517500799E-3</v>
      </c>
      <c r="BY104" s="15">
        <f t="shared" si="41"/>
        <v>-4.9017399992419197E-3</v>
      </c>
      <c r="BZ104" s="15">
        <f t="shared" si="42"/>
        <v>1.9512999311256701E-2</v>
      </c>
      <c r="CA104" s="15">
        <f t="shared" si="43"/>
        <v>-1.0621225769235801E-3</v>
      </c>
      <c r="CB104" s="15">
        <f t="shared" si="44"/>
        <v>-7.9356501703331007E-3</v>
      </c>
      <c r="CC104" s="15">
        <f t="shared" si="46"/>
        <v>-1.38128586350962E-3</v>
      </c>
      <c r="CD104" s="15">
        <f t="shared" si="47"/>
        <v>2.4801219213817303E-2</v>
      </c>
      <c r="CT104" s="17">
        <v>-4.4336472130966101E-2</v>
      </c>
      <c r="CU104" s="17">
        <v>-4.19653226831537E-2</v>
      </c>
      <c r="CV104" s="17">
        <v>-6.6577263055953703E-3</v>
      </c>
      <c r="CW104" s="17">
        <v>-7.3123042999346599E-3</v>
      </c>
      <c r="CX104" s="17">
        <v>6.5471418605633699E-3</v>
      </c>
      <c r="CY104" s="17">
        <v>-1.28899003607383E-2</v>
      </c>
      <c r="CZ104" s="17">
        <v>1.06157248755923E-2</v>
      </c>
      <c r="DA104" s="17">
        <v>1.02478705126302E-2</v>
      </c>
      <c r="DB104" s="17">
        <v>-8.1354994804699494E-3</v>
      </c>
      <c r="DC104" s="17">
        <v>3.7303838337532599E-3</v>
      </c>
      <c r="DE104" s="8">
        <f t="array" ref="DE104">SUMPRODUCT($BS104:$CB104,TRANSPOSE(CG$66:CG$75))</f>
        <v>-2.9242225116225876E-2</v>
      </c>
      <c r="DF104" s="8">
        <f t="array" ref="DF104">SUMPRODUCT($BS104:$CB104,TRANSPOSE(CH$66:CH$75))</f>
        <v>3.6431532351004298E-2</v>
      </c>
      <c r="DG104" s="8">
        <f t="array" ref="DG104">SUMPRODUCT($BS104:$CB104,TRANSPOSE(CI$66:CI$75))</f>
        <v>4.2534279781947853E-3</v>
      </c>
      <c r="DH104" s="8">
        <f t="array" ref="DH104">SUMPRODUCT($BS104:$CB104,TRANSPOSE(CJ$66:CJ$75))</f>
        <v>-1.1338861974054103E-2</v>
      </c>
      <c r="DI104" s="8">
        <f t="array" ref="DI104">SUMPRODUCT($BS104:$CB104,TRANSPOSE(CK$66:CK$75))</f>
        <v>-3.5587570033992384E-3</v>
      </c>
      <c r="DJ104" s="8">
        <f t="array" ref="DJ104">SUMPRODUCT($BS104:$CB104,TRANSPOSE(CL$66:CL$75))</f>
        <v>-4.2483175886109882E-4</v>
      </c>
      <c r="DK104" s="8">
        <f t="array" ref="DK104">SUMPRODUCT($BS104:$CB104,TRANSPOSE(CM$66:CM$75))</f>
        <v>-9.9776820367824207E-3</v>
      </c>
      <c r="DL104" s="8">
        <f t="array" ref="DL104">SUMPRODUCT($BS104:$CB104,TRANSPOSE(CN$66:CN$75))</f>
        <v>1.6825356923064246E-2</v>
      </c>
      <c r="DM104" s="8">
        <f t="array" ref="DM104">SUMPRODUCT($BS104:$CB104,TRANSPOSE(CO$66:CO$75))</f>
        <v>-1.0821081098561723E-2</v>
      </c>
      <c r="DN104" s="8">
        <f t="array" ref="DN104">SUMPRODUCT($BS104:$CB104,TRANSPOSE(CP$66:CP$75))</f>
        <v>1.6292517645931946E-2</v>
      </c>
    </row>
    <row r="105" spans="1:118" x14ac:dyDescent="0.25">
      <c r="A105" s="3">
        <v>39141</v>
      </c>
      <c r="B105" s="1">
        <v>2175.7800000000002</v>
      </c>
      <c r="C105" s="1">
        <f t="shared" si="33"/>
        <v>-1.9561191245454301E-2</v>
      </c>
      <c r="D105" s="7"/>
      <c r="E105" s="7"/>
      <c r="J105" s="5">
        <v>34546</v>
      </c>
      <c r="K105">
        <v>3.6390831288673799E-2</v>
      </c>
      <c r="L105">
        <v>4.4699540288279299E-2</v>
      </c>
      <c r="M105">
        <v>-8.3087089996055196E-3</v>
      </c>
      <c r="O105" s="5">
        <v>34546</v>
      </c>
      <c r="P105">
        <v>1.82057190330191E-2</v>
      </c>
      <c r="Q105">
        <v>4.9107498518851302E-2</v>
      </c>
      <c r="R105">
        <v>-3.0901779485832299E-2</v>
      </c>
      <c r="T105" s="5">
        <v>34546</v>
      </c>
      <c r="U105">
        <v>3.6115849339085203E-2</v>
      </c>
      <c r="V105">
        <v>4.48146281788456E-2</v>
      </c>
      <c r="W105">
        <v>-8.6987788397604494E-3</v>
      </c>
      <c r="Y105" s="5">
        <v>34546</v>
      </c>
      <c r="Z105">
        <v>3.0578092397442899E-2</v>
      </c>
      <c r="AA105">
        <v>4.8276351836629101E-2</v>
      </c>
      <c r="AB105">
        <v>-1.7698259439186199E-2</v>
      </c>
      <c r="AD105" s="5">
        <v>34546</v>
      </c>
      <c r="AE105">
        <v>3.4692338054889603E-2</v>
      </c>
      <c r="AF105">
        <v>5.1626276456502203E-2</v>
      </c>
      <c r="AG105">
        <v>-1.69339384016126E-2</v>
      </c>
      <c r="AI105" s="5">
        <v>34546</v>
      </c>
      <c r="AJ105">
        <v>3.8298822299085801E-2</v>
      </c>
      <c r="AK105">
        <v>3.3866430953782403E-2</v>
      </c>
      <c r="AL105">
        <v>4.4323913453033796E-3</v>
      </c>
      <c r="AN105" s="5">
        <v>34546</v>
      </c>
      <c r="AO105">
        <v>3.2373062172384101E-2</v>
      </c>
      <c r="AP105">
        <v>4.4151420886645303E-2</v>
      </c>
      <c r="AQ105">
        <v>-1.17783587142612E-2</v>
      </c>
      <c r="AS105" s="5">
        <v>34546</v>
      </c>
      <c r="AT105">
        <v>1.8426214526016699E-2</v>
      </c>
      <c r="AU105">
        <v>4.5164137856494299E-2</v>
      </c>
      <c r="AV105">
        <v>-2.67379233304776E-2</v>
      </c>
      <c r="AX105" s="5">
        <v>34546</v>
      </c>
      <c r="AY105">
        <v>2.7881687932772001E-2</v>
      </c>
      <c r="AZ105">
        <v>7.0169094993765294E-2</v>
      </c>
      <c r="BA105">
        <v>-4.22874070609933E-2</v>
      </c>
      <c r="BC105" s="5">
        <v>34546</v>
      </c>
      <c r="BD105">
        <v>2.0962574320698601E-2</v>
      </c>
      <c r="BE105">
        <v>2.6334820041012601E-2</v>
      </c>
      <c r="BF105">
        <v>-5.3722457203139199E-3</v>
      </c>
      <c r="BH105" s="5">
        <v>34546</v>
      </c>
      <c r="BI105">
        <v>4.75497106772967E-2</v>
      </c>
      <c r="BJ105">
        <v>5.3647142137375004E-3</v>
      </c>
      <c r="BK105">
        <v>4.21849964635592E-2</v>
      </c>
      <c r="BM105" s="5">
        <v>34546</v>
      </c>
      <c r="BN105">
        <v>4.7229449574342899E-2</v>
      </c>
      <c r="BO105">
        <v>2.0590967661172702E-2</v>
      </c>
      <c r="BP105">
        <f t="shared" si="45"/>
        <v>2.6638481913170198E-2</v>
      </c>
      <c r="BR105" s="14">
        <v>34546</v>
      </c>
      <c r="BS105" s="15">
        <f t="shared" si="35"/>
        <v>-8.3087089996055196E-3</v>
      </c>
      <c r="BT105" s="15">
        <f t="shared" si="36"/>
        <v>-3.0901779485832299E-2</v>
      </c>
      <c r="BU105" s="15">
        <f t="shared" si="37"/>
        <v>-8.6987788397604494E-3</v>
      </c>
      <c r="BV105" s="15">
        <f t="shared" si="38"/>
        <v>-1.7698259439186199E-2</v>
      </c>
      <c r="BW105" s="15">
        <f t="shared" si="39"/>
        <v>-1.69339384016126E-2</v>
      </c>
      <c r="BX105" s="15">
        <f t="shared" si="40"/>
        <v>4.4323913453033796E-3</v>
      </c>
      <c r="BY105" s="15">
        <f t="shared" si="41"/>
        <v>-1.17783587142612E-2</v>
      </c>
      <c r="BZ105" s="15">
        <f t="shared" si="42"/>
        <v>-2.67379233304776E-2</v>
      </c>
      <c r="CA105" s="15">
        <f t="shared" si="43"/>
        <v>-4.22874070609933E-2</v>
      </c>
      <c r="CB105" s="15">
        <f t="shared" si="44"/>
        <v>-5.3722457203139199E-3</v>
      </c>
      <c r="CC105" s="15">
        <f t="shared" si="46"/>
        <v>4.21849964635592E-2</v>
      </c>
      <c r="CD105" s="15">
        <f t="shared" si="47"/>
        <v>2.6638481913170198E-2</v>
      </c>
      <c r="CT105" s="17">
        <v>3.9695019124192703E-2</v>
      </c>
      <c r="CU105" s="17">
        <v>-4.1913098779168101E-2</v>
      </c>
      <c r="CV105" s="17">
        <v>-5.03130750833297E-3</v>
      </c>
      <c r="CW105" s="17">
        <v>2.5257715628250799E-2</v>
      </c>
      <c r="CX105" s="17">
        <v>-4.7816392687440399E-3</v>
      </c>
      <c r="CY105" s="17">
        <v>7.9078086353775792E-3</v>
      </c>
      <c r="CZ105" s="17">
        <v>-3.17495030512109E-3</v>
      </c>
      <c r="DA105" s="17">
        <v>-1.3026989291918201E-2</v>
      </c>
      <c r="DB105" s="17">
        <v>6.5936018401274799E-3</v>
      </c>
      <c r="DC105" s="17">
        <v>2.81727259051444E-2</v>
      </c>
      <c r="DE105" s="8">
        <f t="array" ref="DE105">SUMPRODUCT($BS105:$CB105,TRANSPOSE(CG$66:CG$75))</f>
        <v>-2.3139604030094685E-2</v>
      </c>
      <c r="DF105" s="8">
        <f t="array" ref="DF105">SUMPRODUCT($BS105:$CB105,TRANSPOSE(CH$66:CH$75))</f>
        <v>-5.9801139581473088E-2</v>
      </c>
      <c r="DG105" s="8">
        <f t="array" ref="DG105">SUMPRODUCT($BS105:$CB105,TRANSPOSE(CI$66:CI$75))</f>
        <v>-6.2500426053307004E-3</v>
      </c>
      <c r="DH105" s="8">
        <f t="array" ref="DH105">SUMPRODUCT($BS105:$CB105,TRANSPOSE(CJ$66:CJ$75))</f>
        <v>-2.6358800751517097E-2</v>
      </c>
      <c r="DI105" s="8">
        <f t="array" ref="DI105">SUMPRODUCT($BS105:$CB105,TRANSPOSE(CK$66:CK$75))</f>
        <v>-1.1390563568360931E-2</v>
      </c>
      <c r="DJ105" s="8">
        <f t="array" ref="DJ105">SUMPRODUCT($BS105:$CB105,TRANSPOSE(CL$66:CL$75))</f>
        <v>1.492659327794576E-2</v>
      </c>
      <c r="DK105" s="8">
        <f t="array" ref="DK105">SUMPRODUCT($BS105:$CB105,TRANSPOSE(CM$66:CM$75))</f>
        <v>5.142501107435947E-2</v>
      </c>
      <c r="DL105" s="8">
        <f t="array" ref="DL105">SUMPRODUCT($BS105:$CB105,TRANSPOSE(CN$66:CN$75))</f>
        <v>-8.5127234501344556E-3</v>
      </c>
      <c r="DM105" s="8">
        <f t="array" ref="DM105">SUMPRODUCT($BS105:$CB105,TRANSPOSE(CO$66:CO$75))</f>
        <v>-7.0532319044870853E-2</v>
      </c>
      <c r="DN105" s="8">
        <f t="array" ref="DN105">SUMPRODUCT($BS105:$CB105,TRANSPOSE(CP$66:CP$75))</f>
        <v>-2.3535013846309627E-2</v>
      </c>
    </row>
    <row r="106" spans="1:118" x14ac:dyDescent="0.25">
      <c r="A106" s="3">
        <v>39171</v>
      </c>
      <c r="B106" s="1">
        <v>2200.12</v>
      </c>
      <c r="C106" s="1">
        <f t="shared" si="33"/>
        <v>1.1186792782358346E-2</v>
      </c>
      <c r="D106" s="7"/>
      <c r="E106" s="7"/>
      <c r="J106" s="5">
        <v>34577</v>
      </c>
      <c r="K106">
        <v>5.4107084278554103E-2</v>
      </c>
      <c r="L106">
        <v>5.7823754626212198E-2</v>
      </c>
      <c r="M106">
        <v>-3.7166703476581402E-3</v>
      </c>
      <c r="O106" s="5">
        <v>34577</v>
      </c>
      <c r="P106">
        <v>3.5655363006261001E-2</v>
      </c>
      <c r="Q106">
        <v>2.8991509093445399E-2</v>
      </c>
      <c r="R106">
        <v>6.6638539128155896E-3</v>
      </c>
      <c r="T106" s="5">
        <v>34577</v>
      </c>
      <c r="U106">
        <v>6.4096447082100202E-2</v>
      </c>
      <c r="V106">
        <v>1.5756456637042601E-2</v>
      </c>
      <c r="W106">
        <v>4.8339990445057601E-2</v>
      </c>
      <c r="Y106" s="5">
        <v>34577</v>
      </c>
      <c r="Z106">
        <v>3.2357353697574899E-2</v>
      </c>
      <c r="AA106">
        <v>5.8221139496383502E-2</v>
      </c>
      <c r="AB106">
        <v>-2.5863785798808499E-2</v>
      </c>
      <c r="AD106" s="5">
        <v>34577</v>
      </c>
      <c r="AE106">
        <v>1.6197992528085799E-2</v>
      </c>
      <c r="AF106">
        <v>5.0037634506616101E-2</v>
      </c>
      <c r="AG106">
        <v>-3.3839641978530302E-2</v>
      </c>
      <c r="AI106" s="5">
        <v>34577</v>
      </c>
      <c r="AJ106">
        <v>4.3147770624721499E-2</v>
      </c>
      <c r="AK106">
        <v>5.4256027003227097E-2</v>
      </c>
      <c r="AL106">
        <v>-1.1108256378505601E-2</v>
      </c>
      <c r="AN106" s="5">
        <v>34577</v>
      </c>
      <c r="AO106">
        <v>3.6510469392564499E-2</v>
      </c>
      <c r="AP106">
        <v>5.9353060676698897E-2</v>
      </c>
      <c r="AQ106">
        <v>-2.2842591284134399E-2</v>
      </c>
      <c r="AS106" s="5">
        <v>34577</v>
      </c>
      <c r="AT106">
        <v>2.8978894396871999E-2</v>
      </c>
      <c r="AU106">
        <v>4.0207982518529403E-2</v>
      </c>
      <c r="AV106">
        <v>-1.1229088121657399E-2</v>
      </c>
      <c r="AX106" s="5">
        <v>34577</v>
      </c>
      <c r="AY106">
        <v>6.1956484418958999E-3</v>
      </c>
      <c r="AZ106">
        <v>7.0994221613596906E-2</v>
      </c>
      <c r="BA106">
        <v>-6.4798573171700999E-2</v>
      </c>
      <c r="BC106" s="5">
        <v>34577</v>
      </c>
      <c r="BD106">
        <v>5.5037360537987003E-2</v>
      </c>
      <c r="BE106">
        <v>4.9312088171399697E-2</v>
      </c>
      <c r="BF106">
        <v>5.7252723665872701E-3</v>
      </c>
      <c r="BH106" s="5">
        <v>34577</v>
      </c>
      <c r="BI106">
        <v>2.7443668798536901E-2</v>
      </c>
      <c r="BJ106">
        <v>2.83883779953881E-3</v>
      </c>
      <c r="BK106">
        <v>2.4604830998998101E-2</v>
      </c>
      <c r="BM106" s="5">
        <v>34577</v>
      </c>
      <c r="BN106">
        <v>1.8559330116112299E-2</v>
      </c>
      <c r="BO106">
        <v>7.0042154307177307E-2</v>
      </c>
      <c r="BP106">
        <f t="shared" si="45"/>
        <v>-5.1482824191065008E-2</v>
      </c>
      <c r="BR106" s="14">
        <v>34577</v>
      </c>
      <c r="BS106" s="15">
        <f t="shared" si="35"/>
        <v>-3.7166703476581402E-3</v>
      </c>
      <c r="BT106" s="15">
        <f t="shared" si="36"/>
        <v>6.6638539128155896E-3</v>
      </c>
      <c r="BU106" s="15">
        <f t="shared" si="37"/>
        <v>4.8339990445057601E-2</v>
      </c>
      <c r="BV106" s="15">
        <f t="shared" si="38"/>
        <v>-2.5863785798808499E-2</v>
      </c>
      <c r="BW106" s="15">
        <f t="shared" si="39"/>
        <v>-3.3839641978530302E-2</v>
      </c>
      <c r="BX106" s="15">
        <f t="shared" si="40"/>
        <v>-1.1108256378505601E-2</v>
      </c>
      <c r="BY106" s="15">
        <f t="shared" si="41"/>
        <v>-2.2842591284134399E-2</v>
      </c>
      <c r="BZ106" s="15">
        <f t="shared" si="42"/>
        <v>-1.1229088121657399E-2</v>
      </c>
      <c r="CA106" s="15">
        <f t="shared" si="43"/>
        <v>-6.4798573171700999E-2</v>
      </c>
      <c r="CB106" s="15">
        <f t="shared" si="44"/>
        <v>5.7252723665872701E-3</v>
      </c>
      <c r="CC106" s="15">
        <f t="shared" si="46"/>
        <v>2.4604830998998101E-2</v>
      </c>
      <c r="CD106" s="15">
        <f t="shared" si="47"/>
        <v>-5.1482824191065008E-2</v>
      </c>
      <c r="CT106" s="17">
        <v>3.1501070234377301E-2</v>
      </c>
      <c r="CU106" s="17">
        <v>-7.4250233182459199E-2</v>
      </c>
      <c r="CV106" s="17">
        <v>-7.1712007210337197E-3</v>
      </c>
      <c r="CW106" s="17">
        <v>-2.3105593802336798E-2</v>
      </c>
      <c r="CX106" s="17">
        <v>3.5150660242684699E-2</v>
      </c>
      <c r="CY106" s="17">
        <v>-5.1726933973345601E-3</v>
      </c>
      <c r="CZ106" s="17">
        <v>-8.4332343196263197E-3</v>
      </c>
      <c r="DA106" s="17">
        <v>1.80463259933124E-2</v>
      </c>
      <c r="DB106" s="17">
        <v>1.38819387115038E-2</v>
      </c>
      <c r="DC106" s="17">
        <v>2.6230023536636199E-2</v>
      </c>
      <c r="DE106" s="8">
        <f t="array" ref="DE106">SUMPRODUCT($BS106:$CB106,TRANSPOSE(CG$66:CG$75))</f>
        <v>-5.0252317911659346E-3</v>
      </c>
      <c r="DF106" s="8">
        <f t="array" ref="DF106">SUMPRODUCT($BS106:$CB106,TRANSPOSE(CH$66:CH$75))</f>
        <v>1.9039511665620856E-2</v>
      </c>
      <c r="DG106" s="8">
        <f t="array" ref="DG106">SUMPRODUCT($BS106:$CB106,TRANSPOSE(CI$66:CI$75))</f>
        <v>5.1339876178081424E-2</v>
      </c>
      <c r="DH106" s="8">
        <f t="array" ref="DH106">SUMPRODUCT($BS106:$CB106,TRANSPOSE(CJ$66:CJ$75))</f>
        <v>-1.2942010321679931E-3</v>
      </c>
      <c r="DI106" s="8">
        <f t="array" ref="DI106">SUMPRODUCT($BS106:$CB106,TRANSPOSE(CK$66:CK$75))</f>
        <v>-2.911357276157318E-2</v>
      </c>
      <c r="DJ106" s="8">
        <f t="array" ref="DJ106">SUMPRODUCT($BS106:$CB106,TRANSPOSE(CL$66:CL$75))</f>
        <v>-3.7067635762601837E-3</v>
      </c>
      <c r="DK106" s="8">
        <f t="array" ref="DK106">SUMPRODUCT($BS106:$CB106,TRANSPOSE(CM$66:CM$75))</f>
        <v>3.782191209612315E-2</v>
      </c>
      <c r="DL106" s="8">
        <f t="array" ref="DL106">SUMPRODUCT($BS106:$CB106,TRANSPOSE(CN$66:CN$75))</f>
        <v>1.2533472345175977E-2</v>
      </c>
      <c r="DM106" s="8">
        <f t="array" ref="DM106">SUMPRODUCT($BS106:$CB106,TRANSPOSE(CO$66:CO$75))</f>
        <v>-0.11094280243950187</v>
      </c>
      <c r="DN106" s="8">
        <f t="array" ref="DN106">SUMPRODUCT($BS106:$CB106,TRANSPOSE(CP$66:CP$75))</f>
        <v>1.1661034729564774E-2</v>
      </c>
    </row>
    <row r="107" spans="1:118" x14ac:dyDescent="0.25">
      <c r="A107" s="3">
        <v>39202</v>
      </c>
      <c r="B107" s="1">
        <v>2297.5700000000002</v>
      </c>
      <c r="C107" s="1">
        <f t="shared" si="33"/>
        <v>4.4293038561533216E-2</v>
      </c>
      <c r="D107" s="7"/>
      <c r="E107" s="7"/>
      <c r="J107" s="5">
        <v>34607</v>
      </c>
      <c r="K107">
        <v>-2.4281434627946099E-2</v>
      </c>
      <c r="L107">
        <v>-2.3786277242727499E-2</v>
      </c>
      <c r="M107">
        <v>-4.95157385218638E-4</v>
      </c>
      <c r="O107" s="5">
        <v>34607</v>
      </c>
      <c r="P107">
        <v>-4.7944833517660199E-2</v>
      </c>
      <c r="Q107">
        <v>-2.2242812385588801E-2</v>
      </c>
      <c r="R107">
        <v>-2.5702021132071401E-2</v>
      </c>
      <c r="T107" s="5">
        <v>34607</v>
      </c>
      <c r="U107">
        <v>-4.6583264257396298E-2</v>
      </c>
      <c r="V107">
        <v>-2.92396920758041E-2</v>
      </c>
      <c r="W107">
        <v>-1.7343572181592101E-2</v>
      </c>
      <c r="Y107" s="5">
        <v>34607</v>
      </c>
      <c r="Z107">
        <v>-3.8551389670445101E-2</v>
      </c>
      <c r="AA107">
        <v>-2.5750988729330699E-2</v>
      </c>
      <c r="AB107">
        <v>-1.28004009411144E-2</v>
      </c>
      <c r="AD107" s="5">
        <v>34607</v>
      </c>
      <c r="AE107">
        <v>-3.1387470331803703E-2</v>
      </c>
      <c r="AF107">
        <v>-3.2800033333228701E-2</v>
      </c>
      <c r="AG107">
        <v>1.4125630014249801E-3</v>
      </c>
      <c r="AI107" s="5">
        <v>34607</v>
      </c>
      <c r="AJ107">
        <v>-1.4056717572042399E-2</v>
      </c>
      <c r="AK107">
        <v>-3.8719709013070001E-2</v>
      </c>
      <c r="AL107">
        <v>2.4662991441027599E-2</v>
      </c>
      <c r="AN107" s="5">
        <v>34607</v>
      </c>
      <c r="AO107">
        <v>-4.8906911989241297E-2</v>
      </c>
      <c r="AP107">
        <v>-2.70986384433313E-2</v>
      </c>
      <c r="AQ107">
        <v>-2.1808273545910001E-2</v>
      </c>
      <c r="AS107" s="5">
        <v>34607</v>
      </c>
      <c r="AT107">
        <v>-5.5227210841549398E-2</v>
      </c>
      <c r="AU107">
        <v>-2.70119406069751E-2</v>
      </c>
      <c r="AV107">
        <v>-2.8215270234574302E-2</v>
      </c>
      <c r="AX107" s="5">
        <v>34607</v>
      </c>
      <c r="AY107">
        <v>-4.8887551110779401E-2</v>
      </c>
      <c r="AZ107">
        <v>-1.3223931942176199E-2</v>
      </c>
      <c r="BA107">
        <v>-3.5663619168603097E-2</v>
      </c>
      <c r="BC107" s="5">
        <v>34607</v>
      </c>
      <c r="BD107">
        <v>-2.8254096665958E-2</v>
      </c>
      <c r="BE107">
        <v>-3.9537240586850902E-2</v>
      </c>
      <c r="BF107">
        <v>1.1283143920892901E-2</v>
      </c>
      <c r="BH107" s="5">
        <v>34607</v>
      </c>
      <c r="BI107">
        <v>-3.9699497552649003E-2</v>
      </c>
      <c r="BJ107">
        <v>-3.7354949522979901E-2</v>
      </c>
      <c r="BK107">
        <v>-2.3445480296690499E-3</v>
      </c>
      <c r="BM107" s="5">
        <v>34607</v>
      </c>
      <c r="BN107">
        <v>-3.1293242518700803E-2</v>
      </c>
      <c r="BO107">
        <v>-2.7836515140226298E-2</v>
      </c>
      <c r="BP107">
        <f t="shared" si="45"/>
        <v>-3.4567273784745049E-3</v>
      </c>
      <c r="BR107" s="14">
        <v>34607</v>
      </c>
      <c r="BS107" s="15">
        <f t="shared" si="35"/>
        <v>-4.95157385218638E-4</v>
      </c>
      <c r="BT107" s="15">
        <f t="shared" si="36"/>
        <v>-2.5702021132071401E-2</v>
      </c>
      <c r="BU107" s="15">
        <f t="shared" si="37"/>
        <v>-1.7343572181592101E-2</v>
      </c>
      <c r="BV107" s="15">
        <f t="shared" si="38"/>
        <v>-1.28004009411144E-2</v>
      </c>
      <c r="BW107" s="15">
        <f t="shared" si="39"/>
        <v>1.4125630014249801E-3</v>
      </c>
      <c r="BX107" s="15">
        <f t="shared" si="40"/>
        <v>2.4662991441027599E-2</v>
      </c>
      <c r="BY107" s="15">
        <f t="shared" si="41"/>
        <v>-2.1808273545910001E-2</v>
      </c>
      <c r="BZ107" s="15">
        <f t="shared" si="42"/>
        <v>-2.8215270234574302E-2</v>
      </c>
      <c r="CA107" s="15">
        <f t="shared" si="43"/>
        <v>-3.5663619168603097E-2</v>
      </c>
      <c r="CB107" s="15">
        <f t="shared" si="44"/>
        <v>1.1283143920892901E-2</v>
      </c>
      <c r="CC107" s="15">
        <f t="shared" si="46"/>
        <v>-2.3445480296690499E-3</v>
      </c>
      <c r="CD107" s="15">
        <f t="shared" si="47"/>
        <v>-3.4567273784745049E-3</v>
      </c>
      <c r="CT107" s="17">
        <v>3.9498051887819699E-2</v>
      </c>
      <c r="CU107" s="17">
        <v>-2.89212117776695E-2</v>
      </c>
      <c r="CV107" s="17">
        <v>4.0425723280490596E-3</v>
      </c>
      <c r="CW107" s="17">
        <v>4.12437724203202E-2</v>
      </c>
      <c r="CX107" s="17">
        <v>2.8089181865367102E-3</v>
      </c>
      <c r="CY107" s="17">
        <v>2.1506165677912501E-2</v>
      </c>
      <c r="CZ107" s="17">
        <v>1.01676226542722E-2</v>
      </c>
      <c r="DA107" s="17">
        <v>-4.6750702972890203E-5</v>
      </c>
      <c r="DB107" s="17">
        <v>-3.5968955641664398E-3</v>
      </c>
      <c r="DC107" s="17">
        <v>1.5655988793742699E-2</v>
      </c>
      <c r="DE107" s="8">
        <f t="array" ref="DE107">SUMPRODUCT($BS107:$CB107,TRANSPOSE(CG$66:CG$75))</f>
        <v>-1.0317043054054814E-2</v>
      </c>
      <c r="DF107" s="8">
        <f t="array" ref="DF107">SUMPRODUCT($BS107:$CB107,TRANSPOSE(CH$66:CH$75))</f>
        <v>-3.4975268328392872E-2</v>
      </c>
      <c r="DG107" s="8">
        <f t="array" ref="DG107">SUMPRODUCT($BS107:$CB107,TRANSPOSE(CI$66:CI$75))</f>
        <v>-1.2535847105847299E-2</v>
      </c>
      <c r="DH107" s="8">
        <f t="array" ref="DH107">SUMPRODUCT($BS107:$CB107,TRANSPOSE(CJ$66:CJ$75))</f>
        <v>-2.5317535829855881E-2</v>
      </c>
      <c r="DI107" s="8">
        <f t="array" ref="DI107">SUMPRODUCT($BS107:$CB107,TRANSPOSE(CK$66:CK$75))</f>
        <v>1.6260854937874068E-2</v>
      </c>
      <c r="DJ107" s="8">
        <f t="array" ref="DJ107">SUMPRODUCT($BS107:$CB107,TRANSPOSE(CL$66:CL$75))</f>
        <v>3.5735460542231104E-2</v>
      </c>
      <c r="DK107" s="8">
        <f t="array" ref="DK107">SUMPRODUCT($BS107:$CB107,TRANSPOSE(CM$66:CM$75))</f>
        <v>7.5884592711594678E-3</v>
      </c>
      <c r="DL107" s="8">
        <f t="array" ref="DL107">SUMPRODUCT($BS107:$CB107,TRANSPOSE(CN$66:CN$75))</f>
        <v>-1.7011665868179655E-2</v>
      </c>
      <c r="DM107" s="8">
        <f t="array" ref="DM107">SUMPRODUCT($BS107:$CB107,TRANSPOSE(CO$66:CO$75))</f>
        <v>-4.1923321214155138E-2</v>
      </c>
      <c r="DN107" s="8">
        <f t="array" ref="DN107">SUMPRODUCT($BS107:$CB107,TRANSPOSE(CP$66:CP$75))</f>
        <v>1.403194946872907E-2</v>
      </c>
    </row>
    <row r="108" spans="1:118" x14ac:dyDescent="0.25">
      <c r="A108" s="3">
        <v>39233</v>
      </c>
      <c r="B108" s="1">
        <v>2377.75</v>
      </c>
      <c r="C108" s="1">
        <f t="shared" si="33"/>
        <v>3.489773978594779E-2</v>
      </c>
      <c r="D108" s="7"/>
      <c r="E108" s="7"/>
      <c r="J108" s="5">
        <v>34638</v>
      </c>
      <c r="K108">
        <v>2.7982026025618702E-2</v>
      </c>
      <c r="L108">
        <v>1.45398463901394E-2</v>
      </c>
      <c r="M108">
        <v>1.34421796354793E-2</v>
      </c>
      <c r="O108" s="5">
        <v>34638</v>
      </c>
      <c r="P108">
        <v>5.6315477206267499E-2</v>
      </c>
      <c r="Q108">
        <v>-2.4531554073216999E-2</v>
      </c>
      <c r="R108">
        <v>8.0847031279484394E-2</v>
      </c>
      <c r="T108" s="5">
        <v>34638</v>
      </c>
      <c r="U108">
        <v>7.9531249817688908E-3</v>
      </c>
      <c r="V108">
        <v>2.5262922204639299E-2</v>
      </c>
      <c r="W108">
        <v>-1.7309797222870401E-2</v>
      </c>
      <c r="Y108" s="5">
        <v>34638</v>
      </c>
      <c r="Z108">
        <v>8.2164955991859898E-3</v>
      </c>
      <c r="AA108">
        <v>8.0049363341232697E-3</v>
      </c>
      <c r="AB108">
        <v>2.1155926506272199E-4</v>
      </c>
      <c r="AD108" s="5">
        <v>34638</v>
      </c>
      <c r="AE108">
        <v>5.00234047548219E-2</v>
      </c>
      <c r="AF108">
        <v>3.3289960125339198E-2</v>
      </c>
      <c r="AG108">
        <v>1.6733444629482602E-2</v>
      </c>
      <c r="AI108" s="5">
        <v>34638</v>
      </c>
      <c r="AJ108">
        <v>3.7106016021471303E-2</v>
      </c>
      <c r="AK108">
        <v>2.97445474666596E-2</v>
      </c>
      <c r="AL108">
        <v>7.3614685548117004E-3</v>
      </c>
      <c r="AN108" s="5">
        <v>34638</v>
      </c>
      <c r="AO108" s="18">
        <v>-2.3041181639841001E-5</v>
      </c>
      <c r="AP108">
        <v>1.14117873254005E-2</v>
      </c>
      <c r="AQ108">
        <v>-1.14348285070403E-2</v>
      </c>
      <c r="AS108" s="5">
        <v>34638</v>
      </c>
      <c r="AT108">
        <v>6.6429123326709003E-3</v>
      </c>
      <c r="AU108">
        <v>1.33931008707517E-2</v>
      </c>
      <c r="AV108">
        <v>-6.7501885380807898E-3</v>
      </c>
      <c r="AX108" s="5">
        <v>34638</v>
      </c>
      <c r="AY108">
        <v>1.35439952883542E-2</v>
      </c>
      <c r="AZ108">
        <v>2.9421516730753799E-2</v>
      </c>
      <c r="BA108">
        <v>-1.5877521442399602E-2</v>
      </c>
      <c r="BC108" s="5">
        <v>34638</v>
      </c>
      <c r="BD108">
        <v>2.4923119023726299E-2</v>
      </c>
      <c r="BE108">
        <v>3.2253140116787198E-2</v>
      </c>
      <c r="BF108">
        <v>-7.3300210930608897E-3</v>
      </c>
      <c r="BH108" s="5">
        <v>34638</v>
      </c>
      <c r="BI108">
        <v>9.39590412058325E-3</v>
      </c>
      <c r="BJ108">
        <v>1.46962465087635E-2</v>
      </c>
      <c r="BK108">
        <v>-5.3003423881802202E-3</v>
      </c>
      <c r="BM108" s="5">
        <v>34638</v>
      </c>
      <c r="BN108">
        <v>4.1308725604132401E-2</v>
      </c>
      <c r="BO108">
        <v>4.6699224023403103E-2</v>
      </c>
      <c r="BP108">
        <f t="shared" si="45"/>
        <v>-5.390498419270702E-3</v>
      </c>
      <c r="BR108" s="14">
        <v>34638</v>
      </c>
      <c r="BS108" s="15">
        <f t="shared" si="35"/>
        <v>1.34421796354793E-2</v>
      </c>
      <c r="BT108" s="15">
        <f t="shared" si="36"/>
        <v>8.0847031279484394E-2</v>
      </c>
      <c r="BU108" s="15">
        <f t="shared" si="37"/>
        <v>-1.7309797222870401E-2</v>
      </c>
      <c r="BV108" s="15">
        <f t="shared" si="38"/>
        <v>2.1155926506272199E-4</v>
      </c>
      <c r="BW108" s="15">
        <f t="shared" si="39"/>
        <v>1.6733444629482602E-2</v>
      </c>
      <c r="BX108" s="15">
        <f t="shared" si="40"/>
        <v>7.3614685548117004E-3</v>
      </c>
      <c r="BY108" s="15">
        <f t="shared" si="41"/>
        <v>-1.14348285070403E-2</v>
      </c>
      <c r="BZ108" s="15">
        <f t="shared" si="42"/>
        <v>-6.7501885380807898E-3</v>
      </c>
      <c r="CA108" s="15">
        <f t="shared" si="43"/>
        <v>-1.5877521442399602E-2</v>
      </c>
      <c r="CB108" s="15">
        <f t="shared" si="44"/>
        <v>-7.3300210930608897E-3</v>
      </c>
      <c r="CC108" s="15">
        <f t="shared" si="46"/>
        <v>-5.3003423881802202E-3</v>
      </c>
      <c r="CD108" s="15">
        <f t="shared" si="47"/>
        <v>-5.390498419270702E-3</v>
      </c>
      <c r="CT108" s="17">
        <v>-2.11014825683369E-2</v>
      </c>
      <c r="CU108" s="17">
        <v>-2.1658206568192E-2</v>
      </c>
      <c r="CV108" s="17">
        <v>3.9572633685860399E-2</v>
      </c>
      <c r="CW108" s="17">
        <v>1.6662305429312099E-2</v>
      </c>
      <c r="CX108" s="17">
        <v>-1.3155570419491299E-2</v>
      </c>
      <c r="CY108" s="17">
        <v>-2.4834824418930201E-2</v>
      </c>
      <c r="CZ108" s="17">
        <v>5.8666467909928898E-3</v>
      </c>
      <c r="DA108" s="17">
        <v>6.4212429976167495E-2</v>
      </c>
      <c r="DB108" s="17">
        <v>1.12246166878957E-2</v>
      </c>
      <c r="DC108" s="17">
        <v>-1.8917216431224598E-2</v>
      </c>
      <c r="DE108" s="8">
        <f t="array" ref="DE108">SUMPRODUCT($BS108:$CB108,TRANSPOSE(CG$66:CG$75))</f>
        <v>3.2762609758059349E-2</v>
      </c>
      <c r="DF108" s="8">
        <f t="array" ref="DF108">SUMPRODUCT($BS108:$CB108,TRANSPOSE(CH$66:CH$75))</f>
        <v>0.17646261870539365</v>
      </c>
      <c r="DG108" s="8">
        <f t="array" ref="DG108">SUMPRODUCT($BS108:$CB108,TRANSPOSE(CI$66:CI$75))</f>
        <v>-3.6465115617912824E-2</v>
      </c>
      <c r="DH108" s="8">
        <f t="array" ref="DH108">SUMPRODUCT($BS108:$CB108,TRANSPOSE(CJ$66:CJ$75))</f>
        <v>5.8938540235409585E-2</v>
      </c>
      <c r="DI108" s="8">
        <f t="array" ref="DI108">SUMPRODUCT($BS108:$CB108,TRANSPOSE(CK$66:CK$75))</f>
        <v>1.9031613243551029E-2</v>
      </c>
      <c r="DJ108" s="8">
        <f t="array" ref="DJ108">SUMPRODUCT($BS108:$CB108,TRANSPOSE(CL$66:CL$75))</f>
        <v>-1.3167525932934401E-2</v>
      </c>
      <c r="DK108" s="8">
        <f t="array" ref="DK108">SUMPRODUCT($BS108:$CB108,TRANSPOSE(CM$66:CM$75))</f>
        <v>-5.170833702500055E-2</v>
      </c>
      <c r="DL108" s="8">
        <f t="array" ref="DL108">SUMPRODUCT($BS108:$CB108,TRANSPOSE(CN$66:CN$75))</f>
        <v>-1.491707221365686E-2</v>
      </c>
      <c r="DM108" s="8">
        <f t="array" ref="DM108">SUMPRODUCT($BS108:$CB108,TRANSPOSE(CO$66:CO$75))</f>
        <v>-2.9670561074408849E-2</v>
      </c>
      <c r="DN108" s="8">
        <f t="array" ref="DN108">SUMPRODUCT($BS108:$CB108,TRANSPOSE(CP$66:CP$75))</f>
        <v>3.3478418317433624E-2</v>
      </c>
    </row>
    <row r="109" spans="1:118" x14ac:dyDescent="0.25">
      <c r="A109" s="3">
        <v>39262</v>
      </c>
      <c r="B109" s="1">
        <v>2338.25</v>
      </c>
      <c r="C109" s="1">
        <f t="shared" si="33"/>
        <v>-1.6612343602144919E-2</v>
      </c>
      <c r="D109" s="7"/>
      <c r="E109" s="7"/>
      <c r="J109" s="5">
        <v>34668</v>
      </c>
      <c r="K109">
        <v>-5.0434986639426797E-2</v>
      </c>
      <c r="L109">
        <v>-2.4048464076295999E-2</v>
      </c>
      <c r="M109">
        <v>-2.6386522563130801E-2</v>
      </c>
      <c r="O109" s="5">
        <v>34668</v>
      </c>
      <c r="P109">
        <v>-3.9554927668235602E-2</v>
      </c>
      <c r="Q109">
        <v>-4.4553448039583998E-2</v>
      </c>
      <c r="R109">
        <v>4.9985203713483802E-3</v>
      </c>
      <c r="T109" s="5">
        <v>34668</v>
      </c>
      <c r="U109">
        <v>-6.6641216419890001E-2</v>
      </c>
      <c r="V109">
        <v>-4.0908207274408803E-2</v>
      </c>
      <c r="W109">
        <v>-2.5733009145481298E-2</v>
      </c>
      <c r="Y109" s="5">
        <v>34668</v>
      </c>
      <c r="Z109">
        <v>-5.05423440112579E-2</v>
      </c>
      <c r="AA109">
        <v>-4.7854025739682803E-2</v>
      </c>
      <c r="AB109">
        <v>-2.6883182715750501E-3</v>
      </c>
      <c r="AD109" s="5">
        <v>34668</v>
      </c>
      <c r="AE109">
        <v>-2.4791281920041701E-2</v>
      </c>
      <c r="AF109">
        <v>-4.5926532034183398E-2</v>
      </c>
      <c r="AG109">
        <v>2.1135250114141801E-2</v>
      </c>
      <c r="AI109" s="5">
        <v>34668</v>
      </c>
      <c r="AJ109">
        <v>-4.7966542346697602E-2</v>
      </c>
      <c r="AK109">
        <v>-2.8475754199284001E-2</v>
      </c>
      <c r="AL109">
        <v>-1.9490788147413601E-2</v>
      </c>
      <c r="AN109" s="5">
        <v>34668</v>
      </c>
      <c r="AO109">
        <v>-4.9498609686988798E-2</v>
      </c>
      <c r="AP109">
        <v>-5.0407342828487897E-2</v>
      </c>
      <c r="AQ109">
        <v>9.0873314149911299E-4</v>
      </c>
      <c r="AS109" s="5">
        <v>34668</v>
      </c>
      <c r="AT109">
        <v>-3.0222369884526101E-2</v>
      </c>
      <c r="AU109">
        <v>-4.5188956177411699E-2</v>
      </c>
      <c r="AV109">
        <v>1.49665862928856E-2</v>
      </c>
      <c r="AX109" s="5">
        <v>34668</v>
      </c>
      <c r="AY109">
        <v>-4.2788560156835402E-2</v>
      </c>
      <c r="AZ109">
        <v>-5.9473069374476002E-2</v>
      </c>
      <c r="BA109">
        <v>1.66845092176406E-2</v>
      </c>
      <c r="BC109" s="5">
        <v>34668</v>
      </c>
      <c r="BD109">
        <v>-2.4136731047069999E-2</v>
      </c>
      <c r="BE109">
        <v>-5.7476365602835602E-2</v>
      </c>
      <c r="BF109">
        <v>3.33396345557656E-2</v>
      </c>
      <c r="BH109" s="5">
        <v>34668</v>
      </c>
      <c r="BI109">
        <v>-4.9865876525124198E-2</v>
      </c>
      <c r="BJ109">
        <v>-3.3217745732518303E-2</v>
      </c>
      <c r="BK109">
        <v>-1.6648130792605801E-2</v>
      </c>
      <c r="BM109" s="5">
        <v>34668</v>
      </c>
      <c r="BN109">
        <v>-3.8105690377080899E-2</v>
      </c>
      <c r="BO109">
        <v>-4.4686107343781999E-2</v>
      </c>
      <c r="BP109">
        <f t="shared" si="45"/>
        <v>6.5804169667010998E-3</v>
      </c>
      <c r="BR109" s="14">
        <v>34668</v>
      </c>
      <c r="BS109" s="15">
        <f t="shared" si="35"/>
        <v>-2.6386522563130801E-2</v>
      </c>
      <c r="BT109" s="15">
        <f t="shared" si="36"/>
        <v>4.9985203713483802E-3</v>
      </c>
      <c r="BU109" s="15">
        <f t="shared" si="37"/>
        <v>-2.5733009145481298E-2</v>
      </c>
      <c r="BV109" s="15">
        <f t="shared" si="38"/>
        <v>-2.6883182715750501E-3</v>
      </c>
      <c r="BW109" s="15">
        <f t="shared" si="39"/>
        <v>2.1135250114141801E-2</v>
      </c>
      <c r="BX109" s="15">
        <f t="shared" si="40"/>
        <v>-1.9490788147413601E-2</v>
      </c>
      <c r="BY109" s="15">
        <f t="shared" si="41"/>
        <v>9.0873314149911299E-4</v>
      </c>
      <c r="BZ109" s="15">
        <f t="shared" si="42"/>
        <v>1.49665862928856E-2</v>
      </c>
      <c r="CA109" s="15">
        <f t="shared" si="43"/>
        <v>1.66845092176406E-2</v>
      </c>
      <c r="CB109" s="15">
        <f t="shared" si="44"/>
        <v>3.33396345557656E-2</v>
      </c>
      <c r="CC109" s="15">
        <f t="shared" si="46"/>
        <v>-1.6648130792605801E-2</v>
      </c>
      <c r="CD109" s="15">
        <f t="shared" si="47"/>
        <v>6.5804169667010998E-3</v>
      </c>
      <c r="CT109" s="17">
        <v>-1.6748362863874301E-2</v>
      </c>
      <c r="CU109" s="17">
        <v>1.5837756910137599E-2</v>
      </c>
      <c r="CV109" s="17">
        <v>-3.7607673329627299E-2</v>
      </c>
      <c r="CW109" s="17">
        <v>2.85149541357726E-2</v>
      </c>
      <c r="CX109" s="17">
        <v>-4.6618660874432798E-3</v>
      </c>
      <c r="CY109" s="17">
        <v>-1.9772174775500102E-2</v>
      </c>
      <c r="CZ109" s="17">
        <v>7.7893054433016704E-3</v>
      </c>
      <c r="DA109" s="17">
        <v>1.40021626689226E-2</v>
      </c>
      <c r="DB109" s="17">
        <v>-2.21119634636621E-2</v>
      </c>
      <c r="DC109" s="17">
        <v>-3.3764851403611401E-3</v>
      </c>
      <c r="DE109" s="8">
        <f t="array" ref="DE109">SUMPRODUCT($BS109:$CB109,TRANSPOSE(CG$66:CG$75))</f>
        <v>-2.8668431187568972E-2</v>
      </c>
      <c r="DF109" s="8">
        <f t="array" ref="DF109">SUMPRODUCT($BS109:$CB109,TRANSPOSE(CH$66:CH$75))</f>
        <v>1.3803003467641352E-2</v>
      </c>
      <c r="DG109" s="8">
        <f t="array" ref="DG109">SUMPRODUCT($BS109:$CB109,TRANSPOSE(CI$66:CI$75))</f>
        <v>-3.6630946250309895E-2</v>
      </c>
      <c r="DH109" s="8">
        <f t="array" ref="DH109">SUMPRODUCT($BS109:$CB109,TRANSPOSE(CJ$66:CJ$75))</f>
        <v>-3.169928600185648E-2</v>
      </c>
      <c r="DI109" s="8">
        <f t="array" ref="DI109">SUMPRODUCT($BS109:$CB109,TRANSPOSE(CK$66:CK$75))</f>
        <v>2.5052730724969732E-2</v>
      </c>
      <c r="DJ109" s="8">
        <f t="array" ref="DJ109">SUMPRODUCT($BS109:$CB109,TRANSPOSE(CL$66:CL$75))</f>
        <v>-1.2213829466565318E-2</v>
      </c>
      <c r="DK109" s="8">
        <f t="array" ref="DK109">SUMPRODUCT($BS109:$CB109,TRANSPOSE(CM$66:CM$75))</f>
        <v>-1.9620456666769572E-2</v>
      </c>
      <c r="DL109" s="8">
        <f t="array" ref="DL109">SUMPRODUCT($BS109:$CB109,TRANSPOSE(CN$66:CN$75))</f>
        <v>5.6884962862474575E-4</v>
      </c>
      <c r="DM109" s="8">
        <f t="array" ref="DM109">SUMPRODUCT($BS109:$CB109,TRANSPOSE(CO$66:CO$75))</f>
        <v>2.9542114420805916E-2</v>
      </c>
      <c r="DN109" s="8">
        <f t="array" ref="DN109">SUMPRODUCT($BS109:$CB109,TRANSPOSE(CP$66:CP$75))</f>
        <v>6.3825058357883199E-2</v>
      </c>
    </row>
    <row r="110" spans="1:118" x14ac:dyDescent="0.25">
      <c r="A110" s="3">
        <v>39294</v>
      </c>
      <c r="B110" s="1">
        <v>2265.75</v>
      </c>
      <c r="C110" s="1">
        <f t="shared" si="33"/>
        <v>-3.1006094301293752E-2</v>
      </c>
      <c r="D110" s="7"/>
      <c r="E110" s="7"/>
      <c r="J110" s="5">
        <v>34699</v>
      </c>
      <c r="K110">
        <v>2.0130034873733101E-2</v>
      </c>
      <c r="L110">
        <v>3.1565138156993598E-2</v>
      </c>
      <c r="M110">
        <v>-1.1435103283260599E-2</v>
      </c>
      <c r="O110" s="5">
        <v>34699</v>
      </c>
      <c r="P110">
        <v>1.51245437814584E-2</v>
      </c>
      <c r="Q110">
        <v>4.5254064204600297E-3</v>
      </c>
      <c r="R110">
        <v>1.0599137360998399E-2</v>
      </c>
      <c r="T110" s="5">
        <v>34699</v>
      </c>
      <c r="U110">
        <v>3.3326974568404902E-2</v>
      </c>
      <c r="V110">
        <v>2.4090438944970798E-2</v>
      </c>
      <c r="W110">
        <v>9.2365356234341504E-3</v>
      </c>
      <c r="Y110" s="5">
        <v>34699</v>
      </c>
      <c r="Z110">
        <v>2.7998545838863499E-2</v>
      </c>
      <c r="AA110">
        <v>1.9976894646503499E-2</v>
      </c>
      <c r="AB110">
        <v>8.0216511923599798E-3</v>
      </c>
      <c r="AD110" s="5">
        <v>34699</v>
      </c>
      <c r="AE110">
        <v>4.6640355331570597E-3</v>
      </c>
      <c r="AF110">
        <v>1.05225468699059E-2</v>
      </c>
      <c r="AG110">
        <v>-5.8585113367488799E-3</v>
      </c>
      <c r="AI110" s="5">
        <v>34699</v>
      </c>
      <c r="AJ110">
        <v>2.7598713401342401E-2</v>
      </c>
      <c r="AK110">
        <v>7.2400000357986799E-3</v>
      </c>
      <c r="AL110">
        <v>2.03587133655437E-2</v>
      </c>
      <c r="AN110" s="5">
        <v>34699</v>
      </c>
      <c r="AO110">
        <v>3.29550643626286E-2</v>
      </c>
      <c r="AP110">
        <v>2.7594982731026601E-2</v>
      </c>
      <c r="AQ110">
        <v>5.36008163160198E-3</v>
      </c>
      <c r="AS110" s="5">
        <v>34699</v>
      </c>
      <c r="AT110">
        <v>3.7156690672215602E-2</v>
      </c>
      <c r="AU110">
        <v>3.23231594315758E-2</v>
      </c>
      <c r="AV110">
        <v>4.8335312406397896E-3</v>
      </c>
      <c r="AX110" s="5">
        <v>34699</v>
      </c>
      <c r="AY110">
        <v>2.98705022396956E-2</v>
      </c>
      <c r="AZ110">
        <v>3.0213281827644101E-2</v>
      </c>
      <c r="BA110">
        <v>-3.42779587948479E-4</v>
      </c>
      <c r="BC110" s="5">
        <v>34699</v>
      </c>
      <c r="BD110">
        <v>1.7981583296761701E-2</v>
      </c>
      <c r="BE110">
        <v>2.1870701790651099E-2</v>
      </c>
      <c r="BF110">
        <v>-3.8891184938893999E-3</v>
      </c>
      <c r="BH110" s="5">
        <v>34699</v>
      </c>
      <c r="BI110">
        <v>4.5313687179617597E-2</v>
      </c>
      <c r="BJ110">
        <v>1.9638670727623198E-3</v>
      </c>
      <c r="BK110">
        <v>4.3349820106855202E-2</v>
      </c>
      <c r="BM110" s="5">
        <v>34699</v>
      </c>
      <c r="BN110">
        <v>2.8483551603379599E-2</v>
      </c>
      <c r="BO110">
        <v>-2.1795956854033099E-3</v>
      </c>
      <c r="BP110">
        <f t="shared" si="45"/>
        <v>3.0663147288782909E-2</v>
      </c>
      <c r="BR110" s="14">
        <v>34699</v>
      </c>
      <c r="BS110" s="15">
        <f t="shared" si="35"/>
        <v>-1.1435103283260599E-2</v>
      </c>
      <c r="BT110" s="15">
        <f t="shared" si="36"/>
        <v>1.0599137360998399E-2</v>
      </c>
      <c r="BU110" s="15">
        <f t="shared" si="37"/>
        <v>9.2365356234341504E-3</v>
      </c>
      <c r="BV110" s="15">
        <f t="shared" si="38"/>
        <v>8.0216511923599798E-3</v>
      </c>
      <c r="BW110" s="15">
        <f t="shared" si="39"/>
        <v>-5.8585113367488799E-3</v>
      </c>
      <c r="BX110" s="15">
        <f t="shared" si="40"/>
        <v>2.03587133655437E-2</v>
      </c>
      <c r="BY110" s="15">
        <f t="shared" si="41"/>
        <v>5.36008163160198E-3</v>
      </c>
      <c r="BZ110" s="15">
        <f t="shared" si="42"/>
        <v>4.8335312406397896E-3</v>
      </c>
      <c r="CA110" s="15">
        <f t="shared" si="43"/>
        <v>-3.42779587948479E-4</v>
      </c>
      <c r="CB110" s="15">
        <f t="shared" si="44"/>
        <v>-3.8891184938893999E-3</v>
      </c>
      <c r="CC110" s="15">
        <f t="shared" si="46"/>
        <v>4.3349820106855202E-2</v>
      </c>
      <c r="CD110" s="15">
        <f t="shared" si="47"/>
        <v>3.0663147288782909E-2</v>
      </c>
      <c r="CT110" s="17">
        <v>-1.3896195136184E-2</v>
      </c>
      <c r="CU110" s="17">
        <v>-1.0843122463204499E-2</v>
      </c>
      <c r="CV110" s="17">
        <v>5.0620618355478198E-4</v>
      </c>
      <c r="CW110" s="17">
        <v>-4.7100480578253301E-3</v>
      </c>
      <c r="CX110" s="17">
        <v>-6.3602347651805398E-3</v>
      </c>
      <c r="CY110" s="17">
        <v>1.53173275315332E-2</v>
      </c>
      <c r="CZ110" s="17">
        <v>7.7271034287944001E-3</v>
      </c>
      <c r="DA110" s="17">
        <v>4.6818928014199504E-3</v>
      </c>
      <c r="DB110" s="17">
        <v>1.11426948074214E-2</v>
      </c>
      <c r="DC110" s="17">
        <v>-1.28091641867752E-3</v>
      </c>
      <c r="DE110" s="8">
        <f t="array" ref="DE110">SUMPRODUCT($BS110:$CB110,TRANSPOSE(CG$66:CG$75))</f>
        <v>-1.5126726923438442E-2</v>
      </c>
      <c r="DF110" s="8">
        <f t="array" ref="DF110">SUMPRODUCT($BS110:$CB110,TRANSPOSE(CH$66:CH$75))</f>
        <v>1.3285329621143357E-2</v>
      </c>
      <c r="DG110" s="8">
        <f t="array" ref="DG110">SUMPRODUCT($BS110:$CB110,TRANSPOSE(CI$66:CI$75))</f>
        <v>5.2422487646141113E-3</v>
      </c>
      <c r="DH110" s="8">
        <f t="array" ref="DH110">SUMPRODUCT($BS110:$CB110,TRANSPOSE(CJ$66:CJ$75))</f>
        <v>3.0529963784461451E-2</v>
      </c>
      <c r="DI110" s="8">
        <f t="array" ref="DI110">SUMPRODUCT($BS110:$CB110,TRANSPOSE(CK$66:CK$75))</f>
        <v>-1.4707245555449883E-2</v>
      </c>
      <c r="DJ110" s="8">
        <f t="array" ref="DJ110">SUMPRODUCT($BS110:$CB110,TRANSPOSE(CL$66:CL$75))</f>
        <v>2.5076689192854665E-2</v>
      </c>
      <c r="DK110" s="8">
        <f t="array" ref="DK110">SUMPRODUCT($BS110:$CB110,TRANSPOSE(CM$66:CM$75))</f>
        <v>7.6117649839107194E-3</v>
      </c>
      <c r="DL110" s="8">
        <f t="array" ref="DL110">SUMPRODUCT($BS110:$CB110,TRANSPOSE(CN$66:CN$75))</f>
        <v>4.4103721091264519E-3</v>
      </c>
      <c r="DM110" s="8">
        <f t="array" ref="DM110">SUMPRODUCT($BS110:$CB110,TRANSPOSE(CO$66:CO$75))</f>
        <v>-1.4880195437044056E-2</v>
      </c>
      <c r="DN110" s="8">
        <f t="array" ref="DN110">SUMPRODUCT($BS110:$CB110,TRANSPOSE(CP$66:CP$75))</f>
        <v>-4.9813409499452109E-3</v>
      </c>
    </row>
    <row r="111" spans="1:118" x14ac:dyDescent="0.25">
      <c r="A111" s="3">
        <v>39325</v>
      </c>
      <c r="B111" s="1">
        <v>2299.71</v>
      </c>
      <c r="C111" s="1">
        <f t="shared" si="33"/>
        <v>1.498841443230714E-2</v>
      </c>
      <c r="D111" s="7"/>
      <c r="E111" s="7"/>
      <c r="J111" s="5">
        <v>34730</v>
      </c>
      <c r="K111">
        <v>-2.6418500042057601E-3</v>
      </c>
      <c r="L111">
        <v>3.2744889268466202E-4</v>
      </c>
      <c r="M111">
        <v>-2.96929889689042E-3</v>
      </c>
      <c r="O111" s="5">
        <v>34730</v>
      </c>
      <c r="P111">
        <v>4.7808932407473498E-2</v>
      </c>
      <c r="Q111">
        <v>2.7754989313182699E-2</v>
      </c>
      <c r="R111">
        <v>2.0053943094290701E-2</v>
      </c>
      <c r="T111" s="5">
        <v>34730</v>
      </c>
      <c r="U111">
        <v>-1.4512917379340301E-2</v>
      </c>
      <c r="V111">
        <v>7.1614410757450597E-3</v>
      </c>
      <c r="W111">
        <v>-2.1674358455085401E-2</v>
      </c>
      <c r="Y111" s="5">
        <v>34730</v>
      </c>
      <c r="Z111">
        <v>-1.15874556798504E-2</v>
      </c>
      <c r="AA111">
        <v>2.2456293054991899E-2</v>
      </c>
      <c r="AB111">
        <v>-3.4043748734842401E-2</v>
      </c>
      <c r="AD111" s="5">
        <v>34730</v>
      </c>
      <c r="AE111">
        <v>4.1963706908992197E-2</v>
      </c>
      <c r="AF111">
        <v>3.1337994294804598E-2</v>
      </c>
      <c r="AG111">
        <v>1.0625712614187601E-2</v>
      </c>
      <c r="AI111" s="5">
        <v>34730</v>
      </c>
      <c r="AJ111">
        <v>1.6057506016202702E-2</v>
      </c>
      <c r="AK111">
        <v>7.5770368233115202E-3</v>
      </c>
      <c r="AL111">
        <v>8.4804691928911501E-3</v>
      </c>
      <c r="AN111" s="5">
        <v>34730</v>
      </c>
      <c r="AO111">
        <v>-1.21903841317133E-2</v>
      </c>
      <c r="AP111">
        <v>2.3812874767925599E-2</v>
      </c>
      <c r="AQ111">
        <v>-3.6003258899638999E-2</v>
      </c>
      <c r="AS111" s="5">
        <v>34730</v>
      </c>
      <c r="AT111">
        <v>-9.4114424632492401E-3</v>
      </c>
      <c r="AU111">
        <v>4.4373936623731999E-2</v>
      </c>
      <c r="AV111">
        <v>-5.3785379086981298E-2</v>
      </c>
      <c r="AX111" s="5">
        <v>34730</v>
      </c>
      <c r="AY111">
        <v>-1.14817762630589E-2</v>
      </c>
      <c r="AZ111">
        <v>9.6930010667177005E-3</v>
      </c>
      <c r="BA111">
        <v>-2.1174777329776601E-2</v>
      </c>
      <c r="BC111" s="5">
        <v>34730</v>
      </c>
      <c r="BD111">
        <v>1.8584421186435499E-2</v>
      </c>
      <c r="BE111">
        <v>3.6073684603689198E-2</v>
      </c>
      <c r="BF111">
        <v>-1.7489263417253799E-2</v>
      </c>
      <c r="BH111" s="5">
        <v>34730</v>
      </c>
      <c r="BI111">
        <v>-1.92916159782297E-2</v>
      </c>
      <c r="BJ111">
        <v>-5.1756040529662801E-3</v>
      </c>
      <c r="BK111">
        <v>-1.41160119252634E-2</v>
      </c>
      <c r="BM111" s="5">
        <v>34730</v>
      </c>
      <c r="BN111">
        <v>2.7525218679337701E-2</v>
      </c>
      <c r="BO111">
        <v>4.12290295656032E-3</v>
      </c>
      <c r="BP111">
        <f t="shared" si="45"/>
        <v>2.340231572277738E-2</v>
      </c>
      <c r="BR111" s="14">
        <v>34730</v>
      </c>
      <c r="BS111" s="15">
        <f t="shared" si="35"/>
        <v>-2.96929889689042E-3</v>
      </c>
      <c r="BT111" s="15">
        <f t="shared" si="36"/>
        <v>2.0053943094290701E-2</v>
      </c>
      <c r="BU111" s="15">
        <f t="shared" si="37"/>
        <v>-2.1674358455085401E-2</v>
      </c>
      <c r="BV111" s="15">
        <f t="shared" si="38"/>
        <v>-3.4043748734842401E-2</v>
      </c>
      <c r="BW111" s="15">
        <f t="shared" si="39"/>
        <v>1.0625712614187601E-2</v>
      </c>
      <c r="BX111" s="15">
        <f t="shared" si="40"/>
        <v>8.4804691928911501E-3</v>
      </c>
      <c r="BY111" s="15">
        <f t="shared" si="41"/>
        <v>-3.6003258899638999E-2</v>
      </c>
      <c r="BZ111" s="15">
        <f t="shared" si="42"/>
        <v>-5.3785379086981298E-2</v>
      </c>
      <c r="CA111" s="15">
        <f t="shared" si="43"/>
        <v>-2.1174777329776601E-2</v>
      </c>
      <c r="CB111" s="15">
        <f t="shared" si="44"/>
        <v>-1.7489263417253799E-2</v>
      </c>
      <c r="CC111" s="15">
        <f t="shared" si="46"/>
        <v>-1.41160119252634E-2</v>
      </c>
      <c r="CD111" s="15">
        <f t="shared" si="47"/>
        <v>2.340231572277738E-2</v>
      </c>
      <c r="CT111" s="17">
        <v>1.55912136804523E-2</v>
      </c>
      <c r="CU111" s="17">
        <v>-5.9501136525220502E-2</v>
      </c>
      <c r="CV111" s="17">
        <v>3.0675842612244798E-2</v>
      </c>
      <c r="CW111" s="17">
        <v>4.9453859948987398E-2</v>
      </c>
      <c r="CX111" s="17">
        <v>-1.7231032168502601E-2</v>
      </c>
      <c r="CY111" s="17">
        <v>-3.1002947260121701E-3</v>
      </c>
      <c r="CZ111" s="17">
        <v>-1.43665224683276E-2</v>
      </c>
      <c r="DA111" s="17">
        <v>1.7057867284165001E-2</v>
      </c>
      <c r="DB111" s="17">
        <v>-1.84327313472534E-2</v>
      </c>
      <c r="DC111" s="17">
        <v>-4.4344966531968903E-3</v>
      </c>
      <c r="DE111" s="8">
        <f t="array" ref="DE111">SUMPRODUCT($BS111:$CB111,TRANSPOSE(CG$66:CG$75))</f>
        <v>9.1267895441074021E-4</v>
      </c>
      <c r="DF111" s="8">
        <f t="array" ref="DF111">SUMPRODUCT($BS111:$CB111,TRANSPOSE(CH$66:CH$75))</f>
        <v>4.623851623998726E-2</v>
      </c>
      <c r="DG111" s="8">
        <f t="array" ref="DG111">SUMPRODUCT($BS111:$CB111,TRANSPOSE(CI$66:CI$75))</f>
        <v>-2.9478034442561939E-2</v>
      </c>
      <c r="DH111" s="8">
        <f t="array" ref="DH111">SUMPRODUCT($BS111:$CB111,TRANSPOSE(CJ$66:CJ$75))</f>
        <v>-1.3561276363371424E-2</v>
      </c>
      <c r="DI111" s="8">
        <f t="array" ref="DI111">SUMPRODUCT($BS111:$CB111,TRANSPOSE(CK$66:CK$75))</f>
        <v>2.7668030990607606E-2</v>
      </c>
      <c r="DJ111" s="8">
        <f t="array" ref="DJ111">SUMPRODUCT($BS111:$CB111,TRANSPOSE(CL$66:CL$75))</f>
        <v>-4.2432529430364851E-3</v>
      </c>
      <c r="DK111" s="8">
        <f t="array" ref="DK111">SUMPRODUCT($BS111:$CB111,TRANSPOSE(CM$66:CM$75))</f>
        <v>-5.1579063773996396E-2</v>
      </c>
      <c r="DL111" s="8">
        <f t="array" ref="DL111">SUMPRODUCT($BS111:$CB111,TRANSPOSE(CN$66:CN$75))</f>
        <v>-6.3388666500741986E-2</v>
      </c>
      <c r="DM111" s="8">
        <f t="array" ref="DM111">SUMPRODUCT($BS111:$CB111,TRANSPOSE(CO$66:CO$75))</f>
        <v>1.2246195971718967E-2</v>
      </c>
      <c r="DN111" s="8">
        <f t="array" ref="DN111">SUMPRODUCT($BS111:$CB111,TRANSPOSE(CP$66:CP$75))</f>
        <v>5.1584868288686025E-3</v>
      </c>
    </row>
    <row r="112" spans="1:118" x14ac:dyDescent="0.25">
      <c r="A112" s="3">
        <v>39353</v>
      </c>
      <c r="B112" s="1">
        <v>2385.7199999999998</v>
      </c>
      <c r="C112" s="1">
        <f t="shared" si="33"/>
        <v>3.7400367872470808E-2</v>
      </c>
      <c r="D112" s="7"/>
      <c r="E112" s="7"/>
      <c r="J112" s="5">
        <v>34758</v>
      </c>
      <c r="K112">
        <v>4.6819849216439398E-2</v>
      </c>
      <c r="L112">
        <v>6.4227121063239495E-2</v>
      </c>
      <c r="M112">
        <v>-1.7407271846800101E-2</v>
      </c>
      <c r="O112" s="5">
        <v>34758</v>
      </c>
      <c r="P112">
        <v>5.5874540682702402E-2</v>
      </c>
      <c r="Q112">
        <v>2.78640464455856E-2</v>
      </c>
      <c r="R112">
        <v>2.8010494237116799E-2</v>
      </c>
      <c r="T112" s="5">
        <v>34758</v>
      </c>
      <c r="U112">
        <v>3.9008522461508897E-2</v>
      </c>
      <c r="V112">
        <v>4.2513043907327602E-2</v>
      </c>
      <c r="W112">
        <v>-3.50452144581875E-3</v>
      </c>
      <c r="Y112" s="5">
        <v>34758</v>
      </c>
      <c r="Z112">
        <v>4.89090515707548E-2</v>
      </c>
      <c r="AA112">
        <v>4.5956012947106099E-2</v>
      </c>
      <c r="AB112">
        <v>2.9530386236487102E-3</v>
      </c>
      <c r="AD112" s="5">
        <v>34758</v>
      </c>
      <c r="AE112">
        <v>3.1208870267015899E-2</v>
      </c>
      <c r="AF112">
        <v>3.3977432187390098E-2</v>
      </c>
      <c r="AG112">
        <v>-2.76856192037426E-3</v>
      </c>
      <c r="AI112" s="5">
        <v>34758</v>
      </c>
      <c r="AJ112">
        <v>4.4636496456510098E-2</v>
      </c>
      <c r="AK112">
        <v>3.3383786387686E-2</v>
      </c>
      <c r="AL112">
        <v>1.12527100688241E-2</v>
      </c>
      <c r="AN112" s="5">
        <v>34758</v>
      </c>
      <c r="AO112">
        <v>6.5202973774431405E-2</v>
      </c>
      <c r="AP112">
        <v>4.0487505529040797E-2</v>
      </c>
      <c r="AQ112">
        <v>2.4715468245390601E-2</v>
      </c>
      <c r="AS112" s="5">
        <v>34758</v>
      </c>
      <c r="AT112">
        <v>6.0406116791031E-2</v>
      </c>
      <c r="AU112">
        <v>3.57764513372913E-2</v>
      </c>
      <c r="AV112">
        <v>2.4629665453739701E-2</v>
      </c>
      <c r="AX112" s="5">
        <v>34758</v>
      </c>
      <c r="AY112">
        <v>7.1012706883547799E-2</v>
      </c>
      <c r="AZ112">
        <v>4.616354617375E-2</v>
      </c>
      <c r="BA112">
        <v>2.4849160709797799E-2</v>
      </c>
      <c r="BC112" s="5">
        <v>34758</v>
      </c>
      <c r="BD112">
        <v>3.6712173461346101E-2</v>
      </c>
      <c r="BE112">
        <v>6.2533438256505106E-2</v>
      </c>
      <c r="BF112">
        <v>-2.5821264795158901E-2</v>
      </c>
      <c r="BH112" s="5">
        <v>34758</v>
      </c>
      <c r="BI112">
        <v>5.1620410999820301E-2</v>
      </c>
      <c r="BJ112">
        <v>5.90163892852111E-2</v>
      </c>
      <c r="BK112">
        <v>-7.3959782853907597E-3</v>
      </c>
      <c r="BM112" s="5">
        <v>34758</v>
      </c>
      <c r="BN112">
        <v>3.4035620189979701E-2</v>
      </c>
      <c r="BO112">
        <v>2.4356621914082301E-2</v>
      </c>
      <c r="BP112">
        <f t="shared" si="45"/>
        <v>9.6789982758973998E-3</v>
      </c>
      <c r="BR112" s="14">
        <v>34758</v>
      </c>
      <c r="BS112" s="15">
        <f t="shared" si="35"/>
        <v>-1.7407271846800101E-2</v>
      </c>
      <c r="BT112" s="15">
        <f t="shared" si="36"/>
        <v>2.8010494237116799E-2</v>
      </c>
      <c r="BU112" s="15">
        <f t="shared" si="37"/>
        <v>-3.50452144581875E-3</v>
      </c>
      <c r="BV112" s="15">
        <f t="shared" si="38"/>
        <v>2.9530386236487102E-3</v>
      </c>
      <c r="BW112" s="15">
        <f t="shared" si="39"/>
        <v>-2.76856192037426E-3</v>
      </c>
      <c r="BX112" s="15">
        <f t="shared" si="40"/>
        <v>1.12527100688241E-2</v>
      </c>
      <c r="BY112" s="15">
        <f t="shared" si="41"/>
        <v>2.4715468245390601E-2</v>
      </c>
      <c r="BZ112" s="15">
        <f t="shared" si="42"/>
        <v>2.4629665453739701E-2</v>
      </c>
      <c r="CA112" s="15">
        <f t="shared" si="43"/>
        <v>2.4849160709797799E-2</v>
      </c>
      <c r="CB112" s="15">
        <f t="shared" si="44"/>
        <v>-2.5821264795158901E-2</v>
      </c>
      <c r="CC112" s="15">
        <f t="shared" si="46"/>
        <v>-7.3959782853907597E-3</v>
      </c>
      <c r="CD112" s="15">
        <f t="shared" si="47"/>
        <v>9.6789982758973998E-3</v>
      </c>
      <c r="CT112" s="17">
        <v>-4.7499488795673901E-2</v>
      </c>
      <c r="CU112" s="17">
        <v>1.6186281497129001E-3</v>
      </c>
      <c r="CV112" s="17">
        <v>6.0313911323466298E-3</v>
      </c>
      <c r="CW112" s="17">
        <v>-1.2329388181228799E-2</v>
      </c>
      <c r="CX112" s="17">
        <v>-3.0034527204243201E-2</v>
      </c>
      <c r="CY112" s="17">
        <v>-6.9404602533563601E-3</v>
      </c>
      <c r="CZ112" s="17">
        <v>1.0694616674352699E-2</v>
      </c>
      <c r="DA112" s="17">
        <v>-3.1264888904084099E-3</v>
      </c>
      <c r="DB112" s="17">
        <v>1.02686003838286E-2</v>
      </c>
      <c r="DC112" s="17">
        <v>-2.7408733099734601E-3</v>
      </c>
      <c r="DE112" s="8">
        <f t="array" ref="DE112">SUMPRODUCT($BS112:$CB112,TRANSPOSE(CG$66:CG$75))</f>
        <v>-1.7218503311342569E-2</v>
      </c>
      <c r="DF112" s="8">
        <f t="array" ref="DF112">SUMPRODUCT($BS112:$CB112,TRANSPOSE(CH$66:CH$75))</f>
        <v>2.3851581960546712E-2</v>
      </c>
      <c r="DG112" s="8">
        <f t="array" ref="DG112">SUMPRODUCT($BS112:$CB112,TRANSPOSE(CI$66:CI$75))</f>
        <v>-2.1085630513490834E-2</v>
      </c>
      <c r="DH112" s="8">
        <f t="array" ref="DH112">SUMPRODUCT($BS112:$CB112,TRANSPOSE(CJ$66:CJ$75))</f>
        <v>2.3320874473441753E-2</v>
      </c>
      <c r="DI112" s="8">
        <f t="array" ref="DI112">SUMPRODUCT($BS112:$CB112,TRANSPOSE(CK$66:CK$75))</f>
        <v>-2.5233023430449978E-2</v>
      </c>
      <c r="DJ112" s="8">
        <f t="array" ref="DJ112">SUMPRODUCT($BS112:$CB112,TRANSPOSE(CL$66:CL$75))</f>
        <v>6.0717695029472336E-3</v>
      </c>
      <c r="DK112" s="8">
        <f t="array" ref="DK112">SUMPRODUCT($BS112:$CB112,TRANSPOSE(CM$66:CM$75))</f>
        <v>1.9660296564800839E-2</v>
      </c>
      <c r="DL112" s="8">
        <f t="array" ref="DL112">SUMPRODUCT($BS112:$CB112,TRANSPOSE(CN$66:CN$75))</f>
        <v>2.0389628137485016E-2</v>
      </c>
      <c r="DM112" s="8">
        <f t="array" ref="DM112">SUMPRODUCT($BS112:$CB112,TRANSPOSE(CO$66:CO$75))</f>
        <v>7.4658394041538885E-3</v>
      </c>
      <c r="DN112" s="8">
        <f t="array" ref="DN112">SUMPRODUCT($BS112:$CB112,TRANSPOSE(CP$66:CP$75))</f>
        <v>-3.2386398241784617E-2</v>
      </c>
    </row>
    <row r="113" spans="1:118" x14ac:dyDescent="0.25">
      <c r="A113" s="3">
        <v>39386</v>
      </c>
      <c r="B113" s="1">
        <v>2423.67</v>
      </c>
      <c r="C113" s="1">
        <f t="shared" si="33"/>
        <v>1.5907147527790544E-2</v>
      </c>
      <c r="D113" s="7"/>
      <c r="E113" s="7"/>
      <c r="J113" s="5">
        <v>34789</v>
      </c>
      <c r="K113">
        <v>3.2664482895273399E-2</v>
      </c>
      <c r="L113">
        <v>2.7628459927007E-2</v>
      </c>
      <c r="M113">
        <v>5.0360229682664299E-3</v>
      </c>
      <c r="O113" s="5">
        <v>34789</v>
      </c>
      <c r="P113">
        <v>7.2704104932391897E-3</v>
      </c>
      <c r="Q113">
        <v>3.0003084201610401E-2</v>
      </c>
      <c r="R113">
        <v>-2.27326737083712E-2</v>
      </c>
      <c r="T113" s="5">
        <v>34789</v>
      </c>
      <c r="U113">
        <v>4.4646522175064499E-2</v>
      </c>
      <c r="V113">
        <v>3.6003112392570098E-2</v>
      </c>
      <c r="W113">
        <v>8.6434097824944402E-3</v>
      </c>
      <c r="Y113" s="5">
        <v>34789</v>
      </c>
      <c r="Z113">
        <v>2.7857856983341901E-2</v>
      </c>
      <c r="AA113">
        <v>4.0621457286365001E-2</v>
      </c>
      <c r="AB113">
        <v>-1.27636003030231E-2</v>
      </c>
      <c r="AD113" s="5">
        <v>34789</v>
      </c>
      <c r="AE113">
        <v>3.6970265272638102E-2</v>
      </c>
      <c r="AF113">
        <v>3.1655132601461598E-2</v>
      </c>
      <c r="AG113">
        <v>5.3151326711765503E-3</v>
      </c>
      <c r="AI113" s="5">
        <v>34789</v>
      </c>
      <c r="AJ113">
        <v>4.0950061531279003E-2</v>
      </c>
      <c r="AK113">
        <v>2.80967681364113E-2</v>
      </c>
      <c r="AL113">
        <v>1.2853293394867699E-2</v>
      </c>
      <c r="AN113" s="5">
        <v>34789</v>
      </c>
      <c r="AO113">
        <v>2.2222409401971899E-2</v>
      </c>
      <c r="AP113">
        <v>4.6577843145786203E-2</v>
      </c>
      <c r="AQ113">
        <v>-2.4355433743814301E-2</v>
      </c>
      <c r="AS113" s="5">
        <v>34789</v>
      </c>
      <c r="AT113">
        <v>3.1817900573998303E-2</v>
      </c>
      <c r="AU113">
        <v>3.7688054065038903E-2</v>
      </c>
      <c r="AV113">
        <v>-5.8701534910405497E-3</v>
      </c>
      <c r="AX113" s="5">
        <v>34789</v>
      </c>
      <c r="AY113">
        <v>2.7714586260231999E-2</v>
      </c>
      <c r="AZ113">
        <v>4.92501425624765E-2</v>
      </c>
      <c r="BA113">
        <v>-2.1535556302244501E-2</v>
      </c>
      <c r="BC113" s="5">
        <v>34789</v>
      </c>
      <c r="BD113">
        <v>3.0351456431376399E-2</v>
      </c>
      <c r="BE113">
        <v>1.8941156767837201E-2</v>
      </c>
      <c r="BF113">
        <v>1.14102996635392E-2</v>
      </c>
      <c r="BH113" s="5">
        <v>34789</v>
      </c>
      <c r="BI113">
        <v>3.5552626050678701E-2</v>
      </c>
      <c r="BJ113">
        <v>3.9162527622939799E-2</v>
      </c>
      <c r="BK113">
        <v>-3.60990157226111E-3</v>
      </c>
      <c r="BM113" s="5">
        <v>34789</v>
      </c>
      <c r="BN113">
        <v>3.0913229982498101E-2</v>
      </c>
      <c r="BO113">
        <v>3.8673343639793099E-2</v>
      </c>
      <c r="BP113">
        <f t="shared" si="45"/>
        <v>-7.7601136572949987E-3</v>
      </c>
      <c r="BR113" s="14">
        <v>34789</v>
      </c>
      <c r="BS113" s="15">
        <f t="shared" si="35"/>
        <v>5.0360229682664299E-3</v>
      </c>
      <c r="BT113" s="15">
        <f t="shared" si="36"/>
        <v>-2.27326737083712E-2</v>
      </c>
      <c r="BU113" s="15">
        <f t="shared" si="37"/>
        <v>8.6434097824944402E-3</v>
      </c>
      <c r="BV113" s="15">
        <f t="shared" si="38"/>
        <v>-1.27636003030231E-2</v>
      </c>
      <c r="BW113" s="15">
        <f t="shared" si="39"/>
        <v>5.3151326711765503E-3</v>
      </c>
      <c r="BX113" s="15">
        <f t="shared" si="40"/>
        <v>1.2853293394867699E-2</v>
      </c>
      <c r="BY113" s="15">
        <f t="shared" si="41"/>
        <v>-2.4355433743814301E-2</v>
      </c>
      <c r="BZ113" s="15">
        <f t="shared" si="42"/>
        <v>-5.8701534910405497E-3</v>
      </c>
      <c r="CA113" s="15">
        <f t="shared" si="43"/>
        <v>-2.1535556302244501E-2</v>
      </c>
      <c r="CB113" s="15">
        <f t="shared" si="44"/>
        <v>1.14102996635392E-2</v>
      </c>
      <c r="CC113" s="15">
        <f t="shared" si="46"/>
        <v>-3.60990157226111E-3</v>
      </c>
      <c r="CD113" s="15">
        <f t="shared" si="47"/>
        <v>-7.7601136572949987E-3</v>
      </c>
      <c r="CT113" s="17">
        <v>2.4777942163160701E-2</v>
      </c>
      <c r="CU113" s="17">
        <v>-2.2253303830706301E-2</v>
      </c>
      <c r="CV113" s="17">
        <v>1.6990461672546199E-3</v>
      </c>
      <c r="CW113" s="17">
        <v>1.8063797974454301E-2</v>
      </c>
      <c r="CX113" s="17">
        <v>2.44055838277418E-2</v>
      </c>
      <c r="CY113" s="17">
        <v>1.03504965312877E-2</v>
      </c>
      <c r="CZ113" s="17">
        <v>8.67697432960551E-3</v>
      </c>
      <c r="DA113" s="17">
        <v>-7.8517294422038308E-3</v>
      </c>
      <c r="DB113" s="17">
        <v>-7.6752826207777897E-3</v>
      </c>
      <c r="DC113" s="17">
        <v>5.6524316429426898E-3</v>
      </c>
      <c r="DE113" s="8">
        <f t="array" ref="DE113">SUMPRODUCT($BS113:$CB113,TRANSPOSE(CG$66:CG$75))</f>
        <v>3.9306529944348858E-3</v>
      </c>
      <c r="DF113" s="8">
        <f t="array" ref="DF113">SUMPRODUCT($BS113:$CB113,TRANSPOSE(CH$66:CH$75))</f>
        <v>-3.4771585666434207E-2</v>
      </c>
      <c r="DG113" s="8">
        <f t="array" ref="DG113">SUMPRODUCT($BS113:$CB113,TRANSPOSE(CI$66:CI$75))</f>
        <v>1.7692014679233471E-2</v>
      </c>
      <c r="DH113" s="8">
        <f t="array" ref="DH113">SUMPRODUCT($BS113:$CB113,TRANSPOSE(CJ$66:CJ$75))</f>
        <v>-2.2956099293116726E-2</v>
      </c>
      <c r="DI113" s="8">
        <f t="array" ref="DI113">SUMPRODUCT($BS113:$CB113,TRANSPOSE(CK$66:CK$75))</f>
        <v>2.0609263639066087E-2</v>
      </c>
      <c r="DJ113" s="8">
        <f t="array" ref="DJ113">SUMPRODUCT($BS113:$CB113,TRANSPOSE(CL$66:CL$75))</f>
        <v>1.9363975325493263E-2</v>
      </c>
      <c r="DK113" s="8">
        <f t="array" ref="DK113">SUMPRODUCT($BS113:$CB113,TRANSPOSE(CM$66:CM$75))</f>
        <v>-2.3117865029835916E-2</v>
      </c>
      <c r="DL113" s="8">
        <f t="array" ref="DL113">SUMPRODUCT($BS113:$CB113,TRANSPOSE(CN$66:CN$75))</f>
        <v>6.535715164314595E-3</v>
      </c>
      <c r="DM113" s="8">
        <f t="array" ref="DM113">SUMPRODUCT($BS113:$CB113,TRANSPOSE(CO$66:CO$75))</f>
        <v>-1.1751850650870308E-2</v>
      </c>
      <c r="DN113" s="8">
        <f t="array" ref="DN113">SUMPRODUCT($BS113:$CB113,TRANSPOSE(CP$66:CP$75))</f>
        <v>1.4525952234235516E-2</v>
      </c>
    </row>
    <row r="114" spans="1:118" x14ac:dyDescent="0.25">
      <c r="A114" s="3">
        <v>39416</v>
      </c>
      <c r="B114" s="1">
        <v>2322.34</v>
      </c>
      <c r="C114" s="1">
        <f t="shared" si="33"/>
        <v>-4.1808497031361469E-2</v>
      </c>
      <c r="D114" s="7"/>
      <c r="E114" s="7"/>
      <c r="J114" s="5">
        <v>34819</v>
      </c>
      <c r="K114">
        <v>5.17731485980851E-2</v>
      </c>
      <c r="L114">
        <v>2.1611687737878998E-2</v>
      </c>
      <c r="M114">
        <v>3.0161460860206098E-2</v>
      </c>
      <c r="O114" s="5">
        <v>34819</v>
      </c>
      <c r="P114">
        <v>3.4088691325291201E-2</v>
      </c>
      <c r="Q114">
        <v>1.3072742380691201E-2</v>
      </c>
      <c r="R114">
        <v>2.1015948944599998E-2</v>
      </c>
      <c r="T114" s="5">
        <v>34819</v>
      </c>
      <c r="U114">
        <v>3.4540752605533298E-2</v>
      </c>
      <c r="V114">
        <v>3.1836058647012298E-2</v>
      </c>
      <c r="W114">
        <v>2.70469395852106E-3</v>
      </c>
      <c r="Y114" s="5">
        <v>34819</v>
      </c>
      <c r="Z114">
        <v>3.12264779724096E-2</v>
      </c>
      <c r="AA114">
        <v>2.8548733041584302E-2</v>
      </c>
      <c r="AB114">
        <v>2.6777449308253601E-3</v>
      </c>
      <c r="AD114" s="5">
        <v>34819</v>
      </c>
      <c r="AE114">
        <v>2.9417836464673199E-2</v>
      </c>
      <c r="AF114">
        <v>7.7854409444346098E-3</v>
      </c>
      <c r="AG114">
        <v>2.1632395520238601E-2</v>
      </c>
      <c r="AI114" s="5">
        <v>34819</v>
      </c>
      <c r="AJ114">
        <v>6.0668217441277199E-2</v>
      </c>
      <c r="AK114">
        <v>2.66755513587137E-2</v>
      </c>
      <c r="AL114">
        <v>3.3992666082563398E-2</v>
      </c>
      <c r="AN114" s="5">
        <v>34819</v>
      </c>
      <c r="AO114">
        <v>3.3659927095854497E-2</v>
      </c>
      <c r="AP114">
        <v>3.1439836641338502E-2</v>
      </c>
      <c r="AQ114">
        <v>2.22009045451599E-3</v>
      </c>
      <c r="AS114" s="5">
        <v>34819</v>
      </c>
      <c r="AT114">
        <v>4.0220180875857603E-2</v>
      </c>
      <c r="AU114">
        <v>1.6758996357685699E-2</v>
      </c>
      <c r="AV114">
        <v>2.3461184518171901E-2</v>
      </c>
      <c r="AX114" s="5">
        <v>34819</v>
      </c>
      <c r="AY114">
        <v>3.5762221112496502E-2</v>
      </c>
      <c r="AZ114">
        <v>1.31315321457901E-2</v>
      </c>
      <c r="BA114">
        <v>2.2630688966706398E-2</v>
      </c>
      <c r="BC114" s="5">
        <v>34819</v>
      </c>
      <c r="BD114">
        <v>3.66490908046814E-2</v>
      </c>
      <c r="BE114">
        <v>3.2513313904226897E-2</v>
      </c>
      <c r="BF114">
        <v>4.1357769004545901E-3</v>
      </c>
      <c r="BH114" s="5">
        <v>34819</v>
      </c>
      <c r="BI114">
        <v>3.06503016280678E-2</v>
      </c>
      <c r="BJ114">
        <v>5.5016378346979401E-2</v>
      </c>
      <c r="BK114">
        <v>-2.43660767189115E-2</v>
      </c>
      <c r="BM114" s="5">
        <v>34819</v>
      </c>
      <c r="BN114">
        <v>2.54103503040146E-2</v>
      </c>
      <c r="BO114">
        <v>3.5462037468827402E-2</v>
      </c>
      <c r="BP114">
        <f t="shared" si="45"/>
        <v>-1.0051687164812802E-2</v>
      </c>
      <c r="BR114" s="14">
        <v>34819</v>
      </c>
      <c r="BS114" s="15">
        <f t="shared" si="35"/>
        <v>3.0161460860206098E-2</v>
      </c>
      <c r="BT114" s="15">
        <f t="shared" si="36"/>
        <v>2.1015948944599998E-2</v>
      </c>
      <c r="BU114" s="15">
        <f t="shared" si="37"/>
        <v>2.70469395852106E-3</v>
      </c>
      <c r="BV114" s="15">
        <f t="shared" si="38"/>
        <v>2.6777449308253601E-3</v>
      </c>
      <c r="BW114" s="15">
        <f t="shared" si="39"/>
        <v>2.1632395520238601E-2</v>
      </c>
      <c r="BX114" s="15">
        <f t="shared" si="40"/>
        <v>3.3992666082563398E-2</v>
      </c>
      <c r="BY114" s="15">
        <f t="shared" si="41"/>
        <v>2.22009045451599E-3</v>
      </c>
      <c r="BZ114" s="15">
        <f t="shared" si="42"/>
        <v>2.3461184518171901E-2</v>
      </c>
      <c r="CA114" s="15">
        <f t="shared" si="43"/>
        <v>2.2630688966706398E-2</v>
      </c>
      <c r="CB114" s="15">
        <f t="shared" si="44"/>
        <v>4.1357769004545901E-3</v>
      </c>
      <c r="CC114" s="15">
        <f t="shared" si="46"/>
        <v>-2.43660767189115E-2</v>
      </c>
      <c r="CD114" s="15">
        <f t="shared" si="47"/>
        <v>-1.0051687164812802E-2</v>
      </c>
      <c r="CT114" s="17">
        <v>-1.9907085404931101E-2</v>
      </c>
      <c r="CU114" s="17">
        <v>2.35710635516049E-2</v>
      </c>
      <c r="CV114" s="17">
        <v>3.6602477193649001E-2</v>
      </c>
      <c r="CW114" s="17">
        <v>-3.80657469780484E-3</v>
      </c>
      <c r="CX114" s="17">
        <v>8.5479324680869592E-3</v>
      </c>
      <c r="CY114" s="17">
        <v>6.5745498489646597E-3</v>
      </c>
      <c r="CZ114" s="17">
        <v>2.5596607355610101E-2</v>
      </c>
      <c r="DA114" s="17">
        <v>1.0034011676657699E-2</v>
      </c>
      <c r="DB114" s="17">
        <v>-9.7786870098803703E-3</v>
      </c>
      <c r="DC114" s="17">
        <v>-1.5150187420296999E-2</v>
      </c>
      <c r="DE114" s="8">
        <f t="array" ref="DE114">SUMPRODUCT($BS114:$CB114,TRANSPOSE(CG$66:CG$75))</f>
        <v>4.8114178710381976E-2</v>
      </c>
      <c r="DF114" s="8">
        <f t="array" ref="DF114">SUMPRODUCT($BS114:$CB114,TRANSPOSE(CH$66:CH$75))</f>
        <v>4.5481242986266185E-2</v>
      </c>
      <c r="DG114" s="8">
        <f t="array" ref="DG114">SUMPRODUCT($BS114:$CB114,TRANSPOSE(CI$66:CI$75))</f>
        <v>3.8069226385500556E-3</v>
      </c>
      <c r="DH114" s="8">
        <f t="array" ref="DH114">SUMPRODUCT($BS114:$CB114,TRANSPOSE(CJ$66:CJ$75))</f>
        <v>-5.0926197027619394E-3</v>
      </c>
      <c r="DI114" s="8">
        <f t="array" ref="DI114">SUMPRODUCT($BS114:$CB114,TRANSPOSE(CK$66:CK$75))</f>
        <v>2.4554059428043552E-2</v>
      </c>
      <c r="DJ114" s="8">
        <f t="array" ref="DJ114">SUMPRODUCT($BS114:$CB114,TRANSPOSE(CL$66:CL$75))</f>
        <v>2.4235225950889762E-2</v>
      </c>
      <c r="DK114" s="8">
        <f t="array" ref="DK114">SUMPRODUCT($BS114:$CB114,TRANSPOSE(CM$66:CM$75))</f>
        <v>-4.6653542641946211E-2</v>
      </c>
      <c r="DL114" s="8">
        <f t="array" ref="DL114">SUMPRODUCT($BS114:$CB114,TRANSPOSE(CN$66:CN$75))</f>
        <v>2.0426787870940471E-2</v>
      </c>
      <c r="DM114" s="8">
        <f t="array" ref="DM114">SUMPRODUCT($BS114:$CB114,TRANSPOSE(CO$66:CO$75))</f>
        <v>4.3881921833817131E-2</v>
      </c>
      <c r="DN114" s="8">
        <f t="array" ref="DN114">SUMPRODUCT($BS114:$CB114,TRANSPOSE(CP$66:CP$75))</f>
        <v>2.7233033869257184E-2</v>
      </c>
    </row>
    <row r="115" spans="1:118" x14ac:dyDescent="0.25">
      <c r="A115" s="3">
        <v>39447</v>
      </c>
      <c r="B115" s="1">
        <v>2306.23</v>
      </c>
      <c r="C115" s="1">
        <f t="shared" si="33"/>
        <v>-6.9369687470396402E-3</v>
      </c>
      <c r="D115" s="7"/>
      <c r="E115" s="7"/>
      <c r="J115" s="5">
        <v>34850</v>
      </c>
      <c r="K115">
        <v>3.1234770717668201E-2</v>
      </c>
      <c r="L115">
        <v>5.3053235592074498E-2</v>
      </c>
      <c r="M115">
        <v>-2.18184648744063E-2</v>
      </c>
      <c r="O115" s="5">
        <v>34850</v>
      </c>
      <c r="P115">
        <v>6.0585637276139102E-2</v>
      </c>
      <c r="Q115">
        <v>3.24917893434978E-2</v>
      </c>
      <c r="R115">
        <v>2.8093847932641299E-2</v>
      </c>
      <c r="T115" s="5">
        <v>34850</v>
      </c>
      <c r="U115">
        <v>3.1420156196136299E-2</v>
      </c>
      <c r="V115">
        <v>3.9030710495891803E-2</v>
      </c>
      <c r="W115">
        <v>-7.6105542997554404E-3</v>
      </c>
      <c r="Y115" s="5">
        <v>34850</v>
      </c>
      <c r="Z115">
        <v>4.7886837957164599E-2</v>
      </c>
      <c r="AA115">
        <v>1.41654529265819E-2</v>
      </c>
      <c r="AB115">
        <v>3.3721385030582703E-2</v>
      </c>
      <c r="AD115" s="5">
        <v>34850</v>
      </c>
      <c r="AE115">
        <v>4.32407118218553E-2</v>
      </c>
      <c r="AF115">
        <v>1.7314792948768299E-2</v>
      </c>
      <c r="AG115">
        <v>2.5925918873087001E-2</v>
      </c>
      <c r="AI115" s="5">
        <v>34850</v>
      </c>
      <c r="AJ115">
        <v>4.5773281808875299E-2</v>
      </c>
      <c r="AK115">
        <v>3.3569878813632402E-2</v>
      </c>
      <c r="AL115">
        <v>1.2203402995242999E-2</v>
      </c>
      <c r="AN115" s="5">
        <v>34850</v>
      </c>
      <c r="AO115">
        <v>6.4477476078149507E-2</v>
      </c>
      <c r="AP115">
        <v>7.4683718171814897E-3</v>
      </c>
      <c r="AQ115">
        <v>5.7009104260968002E-2</v>
      </c>
      <c r="AS115" s="5">
        <v>34850</v>
      </c>
      <c r="AT115">
        <v>3.9543939095750602E-2</v>
      </c>
      <c r="AU115">
        <v>2.9319315408642299E-2</v>
      </c>
      <c r="AV115">
        <v>1.0224623687108299E-2</v>
      </c>
      <c r="AX115" s="5">
        <v>34850</v>
      </c>
      <c r="AY115">
        <v>6.0391303862692501E-2</v>
      </c>
      <c r="AZ115">
        <v>1.69954347981165E-2</v>
      </c>
      <c r="BA115">
        <v>4.3395869064575897E-2</v>
      </c>
      <c r="BC115" s="5">
        <v>34850</v>
      </c>
      <c r="BD115">
        <v>2.92438003452665E-2</v>
      </c>
      <c r="BE115">
        <v>5.2727316673809199E-2</v>
      </c>
      <c r="BF115">
        <v>-2.3483516328542699E-2</v>
      </c>
      <c r="BH115" s="5">
        <v>34850</v>
      </c>
      <c r="BI115">
        <v>2.7861350961024399E-2</v>
      </c>
      <c r="BJ115">
        <v>4.7735502385740897E-2</v>
      </c>
      <c r="BK115">
        <v>-1.9874151424716501E-2</v>
      </c>
      <c r="BM115" s="5">
        <v>34850</v>
      </c>
      <c r="BN115">
        <v>3.7958546987710798E-2</v>
      </c>
      <c r="BO115">
        <v>2.51819953724279E-2</v>
      </c>
      <c r="BP115">
        <f t="shared" si="45"/>
        <v>1.2776551615282898E-2</v>
      </c>
      <c r="BR115" s="14">
        <v>34850</v>
      </c>
      <c r="BS115" s="15">
        <f t="shared" si="35"/>
        <v>-2.18184648744063E-2</v>
      </c>
      <c r="BT115" s="15">
        <f t="shared" si="36"/>
        <v>2.8093847932641299E-2</v>
      </c>
      <c r="BU115" s="15">
        <f t="shared" si="37"/>
        <v>-7.6105542997554404E-3</v>
      </c>
      <c r="BV115" s="15">
        <f t="shared" si="38"/>
        <v>3.3721385030582703E-2</v>
      </c>
      <c r="BW115" s="15">
        <f t="shared" si="39"/>
        <v>2.5925918873087001E-2</v>
      </c>
      <c r="BX115" s="15">
        <f t="shared" si="40"/>
        <v>1.2203402995242999E-2</v>
      </c>
      <c r="BY115" s="15">
        <f t="shared" si="41"/>
        <v>5.7009104260968002E-2</v>
      </c>
      <c r="BZ115" s="15">
        <f t="shared" si="42"/>
        <v>1.0224623687108299E-2</v>
      </c>
      <c r="CA115" s="15">
        <f t="shared" si="43"/>
        <v>4.3395869064575897E-2</v>
      </c>
      <c r="CB115" s="15">
        <f t="shared" si="44"/>
        <v>-2.3483516328542699E-2</v>
      </c>
      <c r="CC115" s="15">
        <f t="shared" si="46"/>
        <v>-1.9874151424716501E-2</v>
      </c>
      <c r="CD115" s="15">
        <f t="shared" si="47"/>
        <v>1.2776551615282898E-2</v>
      </c>
      <c r="CT115" s="17">
        <v>-6.9042255140555203E-2</v>
      </c>
      <c r="CU115" s="17">
        <v>4.0864173349043E-2</v>
      </c>
      <c r="CV115" s="17">
        <v>5.0752479238197704E-3</v>
      </c>
      <c r="CW115" s="17">
        <v>2.2281608125687999E-3</v>
      </c>
      <c r="CX115" s="17">
        <v>-3.8174160213043297E-2</v>
      </c>
      <c r="CY115" s="17">
        <v>1.10616367087662E-2</v>
      </c>
      <c r="CZ115" s="17">
        <v>-1.54607932294204E-2</v>
      </c>
      <c r="DA115" s="17">
        <v>2.4977826506064902E-3</v>
      </c>
      <c r="DB115" s="17">
        <v>1.9444581860742001E-2</v>
      </c>
      <c r="DC115" s="17">
        <v>-3.1842731943112399E-3</v>
      </c>
      <c r="DE115" s="8">
        <f t="array" ref="DE115">SUMPRODUCT($BS115:$CB115,TRANSPOSE(CG$66:CG$75))</f>
        <v>-2.5734719988612927E-2</v>
      </c>
      <c r="DF115" s="8">
        <f t="array" ref="DF115">SUMPRODUCT($BS115:$CB115,TRANSPOSE(CH$66:CH$75))</f>
        <v>1.8448277971174518E-2</v>
      </c>
      <c r="DG115" s="8">
        <f t="array" ref="DG115">SUMPRODUCT($BS115:$CB115,TRANSPOSE(CI$66:CI$75))</f>
        <v>-1.6309711522623983E-2</v>
      </c>
      <c r="DH115" s="8">
        <f t="array" ref="DH115">SUMPRODUCT($BS115:$CB115,TRANSPOSE(CJ$66:CJ$75))</f>
        <v>4.8242434382301476E-2</v>
      </c>
      <c r="DI115" s="8">
        <f t="array" ref="DI115">SUMPRODUCT($BS115:$CB115,TRANSPOSE(CK$66:CK$75))</f>
        <v>5.7275759048286048E-3</v>
      </c>
      <c r="DJ115" s="8">
        <f t="array" ref="DJ115">SUMPRODUCT($BS115:$CB115,TRANSPOSE(CL$66:CL$75))</f>
        <v>1.6236244489117209E-3</v>
      </c>
      <c r="DK115" s="8">
        <f t="array" ref="DK115">SUMPRODUCT($BS115:$CB115,TRANSPOSE(CM$66:CM$75))</f>
        <v>6.1900684718902158E-2</v>
      </c>
      <c r="DL115" s="8">
        <f t="array" ref="DL115">SUMPRODUCT($BS115:$CB115,TRANSPOSE(CN$66:CN$75))</f>
        <v>-2.5388076440091834E-2</v>
      </c>
      <c r="DM115" s="8">
        <f t="array" ref="DM115">SUMPRODUCT($BS115:$CB115,TRANSPOSE(CO$66:CO$75))</f>
        <v>4.5221499016950004E-3</v>
      </c>
      <c r="DN115" s="8">
        <f t="array" ref="DN115">SUMPRODUCT($BS115:$CB115,TRANSPOSE(CP$66:CP$75))</f>
        <v>-3.0783296874108697E-2</v>
      </c>
    </row>
    <row r="116" spans="1:118" x14ac:dyDescent="0.25">
      <c r="A116" s="3">
        <v>39478</v>
      </c>
      <c r="B116" s="1">
        <v>2167.9</v>
      </c>
      <c r="C116" s="1">
        <f t="shared" si="33"/>
        <v>-5.998100796538075E-2</v>
      </c>
      <c r="D116" s="7"/>
      <c r="E116" s="7"/>
      <c r="J116" s="5">
        <v>34880</v>
      </c>
      <c r="K116">
        <v>5.2059284691777702E-2</v>
      </c>
      <c r="L116">
        <v>1.65697005657378E-2</v>
      </c>
      <c r="M116">
        <v>3.5489584126039898E-2</v>
      </c>
      <c r="O116" s="5">
        <v>34880</v>
      </c>
      <c r="P116">
        <v>3.9067838072394001E-2</v>
      </c>
      <c r="Q116">
        <v>3.2882477308452902E-2</v>
      </c>
      <c r="R116">
        <v>6.1853607639411499E-3</v>
      </c>
      <c r="T116" s="5">
        <v>34880</v>
      </c>
      <c r="U116">
        <v>3.9355478785655297E-2</v>
      </c>
      <c r="V116">
        <v>1.91858717943931E-2</v>
      </c>
      <c r="W116">
        <v>2.01696069912622E-2</v>
      </c>
      <c r="Y116" s="5">
        <v>34880</v>
      </c>
      <c r="Z116">
        <v>2.72995364562412E-2</v>
      </c>
      <c r="AA116">
        <v>3.8835151466338903E-2</v>
      </c>
      <c r="AB116">
        <v>-1.15356150100977E-2</v>
      </c>
      <c r="AD116" s="5">
        <v>34880</v>
      </c>
      <c r="AE116">
        <v>-3.1402550017339799E-3</v>
      </c>
      <c r="AF116">
        <v>5.9805610730518599E-2</v>
      </c>
      <c r="AG116">
        <v>-6.2945865732252596E-2</v>
      </c>
      <c r="AI116" s="5">
        <v>34880</v>
      </c>
      <c r="AJ116">
        <v>2.1599475378715201E-2</v>
      </c>
      <c r="AK116">
        <v>3.9367630254976499E-2</v>
      </c>
      <c r="AL116">
        <v>-1.7768154876261301E-2</v>
      </c>
      <c r="AN116" s="5">
        <v>34880</v>
      </c>
      <c r="AO116">
        <v>1.9129973386639701E-2</v>
      </c>
      <c r="AP116">
        <v>3.3093193297273303E-2</v>
      </c>
      <c r="AQ116">
        <v>-1.39632199106336E-2</v>
      </c>
      <c r="AS116" s="5">
        <v>34880</v>
      </c>
      <c r="AT116">
        <v>3.1995175469069499E-2</v>
      </c>
      <c r="AU116">
        <v>2.2701864030214701E-2</v>
      </c>
      <c r="AV116">
        <v>9.2933114388547792E-3</v>
      </c>
      <c r="AX116" s="5">
        <v>34880</v>
      </c>
      <c r="AY116">
        <v>2.60050149423139E-2</v>
      </c>
      <c r="AZ116">
        <v>3.4744874652216901E-2</v>
      </c>
      <c r="BA116">
        <v>-8.7398597099030001E-3</v>
      </c>
      <c r="BC116" s="5">
        <v>34880</v>
      </c>
      <c r="BD116">
        <v>5.1410650809267301E-2</v>
      </c>
      <c r="BE116">
        <v>3.1117063592404501E-2</v>
      </c>
      <c r="BF116">
        <v>2.02935872168628E-2</v>
      </c>
      <c r="BH116" s="5">
        <v>34880</v>
      </c>
      <c r="BI116">
        <v>4.6548611995710497E-2</v>
      </c>
      <c r="BJ116">
        <v>2.35089438952726E-2</v>
      </c>
      <c r="BK116">
        <v>2.30396681004379E-2</v>
      </c>
      <c r="BM116" s="5">
        <v>34880</v>
      </c>
      <c r="BN116">
        <v>-3.53564298781953E-3</v>
      </c>
      <c r="BO116">
        <v>8.1974224656099506E-2</v>
      </c>
      <c r="BP116">
        <f t="shared" si="45"/>
        <v>-8.5509867643919032E-2</v>
      </c>
      <c r="BR116" s="14">
        <v>34880</v>
      </c>
      <c r="BS116" s="15">
        <f t="shared" si="35"/>
        <v>3.5489584126039898E-2</v>
      </c>
      <c r="BT116" s="15">
        <f t="shared" si="36"/>
        <v>6.1853607639411499E-3</v>
      </c>
      <c r="BU116" s="15">
        <f t="shared" si="37"/>
        <v>2.01696069912622E-2</v>
      </c>
      <c r="BV116" s="15">
        <f t="shared" si="38"/>
        <v>-1.15356150100977E-2</v>
      </c>
      <c r="BW116" s="15">
        <f t="shared" si="39"/>
        <v>-6.2945865732252596E-2</v>
      </c>
      <c r="BX116" s="15">
        <f t="shared" si="40"/>
        <v>-1.7768154876261301E-2</v>
      </c>
      <c r="BY116" s="15">
        <f t="shared" si="41"/>
        <v>-1.39632199106336E-2</v>
      </c>
      <c r="BZ116" s="15">
        <f t="shared" si="42"/>
        <v>9.2933114388547792E-3</v>
      </c>
      <c r="CA116" s="15">
        <f t="shared" si="43"/>
        <v>-8.7398597099030001E-3</v>
      </c>
      <c r="CB116" s="15">
        <f t="shared" si="44"/>
        <v>2.02935872168628E-2</v>
      </c>
      <c r="CC116" s="15">
        <f t="shared" si="46"/>
        <v>2.30396681004379E-2</v>
      </c>
      <c r="CD116" s="15">
        <f t="shared" si="47"/>
        <v>-8.5509867643919032E-2</v>
      </c>
      <c r="CT116" s="17">
        <v>4.84657992024203E-2</v>
      </c>
      <c r="CU116" s="17">
        <v>-2.07206857438831E-2</v>
      </c>
      <c r="CV116" s="17">
        <v>-2.9531619672877999E-3</v>
      </c>
      <c r="CW116" s="17">
        <v>-5.6248152359076299E-2</v>
      </c>
      <c r="CX116" s="17">
        <v>5.18242923096262E-4</v>
      </c>
      <c r="CY116" s="17">
        <v>-2.0464167556832901E-2</v>
      </c>
      <c r="CZ116" s="17">
        <v>7.1845272026913104E-3</v>
      </c>
      <c r="DA116" s="17">
        <v>1.2152069330047401E-2</v>
      </c>
      <c r="DB116" s="17">
        <v>-9.9951174243498309E-3</v>
      </c>
      <c r="DC116" s="17">
        <v>-8.1080532978717896E-4</v>
      </c>
      <c r="DE116" s="8">
        <f t="array" ref="DE116">SUMPRODUCT($BS116:$CB116,TRANSPOSE(CG$66:CG$75))</f>
        <v>4.6083557968733813E-2</v>
      </c>
      <c r="DF116" s="8">
        <f t="array" ref="DF116">SUMPRODUCT($BS116:$CB116,TRANSPOSE(CH$66:CH$75))</f>
        <v>4.4076604858916076E-2</v>
      </c>
      <c r="DG116" s="8">
        <f t="array" ref="DG116">SUMPRODUCT($BS116:$CB116,TRANSPOSE(CI$66:CI$75))</f>
        <v>2.1772002444897201E-2</v>
      </c>
      <c r="DH116" s="8">
        <f t="array" ref="DH116">SUMPRODUCT($BS116:$CB116,TRANSPOSE(CJ$66:CJ$75))</f>
        <v>-2.1919877687677457E-2</v>
      </c>
      <c r="DI116" s="8">
        <f t="array" ref="DI116">SUMPRODUCT($BS116:$CB116,TRANSPOSE(CK$66:CK$75))</f>
        <v>-7.4690818015671678E-2</v>
      </c>
      <c r="DJ116" s="8">
        <f t="array" ref="DJ116">SUMPRODUCT($BS116:$CB116,TRANSPOSE(CL$66:CL$75))</f>
        <v>-1.0122947037591905E-2</v>
      </c>
      <c r="DK116" s="8">
        <f t="array" ref="DK116">SUMPRODUCT($BS116:$CB116,TRANSPOSE(CM$66:CM$75))</f>
        <v>-1.2162026591293401E-2</v>
      </c>
      <c r="DL116" s="8">
        <f t="array" ref="DL116">SUMPRODUCT($BS116:$CB116,TRANSPOSE(CN$66:CN$75))</f>
        <v>3.3590600947323968E-2</v>
      </c>
      <c r="DM116" s="8">
        <f t="array" ref="DM116">SUMPRODUCT($BS116:$CB116,TRANSPOSE(CO$66:CO$75))</f>
        <v>1.7902415531309383E-2</v>
      </c>
      <c r="DN116" s="8">
        <f t="array" ref="DN116">SUMPRODUCT($BS116:$CB116,TRANSPOSE(CP$66:CP$75))</f>
        <v>2.9027291040634336E-2</v>
      </c>
    </row>
    <row r="117" spans="1:118" x14ac:dyDescent="0.25">
      <c r="A117" s="3">
        <v>39507</v>
      </c>
      <c r="B117" s="1">
        <v>2097.48</v>
      </c>
      <c r="C117" s="1">
        <f t="shared" si="33"/>
        <v>-3.2483048111075274E-2</v>
      </c>
      <c r="D117" s="7"/>
      <c r="E117" s="7"/>
      <c r="J117" s="5">
        <v>34911</v>
      </c>
      <c r="K117">
        <v>4.82836333299499E-2</v>
      </c>
      <c r="L117">
        <v>3.0881239230906399E-2</v>
      </c>
      <c r="M117">
        <v>1.7402394099043501E-2</v>
      </c>
      <c r="O117" s="5">
        <v>34911</v>
      </c>
      <c r="P117">
        <v>1.85959650422848E-2</v>
      </c>
      <c r="Q117">
        <v>2.22568535664152E-2</v>
      </c>
      <c r="R117">
        <v>-3.6608885241303998E-3</v>
      </c>
      <c r="T117" s="5">
        <v>34911</v>
      </c>
      <c r="U117">
        <v>2.0665453784752701E-2</v>
      </c>
      <c r="V117">
        <v>3.5023095817083003E-2</v>
      </c>
      <c r="W117">
        <v>-1.43576420323302E-2</v>
      </c>
      <c r="Y117" s="5">
        <v>34911</v>
      </c>
      <c r="Z117">
        <v>2.4852475690400801E-2</v>
      </c>
      <c r="AA117">
        <v>3.6687820926348799E-2</v>
      </c>
      <c r="AB117">
        <v>-1.1835345235947901E-2</v>
      </c>
      <c r="AD117" s="5">
        <v>34911</v>
      </c>
      <c r="AE117">
        <v>2.4075696163859801E-2</v>
      </c>
      <c r="AF117">
        <v>5.6935027967792401E-2</v>
      </c>
      <c r="AG117">
        <v>-3.28593318039326E-2</v>
      </c>
      <c r="AI117" s="5">
        <v>34911</v>
      </c>
      <c r="AJ117">
        <v>5.5994327388935498E-2</v>
      </c>
      <c r="AK117">
        <v>4.7489548750187002E-2</v>
      </c>
      <c r="AL117">
        <v>8.5047786387484996E-3</v>
      </c>
      <c r="AN117" s="5">
        <v>34911</v>
      </c>
      <c r="AO117">
        <v>4.1575321851829501E-2</v>
      </c>
      <c r="AP117">
        <v>2.7385487864558401E-2</v>
      </c>
      <c r="AQ117">
        <v>1.4189833987271101E-2</v>
      </c>
      <c r="AS117" s="5">
        <v>34911</v>
      </c>
      <c r="AT117">
        <v>3.4696540761754102E-2</v>
      </c>
      <c r="AU117">
        <v>3.6930410412438899E-2</v>
      </c>
      <c r="AV117">
        <v>-2.2338696506847902E-3</v>
      </c>
      <c r="AX117" s="5">
        <v>34911</v>
      </c>
      <c r="AY117">
        <v>3.83116681672327E-2</v>
      </c>
      <c r="AZ117">
        <v>4.7128165477139397E-2</v>
      </c>
      <c r="BA117">
        <v>-8.8164973099066901E-3</v>
      </c>
      <c r="BC117" s="5">
        <v>34911</v>
      </c>
      <c r="BD117">
        <v>4.5937450847542798E-2</v>
      </c>
      <c r="BE117">
        <v>3.4071879273811598E-2</v>
      </c>
      <c r="BF117">
        <v>1.18655715737312E-2</v>
      </c>
      <c r="BH117" s="5">
        <v>34911</v>
      </c>
      <c r="BI117">
        <v>4.0769025179877197E-2</v>
      </c>
      <c r="BJ117">
        <v>3.6119686020630398E-2</v>
      </c>
      <c r="BK117">
        <v>4.6493391592467397E-3</v>
      </c>
      <c r="BM117" s="5">
        <v>34911</v>
      </c>
      <c r="BN117">
        <v>1.8906502280614999E-2</v>
      </c>
      <c r="BO117">
        <v>5.3217993387784802E-2</v>
      </c>
      <c r="BP117">
        <f t="shared" si="45"/>
        <v>-3.43114911071698E-2</v>
      </c>
      <c r="BR117" s="14">
        <v>34911</v>
      </c>
      <c r="BS117" s="15">
        <f t="shared" si="35"/>
        <v>1.7402394099043501E-2</v>
      </c>
      <c r="BT117" s="15">
        <f t="shared" si="36"/>
        <v>-3.6608885241303998E-3</v>
      </c>
      <c r="BU117" s="15">
        <f t="shared" si="37"/>
        <v>-1.43576420323302E-2</v>
      </c>
      <c r="BV117" s="15">
        <f t="shared" si="38"/>
        <v>-1.1835345235947901E-2</v>
      </c>
      <c r="BW117" s="15">
        <f t="shared" si="39"/>
        <v>-3.28593318039326E-2</v>
      </c>
      <c r="BX117" s="15">
        <f t="shared" si="40"/>
        <v>8.5047786387484996E-3</v>
      </c>
      <c r="BY117" s="15">
        <f t="shared" si="41"/>
        <v>1.4189833987271101E-2</v>
      </c>
      <c r="BZ117" s="15">
        <f t="shared" si="42"/>
        <v>-2.2338696506847902E-3</v>
      </c>
      <c r="CA117" s="15">
        <f t="shared" si="43"/>
        <v>-8.8164973099066901E-3</v>
      </c>
      <c r="CB117" s="15">
        <f t="shared" si="44"/>
        <v>1.18655715737312E-2</v>
      </c>
      <c r="CC117" s="15">
        <f t="shared" si="46"/>
        <v>4.6493391592467397E-3</v>
      </c>
      <c r="CD117" s="15">
        <f t="shared" si="47"/>
        <v>-3.43114911071698E-2</v>
      </c>
      <c r="CT117" s="17">
        <v>2.8104696060784799E-2</v>
      </c>
      <c r="CU117" s="17">
        <v>-3.1960886845354901E-3</v>
      </c>
      <c r="CV117" s="17">
        <v>4.18545383221331E-3</v>
      </c>
      <c r="CW117" s="17">
        <v>-1.2735708783317701E-2</v>
      </c>
      <c r="CX117" s="17">
        <v>-2.2825407212603E-2</v>
      </c>
      <c r="CY117" s="17">
        <v>-2.1110254456008299E-4</v>
      </c>
      <c r="CZ117" s="17">
        <v>1.27815529819163E-2</v>
      </c>
      <c r="DA117" s="17">
        <v>7.2361854434816898E-3</v>
      </c>
      <c r="DB117" s="17">
        <v>-6.6667741349044499E-3</v>
      </c>
      <c r="DC117" s="17">
        <v>2.2005339617059999E-2</v>
      </c>
      <c r="DE117" s="8">
        <f t="array" ref="DE117">SUMPRODUCT($BS117:$CB117,TRANSPOSE(CG$66:CG$75))</f>
        <v>1.6069764911390332E-2</v>
      </c>
      <c r="DF117" s="8">
        <f t="array" ref="DF117">SUMPRODUCT($BS117:$CB117,TRANSPOSE(CH$66:CH$75))</f>
        <v>2.5070193821355499E-3</v>
      </c>
      <c r="DG117" s="8">
        <f t="array" ref="DG117">SUMPRODUCT($BS117:$CB117,TRANSPOSE(CI$66:CI$75))</f>
        <v>-1.8530296020583214E-2</v>
      </c>
      <c r="DH117" s="8">
        <f t="array" ref="DH117">SUMPRODUCT($BS117:$CB117,TRANSPOSE(CJ$66:CJ$75))</f>
        <v>-4.9942955825183079E-2</v>
      </c>
      <c r="DI117" s="8">
        <f t="array" ref="DI117">SUMPRODUCT($BS117:$CB117,TRANSPOSE(CK$66:CK$75))</f>
        <v>-4.3558900455879658E-2</v>
      </c>
      <c r="DJ117" s="8">
        <f t="array" ref="DJ117">SUMPRODUCT($BS117:$CB117,TRANSPOSE(CL$66:CL$75))</f>
        <v>1.6383185482307772E-2</v>
      </c>
      <c r="DK117" s="8">
        <f t="array" ref="DK117">SUMPRODUCT($BS117:$CB117,TRANSPOSE(CM$66:CM$75))</f>
        <v>6.1900384716622056E-2</v>
      </c>
      <c r="DL117" s="8">
        <f t="array" ref="DL117">SUMPRODUCT($BS117:$CB117,TRANSPOSE(CN$66:CN$75))</f>
        <v>7.9714741874729461E-3</v>
      </c>
      <c r="DM117" s="8">
        <f t="array" ref="DM117">SUMPRODUCT($BS117:$CB117,TRANSPOSE(CO$66:CO$75))</f>
        <v>-2.4750672871862445E-2</v>
      </c>
      <c r="DN117" s="8">
        <f t="array" ref="DN117">SUMPRODUCT($BS117:$CB117,TRANSPOSE(CP$66:CP$75))</f>
        <v>1.9656206068200944E-2</v>
      </c>
    </row>
    <row r="118" spans="1:118" x14ac:dyDescent="0.25">
      <c r="A118" s="3">
        <v>39538</v>
      </c>
      <c r="B118" s="1">
        <v>2088.42</v>
      </c>
      <c r="C118" s="1">
        <f t="shared" si="33"/>
        <v>-4.319469077178284E-3</v>
      </c>
      <c r="D118" s="7"/>
      <c r="E118" s="7"/>
      <c r="J118" s="5">
        <v>34942</v>
      </c>
      <c r="K118">
        <v>-1.38488920481178E-3</v>
      </c>
      <c r="L118">
        <v>6.4513451317912002E-3</v>
      </c>
      <c r="M118">
        <v>-7.8362343366029895E-3</v>
      </c>
      <c r="O118" s="5">
        <v>34942</v>
      </c>
      <c r="P118">
        <v>5.04950941752077E-2</v>
      </c>
      <c r="Q118">
        <v>-2.7927059549051302E-3</v>
      </c>
      <c r="R118">
        <v>5.3287800130112903E-2</v>
      </c>
      <c r="T118" s="5">
        <v>34942</v>
      </c>
      <c r="U118">
        <v>1.54013847006608E-3</v>
      </c>
      <c r="V118">
        <v>-4.4776080739654701E-3</v>
      </c>
      <c r="W118">
        <v>6.0177465440315499E-3</v>
      </c>
      <c r="Y118" s="5">
        <v>34942</v>
      </c>
      <c r="Z118">
        <v>9.3824809713254492E-3</v>
      </c>
      <c r="AA118">
        <v>4.92772121105644E-3</v>
      </c>
      <c r="AB118">
        <v>4.45475976026901E-3</v>
      </c>
      <c r="AD118" s="5">
        <v>34942</v>
      </c>
      <c r="AE118">
        <v>6.6399238956192704E-3</v>
      </c>
      <c r="AF118">
        <v>-7.9599821795057497E-3</v>
      </c>
      <c r="AG118">
        <v>1.4599906075124999E-2</v>
      </c>
      <c r="AI118" s="5">
        <v>34942</v>
      </c>
      <c r="AJ118">
        <v>8.1580663950328904E-3</v>
      </c>
      <c r="AK118">
        <v>-1.84964553044559E-2</v>
      </c>
      <c r="AL118">
        <v>2.6654521699488801E-2</v>
      </c>
      <c r="AN118" s="5">
        <v>34942</v>
      </c>
      <c r="AO118">
        <v>2.9285440652760501E-2</v>
      </c>
      <c r="AP118">
        <v>-1.62789934016495E-2</v>
      </c>
      <c r="AQ118">
        <v>4.5564434054409998E-2</v>
      </c>
      <c r="AS118" s="5">
        <v>34942</v>
      </c>
      <c r="AT118">
        <v>1.12718709020409E-2</v>
      </c>
      <c r="AU118">
        <v>-6.2342310385500701E-3</v>
      </c>
      <c r="AV118">
        <v>1.75061019405909E-2</v>
      </c>
      <c r="AX118" s="5">
        <v>34942</v>
      </c>
      <c r="AY118">
        <v>2.8795122949342399E-2</v>
      </c>
      <c r="AZ118">
        <v>-2.2184378105124102E-2</v>
      </c>
      <c r="BA118">
        <v>5.0979501054466497E-2</v>
      </c>
      <c r="BC118" s="5">
        <v>34942</v>
      </c>
      <c r="BD118">
        <v>-3.70974267175738E-3</v>
      </c>
      <c r="BE118">
        <v>4.2305587271382797E-2</v>
      </c>
      <c r="BF118">
        <v>-4.6015329943140199E-2</v>
      </c>
      <c r="BH118" s="5">
        <v>34942</v>
      </c>
      <c r="BI118">
        <v>3.7969245580580101E-3</v>
      </c>
      <c r="BJ118">
        <v>6.83214376361394E-3</v>
      </c>
      <c r="BK118">
        <v>-3.0352192055559299E-3</v>
      </c>
      <c r="BM118" s="5">
        <v>34942</v>
      </c>
      <c r="BN118">
        <v>8.9651642022427099E-3</v>
      </c>
      <c r="BO118">
        <v>6.8726495726166899E-3</v>
      </c>
      <c r="BP118">
        <f t="shared" si="45"/>
        <v>2.0925146296260199E-3</v>
      </c>
      <c r="BR118" s="14">
        <v>34942</v>
      </c>
      <c r="BS118" s="15">
        <f t="shared" si="35"/>
        <v>-7.8362343366029895E-3</v>
      </c>
      <c r="BT118" s="15">
        <f t="shared" si="36"/>
        <v>5.3287800130112903E-2</v>
      </c>
      <c r="BU118" s="15">
        <f t="shared" si="37"/>
        <v>6.0177465440315499E-3</v>
      </c>
      <c r="BV118" s="15">
        <f t="shared" si="38"/>
        <v>4.45475976026901E-3</v>
      </c>
      <c r="BW118" s="15">
        <f t="shared" si="39"/>
        <v>1.4599906075124999E-2</v>
      </c>
      <c r="BX118" s="15">
        <f t="shared" si="40"/>
        <v>2.6654521699488801E-2</v>
      </c>
      <c r="BY118" s="15">
        <f t="shared" si="41"/>
        <v>4.5564434054409998E-2</v>
      </c>
      <c r="BZ118" s="15">
        <f t="shared" si="42"/>
        <v>1.75061019405909E-2</v>
      </c>
      <c r="CA118" s="15">
        <f t="shared" si="43"/>
        <v>5.0979501054466497E-2</v>
      </c>
      <c r="CB118" s="15">
        <f t="shared" si="44"/>
        <v>-4.6015329943140199E-2</v>
      </c>
      <c r="CC118" s="15">
        <f t="shared" si="46"/>
        <v>-3.0352192055559299E-3</v>
      </c>
      <c r="CD118" s="15">
        <f t="shared" si="47"/>
        <v>2.0925146296260199E-3</v>
      </c>
      <c r="CT118" s="17">
        <v>-8.2191856569846802E-2</v>
      </c>
      <c r="CU118" s="17">
        <v>1.40324286851931E-2</v>
      </c>
      <c r="CV118" s="17">
        <v>3.86289756829548E-2</v>
      </c>
      <c r="CW118" s="17">
        <v>-2.00184496412067E-2</v>
      </c>
      <c r="CX118" s="17">
        <v>-4.0746313417803E-2</v>
      </c>
      <c r="CY118" s="17">
        <v>2.81020069043416E-3</v>
      </c>
      <c r="CZ118" s="17">
        <v>-2.34230700586635E-3</v>
      </c>
      <c r="DA118" s="17">
        <v>1.79995157330517E-3</v>
      </c>
      <c r="DB118" s="17">
        <v>6.6958815649655699E-3</v>
      </c>
      <c r="DC118" s="17">
        <v>-9.2244851619181101E-3</v>
      </c>
      <c r="DE118" s="8">
        <f t="array" ref="DE118">SUMPRODUCT($BS118:$CB118,TRANSPOSE(CG$66:CG$75))</f>
        <v>2.5032915849148669E-3</v>
      </c>
      <c r="DF118" s="8">
        <f t="array" ref="DF118">SUMPRODUCT($BS118:$CB118,TRANSPOSE(CH$66:CH$75))</f>
        <v>5.5357040890413205E-2</v>
      </c>
      <c r="DG118" s="8">
        <f t="array" ref="DG118">SUMPRODUCT($BS118:$CB118,TRANSPOSE(CI$66:CI$75))</f>
        <v>-1.1570322209126396E-2</v>
      </c>
      <c r="DH118" s="8">
        <f t="array" ref="DH118">SUMPRODUCT($BS118:$CB118,TRANSPOSE(CJ$66:CJ$75))</f>
        <v>2.8258965029572994E-2</v>
      </c>
      <c r="DI118" s="8">
        <f t="array" ref="DI118">SUMPRODUCT($BS118:$CB118,TRANSPOSE(CK$66:CK$75))</f>
        <v>-1.10959809092731E-2</v>
      </c>
      <c r="DJ118" s="8">
        <f t="array" ref="DJ118">SUMPRODUCT($BS118:$CB118,TRANSPOSE(CL$66:CL$75))</f>
        <v>4.2647549677479746E-3</v>
      </c>
      <c r="DK118" s="8">
        <f t="array" ref="DK118">SUMPRODUCT($BS118:$CB118,TRANSPOSE(CM$66:CM$75))</f>
        <v>2.6365524321160183E-2</v>
      </c>
      <c r="DL118" s="8">
        <f t="array" ref="DL118">SUMPRODUCT($BS118:$CB118,TRANSPOSE(CN$66:CN$75))</f>
        <v>-1.0940685011954753E-2</v>
      </c>
      <c r="DM118" s="8">
        <f t="array" ref="DM118">SUMPRODUCT($BS118:$CB118,TRANSPOSE(CO$66:CO$75))</f>
        <v>3.8443591069940754E-2</v>
      </c>
      <c r="DN118" s="8">
        <f t="array" ref="DN118">SUMPRODUCT($BS118:$CB118,TRANSPOSE(CP$66:CP$75))</f>
        <v>-4.2014761218777369E-2</v>
      </c>
    </row>
    <row r="119" spans="1:118" x14ac:dyDescent="0.25">
      <c r="A119" s="3">
        <v>39568</v>
      </c>
      <c r="B119" s="1">
        <v>2190.13</v>
      </c>
      <c r="C119" s="1">
        <f t="shared" si="33"/>
        <v>4.8701889466678194E-2</v>
      </c>
      <c r="D119" s="7"/>
      <c r="E119" s="7"/>
      <c r="J119" s="5">
        <v>34972</v>
      </c>
      <c r="K119">
        <v>3.3498411657775902E-2</v>
      </c>
      <c r="L119">
        <v>4.1119712347075302E-2</v>
      </c>
      <c r="M119">
        <v>-7.6213006892993903E-3</v>
      </c>
      <c r="O119" s="5">
        <v>34972</v>
      </c>
      <c r="P119">
        <v>4.13737845641272E-2</v>
      </c>
      <c r="Q119">
        <v>6.6812563474740599E-2</v>
      </c>
      <c r="R119">
        <v>-2.5438778910613399E-2</v>
      </c>
      <c r="T119" s="5">
        <v>34972</v>
      </c>
      <c r="U119">
        <v>-1.34210106025957E-2</v>
      </c>
      <c r="V119">
        <v>4.3126449567371501E-2</v>
      </c>
      <c r="W119">
        <v>-5.6547460169967201E-2</v>
      </c>
      <c r="Y119" s="5">
        <v>34972</v>
      </c>
      <c r="Z119">
        <v>4.1557319488399802E-2</v>
      </c>
      <c r="AA119">
        <v>2.43889187495454E-2</v>
      </c>
      <c r="AB119">
        <v>1.7168400738854402E-2</v>
      </c>
      <c r="AD119" s="5">
        <v>34972</v>
      </c>
      <c r="AE119">
        <v>4.5119591507439299E-2</v>
      </c>
      <c r="AF119">
        <v>2.3004450960857799E-2</v>
      </c>
      <c r="AG119">
        <v>2.2115140546581501E-2</v>
      </c>
      <c r="AI119" s="5">
        <v>34972</v>
      </c>
      <c r="AJ119">
        <v>2.3825563966945799E-2</v>
      </c>
      <c r="AK119">
        <v>2.5854970519632901E-2</v>
      </c>
      <c r="AL119">
        <v>-2.0294065526871002E-3</v>
      </c>
      <c r="AN119" s="5">
        <v>34972</v>
      </c>
      <c r="AO119">
        <v>2.2719510774531E-2</v>
      </c>
      <c r="AP119">
        <v>2.4811690623300499E-2</v>
      </c>
      <c r="AQ119">
        <v>-2.0921798487694601E-3</v>
      </c>
      <c r="AS119" s="5">
        <v>34972</v>
      </c>
      <c r="AT119">
        <v>1.3490165237099999E-2</v>
      </c>
      <c r="AU119">
        <v>5.8649893727824601E-2</v>
      </c>
      <c r="AV119">
        <v>-4.5159728490724603E-2</v>
      </c>
      <c r="AX119" s="5">
        <v>34972</v>
      </c>
      <c r="AY119">
        <v>3.0175054304966201E-2</v>
      </c>
      <c r="AZ119">
        <v>1.8550236464642801E-2</v>
      </c>
      <c r="BA119">
        <v>1.16248178403234E-2</v>
      </c>
      <c r="BC119" s="5">
        <v>34972</v>
      </c>
      <c r="BD119">
        <v>4.22133637723872E-2</v>
      </c>
      <c r="BE119">
        <v>4.8926227968391703E-2</v>
      </c>
      <c r="BF119">
        <v>-6.7128641960044503E-3</v>
      </c>
      <c r="BH119" s="5">
        <v>34972</v>
      </c>
      <c r="BI119">
        <v>1.3085317858904001E-2</v>
      </c>
      <c r="BJ119">
        <v>4.0915717795372002E-2</v>
      </c>
      <c r="BK119">
        <v>-2.7830399936467999E-2</v>
      </c>
      <c r="BM119" s="5">
        <v>34972</v>
      </c>
      <c r="BN119">
        <v>5.2344239081337701E-2</v>
      </c>
      <c r="BO119">
        <v>2.5816947223184599E-2</v>
      </c>
      <c r="BP119">
        <f t="shared" si="45"/>
        <v>2.6527291858153102E-2</v>
      </c>
      <c r="BR119" s="14">
        <v>34972</v>
      </c>
      <c r="BS119" s="15">
        <f t="shared" si="35"/>
        <v>-7.6213006892993903E-3</v>
      </c>
      <c r="BT119" s="15">
        <f t="shared" si="36"/>
        <v>-2.5438778910613399E-2</v>
      </c>
      <c r="BU119" s="15">
        <f t="shared" si="37"/>
        <v>-5.6547460169967201E-2</v>
      </c>
      <c r="BV119" s="15">
        <f t="shared" si="38"/>
        <v>1.7168400738854402E-2</v>
      </c>
      <c r="BW119" s="15">
        <f t="shared" si="39"/>
        <v>2.2115140546581501E-2</v>
      </c>
      <c r="BX119" s="15">
        <f t="shared" si="40"/>
        <v>-2.0294065526871002E-3</v>
      </c>
      <c r="BY119" s="15">
        <f t="shared" si="41"/>
        <v>-2.0921798487694601E-3</v>
      </c>
      <c r="BZ119" s="15">
        <f t="shared" si="42"/>
        <v>-4.5159728490724603E-2</v>
      </c>
      <c r="CA119" s="15">
        <f t="shared" si="43"/>
        <v>1.16248178403234E-2</v>
      </c>
      <c r="CB119" s="15">
        <f t="shared" si="44"/>
        <v>-6.7128641960044503E-3</v>
      </c>
      <c r="CC119" s="15">
        <f t="shared" si="46"/>
        <v>-2.7830399936467999E-2</v>
      </c>
      <c r="CD119" s="15">
        <f t="shared" si="47"/>
        <v>2.6527291858153102E-2</v>
      </c>
      <c r="CT119" s="17">
        <v>2.0231494444339401E-2</v>
      </c>
      <c r="CU119" s="17">
        <v>1.40786789656899E-2</v>
      </c>
      <c r="CV119" s="17">
        <v>-1.6097625481193401E-3</v>
      </c>
      <c r="CW119" s="17">
        <v>6.70318952129412E-2</v>
      </c>
      <c r="CX119" s="17">
        <v>-4.1112936072348998E-2</v>
      </c>
      <c r="CY119" s="17">
        <v>7.5528273659239602E-3</v>
      </c>
      <c r="CZ119" s="17">
        <v>-2.3145392994834101E-2</v>
      </c>
      <c r="DA119" s="17">
        <v>-1.1685103651596499E-2</v>
      </c>
      <c r="DB119" s="17">
        <v>-4.3225736852341304E-3</v>
      </c>
      <c r="DC119" s="17">
        <v>-8.3398625622572494E-3</v>
      </c>
      <c r="DE119" s="8">
        <f t="array" ref="DE119">SUMPRODUCT($BS119:$CB119,TRANSPOSE(CG$66:CG$75))</f>
        <v>-2.0879829911366762E-2</v>
      </c>
      <c r="DF119" s="8">
        <f t="array" ref="DF119">SUMPRODUCT($BS119:$CB119,TRANSPOSE(CH$66:CH$75))</f>
        <v>-3.8011561775981764E-2</v>
      </c>
      <c r="DG119" s="8">
        <f t="array" ref="DG119">SUMPRODUCT($BS119:$CB119,TRANSPOSE(CI$66:CI$75))</f>
        <v>-5.3161372879778644E-2</v>
      </c>
      <c r="DH119" s="8">
        <f t="array" ref="DH119">SUMPRODUCT($BS119:$CB119,TRANSPOSE(CJ$66:CJ$75))</f>
        <v>1.0773433265668703E-2</v>
      </c>
      <c r="DI119" s="8">
        <f t="array" ref="DI119">SUMPRODUCT($BS119:$CB119,TRANSPOSE(CK$66:CK$75))</f>
        <v>3.2550941733174805E-2</v>
      </c>
      <c r="DJ119" s="8">
        <f t="array" ref="DJ119">SUMPRODUCT($BS119:$CB119,TRANSPOSE(CL$66:CL$75))</f>
        <v>-3.3897862949920977E-3</v>
      </c>
      <c r="DK119" s="8">
        <f t="array" ref="DK119">SUMPRODUCT($BS119:$CB119,TRANSPOSE(CM$66:CM$75))</f>
        <v>-1.2275731729444657E-2</v>
      </c>
      <c r="DL119" s="8">
        <f t="array" ref="DL119">SUMPRODUCT($BS119:$CB119,TRANSPOSE(CN$66:CN$75))</f>
        <v>-6.3985144502688107E-2</v>
      </c>
      <c r="DM119" s="8">
        <f t="array" ref="DM119">SUMPRODUCT($BS119:$CB119,TRANSPOSE(CO$66:CO$75))</f>
        <v>3.8332562747866533E-2</v>
      </c>
      <c r="DN119" s="8">
        <f t="array" ref="DN119">SUMPRODUCT($BS119:$CB119,TRANSPOSE(CP$66:CP$75))</f>
        <v>-2.3157023180256475E-2</v>
      </c>
    </row>
    <row r="120" spans="1:118" x14ac:dyDescent="0.25">
      <c r="A120" s="3">
        <v>39598</v>
      </c>
      <c r="B120" s="1">
        <v>2218.5</v>
      </c>
      <c r="C120" s="1">
        <f t="shared" si="33"/>
        <v>1.2953568966225681E-2</v>
      </c>
      <c r="D120" s="7"/>
      <c r="E120" s="7"/>
      <c r="J120" s="5">
        <v>35003</v>
      </c>
      <c r="K120">
        <v>-7.6661453648066103E-3</v>
      </c>
      <c r="L120">
        <v>-6.5390023892088103E-2</v>
      </c>
      <c r="M120">
        <v>5.7723878527281502E-2</v>
      </c>
      <c r="O120" s="5">
        <v>35003</v>
      </c>
      <c r="P120">
        <v>-5.1592387511655298E-2</v>
      </c>
      <c r="Q120">
        <v>-1.20700237399018E-2</v>
      </c>
      <c r="R120">
        <v>-3.9522363771753603E-2</v>
      </c>
      <c r="T120" s="5">
        <v>35003</v>
      </c>
      <c r="U120">
        <v>-5.1552693557795001E-2</v>
      </c>
      <c r="V120">
        <v>-9.9842375780717398E-3</v>
      </c>
      <c r="W120">
        <v>-4.1568455979723203E-2</v>
      </c>
      <c r="Y120" s="5">
        <v>35003</v>
      </c>
      <c r="Z120">
        <v>-1.4337877176661001E-2</v>
      </c>
      <c r="AA120">
        <v>-4.3861244709790602E-2</v>
      </c>
      <c r="AB120">
        <v>2.9523367533129601E-2</v>
      </c>
      <c r="AD120" s="5">
        <v>35003</v>
      </c>
      <c r="AE120">
        <v>-8.1526061602427702E-3</v>
      </c>
      <c r="AF120">
        <v>-1.03400217543869E-2</v>
      </c>
      <c r="AG120">
        <v>2.18741559414412E-3</v>
      </c>
      <c r="AI120" s="5">
        <v>35003</v>
      </c>
      <c r="AJ120">
        <v>-1.48142793818928E-2</v>
      </c>
      <c r="AK120">
        <v>-2.6930461832077701E-2</v>
      </c>
      <c r="AL120">
        <v>1.2116182450184801E-2</v>
      </c>
      <c r="AN120" s="5">
        <v>35003</v>
      </c>
      <c r="AO120">
        <v>-3.1484974849983603E-2</v>
      </c>
      <c r="AP120">
        <v>-4.3465341324722601E-2</v>
      </c>
      <c r="AQ120">
        <v>1.1980366474739001E-2</v>
      </c>
      <c r="AS120" s="5">
        <v>35003</v>
      </c>
      <c r="AT120">
        <v>-2.6079570666527101E-2</v>
      </c>
      <c r="AU120">
        <v>-2.1426996979957001E-2</v>
      </c>
      <c r="AV120">
        <v>-4.6525736865700397E-3</v>
      </c>
      <c r="AX120" s="5">
        <v>35003</v>
      </c>
      <c r="AY120">
        <v>-3.4095008590840997E-2</v>
      </c>
      <c r="AZ120">
        <v>-4.1490782145973598E-2</v>
      </c>
      <c r="BA120">
        <v>7.3957735551326703E-3</v>
      </c>
      <c r="BC120" s="5">
        <v>35003</v>
      </c>
      <c r="BD120">
        <v>2.0387430581671501E-2</v>
      </c>
      <c r="BE120">
        <v>-3.7094866369972099E-2</v>
      </c>
      <c r="BF120">
        <v>5.7482296951643697E-2</v>
      </c>
      <c r="BH120" s="5">
        <v>35003</v>
      </c>
      <c r="BI120">
        <v>-6.2058788774965396E-3</v>
      </c>
      <c r="BJ120">
        <v>-3.00845123549324E-2</v>
      </c>
      <c r="BK120">
        <v>2.38786334774359E-2</v>
      </c>
      <c r="BM120" s="5">
        <v>35003</v>
      </c>
      <c r="BN120">
        <v>1.8329856240716199E-2</v>
      </c>
      <c r="BO120">
        <v>-3.1189704420519E-2</v>
      </c>
      <c r="BP120">
        <f t="shared" si="45"/>
        <v>4.9519560661235196E-2</v>
      </c>
      <c r="BR120" s="14">
        <v>35003</v>
      </c>
      <c r="BS120" s="15">
        <f t="shared" si="35"/>
        <v>5.7723878527281502E-2</v>
      </c>
      <c r="BT120" s="15">
        <f t="shared" si="36"/>
        <v>-3.9522363771753603E-2</v>
      </c>
      <c r="BU120" s="15">
        <f t="shared" si="37"/>
        <v>-4.1568455979723203E-2</v>
      </c>
      <c r="BV120" s="15">
        <f t="shared" si="38"/>
        <v>2.9523367533129601E-2</v>
      </c>
      <c r="BW120" s="15">
        <f t="shared" si="39"/>
        <v>2.18741559414412E-3</v>
      </c>
      <c r="BX120" s="15">
        <f t="shared" si="40"/>
        <v>1.2116182450184801E-2</v>
      </c>
      <c r="BY120" s="15">
        <f t="shared" si="41"/>
        <v>1.1980366474739001E-2</v>
      </c>
      <c r="BZ120" s="15">
        <f t="shared" si="42"/>
        <v>-4.6525736865700397E-3</v>
      </c>
      <c r="CA120" s="15">
        <f t="shared" si="43"/>
        <v>7.3957735551326703E-3</v>
      </c>
      <c r="CB120" s="15">
        <f t="shared" si="44"/>
        <v>5.7482296951643697E-2</v>
      </c>
      <c r="CC120" s="15">
        <f t="shared" si="46"/>
        <v>2.38786334774359E-2</v>
      </c>
      <c r="CD120" s="15">
        <f t="shared" si="47"/>
        <v>4.9519560661235196E-2</v>
      </c>
      <c r="CT120" s="17">
        <v>6.5227414022383107E-2</v>
      </c>
      <c r="CU120" s="17">
        <v>7.16291401013983E-2</v>
      </c>
      <c r="CV120" s="17">
        <v>2.5022036143076899E-3</v>
      </c>
      <c r="CW120" s="17">
        <v>1.8175056827000199E-2</v>
      </c>
      <c r="CX120" s="17">
        <v>-3.1724188106716702E-3</v>
      </c>
      <c r="CY120" s="17">
        <v>1.4477898859642501E-2</v>
      </c>
      <c r="CZ120" s="17">
        <v>1.4675789112403E-2</v>
      </c>
      <c r="DA120" s="17">
        <v>1.01826118290226E-2</v>
      </c>
      <c r="DB120" s="17">
        <v>-1.5780421463566702E-2</v>
      </c>
      <c r="DC120" s="17">
        <v>3.9546071003334696E-3</v>
      </c>
      <c r="DE120" s="8">
        <f t="array" ref="DE120">SUMPRODUCT($BS120:$CB120,TRANSPOSE(CG$66:CG$75))</f>
        <v>6.0460952412978032E-2</v>
      </c>
      <c r="DF120" s="8">
        <f t="array" ref="DF120">SUMPRODUCT($BS120:$CB120,TRANSPOSE(CH$66:CH$75))</f>
        <v>-1.9065529786703724E-2</v>
      </c>
      <c r="DG120" s="8">
        <f t="array" ref="DG120">SUMPRODUCT($BS120:$CB120,TRANSPOSE(CI$66:CI$75))</f>
        <v>-1.985990618404445E-2</v>
      </c>
      <c r="DH120" s="8">
        <f t="array" ref="DH120">SUMPRODUCT($BS120:$CB120,TRANSPOSE(CJ$66:CJ$75))</f>
        <v>-5.0944469617237705E-2</v>
      </c>
      <c r="DI120" s="8">
        <f t="array" ref="DI120">SUMPRODUCT($BS120:$CB120,TRANSPOSE(CK$66:CK$75))</f>
        <v>1.5434805395500011E-2</v>
      </c>
      <c r="DJ120" s="8">
        <f t="array" ref="DJ120">SUMPRODUCT($BS120:$CB120,TRANSPOSE(CL$66:CL$75))</f>
        <v>2.4381570702328527E-2</v>
      </c>
      <c r="DK120" s="8">
        <f t="array" ref="DK120">SUMPRODUCT($BS120:$CB120,TRANSPOSE(CM$66:CM$75))</f>
        <v>1.7083315392980306E-2</v>
      </c>
      <c r="DL120" s="8">
        <f t="array" ref="DL120">SUMPRODUCT($BS120:$CB120,TRANSPOSE(CN$66:CN$75))</f>
        <v>-3.4991574004809914E-3</v>
      </c>
      <c r="DM120" s="8">
        <f t="array" ref="DM120">SUMPRODUCT($BS120:$CB120,TRANSPOSE(CO$66:CO$75))</f>
        <v>2.5013794484453483E-2</v>
      </c>
      <c r="DN120" s="8">
        <f t="array" ref="DN120">SUMPRODUCT($BS120:$CB120,TRANSPOSE(CP$66:CP$75))</f>
        <v>7.1603698892134499E-2</v>
      </c>
    </row>
    <row r="121" spans="1:118" x14ac:dyDescent="0.25">
      <c r="A121" s="3">
        <v>39629</v>
      </c>
      <c r="B121" s="1">
        <v>2031.47</v>
      </c>
      <c r="C121" s="1">
        <f t="shared" si="33"/>
        <v>-8.4304710389903059E-2</v>
      </c>
      <c r="D121" s="7"/>
      <c r="E121" s="7"/>
      <c r="J121" s="5">
        <v>35033</v>
      </c>
      <c r="K121">
        <v>4.1968105631233099E-2</v>
      </c>
      <c r="L121">
        <v>8.3584246745287194E-2</v>
      </c>
      <c r="M121">
        <v>-4.1616141114053998E-2</v>
      </c>
      <c r="O121" s="5">
        <v>35033</v>
      </c>
      <c r="P121">
        <v>6.21423460544255E-2</v>
      </c>
      <c r="Q121">
        <v>2.4242144522376299E-2</v>
      </c>
      <c r="R121">
        <v>3.7900201532049198E-2</v>
      </c>
      <c r="T121" s="5">
        <v>35033</v>
      </c>
      <c r="U121">
        <v>4.6599595804409401E-2</v>
      </c>
      <c r="V121">
        <v>4.7212281458574201E-2</v>
      </c>
      <c r="W121">
        <v>-6.1268565416482102E-4</v>
      </c>
      <c r="Y121" s="5">
        <v>35033</v>
      </c>
      <c r="Z121">
        <v>4.0270102602431197E-2</v>
      </c>
      <c r="AA121">
        <v>5.4885323281936002E-2</v>
      </c>
      <c r="AB121">
        <v>-1.4615220679504701E-2</v>
      </c>
      <c r="AD121" s="5">
        <v>35033</v>
      </c>
      <c r="AE121">
        <v>3.98547388658941E-2</v>
      </c>
      <c r="AF121">
        <v>2.6714470273609299E-2</v>
      </c>
      <c r="AG121">
        <v>1.3140268592284701E-2</v>
      </c>
      <c r="AI121" s="5">
        <v>35033</v>
      </c>
      <c r="AJ121">
        <v>5.7182237245153103E-2</v>
      </c>
      <c r="AK121">
        <v>5.0416241341023099E-2</v>
      </c>
      <c r="AL121">
        <v>6.7659959041299804E-3</v>
      </c>
      <c r="AN121" s="5">
        <v>35033</v>
      </c>
      <c r="AO121">
        <v>6.1674266638017297E-2</v>
      </c>
      <c r="AP121">
        <v>5.4852931974827802E-2</v>
      </c>
      <c r="AQ121">
        <v>6.8213346631895598E-3</v>
      </c>
      <c r="AS121" s="5">
        <v>35033</v>
      </c>
      <c r="AT121">
        <v>5.3470677315653803E-2</v>
      </c>
      <c r="AU121">
        <v>6.9179876010063299E-2</v>
      </c>
      <c r="AV121">
        <v>-1.5709198694409499E-2</v>
      </c>
      <c r="AX121" s="5">
        <v>35033</v>
      </c>
      <c r="AY121">
        <v>6.3077942859889505E-2</v>
      </c>
      <c r="AZ121">
        <v>4.6502389665426899E-2</v>
      </c>
      <c r="BA121">
        <v>1.6575553194462599E-2</v>
      </c>
      <c r="BC121" s="5">
        <v>35033</v>
      </c>
      <c r="BD121">
        <v>1.42252204560432E-2</v>
      </c>
      <c r="BE121">
        <v>6.5961302089900406E-2</v>
      </c>
      <c r="BF121">
        <v>-5.1736081633857199E-2</v>
      </c>
      <c r="BH121" s="5">
        <v>35033</v>
      </c>
      <c r="BI121">
        <v>4.60953655031403E-2</v>
      </c>
      <c r="BJ121">
        <v>2.9689865527015899E-2</v>
      </c>
      <c r="BK121">
        <v>1.64054999761243E-2</v>
      </c>
      <c r="BM121" s="5">
        <v>35033</v>
      </c>
      <c r="BN121">
        <v>4.9613083201962303E-2</v>
      </c>
      <c r="BO121">
        <v>2.5541269385715399E-2</v>
      </c>
      <c r="BP121">
        <f t="shared" si="45"/>
        <v>2.4071813816246904E-2</v>
      </c>
      <c r="BR121" s="14">
        <v>35033</v>
      </c>
      <c r="BS121" s="15">
        <f t="shared" si="35"/>
        <v>-4.1616141114053998E-2</v>
      </c>
      <c r="BT121" s="15">
        <f t="shared" si="36"/>
        <v>3.7900201532049198E-2</v>
      </c>
      <c r="BU121" s="15">
        <f t="shared" si="37"/>
        <v>-6.1268565416482102E-4</v>
      </c>
      <c r="BV121" s="15">
        <f t="shared" si="38"/>
        <v>-1.4615220679504701E-2</v>
      </c>
      <c r="BW121" s="15">
        <f t="shared" si="39"/>
        <v>1.3140268592284701E-2</v>
      </c>
      <c r="BX121" s="15">
        <f t="shared" si="40"/>
        <v>6.7659959041299804E-3</v>
      </c>
      <c r="BY121" s="15">
        <f t="shared" si="41"/>
        <v>6.8213346631895598E-3</v>
      </c>
      <c r="BZ121" s="15">
        <f t="shared" si="42"/>
        <v>-1.5709198694409499E-2</v>
      </c>
      <c r="CA121" s="15">
        <f t="shared" si="43"/>
        <v>1.6575553194462599E-2</v>
      </c>
      <c r="CB121" s="15">
        <f t="shared" si="44"/>
        <v>-5.1736081633857199E-2</v>
      </c>
      <c r="CC121" s="15">
        <f t="shared" si="46"/>
        <v>1.64054999761243E-2</v>
      </c>
      <c r="CD121" s="15">
        <f t="shared" si="47"/>
        <v>2.4071813816246904E-2</v>
      </c>
      <c r="CT121" s="17">
        <v>-5.9177479233371202E-2</v>
      </c>
      <c r="CU121" s="17">
        <v>-4.1850552007415602E-2</v>
      </c>
      <c r="CV121" s="17">
        <v>1.5253302740350701E-2</v>
      </c>
      <c r="CW121" s="17">
        <v>1.7920147038009902E-2</v>
      </c>
      <c r="CX121" s="17">
        <v>-3.5998178972113298E-2</v>
      </c>
      <c r="CY121" s="17">
        <v>-3.8260572933376501E-3</v>
      </c>
      <c r="CZ121" s="17">
        <v>-1.84322441490078E-2</v>
      </c>
      <c r="DA121" s="17">
        <v>-3.9781324932150596E-3</v>
      </c>
      <c r="DB121" s="17">
        <v>5.4681230058400499E-3</v>
      </c>
      <c r="DC121" s="17">
        <v>-7.0681047119639804E-3</v>
      </c>
      <c r="DE121" s="8">
        <f t="array" ref="DE121">SUMPRODUCT($BS121:$CB121,TRANSPOSE(CG$66:CG$75))</f>
        <v>-4.4534830583651784E-2</v>
      </c>
      <c r="DF121" s="8">
        <f t="array" ref="DF121">SUMPRODUCT($BS121:$CB121,TRANSPOSE(CH$66:CH$75))</f>
        <v>2.7733664002214883E-2</v>
      </c>
      <c r="DG121" s="8">
        <f t="array" ref="DG121">SUMPRODUCT($BS121:$CB121,TRANSPOSE(CI$66:CI$75))</f>
        <v>-2.1192821866989779E-2</v>
      </c>
      <c r="DH121" s="8">
        <f t="array" ref="DH121">SUMPRODUCT($BS121:$CB121,TRANSPOSE(CJ$66:CJ$75))</f>
        <v>3.7020879904673176E-2</v>
      </c>
      <c r="DI121" s="8">
        <f t="array" ref="DI121">SUMPRODUCT($BS121:$CB121,TRANSPOSE(CK$66:CK$75))</f>
        <v>9.9219675097930726E-4</v>
      </c>
      <c r="DJ121" s="8">
        <f t="array" ref="DJ121">SUMPRODUCT($BS121:$CB121,TRANSPOSE(CL$66:CL$75))</f>
        <v>-9.3288283482015552E-3</v>
      </c>
      <c r="DK121" s="8">
        <f t="array" ref="DK121">SUMPRODUCT($BS121:$CB121,TRANSPOSE(CM$66:CM$75))</f>
        <v>-5.1738767293063159E-3</v>
      </c>
      <c r="DL121" s="8">
        <f t="array" ref="DL121">SUMPRODUCT($BS121:$CB121,TRANSPOSE(CN$66:CN$75))</f>
        <v>-3.7256171900814573E-2</v>
      </c>
      <c r="DM121" s="8">
        <f t="array" ref="DM121">SUMPRODUCT($BS121:$CB121,TRANSPOSE(CO$66:CO$75))</f>
        <v>1.3955732934601948E-2</v>
      </c>
      <c r="DN121" s="8">
        <f t="array" ref="DN121">SUMPRODUCT($BS121:$CB121,TRANSPOSE(CP$66:CP$75))</f>
        <v>-5.6607481841730707E-2</v>
      </c>
    </row>
    <row r="122" spans="1:118" x14ac:dyDescent="0.25">
      <c r="A122" s="3">
        <v>39660</v>
      </c>
      <c r="B122" s="1">
        <v>2014.39</v>
      </c>
      <c r="C122" s="1">
        <f t="shared" si="33"/>
        <v>-8.4077047655145565E-3</v>
      </c>
      <c r="D122" s="7"/>
      <c r="E122" s="7"/>
      <c r="J122" s="5">
        <v>35064</v>
      </c>
      <c r="K122">
        <v>7.0187233074413304E-3</v>
      </c>
      <c r="L122">
        <v>-3.4046116849326901E-3</v>
      </c>
      <c r="M122">
        <v>1.0423334992374E-2</v>
      </c>
      <c r="O122" s="5">
        <v>35064</v>
      </c>
      <c r="P122">
        <v>3.15207636318508E-4</v>
      </c>
      <c r="Q122">
        <v>1.7146119168759001E-2</v>
      </c>
      <c r="R122">
        <v>-1.6830911532440401E-2</v>
      </c>
      <c r="T122" s="5">
        <v>35064</v>
      </c>
      <c r="U122">
        <v>3.1699073458919202E-3</v>
      </c>
      <c r="V122">
        <v>2.77366214084259E-2</v>
      </c>
      <c r="W122">
        <v>-2.4566714062533902E-2</v>
      </c>
      <c r="Y122" s="5">
        <v>35064</v>
      </c>
      <c r="Z122">
        <v>2.1063313285125101E-2</v>
      </c>
      <c r="AA122">
        <v>1.00290305156319E-2</v>
      </c>
      <c r="AB122">
        <v>1.10342827694933E-2</v>
      </c>
      <c r="AD122" s="5">
        <v>35064</v>
      </c>
      <c r="AE122">
        <v>4.0664200737025202E-2</v>
      </c>
      <c r="AF122">
        <v>-1.3243722039929799E-3</v>
      </c>
      <c r="AG122">
        <v>4.1988572941018203E-2</v>
      </c>
      <c r="AI122" s="5">
        <v>35064</v>
      </c>
      <c r="AJ122">
        <v>4.2532431155018003E-3</v>
      </c>
      <c r="AK122">
        <v>-7.2386963140256902E-3</v>
      </c>
      <c r="AL122">
        <v>1.14919394295275E-2</v>
      </c>
      <c r="AN122" s="5">
        <v>35064</v>
      </c>
      <c r="AO122">
        <v>1.38725886797792E-2</v>
      </c>
      <c r="AP122">
        <v>9.6375849663143803E-3</v>
      </c>
      <c r="AQ122">
        <v>4.2350037134647901E-3</v>
      </c>
      <c r="AS122" s="5">
        <v>35064</v>
      </c>
      <c r="AT122">
        <v>1.8446409624524401E-2</v>
      </c>
      <c r="AU122">
        <v>-5.9270177746449E-3</v>
      </c>
      <c r="AV122">
        <v>2.4373427399169301E-2</v>
      </c>
      <c r="AX122" s="5">
        <v>35064</v>
      </c>
      <c r="AY122">
        <v>1.21241939909467E-2</v>
      </c>
      <c r="AZ122">
        <v>9.8598324465174608E-3</v>
      </c>
      <c r="BA122">
        <v>2.2643615444292399E-3</v>
      </c>
      <c r="BC122" s="5">
        <v>35064</v>
      </c>
      <c r="BD122">
        <v>8.3396842309257004E-3</v>
      </c>
      <c r="BE122">
        <v>-3.5156365723619598E-3</v>
      </c>
      <c r="BF122">
        <v>1.1855320803287699E-2</v>
      </c>
      <c r="BH122" s="5">
        <v>35064</v>
      </c>
      <c r="BI122">
        <v>-1.7832903105962299E-2</v>
      </c>
      <c r="BJ122">
        <v>2.7685092478735601E-2</v>
      </c>
      <c r="BK122">
        <v>-4.5517995584697997E-2</v>
      </c>
      <c r="BM122" s="5">
        <v>35064</v>
      </c>
      <c r="BN122">
        <v>3.9374753847858698E-2</v>
      </c>
      <c r="BO122">
        <v>-1.62682510365783E-2</v>
      </c>
      <c r="BP122">
        <f t="shared" si="45"/>
        <v>5.5643004884436999E-2</v>
      </c>
      <c r="BR122" s="14">
        <v>35064</v>
      </c>
      <c r="BS122" s="15">
        <f t="shared" si="35"/>
        <v>1.0423334992374E-2</v>
      </c>
      <c r="BT122" s="15">
        <f t="shared" si="36"/>
        <v>-1.6830911532440401E-2</v>
      </c>
      <c r="BU122" s="15">
        <f t="shared" si="37"/>
        <v>-2.4566714062533902E-2</v>
      </c>
      <c r="BV122" s="15">
        <f t="shared" si="38"/>
        <v>1.10342827694933E-2</v>
      </c>
      <c r="BW122" s="15">
        <f t="shared" si="39"/>
        <v>4.1988572941018203E-2</v>
      </c>
      <c r="BX122" s="15">
        <f t="shared" si="40"/>
        <v>1.14919394295275E-2</v>
      </c>
      <c r="BY122" s="15">
        <f t="shared" si="41"/>
        <v>4.2350037134647901E-3</v>
      </c>
      <c r="BZ122" s="15">
        <f t="shared" si="42"/>
        <v>2.4373427399169301E-2</v>
      </c>
      <c r="CA122" s="15">
        <f t="shared" si="43"/>
        <v>2.2643615444292399E-3</v>
      </c>
      <c r="CB122" s="15">
        <f t="shared" si="44"/>
        <v>1.1855320803287699E-2</v>
      </c>
      <c r="CC122" s="15">
        <f t="shared" si="46"/>
        <v>-4.5517995584697997E-2</v>
      </c>
      <c r="CD122" s="15">
        <f t="shared" si="47"/>
        <v>5.5643004884436999E-2</v>
      </c>
      <c r="CT122" s="17">
        <v>-5.8144463093858104E-3</v>
      </c>
      <c r="CU122" s="17">
        <v>3.6444349307885801E-2</v>
      </c>
      <c r="CV122" s="17">
        <v>4.6403119685599703E-3</v>
      </c>
      <c r="CW122" s="17">
        <v>3.8065475475356603E-2</v>
      </c>
      <c r="CX122" s="17">
        <v>1.3773544448644599E-2</v>
      </c>
      <c r="CY122" s="17">
        <v>-4.8087249462441303E-3</v>
      </c>
      <c r="CZ122" s="17">
        <v>2.1106196367945199E-2</v>
      </c>
      <c r="DA122" s="17">
        <v>-7.1352528717671298E-3</v>
      </c>
      <c r="DB122" s="17">
        <v>1.2142470351726199E-3</v>
      </c>
      <c r="DC122" s="17">
        <v>2.2865079390533899E-3</v>
      </c>
      <c r="DE122" s="8">
        <f t="array" ref="DE122">SUMPRODUCT($BS122:$CB122,TRANSPOSE(CG$66:CG$75))</f>
        <v>1.2295140776918741E-2</v>
      </c>
      <c r="DF122" s="8">
        <f t="array" ref="DF122">SUMPRODUCT($BS122:$CB122,TRANSPOSE(CH$66:CH$75))</f>
        <v>-2.912329303572608E-2</v>
      </c>
      <c r="DG122" s="8">
        <f t="array" ref="DG122">SUMPRODUCT($BS122:$CB122,TRANSPOSE(CI$66:CI$75))</f>
        <v>-2.0212183451986988E-2</v>
      </c>
      <c r="DH122" s="8">
        <f t="array" ref="DH122">SUMPRODUCT($BS122:$CB122,TRANSPOSE(CJ$66:CJ$75))</f>
        <v>-1.5698896117127277E-2</v>
      </c>
      <c r="DI122" s="8">
        <f t="array" ref="DI122">SUMPRODUCT($BS122:$CB122,TRANSPOSE(CK$66:CK$75))</f>
        <v>5.5585547705145649E-2</v>
      </c>
      <c r="DJ122" s="8">
        <f t="array" ref="DJ122">SUMPRODUCT($BS122:$CB122,TRANSPOSE(CL$66:CL$75))</f>
        <v>1.0664389787257932E-2</v>
      </c>
      <c r="DK122" s="8">
        <f t="array" ref="DK122">SUMPRODUCT($BS122:$CB122,TRANSPOSE(CM$66:CM$75))</f>
        <v>-8.4278827715221962E-3</v>
      </c>
      <c r="DL122" s="8">
        <f t="array" ref="DL122">SUMPRODUCT($BS122:$CB122,TRANSPOSE(CN$66:CN$75))</f>
        <v>2.9968809248661646E-2</v>
      </c>
      <c r="DM122" s="8">
        <f t="array" ref="DM122">SUMPRODUCT($BS122:$CB122,TRANSPOSE(CO$66:CO$75))</f>
        <v>-1.1226609704818272E-2</v>
      </c>
      <c r="DN122" s="8">
        <f t="array" ref="DN122">SUMPRODUCT($BS122:$CB122,TRANSPOSE(CP$66:CP$75))</f>
        <v>1.1493650835481884E-2</v>
      </c>
    </row>
    <row r="123" spans="1:118" x14ac:dyDescent="0.25">
      <c r="A123" s="3">
        <v>39689</v>
      </c>
      <c r="B123" s="1">
        <v>2043.53</v>
      </c>
      <c r="C123" s="1">
        <f t="shared" si="33"/>
        <v>1.4465917721990129E-2</v>
      </c>
      <c r="D123" s="7"/>
      <c r="E123" s="7"/>
      <c r="J123" s="5">
        <v>35095</v>
      </c>
      <c r="K123">
        <v>4.9889218959514203E-2</v>
      </c>
      <c r="L123">
        <v>1.9029540835833199E-2</v>
      </c>
      <c r="M123">
        <v>3.0859678123681001E-2</v>
      </c>
      <c r="O123" s="5">
        <v>35095</v>
      </c>
      <c r="P123">
        <v>4.5825627008078303E-2</v>
      </c>
      <c r="Q123">
        <v>4.2657335043056202E-2</v>
      </c>
      <c r="R123">
        <v>3.1682919650221101E-3</v>
      </c>
      <c r="T123" s="5">
        <v>35095</v>
      </c>
      <c r="U123">
        <v>1.4281237647592799E-2</v>
      </c>
      <c r="V123">
        <v>3.1445941367526202E-2</v>
      </c>
      <c r="W123">
        <v>-1.71647037199333E-2</v>
      </c>
      <c r="Y123" s="5">
        <v>35095</v>
      </c>
      <c r="Z123">
        <v>3.8153437342951103E-2</v>
      </c>
      <c r="AA123">
        <v>3.2549419053620902E-2</v>
      </c>
      <c r="AB123">
        <v>5.6040182893302096E-3</v>
      </c>
      <c r="AD123" s="5">
        <v>35095</v>
      </c>
      <c r="AE123">
        <v>1.7467670245027302E-2</v>
      </c>
      <c r="AF123">
        <v>3.7478986369768499E-2</v>
      </c>
      <c r="AG123">
        <v>-2.0011316124741298E-2</v>
      </c>
      <c r="AI123" s="5">
        <v>35095</v>
      </c>
      <c r="AJ123">
        <v>5.76018329374142E-2</v>
      </c>
      <c r="AK123">
        <v>3.1428544647868303E-2</v>
      </c>
      <c r="AL123">
        <v>2.6173288289545901E-2</v>
      </c>
      <c r="AN123" s="5">
        <v>35095</v>
      </c>
      <c r="AO123">
        <v>3.80598176591668E-2</v>
      </c>
      <c r="AP123">
        <v>5.1776129228659498E-2</v>
      </c>
      <c r="AQ123">
        <v>-1.37163115694927E-2</v>
      </c>
      <c r="AS123" s="5">
        <v>35095</v>
      </c>
      <c r="AT123">
        <v>4.3914897518172298E-2</v>
      </c>
      <c r="AU123">
        <v>1.7881028260157798E-2</v>
      </c>
      <c r="AV123">
        <v>2.60338692580146E-2</v>
      </c>
      <c r="AX123" s="5">
        <v>35095</v>
      </c>
      <c r="AY123">
        <v>5.3861223043319903E-2</v>
      </c>
      <c r="AZ123">
        <v>1.8724159330733701E-2</v>
      </c>
      <c r="BA123">
        <v>3.5137063712586201E-2</v>
      </c>
      <c r="BC123" s="5">
        <v>35095</v>
      </c>
      <c r="BD123">
        <v>2.3824592307461999E-2</v>
      </c>
      <c r="BE123">
        <v>5.5238974033947397E-2</v>
      </c>
      <c r="BF123">
        <v>-3.1414381726485398E-2</v>
      </c>
      <c r="BH123" s="5">
        <v>35095</v>
      </c>
      <c r="BI123">
        <v>6.74631888517426E-2</v>
      </c>
      <c r="BJ123">
        <v>2.5139126227552998E-2</v>
      </c>
      <c r="BK123">
        <v>4.2324062624189598E-2</v>
      </c>
      <c r="BM123" s="5">
        <v>35095</v>
      </c>
      <c r="BN123">
        <v>2.5263100373119102E-2</v>
      </c>
      <c r="BO123">
        <v>1.9275028768958601E-2</v>
      </c>
      <c r="BP123">
        <f t="shared" si="45"/>
        <v>5.9880716041605005E-3</v>
      </c>
      <c r="BR123" s="14">
        <v>35095</v>
      </c>
      <c r="BS123" s="15">
        <f t="shared" si="35"/>
        <v>3.0859678123681001E-2</v>
      </c>
      <c r="BT123" s="15">
        <f t="shared" si="36"/>
        <v>3.1682919650221101E-3</v>
      </c>
      <c r="BU123" s="15">
        <f t="shared" si="37"/>
        <v>-1.71647037199333E-2</v>
      </c>
      <c r="BV123" s="15">
        <f t="shared" si="38"/>
        <v>5.6040182893302096E-3</v>
      </c>
      <c r="BW123" s="15">
        <f t="shared" si="39"/>
        <v>-2.0011316124741298E-2</v>
      </c>
      <c r="BX123" s="15">
        <f t="shared" si="40"/>
        <v>2.6173288289545901E-2</v>
      </c>
      <c r="BY123" s="15">
        <f t="shared" si="41"/>
        <v>-1.37163115694927E-2</v>
      </c>
      <c r="BZ123" s="15">
        <f t="shared" si="42"/>
        <v>2.60338692580146E-2</v>
      </c>
      <c r="CA123" s="15">
        <f t="shared" si="43"/>
        <v>3.5137063712586201E-2</v>
      </c>
      <c r="CB123" s="15">
        <f t="shared" si="44"/>
        <v>-3.1414381726485398E-2</v>
      </c>
      <c r="CC123" s="15">
        <f t="shared" si="46"/>
        <v>4.2324062624189598E-2</v>
      </c>
      <c r="CD123" s="15">
        <f t="shared" si="47"/>
        <v>5.9880716041605005E-3</v>
      </c>
      <c r="CT123" s="17">
        <v>1.3716866019087501E-3</v>
      </c>
      <c r="CU123" s="17">
        <v>8.6094059779878995E-3</v>
      </c>
      <c r="CV123" s="17">
        <v>3.5751528547705802E-2</v>
      </c>
      <c r="CW123" s="17">
        <v>-1.6481976665334699E-2</v>
      </c>
      <c r="CX123" s="17">
        <v>-2.87627345776864E-2</v>
      </c>
      <c r="CY123" s="17">
        <v>-7.2475281828854902E-3</v>
      </c>
      <c r="CZ123" s="17">
        <v>3.1583058325014103E-2</v>
      </c>
      <c r="DA123" s="17">
        <v>-2.6911646059242601E-2</v>
      </c>
      <c r="DB123" s="17">
        <v>3.6317873656420999E-4</v>
      </c>
      <c r="DC123" s="17">
        <v>-3.1680521893890798E-2</v>
      </c>
      <c r="DE123" s="8">
        <f t="array" ref="DE123">SUMPRODUCT($BS123:$CB123,TRANSPOSE(CG$66:CG$75))</f>
        <v>4.1307332028338355E-2</v>
      </c>
      <c r="DF123" s="8">
        <f t="array" ref="DF123">SUMPRODUCT($BS123:$CB123,TRANSPOSE(CH$66:CH$75))</f>
        <v>8.8374186891816524E-3</v>
      </c>
      <c r="DG123" s="8">
        <f t="array" ref="DG123">SUMPRODUCT($BS123:$CB123,TRANSPOSE(CI$66:CI$75))</f>
        <v>-2.3336768537189988E-2</v>
      </c>
      <c r="DH123" s="8">
        <f t="array" ref="DH123">SUMPRODUCT($BS123:$CB123,TRANSPOSE(CJ$66:CJ$75))</f>
        <v>3.0070210164703241E-2</v>
      </c>
      <c r="DI123" s="8">
        <f t="array" ref="DI123">SUMPRODUCT($BS123:$CB123,TRANSPOSE(CK$66:CK$75))</f>
        <v>-3.5762731092900339E-2</v>
      </c>
      <c r="DJ123" s="8">
        <f t="array" ref="DJ123">SUMPRODUCT($BS123:$CB123,TRANSPOSE(CL$66:CL$75))</f>
        <v>1.982974410760821E-2</v>
      </c>
      <c r="DK123" s="8">
        <f t="array" ref="DK123">SUMPRODUCT($BS123:$CB123,TRANSPOSE(CM$66:CM$75))</f>
        <v>-8.6873520567908133E-2</v>
      </c>
      <c r="DL123" s="8">
        <f t="array" ref="DL123">SUMPRODUCT($BS123:$CB123,TRANSPOSE(CN$66:CN$75))</f>
        <v>4.9753384399912615E-2</v>
      </c>
      <c r="DM123" s="8">
        <f t="array" ref="DM123">SUMPRODUCT($BS123:$CB123,TRANSPOSE(CO$66:CO$75))</f>
        <v>9.5260403766336668E-2</v>
      </c>
      <c r="DN123" s="8">
        <f t="array" ref="DN123">SUMPRODUCT($BS123:$CB123,TRANSPOSE(CP$66:CP$75))</f>
        <v>-5.8825270988895909E-2</v>
      </c>
    </row>
    <row r="124" spans="1:118" x14ac:dyDescent="0.25">
      <c r="A124" s="3">
        <v>39721</v>
      </c>
      <c r="B124" s="1">
        <v>1861.44</v>
      </c>
      <c r="C124" s="1">
        <f t="shared" si="33"/>
        <v>-8.9105616262056264E-2</v>
      </c>
      <c r="D124" s="7"/>
      <c r="E124" s="7"/>
      <c r="J124" s="5">
        <v>35124</v>
      </c>
      <c r="K124">
        <v>3.5321493277629901E-2</v>
      </c>
      <c r="L124">
        <v>1.03926995941384E-2</v>
      </c>
      <c r="M124">
        <v>2.49287936834914E-2</v>
      </c>
      <c r="O124" s="5">
        <v>35124</v>
      </c>
      <c r="P124">
        <v>2.2219814542713899E-2</v>
      </c>
      <c r="Q124">
        <v>3.2066814135229102E-3</v>
      </c>
      <c r="R124">
        <v>1.9013133129191E-2</v>
      </c>
      <c r="T124" s="5">
        <v>35124</v>
      </c>
      <c r="U124">
        <v>1.46019673498006E-2</v>
      </c>
      <c r="V124">
        <v>1.53051054226038E-2</v>
      </c>
      <c r="W124">
        <v>-7.0313807280318402E-4</v>
      </c>
      <c r="Y124" s="5">
        <v>35124</v>
      </c>
      <c r="Z124">
        <v>6.85741781104191E-3</v>
      </c>
      <c r="AA124">
        <v>1.354794228286E-2</v>
      </c>
      <c r="AB124">
        <v>-6.6905244718180696E-3</v>
      </c>
      <c r="AD124" s="5">
        <v>35124</v>
      </c>
      <c r="AE124">
        <v>1.7338631705649699E-2</v>
      </c>
      <c r="AF124">
        <v>2.9420523177126699E-2</v>
      </c>
      <c r="AG124">
        <v>-1.2081891471477001E-2</v>
      </c>
      <c r="AI124" s="5">
        <v>35124</v>
      </c>
      <c r="AJ124">
        <v>3.1142664890310399E-2</v>
      </c>
      <c r="AK124">
        <v>5.41281261159972E-3</v>
      </c>
      <c r="AL124">
        <v>2.5729852278710701E-2</v>
      </c>
      <c r="AN124" s="5">
        <v>35124</v>
      </c>
      <c r="AO124">
        <v>1.3919207080439601E-2</v>
      </c>
      <c r="AP124">
        <v>2.5769127247447499E-2</v>
      </c>
      <c r="AQ124">
        <v>-1.18499201670079E-2</v>
      </c>
      <c r="AS124" s="5">
        <v>35124</v>
      </c>
      <c r="AT124">
        <v>2.0618261764725501E-2</v>
      </c>
      <c r="AU124">
        <v>1.51705903240294E-2</v>
      </c>
      <c r="AV124">
        <v>5.4476714406961899E-3</v>
      </c>
      <c r="AX124" s="5">
        <v>35124</v>
      </c>
      <c r="AY124">
        <v>1.3923034785479399E-2</v>
      </c>
      <c r="AZ124">
        <v>2.1017304541368E-2</v>
      </c>
      <c r="BA124">
        <v>-7.0942697558886002E-3</v>
      </c>
      <c r="BC124" s="5">
        <v>35124</v>
      </c>
      <c r="BD124">
        <v>3.1362813007282199E-2</v>
      </c>
      <c r="BE124">
        <v>2.32216724105614E-2</v>
      </c>
      <c r="BF124">
        <v>8.1411405967207594E-3</v>
      </c>
      <c r="BH124" s="5">
        <v>35124</v>
      </c>
      <c r="BI124">
        <v>4.5447195122127998E-2</v>
      </c>
      <c r="BJ124">
        <v>-4.9780857972825197E-3</v>
      </c>
      <c r="BK124">
        <v>5.0425280919410502E-2</v>
      </c>
      <c r="BM124" s="5">
        <v>35124</v>
      </c>
      <c r="BN124">
        <v>-2.9294328328832802E-3</v>
      </c>
      <c r="BO124">
        <v>4.0736764596911702E-2</v>
      </c>
      <c r="BP124">
        <f t="shared" si="45"/>
        <v>-4.3666197429794981E-2</v>
      </c>
      <c r="BR124" s="14">
        <v>35124</v>
      </c>
      <c r="BS124" s="15">
        <f t="shared" si="35"/>
        <v>2.49287936834914E-2</v>
      </c>
      <c r="BT124" s="15">
        <f t="shared" si="36"/>
        <v>1.9013133129191E-2</v>
      </c>
      <c r="BU124" s="15">
        <f t="shared" si="37"/>
        <v>-7.0313807280318402E-4</v>
      </c>
      <c r="BV124" s="15">
        <f t="shared" si="38"/>
        <v>-6.6905244718180696E-3</v>
      </c>
      <c r="BW124" s="15">
        <f t="shared" si="39"/>
        <v>-1.2081891471477001E-2</v>
      </c>
      <c r="BX124" s="15">
        <f t="shared" si="40"/>
        <v>2.5729852278710701E-2</v>
      </c>
      <c r="BY124" s="15">
        <f t="shared" si="41"/>
        <v>-1.18499201670079E-2</v>
      </c>
      <c r="BZ124" s="15">
        <f t="shared" si="42"/>
        <v>5.4476714406961899E-3</v>
      </c>
      <c r="CA124" s="15">
        <f t="shared" si="43"/>
        <v>-7.0942697558886002E-3</v>
      </c>
      <c r="CB124" s="15">
        <f t="shared" si="44"/>
        <v>8.1411405967207594E-3</v>
      </c>
      <c r="CC124" s="15">
        <f t="shared" si="46"/>
        <v>5.0425280919410502E-2</v>
      </c>
      <c r="CD124" s="15">
        <f t="shared" si="47"/>
        <v>-4.3666197429794981E-2</v>
      </c>
      <c r="CT124" s="17">
        <v>1.3518337435439801E-2</v>
      </c>
      <c r="CU124" s="17">
        <v>-1.08753093629405E-2</v>
      </c>
      <c r="CV124" s="17">
        <v>2.4988136129750399E-2</v>
      </c>
      <c r="CW124" s="17">
        <v>-8.1499182829823692E-3</v>
      </c>
      <c r="CX124" s="17">
        <v>-2.99354509091731E-4</v>
      </c>
      <c r="CY124" s="17">
        <v>3.7804731715051399E-3</v>
      </c>
      <c r="CZ124" s="17">
        <v>2.3991985835901401E-2</v>
      </c>
      <c r="DA124" s="17">
        <v>1.9176505885862501E-2</v>
      </c>
      <c r="DB124" s="17">
        <v>-4.3471165882440098E-3</v>
      </c>
      <c r="DC124" s="17">
        <v>-5.2692648945965601E-3</v>
      </c>
      <c r="DE124" s="8">
        <f t="array" ref="DE124">SUMPRODUCT($BS124:$CB124,TRANSPOSE(CG$66:CG$75))</f>
        <v>3.5377543792302173E-2</v>
      </c>
      <c r="DF124" s="8">
        <f t="array" ref="DF124">SUMPRODUCT($BS124:$CB124,TRANSPOSE(CH$66:CH$75))</f>
        <v>5.5206394465432379E-2</v>
      </c>
      <c r="DG124" s="8">
        <f t="array" ref="DG124">SUMPRODUCT($BS124:$CB124,TRANSPOSE(CI$66:CI$75))</f>
        <v>-3.7148466935020522E-3</v>
      </c>
      <c r="DH124" s="8">
        <f t="array" ref="DH124">SUMPRODUCT($BS124:$CB124,TRANSPOSE(CJ$66:CJ$75))</f>
        <v>-2.5879966746738346E-3</v>
      </c>
      <c r="DI124" s="8">
        <f t="array" ref="DI124">SUMPRODUCT($BS124:$CB124,TRANSPOSE(CK$66:CK$75))</f>
        <v>-1.3089343417890923E-2</v>
      </c>
      <c r="DJ124" s="8">
        <f t="array" ref="DJ124">SUMPRODUCT($BS124:$CB124,TRANSPOSE(CL$66:CL$75))</f>
        <v>2.5630266316162623E-2</v>
      </c>
      <c r="DK124" s="8">
        <f t="array" ref="DK124">SUMPRODUCT($BS124:$CB124,TRANSPOSE(CM$66:CM$75))</f>
        <v>-2.9125912697555573E-2</v>
      </c>
      <c r="DL124" s="8">
        <f t="array" ref="DL124">SUMPRODUCT($BS124:$CB124,TRANSPOSE(CN$66:CN$75))</f>
        <v>1.666347936701271E-2</v>
      </c>
      <c r="DM124" s="8">
        <f t="array" ref="DM124">SUMPRODUCT($BS124:$CB124,TRANSPOSE(CO$66:CO$75))</f>
        <v>4.1715778738465039E-3</v>
      </c>
      <c r="DN124" s="8">
        <f t="array" ref="DN124">SUMPRODUCT($BS124:$CB124,TRANSPOSE(CP$66:CP$75))</f>
        <v>2.7527174275305127E-2</v>
      </c>
    </row>
    <row r="125" spans="1:118" x14ac:dyDescent="0.25">
      <c r="A125" s="3">
        <v>39752</v>
      </c>
      <c r="B125" s="1">
        <v>1548.81</v>
      </c>
      <c r="C125" s="1">
        <f t="shared" si="33"/>
        <v>-0.16795061887570917</v>
      </c>
      <c r="D125" s="7"/>
      <c r="E125" s="7"/>
      <c r="J125" s="5">
        <v>35155</v>
      </c>
      <c r="K125">
        <v>-1.8962816643095001E-2</v>
      </c>
      <c r="L125">
        <v>5.2452954935557898E-2</v>
      </c>
      <c r="M125">
        <v>-7.1415771578652906E-2</v>
      </c>
      <c r="O125" s="5">
        <v>35155</v>
      </c>
      <c r="P125">
        <v>2.4812711527622801E-2</v>
      </c>
      <c r="Q125">
        <v>-2.6931521913829198E-3</v>
      </c>
      <c r="R125">
        <v>2.7505863719005701E-2</v>
      </c>
      <c r="T125" s="5">
        <v>35155</v>
      </c>
      <c r="U125">
        <v>2.5630434824716501E-2</v>
      </c>
      <c r="V125">
        <v>2.1641221277222698E-2</v>
      </c>
      <c r="W125">
        <v>3.9892135474937701E-3</v>
      </c>
      <c r="Y125" s="5">
        <v>35155</v>
      </c>
      <c r="Z125">
        <v>1.43614233193408E-2</v>
      </c>
      <c r="AA125">
        <v>2.77771793827256E-2</v>
      </c>
      <c r="AB125">
        <v>-1.34157560633848E-2</v>
      </c>
      <c r="AD125" s="5">
        <v>35155</v>
      </c>
      <c r="AE125">
        <v>2.9199752484928398E-2</v>
      </c>
      <c r="AF125">
        <v>-9.8088221697867992E-3</v>
      </c>
      <c r="AG125">
        <v>3.9008574654715203E-2</v>
      </c>
      <c r="AI125" s="5">
        <v>35155</v>
      </c>
      <c r="AJ125">
        <v>-6.8198608738975798E-3</v>
      </c>
      <c r="AK125">
        <v>3.2418644806476098E-2</v>
      </c>
      <c r="AL125">
        <v>-3.9238505680373702E-2</v>
      </c>
      <c r="AN125" s="5">
        <v>35155</v>
      </c>
      <c r="AO125">
        <v>4.10545993562383E-2</v>
      </c>
      <c r="AP125">
        <v>1.96867047140728E-2</v>
      </c>
      <c r="AQ125">
        <v>2.13678946421655E-2</v>
      </c>
      <c r="AS125" s="5">
        <v>35155</v>
      </c>
      <c r="AT125">
        <v>4.0849363579258301E-2</v>
      </c>
      <c r="AU125">
        <v>2.2082495723522898E-2</v>
      </c>
      <c r="AV125">
        <v>1.8766867855735399E-2</v>
      </c>
      <c r="AX125" s="5">
        <v>35155</v>
      </c>
      <c r="AY125">
        <v>3.5386440269998598E-2</v>
      </c>
      <c r="AZ125">
        <v>1.85580543414119E-2</v>
      </c>
      <c r="BA125">
        <v>1.6828385928586799E-2</v>
      </c>
      <c r="BC125" s="5">
        <v>35155</v>
      </c>
      <c r="BD125">
        <v>-1.8207200119340301E-2</v>
      </c>
      <c r="BE125">
        <v>8.0748742761903702E-3</v>
      </c>
      <c r="BF125">
        <v>-2.6282074395530701E-2</v>
      </c>
      <c r="BH125" s="5">
        <v>35155</v>
      </c>
      <c r="BI125">
        <v>2.5734715174170201E-2</v>
      </c>
      <c r="BJ125">
        <v>1.5328020285773901E-2</v>
      </c>
      <c r="BK125">
        <v>1.04066948883963E-2</v>
      </c>
      <c r="BM125" s="5">
        <v>35155</v>
      </c>
      <c r="BN125">
        <v>1.8265877731563698E-2</v>
      </c>
      <c r="BO125">
        <v>3.2250293197030001E-3</v>
      </c>
      <c r="BP125">
        <f t="shared" si="45"/>
        <v>1.5040848411860697E-2</v>
      </c>
      <c r="BR125" s="14">
        <v>35155</v>
      </c>
      <c r="BS125" s="15">
        <f t="shared" si="35"/>
        <v>-7.1415771578652906E-2</v>
      </c>
      <c r="BT125" s="15">
        <f t="shared" si="36"/>
        <v>2.7505863719005701E-2</v>
      </c>
      <c r="BU125" s="15">
        <f t="shared" si="37"/>
        <v>3.9892135474937701E-3</v>
      </c>
      <c r="BV125" s="15">
        <f t="shared" si="38"/>
        <v>-1.34157560633848E-2</v>
      </c>
      <c r="BW125" s="15">
        <f t="shared" si="39"/>
        <v>3.9008574654715203E-2</v>
      </c>
      <c r="BX125" s="15">
        <f t="shared" si="40"/>
        <v>-3.9238505680373702E-2</v>
      </c>
      <c r="BY125" s="15">
        <f t="shared" si="41"/>
        <v>2.13678946421655E-2</v>
      </c>
      <c r="BZ125" s="15">
        <f t="shared" si="42"/>
        <v>1.8766867855735399E-2</v>
      </c>
      <c r="CA125" s="15">
        <f t="shared" si="43"/>
        <v>1.6828385928586799E-2</v>
      </c>
      <c r="CB125" s="15">
        <f t="shared" si="44"/>
        <v>-2.6282074395530701E-2</v>
      </c>
      <c r="CC125" s="15">
        <f t="shared" si="46"/>
        <v>1.04066948883963E-2</v>
      </c>
      <c r="CD125" s="15">
        <f t="shared" si="47"/>
        <v>1.5040848411860697E-2</v>
      </c>
      <c r="CT125" s="17">
        <v>-8.3945998381254702E-2</v>
      </c>
      <c r="CU125" s="17">
        <v>-1.9216824157755899E-2</v>
      </c>
      <c r="CV125" s="17">
        <v>-3.6119937584022002E-2</v>
      </c>
      <c r="CW125" s="17">
        <v>2.51520149535715E-2</v>
      </c>
      <c r="CX125" s="17">
        <v>-9.0532040711624202E-3</v>
      </c>
      <c r="CY125" s="17">
        <v>-3.6444102117276202E-2</v>
      </c>
      <c r="CZ125" s="17">
        <v>-2.44127813919955E-2</v>
      </c>
      <c r="DA125" s="17">
        <v>-6.0767097163884603E-3</v>
      </c>
      <c r="DB125" s="17">
        <v>2.9012666929428498E-3</v>
      </c>
      <c r="DC125" s="17">
        <v>7.0603440322472497E-3</v>
      </c>
      <c r="DE125" s="8">
        <f t="array" ref="DE125">SUMPRODUCT($BS125:$CB125,TRANSPOSE(CG$66:CG$75))</f>
        <v>-7.8924596216521911E-2</v>
      </c>
      <c r="DF125" s="8">
        <f t="array" ref="DF125">SUMPRODUCT($BS125:$CB125,TRANSPOSE(CH$66:CH$75))</f>
        <v>-5.6331549851260949E-3</v>
      </c>
      <c r="DG125" s="8">
        <f t="array" ref="DG125">SUMPRODUCT($BS125:$CB125,TRANSPOSE(CI$66:CI$75))</f>
        <v>-1.8800752461918327E-2</v>
      </c>
      <c r="DH125" s="8">
        <f t="array" ref="DH125">SUMPRODUCT($BS125:$CB125,TRANSPOSE(CJ$66:CJ$75))</f>
        <v>7.5399608813386844E-3</v>
      </c>
      <c r="DI125" s="8">
        <f t="array" ref="DI125">SUMPRODUCT($BS125:$CB125,TRANSPOSE(CK$66:CK$75))</f>
        <v>3.237413403656271E-2</v>
      </c>
      <c r="DJ125" s="8">
        <f t="array" ref="DJ125">SUMPRODUCT($BS125:$CB125,TRANSPOSE(CL$66:CL$75))</f>
        <v>-4.9927171639548823E-2</v>
      </c>
      <c r="DK125" s="8">
        <f t="array" ref="DK125">SUMPRODUCT($BS125:$CB125,TRANSPOSE(CM$66:CM$75))</f>
        <v>2.8504502537216609E-2</v>
      </c>
      <c r="DL125" s="8">
        <f t="array" ref="DL125">SUMPRODUCT($BS125:$CB125,TRANSPOSE(CN$66:CN$75))</f>
        <v>-7.1088294283237E-3</v>
      </c>
      <c r="DM125" s="8">
        <f t="array" ref="DM125">SUMPRODUCT($BS125:$CB125,TRANSPOSE(CO$66:CO$75))</f>
        <v>-2.0448464773529136E-2</v>
      </c>
      <c r="DN125" s="8">
        <f t="array" ref="DN125">SUMPRODUCT($BS125:$CB125,TRANSPOSE(CP$66:CP$75))</f>
        <v>-2.4456460964576876E-2</v>
      </c>
    </row>
    <row r="126" spans="1:118" x14ac:dyDescent="0.25">
      <c r="A126" s="3">
        <v>39780</v>
      </c>
      <c r="B126" s="1">
        <v>1437.68</v>
      </c>
      <c r="C126" s="1">
        <f t="shared" si="33"/>
        <v>-7.1751861106268633E-2</v>
      </c>
      <c r="D126" s="7"/>
      <c r="E126" s="7"/>
      <c r="J126" s="5">
        <v>35185</v>
      </c>
      <c r="K126">
        <v>5.2998115223060697E-3</v>
      </c>
      <c r="L126">
        <v>4.6900624798244799E-2</v>
      </c>
      <c r="M126">
        <v>-4.1600813275938703E-2</v>
      </c>
      <c r="O126" s="5">
        <v>35185</v>
      </c>
      <c r="P126">
        <v>1.54378374340782E-2</v>
      </c>
      <c r="Q126">
        <v>6.0252268746280001E-3</v>
      </c>
      <c r="R126">
        <v>9.4126105594501894E-3</v>
      </c>
      <c r="T126" s="5">
        <v>35185</v>
      </c>
      <c r="U126">
        <v>4.2658878665341002E-2</v>
      </c>
      <c r="V126">
        <v>8.4552972560635806E-3</v>
      </c>
      <c r="W126">
        <v>3.42035814092774E-2</v>
      </c>
      <c r="Y126" s="5">
        <v>35185</v>
      </c>
      <c r="Z126">
        <v>1.4687943581031201E-2</v>
      </c>
      <c r="AA126">
        <v>7.1588505176183601E-3</v>
      </c>
      <c r="AB126">
        <v>7.5290930634127904E-3</v>
      </c>
      <c r="AD126" s="5">
        <v>35185</v>
      </c>
      <c r="AE126">
        <v>2.24730724356101E-2</v>
      </c>
      <c r="AF126">
        <v>1.2058431918399601E-2</v>
      </c>
      <c r="AG126">
        <v>1.0414640517210499E-2</v>
      </c>
      <c r="AI126" s="5">
        <v>35185</v>
      </c>
      <c r="AJ126">
        <v>6.9322630425766401E-4</v>
      </c>
      <c r="AK126">
        <v>3.3252603659710403E-2</v>
      </c>
      <c r="AL126">
        <v>-3.2559377355452702E-2</v>
      </c>
      <c r="AN126" s="5">
        <v>35185</v>
      </c>
      <c r="AO126">
        <v>2.1680657130872801E-2</v>
      </c>
      <c r="AP126">
        <v>1.02772433760353E-2</v>
      </c>
      <c r="AQ126">
        <v>1.1403413754837499E-2</v>
      </c>
      <c r="AS126" s="5">
        <v>35185</v>
      </c>
      <c r="AT126">
        <v>2.6373778858350402E-2</v>
      </c>
      <c r="AU126">
        <v>1.0417269859901599E-3</v>
      </c>
      <c r="AV126">
        <v>2.53320518723603E-2</v>
      </c>
      <c r="AX126" s="5">
        <v>35185</v>
      </c>
      <c r="AY126">
        <v>1.72884911202651E-2</v>
      </c>
      <c r="AZ126">
        <v>2.7743507392675702E-2</v>
      </c>
      <c r="BA126">
        <v>-1.04550162724106E-2</v>
      </c>
      <c r="BC126" s="5">
        <v>35185</v>
      </c>
      <c r="BD126">
        <v>4.1939590747847998E-2</v>
      </c>
      <c r="BE126">
        <v>1.8189593548592999E-3</v>
      </c>
      <c r="BF126">
        <v>4.0120631392988701E-2</v>
      </c>
      <c r="BH126" s="5">
        <v>35185</v>
      </c>
      <c r="BI126">
        <v>1.9163175575095101E-2</v>
      </c>
      <c r="BJ126">
        <v>2.7256952591968999E-2</v>
      </c>
      <c r="BK126">
        <v>-8.0937770168739796E-3</v>
      </c>
      <c r="BM126" s="5">
        <v>35185</v>
      </c>
      <c r="BN126">
        <v>4.8999534429100596E-3</v>
      </c>
      <c r="BO126">
        <v>6.50777300648301E-2</v>
      </c>
      <c r="BP126">
        <f t="shared" si="45"/>
        <v>-6.0177776621920039E-2</v>
      </c>
      <c r="BR126" s="14">
        <v>35185</v>
      </c>
      <c r="BS126" s="15">
        <f t="shared" si="35"/>
        <v>-4.1600813275938703E-2</v>
      </c>
      <c r="BT126" s="15">
        <f t="shared" si="36"/>
        <v>9.4126105594501894E-3</v>
      </c>
      <c r="BU126" s="15">
        <f t="shared" si="37"/>
        <v>3.42035814092774E-2</v>
      </c>
      <c r="BV126" s="15">
        <f t="shared" si="38"/>
        <v>7.5290930634127904E-3</v>
      </c>
      <c r="BW126" s="15">
        <f t="shared" si="39"/>
        <v>1.0414640517210499E-2</v>
      </c>
      <c r="BX126" s="15">
        <f t="shared" si="40"/>
        <v>-3.2559377355452702E-2</v>
      </c>
      <c r="BY126" s="15">
        <f t="shared" si="41"/>
        <v>1.1403413754837499E-2</v>
      </c>
      <c r="BZ126" s="15">
        <f t="shared" si="42"/>
        <v>2.53320518723603E-2</v>
      </c>
      <c r="CA126" s="15">
        <f t="shared" si="43"/>
        <v>-1.04550162724106E-2</v>
      </c>
      <c r="CB126" s="15">
        <f t="shared" si="44"/>
        <v>4.0120631392988701E-2</v>
      </c>
      <c r="CC126" s="15">
        <f t="shared" si="46"/>
        <v>-8.0937770168739796E-3</v>
      </c>
      <c r="CD126" s="15">
        <f t="shared" si="47"/>
        <v>-6.0177776621920039E-2</v>
      </c>
      <c r="CT126" s="17">
        <v>-2.74464766972023E-2</v>
      </c>
      <c r="CU126" s="17">
        <v>-3.37557195250849E-3</v>
      </c>
      <c r="CV126" s="17">
        <v>-5.9457530846707497E-2</v>
      </c>
      <c r="CW126" s="17">
        <v>-9.3447249125911402E-3</v>
      </c>
      <c r="CX126" s="17">
        <v>3.4456170151782602E-2</v>
      </c>
      <c r="CY126" s="17">
        <v>-1.14156353049959E-2</v>
      </c>
      <c r="CZ126" s="17">
        <v>-1.0124249166896899E-2</v>
      </c>
      <c r="DA126" s="17">
        <v>2.23225230194838E-2</v>
      </c>
      <c r="DB126" s="17">
        <v>2.9643909646402998E-3</v>
      </c>
      <c r="DC126" s="17">
        <v>1.14339127468691E-2</v>
      </c>
      <c r="DE126" s="8">
        <f t="array" ref="DE126">SUMPRODUCT($BS126:$CB126,TRANSPOSE(CG$66:CG$75))</f>
        <v>-4.7686094414691196E-2</v>
      </c>
      <c r="DF126" s="8">
        <f t="array" ref="DF126">SUMPRODUCT($BS126:$CB126,TRANSPOSE(CH$66:CH$75))</f>
        <v>1.1714731171341775E-2</v>
      </c>
      <c r="DG126" s="8">
        <f t="array" ref="DG126">SUMPRODUCT($BS126:$CB126,TRANSPOSE(CI$66:CI$75))</f>
        <v>3.2603709236869519E-2</v>
      </c>
      <c r="DH126" s="8">
        <f t="array" ref="DH126">SUMPRODUCT($BS126:$CB126,TRANSPOSE(CJ$66:CJ$75))</f>
        <v>4.2557082712268331E-3</v>
      </c>
      <c r="DI126" s="8">
        <f t="array" ref="DI126">SUMPRODUCT($BS126:$CB126,TRANSPOSE(CK$66:CK$75))</f>
        <v>1.1498422977361044E-2</v>
      </c>
      <c r="DJ126" s="8">
        <f t="array" ref="DJ126">SUMPRODUCT($BS126:$CB126,TRANSPOSE(CL$66:CL$75))</f>
        <v>-1.9155655030084373E-2</v>
      </c>
      <c r="DK126" s="8">
        <f t="array" ref="DK126">SUMPRODUCT($BS126:$CB126,TRANSPOSE(CM$66:CM$75))</f>
        <v>3.4623886179175056E-2</v>
      </c>
      <c r="DL126" s="8">
        <f t="array" ref="DL126">SUMPRODUCT($BS126:$CB126,TRANSPOSE(CN$66:CN$75))</f>
        <v>1.2836197937120111E-2</v>
      </c>
      <c r="DM126" s="8">
        <f t="array" ref="DM126">SUMPRODUCT($BS126:$CB126,TRANSPOSE(CO$66:CO$75))</f>
        <v>-5.4135946565460016E-2</v>
      </c>
      <c r="DN126" s="8">
        <f t="array" ref="DN126">SUMPRODUCT($BS126:$CB126,TRANSPOSE(CP$66:CP$75))</f>
        <v>6.5463818503578186E-2</v>
      </c>
    </row>
    <row r="127" spans="1:118" x14ac:dyDescent="0.25">
      <c r="A127" s="3">
        <v>39813</v>
      </c>
      <c r="B127" s="1">
        <v>1452.98</v>
      </c>
      <c r="C127" s="1">
        <f t="shared" si="33"/>
        <v>1.0642145679149673E-2</v>
      </c>
      <c r="D127" s="7"/>
      <c r="E127" s="7"/>
      <c r="J127" s="5">
        <v>35216</v>
      </c>
      <c r="K127">
        <v>3.1261747420917203E-2</v>
      </c>
      <c r="L127">
        <v>2.3499830224085898E-2</v>
      </c>
      <c r="M127">
        <v>7.76191719683135E-3</v>
      </c>
      <c r="O127" s="5">
        <v>35216</v>
      </c>
      <c r="P127">
        <v>2.1868316952624801E-2</v>
      </c>
      <c r="Q127">
        <v>3.1412895609785697E-2</v>
      </c>
      <c r="R127">
        <v>-9.5445786571609296E-3</v>
      </c>
      <c r="T127" s="5">
        <v>35216</v>
      </c>
      <c r="U127">
        <v>-1.0705843140972201E-3</v>
      </c>
      <c r="V127">
        <v>2.38225461587111E-2</v>
      </c>
      <c r="W127">
        <v>-2.4893130472808299E-2</v>
      </c>
      <c r="Y127" s="5">
        <v>35216</v>
      </c>
      <c r="Z127">
        <v>2.96440482511394E-2</v>
      </c>
      <c r="AA127">
        <v>2.4834134501745899E-2</v>
      </c>
      <c r="AB127">
        <v>4.8099137493935202E-3</v>
      </c>
      <c r="AD127" s="5">
        <v>35216</v>
      </c>
      <c r="AE127">
        <v>1.6534030840860199E-2</v>
      </c>
      <c r="AF127">
        <v>1.45583924434081E-2</v>
      </c>
      <c r="AG127">
        <v>1.97563839745206E-3</v>
      </c>
      <c r="AI127" s="5">
        <v>35216</v>
      </c>
      <c r="AJ127">
        <v>1.48662954710872E-2</v>
      </c>
      <c r="AK127">
        <v>2.69431855197028E-2</v>
      </c>
      <c r="AL127">
        <v>-1.20768900486157E-2</v>
      </c>
      <c r="AN127" s="5">
        <v>35216</v>
      </c>
      <c r="AO127">
        <v>1.8848849152372699E-2</v>
      </c>
      <c r="AP127">
        <v>2.1281278188132802E-2</v>
      </c>
      <c r="AQ127">
        <v>-2.4324290357601698E-3</v>
      </c>
      <c r="AS127" s="5">
        <v>35216</v>
      </c>
      <c r="AT127">
        <v>8.3736835816777006E-3</v>
      </c>
      <c r="AU127">
        <v>4.3772226227004503E-2</v>
      </c>
      <c r="AV127">
        <v>-3.53985426453267E-2</v>
      </c>
      <c r="AX127" s="5">
        <v>35216</v>
      </c>
      <c r="AY127">
        <v>1.6530043216452101E-2</v>
      </c>
      <c r="AZ127">
        <v>3.0130441049425701E-2</v>
      </c>
      <c r="BA127">
        <v>-1.36003978329736E-2</v>
      </c>
      <c r="BC127" s="5">
        <v>35216</v>
      </c>
      <c r="BD127">
        <v>4.0831834262395998E-2</v>
      </c>
      <c r="BE127">
        <v>2.6336220417423398E-2</v>
      </c>
      <c r="BF127">
        <v>1.44956138449726E-2</v>
      </c>
      <c r="BH127" s="5">
        <v>35216</v>
      </c>
      <c r="BI127">
        <v>3.4158432352699497E-2</v>
      </c>
      <c r="BJ127">
        <v>8.0099783763409593E-3</v>
      </c>
      <c r="BK127">
        <v>2.61484539763585E-2</v>
      </c>
      <c r="BM127" s="5">
        <v>35216</v>
      </c>
      <c r="BN127">
        <v>1.6318182968985399E-2</v>
      </c>
      <c r="BO127">
        <v>2.2159365139552099E-2</v>
      </c>
      <c r="BP127">
        <f t="shared" si="45"/>
        <v>-5.8411821705667E-3</v>
      </c>
      <c r="BR127" s="14">
        <v>35216</v>
      </c>
      <c r="BS127" s="15">
        <f t="shared" si="35"/>
        <v>7.76191719683135E-3</v>
      </c>
      <c r="BT127" s="15">
        <f t="shared" si="36"/>
        <v>-9.5445786571609296E-3</v>
      </c>
      <c r="BU127" s="15">
        <f t="shared" si="37"/>
        <v>-2.4893130472808299E-2</v>
      </c>
      <c r="BV127" s="15">
        <f t="shared" si="38"/>
        <v>4.8099137493935202E-3</v>
      </c>
      <c r="BW127" s="15">
        <f t="shared" si="39"/>
        <v>1.97563839745206E-3</v>
      </c>
      <c r="BX127" s="15">
        <f t="shared" si="40"/>
        <v>-1.20768900486157E-2</v>
      </c>
      <c r="BY127" s="15">
        <f t="shared" si="41"/>
        <v>-2.4324290357601698E-3</v>
      </c>
      <c r="BZ127" s="15">
        <f t="shared" si="42"/>
        <v>-3.53985426453267E-2</v>
      </c>
      <c r="CA127" s="15">
        <f t="shared" si="43"/>
        <v>-1.36003978329736E-2</v>
      </c>
      <c r="CB127" s="15">
        <f t="shared" si="44"/>
        <v>1.44956138449726E-2</v>
      </c>
      <c r="CC127" s="15">
        <f t="shared" si="46"/>
        <v>2.61484539763585E-2</v>
      </c>
      <c r="CD127" s="15">
        <f t="shared" si="47"/>
        <v>-5.8411821705667E-3</v>
      </c>
      <c r="CT127" s="17">
        <v>3.3931122059993997E-2</v>
      </c>
      <c r="CU127" s="17">
        <v>-1.47429177109446E-3</v>
      </c>
      <c r="CV127" s="17">
        <v>-3.4581561426114201E-3</v>
      </c>
      <c r="CW127" s="17">
        <v>3.1702890632286797E-2</v>
      </c>
      <c r="CX127" s="17">
        <v>-1.4113659355780401E-2</v>
      </c>
      <c r="CY127" s="17">
        <v>-1.54598375818214E-3</v>
      </c>
      <c r="CZ127" s="17">
        <v>-2.0767858539512699E-2</v>
      </c>
      <c r="DA127" s="17">
        <v>1.32010929732806E-2</v>
      </c>
      <c r="DB127" s="17">
        <v>-4.7647918715511004E-3</v>
      </c>
      <c r="DC127" s="17">
        <v>6.3003991963478303E-3</v>
      </c>
      <c r="DE127" s="8">
        <f t="array" ref="DE127">SUMPRODUCT($BS127:$CB127,TRANSPOSE(CG$66:CG$75))</f>
        <v>3.2774926076232515E-3</v>
      </c>
      <c r="DF127" s="8">
        <f t="array" ref="DF127">SUMPRODUCT($BS127:$CB127,TRANSPOSE(CH$66:CH$75))</f>
        <v>4.9117094529781691E-3</v>
      </c>
      <c r="DG127" s="8">
        <f t="array" ref="DG127">SUMPRODUCT($BS127:$CB127,TRANSPOSE(CI$66:CI$75))</f>
        <v>-1.9081602895345693E-2</v>
      </c>
      <c r="DH127" s="8">
        <f t="array" ref="DH127">SUMPRODUCT($BS127:$CB127,TRANSPOSE(CJ$66:CJ$75))</f>
        <v>-1.1378310739078239E-2</v>
      </c>
      <c r="DI127" s="8">
        <f t="array" ref="DI127">SUMPRODUCT($BS127:$CB127,TRANSPOSE(CK$66:CK$75))</f>
        <v>1.2799805815079961E-2</v>
      </c>
      <c r="DJ127" s="8">
        <f t="array" ref="DJ127">SUMPRODUCT($BS127:$CB127,TRANSPOSE(CL$66:CL$75))</f>
        <v>-1.110167055056749E-2</v>
      </c>
      <c r="DK127" s="8">
        <f t="array" ref="DK127">SUMPRODUCT($BS127:$CB127,TRANSPOSE(CM$66:CM$75))</f>
        <v>1.7260384345173057E-2</v>
      </c>
      <c r="DL127" s="8">
        <f t="array" ref="DL127">SUMPRODUCT($BS127:$CB127,TRANSPOSE(CN$66:CN$75))</f>
        <v>-4.5073492681872905E-2</v>
      </c>
      <c r="DM127" s="8">
        <f t="array" ref="DM127">SUMPRODUCT($BS127:$CB127,TRANSPOSE(CO$66:CO$75))</f>
        <v>-1.2861073487834026E-2</v>
      </c>
      <c r="DN127" s="8">
        <f t="array" ref="DN127">SUMPRODUCT($BS127:$CB127,TRANSPOSE(CP$66:CP$75))</f>
        <v>2.1126723052944867E-2</v>
      </c>
    </row>
    <row r="128" spans="1:118" x14ac:dyDescent="0.25">
      <c r="A128" s="3">
        <v>39843</v>
      </c>
      <c r="B128" s="1">
        <v>1330.51</v>
      </c>
      <c r="C128" s="1">
        <f t="shared" si="33"/>
        <v>-8.4288840864981007E-2</v>
      </c>
      <c r="D128" s="7"/>
      <c r="E128" s="7"/>
      <c r="J128" s="5">
        <v>35246</v>
      </c>
      <c r="K128">
        <v>-5.8782784223640099E-3</v>
      </c>
      <c r="L128">
        <v>-2.1233448822767498E-2</v>
      </c>
      <c r="M128">
        <v>1.53551704004035E-2</v>
      </c>
      <c r="O128" s="5">
        <v>35246</v>
      </c>
      <c r="P128">
        <v>7.9031544352514899E-4</v>
      </c>
      <c r="Q128">
        <v>2.59390448025076E-2</v>
      </c>
      <c r="R128">
        <v>-2.5148729358982401E-2</v>
      </c>
      <c r="T128" s="5">
        <v>35246</v>
      </c>
      <c r="U128">
        <v>-2.5411084178043601E-2</v>
      </c>
      <c r="V128">
        <v>-3.25460323519918E-3</v>
      </c>
      <c r="W128">
        <v>-2.2156480942844399E-2</v>
      </c>
      <c r="Y128" s="5">
        <v>35246</v>
      </c>
      <c r="Z128">
        <v>-4.0433067756851498E-3</v>
      </c>
      <c r="AA128">
        <v>-8.1729353931643996E-3</v>
      </c>
      <c r="AB128">
        <v>4.1296286174792498E-3</v>
      </c>
      <c r="AD128" s="5">
        <v>35246</v>
      </c>
      <c r="AE128">
        <v>-7.4798347685461602E-3</v>
      </c>
      <c r="AF128" s="18">
        <v>-9.1859408149255403E-5</v>
      </c>
      <c r="AG128">
        <v>-7.3879753603968996E-3</v>
      </c>
      <c r="AI128" s="5">
        <v>35246</v>
      </c>
      <c r="AJ128">
        <v>-2.8713968783102499E-2</v>
      </c>
      <c r="AK128">
        <v>-9.9459043714777203E-3</v>
      </c>
      <c r="AL128">
        <v>-1.8768064411624801E-2</v>
      </c>
      <c r="AN128" s="5">
        <v>35246</v>
      </c>
      <c r="AO128">
        <v>-2.2616022452178901E-2</v>
      </c>
      <c r="AP128">
        <v>5.8320110729011005E-4</v>
      </c>
      <c r="AQ128">
        <v>-2.3199223559469E-2</v>
      </c>
      <c r="AS128" s="5">
        <v>35246</v>
      </c>
      <c r="AT128">
        <v>-3.80761395670755E-2</v>
      </c>
      <c r="AU128">
        <v>1.6207986979481202E-2</v>
      </c>
      <c r="AV128">
        <v>-5.4284126546556601E-2</v>
      </c>
      <c r="AX128" s="5">
        <v>35246</v>
      </c>
      <c r="AY128">
        <v>-2.74535981620605E-2</v>
      </c>
      <c r="AZ128">
        <v>-4.7392687368137702E-3</v>
      </c>
      <c r="BA128">
        <v>-2.2714329425246801E-2</v>
      </c>
      <c r="BC128" s="5">
        <v>35246</v>
      </c>
      <c r="BD128">
        <v>6.1607177187601404E-3</v>
      </c>
      <c r="BE128">
        <v>-1.5178634852107201E-2</v>
      </c>
      <c r="BF128">
        <v>2.1339352570867401E-2</v>
      </c>
      <c r="BH128" s="5">
        <v>35246</v>
      </c>
      <c r="BI128">
        <v>-1.4149125227476E-2</v>
      </c>
      <c r="BJ128">
        <v>-3.47717697338547E-2</v>
      </c>
      <c r="BK128">
        <v>2.0622644506378698E-2</v>
      </c>
      <c r="BM128" s="5">
        <v>35246</v>
      </c>
      <c r="BN128">
        <v>1.7727237002992099E-2</v>
      </c>
      <c r="BO128">
        <v>-4.8664181591225597E-2</v>
      </c>
      <c r="BP128">
        <f t="shared" si="45"/>
        <v>6.6391418594217697E-2</v>
      </c>
      <c r="BR128" s="14">
        <v>35246</v>
      </c>
      <c r="BS128" s="15">
        <f t="shared" si="35"/>
        <v>1.53551704004035E-2</v>
      </c>
      <c r="BT128" s="15">
        <f t="shared" si="36"/>
        <v>-2.5148729358982401E-2</v>
      </c>
      <c r="BU128" s="15">
        <f t="shared" si="37"/>
        <v>-2.2156480942844399E-2</v>
      </c>
      <c r="BV128" s="15">
        <f t="shared" si="38"/>
        <v>4.1296286174792498E-3</v>
      </c>
      <c r="BW128" s="15">
        <f t="shared" si="39"/>
        <v>-7.3879753603968996E-3</v>
      </c>
      <c r="BX128" s="15">
        <f t="shared" si="40"/>
        <v>-1.8768064411624801E-2</v>
      </c>
      <c r="BY128" s="15">
        <f t="shared" si="41"/>
        <v>-2.3199223559469E-2</v>
      </c>
      <c r="BZ128" s="15">
        <f t="shared" si="42"/>
        <v>-5.4284126546556601E-2</v>
      </c>
      <c r="CA128" s="15">
        <f t="shared" si="43"/>
        <v>-2.2714329425246801E-2</v>
      </c>
      <c r="CB128" s="15">
        <f t="shared" si="44"/>
        <v>2.1339352570867401E-2</v>
      </c>
      <c r="CC128" s="15">
        <f t="shared" si="46"/>
        <v>2.0622644506378698E-2</v>
      </c>
      <c r="CD128" s="15">
        <f t="shared" si="47"/>
        <v>6.6391418594217697E-2</v>
      </c>
      <c r="CT128" s="17">
        <v>6.4479863488195593E-2</v>
      </c>
      <c r="CU128" s="17">
        <v>-1.4017837591571001E-2</v>
      </c>
      <c r="CV128" s="17">
        <v>-6.8976026299765302E-3</v>
      </c>
      <c r="CW128" s="17">
        <v>3.6172593782228001E-2</v>
      </c>
      <c r="CX128" s="17">
        <v>-6.9729848967801204E-3</v>
      </c>
      <c r="CY128" s="17">
        <v>2.1261082589474102E-3</v>
      </c>
      <c r="CZ128" s="17">
        <v>-3.0265861858178401E-2</v>
      </c>
      <c r="DA128" s="17">
        <v>9.4719668763030094E-3</v>
      </c>
      <c r="DB128" s="17">
        <v>-1.0207756084492099E-2</v>
      </c>
      <c r="DC128" s="17">
        <v>6.0734334285586501E-5</v>
      </c>
      <c r="DE128" s="8">
        <f t="array" ref="DE128">SUMPRODUCT($BS128:$CB128,TRANSPOSE(CG$66:CG$75))</f>
        <v>9.5689474093533147E-3</v>
      </c>
      <c r="DF128" s="8">
        <f t="array" ref="DF128">SUMPRODUCT($BS128:$CB128,TRANSPOSE(CH$66:CH$75))</f>
        <v>-7.5796943429059412E-3</v>
      </c>
      <c r="DG128" s="8">
        <f t="array" ref="DG128">SUMPRODUCT($BS128:$CB128,TRANSPOSE(CI$66:CI$75))</f>
        <v>-7.6262119361475682E-3</v>
      </c>
      <c r="DH128" s="8">
        <f t="array" ref="DH128">SUMPRODUCT($BS128:$CB128,TRANSPOSE(CJ$66:CJ$75))</f>
        <v>-9.0259920126620867E-3</v>
      </c>
      <c r="DI128" s="8">
        <f t="array" ref="DI128">SUMPRODUCT($BS128:$CB128,TRANSPOSE(CK$66:CK$75))</f>
        <v>1.2013410305800321E-2</v>
      </c>
      <c r="DJ128" s="8">
        <f t="array" ref="DJ128">SUMPRODUCT($BS128:$CB128,TRANSPOSE(CL$66:CL$75))</f>
        <v>-1.4353307150778889E-2</v>
      </c>
      <c r="DK128" s="8">
        <f t="array" ref="DK128">SUMPRODUCT($BS128:$CB128,TRANSPOSE(CM$66:CM$75))</f>
        <v>-1.3615350441334731E-2</v>
      </c>
      <c r="DL128" s="8">
        <f t="array" ref="DL128">SUMPRODUCT($BS128:$CB128,TRANSPOSE(CN$66:CN$75))</f>
        <v>-5.9882295986507093E-2</v>
      </c>
      <c r="DM128" s="8">
        <f t="array" ref="DM128">SUMPRODUCT($BS128:$CB128,TRANSPOSE(CO$66:CO$75))</f>
        <v>4.6693713823810342E-3</v>
      </c>
      <c r="DN128" s="8">
        <f t="array" ref="DN128">SUMPRODUCT($BS128:$CB128,TRANSPOSE(CP$66:CP$75))</f>
        <v>2.3997743759111352E-2</v>
      </c>
    </row>
    <row r="129" spans="1:118" x14ac:dyDescent="0.25">
      <c r="A129" s="3">
        <v>39871</v>
      </c>
      <c r="B129" s="1">
        <v>1188.8399999999999</v>
      </c>
      <c r="C129" s="1">
        <f t="shared" si="33"/>
        <v>-0.10647796709532442</v>
      </c>
      <c r="D129" s="7"/>
      <c r="E129" s="7"/>
      <c r="J129" s="5">
        <v>35277</v>
      </c>
      <c r="K129">
        <v>-5.4402770115129097E-2</v>
      </c>
      <c r="L129">
        <v>-7.1200922999490296E-2</v>
      </c>
      <c r="M129">
        <v>1.6798152884361199E-2</v>
      </c>
      <c r="O129" s="5">
        <v>35277</v>
      </c>
      <c r="P129">
        <v>-5.1843707268340797E-2</v>
      </c>
      <c r="Q129">
        <v>-4.5845807095838902E-2</v>
      </c>
      <c r="R129">
        <v>-5.9979001725019099E-3</v>
      </c>
      <c r="T129" s="5">
        <v>35277</v>
      </c>
      <c r="U129">
        <v>-7.6124834609286804E-2</v>
      </c>
      <c r="V129">
        <v>-3.5178749880345798E-2</v>
      </c>
      <c r="W129">
        <v>-4.0946084728940998E-2</v>
      </c>
      <c r="Y129" s="5">
        <v>35277</v>
      </c>
      <c r="Z129">
        <v>-4.4142601605695199E-2</v>
      </c>
      <c r="AA129">
        <v>-6.8793235947364001E-2</v>
      </c>
      <c r="AB129">
        <v>2.4650634341668799E-2</v>
      </c>
      <c r="AD129" s="5">
        <v>35277</v>
      </c>
      <c r="AE129">
        <v>-3.5098739306468597E-2</v>
      </c>
      <c r="AF129">
        <v>-6.6640023935722104E-2</v>
      </c>
      <c r="AG129">
        <v>3.1541284629253603E-2</v>
      </c>
      <c r="AI129" s="5">
        <v>35277</v>
      </c>
      <c r="AJ129">
        <v>-2.8761083151814401E-2</v>
      </c>
      <c r="AK129">
        <v>-6.4448376364647494E-2</v>
      </c>
      <c r="AL129">
        <v>3.56872932128331E-2</v>
      </c>
      <c r="AN129" s="5">
        <v>35277</v>
      </c>
      <c r="AO129">
        <v>-3.7499692140658597E-2</v>
      </c>
      <c r="AP129">
        <v>-6.4980451333139302E-2</v>
      </c>
      <c r="AQ129">
        <v>2.7480759192480698E-2</v>
      </c>
      <c r="AS129" s="5">
        <v>35277</v>
      </c>
      <c r="AT129">
        <v>-3.8578937701348903E-2</v>
      </c>
      <c r="AU129">
        <v>-4.40697944624453E-2</v>
      </c>
      <c r="AV129">
        <v>5.49085676109642E-3</v>
      </c>
      <c r="AX129" s="5">
        <v>35277</v>
      </c>
      <c r="AY129">
        <v>-3.0582949800983399E-2</v>
      </c>
      <c r="AZ129">
        <v>-6.7039356469891107E-2</v>
      </c>
      <c r="BA129">
        <v>3.64564066689076E-2</v>
      </c>
      <c r="BC129" s="5">
        <v>35277</v>
      </c>
      <c r="BD129">
        <v>-3.3358264811102399E-2</v>
      </c>
      <c r="BE129">
        <v>-3.4714295894957198E-2</v>
      </c>
      <c r="BF129">
        <v>1.3560310838548299E-3</v>
      </c>
      <c r="BH129" s="5">
        <v>35277</v>
      </c>
      <c r="BI129">
        <v>-3.9725352945502702E-2</v>
      </c>
      <c r="BJ129">
        <v>-4.6056916474767798E-2</v>
      </c>
      <c r="BK129">
        <v>6.3315635292650599E-3</v>
      </c>
      <c r="BM129" s="5">
        <v>35277</v>
      </c>
      <c r="BN129">
        <v>-4.0369034212832097E-2</v>
      </c>
      <c r="BO129">
        <v>-9.0023836166005095E-2</v>
      </c>
      <c r="BP129">
        <f t="shared" si="45"/>
        <v>4.9654801953172997E-2</v>
      </c>
      <c r="BR129" s="14">
        <v>35277</v>
      </c>
      <c r="BS129" s="15">
        <f t="shared" si="35"/>
        <v>1.6798152884361199E-2</v>
      </c>
      <c r="BT129" s="15">
        <f t="shared" si="36"/>
        <v>-5.9979001725019099E-3</v>
      </c>
      <c r="BU129" s="15">
        <f t="shared" si="37"/>
        <v>-4.0946084728940998E-2</v>
      </c>
      <c r="BV129" s="15">
        <f t="shared" si="38"/>
        <v>2.4650634341668799E-2</v>
      </c>
      <c r="BW129" s="15">
        <f t="shared" si="39"/>
        <v>3.1541284629253603E-2</v>
      </c>
      <c r="BX129" s="15">
        <f t="shared" si="40"/>
        <v>3.56872932128331E-2</v>
      </c>
      <c r="BY129" s="15">
        <f t="shared" si="41"/>
        <v>2.7480759192480698E-2</v>
      </c>
      <c r="BZ129" s="15">
        <f t="shared" si="42"/>
        <v>5.49085676109642E-3</v>
      </c>
      <c r="CA129" s="15">
        <f t="shared" si="43"/>
        <v>3.64564066689076E-2</v>
      </c>
      <c r="CB129" s="15">
        <f t="shared" si="44"/>
        <v>1.3560310838548299E-3</v>
      </c>
      <c r="CC129" s="15">
        <f t="shared" si="46"/>
        <v>6.3315635292650599E-3</v>
      </c>
      <c r="CD129" s="15">
        <f t="shared" si="47"/>
        <v>4.9654801953172997E-2</v>
      </c>
      <c r="CT129" s="17">
        <v>-1.5871933186639601E-2</v>
      </c>
      <c r="CU129" s="17">
        <v>5.72325350340653E-2</v>
      </c>
      <c r="CV129" s="17">
        <v>2.3079625865160599E-2</v>
      </c>
      <c r="CW129" s="17">
        <v>3.1196025297905501E-2</v>
      </c>
      <c r="CX129" s="17">
        <v>-2.8903036241865299E-2</v>
      </c>
      <c r="CY129" s="17">
        <v>1.95715317318154E-2</v>
      </c>
      <c r="CZ129" s="17">
        <v>1.5701443494459202E-2</v>
      </c>
      <c r="DA129" s="17">
        <v>-5.1154234318809798E-3</v>
      </c>
      <c r="DB129" s="17">
        <v>-3.5333652256244298E-3</v>
      </c>
      <c r="DC129" s="17">
        <v>-7.2564951165710601E-3</v>
      </c>
      <c r="DE129" s="8">
        <f t="array" ref="DE129">SUMPRODUCT($BS129:$CB129,TRANSPOSE(CG$66:CG$75))</f>
        <v>1.7730035703700315E-2</v>
      </c>
      <c r="DF129" s="8">
        <f t="array" ref="DF129">SUMPRODUCT($BS129:$CB129,TRANSPOSE(CH$66:CH$75))</f>
        <v>-1.1104033154141478E-2</v>
      </c>
      <c r="DG129" s="8">
        <f t="array" ref="DG129">SUMPRODUCT($BS129:$CB129,TRANSPOSE(CI$66:CI$75))</f>
        <v>-3.9355004243478271E-2</v>
      </c>
      <c r="DH129" s="8">
        <f t="array" ref="DH129">SUMPRODUCT($BS129:$CB129,TRANSPOSE(CJ$66:CJ$75))</f>
        <v>-4.9607807691742951E-3</v>
      </c>
      <c r="DI129" s="8">
        <f t="array" ref="DI129">SUMPRODUCT($BS129:$CB129,TRANSPOSE(CK$66:CK$75))</f>
        <v>3.0419607007061974E-2</v>
      </c>
      <c r="DJ129" s="8">
        <f t="array" ref="DJ129">SUMPRODUCT($BS129:$CB129,TRANSPOSE(CL$66:CL$75))</f>
        <v>3.1780475851464977E-2</v>
      </c>
      <c r="DK129" s="8">
        <f t="array" ref="DK129">SUMPRODUCT($BS129:$CB129,TRANSPOSE(CM$66:CM$75))</f>
        <v>6.3332903599978424E-3</v>
      </c>
      <c r="DL129" s="8">
        <f t="array" ref="DL129">SUMPRODUCT($BS129:$CB129,TRANSPOSE(CN$66:CN$75))</f>
        <v>-1.0611481600966612E-2</v>
      </c>
      <c r="DM129" s="8">
        <f t="array" ref="DM129">SUMPRODUCT($BS129:$CB129,TRANSPOSE(CO$66:CO$75))</f>
        <v>4.3821946626790106E-2</v>
      </c>
      <c r="DN129" s="8">
        <f t="array" ref="DN129">SUMPRODUCT($BS129:$CB129,TRANSPOSE(CP$66:CP$75))</f>
        <v>2.4102776693368491E-3</v>
      </c>
    </row>
    <row r="130" spans="1:118" x14ac:dyDescent="0.25">
      <c r="A130" s="3">
        <v>39903</v>
      </c>
      <c r="B130" s="1">
        <v>1292.98</v>
      </c>
      <c r="C130" s="1">
        <f t="shared" si="33"/>
        <v>8.7597994683893621E-2</v>
      </c>
      <c r="D130" s="7"/>
      <c r="E130" s="7"/>
      <c r="J130" s="5">
        <v>35308</v>
      </c>
      <c r="K130">
        <v>2.0354253057899199E-2</v>
      </c>
      <c r="L130">
        <v>4.8259608731322297E-2</v>
      </c>
      <c r="M130">
        <v>-2.7905355673423098E-2</v>
      </c>
      <c r="O130" s="5">
        <v>35308</v>
      </c>
      <c r="P130">
        <v>4.19900700268621E-2</v>
      </c>
      <c r="Q130">
        <v>6.5266188051201603E-3</v>
      </c>
      <c r="R130">
        <v>3.5463451221742E-2</v>
      </c>
      <c r="T130" s="5">
        <v>35308</v>
      </c>
      <c r="U130">
        <v>3.3705858270104E-2</v>
      </c>
      <c r="V130">
        <v>2.2105258505564E-2</v>
      </c>
      <c r="W130">
        <v>1.1600599764540099E-2</v>
      </c>
      <c r="Y130" s="5">
        <v>35308</v>
      </c>
      <c r="Z130">
        <v>9.3106021730948105E-3</v>
      </c>
      <c r="AA130">
        <v>4.5643563667354899E-2</v>
      </c>
      <c r="AB130">
        <v>-3.6332961494260102E-2</v>
      </c>
      <c r="AD130" s="5">
        <v>35308</v>
      </c>
      <c r="AE130">
        <v>1.27428624350915E-2</v>
      </c>
      <c r="AF130">
        <v>4.5967938690192202E-2</v>
      </c>
      <c r="AG130">
        <v>-3.3225076255100697E-2</v>
      </c>
      <c r="AI130" s="5">
        <v>35308</v>
      </c>
      <c r="AJ130">
        <v>3.1439618360129297E-2</v>
      </c>
      <c r="AK130">
        <v>5.1306636881732197E-2</v>
      </c>
      <c r="AL130">
        <v>-1.98670185216029E-2</v>
      </c>
      <c r="AN130" s="5">
        <v>35308</v>
      </c>
      <c r="AO130">
        <v>2.8638421033199999E-2</v>
      </c>
      <c r="AP130">
        <v>3.8256030890935697E-2</v>
      </c>
      <c r="AQ130">
        <v>-9.6176098577356907E-3</v>
      </c>
      <c r="AS130" s="5">
        <v>35308</v>
      </c>
      <c r="AT130">
        <v>3.1290661982931497E-2</v>
      </c>
      <c r="AU130">
        <v>3.48987099036542E-2</v>
      </c>
      <c r="AV130">
        <v>-3.6080479207227399E-3</v>
      </c>
      <c r="AX130" s="5">
        <v>35308</v>
      </c>
      <c r="AY130">
        <v>3.4661897873505099E-2</v>
      </c>
      <c r="AZ130">
        <v>3.3626703306530399E-2</v>
      </c>
      <c r="BA130">
        <v>1.0351945669746501E-3</v>
      </c>
      <c r="BC130" s="5">
        <v>35308</v>
      </c>
      <c r="BD130">
        <v>1.4348906654154199E-3</v>
      </c>
      <c r="BE130">
        <v>3.1871089259419297E-2</v>
      </c>
      <c r="BF130">
        <v>-3.0436198594003899E-2</v>
      </c>
      <c r="BH130" s="5">
        <v>35308</v>
      </c>
      <c r="BI130">
        <v>4.5303047609447498E-2</v>
      </c>
      <c r="BJ130">
        <v>1.3457240920182301E-2</v>
      </c>
      <c r="BK130">
        <v>3.1845806689265198E-2</v>
      </c>
      <c r="BM130" s="5">
        <v>35308</v>
      </c>
      <c r="BN130">
        <v>1.61202491537485E-2</v>
      </c>
      <c r="BO130">
        <v>4.17338189352255E-2</v>
      </c>
      <c r="BP130">
        <f t="shared" si="45"/>
        <v>-2.5613569781477E-2</v>
      </c>
      <c r="BR130" s="14">
        <v>35308</v>
      </c>
      <c r="BS130" s="15">
        <f t="shared" si="35"/>
        <v>-2.7905355673423098E-2</v>
      </c>
      <c r="BT130" s="15">
        <f t="shared" si="36"/>
        <v>3.5463451221742E-2</v>
      </c>
      <c r="BU130" s="15">
        <f t="shared" si="37"/>
        <v>1.1600599764540099E-2</v>
      </c>
      <c r="BV130" s="15">
        <f t="shared" si="38"/>
        <v>-3.6332961494260102E-2</v>
      </c>
      <c r="BW130" s="15">
        <f t="shared" si="39"/>
        <v>-3.3225076255100697E-2</v>
      </c>
      <c r="BX130" s="15">
        <f t="shared" si="40"/>
        <v>-1.98670185216029E-2</v>
      </c>
      <c r="BY130" s="15">
        <f t="shared" si="41"/>
        <v>-9.6176098577356907E-3</v>
      </c>
      <c r="BZ130" s="15">
        <f t="shared" si="42"/>
        <v>-3.6080479207227399E-3</v>
      </c>
      <c r="CA130" s="15">
        <f t="shared" si="43"/>
        <v>1.0351945669746501E-3</v>
      </c>
      <c r="CB130" s="15">
        <f t="shared" si="44"/>
        <v>-3.0436198594003899E-2</v>
      </c>
      <c r="CC130" s="15">
        <f t="shared" si="46"/>
        <v>3.1845806689265198E-2</v>
      </c>
      <c r="CD130" s="15">
        <f t="shared" si="47"/>
        <v>-2.5613569781477E-2</v>
      </c>
      <c r="CT130" s="17">
        <v>-2.154414183476E-2</v>
      </c>
      <c r="CU130" s="17">
        <v>-6.3951455579285499E-2</v>
      </c>
      <c r="CV130" s="17">
        <v>-3.3378402825686299E-3</v>
      </c>
      <c r="CW130" s="17">
        <v>-2.0101792948340899E-2</v>
      </c>
      <c r="CX130" s="17">
        <v>-2.7331021725560602E-2</v>
      </c>
      <c r="CY130" s="17">
        <v>-2.9469704598493799E-2</v>
      </c>
      <c r="CZ130" s="17">
        <v>-9.1815705441375302E-3</v>
      </c>
      <c r="DA130" s="17">
        <v>2.2158727020379501E-3</v>
      </c>
      <c r="DB130" s="17">
        <v>-7.8461180745557305E-3</v>
      </c>
      <c r="DC130" s="17">
        <v>4.2289778620844799E-4</v>
      </c>
      <c r="DE130" s="8">
        <f t="array" ref="DE130">SUMPRODUCT($BS130:$CB130,TRANSPOSE(CG$66:CG$75))</f>
        <v>-2.6148062306277673E-2</v>
      </c>
      <c r="DF130" s="8">
        <f t="array" ref="DF130">SUMPRODUCT($BS130:$CB130,TRANSPOSE(CH$66:CH$75))</f>
        <v>4.2973786054675625E-2</v>
      </c>
      <c r="DG130" s="8">
        <f t="array" ref="DG130">SUMPRODUCT($BS130:$CB130,TRANSPOSE(CI$66:CI$75))</f>
        <v>-1.1683283246276733E-2</v>
      </c>
      <c r="DH130" s="8">
        <f t="array" ref="DH130">SUMPRODUCT($BS130:$CB130,TRANSPOSE(CJ$66:CJ$75))</f>
        <v>-4.1673979708560967E-3</v>
      </c>
      <c r="DI130" s="8">
        <f t="array" ref="DI130">SUMPRODUCT($BS130:$CB130,TRANSPOSE(CK$66:CK$75))</f>
        <v>-5.1267607376170178E-2</v>
      </c>
      <c r="DJ130" s="8">
        <f t="array" ref="DJ130">SUMPRODUCT($BS130:$CB130,TRANSPOSE(CL$66:CL$75))</f>
        <v>-2.6208398653786727E-2</v>
      </c>
      <c r="DK130" s="8">
        <f t="array" ref="DK130">SUMPRODUCT($BS130:$CB130,TRANSPOSE(CM$66:CM$75))</f>
        <v>-8.2246938492674792E-3</v>
      </c>
      <c r="DL130" s="8">
        <f t="array" ref="DL130">SUMPRODUCT($BS130:$CB130,TRANSPOSE(CN$66:CN$75))</f>
        <v>-1.5979712944265319E-3</v>
      </c>
      <c r="DM130" s="8">
        <f t="array" ref="DM130">SUMPRODUCT($BS130:$CB130,TRANSPOSE(CO$66:CO$75))</f>
        <v>1.3076612931724347E-2</v>
      </c>
      <c r="DN130" s="8">
        <f t="array" ref="DN130">SUMPRODUCT($BS130:$CB130,TRANSPOSE(CP$66:CP$75))</f>
        <v>-2.5875518662050422E-2</v>
      </c>
    </row>
    <row r="131" spans="1:118" x14ac:dyDescent="0.25">
      <c r="A131" s="3">
        <v>39933</v>
      </c>
      <c r="B131" s="1">
        <v>1416.73</v>
      </c>
      <c r="C131" s="1">
        <f t="shared" si="33"/>
        <v>9.570913703228201E-2</v>
      </c>
      <c r="D131" s="7"/>
      <c r="E131" s="7"/>
      <c r="J131" s="5">
        <v>35338</v>
      </c>
      <c r="K131">
        <v>5.2929923501648303E-2</v>
      </c>
      <c r="L131">
        <v>3.3157957802675803E-2</v>
      </c>
      <c r="M131">
        <v>1.97719656989725E-2</v>
      </c>
      <c r="O131" s="5">
        <v>35338</v>
      </c>
      <c r="P131">
        <v>1.53351708872311E-2</v>
      </c>
      <c r="Q131">
        <v>6.4634460163436505E-2</v>
      </c>
      <c r="R131">
        <v>-4.9299289276205402E-2</v>
      </c>
      <c r="T131" s="5">
        <v>35338</v>
      </c>
      <c r="U131">
        <v>3.2192527393312902E-2</v>
      </c>
      <c r="V131">
        <v>4.03832337349051E-2</v>
      </c>
      <c r="W131">
        <v>-8.1907063415922205E-3</v>
      </c>
      <c r="Y131" s="5">
        <v>35338</v>
      </c>
      <c r="Z131">
        <v>4.51011630343056E-2</v>
      </c>
      <c r="AA131">
        <v>3.2953200930076601E-2</v>
      </c>
      <c r="AB131">
        <v>1.2147962104229E-2</v>
      </c>
      <c r="AD131" s="5">
        <v>35338</v>
      </c>
      <c r="AE131">
        <v>2.0081930908894201E-2</v>
      </c>
      <c r="AF131">
        <v>3.7638280017980801E-2</v>
      </c>
      <c r="AG131">
        <v>-1.75563491090866E-2</v>
      </c>
      <c r="AI131" s="5">
        <v>35338</v>
      </c>
      <c r="AJ131">
        <v>4.7317577281531797E-2</v>
      </c>
      <c r="AK131">
        <v>4.5580849251884097E-2</v>
      </c>
      <c r="AL131">
        <v>1.7367280296477E-3</v>
      </c>
      <c r="AN131" s="5">
        <v>35338</v>
      </c>
      <c r="AO131">
        <v>2.41410119837237E-2</v>
      </c>
      <c r="AP131">
        <v>4.3762222257447497E-2</v>
      </c>
      <c r="AQ131">
        <v>-1.9621210273723801E-2</v>
      </c>
      <c r="AS131" s="5">
        <v>35338</v>
      </c>
      <c r="AT131">
        <v>2.6893002682287399E-2</v>
      </c>
      <c r="AU131">
        <v>6.1046352578673198E-2</v>
      </c>
      <c r="AV131">
        <v>-3.4153349896385798E-2</v>
      </c>
      <c r="AX131" s="5">
        <v>35338</v>
      </c>
      <c r="AY131">
        <v>3.8719002961909402E-2</v>
      </c>
      <c r="AZ131">
        <v>5.1388882378816503E-2</v>
      </c>
      <c r="BA131">
        <v>-1.2669879416907099E-2</v>
      </c>
      <c r="BC131" s="5">
        <v>35338</v>
      </c>
      <c r="BD131">
        <v>7.3727602264074404E-2</v>
      </c>
      <c r="BE131">
        <v>2.4926468576770899E-2</v>
      </c>
      <c r="BF131">
        <v>4.8801133687303599E-2</v>
      </c>
      <c r="BH131" s="5">
        <v>35338</v>
      </c>
      <c r="BI131">
        <v>9.6420494523309901E-3</v>
      </c>
      <c r="BJ131">
        <v>5.8791478465051103E-2</v>
      </c>
      <c r="BK131">
        <v>-4.9149429012720097E-2</v>
      </c>
      <c r="BM131" s="5">
        <v>35338</v>
      </c>
      <c r="BN131">
        <v>4.99877139091136E-2</v>
      </c>
      <c r="BO131">
        <v>7.0998844363314301E-2</v>
      </c>
      <c r="BP131">
        <f t="shared" si="45"/>
        <v>-2.1011130454200701E-2</v>
      </c>
      <c r="BR131" s="14">
        <v>35338</v>
      </c>
      <c r="BS131" s="15">
        <f t="shared" si="35"/>
        <v>1.97719656989725E-2</v>
      </c>
      <c r="BT131" s="15">
        <f t="shared" si="36"/>
        <v>-4.9299289276205402E-2</v>
      </c>
      <c r="BU131" s="15">
        <f t="shared" si="37"/>
        <v>-8.1907063415922205E-3</v>
      </c>
      <c r="BV131" s="15">
        <f t="shared" si="38"/>
        <v>1.2147962104229E-2</v>
      </c>
      <c r="BW131" s="15">
        <f t="shared" si="39"/>
        <v>-1.75563491090866E-2</v>
      </c>
      <c r="BX131" s="15">
        <f t="shared" si="40"/>
        <v>1.7367280296477E-3</v>
      </c>
      <c r="BY131" s="15">
        <f t="shared" si="41"/>
        <v>-1.9621210273723801E-2</v>
      </c>
      <c r="BZ131" s="15">
        <f t="shared" si="42"/>
        <v>-3.4153349896385798E-2</v>
      </c>
      <c r="CA131" s="15">
        <f t="shared" si="43"/>
        <v>-1.2669879416907099E-2</v>
      </c>
      <c r="CB131" s="15">
        <f t="shared" si="44"/>
        <v>4.8801133687303599E-2</v>
      </c>
      <c r="CC131" s="15">
        <f t="shared" si="46"/>
        <v>-4.9149429012720097E-2</v>
      </c>
      <c r="CD131" s="15">
        <f t="shared" si="47"/>
        <v>-2.1011130454200701E-2</v>
      </c>
      <c r="CT131" s="17">
        <v>7.3538514267875693E-2</v>
      </c>
      <c r="CU131" s="17">
        <v>6.9893027492238203E-3</v>
      </c>
      <c r="CV131" s="17">
        <v>-2.2019588768341598E-2</v>
      </c>
      <c r="CW131" s="17">
        <v>1.6762653172177001E-2</v>
      </c>
      <c r="CX131" s="17">
        <v>9.0358689915280704E-3</v>
      </c>
      <c r="CY131" s="17">
        <v>2.7060825530575601E-2</v>
      </c>
      <c r="CZ131" s="17">
        <v>-8.0614219517878699E-3</v>
      </c>
      <c r="DA131" s="17">
        <v>-3.4212489449235401E-4</v>
      </c>
      <c r="DB131" s="17">
        <v>-1.8002811678603299E-2</v>
      </c>
      <c r="DC131" s="17">
        <v>1.5466928494281399E-3</v>
      </c>
      <c r="DE131" s="8">
        <f t="array" ref="DE131">SUMPRODUCT($BS131:$CB131,TRANSPOSE(CG$66:CG$75))</f>
        <v>1.0900205068908642E-2</v>
      </c>
      <c r="DF131" s="8">
        <f t="array" ref="DF131">SUMPRODUCT($BS131:$CB131,TRANSPOSE(CH$66:CH$75))</f>
        <v>-4.7814508448293769E-2</v>
      </c>
      <c r="DG131" s="8">
        <f t="array" ref="DG131">SUMPRODUCT($BS131:$CB131,TRANSPOSE(CI$66:CI$75))</f>
        <v>1.4912879930783336E-2</v>
      </c>
      <c r="DH131" s="8">
        <f t="array" ref="DH131">SUMPRODUCT($BS131:$CB131,TRANSPOSE(CJ$66:CJ$75))</f>
        <v>-2.9542124159936595E-2</v>
      </c>
      <c r="DI131" s="8">
        <f t="array" ref="DI131">SUMPRODUCT($BS131:$CB131,TRANSPOSE(CK$66:CK$75))</f>
        <v>-1.1043844870427541E-3</v>
      </c>
      <c r="DJ131" s="8">
        <f t="array" ref="DJ131">SUMPRODUCT($BS131:$CB131,TRANSPOSE(CL$66:CL$75))</f>
        <v>2.2635667036481941E-2</v>
      </c>
      <c r="DK131" s="8">
        <f t="array" ref="DK131">SUMPRODUCT($BS131:$CB131,TRANSPOSE(CM$66:CM$75))</f>
        <v>-1.098077405560619E-2</v>
      </c>
      <c r="DL131" s="8">
        <f t="array" ref="DL131">SUMPRODUCT($BS131:$CB131,TRANSPOSE(CN$66:CN$75))</f>
        <v>-3.3485929185200589E-2</v>
      </c>
      <c r="DM131" s="8">
        <f t="array" ref="DM131">SUMPRODUCT($BS131:$CB131,TRANSPOSE(CO$66:CO$75))</f>
        <v>2.4601480440777E-2</v>
      </c>
      <c r="DN131" s="8">
        <f t="array" ref="DN131">SUMPRODUCT($BS131:$CB131,TRANSPOSE(CP$66:CP$75))</f>
        <v>5.5124012861797689E-2</v>
      </c>
    </row>
    <row r="132" spans="1:118" x14ac:dyDescent="0.25">
      <c r="A132" s="3">
        <v>39962</v>
      </c>
      <c r="B132" s="1">
        <v>1495.97</v>
      </c>
      <c r="C132" s="1">
        <f t="shared" si="33"/>
        <v>5.5931617174761694E-2</v>
      </c>
      <c r="D132" s="7"/>
      <c r="E132" s="7"/>
      <c r="J132" s="5">
        <v>35369</v>
      </c>
      <c r="K132">
        <v>4.27359745401939E-2</v>
      </c>
      <c r="L132">
        <v>-3.5322157748665303E-2</v>
      </c>
      <c r="M132">
        <v>7.8058132288859106E-2</v>
      </c>
      <c r="O132" s="5">
        <v>35369</v>
      </c>
      <c r="P132">
        <v>2.89700766181063E-2</v>
      </c>
      <c r="Q132">
        <v>2.2392639956188402E-2</v>
      </c>
      <c r="R132">
        <v>6.5774366619179804E-3</v>
      </c>
      <c r="T132" s="5">
        <v>35369</v>
      </c>
      <c r="U132">
        <v>1.27078197987524E-2</v>
      </c>
      <c r="V132">
        <v>3.7604598592918898E-2</v>
      </c>
      <c r="W132">
        <v>-2.4896778794166598E-2</v>
      </c>
      <c r="Y132" s="5">
        <v>35369</v>
      </c>
      <c r="Z132">
        <v>4.3376818974941098E-2</v>
      </c>
      <c r="AA132">
        <v>8.0934359098824397E-3</v>
      </c>
      <c r="AB132">
        <v>3.5283383065058599E-2</v>
      </c>
      <c r="AD132" s="5">
        <v>35369</v>
      </c>
      <c r="AE132">
        <v>4.50689185533968E-2</v>
      </c>
      <c r="AF132">
        <v>7.1524100767424601E-3</v>
      </c>
      <c r="AG132">
        <v>3.7916508476654301E-2</v>
      </c>
      <c r="AI132" s="5">
        <v>35369</v>
      </c>
      <c r="AJ132">
        <v>2.36420458828469E-2</v>
      </c>
      <c r="AK132">
        <v>-7.8436697894110098E-3</v>
      </c>
      <c r="AL132">
        <v>3.14857156722579E-2</v>
      </c>
      <c r="AN132" s="5">
        <v>35369</v>
      </c>
      <c r="AO132">
        <v>5.6102550725307301E-2</v>
      </c>
      <c r="AP132">
        <v>1.14044707189924E-2</v>
      </c>
      <c r="AQ132">
        <v>4.4698080006314901E-2</v>
      </c>
      <c r="AS132" s="5">
        <v>35369</v>
      </c>
      <c r="AT132">
        <v>4.5956740149778602E-2</v>
      </c>
      <c r="AU132">
        <v>3.8518986059946102E-2</v>
      </c>
      <c r="AV132">
        <v>7.4377540898325203E-3</v>
      </c>
      <c r="AX132" s="5">
        <v>35369</v>
      </c>
      <c r="AY132">
        <v>5.5843887062520997E-2</v>
      </c>
      <c r="AZ132">
        <v>2.9156140135716001E-2</v>
      </c>
      <c r="BA132">
        <v>2.6687746926804999E-2</v>
      </c>
      <c r="BC132" s="5">
        <v>35369</v>
      </c>
      <c r="BD132">
        <v>2.8108242370453499E-3</v>
      </c>
      <c r="BE132">
        <v>6.2484469072082403E-2</v>
      </c>
      <c r="BF132">
        <v>-5.9673644835037003E-2</v>
      </c>
      <c r="BH132" s="5">
        <v>35369</v>
      </c>
      <c r="BI132">
        <v>4.0340060062944001E-2</v>
      </c>
      <c r="BJ132">
        <v>2.4854878830635599E-2</v>
      </c>
      <c r="BK132">
        <v>1.5485181232308499E-2</v>
      </c>
      <c r="BM132" s="5">
        <v>35369</v>
      </c>
      <c r="BN132">
        <v>4.6694143237946198E-2</v>
      </c>
      <c r="BO132">
        <v>-1.99862001905593E-2</v>
      </c>
      <c r="BP132">
        <f t="shared" si="45"/>
        <v>6.6680343428505498E-2</v>
      </c>
      <c r="BR132" s="14">
        <v>35369</v>
      </c>
      <c r="BS132" s="15">
        <f t="shared" si="35"/>
        <v>7.8058132288859106E-2</v>
      </c>
      <c r="BT132" s="15">
        <f t="shared" si="36"/>
        <v>6.5774366619179804E-3</v>
      </c>
      <c r="BU132" s="15">
        <f t="shared" si="37"/>
        <v>-2.4896778794166598E-2</v>
      </c>
      <c r="BV132" s="15">
        <f t="shared" si="38"/>
        <v>3.5283383065058599E-2</v>
      </c>
      <c r="BW132" s="15">
        <f t="shared" si="39"/>
        <v>3.7916508476654301E-2</v>
      </c>
      <c r="BX132" s="15">
        <f t="shared" si="40"/>
        <v>3.14857156722579E-2</v>
      </c>
      <c r="BY132" s="15">
        <f t="shared" si="41"/>
        <v>4.4698080006314901E-2</v>
      </c>
      <c r="BZ132" s="15">
        <f t="shared" si="42"/>
        <v>7.4377540898325203E-3</v>
      </c>
      <c r="CA132" s="15">
        <f t="shared" si="43"/>
        <v>2.6687746926804999E-2</v>
      </c>
      <c r="CB132" s="15">
        <f t="shared" si="44"/>
        <v>-5.9673644835037003E-2</v>
      </c>
      <c r="CC132" s="15">
        <f t="shared" si="46"/>
        <v>1.5485181232308499E-2</v>
      </c>
      <c r="CD132" s="15">
        <f t="shared" si="47"/>
        <v>6.6680343428505498E-2</v>
      </c>
      <c r="CT132" s="17">
        <v>-1.4758549355348901E-2</v>
      </c>
      <c r="CU132" s="17">
        <v>6.7588142450594205E-2</v>
      </c>
      <c r="CV132" s="17">
        <v>9.5384356482338103E-2</v>
      </c>
      <c r="CW132" s="17">
        <v>8.0372819829187606E-3</v>
      </c>
      <c r="CX132" s="17">
        <v>-2.58220942589341E-2</v>
      </c>
      <c r="CY132" s="17">
        <v>-2.90718549941958E-3</v>
      </c>
      <c r="CZ132" s="17">
        <v>-6.7270339298327597E-3</v>
      </c>
      <c r="DA132" s="17">
        <v>-2.0994390404802801E-2</v>
      </c>
      <c r="DB132" s="17">
        <v>3.26838113276465E-2</v>
      </c>
      <c r="DC132" s="17">
        <v>-4.8058199294064904E-3</v>
      </c>
      <c r="DE132" s="8">
        <f t="array" ref="DE132">SUMPRODUCT($BS132:$CB132,TRANSPOSE(CG$66:CG$75))</f>
        <v>9.7695017921625105E-2</v>
      </c>
      <c r="DF132" s="8">
        <f t="array" ref="DF132">SUMPRODUCT($BS132:$CB132,TRANSPOSE(CH$66:CH$75))</f>
        <v>3.5957476161840689E-3</v>
      </c>
      <c r="DG132" s="8">
        <f t="array" ref="DG132">SUMPRODUCT($BS132:$CB132,TRANSPOSE(CI$66:CI$75))</f>
        <v>-1.0561345499369663E-2</v>
      </c>
      <c r="DH132" s="8">
        <f t="array" ref="DH132">SUMPRODUCT($BS132:$CB132,TRANSPOSE(CJ$66:CJ$75))</f>
        <v>3.5608840949503236E-2</v>
      </c>
      <c r="DI132" s="8">
        <f t="array" ref="DI132">SUMPRODUCT($BS132:$CB132,TRANSPOSE(CK$66:CK$75))</f>
        <v>3.7202238050431068E-2</v>
      </c>
      <c r="DJ132" s="8">
        <f t="array" ref="DJ132">SUMPRODUCT($BS132:$CB132,TRANSPOSE(CL$66:CL$75))</f>
        <v>-6.4924371243134816E-3</v>
      </c>
      <c r="DK132" s="8">
        <f t="array" ref="DK132">SUMPRODUCT($BS132:$CB132,TRANSPOSE(CM$66:CM$75))</f>
        <v>3.517011204322569E-2</v>
      </c>
      <c r="DL132" s="8">
        <f t="array" ref="DL132">SUMPRODUCT($BS132:$CB132,TRANSPOSE(CN$66:CN$75))</f>
        <v>7.5582003428906752E-3</v>
      </c>
      <c r="DM132" s="8">
        <f t="array" ref="DM132">SUMPRODUCT($BS132:$CB132,TRANSPOSE(CO$66:CO$75))</f>
        <v>-8.2244641038779244E-4</v>
      </c>
      <c r="DN132" s="8">
        <f t="array" ref="DN132">SUMPRODUCT($BS132:$CB132,TRANSPOSE(CP$66:CP$75))</f>
        <v>-0.10325494686633822</v>
      </c>
    </row>
    <row r="133" spans="1:118" x14ac:dyDescent="0.25">
      <c r="A133" s="3">
        <v>39994</v>
      </c>
      <c r="B133" s="1">
        <v>1498.94</v>
      </c>
      <c r="C133" s="1">
        <f t="shared" si="33"/>
        <v>1.9853339304933826E-3</v>
      </c>
      <c r="D133" s="7"/>
      <c r="E133" s="7"/>
      <c r="J133" s="5">
        <v>35399</v>
      </c>
      <c r="K133">
        <v>6.20353015114651E-2</v>
      </c>
      <c r="L133">
        <v>8.3892384509893198E-2</v>
      </c>
      <c r="M133">
        <v>-2.1857082998428E-2</v>
      </c>
      <c r="O133" s="5">
        <v>35399</v>
      </c>
      <c r="P133">
        <v>6.9851548746298106E-2</v>
      </c>
      <c r="Q133">
        <v>6.4986500178139797E-2</v>
      </c>
      <c r="R133">
        <v>4.8650485681583401E-3</v>
      </c>
      <c r="T133" s="5">
        <v>35399</v>
      </c>
      <c r="U133">
        <v>4.8646725294994697E-2</v>
      </c>
      <c r="V133">
        <v>7.7060045414149902E-2</v>
      </c>
      <c r="W133">
        <v>-2.8413320119155299E-2</v>
      </c>
      <c r="Y133" s="5">
        <v>35399</v>
      </c>
      <c r="Z133">
        <v>7.4522053732628296E-2</v>
      </c>
      <c r="AA133">
        <v>6.6110343950912198E-2</v>
      </c>
      <c r="AB133">
        <v>8.4117097817160702E-3</v>
      </c>
      <c r="AD133" s="5">
        <v>35399</v>
      </c>
      <c r="AE133">
        <v>5.5763550919607101E-2</v>
      </c>
      <c r="AF133">
        <v>8.7110622989402295E-2</v>
      </c>
      <c r="AG133">
        <v>-3.1347072069795201E-2</v>
      </c>
      <c r="AI133" s="5">
        <v>35399</v>
      </c>
      <c r="AJ133">
        <v>9.4127332122633703E-2</v>
      </c>
      <c r="AK133">
        <v>6.7706354338021399E-2</v>
      </c>
      <c r="AL133">
        <v>2.64209777846122E-2</v>
      </c>
      <c r="AN133" s="5">
        <v>35399</v>
      </c>
      <c r="AO133">
        <v>8.2500644371936993E-2</v>
      </c>
      <c r="AP133">
        <v>5.2879506480347602E-2</v>
      </c>
      <c r="AQ133">
        <v>2.9621137891589499E-2</v>
      </c>
      <c r="AS133" s="5">
        <v>35399</v>
      </c>
      <c r="AT133">
        <v>8.4283942348811397E-2</v>
      </c>
      <c r="AU133">
        <v>5.60835059496518E-2</v>
      </c>
      <c r="AV133">
        <v>2.82004363991596E-2</v>
      </c>
      <c r="AX133" s="5">
        <v>35399</v>
      </c>
      <c r="AY133">
        <v>9.7583375331306496E-2</v>
      </c>
      <c r="AZ133">
        <v>4.5131202119586801E-2</v>
      </c>
      <c r="BA133">
        <v>5.2452173211719702E-2</v>
      </c>
      <c r="BC133" s="5">
        <v>35399</v>
      </c>
      <c r="BD133">
        <v>9.2857529879432105E-2</v>
      </c>
      <c r="BE133">
        <v>8.4062868181753597E-2</v>
      </c>
      <c r="BF133">
        <v>8.7946616976784207E-3</v>
      </c>
      <c r="BH133" s="5">
        <v>35399</v>
      </c>
      <c r="BI133">
        <v>8.6087520680614205E-2</v>
      </c>
      <c r="BJ133">
        <v>0.114180993652909</v>
      </c>
      <c r="BK133">
        <v>-2.80934729722951E-2</v>
      </c>
      <c r="BM133" s="5">
        <v>35399</v>
      </c>
      <c r="BN133">
        <v>5.46874814329582E-2</v>
      </c>
      <c r="BO133">
        <v>0.13478378771887001</v>
      </c>
      <c r="BP133">
        <f t="shared" si="45"/>
        <v>-8.00963062859118E-2</v>
      </c>
      <c r="BR133" s="14">
        <v>35399</v>
      </c>
      <c r="BS133" s="15">
        <f t="shared" si="35"/>
        <v>-2.1857082998428E-2</v>
      </c>
      <c r="BT133" s="15">
        <f t="shared" si="36"/>
        <v>4.8650485681583401E-3</v>
      </c>
      <c r="BU133" s="15">
        <f t="shared" si="37"/>
        <v>-2.8413320119155299E-2</v>
      </c>
      <c r="BV133" s="15">
        <f t="shared" si="38"/>
        <v>8.4117097817160702E-3</v>
      </c>
      <c r="BW133" s="15">
        <f t="shared" si="39"/>
        <v>-3.1347072069795201E-2</v>
      </c>
      <c r="BX133" s="15">
        <f t="shared" si="40"/>
        <v>2.64209777846122E-2</v>
      </c>
      <c r="BY133" s="15">
        <f t="shared" si="41"/>
        <v>2.9621137891589499E-2</v>
      </c>
      <c r="BZ133" s="15">
        <f t="shared" si="42"/>
        <v>2.82004363991596E-2</v>
      </c>
      <c r="CA133" s="15">
        <f t="shared" si="43"/>
        <v>5.2452173211719702E-2</v>
      </c>
      <c r="CB133" s="15">
        <f t="shared" si="44"/>
        <v>8.7946616976784207E-3</v>
      </c>
      <c r="CC133" s="15">
        <f t="shared" si="46"/>
        <v>-2.80934729722951E-2</v>
      </c>
      <c r="CD133" s="15">
        <f t="shared" si="47"/>
        <v>-8.00963062859118E-2</v>
      </c>
      <c r="CT133" s="17">
        <v>-2.6035071795916201E-2</v>
      </c>
      <c r="CU133" s="17">
        <v>2.6980289332071701E-2</v>
      </c>
      <c r="CV133" s="17">
        <v>-2.2039684266564601E-2</v>
      </c>
      <c r="CW133" s="17">
        <v>-1.99180424987512E-2</v>
      </c>
      <c r="CX133" s="17">
        <v>-5.6395562542271599E-2</v>
      </c>
      <c r="CY133" s="17">
        <v>1.4105556653883499E-2</v>
      </c>
      <c r="CZ133" s="17">
        <v>3.4219159279276302E-2</v>
      </c>
      <c r="DA133" s="17">
        <v>-8.1611713663363901E-3</v>
      </c>
      <c r="DB133" s="17">
        <v>-1.3570600139852E-2</v>
      </c>
      <c r="DC133" s="17">
        <v>-6.54711433812602E-3</v>
      </c>
      <c r="DE133" s="8">
        <f t="array" ref="DE133">SUMPRODUCT($BS133:$CB133,TRANSPOSE(CG$66:CG$75))</f>
        <v>-3.1015263230457935E-2</v>
      </c>
      <c r="DF133" s="8">
        <f t="array" ref="DF133">SUMPRODUCT($BS133:$CB133,TRANSPOSE(CH$66:CH$75))</f>
        <v>-4.4616435715683564E-3</v>
      </c>
      <c r="DG133" s="8">
        <f t="array" ref="DG133">SUMPRODUCT($BS133:$CB133,TRANSPOSE(CI$66:CI$75))</f>
        <v>-4.8691978376691508E-2</v>
      </c>
      <c r="DH133" s="8">
        <f t="array" ref="DH133">SUMPRODUCT($BS133:$CB133,TRANSPOSE(CJ$66:CJ$75))</f>
        <v>-1.4741226090255875E-2</v>
      </c>
      <c r="DI133" s="8">
        <f t="array" ref="DI133">SUMPRODUCT($BS133:$CB133,TRANSPOSE(CK$66:CK$75))</f>
        <v>-6.6209511154691272E-2</v>
      </c>
      <c r="DJ133" s="8">
        <f t="array" ref="DJ133">SUMPRODUCT($BS133:$CB133,TRANSPOSE(CL$66:CL$75))</f>
        <v>4.3823365023686126E-2</v>
      </c>
      <c r="DK133" s="8">
        <f t="array" ref="DK133">SUMPRODUCT($BS133:$CB133,TRANSPOSE(CM$66:CM$75))</f>
        <v>1.7632660885340126E-2</v>
      </c>
      <c r="DL133" s="8">
        <f t="array" ref="DL133">SUMPRODUCT($BS133:$CB133,TRANSPOSE(CN$66:CN$75))</f>
        <v>2.1973329799229252E-2</v>
      </c>
      <c r="DM133" s="8">
        <f t="array" ref="DM133">SUMPRODUCT($BS133:$CB133,TRANSPOSE(CO$66:CO$75))</f>
        <v>7.5215641696684307E-2</v>
      </c>
      <c r="DN133" s="8">
        <f t="array" ref="DN133">SUMPRODUCT($BS133:$CB133,TRANSPOSE(CP$66:CP$75))</f>
        <v>1.2952485193804866E-2</v>
      </c>
    </row>
    <row r="134" spans="1:118" x14ac:dyDescent="0.25">
      <c r="A134" s="3">
        <v>40025</v>
      </c>
      <c r="B134" s="1">
        <v>1612.31</v>
      </c>
      <c r="C134" s="1">
        <f t="shared" si="33"/>
        <v>7.563344763632962E-2</v>
      </c>
      <c r="D134" s="7"/>
      <c r="E134" s="7"/>
      <c r="J134" s="5">
        <v>35430</v>
      </c>
      <c r="K134">
        <v>-2.96543704366076E-2</v>
      </c>
      <c r="L134">
        <v>1.53555435346369E-2</v>
      </c>
      <c r="M134">
        <v>-4.50099139712445E-2</v>
      </c>
      <c r="O134" s="5">
        <v>35430</v>
      </c>
      <c r="P134">
        <v>-6.6182176411997799E-3</v>
      </c>
      <c r="Q134">
        <v>-1.75281852160722E-2</v>
      </c>
      <c r="R134">
        <v>1.0909967574872399E-2</v>
      </c>
      <c r="T134" s="5">
        <v>35430</v>
      </c>
      <c r="U134">
        <v>-5.3142938042552803E-4</v>
      </c>
      <c r="V134">
        <v>-1.35437996394062E-2</v>
      </c>
      <c r="W134">
        <v>1.30123702589807E-2</v>
      </c>
      <c r="Y134" s="5">
        <v>35430</v>
      </c>
      <c r="Z134">
        <v>-2.3798202292259301E-2</v>
      </c>
      <c r="AA134">
        <v>1.08870303020243E-2</v>
      </c>
      <c r="AB134">
        <v>-3.4685232594283598E-2</v>
      </c>
      <c r="AD134" s="5">
        <v>35430</v>
      </c>
      <c r="AE134">
        <v>1.12719647314799E-2</v>
      </c>
      <c r="AF134">
        <v>-1.8208646181998699E-2</v>
      </c>
      <c r="AG134">
        <v>2.9480610913478599E-2</v>
      </c>
      <c r="AI134" s="5">
        <v>35430</v>
      </c>
      <c r="AJ134">
        <v>-7.2055576879054397E-3</v>
      </c>
      <c r="AK134">
        <v>-1.0159520662900001E-2</v>
      </c>
      <c r="AL134">
        <v>2.9539629749945999E-3</v>
      </c>
      <c r="AN134" s="5">
        <v>35430</v>
      </c>
      <c r="AO134">
        <v>-1.43945629642216E-2</v>
      </c>
      <c r="AP134">
        <v>5.7169023110576096E-3</v>
      </c>
      <c r="AQ134">
        <v>-2.0111465275279201E-2</v>
      </c>
      <c r="AS134" s="5">
        <v>35430</v>
      </c>
      <c r="AT134">
        <v>-1.82358414022433E-2</v>
      </c>
      <c r="AU134">
        <v>-2.48199002967745E-2</v>
      </c>
      <c r="AV134">
        <v>6.5840588945311699E-3</v>
      </c>
      <c r="AX134" s="5">
        <v>35430</v>
      </c>
      <c r="AY134">
        <v>-2.2613744870578201E-2</v>
      </c>
      <c r="AZ134">
        <v>-1.10792095371626E-2</v>
      </c>
      <c r="BA134">
        <v>-1.1534535333415599E-2</v>
      </c>
      <c r="BC134" s="5">
        <v>35430</v>
      </c>
      <c r="BD134">
        <v>-5.0873730742999803E-3</v>
      </c>
      <c r="BE134">
        <v>-2.1626213159678699E-2</v>
      </c>
      <c r="BF134">
        <v>1.65388400853788E-2</v>
      </c>
      <c r="BH134" s="5">
        <v>35430</v>
      </c>
      <c r="BI134">
        <v>-1.50647414739698E-2</v>
      </c>
      <c r="BJ134">
        <v>-2.3893624550145501E-2</v>
      </c>
      <c r="BK134">
        <v>8.8288830761757402E-3</v>
      </c>
      <c r="BM134" s="5">
        <v>35430</v>
      </c>
      <c r="BN134">
        <v>-2.4287600492702899E-2</v>
      </c>
      <c r="BO134">
        <v>2.5854422820383899E-3</v>
      </c>
      <c r="BP134">
        <f t="shared" si="45"/>
        <v>-2.6873042774741288E-2</v>
      </c>
      <c r="BR134" s="14">
        <v>35430</v>
      </c>
      <c r="BS134" s="15">
        <f t="shared" si="35"/>
        <v>-4.50099139712445E-2</v>
      </c>
      <c r="BT134" s="15">
        <f t="shared" si="36"/>
        <v>1.0909967574872399E-2</v>
      </c>
      <c r="BU134" s="15">
        <f t="shared" si="37"/>
        <v>1.30123702589807E-2</v>
      </c>
      <c r="BV134" s="15">
        <f t="shared" si="38"/>
        <v>-3.4685232594283598E-2</v>
      </c>
      <c r="BW134" s="15">
        <f t="shared" si="39"/>
        <v>2.9480610913478599E-2</v>
      </c>
      <c r="BX134" s="15">
        <f t="shared" si="40"/>
        <v>2.9539629749945999E-3</v>
      </c>
      <c r="BY134" s="15">
        <f t="shared" si="41"/>
        <v>-2.0111465275279201E-2</v>
      </c>
      <c r="BZ134" s="15">
        <f t="shared" si="42"/>
        <v>6.5840588945311699E-3</v>
      </c>
      <c r="CA134" s="15">
        <f t="shared" si="43"/>
        <v>-1.1534535333415599E-2</v>
      </c>
      <c r="CB134" s="15">
        <f t="shared" si="44"/>
        <v>1.65388400853788E-2</v>
      </c>
      <c r="CC134" s="15">
        <f t="shared" si="46"/>
        <v>8.8288830761757402E-3</v>
      </c>
      <c r="CD134" s="15">
        <f t="shared" si="47"/>
        <v>-2.6873042774741288E-2</v>
      </c>
      <c r="CT134" s="17">
        <v>-3.2282268698914103E-2</v>
      </c>
      <c r="CU134" s="17">
        <v>-4.0930533463653301E-2</v>
      </c>
      <c r="CV134" s="17">
        <v>-2.30561826272156E-2</v>
      </c>
      <c r="CW134" s="17">
        <v>3.0725349700742501E-2</v>
      </c>
      <c r="CX134" s="17">
        <v>2.6072038623894199E-2</v>
      </c>
      <c r="CY134" s="17">
        <v>-2.5488120965584801E-3</v>
      </c>
      <c r="CZ134" s="17">
        <v>1.05438494882938E-2</v>
      </c>
      <c r="DA134" s="17">
        <v>1.02732038777962E-2</v>
      </c>
      <c r="DB134" s="17">
        <v>-2.29783124989478E-2</v>
      </c>
      <c r="DC134" s="17">
        <v>7.8383630235894907E-3</v>
      </c>
      <c r="DE134" s="8">
        <f t="array" ref="DE134">SUMPRODUCT($BS134:$CB134,TRANSPOSE(CG$66:CG$75))</f>
        <v>-4.6761957793621453E-2</v>
      </c>
      <c r="DF134" s="8">
        <f t="array" ref="DF134">SUMPRODUCT($BS134:$CB134,TRANSPOSE(CH$66:CH$75))</f>
        <v>1.0789730924139623E-3</v>
      </c>
      <c r="DG134" s="8">
        <f t="array" ref="DG134">SUMPRODUCT($BS134:$CB134,TRANSPOSE(CI$66:CI$75))</f>
        <v>1.6122217987690386E-3</v>
      </c>
      <c r="DH134" s="8">
        <f t="array" ref="DH134">SUMPRODUCT($BS134:$CB134,TRANSPOSE(CJ$66:CJ$75))</f>
        <v>-4.0863700452025635E-2</v>
      </c>
      <c r="DI134" s="8">
        <f t="array" ref="DI134">SUMPRODUCT($BS134:$CB134,TRANSPOSE(CK$66:CK$75))</f>
        <v>4.2663004005736992E-2</v>
      </c>
      <c r="DJ134" s="8">
        <f t="array" ref="DJ134">SUMPRODUCT($BS134:$CB134,TRANSPOSE(CL$66:CL$75))</f>
        <v>7.857661152650193E-3</v>
      </c>
      <c r="DK134" s="8">
        <f t="array" ref="DK134">SUMPRODUCT($BS134:$CB134,TRANSPOSE(CM$66:CM$75))</f>
        <v>-2.631712771080931E-2</v>
      </c>
      <c r="DL134" s="8">
        <f t="array" ref="DL134">SUMPRODUCT($BS134:$CB134,TRANSPOSE(CN$66:CN$75))</f>
        <v>-2.9373771704537198E-3</v>
      </c>
      <c r="DM134" s="8">
        <f t="array" ref="DM134">SUMPRODUCT($BS134:$CB134,TRANSPOSE(CO$66:CO$75))</f>
        <v>-1.1868607532591729E-2</v>
      </c>
      <c r="DN134" s="8">
        <f t="array" ref="DN134">SUMPRODUCT($BS134:$CB134,TRANSPOSE(CP$66:CP$75))</f>
        <v>5.5452317427294104E-2</v>
      </c>
    </row>
    <row r="135" spans="1:118" x14ac:dyDescent="0.25">
      <c r="A135" s="3">
        <v>40056</v>
      </c>
      <c r="B135" s="1">
        <v>1670.52</v>
      </c>
      <c r="C135" s="1">
        <f t="shared" si="33"/>
        <v>3.6103478859524474E-2</v>
      </c>
      <c r="D135" s="7"/>
      <c r="E135" s="7"/>
      <c r="J135" s="5">
        <v>35461</v>
      </c>
      <c r="K135">
        <v>6.4461417269275997E-2</v>
      </c>
      <c r="L135">
        <v>2.57060312264559E-2</v>
      </c>
      <c r="M135">
        <v>3.8755386042820097E-2</v>
      </c>
      <c r="O135" s="5">
        <v>35461</v>
      </c>
      <c r="P135">
        <v>2.50854423251517E-2</v>
      </c>
      <c r="Q135">
        <v>6.8862658818688E-2</v>
      </c>
      <c r="R135">
        <v>-4.3777216493536303E-2</v>
      </c>
      <c r="T135" s="5">
        <v>35461</v>
      </c>
      <c r="U135">
        <v>2.93264336215781E-2</v>
      </c>
      <c r="V135">
        <v>6.0624125886948897E-2</v>
      </c>
      <c r="W135">
        <v>-3.1297692265370797E-2</v>
      </c>
      <c r="Y135" s="5">
        <v>35461</v>
      </c>
      <c r="Z135">
        <v>5.8782399052331097E-2</v>
      </c>
      <c r="AA135">
        <v>3.3981246984530498E-2</v>
      </c>
      <c r="AB135">
        <v>2.4801152067800501E-2</v>
      </c>
      <c r="AD135" s="5">
        <v>35461</v>
      </c>
      <c r="AE135">
        <v>4.1003018758892097E-2</v>
      </c>
      <c r="AF135">
        <v>6.1470383635890601E-2</v>
      </c>
      <c r="AG135">
        <v>-2.04673648769985E-2</v>
      </c>
      <c r="AI135" s="5">
        <v>35461</v>
      </c>
      <c r="AJ135">
        <v>6.8637509980665007E-2</v>
      </c>
      <c r="AK135">
        <v>4.6136734336024103E-2</v>
      </c>
      <c r="AL135">
        <v>2.25007756446409E-2</v>
      </c>
      <c r="AN135" s="5">
        <v>35461</v>
      </c>
      <c r="AO135">
        <v>4.4145402178490299E-2</v>
      </c>
      <c r="AP135">
        <v>4.3285502943565403E-2</v>
      </c>
      <c r="AQ135">
        <v>8.5989923492483405E-4</v>
      </c>
      <c r="AS135" s="5">
        <v>35461</v>
      </c>
      <c r="AT135">
        <v>4.6212862879921601E-2</v>
      </c>
      <c r="AU135">
        <v>6.9962518334947502E-2</v>
      </c>
      <c r="AV135">
        <v>-2.37496554550259E-2</v>
      </c>
      <c r="AX135" s="5">
        <v>35461</v>
      </c>
      <c r="AY135">
        <v>4.0675654852589102E-2</v>
      </c>
      <c r="AZ135">
        <v>5.1162452844782602E-2</v>
      </c>
      <c r="BA135">
        <v>-1.04867979921935E-2</v>
      </c>
      <c r="BC135" s="5">
        <v>35461</v>
      </c>
      <c r="BD135">
        <v>8.3461827451674395E-2</v>
      </c>
      <c r="BE135">
        <v>6.3473269230106405E-2</v>
      </c>
      <c r="BF135">
        <v>1.9988558221568E-2</v>
      </c>
      <c r="BH135" s="5">
        <v>35461</v>
      </c>
      <c r="BI135">
        <v>4.93005966344282E-2</v>
      </c>
      <c r="BJ135">
        <v>3.7220246247552297E-2</v>
      </c>
      <c r="BK135">
        <v>1.2080350386875899E-2</v>
      </c>
      <c r="BM135" s="5">
        <v>35461</v>
      </c>
      <c r="BN135">
        <v>5.0731157458685602E-2</v>
      </c>
      <c r="BO135">
        <v>6.6850102404105896E-2</v>
      </c>
      <c r="BP135">
        <f t="shared" si="45"/>
        <v>-1.6118944945420294E-2</v>
      </c>
      <c r="BR135" s="14">
        <v>35461</v>
      </c>
      <c r="BS135" s="15">
        <f t="shared" si="35"/>
        <v>3.8755386042820097E-2</v>
      </c>
      <c r="BT135" s="15">
        <f t="shared" si="36"/>
        <v>-4.3777216493536303E-2</v>
      </c>
      <c r="BU135" s="15">
        <f t="shared" si="37"/>
        <v>-3.1297692265370797E-2</v>
      </c>
      <c r="BV135" s="15">
        <f t="shared" si="38"/>
        <v>2.4801152067800501E-2</v>
      </c>
      <c r="BW135" s="15">
        <f t="shared" si="39"/>
        <v>-2.04673648769985E-2</v>
      </c>
      <c r="BX135" s="15">
        <f t="shared" si="40"/>
        <v>2.25007756446409E-2</v>
      </c>
      <c r="BY135" s="15">
        <f t="shared" si="41"/>
        <v>8.5989923492483405E-4</v>
      </c>
      <c r="BZ135" s="15">
        <f t="shared" si="42"/>
        <v>-2.37496554550259E-2</v>
      </c>
      <c r="CA135" s="15">
        <f t="shared" si="43"/>
        <v>-1.04867979921935E-2</v>
      </c>
      <c r="CB135" s="15">
        <f t="shared" si="44"/>
        <v>1.9988558221568E-2</v>
      </c>
      <c r="CC135" s="15">
        <f t="shared" si="46"/>
        <v>1.2080350386875899E-2</v>
      </c>
      <c r="CD135" s="15">
        <f t="shared" si="47"/>
        <v>-1.6118944945420294E-2</v>
      </c>
      <c r="CT135" s="17">
        <v>6.8236157695777094E-2</v>
      </c>
      <c r="CU135" s="17">
        <v>2.60300965356807E-2</v>
      </c>
      <c r="CV135" s="17">
        <v>8.9115412378229803E-3</v>
      </c>
      <c r="CW135" s="17">
        <v>1.6056378149788601E-2</v>
      </c>
      <c r="CX135" s="17">
        <v>-1.7744732026638298E-2</v>
      </c>
      <c r="CY135" s="17">
        <v>2.70468094320436E-2</v>
      </c>
      <c r="CZ135" s="17">
        <v>6.5689803326343804E-3</v>
      </c>
      <c r="DA135" s="17">
        <v>-8.1570172840204607E-3</v>
      </c>
      <c r="DB135" s="17">
        <v>4.9669912017841003E-3</v>
      </c>
      <c r="DC135" s="17">
        <v>5.9233825945931903E-3</v>
      </c>
      <c r="DE135" s="8">
        <f t="array" ref="DE135">SUMPRODUCT($BS135:$CB135,TRANSPOSE(CG$66:CG$75))</f>
        <v>3.025601200706628E-2</v>
      </c>
      <c r="DF135" s="8">
        <f t="array" ref="DF135">SUMPRODUCT($BS135:$CB135,TRANSPOSE(CH$66:CH$75))</f>
        <v>-4.5018217763583633E-2</v>
      </c>
      <c r="DG135" s="8">
        <f t="array" ref="DG135">SUMPRODUCT($BS135:$CB135,TRANSPOSE(CI$66:CI$75))</f>
        <v>-1.347442311512531E-2</v>
      </c>
      <c r="DH135" s="8">
        <f t="array" ref="DH135">SUMPRODUCT($BS135:$CB135,TRANSPOSE(CJ$66:CJ$75))</f>
        <v>-6.6379434220163232E-3</v>
      </c>
      <c r="DI135" s="8">
        <f t="array" ref="DI135">SUMPRODUCT($BS135:$CB135,TRANSPOSE(CK$66:CK$75))</f>
        <v>-1.6435528572965898E-2</v>
      </c>
      <c r="DJ135" s="8">
        <f t="array" ref="DJ135">SUMPRODUCT($BS135:$CB135,TRANSPOSE(CL$66:CL$75))</f>
        <v>3.6323193352171997E-2</v>
      </c>
      <c r="DK135" s="8">
        <f t="array" ref="DK135">SUMPRODUCT($BS135:$CB135,TRANSPOSE(CM$66:CM$75))</f>
        <v>2.4344344041771295E-2</v>
      </c>
      <c r="DL135" s="8">
        <f t="array" ref="DL135">SUMPRODUCT($BS135:$CB135,TRANSPOSE(CN$66:CN$75))</f>
        <v>-1.048461374978887E-2</v>
      </c>
      <c r="DM135" s="8">
        <f t="array" ref="DM135">SUMPRODUCT($BS135:$CB135,TRANSPOSE(CO$66:CO$75))</f>
        <v>-3.0184285864850429E-3</v>
      </c>
      <c r="DN135" s="8">
        <f t="array" ref="DN135">SUMPRODUCT($BS135:$CB135,TRANSPOSE(CP$66:CP$75))</f>
        <v>3.218112322840444E-4</v>
      </c>
    </row>
    <row r="136" spans="1:118" x14ac:dyDescent="0.25">
      <c r="A136" s="3">
        <v>40086</v>
      </c>
      <c r="B136" s="1">
        <v>1732.86</v>
      </c>
      <c r="C136" s="1">
        <f t="shared" si="33"/>
        <v>3.7317721428058226E-2</v>
      </c>
      <c r="D136" s="7"/>
      <c r="E136" s="7"/>
      <c r="J136" s="5">
        <v>35489</v>
      </c>
      <c r="K136">
        <v>-1.2728518233539E-2</v>
      </c>
      <c r="L136">
        <v>8.9893725763229501E-3</v>
      </c>
      <c r="M136">
        <v>-2.1717890809862E-2</v>
      </c>
      <c r="O136" s="5">
        <v>35489</v>
      </c>
      <c r="P136">
        <v>2.3070518031620701E-2</v>
      </c>
      <c r="Q136">
        <v>2.0329703602789299E-2</v>
      </c>
      <c r="R136">
        <v>2.7408144288313999E-3</v>
      </c>
      <c r="T136" s="5">
        <v>35489</v>
      </c>
      <c r="U136">
        <v>1.33571290421801E-2</v>
      </c>
      <c r="V136">
        <v>-3.1889466667145701E-3</v>
      </c>
      <c r="W136">
        <v>1.65460757088947E-2</v>
      </c>
      <c r="Y136" s="5">
        <v>35489</v>
      </c>
      <c r="Z136">
        <v>5.6530562885028597E-3</v>
      </c>
      <c r="AA136">
        <v>2.46256985514197E-2</v>
      </c>
      <c r="AB136">
        <v>-1.8972642262916901E-2</v>
      </c>
      <c r="AD136" s="5">
        <v>35489</v>
      </c>
      <c r="AE136">
        <v>-1.6562541131046899E-3</v>
      </c>
      <c r="AF136">
        <v>-2.3991857212893198E-3</v>
      </c>
      <c r="AG136">
        <v>7.4293160818462696E-4</v>
      </c>
      <c r="AI136" s="5">
        <v>35489</v>
      </c>
      <c r="AJ136">
        <v>-1.9714469456140901E-2</v>
      </c>
      <c r="AK136">
        <v>-3.1358726507600199E-4</v>
      </c>
      <c r="AL136">
        <v>-1.9400882191064901E-2</v>
      </c>
      <c r="AN136" s="5">
        <v>35489</v>
      </c>
      <c r="AO136">
        <v>1.8134590216161001E-2</v>
      </c>
      <c r="AP136">
        <v>-1.8742609170003501E-2</v>
      </c>
      <c r="AQ136">
        <v>3.6877199386164503E-2</v>
      </c>
      <c r="AS136" s="5">
        <v>35489</v>
      </c>
      <c r="AT136">
        <v>1.8484646912219E-3</v>
      </c>
      <c r="AU136">
        <v>7.2428522442080099E-3</v>
      </c>
      <c r="AV136">
        <v>-5.3943875529861096E-3</v>
      </c>
      <c r="AX136" s="5">
        <v>35489</v>
      </c>
      <c r="AY136">
        <v>4.7805945852736603E-3</v>
      </c>
      <c r="AZ136">
        <v>-2.79464564076514E-2</v>
      </c>
      <c r="BA136">
        <v>3.2727050992925097E-2</v>
      </c>
      <c r="BC136" s="5">
        <v>35489</v>
      </c>
      <c r="BD136">
        <v>2.3813776857998601E-2</v>
      </c>
      <c r="BE136">
        <v>3.1402402965538402E-2</v>
      </c>
      <c r="BF136">
        <v>-7.5886261075398002E-3</v>
      </c>
      <c r="BH136" s="5">
        <v>35489</v>
      </c>
      <c r="BI136">
        <v>3.7571072239227202E-3</v>
      </c>
      <c r="BJ136">
        <v>9.1511732392915296E-3</v>
      </c>
      <c r="BK136">
        <v>-5.3940660153688098E-3</v>
      </c>
      <c r="BM136" s="5">
        <v>35489</v>
      </c>
      <c r="BN136">
        <v>-7.3731069895911104E-3</v>
      </c>
      <c r="BO136">
        <v>-4.6487673750407098E-2</v>
      </c>
      <c r="BP136">
        <f t="shared" si="45"/>
        <v>3.911456676081599E-2</v>
      </c>
      <c r="BR136" s="14">
        <v>35489</v>
      </c>
      <c r="BS136" s="15">
        <f t="shared" si="35"/>
        <v>-2.1717890809862E-2</v>
      </c>
      <c r="BT136" s="15">
        <f t="shared" si="36"/>
        <v>2.7408144288313999E-3</v>
      </c>
      <c r="BU136" s="15">
        <f t="shared" si="37"/>
        <v>1.65460757088947E-2</v>
      </c>
      <c r="BV136" s="15">
        <f t="shared" si="38"/>
        <v>-1.8972642262916901E-2</v>
      </c>
      <c r="BW136" s="15">
        <f t="shared" si="39"/>
        <v>7.4293160818462696E-4</v>
      </c>
      <c r="BX136" s="15">
        <f t="shared" si="40"/>
        <v>-1.9400882191064901E-2</v>
      </c>
      <c r="BY136" s="15">
        <f t="shared" si="41"/>
        <v>3.6877199386164503E-2</v>
      </c>
      <c r="BZ136" s="15">
        <f t="shared" si="42"/>
        <v>-5.3943875529861096E-3</v>
      </c>
      <c r="CA136" s="15">
        <f t="shared" si="43"/>
        <v>3.2727050992925097E-2</v>
      </c>
      <c r="CB136" s="15">
        <f t="shared" si="44"/>
        <v>-7.5886261075398002E-3</v>
      </c>
      <c r="CC136" s="15">
        <f t="shared" si="46"/>
        <v>-5.3940660153688098E-3</v>
      </c>
      <c r="CD136" s="15">
        <f t="shared" si="47"/>
        <v>3.911456676081599E-2</v>
      </c>
      <c r="CT136" s="17">
        <v>-3.6798124109652899E-2</v>
      </c>
      <c r="CU136" s="17">
        <v>-2.0572164121910799E-4</v>
      </c>
      <c r="CV136" s="17">
        <v>-1.2857703047535101E-2</v>
      </c>
      <c r="CW136" s="17">
        <v>-1.41355388174371E-2</v>
      </c>
      <c r="CX136" s="17">
        <v>-1.8511113972237599E-2</v>
      </c>
      <c r="CY136" s="17">
        <v>-5.6152323898831799E-3</v>
      </c>
      <c r="CZ136" s="17">
        <v>-3.08820152179155E-2</v>
      </c>
      <c r="DA136" s="17">
        <v>-1.2327498772080499E-2</v>
      </c>
      <c r="DB136" s="17">
        <v>-2.24616394599404E-2</v>
      </c>
      <c r="DC136" s="17">
        <v>1.8184649351500399E-2</v>
      </c>
      <c r="DE136" s="8">
        <f t="array" ref="DE136">SUMPRODUCT($BS136:$CB136,TRANSPOSE(CG$66:CG$75))</f>
        <v>-2.2971667242203803E-2</v>
      </c>
      <c r="DF136" s="8">
        <f t="array" ref="DF136">SUMPRODUCT($BS136:$CB136,TRANSPOSE(CH$66:CH$75))</f>
        <v>-3.2951116984727066E-2</v>
      </c>
      <c r="DG136" s="8">
        <f t="array" ref="DG136">SUMPRODUCT($BS136:$CB136,TRANSPOSE(CI$66:CI$75))</f>
        <v>1.2810894725118191E-2</v>
      </c>
      <c r="DH136" s="8">
        <f t="array" ref="DH136">SUMPRODUCT($BS136:$CB136,TRANSPOSE(CJ$66:CJ$75))</f>
        <v>-6.2123586639046741E-2</v>
      </c>
      <c r="DI136" s="8">
        <f t="array" ref="DI136">SUMPRODUCT($BS136:$CB136,TRANSPOSE(CK$66:CK$75))</f>
        <v>-9.5138497156069483E-3</v>
      </c>
      <c r="DJ136" s="8">
        <f t="array" ref="DJ136">SUMPRODUCT($BS136:$CB136,TRANSPOSE(CL$66:CL$75))</f>
        <v>-2.5906706034376604E-2</v>
      </c>
      <c r="DK136" s="8">
        <f t="array" ref="DK136">SUMPRODUCT($BS136:$CB136,TRANSPOSE(CM$66:CM$75))</f>
        <v>7.1924003008975362E-2</v>
      </c>
      <c r="DL136" s="8">
        <f t="array" ref="DL136">SUMPRODUCT($BS136:$CB136,TRANSPOSE(CN$66:CN$75))</f>
        <v>-3.7163394559310836E-2</v>
      </c>
      <c r="DM136" s="8">
        <f t="array" ref="DM136">SUMPRODUCT($BS136:$CB136,TRANSPOSE(CO$66:CO$75))</f>
        <v>2.9741915490543867E-2</v>
      </c>
      <c r="DN136" s="8">
        <f t="array" ref="DN136">SUMPRODUCT($BS136:$CB136,TRANSPOSE(CP$66:CP$75))</f>
        <v>4.469718483113904E-3</v>
      </c>
    </row>
    <row r="137" spans="1:118" x14ac:dyDescent="0.25">
      <c r="A137" s="3">
        <v>40116</v>
      </c>
      <c r="B137" s="1">
        <v>1700.67</v>
      </c>
      <c r="C137" s="1">
        <f t="shared" ref="C137:C200" si="48">B137/B136-1</f>
        <v>-1.8576226584951949E-2</v>
      </c>
      <c r="D137" s="7"/>
      <c r="E137" s="7"/>
      <c r="J137" s="5">
        <v>35520</v>
      </c>
      <c r="K137">
        <v>-4.2065721857673002E-2</v>
      </c>
      <c r="L137">
        <v>-2.5133825518395998E-2</v>
      </c>
      <c r="M137">
        <v>-1.6931896339277001E-2</v>
      </c>
      <c r="O137" s="5">
        <v>35520</v>
      </c>
      <c r="P137">
        <v>-4.1629703461525898E-2</v>
      </c>
      <c r="Q137">
        <v>-4.9877335643135699E-2</v>
      </c>
      <c r="R137">
        <v>8.2476321816098291E-3</v>
      </c>
      <c r="T137" s="5">
        <v>35520</v>
      </c>
      <c r="U137">
        <v>-3.0134156014961E-2</v>
      </c>
      <c r="V137">
        <v>-2.3701611244776401E-2</v>
      </c>
      <c r="W137">
        <v>-6.4325447701846002E-3</v>
      </c>
      <c r="Y137" s="5">
        <v>35520</v>
      </c>
      <c r="Z137">
        <v>-5.0104750599366303E-2</v>
      </c>
      <c r="AA137">
        <v>-2.1960257262930501E-2</v>
      </c>
      <c r="AB137">
        <v>-2.8144493336435799E-2</v>
      </c>
      <c r="AD137" s="5">
        <v>35520</v>
      </c>
      <c r="AE137">
        <v>4.9312783580459799E-3</v>
      </c>
      <c r="AF137">
        <v>-4.4034978390418297E-2</v>
      </c>
      <c r="AG137">
        <v>4.8966256748464297E-2</v>
      </c>
      <c r="AI137" s="5">
        <v>35520</v>
      </c>
      <c r="AJ137">
        <v>-2.1697705316978001E-2</v>
      </c>
      <c r="AK137">
        <v>-2.1782826037659402E-2</v>
      </c>
      <c r="AL137" s="18">
        <v>8.5120720681453003E-5</v>
      </c>
      <c r="AN137" s="5">
        <v>35520</v>
      </c>
      <c r="AO137">
        <v>-4.0430730734778701E-2</v>
      </c>
      <c r="AP137">
        <v>-3.08300470123818E-2</v>
      </c>
      <c r="AQ137">
        <v>-9.6006837223968598E-3</v>
      </c>
      <c r="AS137" s="5">
        <v>35520</v>
      </c>
      <c r="AT137">
        <v>-3.38330211382483E-2</v>
      </c>
      <c r="AU137">
        <v>-3.8695341067076498E-2</v>
      </c>
      <c r="AV137">
        <v>4.86231992882821E-3</v>
      </c>
      <c r="AX137" s="5">
        <v>35520</v>
      </c>
      <c r="AY137">
        <v>-3.9515918680628898E-2</v>
      </c>
      <c r="AZ137">
        <v>-4.3370964529991798E-2</v>
      </c>
      <c r="BA137">
        <v>3.8550458493629598E-3</v>
      </c>
      <c r="BC137" s="5">
        <v>35520</v>
      </c>
      <c r="BD137">
        <v>-5.6134814455828602E-2</v>
      </c>
      <c r="BE137">
        <v>-5.8045744723185903E-2</v>
      </c>
      <c r="BF137">
        <v>1.9109302673572799E-3</v>
      </c>
      <c r="BH137" s="5">
        <v>35520</v>
      </c>
      <c r="BI137">
        <v>8.0685354155694E-3</v>
      </c>
      <c r="BJ137">
        <v>-3.9050571922291999E-2</v>
      </c>
      <c r="BK137">
        <v>4.7119107337861399E-2</v>
      </c>
      <c r="BM137" s="5">
        <v>35520</v>
      </c>
      <c r="BN137">
        <v>-6.29155483870857E-3</v>
      </c>
      <c r="BO137">
        <v>-3.33920442119102E-2</v>
      </c>
      <c r="BP137">
        <f t="shared" si="45"/>
        <v>2.7100489373201631E-2</v>
      </c>
      <c r="BR137" s="14">
        <v>35520</v>
      </c>
      <c r="BS137" s="15">
        <f t="shared" si="35"/>
        <v>-1.6931896339277001E-2</v>
      </c>
      <c r="BT137" s="15">
        <f t="shared" si="36"/>
        <v>8.2476321816098291E-3</v>
      </c>
      <c r="BU137" s="15">
        <f t="shared" si="37"/>
        <v>-6.4325447701846002E-3</v>
      </c>
      <c r="BV137" s="15">
        <f t="shared" si="38"/>
        <v>-2.8144493336435799E-2</v>
      </c>
      <c r="BW137" s="15">
        <f t="shared" si="39"/>
        <v>4.8966256748464297E-2</v>
      </c>
      <c r="BX137" s="15">
        <f t="shared" si="40"/>
        <v>8.5120720681453003E-5</v>
      </c>
      <c r="BY137" s="15">
        <f t="shared" si="41"/>
        <v>-9.6006837223968598E-3</v>
      </c>
      <c r="BZ137" s="15">
        <f t="shared" si="42"/>
        <v>4.86231992882821E-3</v>
      </c>
      <c r="CA137" s="15">
        <f t="shared" si="43"/>
        <v>3.8550458493629598E-3</v>
      </c>
      <c r="CB137" s="15">
        <f t="shared" si="44"/>
        <v>1.9109302673572799E-3</v>
      </c>
      <c r="CC137" s="15">
        <f t="shared" si="46"/>
        <v>4.7119107337861399E-2</v>
      </c>
      <c r="CD137" s="15">
        <f t="shared" si="47"/>
        <v>2.7100489373201631E-2</v>
      </c>
      <c r="CT137" s="17">
        <v>-3.2254169932781102E-2</v>
      </c>
      <c r="CU137" s="17">
        <v>-1.09653595188496E-2</v>
      </c>
      <c r="CV137" s="17">
        <v>4.4827926080150899E-3</v>
      </c>
      <c r="CW137" s="17">
        <v>4.2790385841430398E-2</v>
      </c>
      <c r="CX137" s="17">
        <v>1.6580869045464599E-2</v>
      </c>
      <c r="CY137" s="17">
        <v>-1.39731751951876E-2</v>
      </c>
      <c r="CZ137" s="17">
        <v>3.3098733917614298E-3</v>
      </c>
      <c r="DA137" s="17">
        <v>1.6532270521363399E-3</v>
      </c>
      <c r="DB137" s="17">
        <v>-2.40117909281004E-2</v>
      </c>
      <c r="DC137" s="17">
        <v>3.5311891990521499E-3</v>
      </c>
      <c r="DE137" s="8">
        <f t="array" ref="DE137">SUMPRODUCT($BS137:$CB137,TRANSPOSE(CG$66:CG$75))</f>
        <v>-1.0296383725190719E-2</v>
      </c>
      <c r="DF137" s="8">
        <f t="array" ref="DF137">SUMPRODUCT($BS137:$CB137,TRANSPOSE(CH$66:CH$75))</f>
        <v>-2.4418065194841904E-3</v>
      </c>
      <c r="DG137" s="8">
        <f t="array" ref="DG137">SUMPRODUCT($BS137:$CB137,TRANSPOSE(CI$66:CI$75))</f>
        <v>-1.2656861674052592E-2</v>
      </c>
      <c r="DH137" s="8">
        <f t="array" ref="DH137">SUMPRODUCT($BS137:$CB137,TRANSPOSE(CJ$66:CJ$75))</f>
        <v>-4.9870579656863444E-2</v>
      </c>
      <c r="DI137" s="8">
        <f t="array" ref="DI137">SUMPRODUCT($BS137:$CB137,TRANSPOSE(CK$66:CK$75))</f>
        <v>6.7556803869142798E-2</v>
      </c>
      <c r="DJ137" s="8">
        <f t="array" ref="DJ137">SUMPRODUCT($BS137:$CB137,TRANSPOSE(CL$66:CL$75))</f>
        <v>-1.011293500326186E-2</v>
      </c>
      <c r="DK137" s="8">
        <f t="array" ref="DK137">SUMPRODUCT($BS137:$CB137,TRANSPOSE(CM$66:CM$75))</f>
        <v>-2.9375564174647564E-2</v>
      </c>
      <c r="DL137" s="8">
        <f t="array" ref="DL137">SUMPRODUCT($BS137:$CB137,TRANSPOSE(CN$66:CN$75))</f>
        <v>-8.9666361249895569E-3</v>
      </c>
      <c r="DM137" s="8">
        <f t="array" ref="DM137">SUMPRODUCT($BS137:$CB137,TRANSPOSE(CO$66:CO$75))</f>
        <v>1.2352298842093379E-2</v>
      </c>
      <c r="DN137" s="8">
        <f t="array" ref="DN137">SUMPRODUCT($BS137:$CB137,TRANSPOSE(CP$66:CP$75))</f>
        <v>3.1686705218626057E-2</v>
      </c>
    </row>
    <row r="138" spans="1:118" x14ac:dyDescent="0.25">
      <c r="A138" s="3">
        <v>40147</v>
      </c>
      <c r="B138" s="1">
        <v>1802.68</v>
      </c>
      <c r="C138" s="1">
        <f t="shared" si="48"/>
        <v>5.9982242292743404E-2</v>
      </c>
      <c r="D138" s="7"/>
      <c r="E138" s="7"/>
      <c r="J138" s="5">
        <v>35550</v>
      </c>
      <c r="K138">
        <v>6.9049425200574194E-2</v>
      </c>
      <c r="L138">
        <v>3.3504140962796497E-2</v>
      </c>
      <c r="M138">
        <v>3.55452842377776E-2</v>
      </c>
      <c r="O138" s="5">
        <v>35550</v>
      </c>
      <c r="P138">
        <v>5.0619800205270599E-2</v>
      </c>
      <c r="Q138">
        <v>7.3242695133035204E-2</v>
      </c>
      <c r="R138">
        <v>-2.2622894927764699E-2</v>
      </c>
      <c r="T138" s="5">
        <v>35550</v>
      </c>
      <c r="U138">
        <v>4.25185283993985E-2</v>
      </c>
      <c r="V138">
        <v>5.3440900374042803E-2</v>
      </c>
      <c r="W138">
        <v>-1.0922371974644201E-2</v>
      </c>
      <c r="Y138" s="5">
        <v>35550</v>
      </c>
      <c r="Z138">
        <v>6.97642980218975E-2</v>
      </c>
      <c r="AA138">
        <v>4.19744472556281E-2</v>
      </c>
      <c r="AB138">
        <v>2.77898507662694E-2</v>
      </c>
      <c r="AD138" s="5">
        <v>35550</v>
      </c>
      <c r="AE138">
        <v>1.6145516851247502E-2</v>
      </c>
      <c r="AF138">
        <v>7.0236909330064101E-2</v>
      </c>
      <c r="AG138">
        <v>-5.40913924788166E-2</v>
      </c>
      <c r="AI138" s="5">
        <v>35550</v>
      </c>
      <c r="AJ138">
        <v>7.0699133665491604E-2</v>
      </c>
      <c r="AK138">
        <v>4.8918389573521598E-2</v>
      </c>
      <c r="AL138">
        <v>2.1780744091969999E-2</v>
      </c>
      <c r="AN138" s="5">
        <v>35550</v>
      </c>
      <c r="AO138">
        <v>4.5982517992966002E-2</v>
      </c>
      <c r="AP138">
        <v>5.8741532196130902E-2</v>
      </c>
      <c r="AQ138">
        <v>-1.2759014203164901E-2</v>
      </c>
      <c r="AS138" s="5">
        <v>35550</v>
      </c>
      <c r="AT138">
        <v>3.8334341717060703E-2</v>
      </c>
      <c r="AU138">
        <v>7.4245877812262107E-2</v>
      </c>
      <c r="AV138">
        <v>-3.5911536095201403E-2</v>
      </c>
      <c r="AX138" s="5">
        <v>35550</v>
      </c>
      <c r="AY138">
        <v>6.3416752043300703E-2</v>
      </c>
      <c r="AZ138">
        <v>5.6479032777121498E-2</v>
      </c>
      <c r="BA138">
        <v>6.9377192661791796E-3</v>
      </c>
      <c r="BC138" s="5">
        <v>35550</v>
      </c>
      <c r="BD138">
        <v>6.7209482150667799E-2</v>
      </c>
      <c r="BE138">
        <v>6.2907088994969093E-2</v>
      </c>
      <c r="BF138">
        <v>4.3023931556987298E-3</v>
      </c>
      <c r="BH138" s="5">
        <v>35550</v>
      </c>
      <c r="BI138">
        <v>7.4840358255366196E-2</v>
      </c>
      <c r="BJ138">
        <v>4.0968915420762302E-2</v>
      </c>
      <c r="BK138">
        <v>3.3871442834603999E-2</v>
      </c>
      <c r="BM138" s="5">
        <v>35550</v>
      </c>
      <c r="BN138">
        <v>3.15251204815062E-2</v>
      </c>
      <c r="BO138">
        <v>4.3562790915167897E-2</v>
      </c>
      <c r="BP138">
        <f t="shared" si="45"/>
        <v>-1.2037670433661697E-2</v>
      </c>
      <c r="BR138" s="14">
        <v>35550</v>
      </c>
      <c r="BS138" s="15">
        <f t="shared" si="35"/>
        <v>3.55452842377776E-2</v>
      </c>
      <c r="BT138" s="15">
        <f t="shared" si="36"/>
        <v>-2.2622894927764699E-2</v>
      </c>
      <c r="BU138" s="15">
        <f t="shared" si="37"/>
        <v>-1.0922371974644201E-2</v>
      </c>
      <c r="BV138" s="15">
        <f t="shared" si="38"/>
        <v>2.77898507662694E-2</v>
      </c>
      <c r="BW138" s="15">
        <f t="shared" si="39"/>
        <v>-5.40913924788166E-2</v>
      </c>
      <c r="BX138" s="15">
        <f t="shared" si="40"/>
        <v>2.1780744091969999E-2</v>
      </c>
      <c r="BY138" s="15">
        <f t="shared" si="41"/>
        <v>-1.2759014203164901E-2</v>
      </c>
      <c r="BZ138" s="15">
        <f t="shared" si="42"/>
        <v>-3.5911536095201403E-2</v>
      </c>
      <c r="CA138" s="15">
        <f t="shared" si="43"/>
        <v>6.9377192661791796E-3</v>
      </c>
      <c r="CB138" s="15">
        <f t="shared" si="44"/>
        <v>4.3023931556987298E-3</v>
      </c>
      <c r="CC138" s="15">
        <f t="shared" si="46"/>
        <v>3.3871442834603999E-2</v>
      </c>
      <c r="CD138" s="15">
        <f t="shared" si="47"/>
        <v>-1.2037670433661697E-2</v>
      </c>
      <c r="CT138" s="17">
        <v>6.6094908958912693E-2</v>
      </c>
      <c r="CU138" s="17">
        <v>-1.11899657096887E-4</v>
      </c>
      <c r="CV138" s="17">
        <v>1.2637912900194399E-2</v>
      </c>
      <c r="CW138" s="17">
        <v>-1.7083950689711198E-2</v>
      </c>
      <c r="CX138" s="17">
        <v>-3.4514329203255097E-2</v>
      </c>
      <c r="CY138" s="17">
        <v>3.1968906943776097E-2</v>
      </c>
      <c r="CZ138" s="17">
        <v>-5.0501274283159796E-3</v>
      </c>
      <c r="DA138" s="17">
        <v>-6.1209384262042796E-3</v>
      </c>
      <c r="DB138" s="17">
        <v>4.3801607526005801E-3</v>
      </c>
      <c r="DC138" s="17">
        <v>-1.9599386885117601E-2</v>
      </c>
      <c r="DE138" s="8">
        <f t="array" ref="DE138">SUMPRODUCT($BS138:$CB138,TRANSPOSE(CG$66:CG$75))</f>
        <v>3.0174767816511364E-2</v>
      </c>
      <c r="DF138" s="8">
        <f t="array" ref="DF138">SUMPRODUCT($BS138:$CB138,TRANSPOSE(CH$66:CH$75))</f>
        <v>-1.5453780835152876E-3</v>
      </c>
      <c r="DG138" s="8">
        <f t="array" ref="DG138">SUMPRODUCT($BS138:$CB138,TRANSPOSE(CI$66:CI$75))</f>
        <v>3.1511782863443152E-3</v>
      </c>
      <c r="DH138" s="8">
        <f t="array" ref="DH138">SUMPRODUCT($BS138:$CB138,TRANSPOSE(CJ$66:CJ$75))</f>
        <v>4.2686978985262837E-2</v>
      </c>
      <c r="DI138" s="8">
        <f t="array" ref="DI138">SUMPRODUCT($BS138:$CB138,TRANSPOSE(CK$66:CK$75))</f>
        <v>-6.4191364396245204E-2</v>
      </c>
      <c r="DJ138" s="8">
        <f t="array" ref="DJ138">SUMPRODUCT($BS138:$CB138,TRANSPOSE(CL$66:CL$75))</f>
        <v>3.3907449194803679E-2</v>
      </c>
      <c r="DK138" s="8">
        <f t="array" ref="DK138">SUMPRODUCT($BS138:$CB138,TRANSPOSE(CM$66:CM$75))</f>
        <v>-2.9683532002032019E-2</v>
      </c>
      <c r="DL138" s="8">
        <f t="array" ref="DL138">SUMPRODUCT($BS138:$CB138,TRANSPOSE(CN$66:CN$75))</f>
        <v>-2.6959183785896592E-2</v>
      </c>
      <c r="DM138" s="8">
        <f t="array" ref="DM138">SUMPRODUCT($BS138:$CB138,TRANSPOSE(CO$66:CO$75))</f>
        <v>5.9232874472660978E-2</v>
      </c>
      <c r="DN138" s="8">
        <f t="array" ref="DN138">SUMPRODUCT($BS138:$CB138,TRANSPOSE(CP$66:CP$75))</f>
        <v>-1.9745016841924413E-2</v>
      </c>
    </row>
    <row r="139" spans="1:118" x14ac:dyDescent="0.25">
      <c r="A139" s="3">
        <v>40178</v>
      </c>
      <c r="B139" s="1">
        <v>1837.5</v>
      </c>
      <c r="C139" s="1">
        <f t="shared" si="48"/>
        <v>1.9315685534870175E-2</v>
      </c>
      <c r="D139" s="7"/>
      <c r="E139" s="7"/>
      <c r="J139" s="5">
        <v>35581</v>
      </c>
      <c r="K139">
        <v>6.0582270388780002E-2</v>
      </c>
      <c r="L139">
        <v>8.76203357831212E-2</v>
      </c>
      <c r="M139">
        <v>-2.7038065394341199E-2</v>
      </c>
      <c r="O139" s="5">
        <v>35581</v>
      </c>
      <c r="P139">
        <v>9.0073597348904494E-2</v>
      </c>
      <c r="Q139">
        <v>6.1268841102776403E-2</v>
      </c>
      <c r="R139">
        <v>2.8804756246128101E-2</v>
      </c>
      <c r="T139" s="5">
        <v>35581</v>
      </c>
      <c r="U139">
        <v>9.4768910957702804E-2</v>
      </c>
      <c r="V139">
        <v>5.8791146804408202E-2</v>
      </c>
      <c r="W139">
        <v>3.5977764153294602E-2</v>
      </c>
      <c r="Y139" s="5">
        <v>35581</v>
      </c>
      <c r="Z139">
        <v>7.3492059522694095E-2</v>
      </c>
      <c r="AA139">
        <v>7.8407135826517205E-2</v>
      </c>
      <c r="AB139">
        <v>-4.9150763038231203E-3</v>
      </c>
      <c r="AD139" s="5">
        <v>35581</v>
      </c>
      <c r="AE139">
        <v>7.0245198109384593E-2</v>
      </c>
      <c r="AF139">
        <v>6.3677965089761798E-2</v>
      </c>
      <c r="AG139">
        <v>6.5672330196227102E-3</v>
      </c>
      <c r="AI139" s="5">
        <v>35581</v>
      </c>
      <c r="AJ139">
        <v>6.6425482999268301E-2</v>
      </c>
      <c r="AK139">
        <v>4.6452789280609398E-2</v>
      </c>
      <c r="AL139">
        <v>1.9972693718658799E-2</v>
      </c>
      <c r="AN139" s="5">
        <v>35581</v>
      </c>
      <c r="AO139">
        <v>6.5317335618979594E-2</v>
      </c>
      <c r="AP139">
        <v>5.7220557478678997E-2</v>
      </c>
      <c r="AQ139">
        <v>8.0967781403005808E-3</v>
      </c>
      <c r="AS139" s="5">
        <v>35581</v>
      </c>
      <c r="AT139">
        <v>5.1493391352271697E-2</v>
      </c>
      <c r="AU139">
        <v>6.1612752718888102E-2</v>
      </c>
      <c r="AV139">
        <v>-1.0119361366616401E-2</v>
      </c>
      <c r="AX139" s="5">
        <v>35581</v>
      </c>
      <c r="AY139">
        <v>6.3527351736968496E-2</v>
      </c>
      <c r="AZ139">
        <v>6.8053604281783503E-2</v>
      </c>
      <c r="BA139">
        <v>-4.5262525448150504E-3</v>
      </c>
      <c r="BC139" s="5">
        <v>35581</v>
      </c>
      <c r="BD139">
        <v>6.9272576489885496E-2</v>
      </c>
      <c r="BE139">
        <v>5.6805899376558E-2</v>
      </c>
      <c r="BF139">
        <v>1.2466677113327501E-2</v>
      </c>
      <c r="BH139" s="5">
        <v>35581</v>
      </c>
      <c r="BI139">
        <v>7.0243234289731102E-2</v>
      </c>
      <c r="BJ139">
        <v>6.9965829742693594E-2</v>
      </c>
      <c r="BK139">
        <v>2.77404547037494E-4</v>
      </c>
      <c r="BM139" s="5">
        <v>35581</v>
      </c>
      <c r="BN139">
        <v>6.4557586720396298E-2</v>
      </c>
      <c r="BO139">
        <v>0.10027125899071999</v>
      </c>
      <c r="BP139">
        <f t="shared" si="45"/>
        <v>-3.5713672270323696E-2</v>
      </c>
      <c r="BR139" s="14">
        <v>35581</v>
      </c>
      <c r="BS139" s="15">
        <f t="shared" si="35"/>
        <v>-2.7038065394341199E-2</v>
      </c>
      <c r="BT139" s="15">
        <f t="shared" si="36"/>
        <v>2.8804756246128101E-2</v>
      </c>
      <c r="BU139" s="15">
        <f t="shared" si="37"/>
        <v>3.5977764153294602E-2</v>
      </c>
      <c r="BV139" s="15">
        <f t="shared" si="38"/>
        <v>-4.9150763038231203E-3</v>
      </c>
      <c r="BW139" s="15">
        <f t="shared" si="39"/>
        <v>6.5672330196227102E-3</v>
      </c>
      <c r="BX139" s="15">
        <f t="shared" si="40"/>
        <v>1.9972693718658799E-2</v>
      </c>
      <c r="BY139" s="15">
        <f t="shared" si="41"/>
        <v>8.0967781403005808E-3</v>
      </c>
      <c r="BZ139" s="15">
        <f t="shared" si="42"/>
        <v>-1.0119361366616401E-2</v>
      </c>
      <c r="CA139" s="15">
        <f t="shared" si="43"/>
        <v>-4.5262525448150504E-3</v>
      </c>
      <c r="CB139" s="15">
        <f t="shared" si="44"/>
        <v>1.2466677113327501E-2</v>
      </c>
      <c r="CC139" s="15">
        <f t="shared" si="46"/>
        <v>2.77404547037494E-4</v>
      </c>
      <c r="CD139" s="15">
        <f t="shared" si="47"/>
        <v>-3.5713672270323696E-2</v>
      </c>
      <c r="CT139" s="17">
        <v>-3.2012590350649302E-2</v>
      </c>
      <c r="CU139" s="17">
        <v>-2.7537513546775898E-2</v>
      </c>
      <c r="CV139" s="17">
        <v>-5.6531077214445197E-3</v>
      </c>
      <c r="CW139" s="17">
        <v>-6.7483172156451504E-3</v>
      </c>
      <c r="CX139" s="17">
        <v>1.18694820074828E-2</v>
      </c>
      <c r="CY139" s="17">
        <v>2.6931852801470198E-2</v>
      </c>
      <c r="CZ139" s="17">
        <v>-8.1144640966367802E-3</v>
      </c>
      <c r="DA139" s="17">
        <v>2.74730280448259E-2</v>
      </c>
      <c r="DB139" s="17">
        <v>-2.8662838842958799E-3</v>
      </c>
      <c r="DC139" s="17">
        <v>5.4335068367847997E-3</v>
      </c>
      <c r="DE139" s="8">
        <f t="array" ref="DE139">SUMPRODUCT($BS139:$CB139,TRANSPOSE(CG$66:CG$75))</f>
        <v>-2.7701966499384528E-2</v>
      </c>
      <c r="DF139" s="8">
        <f t="array" ref="DF139">SUMPRODUCT($BS139:$CB139,TRANSPOSE(CH$66:CH$75))</f>
        <v>4.2338469916848684E-2</v>
      </c>
      <c r="DG139" s="8">
        <f t="array" ref="DG139">SUMPRODUCT($BS139:$CB139,TRANSPOSE(CI$66:CI$75))</f>
        <v>3.3280233322130155E-2</v>
      </c>
      <c r="DH139" s="8">
        <f t="array" ref="DH139">SUMPRODUCT($BS139:$CB139,TRANSPOSE(CJ$66:CJ$75))</f>
        <v>1.0355623368027178E-2</v>
      </c>
      <c r="DI139" s="8">
        <f t="array" ref="DI139">SUMPRODUCT($BS139:$CB139,TRANSPOSE(CK$66:CK$75))</f>
        <v>5.371412217485801E-3</v>
      </c>
      <c r="DJ139" s="8">
        <f t="array" ref="DJ139">SUMPRODUCT($BS139:$CB139,TRANSPOSE(CL$66:CL$75))</f>
        <v>2.3077401938158749E-2</v>
      </c>
      <c r="DK139" s="8">
        <f t="array" ref="DK139">SUMPRODUCT($BS139:$CB139,TRANSPOSE(CM$66:CM$75))</f>
        <v>2.1748962014480382E-2</v>
      </c>
      <c r="DL139" s="8">
        <f t="array" ref="DL139">SUMPRODUCT($BS139:$CB139,TRANSPOSE(CN$66:CN$75))</f>
        <v>-3.4707509163647864E-2</v>
      </c>
      <c r="DM139" s="8">
        <f t="array" ref="DM139">SUMPRODUCT($BS139:$CB139,TRANSPOSE(CO$66:CO$75))</f>
        <v>-2.5645510503215115E-2</v>
      </c>
      <c r="DN139" s="8">
        <f t="array" ref="DN139">SUMPRODUCT($BS139:$CB139,TRANSPOSE(CP$66:CP$75))</f>
        <v>4.7476043621276415E-2</v>
      </c>
    </row>
    <row r="140" spans="1:118" x14ac:dyDescent="0.25">
      <c r="A140" s="3">
        <v>40207</v>
      </c>
      <c r="B140" s="1">
        <v>1771.4</v>
      </c>
      <c r="C140" s="1">
        <f t="shared" si="48"/>
        <v>-3.5972789115646164E-2</v>
      </c>
      <c r="D140" s="7"/>
      <c r="E140" s="7"/>
      <c r="J140" s="5">
        <v>35611</v>
      </c>
      <c r="K140">
        <v>5.3242093972074897E-2</v>
      </c>
      <c r="L140">
        <v>3.69411615443309E-2</v>
      </c>
      <c r="M140">
        <v>1.6300932427744101E-2</v>
      </c>
      <c r="O140" s="5">
        <v>35611</v>
      </c>
      <c r="P140">
        <v>1.04709668918152E-2</v>
      </c>
      <c r="Q140">
        <v>6.3000617165985998E-2</v>
      </c>
      <c r="R140">
        <v>-5.2529650274170801E-2</v>
      </c>
      <c r="T140" s="5">
        <v>35611</v>
      </c>
      <c r="U140">
        <v>3.7608057346125101E-2</v>
      </c>
      <c r="V140">
        <v>4.0648177563878701E-2</v>
      </c>
      <c r="W140">
        <v>-3.0401202177536501E-3</v>
      </c>
      <c r="Y140" s="5">
        <v>35611</v>
      </c>
      <c r="Z140">
        <v>4.1729421390674003E-2</v>
      </c>
      <c r="AA140">
        <v>1.8115892265651901E-2</v>
      </c>
      <c r="AB140">
        <v>2.3613529125022101E-2</v>
      </c>
      <c r="AD140" s="5">
        <v>35611</v>
      </c>
      <c r="AE140">
        <v>9.6866102721060703E-3</v>
      </c>
      <c r="AF140">
        <v>2.30797957005816E-2</v>
      </c>
      <c r="AG140">
        <v>-1.33931854284755E-2</v>
      </c>
      <c r="AI140" s="5">
        <v>35611</v>
      </c>
      <c r="AJ140">
        <v>1.69956458866709E-2</v>
      </c>
      <c r="AK140">
        <v>4.16863215093791E-2</v>
      </c>
      <c r="AL140">
        <v>-2.46906756227082E-2</v>
      </c>
      <c r="AN140" s="5">
        <v>35611</v>
      </c>
      <c r="AO140">
        <v>1.17251082222116E-2</v>
      </c>
      <c r="AP140">
        <v>3.2142711348825001E-2</v>
      </c>
      <c r="AQ140">
        <v>-2.04176031266135E-2</v>
      </c>
      <c r="AS140" s="5">
        <v>35611</v>
      </c>
      <c r="AT140">
        <v>1.06501990621425E-2</v>
      </c>
      <c r="AU140">
        <v>6.5566220142012299E-2</v>
      </c>
      <c r="AV140">
        <v>-5.4916021079869801E-2</v>
      </c>
      <c r="AX140" s="5">
        <v>35611</v>
      </c>
      <c r="AY140">
        <v>1.5650806723530902E-2</v>
      </c>
      <c r="AZ140">
        <v>3.6521503239038598E-2</v>
      </c>
      <c r="BA140">
        <v>-2.0870696515507801E-2</v>
      </c>
      <c r="BC140" s="5">
        <v>35611</v>
      </c>
      <c r="BD140">
        <v>4.2090787537957398E-2</v>
      </c>
      <c r="BE140">
        <v>4.5472538126568499E-2</v>
      </c>
      <c r="BF140">
        <v>-3.3817505886111002E-3</v>
      </c>
      <c r="BH140" s="5">
        <v>35611</v>
      </c>
      <c r="BI140">
        <v>1.6435757999556499E-2</v>
      </c>
      <c r="BJ140">
        <v>3.6433689013753698E-2</v>
      </c>
      <c r="BK140">
        <v>-1.99979310141973E-2</v>
      </c>
      <c r="BM140" s="5">
        <v>35611</v>
      </c>
      <c r="BN140">
        <v>3.21043707347968E-2</v>
      </c>
      <c r="BO140">
        <v>1.6379707096674901E-2</v>
      </c>
      <c r="BP140">
        <f t="shared" si="45"/>
        <v>1.5724663638121899E-2</v>
      </c>
      <c r="BR140" s="14">
        <v>35611</v>
      </c>
      <c r="BS140" s="15">
        <f t="shared" si="35"/>
        <v>1.6300932427744101E-2</v>
      </c>
      <c r="BT140" s="15">
        <f t="shared" si="36"/>
        <v>-5.2529650274170801E-2</v>
      </c>
      <c r="BU140" s="15">
        <f t="shared" si="37"/>
        <v>-3.0401202177536501E-3</v>
      </c>
      <c r="BV140" s="15">
        <f t="shared" si="38"/>
        <v>2.3613529125022101E-2</v>
      </c>
      <c r="BW140" s="15">
        <f t="shared" si="39"/>
        <v>-1.33931854284755E-2</v>
      </c>
      <c r="BX140" s="15">
        <f t="shared" si="40"/>
        <v>-2.46906756227082E-2</v>
      </c>
      <c r="BY140" s="15">
        <f t="shared" si="41"/>
        <v>-2.04176031266135E-2</v>
      </c>
      <c r="BZ140" s="15">
        <f t="shared" si="42"/>
        <v>-5.4916021079869801E-2</v>
      </c>
      <c r="CA140" s="15">
        <f t="shared" si="43"/>
        <v>-2.0870696515507801E-2</v>
      </c>
      <c r="CB140" s="15">
        <f t="shared" si="44"/>
        <v>-3.3817505886111002E-3</v>
      </c>
      <c r="CC140" s="15">
        <f t="shared" si="46"/>
        <v>-1.99979310141973E-2</v>
      </c>
      <c r="CD140" s="15">
        <f t="shared" si="47"/>
        <v>1.5724663638121899E-2</v>
      </c>
      <c r="CT140" s="17">
        <v>6.9218470872739801E-2</v>
      </c>
      <c r="CU140" s="17">
        <v>-1.1662161019238001E-2</v>
      </c>
      <c r="CV140" s="17">
        <v>-8.15703996132538E-3</v>
      </c>
      <c r="CW140" s="17">
        <v>2.51603585590238E-2</v>
      </c>
      <c r="CX140" s="17">
        <v>-1.6326551681104401E-3</v>
      </c>
      <c r="CY140" s="17">
        <v>1.00541823943236E-2</v>
      </c>
      <c r="CZ140" s="17">
        <v>-4.8175040302574003E-2</v>
      </c>
      <c r="DA140" s="17">
        <v>-2.4197204740203999E-2</v>
      </c>
      <c r="DB140" s="17">
        <v>1.16625948071365E-2</v>
      </c>
      <c r="DC140" s="17">
        <v>-3.7266871915055998E-3</v>
      </c>
      <c r="DE140" s="8">
        <f t="array" ref="DE140">SUMPRODUCT($BS140:$CB140,TRANSPOSE(CG$66:CG$75))</f>
        <v>3.3878651177386785E-3</v>
      </c>
      <c r="DF140" s="8">
        <f t="array" ref="DF140">SUMPRODUCT($BS140:$CB140,TRANSPOSE(CH$66:CH$75))</f>
        <v>-7.1679051384385961E-2</v>
      </c>
      <c r="DG140" s="8">
        <f t="array" ref="DG140">SUMPRODUCT($BS140:$CB140,TRANSPOSE(CI$66:CI$75))</f>
        <v>2.4424824549298691E-2</v>
      </c>
      <c r="DH140" s="8">
        <f t="array" ref="DH140">SUMPRODUCT($BS140:$CB140,TRANSPOSE(CJ$66:CJ$75))</f>
        <v>3.4344928756356141E-2</v>
      </c>
      <c r="DI140" s="8">
        <f t="array" ref="DI140">SUMPRODUCT($BS140:$CB140,TRANSPOSE(CK$66:CK$75))</f>
        <v>3.06293316531664E-3</v>
      </c>
      <c r="DJ140" s="8">
        <f t="array" ref="DJ140">SUMPRODUCT($BS140:$CB140,TRANSPOSE(CL$66:CL$75))</f>
        <v>-2.0744429703245783E-2</v>
      </c>
      <c r="DK140" s="8">
        <f t="array" ref="DK140">SUMPRODUCT($BS140:$CB140,TRANSPOSE(CM$66:CM$75))</f>
        <v>-7.0280796308165201E-3</v>
      </c>
      <c r="DL140" s="8">
        <f t="array" ref="DL140">SUMPRODUCT($BS140:$CB140,TRANSPOSE(CN$66:CN$75))</f>
        <v>-5.2189989499741171E-2</v>
      </c>
      <c r="DM140" s="8">
        <f t="array" ref="DM140">SUMPRODUCT($BS140:$CB140,TRANSPOSE(CO$66:CO$75))</f>
        <v>2.3704239506527787E-3</v>
      </c>
      <c r="DN140" s="8">
        <f t="array" ref="DN140">SUMPRODUCT($BS140:$CB140,TRANSPOSE(CP$66:CP$75))</f>
        <v>-4.6682845569143171E-2</v>
      </c>
    </row>
    <row r="141" spans="1:118" x14ac:dyDescent="0.25">
      <c r="A141" s="3">
        <v>40235</v>
      </c>
      <c r="B141" s="1">
        <v>1826.27</v>
      </c>
      <c r="C141" s="1">
        <f t="shared" si="48"/>
        <v>3.0975499604832368E-2</v>
      </c>
      <c r="D141" s="7"/>
      <c r="E141" s="7"/>
      <c r="J141" s="5">
        <v>35642</v>
      </c>
      <c r="K141">
        <v>0.12762943802131499</v>
      </c>
      <c r="L141">
        <v>6.2787867628705599E-2</v>
      </c>
      <c r="M141">
        <v>6.4841570392609002E-2</v>
      </c>
      <c r="O141" s="5">
        <v>35642</v>
      </c>
      <c r="P141">
        <v>0.100648025056104</v>
      </c>
      <c r="Q141">
        <v>7.8634751702104905E-2</v>
      </c>
      <c r="R141">
        <v>2.2013273353999298E-2</v>
      </c>
      <c r="T141" s="5">
        <v>35642</v>
      </c>
      <c r="U141">
        <v>7.7518508256211399E-2</v>
      </c>
      <c r="V141">
        <v>8.61485482772818E-2</v>
      </c>
      <c r="W141">
        <v>-8.6300400210703697E-3</v>
      </c>
      <c r="Y141" s="5">
        <v>35642</v>
      </c>
      <c r="Z141">
        <v>0.102548439170933</v>
      </c>
      <c r="AA141">
        <v>9.7419177990829095E-2</v>
      </c>
      <c r="AB141">
        <v>5.1292611801037301E-3</v>
      </c>
      <c r="AD141" s="5">
        <v>35642</v>
      </c>
      <c r="AE141">
        <v>8.0084821762668096E-2</v>
      </c>
      <c r="AF141">
        <v>9.9618030450465397E-2</v>
      </c>
      <c r="AG141">
        <v>-1.9533208687797302E-2</v>
      </c>
      <c r="AI141" s="5">
        <v>35642</v>
      </c>
      <c r="AJ141">
        <v>0.114527416023813</v>
      </c>
      <c r="AK141">
        <v>8.5058320203219795E-2</v>
      </c>
      <c r="AL141">
        <v>2.9469095820592699E-2</v>
      </c>
      <c r="AN141" s="5">
        <v>35642</v>
      </c>
      <c r="AO141">
        <v>9.67621749248017E-2</v>
      </c>
      <c r="AP141">
        <v>9.8963716956473102E-2</v>
      </c>
      <c r="AQ141">
        <v>-2.2015420316713998E-3</v>
      </c>
      <c r="AS141" s="5">
        <v>35642</v>
      </c>
      <c r="AT141">
        <v>8.7132013201119296E-2</v>
      </c>
      <c r="AU141">
        <v>0.10038923713770501</v>
      </c>
      <c r="AV141">
        <v>-1.3257223936585599E-2</v>
      </c>
      <c r="AX141" s="5">
        <v>35642</v>
      </c>
      <c r="AY141">
        <v>9.7420666850128304E-2</v>
      </c>
      <c r="AZ141">
        <v>0.101735192361808</v>
      </c>
      <c r="BA141">
        <v>-4.3145255116798396E-3</v>
      </c>
      <c r="BC141" s="5">
        <v>35642</v>
      </c>
      <c r="BD141">
        <v>9.9990247725318504E-2</v>
      </c>
      <c r="BE141">
        <v>0.109233692954991</v>
      </c>
      <c r="BF141">
        <v>-9.2434452296722598E-3</v>
      </c>
      <c r="BH141" s="5">
        <v>35642</v>
      </c>
      <c r="BI141">
        <v>0.105447112623687</v>
      </c>
      <c r="BJ141">
        <v>8.4620017755891605E-2</v>
      </c>
      <c r="BK141">
        <v>2.0827094867795201E-2</v>
      </c>
      <c r="BM141" s="5">
        <v>35642</v>
      </c>
      <c r="BN141">
        <v>8.5141537822360502E-2</v>
      </c>
      <c r="BO141">
        <v>0.14977919648319199</v>
      </c>
      <c r="BP141">
        <f t="shared" si="45"/>
        <v>-6.4637658660831487E-2</v>
      </c>
      <c r="BR141" s="14">
        <v>35642</v>
      </c>
      <c r="BS141" s="15">
        <f t="shared" si="35"/>
        <v>6.4841570392609002E-2</v>
      </c>
      <c r="BT141" s="15">
        <f t="shared" si="36"/>
        <v>2.2013273353999298E-2</v>
      </c>
      <c r="BU141" s="15">
        <f t="shared" si="37"/>
        <v>-8.6300400210703697E-3</v>
      </c>
      <c r="BV141" s="15">
        <f t="shared" si="38"/>
        <v>5.1292611801037301E-3</v>
      </c>
      <c r="BW141" s="15">
        <f t="shared" si="39"/>
        <v>-1.9533208687797302E-2</v>
      </c>
      <c r="BX141" s="15">
        <f t="shared" si="40"/>
        <v>2.9469095820592699E-2</v>
      </c>
      <c r="BY141" s="15">
        <f t="shared" si="41"/>
        <v>-2.2015420316713998E-3</v>
      </c>
      <c r="BZ141" s="15">
        <f t="shared" si="42"/>
        <v>-1.3257223936585599E-2</v>
      </c>
      <c r="CA141" s="15">
        <f t="shared" si="43"/>
        <v>-4.3145255116798396E-3</v>
      </c>
      <c r="CB141" s="15">
        <f t="shared" si="44"/>
        <v>-9.2434452296722598E-3</v>
      </c>
      <c r="CC141" s="15">
        <f t="shared" si="46"/>
        <v>2.0827094867795201E-2</v>
      </c>
      <c r="CD141" s="15">
        <f t="shared" si="47"/>
        <v>-6.4637658660831487E-2</v>
      </c>
      <c r="CT141" s="17">
        <v>3.42611085980725E-2</v>
      </c>
      <c r="CU141" s="17">
        <v>4.0956173183008199E-3</v>
      </c>
      <c r="CV141" s="17">
        <v>6.1808734283378297E-2</v>
      </c>
      <c r="CW141" s="17">
        <v>-1.5853133071333E-2</v>
      </c>
      <c r="CX141" s="17">
        <v>-1.6324641173311699E-2</v>
      </c>
      <c r="CY141" s="17">
        <v>4.3702220234696698E-3</v>
      </c>
      <c r="CZ141" s="17">
        <v>9.3890837635835205E-3</v>
      </c>
      <c r="DA141" s="17">
        <v>1.9943467561090299E-2</v>
      </c>
      <c r="DB141" s="17">
        <v>4.4082612736908201E-3</v>
      </c>
      <c r="DC141" s="17">
        <v>-8.3902415532860399E-3</v>
      </c>
      <c r="DE141" s="8">
        <f t="array" ref="DE141">SUMPRODUCT($BS141:$CB141,TRANSPOSE(CG$66:CG$75))</f>
        <v>8.3062073559434194E-2</v>
      </c>
      <c r="DF141" s="8">
        <f t="array" ref="DF141">SUMPRODUCT($BS141:$CB141,TRANSPOSE(CH$66:CH$75))</f>
        <v>7.4138443624181066E-2</v>
      </c>
      <c r="DG141" s="8">
        <f t="array" ref="DG141">SUMPRODUCT($BS141:$CB141,TRANSPOSE(CI$66:CI$75))</f>
        <v>-2.7824563232609332E-3</v>
      </c>
      <c r="DH141" s="8">
        <f t="array" ref="DH141">SUMPRODUCT($BS141:$CB141,TRANSPOSE(CJ$66:CJ$75))</f>
        <v>1.0991855724873399E-2</v>
      </c>
      <c r="DI141" s="8">
        <f t="array" ref="DI141">SUMPRODUCT($BS141:$CB141,TRANSPOSE(CK$66:CK$75))</f>
        <v>-2.1050042067539146E-2</v>
      </c>
      <c r="DJ141" s="8">
        <f t="array" ref="DJ141">SUMPRODUCT($BS141:$CB141,TRANSPOSE(CL$66:CL$75))</f>
        <v>1.6408113090703211E-2</v>
      </c>
      <c r="DK141" s="8">
        <f t="array" ref="DK141">SUMPRODUCT($BS141:$CB141,TRANSPOSE(CM$66:CM$75))</f>
        <v>-1.6545605040916133E-2</v>
      </c>
      <c r="DL141" s="8">
        <f t="array" ref="DL141">SUMPRODUCT($BS141:$CB141,TRANSPOSE(CN$66:CN$75))</f>
        <v>-2.6519792202071113E-3</v>
      </c>
      <c r="DM141" s="8">
        <f t="array" ref="DM141">SUMPRODUCT($BS141:$CB141,TRANSPOSE(CO$66:CO$75))</f>
        <v>1.0349094338119856E-2</v>
      </c>
      <c r="DN141" s="8">
        <f t="array" ref="DN141">SUMPRODUCT($BS141:$CB141,TRANSPOSE(CP$66:CP$75))</f>
        <v>-3.4544321420461599E-3</v>
      </c>
    </row>
    <row r="142" spans="1:118" x14ac:dyDescent="0.25">
      <c r="A142" s="3">
        <v>40268</v>
      </c>
      <c r="B142" s="1">
        <v>1936.48</v>
      </c>
      <c r="C142" s="1">
        <f t="shared" si="48"/>
        <v>6.034704616513431E-2</v>
      </c>
      <c r="D142" s="7"/>
      <c r="E142" s="7"/>
      <c r="J142" s="5">
        <v>35673</v>
      </c>
      <c r="K142">
        <v>-6.8311900028187697E-2</v>
      </c>
      <c r="L142">
        <v>-1.29018823815039E-2</v>
      </c>
      <c r="M142">
        <v>-5.5410017646683803E-2</v>
      </c>
      <c r="O142" s="5">
        <v>35673</v>
      </c>
      <c r="P142">
        <v>-1.3871025329697501E-2</v>
      </c>
      <c r="Q142">
        <v>-6.1468615187802E-2</v>
      </c>
      <c r="R142">
        <v>4.7597589858104403E-2</v>
      </c>
      <c r="T142" s="5">
        <v>35673</v>
      </c>
      <c r="U142">
        <v>8.8482591420511493E-3</v>
      </c>
      <c r="V142">
        <v>-4.6685474431910699E-2</v>
      </c>
      <c r="W142">
        <v>5.5533733573961797E-2</v>
      </c>
      <c r="Y142" s="5">
        <v>35673</v>
      </c>
      <c r="Z142">
        <v>-4.8060067979743902E-2</v>
      </c>
      <c r="AA142">
        <v>-3.21393561230299E-2</v>
      </c>
      <c r="AB142">
        <v>-1.59207118567141E-2</v>
      </c>
      <c r="AD142" s="5">
        <v>35673</v>
      </c>
      <c r="AE142">
        <v>-1.5326348673162399E-2</v>
      </c>
      <c r="AF142">
        <v>-2.3243764200692199E-2</v>
      </c>
      <c r="AG142">
        <v>7.9174155275298502E-3</v>
      </c>
      <c r="AI142" s="5">
        <v>35673</v>
      </c>
      <c r="AJ142">
        <v>-2.6117015827478399E-2</v>
      </c>
      <c r="AK142">
        <v>-3.8744157931391097E-2</v>
      </c>
      <c r="AL142">
        <v>1.2627142103912701E-2</v>
      </c>
      <c r="AN142" s="5">
        <v>35673</v>
      </c>
      <c r="AO142">
        <v>-1.1600354228123199E-2</v>
      </c>
      <c r="AP142">
        <v>-4.8916510623222297E-2</v>
      </c>
      <c r="AQ142">
        <v>3.7316156395099102E-2</v>
      </c>
      <c r="AS142" s="5">
        <v>35673</v>
      </c>
      <c r="AT142">
        <v>-2.0729241860278101E-2</v>
      </c>
      <c r="AU142">
        <v>-7.4892284428058301E-2</v>
      </c>
      <c r="AV142">
        <v>5.4163042567780199E-2</v>
      </c>
      <c r="AX142" s="5">
        <v>35673</v>
      </c>
      <c r="AY142">
        <v>-1.32468980600687E-2</v>
      </c>
      <c r="AZ142">
        <v>-6.7025373565956795E-2</v>
      </c>
      <c r="BA142">
        <v>5.3778475505888101E-2</v>
      </c>
      <c r="BC142" s="5">
        <v>35673</v>
      </c>
      <c r="BD142">
        <v>-5.2306226885088299E-2</v>
      </c>
      <c r="BE142">
        <v>-4.9955376966223E-2</v>
      </c>
      <c r="BF142">
        <v>-2.3508499188653002E-3</v>
      </c>
      <c r="BH142" s="5">
        <v>35673</v>
      </c>
      <c r="BI142">
        <v>-1.47180742769035E-2</v>
      </c>
      <c r="BJ142">
        <v>-4.5184616149802397E-2</v>
      </c>
      <c r="BK142">
        <v>3.0466541872898899E-2</v>
      </c>
      <c r="BM142" s="5">
        <v>35673</v>
      </c>
      <c r="BN142">
        <v>-4.1750530628275398E-2</v>
      </c>
      <c r="BO142">
        <v>-2.2583717764546301E-2</v>
      </c>
      <c r="BP142">
        <f t="shared" si="45"/>
        <v>-1.9166812863729097E-2</v>
      </c>
      <c r="BR142" s="14">
        <v>35673</v>
      </c>
      <c r="BS142" s="15">
        <f t="shared" si="35"/>
        <v>-5.5410017646683803E-2</v>
      </c>
      <c r="BT142" s="15">
        <f t="shared" si="36"/>
        <v>4.7597589858104403E-2</v>
      </c>
      <c r="BU142" s="15">
        <f t="shared" si="37"/>
        <v>5.5533733573961797E-2</v>
      </c>
      <c r="BV142" s="15">
        <f t="shared" si="38"/>
        <v>-1.59207118567141E-2</v>
      </c>
      <c r="BW142" s="15">
        <f t="shared" si="39"/>
        <v>7.9174155275298502E-3</v>
      </c>
      <c r="BX142" s="15">
        <f t="shared" si="40"/>
        <v>1.2627142103912701E-2</v>
      </c>
      <c r="BY142" s="15">
        <f t="shared" si="41"/>
        <v>3.7316156395099102E-2</v>
      </c>
      <c r="BZ142" s="15">
        <f t="shared" si="42"/>
        <v>5.4163042567780199E-2</v>
      </c>
      <c r="CA142" s="15">
        <f t="shared" si="43"/>
        <v>5.3778475505888101E-2</v>
      </c>
      <c r="CB142" s="15">
        <f t="shared" si="44"/>
        <v>-2.3508499188653002E-3</v>
      </c>
      <c r="CC142" s="15">
        <f t="shared" si="46"/>
        <v>3.0466541872898899E-2</v>
      </c>
      <c r="CD142" s="15">
        <f t="shared" si="47"/>
        <v>-1.9166812863729097E-2</v>
      </c>
      <c r="CT142" s="17">
        <v>-0.108680465322316</v>
      </c>
      <c r="CU142" s="17">
        <v>-5.3652626487664E-3</v>
      </c>
      <c r="CV142" s="17">
        <v>-2.3984865820030399E-2</v>
      </c>
      <c r="CW142" s="17">
        <v>-5.00223891442775E-2</v>
      </c>
      <c r="CX142" s="17">
        <v>4.2175548823036703E-3</v>
      </c>
      <c r="CY142" s="17">
        <v>5.7121039733437204E-3</v>
      </c>
      <c r="CZ142" s="17">
        <v>1.20598046730376E-2</v>
      </c>
      <c r="DA142" s="17">
        <v>3.1579465173425599E-3</v>
      </c>
      <c r="DB142" s="17">
        <v>-1.64525744753031E-2</v>
      </c>
      <c r="DC142" s="17">
        <v>-1.8260420482904801E-3</v>
      </c>
      <c r="DE142" s="8">
        <f t="array" ref="DE142">SUMPRODUCT($BS142:$CB142,TRANSPOSE(CG$66:CG$75))</f>
        <v>-5.0054502628145231E-2</v>
      </c>
      <c r="DF142" s="8">
        <f t="array" ref="DF142">SUMPRODUCT($BS142:$CB142,TRANSPOSE(CH$66:CH$75))</f>
        <v>2.8323605764619175E-2</v>
      </c>
      <c r="DG142" s="8">
        <f t="array" ref="DG142">SUMPRODUCT($BS142:$CB142,TRANSPOSE(CI$66:CI$75))</f>
        <v>3.4118967303883523E-2</v>
      </c>
      <c r="DH142" s="8">
        <f t="array" ref="DH142">SUMPRODUCT($BS142:$CB142,TRANSPOSE(CJ$66:CJ$75))</f>
        <v>-1.3950750732767372E-2</v>
      </c>
      <c r="DI142" s="8">
        <f t="array" ref="DI142">SUMPRODUCT($BS142:$CB142,TRANSPOSE(CK$66:CK$75))</f>
        <v>-1.9629207009043685E-2</v>
      </c>
      <c r="DJ142" s="8">
        <f t="array" ref="DJ142">SUMPRODUCT($BS142:$CB142,TRANSPOSE(CL$66:CL$75))</f>
        <v>1.2578554020480699E-2</v>
      </c>
      <c r="DK142" s="8">
        <f t="array" ref="DK142">SUMPRODUCT($BS142:$CB142,TRANSPOSE(CM$66:CM$75))</f>
        <v>1.9439376842282592E-2</v>
      </c>
      <c r="DL142" s="8">
        <f t="array" ref="DL142">SUMPRODUCT($BS142:$CB142,TRANSPOSE(CN$66:CN$75))</f>
        <v>2.3218498843233414E-2</v>
      </c>
      <c r="DM142" s="8">
        <f t="array" ref="DM142">SUMPRODUCT($BS142:$CB142,TRANSPOSE(CO$66:CO$75))</f>
        <v>4.4618091334390278E-2</v>
      </c>
      <c r="DN142" s="8">
        <f t="array" ref="DN142">SUMPRODUCT($BS142:$CB142,TRANSPOSE(CP$66:CP$75))</f>
        <v>3.4485960955992767E-2</v>
      </c>
    </row>
    <row r="143" spans="1:118" x14ac:dyDescent="0.25">
      <c r="A143" s="3">
        <v>40298</v>
      </c>
      <c r="B143" s="1">
        <v>1967.05</v>
      </c>
      <c r="C143" s="1">
        <f t="shared" si="48"/>
        <v>1.5786375278856513E-2</v>
      </c>
      <c r="D143" s="7"/>
      <c r="E143" s="7"/>
      <c r="J143" s="5">
        <v>35703</v>
      </c>
      <c r="K143">
        <v>6.5278735617702893E-2</v>
      </c>
      <c r="L143">
        <v>1.9880396294836001E-2</v>
      </c>
      <c r="M143">
        <v>4.5398339322867E-2</v>
      </c>
      <c r="O143" s="5">
        <v>35703</v>
      </c>
      <c r="P143">
        <v>5.1123630990726601E-2</v>
      </c>
      <c r="Q143">
        <v>5.4001288837058001E-2</v>
      </c>
      <c r="R143">
        <v>-2.8776578463314099E-3</v>
      </c>
      <c r="T143" s="5">
        <v>35703</v>
      </c>
      <c r="U143">
        <v>5.6929253900140801E-2</v>
      </c>
      <c r="V143">
        <v>5.2598552907705001E-2</v>
      </c>
      <c r="W143">
        <v>4.3307009924357697E-3</v>
      </c>
      <c r="Y143" s="5">
        <v>35703</v>
      </c>
      <c r="Z143">
        <v>5.3375533112833502E-2</v>
      </c>
      <c r="AA143">
        <v>4.1177533855543999E-2</v>
      </c>
      <c r="AB143">
        <v>1.21979992572895E-2</v>
      </c>
      <c r="AD143" s="5">
        <v>35703</v>
      </c>
      <c r="AE143">
        <v>4.8676721162452301E-2</v>
      </c>
      <c r="AF143">
        <v>5.84966311743376E-2</v>
      </c>
      <c r="AG143">
        <v>-9.8199100118852908E-3</v>
      </c>
      <c r="AI143" s="5">
        <v>35703</v>
      </c>
      <c r="AJ143">
        <v>4.6205180155157503E-2</v>
      </c>
      <c r="AK143">
        <v>4.4040639688265902E-2</v>
      </c>
      <c r="AL143">
        <v>2.1645404668916299E-3</v>
      </c>
      <c r="AN143" s="5">
        <v>35703</v>
      </c>
      <c r="AO143">
        <v>6.0512221724788498E-2</v>
      </c>
      <c r="AP143">
        <v>6.1245166580665901E-2</v>
      </c>
      <c r="AQ143">
        <v>-7.3294485587738201E-4</v>
      </c>
      <c r="AS143" s="5">
        <v>35703</v>
      </c>
      <c r="AT143">
        <v>6.33834137941367E-2</v>
      </c>
      <c r="AU143">
        <v>7.8951770557353695E-2</v>
      </c>
      <c r="AV143">
        <v>-1.5568356763217E-2</v>
      </c>
      <c r="AX143" s="5">
        <v>35703</v>
      </c>
      <c r="AY143">
        <v>6.1654188737453403E-2</v>
      </c>
      <c r="AZ143">
        <v>6.0745643901913199E-2</v>
      </c>
      <c r="BA143">
        <v>9.0854483554029402E-4</v>
      </c>
      <c r="BC143" s="5">
        <v>35703</v>
      </c>
      <c r="BD143">
        <v>4.2998569634951099E-2</v>
      </c>
      <c r="BE143">
        <v>6.4535275525398395E-2</v>
      </c>
      <c r="BF143">
        <v>-2.1536705890447299E-2</v>
      </c>
      <c r="BH143" s="5">
        <v>35703</v>
      </c>
      <c r="BI143">
        <v>3.9896093312458199E-2</v>
      </c>
      <c r="BJ143">
        <v>6.5549361685610902E-2</v>
      </c>
      <c r="BK143">
        <v>-2.5653268373152599E-2</v>
      </c>
      <c r="BM143" s="5">
        <v>35703</v>
      </c>
      <c r="BN143">
        <v>4.7218553160478002E-2</v>
      </c>
      <c r="BO143">
        <v>4.7620261581278599E-2</v>
      </c>
      <c r="BP143">
        <f t="shared" si="45"/>
        <v>-4.0170842080059638E-4</v>
      </c>
      <c r="BR143" s="14">
        <v>35703</v>
      </c>
      <c r="BS143" s="15">
        <f t="shared" ref="BS143:BS206" si="49">M143</f>
        <v>4.5398339322867E-2</v>
      </c>
      <c r="BT143" s="15">
        <f t="shared" ref="BT143:BT206" si="50">R143</f>
        <v>-2.8776578463314099E-3</v>
      </c>
      <c r="BU143" s="15">
        <f t="shared" ref="BU143:BU206" si="51">W143</f>
        <v>4.3307009924357697E-3</v>
      </c>
      <c r="BV143" s="15">
        <f t="shared" ref="BV143:BV206" si="52">AB143</f>
        <v>1.21979992572895E-2</v>
      </c>
      <c r="BW143" s="15">
        <f t="shared" ref="BW143:BW206" si="53">AG143</f>
        <v>-9.8199100118852908E-3</v>
      </c>
      <c r="BX143" s="15">
        <f t="shared" ref="BX143:BX206" si="54">AL143</f>
        <v>2.1645404668916299E-3</v>
      </c>
      <c r="BY143" s="15">
        <f t="shared" ref="BY143:BY206" si="55">AQ143</f>
        <v>-7.3294485587738201E-4</v>
      </c>
      <c r="BZ143" s="15">
        <f t="shared" ref="BZ143:BZ206" si="56">AV143</f>
        <v>-1.5568356763217E-2</v>
      </c>
      <c r="CA143" s="15">
        <f t="shared" ref="CA143:CA206" si="57">BA143</f>
        <v>9.0854483554029402E-4</v>
      </c>
      <c r="CB143" s="15">
        <f t="shared" ref="CB143:CB206" si="58">BF143</f>
        <v>-2.1536705890447299E-2</v>
      </c>
      <c r="CC143" s="15">
        <f t="shared" si="46"/>
        <v>-2.5653268373152599E-2</v>
      </c>
      <c r="CD143" s="15">
        <f t="shared" si="47"/>
        <v>-4.0170842080059638E-4</v>
      </c>
      <c r="CT143" s="17">
        <v>2.68917129441914E-2</v>
      </c>
      <c r="CU143" s="17">
        <v>3.83993079401095E-3</v>
      </c>
      <c r="CV143" s="17">
        <v>3.9400119826317102E-2</v>
      </c>
      <c r="CW143" s="17">
        <v>-1.0061486413122701E-2</v>
      </c>
      <c r="CX143" s="17">
        <v>-7.1108528250028004E-3</v>
      </c>
      <c r="CY143" s="17">
        <v>-2.4830123483887E-3</v>
      </c>
      <c r="CZ143" s="17">
        <v>-1.7159061442681402E-2</v>
      </c>
      <c r="DA143" s="17">
        <v>-7.9427607610546899E-3</v>
      </c>
      <c r="DB143" s="17">
        <v>1.05040108523799E-2</v>
      </c>
      <c r="DC143" s="17">
        <v>-8.36503714476277E-3</v>
      </c>
      <c r="DE143" s="8">
        <f t="array" ref="DE143">SUMPRODUCT($BS143:$CB143,TRANSPOSE(CG$66:CG$75))</f>
        <v>5.5308763426607989E-2</v>
      </c>
      <c r="DF143" s="8">
        <f t="array" ref="DF143">SUMPRODUCT($BS143:$CB143,TRANSPOSE(CH$66:CH$75))</f>
        <v>9.3199882494792302E-3</v>
      </c>
      <c r="DG143" s="8">
        <f t="array" ref="DG143">SUMPRODUCT($BS143:$CB143,TRANSPOSE(CI$66:CI$75))</f>
        <v>1.8038871224330861E-2</v>
      </c>
      <c r="DH143" s="8">
        <f t="array" ref="DH143">SUMPRODUCT($BS143:$CB143,TRANSPOSE(CJ$66:CJ$75))</f>
        <v>2.3998434783334591E-2</v>
      </c>
      <c r="DI143" s="8">
        <f t="array" ref="DI143">SUMPRODUCT($BS143:$CB143,TRANSPOSE(CK$66:CK$75))</f>
        <v>-7.6508524302877651E-3</v>
      </c>
      <c r="DJ143" s="8">
        <f t="array" ref="DJ143">SUMPRODUCT($BS143:$CB143,TRANSPOSE(CL$66:CL$75))</f>
        <v>-1.1596444524853734E-2</v>
      </c>
      <c r="DK143" s="8">
        <f t="array" ref="DK143">SUMPRODUCT($BS143:$CB143,TRANSPOSE(CM$66:CM$75))</f>
        <v>-1.118213233204228E-2</v>
      </c>
      <c r="DL143" s="8">
        <f t="array" ref="DL143">SUMPRODUCT($BS143:$CB143,TRANSPOSE(CN$66:CN$75))</f>
        <v>-9.3338104595362854E-3</v>
      </c>
      <c r="DM143" s="8">
        <f t="array" ref="DM143">SUMPRODUCT($BS143:$CB143,TRANSPOSE(CO$66:CO$75))</f>
        <v>1.5539109788366881E-2</v>
      </c>
      <c r="DN143" s="8">
        <f t="array" ref="DN143">SUMPRODUCT($BS143:$CB143,TRANSPOSE(CP$66:CP$75))</f>
        <v>-4.3321169950713563E-2</v>
      </c>
    </row>
    <row r="144" spans="1:118" x14ac:dyDescent="0.25">
      <c r="A144" s="3">
        <v>40329</v>
      </c>
      <c r="B144" s="1">
        <v>1809.98</v>
      </c>
      <c r="C144" s="1">
        <f t="shared" si="48"/>
        <v>-7.985053760707661E-2</v>
      </c>
      <c r="D144" s="7"/>
      <c r="E144" s="7"/>
      <c r="J144" s="5">
        <v>35734</v>
      </c>
      <c r="K144">
        <v>-5.9848422386443702E-2</v>
      </c>
      <c r="L144">
        <v>-2.9181949792952699E-2</v>
      </c>
      <c r="M144">
        <v>-3.0666472593491E-2</v>
      </c>
      <c r="O144" s="5">
        <v>35734</v>
      </c>
      <c r="P144">
        <v>-4.0811786781362498E-2</v>
      </c>
      <c r="Q144">
        <v>-3.94671423252086E-2</v>
      </c>
      <c r="R144">
        <v>-1.3446444561539201E-3</v>
      </c>
      <c r="T144" s="5">
        <v>35734</v>
      </c>
      <c r="U144">
        <v>-6.6966028592081603E-2</v>
      </c>
      <c r="V144">
        <v>-4.4627080390437703E-2</v>
      </c>
      <c r="W144">
        <v>-2.23389482016439E-2</v>
      </c>
      <c r="Y144" s="5">
        <v>35734</v>
      </c>
      <c r="Z144">
        <v>-4.8744142834377301E-2</v>
      </c>
      <c r="AA144">
        <v>-6.5378188870213599E-2</v>
      </c>
      <c r="AB144">
        <v>1.6634046035836399E-2</v>
      </c>
      <c r="AD144" s="5">
        <v>35734</v>
      </c>
      <c r="AE144">
        <v>-2.6570663919915999E-2</v>
      </c>
      <c r="AF144">
        <v>-3.4354085475169702E-2</v>
      </c>
      <c r="AG144">
        <v>7.78342155525378E-3</v>
      </c>
      <c r="AI144" s="5">
        <v>35734</v>
      </c>
      <c r="AJ144">
        <v>-3.8994796229579902E-2</v>
      </c>
      <c r="AK144">
        <v>-3.2588356674596801E-2</v>
      </c>
      <c r="AL144">
        <v>-6.4064395549830897E-3</v>
      </c>
      <c r="AN144" s="5">
        <v>35734</v>
      </c>
      <c r="AO144">
        <v>-3.1778019285559199E-2</v>
      </c>
      <c r="AP144">
        <v>-7.2717754788704098E-2</v>
      </c>
      <c r="AQ144">
        <v>4.0939735503144899E-2</v>
      </c>
      <c r="AS144" s="5">
        <v>35734</v>
      </c>
      <c r="AT144">
        <v>-3.11829335123423E-2</v>
      </c>
      <c r="AU144">
        <v>-4.2308198283828098E-2</v>
      </c>
      <c r="AV144">
        <v>1.11252647714858E-2</v>
      </c>
      <c r="AX144" s="5">
        <v>35734</v>
      </c>
      <c r="AY144">
        <v>-3.8527637131323803E-2</v>
      </c>
      <c r="AZ144">
        <v>-6.5259343657075697E-2</v>
      </c>
      <c r="BA144">
        <v>2.6731706525751901E-2</v>
      </c>
      <c r="BC144" s="5">
        <v>35734</v>
      </c>
      <c r="BD144">
        <v>-4.9246835324488397E-2</v>
      </c>
      <c r="BE144">
        <v>-4.7325774686646102E-2</v>
      </c>
      <c r="BF144">
        <v>-1.92106063784232E-3</v>
      </c>
      <c r="BH144" s="5">
        <v>35734</v>
      </c>
      <c r="BI144">
        <v>-6.7091812380806998E-2</v>
      </c>
      <c r="BJ144">
        <v>-4.40390190054116E-2</v>
      </c>
      <c r="BK144">
        <v>-2.30527933753953E-2</v>
      </c>
      <c r="BM144" s="5">
        <v>35734</v>
      </c>
      <c r="BN144">
        <v>-4.14103140115607E-2</v>
      </c>
      <c r="BO144">
        <v>-7.78880417358115E-2</v>
      </c>
      <c r="BP144">
        <f t="shared" ref="BP144:BP207" si="59">BN144-BO144</f>
        <v>3.64777277242508E-2</v>
      </c>
      <c r="BR144" s="14">
        <v>35734</v>
      </c>
      <c r="BS144" s="15">
        <f t="shared" si="49"/>
        <v>-3.0666472593491E-2</v>
      </c>
      <c r="BT144" s="15">
        <f t="shared" si="50"/>
        <v>-1.3446444561539201E-3</v>
      </c>
      <c r="BU144" s="15">
        <f t="shared" si="51"/>
        <v>-2.23389482016439E-2</v>
      </c>
      <c r="BV144" s="15">
        <f t="shared" si="52"/>
        <v>1.6634046035836399E-2</v>
      </c>
      <c r="BW144" s="15">
        <f t="shared" si="53"/>
        <v>7.78342155525378E-3</v>
      </c>
      <c r="BX144" s="15">
        <f t="shared" si="54"/>
        <v>-6.4064395549830897E-3</v>
      </c>
      <c r="BY144" s="15">
        <f t="shared" si="55"/>
        <v>4.0939735503144899E-2</v>
      </c>
      <c r="BZ144" s="15">
        <f t="shared" si="56"/>
        <v>1.11252647714858E-2</v>
      </c>
      <c r="CA144" s="15">
        <f t="shared" si="57"/>
        <v>2.6731706525751901E-2</v>
      </c>
      <c r="CB144" s="15">
        <f t="shared" si="58"/>
        <v>-1.92106063784232E-3</v>
      </c>
      <c r="CC144" s="15">
        <f t="shared" ref="CC144:CC207" si="60">BK144</f>
        <v>-2.30527933753953E-2</v>
      </c>
      <c r="CD144" s="15">
        <f t="shared" ref="CD144:CD207" si="61">BP144</f>
        <v>3.64777277242508E-2</v>
      </c>
      <c r="CT144" s="17">
        <v>-3.4424722569570097E-2</v>
      </c>
      <c r="CU144" s="17">
        <v>2.84043017809145E-2</v>
      </c>
      <c r="CV144" s="17">
        <v>-2.61881894101633E-2</v>
      </c>
      <c r="CW144" s="17">
        <v>1.1327346736605201E-2</v>
      </c>
      <c r="CX144" s="17">
        <v>-3.5144702594101601E-2</v>
      </c>
      <c r="CY144" s="17">
        <v>-1.46556514311668E-3</v>
      </c>
      <c r="CZ144" s="17">
        <v>-5.9214736806450204E-3</v>
      </c>
      <c r="DA144" s="17">
        <v>-7.1246938484441601E-3</v>
      </c>
      <c r="DB144" s="17">
        <v>5.7253870113181098E-3</v>
      </c>
      <c r="DC144" s="17">
        <v>1.02061510834624E-2</v>
      </c>
      <c r="DE144" s="8">
        <f t="array" ref="DE144">SUMPRODUCT($BS144:$CB144,TRANSPOSE(CG$66:CG$75))</f>
        <v>-4.3379598915111159E-2</v>
      </c>
      <c r="DF144" s="8">
        <f t="array" ref="DF144">SUMPRODUCT($BS144:$CB144,TRANSPOSE(CH$66:CH$75))</f>
        <v>-2.7173084300504829E-2</v>
      </c>
      <c r="DG144" s="8">
        <f t="array" ref="DG144">SUMPRODUCT($BS144:$CB144,TRANSPOSE(CI$66:CI$75))</f>
        <v>-3.2550884062442838E-2</v>
      </c>
      <c r="DH144" s="8">
        <f t="array" ref="DH144">SUMPRODUCT($BS144:$CB144,TRANSPOSE(CJ$66:CJ$75))</f>
        <v>-9.108669222748088E-4</v>
      </c>
      <c r="DI144" s="8">
        <f t="array" ref="DI144">SUMPRODUCT($BS144:$CB144,TRANSPOSE(CK$66:CK$75))</f>
        <v>-8.7120968644540595E-3</v>
      </c>
      <c r="DJ144" s="8">
        <f t="array" ref="DJ144">SUMPRODUCT($BS144:$CB144,TRANSPOSE(CL$66:CL$75))</f>
        <v>-1.7081144264243209E-3</v>
      </c>
      <c r="DK144" s="8">
        <f t="array" ref="DK144">SUMPRODUCT($BS144:$CB144,TRANSPOSE(CM$66:CM$75))</f>
        <v>6.8471268770312024E-2</v>
      </c>
      <c r="DL144" s="8">
        <f t="array" ref="DL144">SUMPRODUCT($BS144:$CB144,TRANSPOSE(CN$66:CN$75))</f>
        <v>-7.3678038025375295E-3</v>
      </c>
      <c r="DM144" s="8">
        <f t="array" ref="DM144">SUMPRODUCT($BS144:$CB144,TRANSPOSE(CO$66:CO$75))</f>
        <v>-4.1852713410766677E-3</v>
      </c>
      <c r="DN144" s="8">
        <f t="array" ref="DN144">SUMPRODUCT($BS144:$CB144,TRANSPOSE(CP$66:CP$75))</f>
        <v>-1.0224535821775699E-2</v>
      </c>
    </row>
    <row r="145" spans="1:118" x14ac:dyDescent="0.25">
      <c r="A145" s="3">
        <v>40359</v>
      </c>
      <c r="B145" s="1">
        <v>1715.23</v>
      </c>
      <c r="C145" s="1">
        <f t="shared" si="48"/>
        <v>-5.234864473640588E-2</v>
      </c>
      <c r="D145" s="7"/>
      <c r="E145" s="7"/>
      <c r="J145" s="5">
        <v>35764</v>
      </c>
      <c r="K145">
        <v>3.7789721883997103E-2</v>
      </c>
      <c r="L145">
        <v>4.0138272115540198E-2</v>
      </c>
      <c r="M145">
        <v>-2.3485502315430001E-3</v>
      </c>
      <c r="O145" s="5">
        <v>35764</v>
      </c>
      <c r="P145">
        <v>6.3112805173750298E-3</v>
      </c>
      <c r="Q145">
        <v>6.4826068433848305E-2</v>
      </c>
      <c r="R145">
        <v>-5.8514787916473299E-2</v>
      </c>
      <c r="T145" s="5">
        <v>35764</v>
      </c>
      <c r="U145">
        <v>3.17423780776259E-2</v>
      </c>
      <c r="V145">
        <v>3.5086167896224901E-2</v>
      </c>
      <c r="W145">
        <v>-3.343789818599E-3</v>
      </c>
      <c r="Y145" s="5">
        <v>35764</v>
      </c>
      <c r="Z145">
        <v>5.5372407577182897E-2</v>
      </c>
      <c r="AA145">
        <v>2.4603643206420601E-2</v>
      </c>
      <c r="AB145">
        <v>3.07687643707623E-2</v>
      </c>
      <c r="AD145" s="5">
        <v>35764</v>
      </c>
      <c r="AE145">
        <v>1.7331906020561502E-2</v>
      </c>
      <c r="AF145">
        <v>2.7467265025759E-2</v>
      </c>
      <c r="AG145">
        <v>-1.01353590051975E-2</v>
      </c>
      <c r="AI145" s="5">
        <v>35764</v>
      </c>
      <c r="AJ145">
        <v>2.6365517421219901E-2</v>
      </c>
      <c r="AK145">
        <v>3.4531191849008498E-2</v>
      </c>
      <c r="AL145">
        <v>-8.1656744277885992E-3</v>
      </c>
      <c r="AN145" s="5">
        <v>35764</v>
      </c>
      <c r="AO145">
        <v>1.93779134602357E-2</v>
      </c>
      <c r="AP145">
        <v>1.1109811946005001E-2</v>
      </c>
      <c r="AQ145">
        <v>8.2681015142307204E-3</v>
      </c>
      <c r="AS145" s="5">
        <v>35764</v>
      </c>
      <c r="AT145">
        <v>2.3849078943917301E-2</v>
      </c>
      <c r="AU145">
        <v>4.9121836299599202E-2</v>
      </c>
      <c r="AV145">
        <v>-2.52727573556819E-2</v>
      </c>
      <c r="AX145" s="5">
        <v>35764</v>
      </c>
      <c r="AY145">
        <v>1.8092264927608501E-2</v>
      </c>
      <c r="AZ145">
        <v>2.0544630054715199E-2</v>
      </c>
      <c r="BA145">
        <v>-2.4523651271067199E-3</v>
      </c>
      <c r="BC145" s="5">
        <v>35764</v>
      </c>
      <c r="BD145">
        <v>4.8528830125307003E-2</v>
      </c>
      <c r="BE145">
        <v>7.2952037738313697E-3</v>
      </c>
      <c r="BF145">
        <v>4.1233626351475698E-2</v>
      </c>
      <c r="BH145" s="5">
        <v>35764</v>
      </c>
      <c r="BI145">
        <v>3.9961718317114203E-2</v>
      </c>
      <c r="BJ145">
        <v>4.2545072757724997E-2</v>
      </c>
      <c r="BK145">
        <v>-2.58335444061078E-3</v>
      </c>
      <c r="BM145" s="5">
        <v>35764</v>
      </c>
      <c r="BN145">
        <v>2.4416292640910501E-2</v>
      </c>
      <c r="BO145">
        <v>4.2371047916206099E-2</v>
      </c>
      <c r="BP145">
        <f t="shared" si="59"/>
        <v>-1.7954755275295598E-2</v>
      </c>
      <c r="BR145" s="14">
        <v>35764</v>
      </c>
      <c r="BS145" s="15">
        <f t="shared" si="49"/>
        <v>-2.3485502315430001E-3</v>
      </c>
      <c r="BT145" s="15">
        <f t="shared" si="50"/>
        <v>-5.8514787916473299E-2</v>
      </c>
      <c r="BU145" s="15">
        <f t="shared" si="51"/>
        <v>-3.343789818599E-3</v>
      </c>
      <c r="BV145" s="15">
        <f t="shared" si="52"/>
        <v>3.07687643707623E-2</v>
      </c>
      <c r="BW145" s="15">
        <f t="shared" si="53"/>
        <v>-1.01353590051975E-2</v>
      </c>
      <c r="BX145" s="15">
        <f t="shared" si="54"/>
        <v>-8.1656744277885992E-3</v>
      </c>
      <c r="BY145" s="15">
        <f t="shared" si="55"/>
        <v>8.2681015142307204E-3</v>
      </c>
      <c r="BZ145" s="15">
        <f t="shared" si="56"/>
        <v>-2.52727573556819E-2</v>
      </c>
      <c r="CA145" s="15">
        <f t="shared" si="57"/>
        <v>-2.4523651271067199E-3</v>
      </c>
      <c r="CB145" s="15">
        <f t="shared" si="58"/>
        <v>4.1233626351475698E-2</v>
      </c>
      <c r="CC145" s="15">
        <f t="shared" si="60"/>
        <v>-2.58335444061078E-3</v>
      </c>
      <c r="CD145" s="15">
        <f t="shared" si="61"/>
        <v>-1.7954755275295598E-2</v>
      </c>
      <c r="CT145" s="17">
        <v>4.8949375526835502E-2</v>
      </c>
      <c r="CU145" s="17">
        <v>2.5899786108854999E-2</v>
      </c>
      <c r="CV145" s="17">
        <v>-4.2493882354831598E-2</v>
      </c>
      <c r="CW145" s="17">
        <v>1.43651228859256E-2</v>
      </c>
      <c r="CX145" s="17">
        <v>2.8637901258634899E-3</v>
      </c>
      <c r="CY145" s="17">
        <v>3.0708500583287099E-2</v>
      </c>
      <c r="CZ145" s="17">
        <v>-2.16808752249017E-2</v>
      </c>
      <c r="DA145" s="17">
        <v>-1.34291981428307E-2</v>
      </c>
      <c r="DB145" s="17">
        <v>-2.05095140817907E-3</v>
      </c>
      <c r="DC145" s="17">
        <v>9.6873190644383503E-3</v>
      </c>
      <c r="DE145" s="8">
        <f t="array" ref="DE145">SUMPRODUCT($BS145:$CB145,TRANSPOSE(CG$66:CG$75))</f>
        <v>-2.1609794244585697E-2</v>
      </c>
      <c r="DF145" s="8">
        <f t="array" ref="DF145">SUMPRODUCT($BS145:$CB145,TRANSPOSE(CH$66:CH$75))</f>
        <v>-8.7359090322560534E-2</v>
      </c>
      <c r="DG145" s="8">
        <f t="array" ref="DG145">SUMPRODUCT($BS145:$CB145,TRANSPOSE(CI$66:CI$75))</f>
        <v>2.050624075667817E-2</v>
      </c>
      <c r="DH145" s="8">
        <f t="array" ref="DH145">SUMPRODUCT($BS145:$CB145,TRANSPOSE(CJ$66:CJ$75))</f>
        <v>-9.5525379097058452E-3</v>
      </c>
      <c r="DI145" s="8">
        <f t="array" ref="DI145">SUMPRODUCT($BS145:$CB145,TRANSPOSE(CK$66:CK$75))</f>
        <v>-2.3922736889467125E-3</v>
      </c>
      <c r="DJ145" s="8">
        <f t="array" ref="DJ145">SUMPRODUCT($BS145:$CB145,TRANSPOSE(CL$66:CL$75))</f>
        <v>1.5302087330331912E-2</v>
      </c>
      <c r="DK145" s="8">
        <f t="array" ref="DK145">SUMPRODUCT($BS145:$CB145,TRANSPOSE(CM$66:CM$75))</f>
        <v>4.3300761056326194E-2</v>
      </c>
      <c r="DL145" s="8">
        <f t="array" ref="DL145">SUMPRODUCT($BS145:$CB145,TRANSPOSE(CN$66:CN$75))</f>
        <v>-3.4205203808131114E-2</v>
      </c>
      <c r="DM145" s="8">
        <f t="array" ref="DM145">SUMPRODUCT($BS145:$CB145,TRANSPOSE(CO$66:CO$75))</f>
        <v>4.9606784747007176E-4</v>
      </c>
      <c r="DN145" s="8">
        <f t="array" ref="DN145">SUMPRODUCT($BS145:$CB145,TRANSPOSE(CP$66:CP$75))</f>
        <v>2.7485941711206267E-2</v>
      </c>
    </row>
    <row r="146" spans="1:118" x14ac:dyDescent="0.25">
      <c r="A146" s="3">
        <v>40389</v>
      </c>
      <c r="B146" s="1">
        <v>1835.4</v>
      </c>
      <c r="C146" s="1">
        <f t="shared" si="48"/>
        <v>7.0060574966622546E-2</v>
      </c>
      <c r="D146" s="7"/>
      <c r="E146" s="7"/>
      <c r="J146" s="5">
        <v>35795</v>
      </c>
      <c r="K146">
        <v>9.0394829546988405E-3</v>
      </c>
      <c r="L146">
        <v>-5.1111981500970502E-3</v>
      </c>
      <c r="M146">
        <v>1.4150681104795899E-2</v>
      </c>
      <c r="O146" s="5">
        <v>35795</v>
      </c>
      <c r="P146">
        <v>4.07368964130728E-2</v>
      </c>
      <c r="Q146">
        <v>8.7235072763494192E-3</v>
      </c>
      <c r="R146">
        <v>3.2013389136723303E-2</v>
      </c>
      <c r="T146" s="5">
        <v>35795</v>
      </c>
      <c r="U146">
        <v>-1.61216506620637E-2</v>
      </c>
      <c r="V146">
        <v>1.04000955134911E-2</v>
      </c>
      <c r="W146">
        <v>-2.6521746175554799E-2</v>
      </c>
      <c r="Y146" s="5">
        <v>35795</v>
      </c>
      <c r="Z146">
        <v>9.8827535012795207E-3</v>
      </c>
      <c r="AA146">
        <v>-1.1810132126349701E-2</v>
      </c>
      <c r="AB146">
        <v>2.1692885627629301E-2</v>
      </c>
      <c r="AD146" s="5">
        <v>35795</v>
      </c>
      <c r="AE146">
        <v>1.9646655893535699E-2</v>
      </c>
      <c r="AF146">
        <v>4.1582020045619504E-3</v>
      </c>
      <c r="AG146">
        <v>1.54884538889738E-2</v>
      </c>
      <c r="AI146" s="5">
        <v>35795</v>
      </c>
      <c r="AJ146">
        <v>1.73055134327319E-2</v>
      </c>
      <c r="AK146">
        <v>-3.4942776154505699E-3</v>
      </c>
      <c r="AL146">
        <v>2.0799791048182501E-2</v>
      </c>
      <c r="AN146" s="5">
        <v>35795</v>
      </c>
      <c r="AO146">
        <v>3.6802338533146503E-2</v>
      </c>
      <c r="AP146">
        <v>-1.7601534520441699E-2</v>
      </c>
      <c r="AQ146">
        <v>5.4403873053588098E-2</v>
      </c>
      <c r="AS146" s="5">
        <v>35795</v>
      </c>
      <c r="AT146">
        <v>2.3244743521963301E-2</v>
      </c>
      <c r="AU146">
        <v>1.40642055760541E-2</v>
      </c>
      <c r="AV146">
        <v>9.1805379459091608E-3</v>
      </c>
      <c r="AX146" s="5">
        <v>35795</v>
      </c>
      <c r="AY146">
        <v>4.5608547786123901E-2</v>
      </c>
      <c r="AZ146">
        <v>-5.0387003552210497E-3</v>
      </c>
      <c r="BA146">
        <v>5.0647248141344997E-2</v>
      </c>
      <c r="BC146" s="5">
        <v>35795</v>
      </c>
      <c r="BD146">
        <v>5.9125666538757202E-3</v>
      </c>
      <c r="BE146">
        <v>2.71032891904435E-2</v>
      </c>
      <c r="BF146">
        <v>-2.1190722536567799E-2</v>
      </c>
      <c r="BH146" s="5">
        <v>35795</v>
      </c>
      <c r="BI146">
        <v>2.3162395990351099E-2</v>
      </c>
      <c r="BJ146">
        <v>2.1986774875039E-2</v>
      </c>
      <c r="BK146">
        <v>1.1756211153120899E-3</v>
      </c>
      <c r="BM146" s="5">
        <v>35795</v>
      </c>
      <c r="BN146">
        <v>1.10670783975905E-2</v>
      </c>
      <c r="BO146">
        <v>-1.06616971473839E-2</v>
      </c>
      <c r="BP146">
        <f t="shared" si="59"/>
        <v>2.1728775544974398E-2</v>
      </c>
      <c r="BR146" s="14">
        <v>35795</v>
      </c>
      <c r="BS146" s="15">
        <f t="shared" si="49"/>
        <v>1.4150681104795899E-2</v>
      </c>
      <c r="BT146" s="15">
        <f t="shared" si="50"/>
        <v>3.2013389136723303E-2</v>
      </c>
      <c r="BU146" s="15">
        <f t="shared" si="51"/>
        <v>-2.6521746175554799E-2</v>
      </c>
      <c r="BV146" s="15">
        <f t="shared" si="52"/>
        <v>2.1692885627629301E-2</v>
      </c>
      <c r="BW146" s="15">
        <f t="shared" si="53"/>
        <v>1.54884538889738E-2</v>
      </c>
      <c r="BX146" s="15">
        <f t="shared" si="54"/>
        <v>2.0799791048182501E-2</v>
      </c>
      <c r="BY146" s="15">
        <f t="shared" si="55"/>
        <v>5.4403873053588098E-2</v>
      </c>
      <c r="BZ146" s="15">
        <f t="shared" si="56"/>
        <v>9.1805379459091608E-3</v>
      </c>
      <c r="CA146" s="15">
        <f t="shared" si="57"/>
        <v>5.0647248141344997E-2</v>
      </c>
      <c r="CB146" s="15">
        <f t="shared" si="58"/>
        <v>-2.1190722536567799E-2</v>
      </c>
      <c r="CC146" s="15">
        <f t="shared" si="60"/>
        <v>1.1756211153120899E-3</v>
      </c>
      <c r="CD146" s="15">
        <f t="shared" si="61"/>
        <v>2.1728775544974398E-2</v>
      </c>
      <c r="CT146" s="17">
        <v>-4.7410377069104899E-2</v>
      </c>
      <c r="CU146" s="17">
        <v>5.1656295484023798E-2</v>
      </c>
      <c r="CV146" s="17">
        <v>3.2681237601487001E-2</v>
      </c>
      <c r="CW146" s="17">
        <v>-3.5494997175843498E-3</v>
      </c>
      <c r="CX146" s="17">
        <v>-5.0806303744462898E-2</v>
      </c>
      <c r="CY146" s="17">
        <v>2.9078050785934402E-3</v>
      </c>
      <c r="CZ146" s="17">
        <v>-1.86894839746695E-3</v>
      </c>
      <c r="DA146" s="17">
        <v>6.9171875981582504E-3</v>
      </c>
      <c r="DB146" s="17">
        <v>3.6829836212755999E-3</v>
      </c>
      <c r="DC146" s="17">
        <v>-4.4239256053213698E-3</v>
      </c>
      <c r="DE146" s="8">
        <f t="array" ref="DE146">SUMPRODUCT($BS146:$CB146,TRANSPOSE(CG$66:CG$75))</f>
        <v>2.155424404931754E-2</v>
      </c>
      <c r="DF146" s="8">
        <f t="array" ref="DF146">SUMPRODUCT($BS146:$CB146,TRANSPOSE(CH$66:CH$75))</f>
        <v>4.2274735080362794E-2</v>
      </c>
      <c r="DG146" s="8">
        <f t="array" ref="DG146">SUMPRODUCT($BS146:$CB146,TRANSPOSE(CI$66:CI$75))</f>
        <v>-3.5964170596512128E-2</v>
      </c>
      <c r="DH146" s="8">
        <f t="array" ref="DH146">SUMPRODUCT($BS146:$CB146,TRANSPOSE(CJ$66:CJ$75))</f>
        <v>8.152380761742458E-3</v>
      </c>
      <c r="DI146" s="8">
        <f t="array" ref="DI146">SUMPRODUCT($BS146:$CB146,TRANSPOSE(CK$66:CK$75))</f>
        <v>-4.4939071964079395E-3</v>
      </c>
      <c r="DJ146" s="8">
        <f t="array" ref="DJ146">SUMPRODUCT($BS146:$CB146,TRANSPOSE(CL$66:CL$75))</f>
        <v>4.2743155389755707E-3</v>
      </c>
      <c r="DK146" s="8">
        <f t="array" ref="DK146">SUMPRODUCT($BS146:$CB146,TRANSPOSE(CM$66:CM$75))</f>
        <v>4.8737314454323395E-2</v>
      </c>
      <c r="DL146" s="8">
        <f t="array" ref="DL146">SUMPRODUCT($BS146:$CB146,TRANSPOSE(CN$66:CN$75))</f>
        <v>-1.9396839126692739E-2</v>
      </c>
      <c r="DM146" s="8">
        <f t="array" ref="DM146">SUMPRODUCT($BS146:$CB146,TRANSPOSE(CO$66:CO$75))</f>
        <v>3.7562385264386655E-2</v>
      </c>
      <c r="DN146" s="8">
        <f t="array" ref="DN146">SUMPRODUCT($BS146:$CB146,TRANSPOSE(CP$66:CP$75))</f>
        <v>-1.7226305750789046E-2</v>
      </c>
    </row>
    <row r="147" spans="1:118" x14ac:dyDescent="0.25">
      <c r="A147" s="3">
        <v>40421</v>
      </c>
      <c r="B147" s="1">
        <v>1752.55</v>
      </c>
      <c r="C147" s="1">
        <f t="shared" si="48"/>
        <v>-4.5140023972976007E-2</v>
      </c>
      <c r="D147" s="7"/>
      <c r="E147" s="7"/>
      <c r="J147" s="5">
        <v>35826</v>
      </c>
      <c r="K147">
        <v>1.2628394635492901E-2</v>
      </c>
      <c r="L147">
        <v>-1.44526371847225E-2</v>
      </c>
      <c r="M147">
        <v>2.7081031820215502E-2</v>
      </c>
      <c r="O147" s="5">
        <v>35826</v>
      </c>
      <c r="P147">
        <v>-3.6462131934301301E-3</v>
      </c>
      <c r="Q147">
        <v>2.6790717136570798E-2</v>
      </c>
      <c r="R147">
        <v>-3.0436930330000899E-2</v>
      </c>
      <c r="T147" s="5">
        <v>35826</v>
      </c>
      <c r="U147">
        <v>9.7667177318395602E-4</v>
      </c>
      <c r="V147">
        <v>-6.2480673005861102E-3</v>
      </c>
      <c r="W147">
        <v>7.2247390737700699E-3</v>
      </c>
      <c r="Y147" s="5">
        <v>35826</v>
      </c>
      <c r="Z147">
        <v>-1.7256235509724601E-3</v>
      </c>
      <c r="AA147">
        <v>2.1339405080495501E-2</v>
      </c>
      <c r="AB147">
        <v>-2.3065028631468001E-2</v>
      </c>
      <c r="AD147" s="5">
        <v>35826</v>
      </c>
      <c r="AE147">
        <v>-2.0216050817067399E-2</v>
      </c>
      <c r="AF147">
        <v>1.8112712886313699E-2</v>
      </c>
      <c r="AG147">
        <v>-3.8328763703381001E-2</v>
      </c>
      <c r="AI147" s="5">
        <v>35826</v>
      </c>
      <c r="AJ147">
        <v>-4.6006286457316199E-3</v>
      </c>
      <c r="AK147">
        <v>4.8189809259393699E-3</v>
      </c>
      <c r="AL147">
        <v>-9.4196095716709907E-3</v>
      </c>
      <c r="AN147" s="5">
        <v>35826</v>
      </c>
      <c r="AO147">
        <v>-2.4151054614926701E-2</v>
      </c>
      <c r="AP147">
        <v>2.4294323414482798E-2</v>
      </c>
      <c r="AQ147">
        <v>-4.84453780294095E-2</v>
      </c>
      <c r="AS147" s="5">
        <v>35826</v>
      </c>
      <c r="AT147">
        <v>-1.17836847315664E-2</v>
      </c>
      <c r="AU147">
        <v>9.8537676313821092E-3</v>
      </c>
      <c r="AV147">
        <v>-2.1637452362948499E-2</v>
      </c>
      <c r="AX147" s="5">
        <v>35826</v>
      </c>
      <c r="AY147">
        <v>-2.2193597443469399E-2</v>
      </c>
      <c r="AZ147">
        <v>3.1130247343250698E-2</v>
      </c>
      <c r="BA147">
        <v>-5.3323844786719997E-2</v>
      </c>
      <c r="BC147" s="5">
        <v>35826</v>
      </c>
      <c r="BD147">
        <v>1.8177595066227601E-2</v>
      </c>
      <c r="BE147">
        <v>-2.6377277365386299E-2</v>
      </c>
      <c r="BF147">
        <v>4.4554872431613997E-2</v>
      </c>
      <c r="BH147" s="5">
        <v>35826</v>
      </c>
      <c r="BI147">
        <v>6.0474553083959901E-4</v>
      </c>
      <c r="BJ147">
        <v>-1.1885252951495499E-2</v>
      </c>
      <c r="BK147">
        <v>1.2489998482335099E-2</v>
      </c>
      <c r="BM147" s="5">
        <v>35826</v>
      </c>
      <c r="BN147">
        <v>-1.9805417129266801E-2</v>
      </c>
      <c r="BO147">
        <v>1.0998448789923799E-2</v>
      </c>
      <c r="BP147">
        <f t="shared" si="59"/>
        <v>-3.0803865919190598E-2</v>
      </c>
      <c r="BR147" s="14">
        <v>35826</v>
      </c>
      <c r="BS147" s="15">
        <f t="shared" si="49"/>
        <v>2.7081031820215502E-2</v>
      </c>
      <c r="BT147" s="15">
        <f t="shared" si="50"/>
        <v>-3.0436930330000899E-2</v>
      </c>
      <c r="BU147" s="15">
        <f t="shared" si="51"/>
        <v>7.2247390737700699E-3</v>
      </c>
      <c r="BV147" s="15">
        <f t="shared" si="52"/>
        <v>-2.3065028631468001E-2</v>
      </c>
      <c r="BW147" s="15">
        <f t="shared" si="53"/>
        <v>-3.8328763703381001E-2</v>
      </c>
      <c r="BX147" s="15">
        <f t="shared" si="54"/>
        <v>-9.4196095716709907E-3</v>
      </c>
      <c r="BY147" s="15">
        <f t="shared" si="55"/>
        <v>-4.84453780294095E-2</v>
      </c>
      <c r="BZ147" s="15">
        <f t="shared" si="56"/>
        <v>-2.1637452362948499E-2</v>
      </c>
      <c r="CA147" s="15">
        <f t="shared" si="57"/>
        <v>-5.3323844786719997E-2</v>
      </c>
      <c r="CB147" s="15">
        <f t="shared" si="58"/>
        <v>4.4554872431613997E-2</v>
      </c>
      <c r="CC147" s="15">
        <f t="shared" si="60"/>
        <v>1.2489998482335099E-2</v>
      </c>
      <c r="CD147" s="15">
        <f t="shared" si="61"/>
        <v>-3.0803865919190598E-2</v>
      </c>
      <c r="CT147" s="17">
        <v>8.9786720245299004E-2</v>
      </c>
      <c r="CU147" s="17">
        <v>-4.3927034394877697E-2</v>
      </c>
      <c r="CV147" s="17">
        <v>-1.37760146503682E-2</v>
      </c>
      <c r="CW147" s="17">
        <v>1.1528888351652799E-3</v>
      </c>
      <c r="CX147" s="17">
        <v>3.07330125584525E-2</v>
      </c>
      <c r="CY147" s="17">
        <v>-2.6956466908237202E-3</v>
      </c>
      <c r="CZ147" s="17">
        <v>8.8536330696200594E-3</v>
      </c>
      <c r="DA147" s="17">
        <v>1.28565379104433E-2</v>
      </c>
      <c r="DB147" s="17">
        <v>-1.7026786354176E-2</v>
      </c>
      <c r="DC147" s="17">
        <v>1.22963797179674E-2</v>
      </c>
      <c r="DE147" s="8">
        <f t="array" ref="DE147">SUMPRODUCT($BS147:$CB147,TRANSPOSE(CG$66:CG$75))</f>
        <v>2.7086235743242815E-2</v>
      </c>
      <c r="DF147" s="8">
        <f t="array" ref="DF147">SUMPRODUCT($BS147:$CB147,TRANSPOSE(CH$66:CH$75))</f>
        <v>-6.483319812018478E-3</v>
      </c>
      <c r="DG147" s="8">
        <f t="array" ref="DG147">SUMPRODUCT($BS147:$CB147,TRANSPOSE(CI$66:CI$75))</f>
        <v>2.0621464016780593E-2</v>
      </c>
      <c r="DH147" s="8">
        <f t="array" ref="DH147">SUMPRODUCT($BS147:$CB147,TRANSPOSE(CJ$66:CJ$75))</f>
        <v>-4.8759515050339222E-2</v>
      </c>
      <c r="DI147" s="8">
        <f t="array" ref="DI147">SUMPRODUCT($BS147:$CB147,TRANSPOSE(CK$66:CK$75))</f>
        <v>-1.9213674210774547E-2</v>
      </c>
      <c r="DJ147" s="8">
        <f t="array" ref="DJ147">SUMPRODUCT($BS147:$CB147,TRANSPOSE(CL$66:CL$75))</f>
        <v>9.4869547325314406E-3</v>
      </c>
      <c r="DK147" s="8">
        <f t="array" ref="DK147">SUMPRODUCT($BS147:$CB147,TRANSPOSE(CM$66:CM$75))</f>
        <v>-2.7093563101931652E-2</v>
      </c>
      <c r="DL147" s="8">
        <f t="array" ref="DL147">SUMPRODUCT($BS147:$CB147,TRANSPOSE(CN$66:CN$75))</f>
        <v>9.8135956986796953E-3</v>
      </c>
      <c r="DM147" s="8">
        <f t="array" ref="DM147">SUMPRODUCT($BS147:$CB147,TRANSPOSE(CO$66:CO$75))</f>
        <v>-3.0188000151589803E-2</v>
      </c>
      <c r="DN147" s="8">
        <f t="array" ref="DN147">SUMPRODUCT($BS147:$CB147,TRANSPOSE(CP$66:CP$75))</f>
        <v>6.0932353034702125E-2</v>
      </c>
    </row>
    <row r="148" spans="1:118" x14ac:dyDescent="0.25">
      <c r="A148" s="3">
        <v>40451</v>
      </c>
      <c r="B148" s="1">
        <v>1908.95</v>
      </c>
      <c r="C148" s="1">
        <f t="shared" si="48"/>
        <v>8.924139111580276E-2</v>
      </c>
      <c r="D148" s="7"/>
      <c r="E148" s="7"/>
      <c r="J148" s="5">
        <v>35854</v>
      </c>
      <c r="K148">
        <v>0.10074993816509401</v>
      </c>
      <c r="L148">
        <v>8.6516375953396896E-2</v>
      </c>
      <c r="M148">
        <v>1.42335622116973E-2</v>
      </c>
      <c r="O148" s="5">
        <v>35854</v>
      </c>
      <c r="P148">
        <v>0.100887995648513</v>
      </c>
      <c r="Q148">
        <v>5.8987557417285501E-2</v>
      </c>
      <c r="R148">
        <v>4.1900438231227799E-2</v>
      </c>
      <c r="T148" s="5">
        <v>35854</v>
      </c>
      <c r="U148">
        <v>0.10346226333768101</v>
      </c>
      <c r="V148">
        <v>9.0512288310854699E-2</v>
      </c>
      <c r="W148">
        <v>1.2949975026825799E-2</v>
      </c>
      <c r="Y148" s="5">
        <v>35854</v>
      </c>
      <c r="Z148">
        <v>8.2428857987999898E-2</v>
      </c>
      <c r="AA148">
        <v>8.3849221667851803E-2</v>
      </c>
      <c r="AB148">
        <v>-1.4203636798519499E-3</v>
      </c>
      <c r="AD148" s="5">
        <v>35854</v>
      </c>
      <c r="AE148">
        <v>8.5562345322939895E-2</v>
      </c>
      <c r="AF148">
        <v>9.1513532730868499E-2</v>
      </c>
      <c r="AG148">
        <v>-5.9511874079286702E-3</v>
      </c>
      <c r="AI148" s="5">
        <v>35854</v>
      </c>
      <c r="AJ148">
        <v>9.4704719105537793E-2</v>
      </c>
      <c r="AK148">
        <v>7.7483784217674004E-2</v>
      </c>
      <c r="AL148">
        <v>1.72209348878638E-2</v>
      </c>
      <c r="AN148" s="5">
        <v>35854</v>
      </c>
      <c r="AO148">
        <v>0.103229171847371</v>
      </c>
      <c r="AP148">
        <v>9.9042617514198197E-2</v>
      </c>
      <c r="AQ148">
        <v>4.18655433317315E-3</v>
      </c>
      <c r="AS148" s="5">
        <v>35854</v>
      </c>
      <c r="AT148">
        <v>6.2721684404954806E-2</v>
      </c>
      <c r="AU148">
        <v>0.10071284763591599</v>
      </c>
      <c r="AV148">
        <v>-3.7991163230961501E-2</v>
      </c>
      <c r="AX148" s="5">
        <v>35854</v>
      </c>
      <c r="AY148">
        <v>0.104521749958686</v>
      </c>
      <c r="AZ148">
        <v>8.2288626043572399E-2</v>
      </c>
      <c r="BA148">
        <v>2.2233123915113801E-2</v>
      </c>
      <c r="BC148" s="5">
        <v>35854</v>
      </c>
      <c r="BD148">
        <v>8.4985533848458805E-2</v>
      </c>
      <c r="BE148">
        <v>0.118005184886809</v>
      </c>
      <c r="BF148">
        <v>-3.30196510383498E-2</v>
      </c>
      <c r="BH148" s="5">
        <v>35854</v>
      </c>
      <c r="BI148">
        <v>9.3988036842840794E-2</v>
      </c>
      <c r="BJ148">
        <v>8.0080214524967205E-2</v>
      </c>
      <c r="BK148">
        <v>1.39078223178735E-2</v>
      </c>
      <c r="BM148" s="5">
        <v>35854</v>
      </c>
      <c r="BN148">
        <v>7.2507931210526594E-2</v>
      </c>
      <c r="BO148">
        <v>0.10060296927814499</v>
      </c>
      <c r="BP148">
        <f t="shared" si="59"/>
        <v>-2.80950380676184E-2</v>
      </c>
      <c r="BR148" s="14">
        <v>35854</v>
      </c>
      <c r="BS148" s="15">
        <f t="shared" si="49"/>
        <v>1.42335622116973E-2</v>
      </c>
      <c r="BT148" s="15">
        <f t="shared" si="50"/>
        <v>4.1900438231227799E-2</v>
      </c>
      <c r="BU148" s="15">
        <f t="shared" si="51"/>
        <v>1.2949975026825799E-2</v>
      </c>
      <c r="BV148" s="15">
        <f t="shared" si="52"/>
        <v>-1.4203636798519499E-3</v>
      </c>
      <c r="BW148" s="15">
        <f t="shared" si="53"/>
        <v>-5.9511874079286702E-3</v>
      </c>
      <c r="BX148" s="15">
        <f t="shared" si="54"/>
        <v>1.72209348878638E-2</v>
      </c>
      <c r="BY148" s="15">
        <f t="shared" si="55"/>
        <v>4.18655433317315E-3</v>
      </c>
      <c r="BZ148" s="15">
        <f t="shared" si="56"/>
        <v>-3.7991163230961501E-2</v>
      </c>
      <c r="CA148" s="15">
        <f t="shared" si="57"/>
        <v>2.2233123915113801E-2</v>
      </c>
      <c r="CB148" s="15">
        <f t="shared" si="58"/>
        <v>-3.30196510383498E-2</v>
      </c>
      <c r="CC148" s="15">
        <f t="shared" si="60"/>
        <v>1.39078223178735E-2</v>
      </c>
      <c r="CD148" s="15">
        <f t="shared" si="61"/>
        <v>-2.80950380676184E-2</v>
      </c>
      <c r="CT148" s="17">
        <v>-1.7969441720441199E-2</v>
      </c>
      <c r="CU148" s="17">
        <v>-2.34692574824901E-2</v>
      </c>
      <c r="CV148" s="17">
        <v>4.6500428379582799E-2</v>
      </c>
      <c r="CW148" s="17">
        <v>-1.0684625421639799E-2</v>
      </c>
      <c r="CX148" s="17">
        <v>-3.0508043596123299E-2</v>
      </c>
      <c r="CY148" s="17">
        <v>1.26609560088147E-2</v>
      </c>
      <c r="CZ148" s="17">
        <v>-2.9274507342598299E-2</v>
      </c>
      <c r="DA148" s="17">
        <v>1.51899821725268E-2</v>
      </c>
      <c r="DB148" s="17">
        <v>-3.7989276226960298E-3</v>
      </c>
      <c r="DC148" s="17">
        <v>-1.9284486144966299E-2</v>
      </c>
      <c r="DE148" s="8">
        <f t="array" ref="DE148">SUMPRODUCT($BS148:$CB148,TRANSPOSE(CG$66:CG$75))</f>
        <v>2.621508275315218E-2</v>
      </c>
      <c r="DF148" s="8">
        <f t="array" ref="DF148">SUMPRODUCT($BS148:$CB148,TRANSPOSE(CH$66:CH$75))</f>
        <v>7.5286263342222201E-2</v>
      </c>
      <c r="DG148" s="8">
        <f t="array" ref="DG148">SUMPRODUCT($BS148:$CB148,TRANSPOSE(CI$66:CI$75))</f>
        <v>1.1284635842957424E-2</v>
      </c>
      <c r="DH148" s="8">
        <f t="array" ref="DH148">SUMPRODUCT($BS148:$CB148,TRANSPOSE(CJ$66:CJ$75))</f>
        <v>3.6604067938818083E-2</v>
      </c>
      <c r="DI148" s="8">
        <f t="array" ref="DI148">SUMPRODUCT($BS148:$CB148,TRANSPOSE(CK$66:CK$75))</f>
        <v>-1.2534696929589471E-2</v>
      </c>
      <c r="DJ148" s="8">
        <f t="array" ref="DJ148">SUMPRODUCT($BS148:$CB148,TRANSPOSE(CL$66:CL$75))</f>
        <v>-3.8643402385865602E-3</v>
      </c>
      <c r="DK148" s="8">
        <f t="array" ref="DK148">SUMPRODUCT($BS148:$CB148,TRANSPOSE(CM$66:CM$75))</f>
        <v>-2.6002798574877032E-2</v>
      </c>
      <c r="DL148" s="8">
        <f t="array" ref="DL148">SUMPRODUCT($BS148:$CB148,TRANSPOSE(CN$66:CN$75))</f>
        <v>-6.5730342833374075E-2</v>
      </c>
      <c r="DM148" s="8">
        <f t="array" ref="DM148">SUMPRODUCT($BS148:$CB148,TRANSPOSE(CO$66:CO$75))</f>
        <v>5.4952169380303652E-2</v>
      </c>
      <c r="DN148" s="8">
        <f t="array" ref="DN148">SUMPRODUCT($BS148:$CB148,TRANSPOSE(CP$66:CP$75))</f>
        <v>-2.1786050097688303E-2</v>
      </c>
    </row>
    <row r="149" spans="1:118" x14ac:dyDescent="0.25">
      <c r="A149" s="3">
        <v>40480</v>
      </c>
      <c r="B149" s="1">
        <v>1981.59</v>
      </c>
      <c r="C149" s="1">
        <f t="shared" si="48"/>
        <v>3.8052332434060476E-2</v>
      </c>
      <c r="D149" s="7"/>
      <c r="E149" s="7"/>
      <c r="J149" s="5">
        <v>35885</v>
      </c>
      <c r="K149">
        <v>7.1238585703001706E-2</v>
      </c>
      <c r="L149">
        <v>4.3535373843641E-2</v>
      </c>
      <c r="M149">
        <v>2.7703211859360699E-2</v>
      </c>
      <c r="O149" s="5">
        <v>35885</v>
      </c>
      <c r="P149">
        <v>7.2649649798803395E-2</v>
      </c>
      <c r="Q149">
        <v>6.2097994761929197E-2</v>
      </c>
      <c r="R149">
        <v>1.05516550368742E-2</v>
      </c>
      <c r="T149" s="5">
        <v>35885</v>
      </c>
      <c r="U149">
        <v>4.6083152213804601E-2</v>
      </c>
      <c r="V149">
        <v>4.96143375169237E-2</v>
      </c>
      <c r="W149">
        <v>-3.5311853031191102E-3</v>
      </c>
      <c r="Y149" s="5">
        <v>35885</v>
      </c>
      <c r="Z149">
        <v>3.47304767408642E-2</v>
      </c>
      <c r="AA149">
        <v>3.9628486977721901E-2</v>
      </c>
      <c r="AB149">
        <v>-4.8980102368577196E-3</v>
      </c>
      <c r="AD149" s="5">
        <v>35885</v>
      </c>
      <c r="AE149">
        <v>6.1568278189748998E-2</v>
      </c>
      <c r="AF149">
        <v>6.1525779890387398E-2</v>
      </c>
      <c r="AG149" s="18">
        <v>4.2498299361537497E-5</v>
      </c>
      <c r="AI149" s="5">
        <v>35885</v>
      </c>
      <c r="AJ149">
        <v>4.4716005010743E-2</v>
      </c>
      <c r="AK149">
        <v>4.5944076237274298E-2</v>
      </c>
      <c r="AL149">
        <v>-1.22807122653125E-3</v>
      </c>
      <c r="AN149" s="5">
        <v>35885</v>
      </c>
      <c r="AO149">
        <v>6.5703834274414799E-2</v>
      </c>
      <c r="AP149">
        <v>5.0095716280192201E-2</v>
      </c>
      <c r="AQ149">
        <v>1.56081179942226E-2</v>
      </c>
      <c r="AS149" s="5">
        <v>35885</v>
      </c>
      <c r="AT149">
        <v>7.50226315023622E-2</v>
      </c>
      <c r="AU149">
        <v>5.7337011968856801E-2</v>
      </c>
      <c r="AV149">
        <v>1.7685619533505399E-2</v>
      </c>
      <c r="AX149" s="5">
        <v>35885</v>
      </c>
      <c r="AY149">
        <v>6.5530459166599803E-2</v>
      </c>
      <c r="AZ149">
        <v>4.2225470570501203E-2</v>
      </c>
      <c r="BA149">
        <v>2.33049885960986E-2</v>
      </c>
      <c r="BC149" s="5">
        <v>35885</v>
      </c>
      <c r="BD149">
        <v>1.16355920152668E-2</v>
      </c>
      <c r="BE149">
        <v>4.44114832558049E-2</v>
      </c>
      <c r="BF149">
        <v>-3.2775891240538001E-2</v>
      </c>
      <c r="BH149" s="5">
        <v>35885</v>
      </c>
      <c r="BI149">
        <v>6.6572058761333805E-2</v>
      </c>
      <c r="BJ149">
        <v>5.5698944962654803E-2</v>
      </c>
      <c r="BK149">
        <v>1.0873113798679E-2</v>
      </c>
      <c r="BM149" s="5">
        <v>35885</v>
      </c>
      <c r="BN149">
        <v>3.8119056952624603E-2</v>
      </c>
      <c r="BO149">
        <v>4.72395230764086E-2</v>
      </c>
      <c r="BP149">
        <f t="shared" si="59"/>
        <v>-9.1204661237839976E-3</v>
      </c>
      <c r="BR149" s="14">
        <v>35885</v>
      </c>
      <c r="BS149" s="15">
        <f t="shared" si="49"/>
        <v>2.7703211859360699E-2</v>
      </c>
      <c r="BT149" s="15">
        <f t="shared" si="50"/>
        <v>1.05516550368742E-2</v>
      </c>
      <c r="BU149" s="15">
        <f t="shared" si="51"/>
        <v>-3.5311853031191102E-3</v>
      </c>
      <c r="BV149" s="15">
        <f t="shared" si="52"/>
        <v>-4.8980102368577196E-3</v>
      </c>
      <c r="BW149" s="15">
        <f t="shared" si="53"/>
        <v>4.2498299361537497E-5</v>
      </c>
      <c r="BX149" s="15">
        <f t="shared" si="54"/>
        <v>-1.22807122653125E-3</v>
      </c>
      <c r="BY149" s="15">
        <f t="shared" si="55"/>
        <v>1.56081179942226E-2</v>
      </c>
      <c r="BZ149" s="15">
        <f t="shared" si="56"/>
        <v>1.7685619533505399E-2</v>
      </c>
      <c r="CA149" s="15">
        <f t="shared" si="57"/>
        <v>2.33049885960986E-2</v>
      </c>
      <c r="CB149" s="15">
        <f t="shared" si="58"/>
        <v>-3.2775891240538001E-2</v>
      </c>
      <c r="CC149" s="15">
        <f t="shared" si="60"/>
        <v>1.0873113798679E-2</v>
      </c>
      <c r="CD149" s="15">
        <f t="shared" si="61"/>
        <v>-9.1204661237839976E-3</v>
      </c>
      <c r="CT149" s="17">
        <v>-1.5727958609849699E-2</v>
      </c>
      <c r="CU149" s="17">
        <v>1.2025412448110499E-2</v>
      </c>
      <c r="CV149" s="17">
        <v>3.46909503672473E-2</v>
      </c>
      <c r="CW149" s="17">
        <v>-1.47459525074584E-2</v>
      </c>
      <c r="CX149" s="17">
        <v>-1.7693756499075199E-2</v>
      </c>
      <c r="CY149" s="17">
        <v>-2.28987614825122E-2</v>
      </c>
      <c r="CZ149" s="17">
        <v>9.7582737255837301E-5</v>
      </c>
      <c r="DA149" s="17">
        <v>-1.72614400060698E-2</v>
      </c>
      <c r="DB149" s="17">
        <v>1.1590588409204499E-3</v>
      </c>
      <c r="DC149" s="17">
        <v>-2.9695070568316602E-3</v>
      </c>
      <c r="DE149" s="8">
        <f t="array" ref="DE149">SUMPRODUCT($BS149:$CB149,TRANSPOSE(CG$66:CG$75))</f>
        <v>4.0425928734581243E-2</v>
      </c>
      <c r="DF149" s="8">
        <f t="array" ref="DF149">SUMPRODUCT($BS149:$CB149,TRANSPOSE(CH$66:CH$75))</f>
        <v>4.6948462774750004E-3</v>
      </c>
      <c r="DG149" s="8">
        <f t="array" ref="DG149">SUMPRODUCT($BS149:$CB149,TRANSPOSE(CI$66:CI$75))</f>
        <v>-6.4822125455941855E-3</v>
      </c>
      <c r="DH149" s="8">
        <f t="array" ref="DH149">SUMPRODUCT($BS149:$CB149,TRANSPOSE(CJ$66:CJ$75))</f>
        <v>-1.0112578102522425E-2</v>
      </c>
      <c r="DI149" s="8">
        <f t="array" ref="DI149">SUMPRODUCT($BS149:$CB149,TRANSPOSE(CK$66:CK$75))</f>
        <v>-9.0019955585946467E-3</v>
      </c>
      <c r="DJ149" s="8">
        <f t="array" ref="DJ149">SUMPRODUCT($BS149:$CB149,TRANSPOSE(CL$66:CL$75))</f>
        <v>-1.930553748884372E-2</v>
      </c>
      <c r="DK149" s="8">
        <f t="array" ref="DK149">SUMPRODUCT($BS149:$CB149,TRANSPOSE(CM$66:CM$75))</f>
        <v>2.0303328864246838E-3</v>
      </c>
      <c r="DL149" s="8">
        <f t="array" ref="DL149">SUMPRODUCT($BS149:$CB149,TRANSPOSE(CN$66:CN$75))</f>
        <v>2.3035332160913996E-2</v>
      </c>
      <c r="DM149" s="8">
        <f t="array" ref="DM149">SUMPRODUCT($BS149:$CB149,TRANSPOSE(CO$66:CO$75))</f>
        <v>3.0706427377149077E-2</v>
      </c>
      <c r="DN149" s="8">
        <f t="array" ref="DN149">SUMPRODUCT($BS149:$CB149,TRANSPOSE(CP$66:CP$75))</f>
        <v>-4.8628123916846372E-2</v>
      </c>
    </row>
    <row r="150" spans="1:118" x14ac:dyDescent="0.25">
      <c r="A150" s="3">
        <v>40512</v>
      </c>
      <c r="B150" s="1">
        <v>1981.84</v>
      </c>
      <c r="C150" s="1">
        <f t="shared" si="48"/>
        <v>1.2616131490372773E-4</v>
      </c>
      <c r="D150" s="7"/>
      <c r="E150" s="7"/>
      <c r="J150" s="5">
        <v>35915</v>
      </c>
      <c r="K150">
        <v>2.4252454537187201E-2</v>
      </c>
      <c r="L150">
        <v>1.4885526700072101E-2</v>
      </c>
      <c r="M150">
        <v>9.3669278371150792E-3</v>
      </c>
      <c r="O150" s="5">
        <v>35915</v>
      </c>
      <c r="P150">
        <v>1.3320927486701399E-2</v>
      </c>
      <c r="Q150">
        <v>2.7094869921876299E-3</v>
      </c>
      <c r="R150">
        <v>1.0611440494513799E-2</v>
      </c>
      <c r="T150" s="5">
        <v>35915</v>
      </c>
      <c r="U150">
        <v>7.7697407746272103E-3</v>
      </c>
      <c r="V150">
        <v>2.7283111074173201E-2</v>
      </c>
      <c r="W150">
        <v>-1.9513370299546001E-2</v>
      </c>
      <c r="Y150" s="5">
        <v>35915</v>
      </c>
      <c r="Z150">
        <v>5.3804816090488299E-3</v>
      </c>
      <c r="AA150">
        <v>1.06945687944397E-2</v>
      </c>
      <c r="AB150">
        <v>-5.3140871853908402E-3</v>
      </c>
      <c r="AD150" s="5">
        <v>35915</v>
      </c>
      <c r="AE150">
        <v>1.0855286574937201E-2</v>
      </c>
      <c r="AF150">
        <v>3.6550976967267203E-2</v>
      </c>
      <c r="AG150">
        <v>-2.5695690392329999E-2</v>
      </c>
      <c r="AI150" s="5">
        <v>35915</v>
      </c>
      <c r="AJ150">
        <v>3.4571368974808503E-2</v>
      </c>
      <c r="AK150">
        <v>-4.58066960296084E-3</v>
      </c>
      <c r="AL150">
        <v>3.9152038577769298E-2</v>
      </c>
      <c r="AN150" s="5">
        <v>35915</v>
      </c>
      <c r="AO150">
        <v>1.0637954107381199E-2</v>
      </c>
      <c r="AP150">
        <v>3.8718017829912299E-2</v>
      </c>
      <c r="AQ150">
        <v>-2.80800637225311E-2</v>
      </c>
      <c r="AS150" s="5">
        <v>35915</v>
      </c>
      <c r="AT150">
        <v>-5.5488574142148802E-3</v>
      </c>
      <c r="AU150">
        <v>1.6755593412388799E-2</v>
      </c>
      <c r="AV150">
        <v>-2.2304450826603699E-2</v>
      </c>
      <c r="AX150" s="5">
        <v>35915</v>
      </c>
      <c r="AY150">
        <v>1.35955822515241E-2</v>
      </c>
      <c r="AZ150">
        <v>2.8902116500029398E-2</v>
      </c>
      <c r="BA150">
        <v>-1.53065342485053E-2</v>
      </c>
      <c r="BC150" s="5">
        <v>35915</v>
      </c>
      <c r="BD150">
        <v>2.3934053458605501E-2</v>
      </c>
      <c r="BE150">
        <v>2.4998985462531698E-2</v>
      </c>
      <c r="BF150">
        <v>-1.06493200392622E-3</v>
      </c>
      <c r="BH150" s="5">
        <v>35915</v>
      </c>
      <c r="BI150">
        <v>3.3978797989122102E-3</v>
      </c>
      <c r="BJ150">
        <v>2.82821975978826E-2</v>
      </c>
      <c r="BK150">
        <v>-2.48843177989704E-2</v>
      </c>
      <c r="BM150" s="5">
        <v>35915</v>
      </c>
      <c r="BN150">
        <v>-6.8515988432009799E-3</v>
      </c>
      <c r="BO150">
        <v>3.1977871051105299E-2</v>
      </c>
      <c r="BP150">
        <f t="shared" si="59"/>
        <v>-3.882946989430628E-2</v>
      </c>
      <c r="BR150" s="14">
        <v>35915</v>
      </c>
      <c r="BS150" s="15">
        <f t="shared" si="49"/>
        <v>9.3669278371150792E-3</v>
      </c>
      <c r="BT150" s="15">
        <f t="shared" si="50"/>
        <v>1.0611440494513799E-2</v>
      </c>
      <c r="BU150" s="15">
        <f t="shared" si="51"/>
        <v>-1.9513370299546001E-2</v>
      </c>
      <c r="BV150" s="15">
        <f t="shared" si="52"/>
        <v>-5.3140871853908402E-3</v>
      </c>
      <c r="BW150" s="15">
        <f t="shared" si="53"/>
        <v>-2.5695690392329999E-2</v>
      </c>
      <c r="BX150" s="15">
        <f t="shared" si="54"/>
        <v>3.9152038577769298E-2</v>
      </c>
      <c r="BY150" s="15">
        <f t="shared" si="55"/>
        <v>-2.80800637225311E-2</v>
      </c>
      <c r="BZ150" s="15">
        <f t="shared" si="56"/>
        <v>-2.2304450826603699E-2</v>
      </c>
      <c r="CA150" s="15">
        <f t="shared" si="57"/>
        <v>-1.53065342485053E-2</v>
      </c>
      <c r="CB150" s="15">
        <f t="shared" si="58"/>
        <v>-1.06493200392622E-3</v>
      </c>
      <c r="CC150" s="15">
        <f t="shared" si="60"/>
        <v>-2.48843177989704E-2</v>
      </c>
      <c r="CD150" s="15">
        <f t="shared" si="61"/>
        <v>-3.882946989430628E-2</v>
      </c>
      <c r="CT150" s="17">
        <v>3.10145069504001E-2</v>
      </c>
      <c r="CU150" s="17">
        <v>-3.4785835118500898E-2</v>
      </c>
      <c r="CV150" s="17">
        <v>2.2017314530268998E-2</v>
      </c>
      <c r="CW150" s="17">
        <v>1.27452586972846E-2</v>
      </c>
      <c r="CX150" s="17">
        <v>-2.34941954853157E-2</v>
      </c>
      <c r="CY150" s="17">
        <v>2.08313729077142E-2</v>
      </c>
      <c r="CZ150" s="17">
        <v>2.3565850778554501E-2</v>
      </c>
      <c r="DA150" s="17">
        <v>1.4838523195281301E-2</v>
      </c>
      <c r="DB150" s="17">
        <v>-5.8198988181871797E-4</v>
      </c>
      <c r="DC150" s="17">
        <v>-1.11434128865136E-2</v>
      </c>
      <c r="DE150" s="8">
        <f t="array" ref="DE150">SUMPRODUCT($BS150:$CB150,TRANSPOSE(CG$66:CG$75))</f>
        <v>8.0001256416846189E-3</v>
      </c>
      <c r="DF150" s="8">
        <f t="array" ref="DF150">SUMPRODUCT($BS150:$CB150,TRANSPOSE(CH$66:CH$75))</f>
        <v>4.4265429816379341E-2</v>
      </c>
      <c r="DG150" s="8">
        <f t="array" ref="DG150">SUMPRODUCT($BS150:$CB150,TRANSPOSE(CI$66:CI$75))</f>
        <v>-2.6425821193135676E-2</v>
      </c>
      <c r="DH150" s="8">
        <f t="array" ref="DH150">SUMPRODUCT($BS150:$CB150,TRANSPOSE(CJ$66:CJ$75))</f>
        <v>2.3562380424765987E-2</v>
      </c>
      <c r="DI150" s="8">
        <f t="array" ref="DI150">SUMPRODUCT($BS150:$CB150,TRANSPOSE(CK$66:CK$75))</f>
        <v>-2.8937259491270385E-2</v>
      </c>
      <c r="DJ150" s="8">
        <f t="array" ref="DJ150">SUMPRODUCT($BS150:$CB150,TRANSPOSE(CL$66:CL$75))</f>
        <v>4.6665636129843452E-2</v>
      </c>
      <c r="DK150" s="8">
        <f t="array" ref="DK150">SUMPRODUCT($BS150:$CB150,TRANSPOSE(CM$66:CM$75))</f>
        <v>-4.7262329704530849E-2</v>
      </c>
      <c r="DL150" s="8">
        <f t="array" ref="DL150">SUMPRODUCT($BS150:$CB150,TRANSPOSE(CN$66:CN$75))</f>
        <v>-8.8021557111938598E-3</v>
      </c>
      <c r="DM150" s="8">
        <f t="array" ref="DM150">SUMPRODUCT($BS150:$CB150,TRANSPOSE(CO$66:CO$75))</f>
        <v>1.161319214192261E-2</v>
      </c>
      <c r="DN150" s="8">
        <f t="array" ref="DN150">SUMPRODUCT($BS150:$CB150,TRANSPOSE(CP$66:CP$75))</f>
        <v>5.8767823006757505E-3</v>
      </c>
    </row>
    <row r="151" spans="1:118" x14ac:dyDescent="0.25">
      <c r="A151" s="3">
        <v>40543</v>
      </c>
      <c r="B151" s="1">
        <v>2114.29</v>
      </c>
      <c r="C151" s="1">
        <f t="shared" si="48"/>
        <v>6.6831833044039834E-2</v>
      </c>
      <c r="D151" s="7"/>
      <c r="E151" s="7"/>
      <c r="J151" s="5">
        <v>35946</v>
      </c>
      <c r="K151">
        <v>-5.6674397843766103E-3</v>
      </c>
      <c r="L151">
        <v>-4.3419950353830297E-2</v>
      </c>
      <c r="M151">
        <v>3.7752510569453702E-2</v>
      </c>
      <c r="O151" s="5">
        <v>35946</v>
      </c>
      <c r="P151">
        <v>-3.58817488015005E-3</v>
      </c>
      <c r="Q151">
        <v>-1.68686937654123E-2</v>
      </c>
      <c r="R151">
        <v>1.3280518885262301E-2</v>
      </c>
      <c r="T151" s="5">
        <v>35946</v>
      </c>
      <c r="U151">
        <v>-3.7697927773716902E-2</v>
      </c>
      <c r="V151">
        <v>-1.44584265167534E-2</v>
      </c>
      <c r="W151">
        <v>-2.3239501256963498E-2</v>
      </c>
      <c r="Y151" s="5">
        <v>35946</v>
      </c>
      <c r="Z151">
        <v>-1.1347959440173101E-2</v>
      </c>
      <c r="AA151">
        <v>-3.6942490622553101E-2</v>
      </c>
      <c r="AB151">
        <v>2.559453118238E-2</v>
      </c>
      <c r="AD151" s="5">
        <v>35946</v>
      </c>
      <c r="AE151">
        <v>-2.1801422676217801E-3</v>
      </c>
      <c r="AF151">
        <v>-3.6305591924892203E-2</v>
      </c>
      <c r="AG151">
        <v>3.41254496572704E-2</v>
      </c>
      <c r="AI151" s="5">
        <v>35946</v>
      </c>
      <c r="AJ151">
        <v>-9.7134189818332394E-3</v>
      </c>
      <c r="AK151">
        <v>-1.40757708344502E-2</v>
      </c>
      <c r="AL151">
        <v>4.3623518526169497E-3</v>
      </c>
      <c r="AN151" s="5">
        <v>35946</v>
      </c>
      <c r="AO151">
        <v>-1.6844116826867401E-3</v>
      </c>
      <c r="AP151">
        <v>-3.0297058648127501E-2</v>
      </c>
      <c r="AQ151">
        <v>2.8612646965440799E-2</v>
      </c>
      <c r="AS151" s="5">
        <v>35946</v>
      </c>
      <c r="AT151">
        <v>-3.2368313453459501E-3</v>
      </c>
      <c r="AU151">
        <v>-1.6926432239003801E-2</v>
      </c>
      <c r="AV151">
        <v>1.36896008936578E-2</v>
      </c>
      <c r="AX151" s="5">
        <v>35946</v>
      </c>
      <c r="AY151">
        <v>4.6502204336201901E-3</v>
      </c>
      <c r="AZ151">
        <v>-1.56779003692471E-2</v>
      </c>
      <c r="BA151">
        <v>2.0328120802867299E-2</v>
      </c>
      <c r="BC151" s="5">
        <v>35946</v>
      </c>
      <c r="BD151">
        <v>-2.2394884365533399E-2</v>
      </c>
      <c r="BE151">
        <v>-2.7263808779187802E-2</v>
      </c>
      <c r="BF151">
        <v>4.8689244136544199E-3</v>
      </c>
      <c r="BH151" s="5">
        <v>35946</v>
      </c>
      <c r="BI151">
        <v>1.08282386757966E-2</v>
      </c>
      <c r="BJ151">
        <v>-3.3142763956763202E-2</v>
      </c>
      <c r="BK151">
        <v>4.3971002632559701E-2</v>
      </c>
      <c r="BM151" s="5">
        <v>35946</v>
      </c>
      <c r="BN151">
        <v>-1.6876500164229199E-2</v>
      </c>
      <c r="BO151">
        <v>-2.9750861066013299E-2</v>
      </c>
      <c r="BP151">
        <f t="shared" si="59"/>
        <v>1.28743609017841E-2</v>
      </c>
      <c r="BR151" s="14">
        <v>35946</v>
      </c>
      <c r="BS151" s="15">
        <f t="shared" si="49"/>
        <v>3.7752510569453702E-2</v>
      </c>
      <c r="BT151" s="15">
        <f t="shared" si="50"/>
        <v>1.3280518885262301E-2</v>
      </c>
      <c r="BU151" s="15">
        <f t="shared" si="51"/>
        <v>-2.3239501256963498E-2</v>
      </c>
      <c r="BV151" s="15">
        <f t="shared" si="52"/>
        <v>2.559453118238E-2</v>
      </c>
      <c r="BW151" s="15">
        <f t="shared" si="53"/>
        <v>3.41254496572704E-2</v>
      </c>
      <c r="BX151" s="15">
        <f t="shared" si="54"/>
        <v>4.3623518526169497E-3</v>
      </c>
      <c r="BY151" s="15">
        <f t="shared" si="55"/>
        <v>2.8612646965440799E-2</v>
      </c>
      <c r="BZ151" s="15">
        <f t="shared" si="56"/>
        <v>1.36896008936578E-2</v>
      </c>
      <c r="CA151" s="15">
        <f t="shared" si="57"/>
        <v>2.0328120802867299E-2</v>
      </c>
      <c r="CB151" s="15">
        <f t="shared" si="58"/>
        <v>4.8689244136544199E-3</v>
      </c>
      <c r="CC151" s="15">
        <f t="shared" si="60"/>
        <v>4.3971002632559701E-2</v>
      </c>
      <c r="CD151" s="15">
        <f t="shared" si="61"/>
        <v>1.28743609017841E-2</v>
      </c>
      <c r="CT151" s="17">
        <v>-1.15399488269934E-2</v>
      </c>
      <c r="CU151" s="17">
        <v>5.8063541186442899E-2</v>
      </c>
      <c r="CV151" s="17">
        <v>2.8845148654276401E-2</v>
      </c>
      <c r="CW151" s="17">
        <v>1.3730678489194599E-2</v>
      </c>
      <c r="CX151" s="17">
        <v>-6.6301727159576301E-3</v>
      </c>
      <c r="CY151" s="17">
        <v>-1.08467753557234E-2</v>
      </c>
      <c r="CZ151" s="17">
        <v>2.7544250325850798E-4</v>
      </c>
      <c r="DA151" s="17">
        <v>1.3797844339925701E-2</v>
      </c>
      <c r="DB151" s="17">
        <v>4.95835457839918E-3</v>
      </c>
      <c r="DC151" s="17">
        <v>-4.5056983650861998E-3</v>
      </c>
      <c r="DE151" s="8">
        <f t="array" ref="DE151">SUMPRODUCT($BS151:$CB151,TRANSPOSE(CG$66:CG$75))</f>
        <v>5.1065845206280713E-2</v>
      </c>
      <c r="DF151" s="8">
        <f t="array" ref="DF151">SUMPRODUCT($BS151:$CB151,TRANSPOSE(CH$66:CH$75))</f>
        <v>3.7264022289936652E-2</v>
      </c>
      <c r="DG151" s="8">
        <f t="array" ref="DG151">SUMPRODUCT($BS151:$CB151,TRANSPOSE(CI$66:CI$75))</f>
        <v>-1.7457646869289523E-2</v>
      </c>
      <c r="DH151" s="8">
        <f t="array" ref="DH151">SUMPRODUCT($BS151:$CB151,TRANSPOSE(CJ$66:CJ$75))</f>
        <v>2.16025654945941E-3</v>
      </c>
      <c r="DI151" s="8">
        <f t="array" ref="DI151">SUMPRODUCT($BS151:$CB151,TRANSPOSE(CK$66:CK$75))</f>
        <v>3.9147181126330852E-2</v>
      </c>
      <c r="DJ151" s="8">
        <f t="array" ref="DJ151">SUMPRODUCT($BS151:$CB151,TRANSPOSE(CL$66:CL$75))</f>
        <v>-1.0946859420682194E-2</v>
      </c>
      <c r="DK151" s="8">
        <f t="array" ref="DK151">SUMPRODUCT($BS151:$CB151,TRANSPOSE(CM$66:CM$75))</f>
        <v>1.3342802623361606E-2</v>
      </c>
      <c r="DL151" s="8">
        <f t="array" ref="DL151">SUMPRODUCT($BS151:$CB151,TRANSPOSE(CN$66:CN$75))</f>
        <v>1.3436772958587602E-3</v>
      </c>
      <c r="DM151" s="8">
        <f t="array" ref="DM151">SUMPRODUCT($BS151:$CB151,TRANSPOSE(CO$66:CO$75))</f>
        <v>5.7121192332265135E-3</v>
      </c>
      <c r="DN151" s="8">
        <f t="array" ref="DN151">SUMPRODUCT($BS151:$CB151,TRANSPOSE(CP$66:CP$75))</f>
        <v>1.3079034937852086E-2</v>
      </c>
    </row>
    <row r="152" spans="1:118" x14ac:dyDescent="0.25">
      <c r="A152" s="3">
        <v>40574</v>
      </c>
      <c r="B152" s="1">
        <v>2164.4</v>
      </c>
      <c r="C152" s="1">
        <f t="shared" si="48"/>
        <v>2.3700627633862936E-2</v>
      </c>
      <c r="D152" s="7"/>
      <c r="E152" s="7"/>
      <c r="J152" s="5">
        <v>35976</v>
      </c>
      <c r="K152">
        <v>7.1119556459101493E-2</v>
      </c>
      <c r="L152">
        <v>-1.13644742758844E-2</v>
      </c>
      <c r="M152">
        <v>8.2484030734985905E-2</v>
      </c>
      <c r="O152" s="5">
        <v>35976</v>
      </c>
      <c r="P152">
        <v>7.6387914083377003E-3</v>
      </c>
      <c r="Q152">
        <v>7.7953843564163697E-2</v>
      </c>
      <c r="R152">
        <v>-7.0315052155825994E-2</v>
      </c>
      <c r="T152" s="5">
        <v>35976</v>
      </c>
      <c r="U152">
        <v>-3.1113321857052199E-2</v>
      </c>
      <c r="V152">
        <v>5.4265335869230401E-2</v>
      </c>
      <c r="W152">
        <v>-8.53786577262826E-2</v>
      </c>
      <c r="Y152" s="5">
        <v>35976</v>
      </c>
      <c r="Z152">
        <v>7.0338870921579894E-2</v>
      </c>
      <c r="AA152">
        <v>2.7489710646850601E-2</v>
      </c>
      <c r="AB152">
        <v>4.2849160274729299E-2</v>
      </c>
      <c r="AD152" s="5">
        <v>35976</v>
      </c>
      <c r="AE152">
        <v>1.22285681737307E-2</v>
      </c>
      <c r="AF152">
        <v>0.110117786365079</v>
      </c>
      <c r="AG152">
        <v>-9.7889218191348798E-2</v>
      </c>
      <c r="AI152" s="5">
        <v>35976</v>
      </c>
      <c r="AJ152">
        <v>3.5689552730390602E-2</v>
      </c>
      <c r="AK152">
        <v>3.7909195037269E-2</v>
      </c>
      <c r="AL152">
        <v>-2.2196423068783699E-3</v>
      </c>
      <c r="AN152" s="5">
        <v>35976</v>
      </c>
      <c r="AO152">
        <v>1.346141545918E-2</v>
      </c>
      <c r="AP152">
        <v>9.67145011850052E-2</v>
      </c>
      <c r="AQ152">
        <v>-8.3253085725825196E-2</v>
      </c>
      <c r="AS152" s="5">
        <v>35976</v>
      </c>
      <c r="AT152">
        <v>2.4965197131089001E-3</v>
      </c>
      <c r="AU152">
        <v>8.9957005228047296E-2</v>
      </c>
      <c r="AV152">
        <v>-8.7460485514938402E-2</v>
      </c>
      <c r="AX152" s="5">
        <v>35976</v>
      </c>
      <c r="AY152">
        <v>1.9278116305571399E-2</v>
      </c>
      <c r="AZ152">
        <v>8.4912424836825595E-2</v>
      </c>
      <c r="BA152">
        <v>-6.5634308531254196E-2</v>
      </c>
      <c r="BC152" s="5">
        <v>35976</v>
      </c>
      <c r="BD152">
        <v>7.7159869782112506E-2</v>
      </c>
      <c r="BE152">
        <v>2.87747046435913E-2</v>
      </c>
      <c r="BF152">
        <v>4.8385165138521098E-2</v>
      </c>
      <c r="BH152" s="5">
        <v>35976</v>
      </c>
      <c r="BI152">
        <v>2.49868950399901E-2</v>
      </c>
      <c r="BJ152">
        <v>3.5701695660504802E-2</v>
      </c>
      <c r="BK152">
        <v>-1.07148006205147E-2</v>
      </c>
      <c r="BM152" s="5">
        <v>35976</v>
      </c>
      <c r="BN152">
        <v>2.1607025376426801E-2</v>
      </c>
      <c r="BO152">
        <v>3.6027319064073998E-2</v>
      </c>
      <c r="BP152">
        <f t="shared" si="59"/>
        <v>-1.4420293687647197E-2</v>
      </c>
      <c r="BR152" s="14">
        <v>35976</v>
      </c>
      <c r="BS152" s="15">
        <f t="shared" si="49"/>
        <v>8.2484030734985905E-2</v>
      </c>
      <c r="BT152" s="15">
        <f t="shared" si="50"/>
        <v>-7.0315052155825994E-2</v>
      </c>
      <c r="BU152" s="15">
        <f t="shared" si="51"/>
        <v>-8.53786577262826E-2</v>
      </c>
      <c r="BV152" s="15">
        <f t="shared" si="52"/>
        <v>4.2849160274729299E-2</v>
      </c>
      <c r="BW152" s="15">
        <f t="shared" si="53"/>
        <v>-9.7889218191348798E-2</v>
      </c>
      <c r="BX152" s="15">
        <f t="shared" si="54"/>
        <v>-2.2196423068783699E-3</v>
      </c>
      <c r="BY152" s="15">
        <f t="shared" si="55"/>
        <v>-8.3253085725825196E-2</v>
      </c>
      <c r="BZ152" s="15">
        <f t="shared" si="56"/>
        <v>-8.7460485514938402E-2</v>
      </c>
      <c r="CA152" s="15">
        <f t="shared" si="57"/>
        <v>-6.5634308531254196E-2</v>
      </c>
      <c r="CB152" s="15">
        <f t="shared" si="58"/>
        <v>4.8385165138521098E-2</v>
      </c>
      <c r="CC152" s="15">
        <f t="shared" si="60"/>
        <v>-1.07148006205147E-2</v>
      </c>
      <c r="CD152" s="15">
        <f t="shared" si="61"/>
        <v>-1.4420293687647197E-2</v>
      </c>
      <c r="CT152" s="17">
        <v>0.21846430796244901</v>
      </c>
      <c r="CU152" s="17">
        <v>-1.7361557815256699E-2</v>
      </c>
      <c r="CV152" s="17">
        <v>-1.7891924864789101E-3</v>
      </c>
      <c r="CW152" s="17">
        <v>3.60966911210105E-2</v>
      </c>
      <c r="CX152" s="17">
        <v>-4.38720286820177E-2</v>
      </c>
      <c r="CY152" s="17">
        <v>1.4582320809121301E-2</v>
      </c>
      <c r="CZ152" s="17">
        <v>5.46196519340603E-3</v>
      </c>
      <c r="DA152" s="17">
        <v>1.43321392888277E-2</v>
      </c>
      <c r="DB152" s="17">
        <v>1.1720132609346699E-2</v>
      </c>
      <c r="DC152" s="17">
        <v>-2.7146016886252601E-2</v>
      </c>
      <c r="DE152" s="8">
        <f t="array" ref="DE152">SUMPRODUCT($BS152:$CB152,TRANSPOSE(CG$66:CG$75))</f>
        <v>6.6030702694750296E-2</v>
      </c>
      <c r="DF152" s="8">
        <f t="array" ref="DF152">SUMPRODUCT($BS152:$CB152,TRANSPOSE(CH$66:CH$75))</f>
        <v>1.1048072463180512E-2</v>
      </c>
      <c r="DG152" s="8">
        <f t="array" ref="DG152">SUMPRODUCT($BS152:$CB152,TRANSPOSE(CI$66:CI$75))</f>
        <v>-5.8522197192256556E-2</v>
      </c>
      <c r="DH152" s="8">
        <f t="array" ref="DH152">SUMPRODUCT($BS152:$CB152,TRANSPOSE(CJ$66:CJ$75))</f>
        <v>6.2129239117185063E-2</v>
      </c>
      <c r="DI152" s="8">
        <f t="array" ref="DI152">SUMPRODUCT($BS152:$CB152,TRANSPOSE(CK$66:CK$75))</f>
        <v>-8.2784900959081031E-2</v>
      </c>
      <c r="DJ152" s="8">
        <f t="array" ref="DJ152">SUMPRODUCT($BS152:$CB152,TRANSPOSE(CL$66:CL$75))</f>
        <v>3.2816569641915705E-2</v>
      </c>
      <c r="DK152" s="8">
        <f t="array" ref="DK152">SUMPRODUCT($BS152:$CB152,TRANSPOSE(CM$66:CM$75))</f>
        <v>-0.10003371165852627</v>
      </c>
      <c r="DL152" s="8">
        <f t="array" ref="DL152">SUMPRODUCT($BS152:$CB152,TRANSPOSE(CN$66:CN$75))</f>
        <v>-2.8304986168959354E-2</v>
      </c>
      <c r="DM152" s="8">
        <f t="array" ref="DM152">SUMPRODUCT($BS152:$CB152,TRANSPOSE(CO$66:CO$75))</f>
        <v>2.2186048973879963E-2</v>
      </c>
      <c r="DN152" s="8">
        <f t="array" ref="DN152">SUMPRODUCT($BS152:$CB152,TRANSPOSE(CP$66:CP$75))</f>
        <v>5.3985070768832744E-3</v>
      </c>
    </row>
    <row r="153" spans="1:118" x14ac:dyDescent="0.25">
      <c r="A153" s="3">
        <v>40602</v>
      </c>
      <c r="B153" s="1">
        <v>2238.5500000000002</v>
      </c>
      <c r="C153" s="1">
        <f t="shared" si="48"/>
        <v>3.425891702088335E-2</v>
      </c>
      <c r="D153" s="7"/>
      <c r="E153" s="7"/>
      <c r="J153" s="5">
        <v>36007</v>
      </c>
      <c r="K153">
        <v>1.4707042490819101E-2</v>
      </c>
      <c r="L153">
        <v>-4.3322370923002597E-2</v>
      </c>
      <c r="M153">
        <v>5.8029413413821701E-2</v>
      </c>
      <c r="O153" s="5">
        <v>36007</v>
      </c>
      <c r="P153">
        <v>-4.6933384416455497E-2</v>
      </c>
      <c r="Q153">
        <v>-8.1567032311514309E-3</v>
      </c>
      <c r="R153">
        <v>-3.8776681185304099E-2</v>
      </c>
      <c r="T153" s="5">
        <v>36007</v>
      </c>
      <c r="U153">
        <v>-6.1291244269086297E-2</v>
      </c>
      <c r="V153">
        <v>9.6187572406396197E-3</v>
      </c>
      <c r="W153">
        <v>-7.0910001509725998E-2</v>
      </c>
      <c r="Y153" s="5">
        <v>36007</v>
      </c>
      <c r="Z153">
        <v>3.9752963581441703E-3</v>
      </c>
      <c r="AA153" s="18">
        <v>1.2870312093640299E-5</v>
      </c>
      <c r="AB153">
        <v>3.9624260460505304E-3</v>
      </c>
      <c r="AD153" s="5">
        <v>36007</v>
      </c>
      <c r="AE153">
        <v>-1.7082276969120101E-2</v>
      </c>
      <c r="AF153">
        <v>2.7859101888782701E-2</v>
      </c>
      <c r="AG153">
        <v>-4.4941378857902801E-2</v>
      </c>
      <c r="AI153" s="5">
        <v>36007</v>
      </c>
      <c r="AJ153">
        <v>-2.8605056292573199E-2</v>
      </c>
      <c r="AK153">
        <v>-2.8533388338577298E-3</v>
      </c>
      <c r="AL153">
        <v>-2.57517174587155E-2</v>
      </c>
      <c r="AN153" s="5">
        <v>36007</v>
      </c>
      <c r="AO153">
        <v>-3.0363553175919201E-2</v>
      </c>
      <c r="AP153">
        <v>1.5525031535130299E-2</v>
      </c>
      <c r="AQ153">
        <v>-4.58885847110495E-2</v>
      </c>
      <c r="AS153" s="5">
        <v>36007</v>
      </c>
      <c r="AT153">
        <v>-1.6748455391807599E-2</v>
      </c>
      <c r="AU153">
        <v>-1.2776026694304599E-3</v>
      </c>
      <c r="AV153">
        <v>-1.54708527223772E-2</v>
      </c>
      <c r="AX153" s="5">
        <v>36007</v>
      </c>
      <c r="AY153">
        <v>-2.76206859176732E-2</v>
      </c>
      <c r="AZ153">
        <v>1.5104117645667E-3</v>
      </c>
      <c r="BA153">
        <v>-2.9131097682239902E-2</v>
      </c>
      <c r="BC153" s="5">
        <v>36007</v>
      </c>
      <c r="BD153">
        <v>-4.4365520897927096E-3</v>
      </c>
      <c r="BE153">
        <v>1.27239751062703E-2</v>
      </c>
      <c r="BF153">
        <v>-1.7160527196063001E-2</v>
      </c>
      <c r="BH153" s="5">
        <v>36007</v>
      </c>
      <c r="BI153">
        <v>-9.3198865420087901E-2</v>
      </c>
      <c r="BJ153">
        <v>-9.4675455039383693E-3</v>
      </c>
      <c r="BK153">
        <v>-8.3731319916149502E-2</v>
      </c>
      <c r="BM153" s="5">
        <v>36007</v>
      </c>
      <c r="BN153">
        <v>-3.3536428232944102E-2</v>
      </c>
      <c r="BO153">
        <v>1.6544560308069799E-2</v>
      </c>
      <c r="BP153">
        <f t="shared" si="59"/>
        <v>-5.00809885410139E-2</v>
      </c>
      <c r="BR153" s="14">
        <v>36007</v>
      </c>
      <c r="BS153" s="15">
        <f t="shared" si="49"/>
        <v>5.8029413413821701E-2</v>
      </c>
      <c r="BT153" s="15">
        <f t="shared" si="50"/>
        <v>-3.8776681185304099E-2</v>
      </c>
      <c r="BU153" s="15">
        <f t="shared" si="51"/>
        <v>-7.0910001509725998E-2</v>
      </c>
      <c r="BV153" s="15">
        <f t="shared" si="52"/>
        <v>3.9624260460505304E-3</v>
      </c>
      <c r="BW153" s="15">
        <f t="shared" si="53"/>
        <v>-4.4941378857902801E-2</v>
      </c>
      <c r="BX153" s="15">
        <f t="shared" si="54"/>
        <v>-2.57517174587155E-2</v>
      </c>
      <c r="BY153" s="15">
        <f t="shared" si="55"/>
        <v>-4.58885847110495E-2</v>
      </c>
      <c r="BZ153" s="15">
        <f t="shared" si="56"/>
        <v>-1.54708527223772E-2</v>
      </c>
      <c r="CA153" s="15">
        <f t="shared" si="57"/>
        <v>-2.9131097682239902E-2</v>
      </c>
      <c r="CB153" s="15">
        <f t="shared" si="58"/>
        <v>-1.7160527196063001E-2</v>
      </c>
      <c r="CC153" s="15">
        <f t="shared" si="60"/>
        <v>-8.3731319916149502E-2</v>
      </c>
      <c r="CD153" s="15">
        <f t="shared" si="61"/>
        <v>-5.00809885410139E-2</v>
      </c>
      <c r="CT153" s="17">
        <v>0.10554214568259</v>
      </c>
      <c r="CU153" s="17">
        <v>-8.8696166306123699E-3</v>
      </c>
      <c r="CV153" s="17">
        <v>1.9654043822561799E-2</v>
      </c>
      <c r="CW153" s="17">
        <v>2.7168349510426099E-2</v>
      </c>
      <c r="CX153" s="17">
        <v>-3.7334700890703502E-2</v>
      </c>
      <c r="CY153" s="17">
        <v>-4.6536527018043602E-2</v>
      </c>
      <c r="CZ153" s="17">
        <v>1.28786884240626E-2</v>
      </c>
      <c r="DA153" s="17">
        <v>-2.3898674674273899E-2</v>
      </c>
      <c r="DB153" s="17">
        <v>1.14847980363595E-2</v>
      </c>
      <c r="DC153" s="17">
        <v>-1.2274274649945301E-2</v>
      </c>
      <c r="DE153" s="8">
        <f t="array" ref="DE153">SUMPRODUCT($BS153:$CB153,TRANSPOSE(CG$66:CG$75))</f>
        <v>5.7424264149140376E-2</v>
      </c>
      <c r="DF153" s="8">
        <f t="array" ref="DF153">SUMPRODUCT($BS153:$CB153,TRANSPOSE(CH$66:CH$75))</f>
        <v>-1.7925643436380249E-2</v>
      </c>
      <c r="DG153" s="8">
        <f t="array" ref="DG153">SUMPRODUCT($BS153:$CB153,TRANSPOSE(CI$66:CI$75))</f>
        <v>-6.840288057816922E-2</v>
      </c>
      <c r="DH153" s="8">
        <f t="array" ref="DH153">SUMPRODUCT($BS153:$CB153,TRANSPOSE(CJ$66:CJ$75))</f>
        <v>1.2811670366898294E-2</v>
      </c>
      <c r="DI153" s="8">
        <f t="array" ref="DI153">SUMPRODUCT($BS153:$CB153,TRANSPOSE(CK$66:CK$75))</f>
        <v>-4.0958763124332956E-2</v>
      </c>
      <c r="DJ153" s="8">
        <f t="array" ref="DJ153">SUMPRODUCT($BS153:$CB153,TRANSPOSE(CL$66:CL$75))</f>
        <v>-2.4785937865774363E-2</v>
      </c>
      <c r="DK153" s="8">
        <f t="array" ref="DK153">SUMPRODUCT($BS153:$CB153,TRANSPOSE(CM$66:CM$75))</f>
        <v>-6.6039193142949426E-2</v>
      </c>
      <c r="DL153" s="8">
        <f t="array" ref="DL153">SUMPRODUCT($BS153:$CB153,TRANSPOSE(CN$66:CN$75))</f>
        <v>4.2712976248831684E-2</v>
      </c>
      <c r="DM153" s="8">
        <f t="array" ref="DM153">SUMPRODUCT($BS153:$CB153,TRANSPOSE(CO$66:CO$75))</f>
        <v>1.6549473326040048E-2</v>
      </c>
      <c r="DN153" s="8">
        <f t="array" ref="DN153">SUMPRODUCT($BS153:$CB153,TRANSPOSE(CP$66:CP$75))</f>
        <v>-7.3074106362148977E-2</v>
      </c>
    </row>
    <row r="154" spans="1:118" x14ac:dyDescent="0.25">
      <c r="A154" s="3">
        <v>40633</v>
      </c>
      <c r="B154" s="1">
        <v>2239.44</v>
      </c>
      <c r="C154" s="1">
        <f t="shared" si="48"/>
        <v>3.9757878984159056E-4</v>
      </c>
      <c r="D154" s="7"/>
      <c r="E154" s="7"/>
      <c r="J154" s="5">
        <v>36038</v>
      </c>
      <c r="K154">
        <v>-0.14566396410319901</v>
      </c>
      <c r="L154">
        <v>-0.14760036604582999</v>
      </c>
      <c r="M154">
        <v>1.9364019426314201E-3</v>
      </c>
      <c r="O154" s="5">
        <v>36038</v>
      </c>
      <c r="P154">
        <v>-8.2220594781908005E-2</v>
      </c>
      <c r="Q154">
        <v>-0.12152703495389799</v>
      </c>
      <c r="R154">
        <v>3.9306440171989601E-2</v>
      </c>
      <c r="T154" s="5">
        <v>36038</v>
      </c>
      <c r="U154">
        <v>-0.18616449855161901</v>
      </c>
      <c r="V154">
        <v>-0.14386504291802901</v>
      </c>
      <c r="W154">
        <v>-4.2299455633590298E-2</v>
      </c>
      <c r="Y154" s="5">
        <v>36038</v>
      </c>
      <c r="Z154">
        <v>-0.131015579898522</v>
      </c>
      <c r="AA154">
        <v>-0.141962363828878</v>
      </c>
      <c r="AB154">
        <v>1.0946783930355799E-2</v>
      </c>
      <c r="AD154" s="5">
        <v>36038</v>
      </c>
      <c r="AE154">
        <v>-7.3712770053097301E-2</v>
      </c>
      <c r="AF154">
        <v>-0.17524759611013399</v>
      </c>
      <c r="AG154">
        <v>0.101534826057036</v>
      </c>
      <c r="AI154" s="5">
        <v>36038</v>
      </c>
      <c r="AJ154">
        <v>-0.12940436967923599</v>
      </c>
      <c r="AK154">
        <v>-0.1303578223645</v>
      </c>
      <c r="AL154">
        <v>9.53452685263256E-4</v>
      </c>
      <c r="AN154" s="5">
        <v>36038</v>
      </c>
      <c r="AO154">
        <v>-0.145208355604447</v>
      </c>
      <c r="AP154">
        <v>-0.147874983415136</v>
      </c>
      <c r="AQ154">
        <v>2.6666278106890502E-3</v>
      </c>
      <c r="AS154" s="5">
        <v>36038</v>
      </c>
      <c r="AT154">
        <v>-0.119815081387895</v>
      </c>
      <c r="AU154">
        <v>-0.152173432141743</v>
      </c>
      <c r="AV154">
        <v>3.23583507538482E-2</v>
      </c>
      <c r="AX154" s="5">
        <v>36038</v>
      </c>
      <c r="AY154">
        <v>-0.13427873702492399</v>
      </c>
      <c r="AZ154">
        <v>-0.14487017735820101</v>
      </c>
      <c r="BA154">
        <v>1.05914403332767E-2</v>
      </c>
      <c r="BC154" s="5">
        <v>36038</v>
      </c>
      <c r="BD154">
        <v>-0.122455979774171</v>
      </c>
      <c r="BE154">
        <v>-0.222901588440437</v>
      </c>
      <c r="BF154">
        <v>0.10044560866626601</v>
      </c>
      <c r="BH154" s="5">
        <v>36038</v>
      </c>
      <c r="BI154">
        <v>-0.17689308812010399</v>
      </c>
      <c r="BJ154">
        <v>-0.160516113716556</v>
      </c>
      <c r="BK154">
        <v>-1.6376974403548801E-2</v>
      </c>
      <c r="BM154" s="5">
        <v>36038</v>
      </c>
      <c r="BN154">
        <v>-6.8916910019615196E-2</v>
      </c>
      <c r="BO154">
        <v>-0.20731402620245801</v>
      </c>
      <c r="BP154">
        <f t="shared" si="59"/>
        <v>0.13839711618284281</v>
      </c>
      <c r="BR154" s="14">
        <v>36038</v>
      </c>
      <c r="BS154" s="15">
        <f t="shared" si="49"/>
        <v>1.9364019426314201E-3</v>
      </c>
      <c r="BT154" s="15">
        <f t="shared" si="50"/>
        <v>3.9306440171989601E-2</v>
      </c>
      <c r="BU154" s="15">
        <f t="shared" si="51"/>
        <v>-4.2299455633590298E-2</v>
      </c>
      <c r="BV154" s="15">
        <f t="shared" si="52"/>
        <v>1.0946783930355799E-2</v>
      </c>
      <c r="BW154" s="15">
        <f t="shared" si="53"/>
        <v>0.101534826057036</v>
      </c>
      <c r="BX154" s="15">
        <f t="shared" si="54"/>
        <v>9.53452685263256E-4</v>
      </c>
      <c r="BY154" s="15">
        <f t="shared" si="55"/>
        <v>2.6666278106890502E-3</v>
      </c>
      <c r="BZ154" s="15">
        <f t="shared" si="56"/>
        <v>3.23583507538482E-2</v>
      </c>
      <c r="CA154" s="15">
        <f t="shared" si="57"/>
        <v>1.05914403332767E-2</v>
      </c>
      <c r="CB154" s="15">
        <f t="shared" si="58"/>
        <v>0.10044560866626601</v>
      </c>
      <c r="CC154" s="15">
        <f t="shared" si="60"/>
        <v>-1.6376974403548801E-2</v>
      </c>
      <c r="CD154" s="15">
        <f t="shared" si="61"/>
        <v>0.13839711618284281</v>
      </c>
      <c r="CT154" s="17">
        <v>-3.4041667169912103E-2</v>
      </c>
      <c r="CU154" s="17">
        <v>7.5529349804589696E-2</v>
      </c>
      <c r="CV154" s="17">
        <v>-2.15958317299382E-2</v>
      </c>
      <c r="CW154" s="17">
        <v>7.3197712160684297E-2</v>
      </c>
      <c r="CX154" s="17">
        <v>4.5847974447661199E-2</v>
      </c>
      <c r="CY154" s="17">
        <v>-1.6677001108948999E-2</v>
      </c>
      <c r="CZ154" s="17">
        <v>3.3185651857875302E-2</v>
      </c>
      <c r="DA154" s="17">
        <v>8.0930621569719294E-2</v>
      </c>
      <c r="DB154" s="17">
        <v>-4.0331215626277998E-2</v>
      </c>
      <c r="DC154" s="17">
        <v>-9.2793882784769008E-3</v>
      </c>
      <c r="DE154" s="8">
        <f t="array" ref="DE154">SUMPRODUCT($BS154:$CB154,TRANSPOSE(CG$66:CG$75))</f>
        <v>2.1710234731360075E-2</v>
      </c>
      <c r="DF154" s="8">
        <f t="array" ref="DF154">SUMPRODUCT($BS154:$CB154,TRANSPOSE(CH$66:CH$75))</f>
        <v>0.11956236922794342</v>
      </c>
      <c r="DG154" s="8">
        <f t="array" ref="DG154">SUMPRODUCT($BS154:$CB154,TRANSPOSE(CI$66:CI$75))</f>
        <v>-4.6229940870134274E-2</v>
      </c>
      <c r="DH154" s="8">
        <f t="array" ref="DH154">SUMPRODUCT($BS154:$CB154,TRANSPOSE(CJ$66:CJ$75))</f>
        <v>-5.9809774189257321E-2</v>
      </c>
      <c r="DI154" s="8">
        <f t="array" ref="DI154">SUMPRODUCT($BS154:$CB154,TRANSPOSE(CK$66:CK$75))</f>
        <v>0.14097251855607354</v>
      </c>
      <c r="DJ154" s="8">
        <f t="array" ref="DJ154">SUMPRODUCT($BS154:$CB154,TRANSPOSE(CL$66:CL$75))</f>
        <v>5.4842197286236391E-4</v>
      </c>
      <c r="DK154" s="8">
        <f t="array" ref="DK154">SUMPRODUCT($BS154:$CB154,TRANSPOSE(CM$66:CM$75))</f>
        <v>-5.7562669505190553E-2</v>
      </c>
      <c r="DL154" s="8">
        <f t="array" ref="DL154">SUMPRODUCT($BS154:$CB154,TRANSPOSE(CN$66:CN$75))</f>
        <v>-7.686440333920571E-3</v>
      </c>
      <c r="DM154" s="8">
        <f t="array" ref="DM154">SUMPRODUCT($BS154:$CB154,TRANSPOSE(CO$66:CO$75))</f>
        <v>5.620399068070641E-3</v>
      </c>
      <c r="DN154" s="8">
        <f t="array" ref="DN154">SUMPRODUCT($BS154:$CB154,TRANSPOSE(CP$66:CP$75))</f>
        <v>0.2125748623725108</v>
      </c>
    </row>
    <row r="155" spans="1:118" x14ac:dyDescent="0.25">
      <c r="A155" s="3">
        <v>40662</v>
      </c>
      <c r="B155" s="1">
        <v>2305.7600000000002</v>
      </c>
      <c r="C155" s="1">
        <f t="shared" si="48"/>
        <v>2.9614546493766269E-2</v>
      </c>
      <c r="D155" s="7"/>
      <c r="E155" s="7"/>
      <c r="J155" s="5">
        <v>36068</v>
      </c>
      <c r="K155">
        <v>6.3213253916107298E-2</v>
      </c>
      <c r="L155">
        <v>0.125875426242474</v>
      </c>
      <c r="M155">
        <v>-6.2662172326366394E-2</v>
      </c>
      <c r="O155" s="5">
        <v>36068</v>
      </c>
      <c r="P155">
        <v>7.5783218737105904E-2</v>
      </c>
      <c r="Q155">
        <v>7.3492354965167497E-2</v>
      </c>
      <c r="R155">
        <v>2.2908637719383901E-3</v>
      </c>
      <c r="T155" s="5">
        <v>36068</v>
      </c>
      <c r="U155">
        <v>7.9634707722988904E-2</v>
      </c>
      <c r="V155">
        <v>6.7411604767877803E-2</v>
      </c>
      <c r="W155">
        <v>1.2223102955111099E-2</v>
      </c>
      <c r="Y155" s="5">
        <v>36068</v>
      </c>
      <c r="Z155">
        <v>8.2212035472949196E-2</v>
      </c>
      <c r="AA155">
        <v>0.112529797311333</v>
      </c>
      <c r="AB155">
        <v>-3.03177618383834E-2</v>
      </c>
      <c r="AD155" s="5">
        <v>36068</v>
      </c>
      <c r="AE155">
        <v>8.1977834665532406E-2</v>
      </c>
      <c r="AF155">
        <v>0.113504154900016</v>
      </c>
      <c r="AG155">
        <v>-3.15263202344832E-2</v>
      </c>
      <c r="AI155" s="5">
        <v>36068</v>
      </c>
      <c r="AJ155">
        <v>3.4736988272946398E-2</v>
      </c>
      <c r="AK155">
        <v>5.5791194259208601E-2</v>
      </c>
      <c r="AL155">
        <v>-2.10542059862622E-2</v>
      </c>
      <c r="AN155" s="5">
        <v>36068</v>
      </c>
      <c r="AO155">
        <v>1.5241707099721301E-2</v>
      </c>
      <c r="AP155">
        <v>9.4360069758547702E-2</v>
      </c>
      <c r="AQ155">
        <v>-7.9118362658826394E-2</v>
      </c>
      <c r="AS155" s="5">
        <v>36068</v>
      </c>
      <c r="AT155">
        <v>4.0579285858132703E-2</v>
      </c>
      <c r="AU155">
        <v>7.3662380591170501E-2</v>
      </c>
      <c r="AV155">
        <v>-3.3083094733037798E-2</v>
      </c>
      <c r="AX155" s="5">
        <v>36068</v>
      </c>
      <c r="AY155">
        <v>-5.7463490258909504E-3</v>
      </c>
      <c r="AZ155">
        <v>6.4861509218918603E-2</v>
      </c>
      <c r="BA155">
        <v>-7.0607858244809599E-2</v>
      </c>
      <c r="BC155" s="5">
        <v>36068</v>
      </c>
      <c r="BD155">
        <v>9.9418328459036698E-2</v>
      </c>
      <c r="BE155">
        <v>4.41866841756531E-2</v>
      </c>
      <c r="BF155">
        <v>5.5231644283383501E-2</v>
      </c>
      <c r="BH155" s="5">
        <v>36068</v>
      </c>
      <c r="BI155">
        <v>-2.5467965064535098E-3</v>
      </c>
      <c r="BJ155">
        <v>8.0063752910648406E-2</v>
      </c>
      <c r="BK155">
        <v>-8.2610549417101997E-2</v>
      </c>
      <c r="BM155" s="5">
        <v>36068</v>
      </c>
      <c r="BN155">
        <v>6.8547582283415301E-2</v>
      </c>
      <c r="BO155">
        <v>7.4873818692168304E-2</v>
      </c>
      <c r="BP155">
        <f t="shared" si="59"/>
        <v>-6.3262364087530026E-3</v>
      </c>
      <c r="BR155" s="14">
        <v>36068</v>
      </c>
      <c r="BS155" s="15">
        <f t="shared" si="49"/>
        <v>-6.2662172326366394E-2</v>
      </c>
      <c r="BT155" s="15">
        <f t="shared" si="50"/>
        <v>2.2908637719383901E-3</v>
      </c>
      <c r="BU155" s="15">
        <f t="shared" si="51"/>
        <v>1.2223102955111099E-2</v>
      </c>
      <c r="BV155" s="15">
        <f t="shared" si="52"/>
        <v>-3.03177618383834E-2</v>
      </c>
      <c r="BW155" s="15">
        <f t="shared" si="53"/>
        <v>-3.15263202344832E-2</v>
      </c>
      <c r="BX155" s="15">
        <f t="shared" si="54"/>
        <v>-2.10542059862622E-2</v>
      </c>
      <c r="BY155" s="15">
        <f t="shared" si="55"/>
        <v>-7.9118362658826394E-2</v>
      </c>
      <c r="BZ155" s="15">
        <f t="shared" si="56"/>
        <v>-3.3083094733037798E-2</v>
      </c>
      <c r="CA155" s="15">
        <f t="shared" si="57"/>
        <v>-7.0607858244809599E-2</v>
      </c>
      <c r="CB155" s="15">
        <f t="shared" si="58"/>
        <v>5.5231644283383501E-2</v>
      </c>
      <c r="CC155" s="15">
        <f t="shared" si="60"/>
        <v>-8.2610549417101997E-2</v>
      </c>
      <c r="CD155" s="15">
        <f t="shared" si="61"/>
        <v>-6.3262364087530026E-3</v>
      </c>
      <c r="CT155" s="17">
        <v>5.04446399790765E-2</v>
      </c>
      <c r="CU155" s="17">
        <v>-0.10625779969169399</v>
      </c>
      <c r="CV155" s="17">
        <v>-7.2541957152554903E-2</v>
      </c>
      <c r="CW155" s="17">
        <v>3.1995681412263E-2</v>
      </c>
      <c r="CX155" s="17">
        <v>3.0895740343440701E-2</v>
      </c>
      <c r="CY155" s="17">
        <v>-3.32014234427575E-4</v>
      </c>
      <c r="CZ155" s="17">
        <v>5.8949291879704102E-3</v>
      </c>
      <c r="DA155" s="17">
        <v>4.1374804607984997E-2</v>
      </c>
      <c r="DB155" s="17">
        <v>-1.42023923353672E-2</v>
      </c>
      <c r="DC155" s="17">
        <v>-1.6619712351118501E-3</v>
      </c>
      <c r="DE155" s="8">
        <f t="array" ref="DE155">SUMPRODUCT($BS155:$CB155,TRANSPOSE(CG$66:CG$75))</f>
        <v>-8.0721286858662436E-2</v>
      </c>
      <c r="DF155" s="8">
        <f t="array" ref="DF155">SUMPRODUCT($BS155:$CB155,TRANSPOSE(CH$66:CH$75))</f>
        <v>4.3448328636974495E-2</v>
      </c>
      <c r="DG155" s="8">
        <f t="array" ref="DG155">SUMPRODUCT($BS155:$CB155,TRANSPOSE(CI$66:CI$75))</f>
        <v>1.1561513988765757E-3</v>
      </c>
      <c r="DH155" s="8">
        <f t="array" ref="DH155">SUMPRODUCT($BS155:$CB155,TRANSPOSE(CJ$66:CJ$75))</f>
        <v>1.5335355866335221E-2</v>
      </c>
      <c r="DI155" s="8">
        <f t="array" ref="DI155">SUMPRODUCT($BS155:$CB155,TRANSPOSE(CK$66:CK$75))</f>
        <v>-1.4341614627381229E-2</v>
      </c>
      <c r="DJ155" s="8">
        <f t="array" ref="DJ155">SUMPRODUCT($BS155:$CB155,TRANSPOSE(CL$66:CL$75))</f>
        <v>1.3540744062910816E-2</v>
      </c>
      <c r="DK155" s="8">
        <f t="array" ref="DK155">SUMPRODUCT($BS155:$CB155,TRANSPOSE(CM$66:CM$75))</f>
        <v>-8.0287329214114814E-2</v>
      </c>
      <c r="DL155" s="8">
        <f t="array" ref="DL155">SUMPRODUCT($BS155:$CB155,TRANSPOSE(CN$66:CN$75))</f>
        <v>-1.7319760968704613E-2</v>
      </c>
      <c r="DM155" s="8">
        <f t="array" ref="DM155">SUMPRODUCT($BS155:$CB155,TRANSPOSE(CO$66:CO$75))</f>
        <v>-5.1029397167650301E-2</v>
      </c>
      <c r="DN155" s="8">
        <f t="array" ref="DN155">SUMPRODUCT($BS155:$CB155,TRANSPOSE(CP$66:CP$75))</f>
        <v>9.5937572947138311E-2</v>
      </c>
    </row>
    <row r="156" spans="1:118" x14ac:dyDescent="0.25">
      <c r="A156" s="3">
        <v>40694</v>
      </c>
      <c r="B156" s="1">
        <v>2279.66</v>
      </c>
      <c r="C156" s="1">
        <f t="shared" si="48"/>
        <v>-1.1319478176393227E-2</v>
      </c>
      <c r="D156" s="7"/>
      <c r="E156" s="7"/>
      <c r="J156" s="5">
        <v>36099</v>
      </c>
      <c r="K156">
        <v>4.5784768283890699E-2</v>
      </c>
      <c r="L156">
        <v>0.110999332192339</v>
      </c>
      <c r="M156">
        <v>-6.5214563908448195E-2</v>
      </c>
      <c r="O156" s="5">
        <v>36099</v>
      </c>
      <c r="P156">
        <v>7.20543417116489E-2</v>
      </c>
      <c r="Q156">
        <v>7.5394463597196495E-2</v>
      </c>
      <c r="R156">
        <v>-3.3401218855476102E-3</v>
      </c>
      <c r="T156" s="5">
        <v>36099</v>
      </c>
      <c r="U156">
        <v>9.0823216846036003E-2</v>
      </c>
      <c r="V156">
        <v>3.0899412201497799E-2</v>
      </c>
      <c r="W156">
        <v>5.9923804644538198E-2</v>
      </c>
      <c r="Y156" s="5">
        <v>36099</v>
      </c>
      <c r="Z156">
        <v>7.7970824073631706E-2</v>
      </c>
      <c r="AA156">
        <v>8.6239840665081904E-2</v>
      </c>
      <c r="AB156">
        <v>-8.2690165914502296E-3</v>
      </c>
      <c r="AD156" s="5">
        <v>36099</v>
      </c>
      <c r="AE156">
        <v>7.6106267314227594E-2</v>
      </c>
      <c r="AF156">
        <v>5.4068278586497702E-2</v>
      </c>
      <c r="AG156">
        <v>2.2037988727729899E-2</v>
      </c>
      <c r="AI156" s="5">
        <v>36099</v>
      </c>
      <c r="AJ156">
        <v>7.3850030670449193E-2</v>
      </c>
      <c r="AK156">
        <v>9.8977200531945697E-2</v>
      </c>
      <c r="AL156">
        <v>-2.5127169861496601E-2</v>
      </c>
      <c r="AN156" s="5">
        <v>36099</v>
      </c>
      <c r="AO156">
        <v>-4.6611275455925097E-2</v>
      </c>
      <c r="AP156">
        <v>4.2728994307105403E-2</v>
      </c>
      <c r="AQ156">
        <v>-8.93402697630305E-2</v>
      </c>
      <c r="AS156" s="5">
        <v>36099</v>
      </c>
      <c r="AT156">
        <v>-7.9906182327505404E-2</v>
      </c>
      <c r="AU156">
        <v>6.57034312965879E-2</v>
      </c>
      <c r="AV156">
        <v>-0.145609613624093</v>
      </c>
      <c r="AX156" s="5">
        <v>36099</v>
      </c>
      <c r="AY156">
        <v>-4.6580423872824003E-2</v>
      </c>
      <c r="AZ156">
        <v>6.0639154758692602E-2</v>
      </c>
      <c r="BA156">
        <v>-0.107219578631517</v>
      </c>
      <c r="BC156" s="5">
        <v>36099</v>
      </c>
      <c r="BD156">
        <v>6.5467462528250003E-2</v>
      </c>
      <c r="BE156">
        <v>-8.8412458850689792E-3</v>
      </c>
      <c r="BF156">
        <v>7.4308708413319005E-2</v>
      </c>
      <c r="BH156" s="5">
        <v>36099</v>
      </c>
      <c r="BI156">
        <v>-3.5799830844239898E-2</v>
      </c>
      <c r="BJ156">
        <v>2.8900923851395501E-2</v>
      </c>
      <c r="BK156">
        <v>-6.4700754695635396E-2</v>
      </c>
      <c r="BM156" s="5">
        <v>36099</v>
      </c>
      <c r="BN156">
        <v>3.9830018332684299E-2</v>
      </c>
      <c r="BO156">
        <v>-3.2180947242008803E-2</v>
      </c>
      <c r="BP156">
        <f t="shared" si="59"/>
        <v>7.2010965574693109E-2</v>
      </c>
      <c r="BR156" s="14">
        <v>36099</v>
      </c>
      <c r="BS156" s="15">
        <f t="shared" si="49"/>
        <v>-6.5214563908448195E-2</v>
      </c>
      <c r="BT156" s="15">
        <f t="shared" si="50"/>
        <v>-3.3401218855476102E-3</v>
      </c>
      <c r="BU156" s="15">
        <f t="shared" si="51"/>
        <v>5.9923804644538198E-2</v>
      </c>
      <c r="BV156" s="15">
        <f t="shared" si="52"/>
        <v>-8.2690165914502296E-3</v>
      </c>
      <c r="BW156" s="15">
        <f t="shared" si="53"/>
        <v>2.2037988727729899E-2</v>
      </c>
      <c r="BX156" s="15">
        <f t="shared" si="54"/>
        <v>-2.5127169861496601E-2</v>
      </c>
      <c r="BY156" s="15">
        <f t="shared" si="55"/>
        <v>-8.93402697630305E-2</v>
      </c>
      <c r="BZ156" s="15">
        <f t="shared" si="56"/>
        <v>-0.145609613624093</v>
      </c>
      <c r="CA156" s="15">
        <f t="shared" si="57"/>
        <v>-0.107219578631517</v>
      </c>
      <c r="CB156" s="15">
        <f t="shared" si="58"/>
        <v>7.4308708413319005E-2</v>
      </c>
      <c r="CC156" s="15">
        <f t="shared" si="60"/>
        <v>-6.4700754695635396E-2</v>
      </c>
      <c r="CD156" s="15">
        <f t="shared" si="61"/>
        <v>7.2010965574693109E-2</v>
      </c>
      <c r="CT156" s="17">
        <v>7.3355667431087596E-2</v>
      </c>
      <c r="CU156" s="17">
        <v>-0.131484551423451</v>
      </c>
      <c r="CV156" s="17">
        <v>-6.0250399061715601E-2</v>
      </c>
      <c r="CW156" s="17">
        <v>8.2140174184975004E-2</v>
      </c>
      <c r="CX156" s="17">
        <v>7.62169376176417E-2</v>
      </c>
      <c r="CY156" s="17">
        <v>5.8765819754968598E-2</v>
      </c>
      <c r="CZ156" s="17">
        <v>-9.1120031972994897E-2</v>
      </c>
      <c r="DA156" s="17">
        <v>7.8392926134234903E-2</v>
      </c>
      <c r="DB156" s="17">
        <v>-1.32098405131909E-2</v>
      </c>
      <c r="DC156" s="17">
        <v>-5.57349895639702E-4</v>
      </c>
      <c r="DE156" s="8">
        <f t="array" ref="DE156">SUMPRODUCT($BS156:$CB156,TRANSPOSE(CG$66:CG$75))</f>
        <v>-8.7009121116408156E-2</v>
      </c>
      <c r="DF156" s="8">
        <f t="array" ref="DF156">SUMPRODUCT($BS156:$CB156,TRANSPOSE(CH$66:CH$75))</f>
        <v>5.6271193254897253E-2</v>
      </c>
      <c r="DG156" s="8">
        <f t="array" ref="DG156">SUMPRODUCT($BS156:$CB156,TRANSPOSE(CI$66:CI$75))</f>
        <v>9.0825007418492143E-2</v>
      </c>
      <c r="DH156" s="8">
        <f t="array" ref="DH156">SUMPRODUCT($BS156:$CB156,TRANSPOSE(CJ$66:CJ$75))</f>
        <v>5.9894655062686909E-2</v>
      </c>
      <c r="DI156" s="8">
        <f t="array" ref="DI156">SUMPRODUCT($BS156:$CB156,TRANSPOSE(CK$66:CK$75))</f>
        <v>8.7564322277770251E-2</v>
      </c>
      <c r="DJ156" s="8">
        <f t="array" ref="DJ156">SUMPRODUCT($BS156:$CB156,TRANSPOSE(CL$66:CL$75))</f>
        <v>-3.6504674731668296E-3</v>
      </c>
      <c r="DK156" s="8">
        <f t="array" ref="DK156">SUMPRODUCT($BS156:$CB156,TRANSPOSE(CM$66:CM$75))</f>
        <v>-6.4585622919406047E-2</v>
      </c>
      <c r="DL156" s="8">
        <f t="array" ref="DL156">SUMPRODUCT($BS156:$CB156,TRANSPOSE(CN$66:CN$75))</f>
        <v>-0.19564946861035862</v>
      </c>
      <c r="DM156" s="8">
        <f t="array" ref="DM156">SUMPRODUCT($BS156:$CB156,TRANSPOSE(CO$66:CO$75))</f>
        <v>-9.5665896595621511E-2</v>
      </c>
      <c r="DN156" s="8">
        <f t="array" ref="DN156">SUMPRODUCT($BS156:$CB156,TRANSPOSE(CP$66:CP$75))</f>
        <v>0.14522006592595943</v>
      </c>
    </row>
    <row r="157" spans="1:118" x14ac:dyDescent="0.25">
      <c r="A157" s="3">
        <v>40724</v>
      </c>
      <c r="B157" s="1">
        <v>2241.66</v>
      </c>
      <c r="C157" s="1">
        <f t="shared" si="48"/>
        <v>-1.6669152417465805E-2</v>
      </c>
      <c r="D157" s="7"/>
      <c r="E157" s="7"/>
      <c r="J157" s="5">
        <v>36129</v>
      </c>
      <c r="K157">
        <v>6.7892186599986901E-2</v>
      </c>
      <c r="L157">
        <v>7.80015291870189E-2</v>
      </c>
      <c r="M157">
        <v>-1.0109342587032E-2</v>
      </c>
      <c r="O157" s="5">
        <v>36129</v>
      </c>
      <c r="P157">
        <v>5.52577597198943E-2</v>
      </c>
      <c r="Q157">
        <v>7.3249557896192696E-2</v>
      </c>
      <c r="R157">
        <v>-1.7991798176298399E-2</v>
      </c>
      <c r="T157" s="5">
        <v>36129</v>
      </c>
      <c r="U157">
        <v>5.5111145979969502E-2</v>
      </c>
      <c r="V157">
        <v>6.1041904039003198E-2</v>
      </c>
      <c r="W157">
        <v>-5.9307580590337401E-3</v>
      </c>
      <c r="Y157" s="5">
        <v>36129</v>
      </c>
      <c r="Z157">
        <v>7.04324835198709E-2</v>
      </c>
      <c r="AA157">
        <v>5.4983513108127401E-2</v>
      </c>
      <c r="AB157">
        <v>1.54489704117435E-2</v>
      </c>
      <c r="AD157" s="5">
        <v>36129</v>
      </c>
      <c r="AE157">
        <v>5.24725464933763E-2</v>
      </c>
      <c r="AF157">
        <v>9.7938752841785201E-2</v>
      </c>
      <c r="AG157">
        <v>-4.5466206348408998E-2</v>
      </c>
      <c r="AI157" s="5">
        <v>36129</v>
      </c>
      <c r="AJ157">
        <v>5.65757842949553E-2</v>
      </c>
      <c r="AK157">
        <v>8.3305485104004304E-2</v>
      </c>
      <c r="AL157">
        <v>-2.6729700809049E-2</v>
      </c>
      <c r="AN157" s="5">
        <v>36129</v>
      </c>
      <c r="AO157">
        <v>7.1875729284856499E-2</v>
      </c>
      <c r="AP157">
        <v>7.6480033047879106E-2</v>
      </c>
      <c r="AQ157">
        <v>-4.6043037630225901E-3</v>
      </c>
      <c r="AS157" s="5">
        <v>36129</v>
      </c>
      <c r="AT157">
        <v>4.3451550575310201E-2</v>
      </c>
      <c r="AU157">
        <v>6.5430570589813705E-2</v>
      </c>
      <c r="AV157">
        <v>-2.1979020014503602E-2</v>
      </c>
      <c r="AX157" s="5">
        <v>36129</v>
      </c>
      <c r="AY157">
        <v>6.9473773323344104E-2</v>
      </c>
      <c r="AZ157">
        <v>6.7062599070699697E-2</v>
      </c>
      <c r="BA157">
        <v>2.4111742526443701E-3</v>
      </c>
      <c r="BC157" s="5">
        <v>36129</v>
      </c>
      <c r="BD157">
        <v>7.8303805983199401E-2</v>
      </c>
      <c r="BE157">
        <v>4.3622109169953599E-2</v>
      </c>
      <c r="BF157">
        <v>3.4681696813245802E-2</v>
      </c>
      <c r="BH157" s="5">
        <v>36129</v>
      </c>
      <c r="BI157">
        <v>6.4232784354058103E-2</v>
      </c>
      <c r="BJ157">
        <v>3.4493416941426602E-2</v>
      </c>
      <c r="BK157">
        <v>2.9739367412631501E-2</v>
      </c>
      <c r="BM157" s="5">
        <v>36129</v>
      </c>
      <c r="BN157">
        <v>2.6883136149243401E-2</v>
      </c>
      <c r="BO157">
        <v>7.9901971031204097E-2</v>
      </c>
      <c r="BP157">
        <f t="shared" si="59"/>
        <v>-5.30188348819607E-2</v>
      </c>
      <c r="BR157" s="14">
        <v>36129</v>
      </c>
      <c r="BS157" s="15">
        <f t="shared" si="49"/>
        <v>-1.0109342587032E-2</v>
      </c>
      <c r="BT157" s="15">
        <f t="shared" si="50"/>
        <v>-1.7991798176298399E-2</v>
      </c>
      <c r="BU157" s="15">
        <f t="shared" si="51"/>
        <v>-5.9307580590337401E-3</v>
      </c>
      <c r="BV157" s="15">
        <f t="shared" si="52"/>
        <v>1.54489704117435E-2</v>
      </c>
      <c r="BW157" s="15">
        <f t="shared" si="53"/>
        <v>-4.5466206348408998E-2</v>
      </c>
      <c r="BX157" s="15">
        <f t="shared" si="54"/>
        <v>-2.6729700809049E-2</v>
      </c>
      <c r="BY157" s="15">
        <f t="shared" si="55"/>
        <v>-4.6043037630225901E-3</v>
      </c>
      <c r="BZ157" s="15">
        <f t="shared" si="56"/>
        <v>-2.1979020014503602E-2</v>
      </c>
      <c r="CA157" s="15">
        <f t="shared" si="57"/>
        <v>2.4111742526443701E-3</v>
      </c>
      <c r="CB157" s="15">
        <f t="shared" si="58"/>
        <v>3.4681696813245802E-2</v>
      </c>
      <c r="CC157" s="15">
        <f t="shared" si="60"/>
        <v>2.9739367412631501E-2</v>
      </c>
      <c r="CD157" s="15">
        <f t="shared" si="61"/>
        <v>-5.30188348819607E-2</v>
      </c>
      <c r="CT157" s="17">
        <v>4.4373672377720101E-2</v>
      </c>
      <c r="CU157" s="17">
        <v>-5.4342237041499104E-3</v>
      </c>
      <c r="CV157" s="17">
        <v>-4.7274825474138797E-2</v>
      </c>
      <c r="CW157" s="17">
        <v>-1.1985935511508099E-2</v>
      </c>
      <c r="CX157" s="17">
        <v>-2.1266430923751099E-2</v>
      </c>
      <c r="CY157" s="17">
        <v>2.6308607542316598E-3</v>
      </c>
      <c r="CZ157" s="17">
        <v>-1.8138089444639901E-2</v>
      </c>
      <c r="DA157" s="17">
        <v>7.75679094062111E-3</v>
      </c>
      <c r="DB157" s="17">
        <v>-8.1988401391676693E-3</v>
      </c>
      <c r="DC157" s="17">
        <v>-4.0733403421334101E-3</v>
      </c>
      <c r="DE157" s="8">
        <f t="array" ref="DE157">SUMPRODUCT($BS157:$CB157,TRANSPOSE(CG$66:CG$75))</f>
        <v>-2.2972124389607679E-2</v>
      </c>
      <c r="DF157" s="8">
        <f t="array" ref="DF157">SUMPRODUCT($BS157:$CB157,TRANSPOSE(CH$66:CH$75))</f>
        <v>-3.9008331187618192E-3</v>
      </c>
      <c r="DG157" s="8">
        <f t="array" ref="DG157">SUMPRODUCT($BS157:$CB157,TRANSPOSE(CI$66:CI$75))</f>
        <v>-2.0989507937566663E-3</v>
      </c>
      <c r="DH157" s="8">
        <f t="array" ref="DH157">SUMPRODUCT($BS157:$CB157,TRANSPOSE(CJ$66:CJ$75))</f>
        <v>6.3110180351802214E-3</v>
      </c>
      <c r="DI157" s="8">
        <f t="array" ref="DI157">SUMPRODUCT($BS157:$CB157,TRANSPOSE(CK$66:CK$75))</f>
        <v>-5.4254470114259261E-2</v>
      </c>
      <c r="DJ157" s="8">
        <f t="array" ref="DJ157">SUMPRODUCT($BS157:$CB157,TRANSPOSE(CL$66:CL$75))</f>
        <v>-5.5613898838681626E-3</v>
      </c>
      <c r="DK157" s="8">
        <f t="array" ref="DK157">SUMPRODUCT($BS157:$CB157,TRANSPOSE(CM$66:CM$75))</f>
        <v>5.9111511131438935E-3</v>
      </c>
      <c r="DL157" s="8">
        <f t="array" ref="DL157">SUMPRODUCT($BS157:$CB157,TRANSPOSE(CN$66:CN$75))</f>
        <v>-2.6387935720381749E-2</v>
      </c>
      <c r="DM157" s="8">
        <f t="array" ref="DM157">SUMPRODUCT($BS157:$CB157,TRANSPOSE(CO$66:CO$75))</f>
        <v>2.9253506618310349E-2</v>
      </c>
      <c r="DN157" s="8">
        <f t="array" ref="DN157">SUMPRODUCT($BS157:$CB157,TRANSPOSE(CP$66:CP$75))</f>
        <v>3.5192194968593049E-2</v>
      </c>
    </row>
    <row r="158" spans="1:118" x14ac:dyDescent="0.25">
      <c r="A158" s="3">
        <v>40753</v>
      </c>
      <c r="B158" s="1">
        <v>2196.08</v>
      </c>
      <c r="C158" s="1">
        <f t="shared" si="48"/>
        <v>-2.0333145972181277E-2</v>
      </c>
      <c r="D158" s="7"/>
      <c r="E158" s="7"/>
      <c r="J158" s="5">
        <v>36160</v>
      </c>
      <c r="K158">
        <v>0.115345500030299</v>
      </c>
      <c r="L158">
        <v>-3.9366888179800302E-2</v>
      </c>
      <c r="M158">
        <v>0.154712388210099</v>
      </c>
      <c r="O158" s="5">
        <v>36160</v>
      </c>
      <c r="P158">
        <v>-5.4008940067117798E-4</v>
      </c>
      <c r="Q158">
        <v>8.6850845931519802E-2</v>
      </c>
      <c r="R158">
        <v>-8.7390935332191E-2</v>
      </c>
      <c r="T158" s="5">
        <v>36160</v>
      </c>
      <c r="U158">
        <v>-1.04046099560796E-2</v>
      </c>
      <c r="V158">
        <v>6.8611056738058104E-2</v>
      </c>
      <c r="W158">
        <v>-7.9015666694137801E-2</v>
      </c>
      <c r="Y158" s="5">
        <v>36160</v>
      </c>
      <c r="Z158">
        <v>6.5592305316060695E-2</v>
      </c>
      <c r="AA158">
        <v>9.3139552426167602E-2</v>
      </c>
      <c r="AB158">
        <v>-2.75472471101069E-2</v>
      </c>
      <c r="AD158" s="5">
        <v>36160</v>
      </c>
      <c r="AE158">
        <v>-1.4070055890658701E-3</v>
      </c>
      <c r="AF158">
        <v>0.154140058530681</v>
      </c>
      <c r="AG158">
        <v>-0.155547064119747</v>
      </c>
      <c r="AI158" s="5">
        <v>36160</v>
      </c>
      <c r="AJ158">
        <v>2.5026358998330899E-2</v>
      </c>
      <c r="AK158">
        <v>0.111845001918214</v>
      </c>
      <c r="AL158">
        <v>-8.6818642919883393E-2</v>
      </c>
      <c r="AN158" s="5">
        <v>36160</v>
      </c>
      <c r="AO158">
        <v>-6.2893519212993401E-3</v>
      </c>
      <c r="AP158">
        <v>0.122402997752095</v>
      </c>
      <c r="AQ158">
        <v>-0.12869234967339399</v>
      </c>
      <c r="AS158" s="5">
        <v>36160</v>
      </c>
      <c r="AT158">
        <v>9.1139567409214296E-3</v>
      </c>
      <c r="AU158">
        <v>9.6429886170858597E-2</v>
      </c>
      <c r="AV158">
        <v>-8.7315929429937197E-2</v>
      </c>
      <c r="AX158" s="5">
        <v>36160</v>
      </c>
      <c r="AY158">
        <v>-7.40590827601982E-3</v>
      </c>
      <c r="AZ158">
        <v>0.10816737923299199</v>
      </c>
      <c r="BA158">
        <v>-0.115573287509012</v>
      </c>
      <c r="BC158" s="5">
        <v>36160</v>
      </c>
      <c r="BD158">
        <v>6.7191420494176798E-2</v>
      </c>
      <c r="BE158">
        <v>5.1593680577098497E-2</v>
      </c>
      <c r="BF158">
        <v>1.55977399170783E-2</v>
      </c>
      <c r="BH158" s="5">
        <v>36160</v>
      </c>
      <c r="BI158">
        <v>9.6654066113353296E-2</v>
      </c>
      <c r="BJ158">
        <v>-4.0489423780039899E-3</v>
      </c>
      <c r="BK158">
        <v>0.10070300849135699</v>
      </c>
      <c r="BM158" s="5">
        <v>36160</v>
      </c>
      <c r="BN158">
        <v>3.5138790698566597E-2</v>
      </c>
      <c r="BO158">
        <v>0.10224513690504999</v>
      </c>
      <c r="BP158">
        <f t="shared" si="59"/>
        <v>-6.7106346206483397E-2</v>
      </c>
      <c r="BR158" s="14">
        <v>36160</v>
      </c>
      <c r="BS158" s="15">
        <f t="shared" si="49"/>
        <v>0.154712388210099</v>
      </c>
      <c r="BT158" s="15">
        <f t="shared" si="50"/>
        <v>-8.7390935332191E-2</v>
      </c>
      <c r="BU158" s="15">
        <f t="shared" si="51"/>
        <v>-7.9015666694137801E-2</v>
      </c>
      <c r="BV158" s="15">
        <f t="shared" si="52"/>
        <v>-2.75472471101069E-2</v>
      </c>
      <c r="BW158" s="15">
        <f t="shared" si="53"/>
        <v>-0.155547064119747</v>
      </c>
      <c r="BX158" s="15">
        <f t="shared" si="54"/>
        <v>-8.6818642919883393E-2</v>
      </c>
      <c r="BY158" s="15">
        <f t="shared" si="55"/>
        <v>-0.12869234967339399</v>
      </c>
      <c r="BZ158" s="15">
        <f t="shared" si="56"/>
        <v>-8.7315929429937197E-2</v>
      </c>
      <c r="CA158" s="15">
        <f t="shared" si="57"/>
        <v>-0.115573287509012</v>
      </c>
      <c r="CB158" s="15">
        <f t="shared" si="58"/>
        <v>1.55977399170783E-2</v>
      </c>
      <c r="CC158" s="15">
        <f t="shared" si="60"/>
        <v>0.10070300849135699</v>
      </c>
      <c r="CD158" s="15">
        <f t="shared" si="61"/>
        <v>-6.7106346206483397E-2</v>
      </c>
      <c r="CT158" s="17">
        <v>0.30686129081402702</v>
      </c>
      <c r="CU158" s="17">
        <v>-7.8755279845671003E-2</v>
      </c>
      <c r="CV158" s="17">
        <v>2.9527961597552999E-2</v>
      </c>
      <c r="CW158" s="17">
        <v>-2.4122812773536102E-3</v>
      </c>
      <c r="CX158" s="17">
        <v>-2.6416914162374801E-2</v>
      </c>
      <c r="CY158" s="17">
        <v>-8.7407970636913093E-2</v>
      </c>
      <c r="CZ158" s="17">
        <v>-1.2727742328949E-2</v>
      </c>
      <c r="DA158" s="17">
        <v>-1.25459823645496E-2</v>
      </c>
      <c r="DB158" s="17">
        <v>-4.8150463631425203E-3</v>
      </c>
      <c r="DC158" s="17">
        <v>-3.89367240804073E-3</v>
      </c>
      <c r="DE158" s="8">
        <f t="array" ref="DE158">SUMPRODUCT($BS158:$CB158,TRANSPOSE(CG$66:CG$75))</f>
        <v>0.16262803006195806</v>
      </c>
      <c r="DF158" s="8">
        <f t="array" ref="DF158">SUMPRODUCT($BS158:$CB158,TRANSPOSE(CH$66:CH$75))</f>
        <v>-1.0042385250050743E-3</v>
      </c>
      <c r="DG158" s="8">
        <f t="array" ref="DG158">SUMPRODUCT($BS158:$CB158,TRANSPOSE(CI$66:CI$75))</f>
        <v>-4.8834139067514326E-2</v>
      </c>
      <c r="DH158" s="8">
        <f t="array" ref="DH158">SUMPRODUCT($BS158:$CB158,TRANSPOSE(CJ$66:CJ$75))</f>
        <v>-4.1000381646712457E-2</v>
      </c>
      <c r="DI158" s="8">
        <f t="array" ref="DI158">SUMPRODUCT($BS158:$CB158,TRANSPOSE(CK$66:CK$75))</f>
        <v>-0.12920822989654104</v>
      </c>
      <c r="DJ158" s="8">
        <f t="array" ref="DJ158">SUMPRODUCT($BS158:$CB158,TRANSPOSE(CL$66:CL$75))</f>
        <v>-7.4837023742940503E-2</v>
      </c>
      <c r="DK158" s="8">
        <f t="array" ref="DK158">SUMPRODUCT($BS158:$CB158,TRANSPOSE(CM$66:CM$75))</f>
        <v>-0.11357127550605979</v>
      </c>
      <c r="DL158" s="8">
        <f t="array" ref="DL158">SUMPRODUCT($BS158:$CB158,TRANSPOSE(CN$66:CN$75))</f>
        <v>3.4902180738631244E-2</v>
      </c>
      <c r="DM158" s="8">
        <f t="array" ref="DM158">SUMPRODUCT($BS158:$CB158,TRANSPOSE(CO$66:CO$75))</f>
        <v>-9.9084085069644189E-5</v>
      </c>
      <c r="DN158" s="8">
        <f t="array" ref="DN158">SUMPRODUCT($BS158:$CB158,TRANSPOSE(CP$66:CP$75))</f>
        <v>-5.5954517559687333E-2</v>
      </c>
    </row>
    <row r="159" spans="1:118" x14ac:dyDescent="0.25">
      <c r="A159" s="3">
        <v>40786</v>
      </c>
      <c r="B159" s="1">
        <v>2076.7800000000002</v>
      </c>
      <c r="C159" s="1">
        <f t="shared" si="48"/>
        <v>-5.432406833995107E-2</v>
      </c>
      <c r="D159" s="7"/>
      <c r="E159" s="7"/>
      <c r="J159" s="5">
        <v>36191</v>
      </c>
      <c r="K159">
        <v>9.02449595879561E-2</v>
      </c>
      <c r="L159" s="18">
        <v>9.0014004093100596E-5</v>
      </c>
      <c r="M159">
        <v>9.0154945583863E-2</v>
      </c>
      <c r="O159" s="5">
        <v>36191</v>
      </c>
      <c r="P159">
        <v>-8.5403425751521198E-3</v>
      </c>
      <c r="Q159">
        <v>6.16045027406356E-2</v>
      </c>
      <c r="R159">
        <v>-7.0144845315787699E-2</v>
      </c>
      <c r="T159" s="5">
        <v>36191</v>
      </c>
      <c r="U159">
        <v>7.9339200333865198E-3</v>
      </c>
      <c r="V159">
        <v>5.4912324526063101E-2</v>
      </c>
      <c r="W159">
        <v>-4.6978404492676602E-2</v>
      </c>
      <c r="Y159" s="5">
        <v>36191</v>
      </c>
      <c r="Z159">
        <v>5.16715955937204E-2</v>
      </c>
      <c r="AA159">
        <v>4.8765676575872302E-2</v>
      </c>
      <c r="AB159">
        <v>2.9059190178481599E-3</v>
      </c>
      <c r="AD159" s="5">
        <v>36191</v>
      </c>
      <c r="AE159">
        <v>-3.0724908779353501E-2</v>
      </c>
      <c r="AF159">
        <v>0.15260387086840499</v>
      </c>
      <c r="AG159">
        <v>-0.18332877964775801</v>
      </c>
      <c r="AI159" s="5">
        <v>36191</v>
      </c>
      <c r="AJ159">
        <v>8.2880584771358509E-3</v>
      </c>
      <c r="AK159">
        <v>8.4437074115004299E-2</v>
      </c>
      <c r="AL159">
        <v>-7.6149015637868495E-2</v>
      </c>
      <c r="AN159" s="5">
        <v>36191</v>
      </c>
      <c r="AO159">
        <v>1.1489981193351101E-2</v>
      </c>
      <c r="AP159">
        <v>0.119721885063214</v>
      </c>
      <c r="AQ159">
        <v>-0.10823190386986301</v>
      </c>
      <c r="AS159" s="5">
        <v>36191</v>
      </c>
      <c r="AT159">
        <v>-1.6424664843596299E-2</v>
      </c>
      <c r="AU159">
        <v>8.4454010337638899E-2</v>
      </c>
      <c r="AV159">
        <v>-0.100878675181235</v>
      </c>
      <c r="AX159" s="5">
        <v>36191</v>
      </c>
      <c r="AY159">
        <v>2.6246791443755201E-2</v>
      </c>
      <c r="AZ159">
        <v>9.1093215510709105E-2</v>
      </c>
      <c r="BA159">
        <v>-6.4846424066953803E-2</v>
      </c>
      <c r="BC159" s="5">
        <v>36191</v>
      </c>
      <c r="BD159">
        <v>7.9679743954853902E-2</v>
      </c>
      <c r="BE159">
        <v>4.3554014795144098E-2</v>
      </c>
      <c r="BF159">
        <v>3.61257291597099E-2</v>
      </c>
      <c r="BH159" s="5">
        <v>36191</v>
      </c>
      <c r="BI159">
        <v>8.8851964413804493E-3</v>
      </c>
      <c r="BJ159">
        <v>6.7477744193240694E-2</v>
      </c>
      <c r="BK159">
        <v>-5.8592547751860298E-2</v>
      </c>
      <c r="BM159" s="5">
        <v>36191</v>
      </c>
      <c r="BN159">
        <v>-9.9361609038749708E-3</v>
      </c>
      <c r="BO159">
        <v>0.14453811889792301</v>
      </c>
      <c r="BP159">
        <f t="shared" si="59"/>
        <v>-0.15447427980179798</v>
      </c>
      <c r="BR159" s="14">
        <v>36191</v>
      </c>
      <c r="BS159" s="15">
        <f t="shared" si="49"/>
        <v>9.0154945583863E-2</v>
      </c>
      <c r="BT159" s="15">
        <f t="shared" si="50"/>
        <v>-7.0144845315787699E-2</v>
      </c>
      <c r="BU159" s="15">
        <f t="shared" si="51"/>
        <v>-4.6978404492676602E-2</v>
      </c>
      <c r="BV159" s="15">
        <f t="shared" si="52"/>
        <v>2.9059190178481599E-3</v>
      </c>
      <c r="BW159" s="15">
        <f t="shared" si="53"/>
        <v>-0.18332877964775801</v>
      </c>
      <c r="BX159" s="15">
        <f t="shared" si="54"/>
        <v>-7.6149015637868495E-2</v>
      </c>
      <c r="BY159" s="15">
        <f t="shared" si="55"/>
        <v>-0.10823190386986301</v>
      </c>
      <c r="BZ159" s="15">
        <f t="shared" si="56"/>
        <v>-0.100878675181235</v>
      </c>
      <c r="CA159" s="15">
        <f t="shared" si="57"/>
        <v>-6.4846424066953803E-2</v>
      </c>
      <c r="CB159" s="15">
        <f t="shared" si="58"/>
        <v>3.61257291597099E-2</v>
      </c>
      <c r="CC159" s="15">
        <f t="shared" si="60"/>
        <v>-5.8592547751860298E-2</v>
      </c>
      <c r="CD159" s="15">
        <f t="shared" si="61"/>
        <v>-0.15447427980179798</v>
      </c>
      <c r="CT159" s="17">
        <v>0.26197047967408499</v>
      </c>
      <c r="CU159" s="17">
        <v>-7.9626525243340601E-2</v>
      </c>
      <c r="CV159" s="17">
        <v>-2.6514410689118299E-2</v>
      </c>
      <c r="CW159" s="17">
        <v>-3.7437958077706099E-2</v>
      </c>
      <c r="CX159" s="17">
        <v>-5.4404493118272002E-2</v>
      </c>
      <c r="CY159" s="17">
        <v>-3.7150323936507003E-2</v>
      </c>
      <c r="CZ159" s="17">
        <v>-3.2960391800530599E-2</v>
      </c>
      <c r="DA159" s="17">
        <v>-1.4957920061454499E-3</v>
      </c>
      <c r="DB159" s="17">
        <v>-1.1589073527973399E-2</v>
      </c>
      <c r="DC159" s="17">
        <v>-2.9033515218057498E-2</v>
      </c>
      <c r="DE159" s="8">
        <f t="array" ref="DE159">SUMPRODUCT($BS159:$CB159,TRANSPOSE(CG$66:CG$75))</f>
        <v>8.0235595380808114E-2</v>
      </c>
      <c r="DF159" s="8">
        <f t="array" ref="DF159">SUMPRODUCT($BS159:$CB159,TRANSPOSE(CH$66:CH$75))</f>
        <v>1.6980260188939021E-2</v>
      </c>
      <c r="DG159" s="8">
        <f t="array" ref="DG159">SUMPRODUCT($BS159:$CB159,TRANSPOSE(CI$66:CI$75))</f>
        <v>-2.3104843062242551E-2</v>
      </c>
      <c r="DH159" s="8">
        <f t="array" ref="DH159">SUMPRODUCT($BS159:$CB159,TRANSPOSE(CJ$66:CJ$75))</f>
        <v>2.4010013133398875E-2</v>
      </c>
      <c r="DI159" s="8">
        <f t="array" ref="DI159">SUMPRODUCT($BS159:$CB159,TRANSPOSE(CK$66:CK$75))</f>
        <v>-0.184936799256602</v>
      </c>
      <c r="DJ159" s="8">
        <f t="array" ref="DJ159">SUMPRODUCT($BS159:$CB159,TRANSPOSE(CL$66:CL$75))</f>
        <v>-4.2379202091407699E-2</v>
      </c>
      <c r="DK159" s="8">
        <f t="array" ref="DK159">SUMPRODUCT($BS159:$CB159,TRANSPOSE(CM$66:CM$75))</f>
        <v>-0.11908880794909803</v>
      </c>
      <c r="DL159" s="8">
        <f t="array" ref="DL159">SUMPRODUCT($BS159:$CB159,TRANSPOSE(CN$66:CN$75))</f>
        <v>-2.4863526590709922E-2</v>
      </c>
      <c r="DM159" s="8">
        <f t="array" ref="DM159">SUMPRODUCT($BS159:$CB159,TRANSPOSE(CO$66:CO$75))</f>
        <v>8.3462508893902554E-2</v>
      </c>
      <c r="DN159" s="8">
        <f t="array" ref="DN159">SUMPRODUCT($BS159:$CB159,TRANSPOSE(CP$66:CP$75))</f>
        <v>-1.9038584398057418E-2</v>
      </c>
    </row>
    <row r="160" spans="1:118" x14ac:dyDescent="0.25">
      <c r="A160" s="3">
        <v>40816</v>
      </c>
      <c r="B160" s="1">
        <v>1930.79</v>
      </c>
      <c r="C160" s="1">
        <f t="shared" si="48"/>
        <v>-7.0296324117143039E-2</v>
      </c>
      <c r="D160" s="7"/>
      <c r="E160" s="7"/>
      <c r="J160" s="5">
        <v>36219</v>
      </c>
      <c r="K160">
        <v>-5.71866267415174E-2</v>
      </c>
      <c r="L160">
        <v>-2.4366527386149198E-2</v>
      </c>
      <c r="M160">
        <v>-3.2820099355368199E-2</v>
      </c>
      <c r="O160" s="5">
        <v>36219</v>
      </c>
      <c r="P160">
        <v>-9.5142882246117503E-3</v>
      </c>
      <c r="Q160">
        <v>-4.9520296555636202E-2</v>
      </c>
      <c r="R160">
        <v>4.0006008331024502E-2</v>
      </c>
      <c r="T160" s="5">
        <v>36219</v>
      </c>
      <c r="U160">
        <v>-2.75377152929293E-2</v>
      </c>
      <c r="V160">
        <v>-3.6387824183475803E-2</v>
      </c>
      <c r="W160">
        <v>8.8501088905465295E-3</v>
      </c>
      <c r="Y160" s="5">
        <v>36219</v>
      </c>
      <c r="Z160">
        <v>-4.2275097710736703E-2</v>
      </c>
      <c r="AA160">
        <v>-2.7306222983466601E-2</v>
      </c>
      <c r="AB160">
        <v>-1.49688747272701E-2</v>
      </c>
      <c r="AD160" s="5">
        <v>36219</v>
      </c>
      <c r="AE160">
        <v>-3.3003358898763303E-2</v>
      </c>
      <c r="AF160">
        <v>-7.7504919618324605E-2</v>
      </c>
      <c r="AG160">
        <v>4.4501560719561302E-2</v>
      </c>
      <c r="AI160" s="5">
        <v>36219</v>
      </c>
      <c r="AJ160">
        <v>-1.5096020999593099E-2</v>
      </c>
      <c r="AK160">
        <v>-3.4756803943434597E-2</v>
      </c>
      <c r="AL160">
        <v>1.96607829438415E-2</v>
      </c>
      <c r="AN160" s="5">
        <v>36219</v>
      </c>
      <c r="AO160">
        <v>-4.77581062176031E-3</v>
      </c>
      <c r="AP160">
        <v>-7.5513001315514694E-2</v>
      </c>
      <c r="AQ160">
        <v>7.0737190693754406E-2</v>
      </c>
      <c r="AS160" s="5">
        <v>36219</v>
      </c>
      <c r="AT160">
        <v>-1.3461140442541999E-2</v>
      </c>
      <c r="AU160">
        <v>-4.6908197313521902E-2</v>
      </c>
      <c r="AV160">
        <v>3.3447056870979798E-2</v>
      </c>
      <c r="AX160" s="5">
        <v>36219</v>
      </c>
      <c r="AY160">
        <v>-1.7879090963891401E-2</v>
      </c>
      <c r="AZ160">
        <v>-6.1738560127142399E-2</v>
      </c>
      <c r="BA160">
        <v>4.3859469163251001E-2</v>
      </c>
      <c r="BC160" s="5">
        <v>36219</v>
      </c>
      <c r="BD160">
        <v>-5.3511728271841599E-2</v>
      </c>
      <c r="BE160">
        <v>-7.2731789233521898E-3</v>
      </c>
      <c r="BF160">
        <v>-4.6238549348489401E-2</v>
      </c>
      <c r="BH160" s="5">
        <v>36219</v>
      </c>
      <c r="BI160">
        <v>-2.0602732637357499E-2</v>
      </c>
      <c r="BJ160">
        <v>-5.1136108173096002E-2</v>
      </c>
      <c r="BK160">
        <v>3.05333755357385E-2</v>
      </c>
      <c r="BM160" s="5">
        <v>36219</v>
      </c>
      <c r="BN160">
        <v>-1.0290117638717299E-2</v>
      </c>
      <c r="BO160">
        <v>-7.2531109261729093E-2</v>
      </c>
      <c r="BP160">
        <f t="shared" si="59"/>
        <v>6.224099162301179E-2</v>
      </c>
      <c r="BR160" s="14">
        <v>36219</v>
      </c>
      <c r="BS160" s="15">
        <f t="shared" si="49"/>
        <v>-3.2820099355368199E-2</v>
      </c>
      <c r="BT160" s="15">
        <f t="shared" si="50"/>
        <v>4.0006008331024502E-2</v>
      </c>
      <c r="BU160" s="15">
        <f t="shared" si="51"/>
        <v>8.8501088905465295E-3</v>
      </c>
      <c r="BV160" s="15">
        <f t="shared" si="52"/>
        <v>-1.49688747272701E-2</v>
      </c>
      <c r="BW160" s="15">
        <f t="shared" si="53"/>
        <v>4.4501560719561302E-2</v>
      </c>
      <c r="BX160" s="15">
        <f t="shared" si="54"/>
        <v>1.96607829438415E-2</v>
      </c>
      <c r="BY160" s="15">
        <f t="shared" si="55"/>
        <v>7.0737190693754406E-2</v>
      </c>
      <c r="BZ160" s="15">
        <f t="shared" si="56"/>
        <v>3.3447056870979798E-2</v>
      </c>
      <c r="CA160" s="15">
        <f t="shared" si="57"/>
        <v>4.3859469163251001E-2</v>
      </c>
      <c r="CB160" s="15">
        <f t="shared" si="58"/>
        <v>-4.6238549348489401E-2</v>
      </c>
      <c r="CC160" s="15">
        <f t="shared" si="60"/>
        <v>3.05333755357385E-2</v>
      </c>
      <c r="CD160" s="15">
        <f t="shared" si="61"/>
        <v>6.224099162301179E-2</v>
      </c>
      <c r="CT160" s="17">
        <v>-0.11335239635732799</v>
      </c>
      <c r="CU160" s="17">
        <v>1.95448012003323E-2</v>
      </c>
      <c r="CV160" s="17">
        <v>2.4183631542197302E-2</v>
      </c>
      <c r="CW160" s="17">
        <v>-2.64331559474191E-3</v>
      </c>
      <c r="CX160" s="17">
        <v>-2.6500699689368499E-2</v>
      </c>
      <c r="CY160" s="17">
        <v>-3.7546645953715199E-3</v>
      </c>
      <c r="CZ160" s="17">
        <v>-2.5197166812626001E-3</v>
      </c>
      <c r="DA160" s="17">
        <v>-1.0840334733758899E-2</v>
      </c>
      <c r="DB160" s="17">
        <v>2.6989664559235898E-3</v>
      </c>
      <c r="DC160" s="17">
        <v>2.4442793458467799E-2</v>
      </c>
      <c r="DE160" s="8">
        <f t="array" ref="DE160">SUMPRODUCT($BS160:$CB160,TRANSPOSE(CG$66:CG$75))</f>
        <v>-2.8617410203598186E-2</v>
      </c>
      <c r="DF160" s="8">
        <f t="array" ref="DF160">SUMPRODUCT($BS160:$CB160,TRANSPOSE(CH$66:CH$75))</f>
        <v>-6.2180277930571001E-3</v>
      </c>
      <c r="DG160" s="8">
        <f t="array" ref="DG160">SUMPRODUCT($BS160:$CB160,TRANSPOSE(CI$66:CI$75))</f>
        <v>-1.2159234884407706E-2</v>
      </c>
      <c r="DH160" s="8">
        <f t="array" ref="DH160">SUMPRODUCT($BS160:$CB160,TRANSPOSE(CJ$66:CJ$75))</f>
        <v>-3.4663027256268138E-2</v>
      </c>
      <c r="DI160" s="8">
        <f t="array" ref="DI160">SUMPRODUCT($BS160:$CB160,TRANSPOSE(CK$66:CK$75))</f>
        <v>2.3631027155867283E-2</v>
      </c>
      <c r="DJ160" s="8">
        <f t="array" ref="DJ160">SUMPRODUCT($BS160:$CB160,TRANSPOSE(CL$66:CL$75))</f>
        <v>-3.2398356921063218E-3</v>
      </c>
      <c r="DK160" s="8">
        <f t="array" ref="DK160">SUMPRODUCT($BS160:$CB160,TRANSPOSE(CM$66:CM$75))</f>
        <v>0.10834741791971703</v>
      </c>
      <c r="DL160" s="8">
        <f t="array" ref="DL160">SUMPRODUCT($BS160:$CB160,TRANSPOSE(CN$66:CN$75))</f>
        <v>-1.1393214774551887E-3</v>
      </c>
      <c r="DM160" s="8">
        <f t="array" ref="DM160">SUMPRODUCT($BS160:$CB160,TRANSPOSE(CO$66:CO$75))</f>
        <v>-2.1705829347811338E-2</v>
      </c>
      <c r="DN160" s="8">
        <f t="array" ref="DN160">SUMPRODUCT($BS160:$CB160,TRANSPOSE(CP$66:CP$75))</f>
        <v>-3.7695466491543587E-2</v>
      </c>
    </row>
    <row r="161" spans="1:118" x14ac:dyDescent="0.25">
      <c r="A161" s="3">
        <v>40847</v>
      </c>
      <c r="B161" s="1">
        <v>2141.81</v>
      </c>
      <c r="C161" s="1">
        <f t="shared" si="48"/>
        <v>0.10929205144008414</v>
      </c>
      <c r="D161" s="7"/>
      <c r="E161" s="7"/>
      <c r="J161" s="5">
        <v>36250</v>
      </c>
      <c r="K161">
        <v>5.6053923020494001E-2</v>
      </c>
      <c r="L161">
        <v>5.0793579016258597E-2</v>
      </c>
      <c r="M161">
        <v>5.2603440042354004E-3</v>
      </c>
      <c r="O161" s="5">
        <v>36250</v>
      </c>
      <c r="P161">
        <v>2.6299218905544899E-2</v>
      </c>
      <c r="Q161">
        <v>5.7654595937814898E-2</v>
      </c>
      <c r="R161">
        <v>-3.1355377032270003E-2</v>
      </c>
      <c r="T161" s="5">
        <v>36250</v>
      </c>
      <c r="U161">
        <v>-7.3622673390553199E-3</v>
      </c>
      <c r="V161">
        <v>4.6342507543768403E-2</v>
      </c>
      <c r="W161">
        <v>-5.37047748828237E-2</v>
      </c>
      <c r="Y161" s="5">
        <v>36250</v>
      </c>
      <c r="Z161">
        <v>4.4621072919726897E-2</v>
      </c>
      <c r="AA161">
        <v>5.0586087069142097E-2</v>
      </c>
      <c r="AB161">
        <v>-5.9650141494152096E-3</v>
      </c>
      <c r="AD161" s="5">
        <v>36250</v>
      </c>
      <c r="AE161">
        <v>9.9347515196794994E-3</v>
      </c>
      <c r="AF161">
        <v>8.10802088636325E-2</v>
      </c>
      <c r="AG161">
        <v>-7.1145457343953E-2</v>
      </c>
      <c r="AI161" s="5">
        <v>36250</v>
      </c>
      <c r="AJ161">
        <v>3.11627985556036E-2</v>
      </c>
      <c r="AK161">
        <v>6.3092214130499896E-2</v>
      </c>
      <c r="AL161">
        <v>-3.19294155748963E-2</v>
      </c>
      <c r="AN161" s="5">
        <v>36250</v>
      </c>
      <c r="AO161">
        <v>5.5161255133557401E-3</v>
      </c>
      <c r="AP161">
        <v>0.105543933728724</v>
      </c>
      <c r="AQ161">
        <v>-0.100027808215369</v>
      </c>
      <c r="AS161" s="5">
        <v>36250</v>
      </c>
      <c r="AT161">
        <v>3.4799319453490102E-2</v>
      </c>
      <c r="AU161">
        <v>6.0438558084197402E-2</v>
      </c>
      <c r="AV161">
        <v>-2.5639238630707301E-2</v>
      </c>
      <c r="AX161" s="5">
        <v>36250</v>
      </c>
      <c r="AY161">
        <v>-1.25592041150406E-3</v>
      </c>
      <c r="AZ161">
        <v>7.7866700323341101E-2</v>
      </c>
      <c r="BA161">
        <v>-7.9122620734845203E-2</v>
      </c>
      <c r="BC161" s="5">
        <v>36250</v>
      </c>
      <c r="BD161">
        <v>5.3564915164871003E-2</v>
      </c>
      <c r="BE161">
        <v>4.3640606069426102E-2</v>
      </c>
      <c r="BF161">
        <v>9.92430909544487E-3</v>
      </c>
      <c r="BH161" s="5">
        <v>36250</v>
      </c>
      <c r="BI161">
        <v>-1.18444701127487E-2</v>
      </c>
      <c r="BJ161">
        <v>3.46647897000514E-2</v>
      </c>
      <c r="BK161">
        <v>-4.6509259812800102E-2</v>
      </c>
      <c r="BM161" s="5">
        <v>36250</v>
      </c>
      <c r="BN161">
        <v>3.1459545822612303E-2</v>
      </c>
      <c r="BO161">
        <v>9.2470430323746605E-2</v>
      </c>
      <c r="BP161">
        <f t="shared" si="59"/>
        <v>-6.1010884501134302E-2</v>
      </c>
      <c r="BR161" s="14">
        <v>36250</v>
      </c>
      <c r="BS161" s="15">
        <f t="shared" si="49"/>
        <v>5.2603440042354004E-3</v>
      </c>
      <c r="BT161" s="15">
        <f t="shared" si="50"/>
        <v>-3.1355377032270003E-2</v>
      </c>
      <c r="BU161" s="15">
        <f t="shared" si="51"/>
        <v>-5.37047748828237E-2</v>
      </c>
      <c r="BV161" s="15">
        <f t="shared" si="52"/>
        <v>-5.9650141494152096E-3</v>
      </c>
      <c r="BW161" s="15">
        <f t="shared" si="53"/>
        <v>-7.1145457343953E-2</v>
      </c>
      <c r="BX161" s="15">
        <f t="shared" si="54"/>
        <v>-3.19294155748963E-2</v>
      </c>
      <c r="BY161" s="15">
        <f t="shared" si="55"/>
        <v>-0.100027808215369</v>
      </c>
      <c r="BZ161" s="15">
        <f t="shared" si="56"/>
        <v>-2.5639238630707301E-2</v>
      </c>
      <c r="CA161" s="15">
        <f t="shared" si="57"/>
        <v>-7.9122620734845203E-2</v>
      </c>
      <c r="CB161" s="15">
        <f t="shared" si="58"/>
        <v>9.92430909544487E-3</v>
      </c>
      <c r="CC161" s="15">
        <f t="shared" si="60"/>
        <v>-4.6509259812800102E-2</v>
      </c>
      <c r="CD161" s="15">
        <f t="shared" si="61"/>
        <v>-6.1010884501134302E-2</v>
      </c>
      <c r="CT161" s="17">
        <v>0.12669057779787599</v>
      </c>
      <c r="CU161" s="17">
        <v>-8.2958500893735396E-2</v>
      </c>
      <c r="CV161" s="17">
        <v>-3.2176495681051097E-2</v>
      </c>
      <c r="CW161" s="17">
        <v>3.6968213719303401E-2</v>
      </c>
      <c r="CX161" s="17">
        <v>-1.37198552248848E-2</v>
      </c>
      <c r="CY161" s="17">
        <v>-4.0126736204393103E-2</v>
      </c>
      <c r="CZ161" s="17">
        <v>2.5568502887203599E-2</v>
      </c>
      <c r="DA161" s="17">
        <v>1.3719980034078299E-3</v>
      </c>
      <c r="DB161" s="17">
        <v>1.8863728113202E-2</v>
      </c>
      <c r="DC161" s="17">
        <v>-1.9682070010043899E-2</v>
      </c>
      <c r="DE161" s="8">
        <f t="array" ref="DE161">SUMPRODUCT($BS161:$CB161,TRANSPOSE(CG$66:CG$75))</f>
        <v>-1.0877897080444903E-2</v>
      </c>
      <c r="DF161" s="8">
        <f t="array" ref="DF161">SUMPRODUCT($BS161:$CB161,TRANSPOSE(CH$66:CH$75))</f>
        <v>1.5698944072220555E-2</v>
      </c>
      <c r="DG161" s="8">
        <f t="array" ref="DG161">SUMPRODUCT($BS161:$CB161,TRANSPOSE(CI$66:CI$75))</f>
        <v>-6.1988421185773329E-2</v>
      </c>
      <c r="DH161" s="8">
        <f t="array" ref="DH161">SUMPRODUCT($BS161:$CB161,TRANSPOSE(CJ$66:CJ$75))</f>
        <v>6.5428845543669623E-2</v>
      </c>
      <c r="DI161" s="8">
        <f t="array" ref="DI161">SUMPRODUCT($BS161:$CB161,TRANSPOSE(CK$66:CK$75))</f>
        <v>-6.325109029251158E-2</v>
      </c>
      <c r="DJ161" s="8">
        <f t="array" ref="DJ161">SUMPRODUCT($BS161:$CB161,TRANSPOSE(CL$66:CL$75))</f>
        <v>-4.6642654506556724E-3</v>
      </c>
      <c r="DK161" s="8">
        <f t="array" ref="DK161">SUMPRODUCT($BS161:$CB161,TRANSPOSE(CM$66:CM$75))</f>
        <v>-0.12767014518733938</v>
      </c>
      <c r="DL161" s="8">
        <f t="array" ref="DL161">SUMPRODUCT($BS161:$CB161,TRANSPOSE(CN$66:CN$75))</f>
        <v>5.0797863854724512E-2</v>
      </c>
      <c r="DM161" s="8">
        <f t="array" ref="DM161">SUMPRODUCT($BS161:$CB161,TRANSPOSE(CO$66:CO$75))</f>
        <v>-3.2736861745020898E-2</v>
      </c>
      <c r="DN161" s="8">
        <f t="array" ref="DN161">SUMPRODUCT($BS161:$CB161,TRANSPOSE(CP$66:CP$75))</f>
        <v>-3.218914470004007E-2</v>
      </c>
    </row>
    <row r="162" spans="1:118" x14ac:dyDescent="0.25">
      <c r="A162" s="3">
        <v>40877</v>
      </c>
      <c r="B162" s="1">
        <v>2137.08</v>
      </c>
      <c r="C162" s="1">
        <f t="shared" si="48"/>
        <v>-2.2084125109136377E-3</v>
      </c>
      <c r="D162" s="7"/>
      <c r="E162" s="7"/>
      <c r="J162" s="5">
        <v>36280</v>
      </c>
      <c r="K162">
        <v>-1.95520137634814E-2</v>
      </c>
      <c r="L162">
        <v>0.16884398531568501</v>
      </c>
      <c r="M162">
        <v>-0.18839599907916699</v>
      </c>
      <c r="O162" s="5">
        <v>36280</v>
      </c>
      <c r="P162">
        <v>0.120129597251473</v>
      </c>
      <c r="Q162">
        <v>-1.1937911306397601E-2</v>
      </c>
      <c r="R162">
        <v>0.13206750855787</v>
      </c>
      <c r="T162" s="5">
        <v>36280</v>
      </c>
      <c r="U162">
        <v>0.16428590756002501</v>
      </c>
      <c r="V162">
        <v>1.7867708167487902E-2</v>
      </c>
      <c r="W162">
        <v>0.146418199392537</v>
      </c>
      <c r="Y162" s="5">
        <v>36280</v>
      </c>
      <c r="Z162">
        <v>-6.4864099919624595E-4</v>
      </c>
      <c r="AA162">
        <v>2.6658861477020099E-2</v>
      </c>
      <c r="AB162">
        <v>-2.73075024762163E-2</v>
      </c>
      <c r="AD162" s="5">
        <v>36280</v>
      </c>
      <c r="AE162">
        <v>0.10537703281789899</v>
      </c>
      <c r="AF162">
        <v>-2.2398213090691899E-3</v>
      </c>
      <c r="AG162">
        <v>0.107616854126968</v>
      </c>
      <c r="AI162" s="5">
        <v>36280</v>
      </c>
      <c r="AJ162">
        <v>6.0266684601140902E-2</v>
      </c>
      <c r="AK162">
        <v>1.26820351403483E-2</v>
      </c>
      <c r="AL162">
        <v>4.7584649460792702E-2</v>
      </c>
      <c r="AN162" s="5">
        <v>36280</v>
      </c>
      <c r="AO162">
        <v>0.123768832742655</v>
      </c>
      <c r="AP162">
        <v>-1.5915949192696101E-2</v>
      </c>
      <c r="AQ162">
        <v>0.139684781935351</v>
      </c>
      <c r="AS162" s="5">
        <v>36280</v>
      </c>
      <c r="AT162">
        <v>0.103537297985151</v>
      </c>
      <c r="AU162">
        <v>-2.92315731136281E-2</v>
      </c>
      <c r="AV162">
        <v>0.132768871098779</v>
      </c>
      <c r="AX162" s="5">
        <v>36280</v>
      </c>
      <c r="AY162">
        <v>0.106212509024498</v>
      </c>
      <c r="AZ162">
        <v>-1.8609623951406098E-2</v>
      </c>
      <c r="BA162">
        <v>0.124822132975904</v>
      </c>
      <c r="BC162" s="5">
        <v>36280</v>
      </c>
      <c r="BD162">
        <v>-2.2498098068653601E-2</v>
      </c>
      <c r="BE162">
        <v>5.3664776519252999E-2</v>
      </c>
      <c r="BF162">
        <v>-7.6162874587906604E-2</v>
      </c>
      <c r="BH162" s="5">
        <v>36280</v>
      </c>
      <c r="BI162">
        <v>6.8941451368583498E-2</v>
      </c>
      <c r="BJ162">
        <v>6.8624894768386402E-2</v>
      </c>
      <c r="BK162">
        <v>3.1655660019713798E-4</v>
      </c>
      <c r="BM162" s="5">
        <v>36280</v>
      </c>
      <c r="BN162">
        <v>3.8701839266640503E-2</v>
      </c>
      <c r="BO162">
        <v>3.6405756625786802E-2</v>
      </c>
      <c r="BP162">
        <f t="shared" si="59"/>
        <v>2.2960826408537013E-3</v>
      </c>
      <c r="BR162" s="14">
        <v>36280</v>
      </c>
      <c r="BS162" s="15">
        <f t="shared" si="49"/>
        <v>-0.18839599907916699</v>
      </c>
      <c r="BT162" s="15">
        <f t="shared" si="50"/>
        <v>0.13206750855787</v>
      </c>
      <c r="BU162" s="15">
        <f t="shared" si="51"/>
        <v>0.146418199392537</v>
      </c>
      <c r="BV162" s="15">
        <f t="shared" si="52"/>
        <v>-2.73075024762163E-2</v>
      </c>
      <c r="BW162" s="15">
        <f t="shared" si="53"/>
        <v>0.107616854126968</v>
      </c>
      <c r="BX162" s="15">
        <f t="shared" si="54"/>
        <v>4.7584649460792702E-2</v>
      </c>
      <c r="BY162" s="15">
        <f t="shared" si="55"/>
        <v>0.139684781935351</v>
      </c>
      <c r="BZ162" s="15">
        <f t="shared" si="56"/>
        <v>0.132768871098779</v>
      </c>
      <c r="CA162" s="15">
        <f t="shared" si="57"/>
        <v>0.124822132975904</v>
      </c>
      <c r="CB162" s="15">
        <f t="shared" si="58"/>
        <v>-7.6162874587906604E-2</v>
      </c>
      <c r="CC162" s="15">
        <f t="shared" si="60"/>
        <v>3.1655660019713798E-4</v>
      </c>
      <c r="CD162" s="15">
        <f t="shared" si="61"/>
        <v>2.2960826408537013E-3</v>
      </c>
      <c r="CT162" s="17">
        <v>-0.37073933994275499</v>
      </c>
      <c r="CU162" s="17">
        <v>-3.6862996658979198E-3</v>
      </c>
      <c r="CV162" s="17">
        <v>-3.3768580667320497E-2</v>
      </c>
      <c r="CW162" s="17">
        <v>-7.4393400895587297E-2</v>
      </c>
      <c r="CX162" s="17">
        <v>1.92224258307379E-2</v>
      </c>
      <c r="CY162" s="17">
        <v>3.0014749583153501E-2</v>
      </c>
      <c r="CZ162" s="17">
        <v>1.2949692704649499E-3</v>
      </c>
      <c r="DA162" s="17">
        <v>-1.2327689263983701E-2</v>
      </c>
      <c r="DB162" s="17">
        <v>6.9606500594887096E-3</v>
      </c>
      <c r="DC162" s="17">
        <v>1.9115942343055099E-2</v>
      </c>
      <c r="DE162" s="8">
        <f t="array" ref="DE162">SUMPRODUCT($BS162:$CB162,TRANSPOSE(CG$66:CG$75))</f>
        <v>-0.18664345031452781</v>
      </c>
      <c r="DF162" s="8">
        <f t="array" ref="DF162">SUMPRODUCT($BS162:$CB162,TRANSPOSE(CH$66:CH$75))</f>
        <v>1.5699693462858925E-2</v>
      </c>
      <c r="DG162" s="8">
        <f t="array" ref="DG162">SUMPRODUCT($BS162:$CB162,TRANSPOSE(CI$66:CI$75))</f>
        <v>8.8836573006706443E-2</v>
      </c>
      <c r="DH162" s="8">
        <f t="array" ref="DH162">SUMPRODUCT($BS162:$CB162,TRANSPOSE(CJ$66:CJ$75))</f>
        <v>2.2644931152945205E-2</v>
      </c>
      <c r="DI162" s="8">
        <f t="array" ref="DI162">SUMPRODUCT($BS162:$CB162,TRANSPOSE(CK$66:CK$75))</f>
        <v>4.583553909616412E-2</v>
      </c>
      <c r="DJ162" s="8">
        <f t="array" ref="DJ162">SUMPRODUCT($BS162:$CB162,TRANSPOSE(CL$66:CL$75))</f>
        <v>2.0772997011245322E-2</v>
      </c>
      <c r="DK162" s="8">
        <f t="array" ref="DK162">SUMPRODUCT($BS162:$CB162,TRANSPOSE(CM$66:CM$75))</f>
        <v>0.14851124913034966</v>
      </c>
      <c r="DL162" s="8">
        <f t="array" ref="DL162">SUMPRODUCT($BS162:$CB162,TRANSPOSE(CN$66:CN$75))</f>
        <v>2.7341861843560879E-2</v>
      </c>
      <c r="DM162" s="8">
        <f t="array" ref="DM162">SUMPRODUCT($BS162:$CB162,TRANSPOSE(CO$66:CO$75))</f>
        <v>-1.0875816496347154E-2</v>
      </c>
      <c r="DN162" s="8">
        <f t="array" ref="DN162">SUMPRODUCT($BS162:$CB162,TRANSPOSE(CP$66:CP$75))</f>
        <v>-1.9698591303187504E-2</v>
      </c>
    </row>
    <row r="163" spans="1:118" x14ac:dyDescent="0.25">
      <c r="A163" s="3">
        <v>40907</v>
      </c>
      <c r="B163" s="1">
        <v>2158.94</v>
      </c>
      <c r="C163" s="1">
        <f t="shared" si="48"/>
        <v>1.0228910475976516E-2</v>
      </c>
      <c r="D163" s="7"/>
      <c r="E163" s="7"/>
      <c r="J163" s="5">
        <v>36311</v>
      </c>
      <c r="K163">
        <v>-2.9942911631339698E-2</v>
      </c>
      <c r="L163">
        <v>2.8147977915966599E-2</v>
      </c>
      <c r="M163">
        <v>-5.8090889547306297E-2</v>
      </c>
      <c r="O163" s="5">
        <v>36311</v>
      </c>
      <c r="P163">
        <v>5.235341165916E-2</v>
      </c>
      <c r="Q163">
        <v>-3.6514303174829101E-2</v>
      </c>
      <c r="R163">
        <v>8.88677148339891E-2</v>
      </c>
      <c r="T163" s="5">
        <v>36311</v>
      </c>
      <c r="U163">
        <v>4.3051862952753497E-2</v>
      </c>
      <c r="V163">
        <v>-3.1381508665681297E-2</v>
      </c>
      <c r="W163">
        <v>7.4433371618434704E-2</v>
      </c>
      <c r="Y163" s="5">
        <v>36311</v>
      </c>
      <c r="Z163">
        <v>-2.6093959912145501E-2</v>
      </c>
      <c r="AA163">
        <v>1.4907278247940201E-2</v>
      </c>
      <c r="AB163">
        <v>-4.1001238160085697E-2</v>
      </c>
      <c r="AD163" s="5">
        <v>36311</v>
      </c>
      <c r="AE163">
        <v>1.3596899187336401E-2</v>
      </c>
      <c r="AF163">
        <v>-3.1773248831417897E-2</v>
      </c>
      <c r="AG163">
        <v>4.5370148018754199E-2</v>
      </c>
      <c r="AI163" s="5">
        <v>36311</v>
      </c>
      <c r="AJ163">
        <v>-2.2234899622881599E-2</v>
      </c>
      <c r="AK163">
        <v>-5.03693199208475E-3</v>
      </c>
      <c r="AL163">
        <v>-1.7197967630796802E-2</v>
      </c>
      <c r="AN163" s="5">
        <v>36311</v>
      </c>
      <c r="AO163">
        <v>1.54850068824086E-2</v>
      </c>
      <c r="AP163">
        <v>-2.9329724889235201E-2</v>
      </c>
      <c r="AQ163">
        <v>4.4814731771643898E-2</v>
      </c>
      <c r="AS163" s="5">
        <v>36311</v>
      </c>
      <c r="AT163">
        <v>1.5948053728448101E-2</v>
      </c>
      <c r="AU163">
        <v>-3.5793917844564198E-2</v>
      </c>
      <c r="AV163">
        <v>5.1741971573012302E-2</v>
      </c>
      <c r="AX163" s="5">
        <v>36311</v>
      </c>
      <c r="AY163">
        <v>1.09171795011804E-2</v>
      </c>
      <c r="AZ163">
        <v>-3.3729209882613499E-2</v>
      </c>
      <c r="BA163">
        <v>4.4646389383793901E-2</v>
      </c>
      <c r="BC163" s="5">
        <v>36311</v>
      </c>
      <c r="BD163">
        <v>-2.8385244833111799E-2</v>
      </c>
      <c r="BE163">
        <v>-3.1749160067643299E-2</v>
      </c>
      <c r="BF163">
        <v>3.3639152345315299E-3</v>
      </c>
      <c r="BH163" s="5">
        <v>36311</v>
      </c>
      <c r="BI163">
        <v>3.4792544149121999E-3</v>
      </c>
      <c r="BJ163">
        <v>0.12056300098959501</v>
      </c>
      <c r="BK163">
        <v>-0.117083746574683</v>
      </c>
      <c r="BM163" s="5">
        <v>36311</v>
      </c>
      <c r="BN163">
        <v>-1.1954599993912299E-2</v>
      </c>
      <c r="BO163">
        <v>-3.5663053038499697E-2</v>
      </c>
      <c r="BP163">
        <f t="shared" si="59"/>
        <v>2.3708453044587397E-2</v>
      </c>
      <c r="BR163" s="14">
        <v>36311</v>
      </c>
      <c r="BS163" s="15">
        <f t="shared" si="49"/>
        <v>-5.8090889547306297E-2</v>
      </c>
      <c r="BT163" s="15">
        <f t="shared" si="50"/>
        <v>8.88677148339891E-2</v>
      </c>
      <c r="BU163" s="15">
        <f t="shared" si="51"/>
        <v>7.4433371618434704E-2</v>
      </c>
      <c r="BV163" s="15">
        <f t="shared" si="52"/>
        <v>-4.1001238160085697E-2</v>
      </c>
      <c r="BW163" s="15">
        <f t="shared" si="53"/>
        <v>4.5370148018754199E-2</v>
      </c>
      <c r="BX163" s="15">
        <f t="shared" si="54"/>
        <v>-1.7197967630796802E-2</v>
      </c>
      <c r="BY163" s="15">
        <f t="shared" si="55"/>
        <v>4.4814731771643898E-2</v>
      </c>
      <c r="BZ163" s="15">
        <f t="shared" si="56"/>
        <v>5.1741971573012302E-2</v>
      </c>
      <c r="CA163" s="15">
        <f t="shared" si="57"/>
        <v>4.4646389383793901E-2</v>
      </c>
      <c r="CB163" s="15">
        <f t="shared" si="58"/>
        <v>3.3639152345315299E-3</v>
      </c>
      <c r="CC163" s="15">
        <f t="shared" si="60"/>
        <v>-0.117083746574683</v>
      </c>
      <c r="CD163" s="15">
        <f t="shared" si="61"/>
        <v>2.3708453044587397E-2</v>
      </c>
      <c r="CT163" s="17">
        <v>-0.14315319518752001</v>
      </c>
      <c r="CU163" s="17">
        <v>-1.5913061011545899E-2</v>
      </c>
      <c r="CV163" s="17">
        <v>-1.5318573569712401E-2</v>
      </c>
      <c r="CW163" s="17">
        <v>-4.3275230372225901E-2</v>
      </c>
      <c r="CX163" s="17">
        <v>3.0643614058043701E-2</v>
      </c>
      <c r="CY163" s="17">
        <v>-2.5462029189486601E-2</v>
      </c>
      <c r="CZ163" s="17">
        <v>-1.22381013591109E-2</v>
      </c>
      <c r="DA163" s="17">
        <v>3.7136733490228897E-2</v>
      </c>
      <c r="DB163" s="17">
        <v>-3.0729953244431198E-2</v>
      </c>
      <c r="DC163" s="17">
        <v>9.4723536010464099E-3</v>
      </c>
      <c r="DE163" s="8">
        <f t="array" ref="DE163">SUMPRODUCT($BS163:$CB163,TRANSPOSE(CG$66:CG$75))</f>
        <v>-3.6226826270284777E-2</v>
      </c>
      <c r="DF163" s="8">
        <f t="array" ref="DF163">SUMPRODUCT($BS163:$CB163,TRANSPOSE(CH$66:CH$75))</f>
        <v>9.6915968130262611E-2</v>
      </c>
      <c r="DG163" s="8">
        <f t="array" ref="DG163">SUMPRODUCT($BS163:$CB163,TRANSPOSE(CI$66:CI$75))</f>
        <v>4.8692947799035109E-2</v>
      </c>
      <c r="DH163" s="8">
        <f t="array" ref="DH163">SUMPRODUCT($BS163:$CB163,TRANSPOSE(CJ$66:CJ$75))</f>
        <v>-5.2457515778060002E-2</v>
      </c>
      <c r="DI163" s="8">
        <f t="array" ref="DI163">SUMPRODUCT($BS163:$CB163,TRANSPOSE(CK$66:CK$75))</f>
        <v>3.3610370555619114E-2</v>
      </c>
      <c r="DJ163" s="8">
        <f t="array" ref="DJ163">SUMPRODUCT($BS163:$CB163,TRANSPOSE(CL$66:CL$75))</f>
        <v>-3.8247591839399804E-2</v>
      </c>
      <c r="DK163" s="8">
        <f t="array" ref="DK163">SUMPRODUCT($BS163:$CB163,TRANSPOSE(CM$66:CM$75))</f>
        <v>3.6330452494912985E-2</v>
      </c>
      <c r="DL163" s="8">
        <f t="array" ref="DL163">SUMPRODUCT($BS163:$CB163,TRANSPOSE(CN$66:CN$75))</f>
        <v>-3.8494748103174796E-3</v>
      </c>
      <c r="DM163" s="8">
        <f t="array" ref="DM163">SUMPRODUCT($BS163:$CB163,TRANSPOSE(CO$66:CO$75))</f>
        <v>1.0143052916858556E-2</v>
      </c>
      <c r="DN163" s="8">
        <f t="array" ref="DN163">SUMPRODUCT($BS163:$CB163,TRANSPOSE(CP$66:CP$75))</f>
        <v>8.571418694886436E-2</v>
      </c>
    </row>
    <row r="164" spans="1:118" x14ac:dyDescent="0.25">
      <c r="A164" s="3">
        <v>40939</v>
      </c>
      <c r="B164" s="1">
        <v>2255.69</v>
      </c>
      <c r="C164" s="1">
        <f t="shared" si="48"/>
        <v>4.4813658554661018E-2</v>
      </c>
      <c r="D164" s="7"/>
      <c r="E164" s="7"/>
      <c r="J164" s="5">
        <v>36341</v>
      </c>
      <c r="K164">
        <v>9.1190081946658105E-2</v>
      </c>
      <c r="L164">
        <v>1.43409021546056E-2</v>
      </c>
      <c r="M164">
        <v>7.6849179792052497E-2</v>
      </c>
      <c r="O164" s="5">
        <v>36341</v>
      </c>
      <c r="P164">
        <v>2.1504211691218702E-3</v>
      </c>
      <c r="Q164">
        <v>7.5023815719908099E-2</v>
      </c>
      <c r="R164">
        <v>-7.28733945507863E-2</v>
      </c>
      <c r="T164" s="5">
        <v>36341</v>
      </c>
      <c r="U164">
        <v>6.1288738300451201E-2</v>
      </c>
      <c r="V164">
        <v>6.4818462224483203E-2</v>
      </c>
      <c r="W164">
        <v>-3.529723924032E-3</v>
      </c>
      <c r="Y164" s="5">
        <v>36341</v>
      </c>
      <c r="Z164">
        <v>7.1440256637832295E-2</v>
      </c>
      <c r="AA164">
        <v>4.8174928165345299E-2</v>
      </c>
      <c r="AB164">
        <v>2.3265328472486999E-2</v>
      </c>
      <c r="AD164" s="5">
        <v>36341</v>
      </c>
      <c r="AE164">
        <v>2.8790469220234701E-2</v>
      </c>
      <c r="AF164">
        <v>8.5767156725703106E-2</v>
      </c>
      <c r="AG164">
        <v>-5.6976687505468297E-2</v>
      </c>
      <c r="AI164" s="5">
        <v>36341</v>
      </c>
      <c r="AJ164">
        <v>4.61505152171666E-2</v>
      </c>
      <c r="AK164">
        <v>7.1724170005161195E-2</v>
      </c>
      <c r="AL164">
        <v>-2.5573654787994601E-2</v>
      </c>
      <c r="AN164" s="5">
        <v>36341</v>
      </c>
      <c r="AO164">
        <v>1.5992363548233302E-2</v>
      </c>
      <c r="AP164">
        <v>8.0010863063973897E-2</v>
      </c>
      <c r="AQ164">
        <v>-6.4018499515740596E-2</v>
      </c>
      <c r="AS164" s="5">
        <v>36341</v>
      </c>
      <c r="AT164">
        <v>2.7027088194111398E-2</v>
      </c>
      <c r="AU164">
        <v>6.5073077291840295E-2</v>
      </c>
      <c r="AV164">
        <v>-3.8045989097728897E-2</v>
      </c>
      <c r="AX164" s="5">
        <v>36341</v>
      </c>
      <c r="AY164">
        <v>1.40719357580497E-2</v>
      </c>
      <c r="AZ164">
        <v>7.4292571928538303E-2</v>
      </c>
      <c r="BA164">
        <v>-6.0220636170488701E-2</v>
      </c>
      <c r="BC164" s="5">
        <v>36341</v>
      </c>
      <c r="BD164">
        <v>5.8689897227891703E-2</v>
      </c>
      <c r="BE164">
        <v>4.57477242263057E-2</v>
      </c>
      <c r="BF164">
        <v>1.2942173001586E-2</v>
      </c>
      <c r="BH164" s="5">
        <v>36341</v>
      </c>
      <c r="BI164">
        <v>6.5616666641341401E-2</v>
      </c>
      <c r="BJ164">
        <v>-1.3148065098470401E-2</v>
      </c>
      <c r="BK164">
        <v>7.87647317398118E-2</v>
      </c>
      <c r="BM164" s="5">
        <v>36341</v>
      </c>
      <c r="BN164">
        <v>2.0639034683377799E-2</v>
      </c>
      <c r="BO164">
        <v>9.9894074479205897E-2</v>
      </c>
      <c r="BP164">
        <f t="shared" si="59"/>
        <v>-7.9255039795828097E-2</v>
      </c>
      <c r="BR164" s="14">
        <v>36341</v>
      </c>
      <c r="BS164" s="15">
        <f t="shared" si="49"/>
        <v>7.6849179792052497E-2</v>
      </c>
      <c r="BT164" s="15">
        <f t="shared" si="50"/>
        <v>-7.28733945507863E-2</v>
      </c>
      <c r="BU164" s="15">
        <f t="shared" si="51"/>
        <v>-3.529723924032E-3</v>
      </c>
      <c r="BV164" s="15">
        <f t="shared" si="52"/>
        <v>2.3265328472486999E-2</v>
      </c>
      <c r="BW164" s="15">
        <f t="shared" si="53"/>
        <v>-5.6976687505468297E-2</v>
      </c>
      <c r="BX164" s="15">
        <f t="shared" si="54"/>
        <v>-2.5573654787994601E-2</v>
      </c>
      <c r="BY164" s="15">
        <f t="shared" si="55"/>
        <v>-6.4018499515740596E-2</v>
      </c>
      <c r="BZ164" s="15">
        <f t="shared" si="56"/>
        <v>-3.8045989097728897E-2</v>
      </c>
      <c r="CA164" s="15">
        <f t="shared" si="57"/>
        <v>-6.0220636170488701E-2</v>
      </c>
      <c r="CB164" s="15">
        <f t="shared" si="58"/>
        <v>1.2942173001586E-2</v>
      </c>
      <c r="CC164" s="15">
        <f t="shared" si="60"/>
        <v>7.87647317398118E-2</v>
      </c>
      <c r="CD164" s="15">
        <f t="shared" si="61"/>
        <v>-7.9255039795828097E-2</v>
      </c>
      <c r="CT164" s="17">
        <v>0.15103903557973</v>
      </c>
      <c r="CU164" s="17">
        <v>-2.16988495147655E-2</v>
      </c>
      <c r="CV164" s="17">
        <v>8.3872766628743708E-3</v>
      </c>
      <c r="CW164" s="17">
        <v>-9.4010406100448302E-4</v>
      </c>
      <c r="CX164" s="17">
        <v>2.4197116142802101E-2</v>
      </c>
      <c r="CY164" s="17">
        <v>-7.9459406690007492E-3</v>
      </c>
      <c r="CZ164" s="17">
        <v>-1.48701830366154E-2</v>
      </c>
      <c r="DA164" s="17">
        <v>-2.4266414831430501E-2</v>
      </c>
      <c r="DB164" s="17">
        <v>2.0745269397512599E-2</v>
      </c>
      <c r="DC164" s="17">
        <v>-1.0681887548472701E-2</v>
      </c>
      <c r="DE164" s="8">
        <f t="array" ref="DE164">SUMPRODUCT($BS164:$CB164,TRANSPOSE(CG$66:CG$75))</f>
        <v>7.4491740540150619E-2</v>
      </c>
      <c r="DF164" s="8">
        <f t="array" ref="DF164">SUMPRODUCT($BS164:$CB164,TRANSPOSE(CH$66:CH$75))</f>
        <v>-5.6553980812498607E-2</v>
      </c>
      <c r="DG164" s="8">
        <f t="array" ref="DG164">SUMPRODUCT($BS164:$CB164,TRANSPOSE(CI$66:CI$75))</f>
        <v>3.5335489232320355E-2</v>
      </c>
      <c r="DH164" s="8">
        <f t="array" ref="DH164">SUMPRODUCT($BS164:$CB164,TRANSPOSE(CJ$66:CJ$75))</f>
        <v>3.9825431734881171E-2</v>
      </c>
      <c r="DI164" s="8">
        <f t="array" ref="DI164">SUMPRODUCT($BS164:$CB164,TRANSPOSE(CK$66:CK$75))</f>
        <v>-3.4040700211139932E-2</v>
      </c>
      <c r="DJ164" s="8">
        <f t="array" ref="DJ164">SUMPRODUCT($BS164:$CB164,TRANSPOSE(CL$66:CL$75))</f>
        <v>-1.2833617128873511E-2</v>
      </c>
      <c r="DK164" s="8">
        <f t="array" ref="DK164">SUMPRODUCT($BS164:$CB164,TRANSPOSE(CM$66:CM$75))</f>
        <v>-6.7749700784341699E-2</v>
      </c>
      <c r="DL164" s="8">
        <f t="array" ref="DL164">SUMPRODUCT($BS164:$CB164,TRANSPOSE(CN$66:CN$75))</f>
        <v>2.178439699676879E-2</v>
      </c>
      <c r="DM164" s="8">
        <f t="array" ref="DM164">SUMPRODUCT($BS164:$CB164,TRANSPOSE(CO$66:CO$75))</f>
        <v>-1.4849389632946696E-2</v>
      </c>
      <c r="DN164" s="8">
        <f t="array" ref="DN164">SUMPRODUCT($BS164:$CB164,TRANSPOSE(CP$66:CP$75))</f>
        <v>-4.7666585061496444E-2</v>
      </c>
    </row>
    <row r="165" spans="1:118" x14ac:dyDescent="0.25">
      <c r="A165" s="3">
        <v>40968</v>
      </c>
      <c r="B165" s="1">
        <v>2353.23</v>
      </c>
      <c r="C165" s="1">
        <f t="shared" si="48"/>
        <v>4.3241757511005563E-2</v>
      </c>
      <c r="D165" s="7"/>
      <c r="E165" s="7"/>
      <c r="J165" s="5">
        <v>36372</v>
      </c>
      <c r="K165">
        <v>-1.39624813192859E-2</v>
      </c>
      <c r="L165">
        <v>-5.3543979918215197E-2</v>
      </c>
      <c r="M165">
        <v>3.9581498598929399E-2</v>
      </c>
      <c r="O165" s="5">
        <v>36372</v>
      </c>
      <c r="P165">
        <v>-3.6663732036388702E-2</v>
      </c>
      <c r="Q165">
        <v>-3.9379216688512499E-2</v>
      </c>
      <c r="R165">
        <v>2.7154846521238599E-3</v>
      </c>
      <c r="T165" s="5">
        <v>36372</v>
      </c>
      <c r="U165">
        <v>-4.9987300552583901E-2</v>
      </c>
      <c r="V165">
        <v>-3.07322909608225E-2</v>
      </c>
      <c r="W165">
        <v>-1.92550095917614E-2</v>
      </c>
      <c r="Y165" s="5">
        <v>36372</v>
      </c>
      <c r="Z165">
        <v>-2.3442907891399301E-2</v>
      </c>
      <c r="AA165">
        <v>-2.7404505973840799E-2</v>
      </c>
      <c r="AB165">
        <v>3.9615980824414896E-3</v>
      </c>
      <c r="AD165" s="5">
        <v>36372</v>
      </c>
      <c r="AE165">
        <v>-4.0658658152544297E-2</v>
      </c>
      <c r="AF165">
        <v>-1.8074479105528299E-2</v>
      </c>
      <c r="AG165">
        <v>-2.2584179047016002E-2</v>
      </c>
      <c r="AI165" s="5">
        <v>36372</v>
      </c>
      <c r="AJ165">
        <v>-3.09907391649141E-2</v>
      </c>
      <c r="AK165">
        <v>-4.59507236415004E-2</v>
      </c>
      <c r="AL165">
        <v>1.4959984476586301E-2</v>
      </c>
      <c r="AN165" s="5">
        <v>36372</v>
      </c>
      <c r="AO165">
        <v>-4.30701848590202E-2</v>
      </c>
      <c r="AP165">
        <v>-4.06756455954334E-2</v>
      </c>
      <c r="AQ165">
        <v>-2.3945392635868201E-3</v>
      </c>
      <c r="AS165" s="5">
        <v>36372</v>
      </c>
      <c r="AT165">
        <v>-7.5086024145388799E-2</v>
      </c>
      <c r="AU165">
        <v>-3.8141588159467103E-2</v>
      </c>
      <c r="AV165">
        <v>-3.6944435985921703E-2</v>
      </c>
      <c r="AX165" s="5">
        <v>36372</v>
      </c>
      <c r="AY165">
        <v>-5.27886613297655E-2</v>
      </c>
      <c r="AZ165">
        <v>-3.5308281459829102E-2</v>
      </c>
      <c r="BA165">
        <v>-1.7480379869936401E-2</v>
      </c>
      <c r="BC165" s="5">
        <v>36372</v>
      </c>
      <c r="BD165">
        <v>-2.41606157031336E-2</v>
      </c>
      <c r="BE165">
        <v>-4.0830998031595997E-2</v>
      </c>
      <c r="BF165">
        <v>1.6670382328462401E-2</v>
      </c>
      <c r="BH165" s="5">
        <v>36372</v>
      </c>
      <c r="BI165">
        <v>-0.13002983082546199</v>
      </c>
      <c r="BJ165">
        <v>-8.3021507063005304E-2</v>
      </c>
      <c r="BK165">
        <v>-4.7008323762456602E-2</v>
      </c>
      <c r="BM165" s="5">
        <v>36372</v>
      </c>
      <c r="BN165">
        <v>-2.4302538691149199E-2</v>
      </c>
      <c r="BO165">
        <v>-2.7744543865714701E-2</v>
      </c>
      <c r="BP165">
        <f t="shared" si="59"/>
        <v>3.4420051745655024E-3</v>
      </c>
      <c r="BR165" s="14">
        <v>36372</v>
      </c>
      <c r="BS165" s="15">
        <f t="shared" si="49"/>
        <v>3.9581498598929399E-2</v>
      </c>
      <c r="BT165" s="15">
        <f t="shared" si="50"/>
        <v>2.7154846521238599E-3</v>
      </c>
      <c r="BU165" s="15">
        <f t="shared" si="51"/>
        <v>-1.92550095917614E-2</v>
      </c>
      <c r="BV165" s="15">
        <f t="shared" si="52"/>
        <v>3.9615980824414896E-3</v>
      </c>
      <c r="BW165" s="15">
        <f t="shared" si="53"/>
        <v>-2.2584179047016002E-2</v>
      </c>
      <c r="BX165" s="15">
        <f t="shared" si="54"/>
        <v>1.4959984476586301E-2</v>
      </c>
      <c r="BY165" s="15">
        <f t="shared" si="55"/>
        <v>-2.3945392635868201E-3</v>
      </c>
      <c r="BZ165" s="15">
        <f t="shared" si="56"/>
        <v>-3.6944435985921703E-2</v>
      </c>
      <c r="CA165" s="15">
        <f t="shared" si="57"/>
        <v>-1.7480379869936401E-2</v>
      </c>
      <c r="CB165" s="15">
        <f t="shared" si="58"/>
        <v>1.6670382328462401E-2</v>
      </c>
      <c r="CC165" s="15">
        <f t="shared" si="60"/>
        <v>-4.7008323762456602E-2</v>
      </c>
      <c r="CD165" s="15">
        <f t="shared" si="61"/>
        <v>3.4420051745655024E-3</v>
      </c>
      <c r="CT165" s="17">
        <v>5.2902107621144501E-2</v>
      </c>
      <c r="CU165" s="17">
        <v>-2.82904888232833E-3</v>
      </c>
      <c r="CV165" s="17">
        <v>2.54672062024613E-2</v>
      </c>
      <c r="CW165" s="17">
        <v>5.5594301387258101E-3</v>
      </c>
      <c r="CX165" s="17">
        <v>-1.94754716869012E-2</v>
      </c>
      <c r="CY165" s="17">
        <v>1.2815309113371399E-2</v>
      </c>
      <c r="CZ165" s="17">
        <v>-4.5599555519422498E-3</v>
      </c>
      <c r="DA165" s="17">
        <v>2.6265243416079598E-2</v>
      </c>
      <c r="DB165" s="17">
        <v>-4.0344446950760201E-3</v>
      </c>
      <c r="DC165" s="17">
        <v>5.3293126015538598E-3</v>
      </c>
      <c r="DE165" s="8">
        <f t="array" ref="DE165">SUMPRODUCT($BS165:$CB165,TRANSPOSE(CG$66:CG$75))</f>
        <v>4.3399470209073913E-2</v>
      </c>
      <c r="DF165" s="8">
        <f t="array" ref="DF165">SUMPRODUCT($BS165:$CB165,TRANSPOSE(CH$66:CH$75))</f>
        <v>4.4587699652796547E-2</v>
      </c>
      <c r="DG165" s="8">
        <f t="array" ref="DG165">SUMPRODUCT($BS165:$CB165,TRANSPOSE(CI$66:CI$75))</f>
        <v>-1.1699427583148337E-2</v>
      </c>
      <c r="DH165" s="8">
        <f t="array" ref="DH165">SUMPRODUCT($BS165:$CB165,TRANSPOSE(CJ$66:CJ$75))</f>
        <v>-1.2293143628157532E-2</v>
      </c>
      <c r="DI165" s="8">
        <f t="array" ref="DI165">SUMPRODUCT($BS165:$CB165,TRANSPOSE(CK$66:CK$75))</f>
        <v>-1.8451351961955968E-2</v>
      </c>
      <c r="DJ165" s="8">
        <f t="array" ref="DJ165">SUMPRODUCT($BS165:$CB165,TRANSPOSE(CL$66:CL$75))</f>
        <v>1.6010257121118705E-2</v>
      </c>
      <c r="DK165" s="8">
        <f t="array" ref="DK165">SUMPRODUCT($BS165:$CB165,TRANSPOSE(CM$66:CM$75))</f>
        <v>1.8462658167887513E-2</v>
      </c>
      <c r="DL165" s="8">
        <f t="array" ref="DL165">SUMPRODUCT($BS165:$CB165,TRANSPOSE(CN$66:CN$75))</f>
        <v>-3.7222118983391526E-2</v>
      </c>
      <c r="DM165" s="8">
        <f t="array" ref="DM165">SUMPRODUCT($BS165:$CB165,TRANSPOSE(CO$66:CO$75))</f>
        <v>-1.1535302853727834E-2</v>
      </c>
      <c r="DN165" s="8">
        <f t="array" ref="DN165">SUMPRODUCT($BS165:$CB165,TRANSPOSE(CP$66:CP$75))</f>
        <v>3.1812848566000917E-2</v>
      </c>
    </row>
    <row r="166" spans="1:118" x14ac:dyDescent="0.25">
      <c r="A166" s="3">
        <v>40998</v>
      </c>
      <c r="B166" s="1">
        <v>2430.67</v>
      </c>
      <c r="C166" s="1">
        <f t="shared" si="48"/>
        <v>3.2907960547842841E-2</v>
      </c>
      <c r="D166" s="7"/>
      <c r="E166" s="7"/>
      <c r="J166" s="5">
        <v>36403</v>
      </c>
      <c r="K166">
        <v>1.26083962456811E-3</v>
      </c>
      <c r="L166">
        <v>-1.25964207925876E-2</v>
      </c>
      <c r="M166">
        <v>1.38572604171557E-2</v>
      </c>
      <c r="O166" s="5">
        <v>36403</v>
      </c>
      <c r="P166">
        <v>-3.1929285754226197E-2</v>
      </c>
      <c r="Q166">
        <v>3.1284611439386399E-2</v>
      </c>
      <c r="R166">
        <v>-6.3213897193612506E-2</v>
      </c>
      <c r="T166" s="5">
        <v>36403</v>
      </c>
      <c r="U166">
        <v>-1.4403064253639099E-2</v>
      </c>
      <c r="V166">
        <v>3.9401176113013098E-3</v>
      </c>
      <c r="W166">
        <v>-1.8343181864940401E-2</v>
      </c>
      <c r="Y166" s="5">
        <v>36403</v>
      </c>
      <c r="Z166">
        <v>1.43967494668116E-2</v>
      </c>
      <c r="AA166">
        <v>-3.8366898685232402E-2</v>
      </c>
      <c r="AB166">
        <v>5.2763648152043999E-2</v>
      </c>
      <c r="AD166" s="5">
        <v>36403</v>
      </c>
      <c r="AE166">
        <v>-2.1613403732954499E-2</v>
      </c>
      <c r="AF166">
        <v>3.3544503332949102E-2</v>
      </c>
      <c r="AG166">
        <v>-5.5157907065903601E-2</v>
      </c>
      <c r="AI166" s="5">
        <v>36403</v>
      </c>
      <c r="AJ166">
        <v>-1.55922653155971E-2</v>
      </c>
      <c r="AK166">
        <v>-4.2497071316720099E-2</v>
      </c>
      <c r="AL166">
        <v>2.6904806001123001E-2</v>
      </c>
      <c r="AN166" s="5">
        <v>36403</v>
      </c>
      <c r="AO166">
        <v>-1.61390700105347E-2</v>
      </c>
      <c r="AP166">
        <v>1.4488075343562E-2</v>
      </c>
      <c r="AQ166">
        <v>-3.0627145354096701E-2</v>
      </c>
      <c r="AS166" s="5">
        <v>36403</v>
      </c>
      <c r="AT166">
        <v>-2.0223048391001301E-2</v>
      </c>
      <c r="AU166">
        <v>2.9290143614039098E-2</v>
      </c>
      <c r="AV166">
        <v>-4.9513192005040403E-2</v>
      </c>
      <c r="AX166" s="5">
        <v>36403</v>
      </c>
      <c r="AY166">
        <v>-2.4912778125897601E-2</v>
      </c>
      <c r="AZ166">
        <v>1.52456632125963E-2</v>
      </c>
      <c r="BA166">
        <v>-4.0158441338493903E-2</v>
      </c>
      <c r="BC166" s="5">
        <v>36403</v>
      </c>
      <c r="BD166">
        <v>3.3096775266389399E-2</v>
      </c>
      <c r="BE166">
        <v>-4.1066170762708298E-2</v>
      </c>
      <c r="BF166">
        <v>7.4162946029097801E-2</v>
      </c>
      <c r="BH166" s="5">
        <v>36403</v>
      </c>
      <c r="BI166">
        <v>-0.14299136495821399</v>
      </c>
      <c r="BJ166">
        <v>6.5850992761572996E-2</v>
      </c>
      <c r="BK166">
        <v>-0.20884235771978699</v>
      </c>
      <c r="BM166" s="5">
        <v>36403</v>
      </c>
      <c r="BN166">
        <v>5.01841491705816E-3</v>
      </c>
      <c r="BO166">
        <v>6.4992379605596402E-3</v>
      </c>
      <c r="BP166">
        <f t="shared" si="59"/>
        <v>-1.4808230435014802E-3</v>
      </c>
      <c r="BR166" s="14">
        <v>36403</v>
      </c>
      <c r="BS166" s="15">
        <f t="shared" si="49"/>
        <v>1.38572604171557E-2</v>
      </c>
      <c r="BT166" s="15">
        <f t="shared" si="50"/>
        <v>-6.3213897193612506E-2</v>
      </c>
      <c r="BU166" s="15">
        <f t="shared" si="51"/>
        <v>-1.8343181864940401E-2</v>
      </c>
      <c r="BV166" s="15">
        <f t="shared" si="52"/>
        <v>5.2763648152043999E-2</v>
      </c>
      <c r="BW166" s="15">
        <f t="shared" si="53"/>
        <v>-5.5157907065903601E-2</v>
      </c>
      <c r="BX166" s="15">
        <f t="shared" si="54"/>
        <v>2.6904806001123001E-2</v>
      </c>
      <c r="BY166" s="15">
        <f t="shared" si="55"/>
        <v>-3.0627145354096701E-2</v>
      </c>
      <c r="BZ166" s="15">
        <f t="shared" si="56"/>
        <v>-4.9513192005040403E-2</v>
      </c>
      <c r="CA166" s="15">
        <f t="shared" si="57"/>
        <v>-4.0158441338493903E-2</v>
      </c>
      <c r="CB166" s="15">
        <f t="shared" si="58"/>
        <v>7.4162946029097801E-2</v>
      </c>
      <c r="CC166" s="15">
        <f t="shared" si="60"/>
        <v>-0.20884235771978699</v>
      </c>
      <c r="CD166" s="15">
        <f t="shared" si="61"/>
        <v>-1.4808230435014802E-3</v>
      </c>
      <c r="CT166" s="17">
        <v>0.119249904888269</v>
      </c>
      <c r="CU166" s="17">
        <v>4.1909110292084198E-3</v>
      </c>
      <c r="CV166" s="17">
        <v>-4.5887237587181502E-2</v>
      </c>
      <c r="CW166" s="17">
        <v>1.51130392322943E-2</v>
      </c>
      <c r="CX166" s="17">
        <v>-2.1952493497550398E-3</v>
      </c>
      <c r="CY166" s="17">
        <v>6.6018135961329494E-2</v>
      </c>
      <c r="CZ166" s="17">
        <v>7.0408602530958797E-3</v>
      </c>
      <c r="DA166" s="17">
        <v>1.6600282561796499E-2</v>
      </c>
      <c r="DB166" s="17">
        <v>1.20574180209688E-2</v>
      </c>
      <c r="DC166" s="17">
        <v>-5.6000632010548201E-3</v>
      </c>
      <c r="DE166" s="8">
        <f t="array" ref="DE166">SUMPRODUCT($BS166:$CB166,TRANSPOSE(CG$66:CG$75))</f>
        <v>-1.3860950862404511E-2</v>
      </c>
      <c r="DF166" s="8">
        <f t="array" ref="DF166">SUMPRODUCT($BS166:$CB166,TRANSPOSE(CH$66:CH$75))</f>
        <v>-3.648039368714253E-2</v>
      </c>
      <c r="DG166" s="8">
        <f t="array" ref="DG166">SUMPRODUCT($BS166:$CB166,TRANSPOSE(CI$66:CI$75))</f>
        <v>9.5163889885285565E-3</v>
      </c>
      <c r="DH166" s="8">
        <f t="array" ref="DH166">SUMPRODUCT($BS166:$CB166,TRANSPOSE(CJ$66:CJ$75))</f>
        <v>5.171203830438742E-2</v>
      </c>
      <c r="DI166" s="8">
        <f t="array" ref="DI166">SUMPRODUCT($BS166:$CB166,TRANSPOSE(CK$66:CK$75))</f>
        <v>-4.7881028086151675E-2</v>
      </c>
      <c r="DJ166" s="8">
        <f t="array" ref="DJ166">SUMPRODUCT($BS166:$CB166,TRANSPOSE(CL$66:CL$75))</f>
        <v>7.5706775070190649E-2</v>
      </c>
      <c r="DK166" s="8">
        <f t="array" ref="DK166">SUMPRODUCT($BS166:$CB166,TRANSPOSE(CM$66:CM$75))</f>
        <v>-8.3239528623289937E-3</v>
      </c>
      <c r="DL166" s="8">
        <f t="array" ref="DL166">SUMPRODUCT($BS166:$CB166,TRANSPOSE(CN$66:CN$75))</f>
        <v>-3.2966178793262621E-2</v>
      </c>
      <c r="DM166" s="8">
        <f t="array" ref="DM166">SUMPRODUCT($BS166:$CB166,TRANSPOSE(CO$66:CO$75))</f>
        <v>-1.9557339099498923E-2</v>
      </c>
      <c r="DN166" s="8">
        <f t="array" ref="DN166">SUMPRODUCT($BS166:$CB166,TRANSPOSE(CP$66:CP$75))</f>
        <v>6.3519590599091569E-2</v>
      </c>
    </row>
    <row r="167" spans="1:118" x14ac:dyDescent="0.25">
      <c r="A167" s="3">
        <v>41029</v>
      </c>
      <c r="B167" s="1">
        <v>2415.42</v>
      </c>
      <c r="C167" s="1">
        <f t="shared" si="48"/>
        <v>-6.2739902989710217E-3</v>
      </c>
      <c r="D167" s="7"/>
      <c r="E167" s="7"/>
      <c r="J167" s="5">
        <v>36433</v>
      </c>
      <c r="K167">
        <v>-9.8695983256935904E-3</v>
      </c>
      <c r="L167">
        <v>-9.9191541682490295E-2</v>
      </c>
      <c r="M167">
        <v>8.9321943356796704E-2</v>
      </c>
      <c r="O167" s="5">
        <v>36433</v>
      </c>
      <c r="P167">
        <v>-8.4333278490072397E-2</v>
      </c>
      <c r="Q167">
        <v>-2.2851743669350999E-2</v>
      </c>
      <c r="R167">
        <v>-6.1481534820721301E-2</v>
      </c>
      <c r="T167" s="5">
        <v>36433</v>
      </c>
      <c r="U167">
        <v>-3.21171906839487E-2</v>
      </c>
      <c r="V167">
        <v>-2.01365938081551E-2</v>
      </c>
      <c r="W167">
        <v>-1.19805968757936E-2</v>
      </c>
      <c r="Y167" s="5">
        <v>36433</v>
      </c>
      <c r="Z167">
        <v>-2.5047513625656201E-2</v>
      </c>
      <c r="AA167">
        <v>-2.1865836866721101E-2</v>
      </c>
      <c r="AB167">
        <v>-3.1816767589351201E-3</v>
      </c>
      <c r="AD167" s="5">
        <v>36433</v>
      </c>
      <c r="AE167">
        <v>-5.3782685060627798E-2</v>
      </c>
      <c r="AF167">
        <v>-8.3033227088826593E-3</v>
      </c>
      <c r="AG167">
        <v>-4.5479362351745101E-2</v>
      </c>
      <c r="AI167" s="5">
        <v>36433</v>
      </c>
      <c r="AJ167">
        <v>-2.5511793394782101E-2</v>
      </c>
      <c r="AK167">
        <v>1.29384124312957E-2</v>
      </c>
      <c r="AL167">
        <v>-3.8450205826077902E-2</v>
      </c>
      <c r="AN167" s="5">
        <v>36433</v>
      </c>
      <c r="AO167">
        <v>-5.9314229010690202E-2</v>
      </c>
      <c r="AP167">
        <v>-5.3419593799205701E-3</v>
      </c>
      <c r="AQ167">
        <v>-5.39722696307696E-2</v>
      </c>
      <c r="AS167" s="5">
        <v>36433</v>
      </c>
      <c r="AT167">
        <v>-7.5899216775775699E-2</v>
      </c>
      <c r="AU167">
        <v>-1.66284590949346E-2</v>
      </c>
      <c r="AV167">
        <v>-5.9270757680841099E-2</v>
      </c>
      <c r="AX167" s="5">
        <v>36433</v>
      </c>
      <c r="AY167">
        <v>-7.5710407912706001E-2</v>
      </c>
      <c r="AZ167">
        <v>-1.8730206004403699E-3</v>
      </c>
      <c r="BA167">
        <v>-7.3837387312265607E-2</v>
      </c>
      <c r="BC167" s="5">
        <v>36433</v>
      </c>
      <c r="BD167">
        <v>-4.7087300745552403E-2</v>
      </c>
      <c r="BE167">
        <v>-3.2029349923165099E-2</v>
      </c>
      <c r="BF167">
        <v>-1.5057950822387299E-2</v>
      </c>
      <c r="BH167" s="5">
        <v>36433</v>
      </c>
      <c r="BI167">
        <v>-4.10274512135047E-2</v>
      </c>
      <c r="BJ167">
        <v>-8.9346315346635202E-2</v>
      </c>
      <c r="BK167">
        <v>4.8318864133130503E-2</v>
      </c>
      <c r="BM167" s="5">
        <v>36433</v>
      </c>
      <c r="BN167">
        <v>-6.3943304275352095E-2</v>
      </c>
      <c r="BO167">
        <v>1.66053377413348E-2</v>
      </c>
      <c r="BP167">
        <f t="shared" si="59"/>
        <v>-8.0548642016686892E-2</v>
      </c>
      <c r="BR167" s="14">
        <v>36433</v>
      </c>
      <c r="BS167" s="15">
        <f t="shared" si="49"/>
        <v>8.9321943356796704E-2</v>
      </c>
      <c r="BT167" s="15">
        <f t="shared" si="50"/>
        <v>-6.1481534820721301E-2</v>
      </c>
      <c r="BU167" s="15">
        <f t="shared" si="51"/>
        <v>-1.19805968757936E-2</v>
      </c>
      <c r="BV167" s="15">
        <f t="shared" si="52"/>
        <v>-3.1816767589351201E-3</v>
      </c>
      <c r="BW167" s="15">
        <f t="shared" si="53"/>
        <v>-4.5479362351745101E-2</v>
      </c>
      <c r="BX167" s="15">
        <f t="shared" si="54"/>
        <v>-3.8450205826077902E-2</v>
      </c>
      <c r="BY167" s="15">
        <f t="shared" si="55"/>
        <v>-5.39722696307696E-2</v>
      </c>
      <c r="BZ167" s="15">
        <f t="shared" si="56"/>
        <v>-5.9270757680841099E-2</v>
      </c>
      <c r="CA167" s="15">
        <f t="shared" si="57"/>
        <v>-7.3837387312265607E-2</v>
      </c>
      <c r="CB167" s="15">
        <f t="shared" si="58"/>
        <v>-1.5057950822387299E-2</v>
      </c>
      <c r="CC167" s="15">
        <f t="shared" si="60"/>
        <v>4.8318864133130503E-2</v>
      </c>
      <c r="CD167" s="15">
        <f t="shared" si="61"/>
        <v>-8.0548642016686892E-2</v>
      </c>
      <c r="CT167" s="17">
        <v>0.148171235376929</v>
      </c>
      <c r="CU167" s="17">
        <v>-3.8550335347954802E-2</v>
      </c>
      <c r="CV167" s="17">
        <v>3.9477489079105803E-2</v>
      </c>
      <c r="CW167" s="17">
        <v>1.2867430014197601E-2</v>
      </c>
      <c r="CX167" s="17">
        <v>1.4054490048450399E-2</v>
      </c>
      <c r="CY167" s="17">
        <v>-2.8961394882218099E-2</v>
      </c>
      <c r="CZ167" s="17">
        <v>-3.60167051726204E-2</v>
      </c>
      <c r="DA167" s="17">
        <v>-2.3389831863376599E-2</v>
      </c>
      <c r="DB167" s="17">
        <v>1.7680214115574501E-2</v>
      </c>
      <c r="DC167" s="17">
        <v>9.9062401463650505E-3</v>
      </c>
      <c r="DE167" s="8">
        <f t="array" ref="DE167">SUMPRODUCT($BS167:$CB167,TRANSPOSE(CG$66:CG$75))</f>
        <v>9.3602695402274269E-2</v>
      </c>
      <c r="DF167" s="8">
        <f t="array" ref="DF167">SUMPRODUCT($BS167:$CB167,TRANSPOSE(CH$66:CH$75))</f>
        <v>-5.0359376339355014E-2</v>
      </c>
      <c r="DG167" s="8">
        <f t="array" ref="DG167">SUMPRODUCT($BS167:$CB167,TRANSPOSE(CI$66:CI$75))</f>
        <v>2.366482964280258E-2</v>
      </c>
      <c r="DH167" s="8">
        <f t="array" ref="DH167">SUMPRODUCT($BS167:$CB167,TRANSPOSE(CJ$66:CJ$75))</f>
        <v>-2.0628829283667795E-3</v>
      </c>
      <c r="DI167" s="8">
        <f t="array" ref="DI167">SUMPRODUCT($BS167:$CB167,TRANSPOSE(CK$66:CK$75))</f>
        <v>-1.618568798382999E-2</v>
      </c>
      <c r="DJ167" s="8">
        <f t="array" ref="DJ167">SUMPRODUCT($BS167:$CB167,TRANSPOSE(CL$66:CL$75))</f>
        <v>-4.5604136881081864E-2</v>
      </c>
      <c r="DK167" s="8">
        <f t="array" ref="DK167">SUMPRODUCT($BS167:$CB167,TRANSPOSE(CM$66:CM$75))</f>
        <v>-1.9007223931615733E-2</v>
      </c>
      <c r="DL167" s="8">
        <f t="array" ref="DL167">SUMPRODUCT($BS167:$CB167,TRANSPOSE(CN$66:CN$75))</f>
        <v>-4.7651903554500391E-3</v>
      </c>
      <c r="DM167" s="8">
        <f t="array" ref="DM167">SUMPRODUCT($BS167:$CB167,TRANSPOSE(CO$66:CO$75))</f>
        <v>-5.209020433435449E-2</v>
      </c>
      <c r="DN167" s="8">
        <f t="array" ref="DN167">SUMPRODUCT($BS167:$CB167,TRANSPOSE(CP$66:CP$75))</f>
        <v>-7.4127069901932713E-2</v>
      </c>
    </row>
    <row r="168" spans="1:118" x14ac:dyDescent="0.25">
      <c r="A168" s="3">
        <v>41060</v>
      </c>
      <c r="B168" s="1">
        <v>2270.25</v>
      </c>
      <c r="C168" s="1">
        <f t="shared" si="48"/>
        <v>-6.0101348833743184E-2</v>
      </c>
      <c r="D168" s="7"/>
      <c r="E168" s="7"/>
      <c r="J168" s="5">
        <v>36464</v>
      </c>
      <c r="K168">
        <v>6.2879727788640705E-2</v>
      </c>
      <c r="L168">
        <v>1.6334109576361701E-2</v>
      </c>
      <c r="M168">
        <v>4.6545618212279101E-2</v>
      </c>
      <c r="O168" s="5">
        <v>36464</v>
      </c>
      <c r="P168">
        <v>2.4701531072412099E-2</v>
      </c>
      <c r="Q168">
        <v>7.1738500941063599E-2</v>
      </c>
      <c r="R168">
        <v>-4.7036969868651503E-2</v>
      </c>
      <c r="T168" s="5">
        <v>36464</v>
      </c>
      <c r="U168">
        <v>-3.6745264542331499E-2</v>
      </c>
      <c r="V168">
        <v>7.2106579279744898E-2</v>
      </c>
      <c r="W168">
        <v>-0.10885184382207599</v>
      </c>
      <c r="Y168" s="5">
        <v>36464</v>
      </c>
      <c r="Z168">
        <v>6.0680637902077401E-2</v>
      </c>
      <c r="AA168">
        <v>5.85024026828165E-2</v>
      </c>
      <c r="AB168">
        <v>2.1782352192609199E-3</v>
      </c>
      <c r="AD168" s="5">
        <v>36464</v>
      </c>
      <c r="AE168">
        <v>3.2681897074398503E-2</v>
      </c>
      <c r="AF168">
        <v>4.3083387744158402E-2</v>
      </c>
      <c r="AG168">
        <v>-1.04014906697599E-2</v>
      </c>
      <c r="AI168" s="5">
        <v>36464</v>
      </c>
      <c r="AJ168">
        <v>2.7364806121684099E-2</v>
      </c>
      <c r="AK168">
        <v>4.8927489045364099E-2</v>
      </c>
      <c r="AL168">
        <v>-2.156268292368E-2</v>
      </c>
      <c r="AN168" s="5">
        <v>36464</v>
      </c>
      <c r="AO168">
        <v>5.1915414897920599E-2</v>
      </c>
      <c r="AP168">
        <v>5.5206130971361303E-2</v>
      </c>
      <c r="AQ168">
        <v>-3.29071607344072E-3</v>
      </c>
      <c r="AS168" s="5">
        <v>36464</v>
      </c>
      <c r="AT168">
        <v>-9.7053733604567701E-3</v>
      </c>
      <c r="AU168">
        <v>9.4569713207774395E-2</v>
      </c>
      <c r="AV168">
        <v>-0.10427508656823101</v>
      </c>
      <c r="AX168" s="5">
        <v>36464</v>
      </c>
      <c r="AY168">
        <v>3.0949460545239001E-2</v>
      </c>
      <c r="AZ168">
        <v>7.0344162979491101E-2</v>
      </c>
      <c r="BA168">
        <v>-3.9394702434252103E-2</v>
      </c>
      <c r="BC168" s="5">
        <v>36464</v>
      </c>
      <c r="BD168">
        <v>7.4739576107781994E-2</v>
      </c>
      <c r="BE168">
        <v>0.12840171418927501</v>
      </c>
      <c r="BF168">
        <v>-5.3662138081492998E-2</v>
      </c>
      <c r="BH168" s="5">
        <v>36464</v>
      </c>
      <c r="BI168">
        <v>-4.0259675807284803E-2</v>
      </c>
      <c r="BJ168">
        <v>3.20698311947945E-2</v>
      </c>
      <c r="BK168">
        <v>-7.2329507002079296E-2</v>
      </c>
      <c r="BM168" s="5">
        <v>36464</v>
      </c>
      <c r="BN168">
        <v>9.4477842485226102E-2</v>
      </c>
      <c r="BO168">
        <v>7.4141750636138301E-2</v>
      </c>
      <c r="BP168">
        <f t="shared" si="59"/>
        <v>2.0336091849087801E-2</v>
      </c>
      <c r="BR168" s="14">
        <v>36464</v>
      </c>
      <c r="BS168" s="15">
        <f t="shared" si="49"/>
        <v>4.6545618212279101E-2</v>
      </c>
      <c r="BT168" s="15">
        <f t="shared" si="50"/>
        <v>-4.7036969868651503E-2</v>
      </c>
      <c r="BU168" s="15">
        <f t="shared" si="51"/>
        <v>-0.10885184382207599</v>
      </c>
      <c r="BV168" s="15">
        <f t="shared" si="52"/>
        <v>2.1782352192609199E-3</v>
      </c>
      <c r="BW168" s="15">
        <f t="shared" si="53"/>
        <v>-1.04014906697599E-2</v>
      </c>
      <c r="BX168" s="15">
        <f t="shared" si="54"/>
        <v>-2.156268292368E-2</v>
      </c>
      <c r="BY168" s="15">
        <f t="shared" si="55"/>
        <v>-3.29071607344072E-3</v>
      </c>
      <c r="BZ168" s="15">
        <f t="shared" si="56"/>
        <v>-0.10427508656823101</v>
      </c>
      <c r="CA168" s="15">
        <f t="shared" si="57"/>
        <v>-3.9394702434252103E-2</v>
      </c>
      <c r="CB168" s="15">
        <f t="shared" si="58"/>
        <v>-5.3662138081492998E-2</v>
      </c>
      <c r="CC168" s="15">
        <f t="shared" si="60"/>
        <v>-7.2329507002079296E-2</v>
      </c>
      <c r="CD168" s="15">
        <f t="shared" si="61"/>
        <v>2.0336091849087801E-2</v>
      </c>
      <c r="CT168" s="17">
        <v>0.10244772037305</v>
      </c>
      <c r="CU168" s="17">
        <v>-1.10363804647197E-2</v>
      </c>
      <c r="CV168" s="17">
        <v>5.0506786649246099E-2</v>
      </c>
      <c r="CW168" s="17">
        <v>9.3212888563305396E-2</v>
      </c>
      <c r="CX168" s="17">
        <v>-8.7518529552110896E-2</v>
      </c>
      <c r="CY168" s="17">
        <v>-2.02087877291196E-2</v>
      </c>
      <c r="CZ168" s="17">
        <v>-5.1823437048326801E-2</v>
      </c>
      <c r="DA168" s="17">
        <v>-2.33587399544198E-2</v>
      </c>
      <c r="DB168" s="17">
        <v>1.6957614195887202E-2</v>
      </c>
      <c r="DC168" s="17">
        <v>2.2889248862474398E-2</v>
      </c>
      <c r="DE168" s="8">
        <f t="array" ref="DE168">SUMPRODUCT($BS168:$CB168,TRANSPOSE(CG$66:CG$75))</f>
        <v>3.0514396088532684E-2</v>
      </c>
      <c r="DF168" s="8">
        <f t="array" ref="DF168">SUMPRODUCT($BS168:$CB168,TRANSPOSE(CH$66:CH$75))</f>
        <v>-5.9259049281726262E-2</v>
      </c>
      <c r="DG168" s="8">
        <f t="array" ref="DG168">SUMPRODUCT($BS168:$CB168,TRANSPOSE(CI$66:CI$75))</f>
        <v>-0.10073394876792047</v>
      </c>
      <c r="DH168" s="8">
        <f t="array" ref="DH168">SUMPRODUCT($BS168:$CB168,TRANSPOSE(CJ$66:CJ$75))</f>
        <v>-1.3441176157420964E-2</v>
      </c>
      <c r="DI168" s="8">
        <f t="array" ref="DI168">SUMPRODUCT($BS168:$CB168,TRANSPOSE(CK$66:CK$75))</f>
        <v>4.6290831438045646E-3</v>
      </c>
      <c r="DJ168" s="8">
        <f t="array" ref="DJ168">SUMPRODUCT($BS168:$CB168,TRANSPOSE(CL$66:CL$75))</f>
        <v>-3.9779600563706836E-2</v>
      </c>
      <c r="DK168" s="8">
        <f t="array" ref="DK168">SUMPRODUCT($BS168:$CB168,TRANSPOSE(CM$66:CM$75))</f>
        <v>7.0044925243196193E-2</v>
      </c>
      <c r="DL168" s="8">
        <f t="array" ref="DL168">SUMPRODUCT($BS168:$CB168,TRANSPOSE(CN$66:CN$75))</f>
        <v>-9.4488897029412988E-2</v>
      </c>
      <c r="DM168" s="8">
        <f t="array" ref="DM168">SUMPRODUCT($BS168:$CB168,TRANSPOSE(CO$66:CO$75))</f>
        <v>-4.5286658910968051E-2</v>
      </c>
      <c r="DN168" s="8">
        <f t="array" ref="DN168">SUMPRODUCT($BS168:$CB168,TRANSPOSE(CP$66:CP$75))</f>
        <v>-0.11821056306249496</v>
      </c>
    </row>
    <row r="169" spans="1:118" x14ac:dyDescent="0.25">
      <c r="A169" s="3">
        <v>41089</v>
      </c>
      <c r="B169" s="1">
        <v>2363.79</v>
      </c>
      <c r="C169" s="1">
        <f t="shared" si="48"/>
        <v>4.1202510736702891E-2</v>
      </c>
      <c r="D169" s="7"/>
      <c r="E169" s="7"/>
      <c r="J169" s="5">
        <v>36494</v>
      </c>
      <c r="K169">
        <v>7.6377612480808293E-2</v>
      </c>
      <c r="L169">
        <v>1.51579041129503E-2</v>
      </c>
      <c r="M169">
        <v>6.1219708367857999E-2</v>
      </c>
      <c r="O169" s="5">
        <v>36494</v>
      </c>
      <c r="P169">
        <v>-4.4629198623130299E-2</v>
      </c>
      <c r="Q169">
        <v>4.8967573991755997E-2</v>
      </c>
      <c r="R169">
        <v>-9.3596772614886303E-2</v>
      </c>
      <c r="T169" s="5">
        <v>36494</v>
      </c>
      <c r="U169">
        <v>-1.06919097161426E-2</v>
      </c>
      <c r="V169">
        <v>3.6568090907844499E-2</v>
      </c>
      <c r="W169">
        <v>-4.7260000623986997E-2</v>
      </c>
      <c r="Y169" s="5">
        <v>36494</v>
      </c>
      <c r="Z169">
        <v>2.46176990760156E-2</v>
      </c>
      <c r="AA169">
        <v>1.98232875370805E-2</v>
      </c>
      <c r="AB169">
        <v>4.7944115389351796E-3</v>
      </c>
      <c r="AD169" s="5">
        <v>36494</v>
      </c>
      <c r="AE169">
        <v>-4.1130147934747799E-2</v>
      </c>
      <c r="AF169">
        <v>8.8242711842029004E-2</v>
      </c>
      <c r="AG169">
        <v>-0.12937285977677701</v>
      </c>
      <c r="AI169" s="5">
        <v>36494</v>
      </c>
      <c r="AJ169">
        <v>4.68118493175321E-2</v>
      </c>
      <c r="AK169">
        <v>5.25206171521631E-2</v>
      </c>
      <c r="AL169">
        <v>-5.7087678346310596E-3</v>
      </c>
      <c r="AN169" s="5">
        <v>36494</v>
      </c>
      <c r="AO169">
        <v>-4.18857457481457E-2</v>
      </c>
      <c r="AP169">
        <v>6.3924609061235899E-2</v>
      </c>
      <c r="AQ169">
        <v>-0.105810354809382</v>
      </c>
      <c r="AS169" s="5">
        <v>36494</v>
      </c>
      <c r="AT169">
        <v>-2.83725019030753E-2</v>
      </c>
      <c r="AU169">
        <v>4.7696580875022501E-2</v>
      </c>
      <c r="AV169">
        <v>-7.6069082778097805E-2</v>
      </c>
      <c r="AX169" s="5">
        <v>36494</v>
      </c>
      <c r="AY169">
        <v>-3.4356625665152303E-2</v>
      </c>
      <c r="AZ169">
        <v>6.1555212960378698E-2</v>
      </c>
      <c r="BA169">
        <v>-9.5911838625531001E-2</v>
      </c>
      <c r="BC169" s="5">
        <v>36494</v>
      </c>
      <c r="BD169">
        <v>4.5412085416852099E-2</v>
      </c>
      <c r="BE169">
        <v>-3.1559725335730003E-2</v>
      </c>
      <c r="BF169">
        <v>7.6971810752582207E-2</v>
      </c>
      <c r="BH169" s="5">
        <v>36494</v>
      </c>
      <c r="BI169">
        <v>4.6047395013929002E-2</v>
      </c>
      <c r="BJ169">
        <v>0.10901737454928299</v>
      </c>
      <c r="BK169">
        <v>-6.2969979535354506E-2</v>
      </c>
      <c r="BM169" s="5">
        <v>36494</v>
      </c>
      <c r="BN169">
        <v>-8.4560909795625399E-3</v>
      </c>
      <c r="BO169">
        <v>0.123915275375881</v>
      </c>
      <c r="BP169">
        <f t="shared" si="59"/>
        <v>-0.13237136635544353</v>
      </c>
      <c r="BR169" s="14">
        <v>36494</v>
      </c>
      <c r="BS169" s="15">
        <f t="shared" si="49"/>
        <v>6.1219708367857999E-2</v>
      </c>
      <c r="BT169" s="15">
        <f t="shared" si="50"/>
        <v>-9.3596772614886303E-2</v>
      </c>
      <c r="BU169" s="15">
        <f t="shared" si="51"/>
        <v>-4.7260000623986997E-2</v>
      </c>
      <c r="BV169" s="15">
        <f t="shared" si="52"/>
        <v>4.7944115389351796E-3</v>
      </c>
      <c r="BW169" s="15">
        <f t="shared" si="53"/>
        <v>-0.12937285977677701</v>
      </c>
      <c r="BX169" s="15">
        <f t="shared" si="54"/>
        <v>-5.7087678346310596E-3</v>
      </c>
      <c r="BY169" s="15">
        <f t="shared" si="55"/>
        <v>-0.105810354809382</v>
      </c>
      <c r="BZ169" s="15">
        <f t="shared" si="56"/>
        <v>-7.6069082778097805E-2</v>
      </c>
      <c r="CA169" s="15">
        <f t="shared" si="57"/>
        <v>-9.5911838625531001E-2</v>
      </c>
      <c r="CB169" s="15">
        <f t="shared" si="58"/>
        <v>7.6971810752582207E-2</v>
      </c>
      <c r="CC169" s="15">
        <f t="shared" si="60"/>
        <v>-6.2969979535354506E-2</v>
      </c>
      <c r="CD169" s="15">
        <f t="shared" si="61"/>
        <v>-0.13237136635544353</v>
      </c>
      <c r="CT169" s="17">
        <v>0.24031347466058001</v>
      </c>
      <c r="CU169" s="17">
        <v>-6.5023456926217402E-2</v>
      </c>
      <c r="CV169" s="17">
        <v>-3.7609157877912303E-2</v>
      </c>
      <c r="CW169" s="17">
        <v>1.12752615164843E-2</v>
      </c>
      <c r="CX169" s="17">
        <v>-7.4959733440816204E-3</v>
      </c>
      <c r="CY169" s="17">
        <v>2.0262523367126799E-2</v>
      </c>
      <c r="CZ169" s="17">
        <v>2.2498146103500701E-2</v>
      </c>
      <c r="DA169" s="17">
        <v>7.2404628157966902E-3</v>
      </c>
      <c r="DB169" s="17">
        <v>-7.0066650635876096E-3</v>
      </c>
      <c r="DC169" s="17">
        <v>-3.1401715533596001E-3</v>
      </c>
      <c r="DE169" s="8">
        <f t="array" ref="DE169">SUMPRODUCT($BS169:$CB169,TRANSPOSE(CG$66:CG$75))</f>
        <v>3.8125044919022667E-2</v>
      </c>
      <c r="DF169" s="8">
        <f t="array" ref="DF169">SUMPRODUCT($BS169:$CB169,TRANSPOSE(CH$66:CH$75))</f>
        <v>-3.8047962120192361E-2</v>
      </c>
      <c r="DG169" s="8">
        <f t="array" ref="DG169">SUMPRODUCT($BS169:$CB169,TRANSPOSE(CI$66:CI$75))</f>
        <v>-2.0022387812396261E-2</v>
      </c>
      <c r="DH169" s="8">
        <f t="array" ref="DH169">SUMPRODUCT($BS169:$CB169,TRANSPOSE(CJ$66:CJ$75))</f>
        <v>-3.8972387601374017E-3</v>
      </c>
      <c r="DI169" s="8">
        <f t="array" ref="DI169">SUMPRODUCT($BS169:$CB169,TRANSPOSE(CK$66:CK$75))</f>
        <v>-0.11232230698147858</v>
      </c>
      <c r="DJ169" s="8">
        <f t="array" ref="DJ169">SUMPRODUCT($BS169:$CB169,TRANSPOSE(CL$66:CL$75))</f>
        <v>5.1348385728379006E-2</v>
      </c>
      <c r="DK169" s="8">
        <f t="array" ref="DK169">SUMPRODUCT($BS169:$CB169,TRANSPOSE(CM$66:CM$75))</f>
        <v>-8.2816255968558142E-2</v>
      </c>
      <c r="DL169" s="8">
        <f t="array" ref="DL169">SUMPRODUCT($BS169:$CB169,TRANSPOSE(CN$66:CN$75))</f>
        <v>3.9994059463966565E-3</v>
      </c>
      <c r="DM169" s="8">
        <f t="array" ref="DM169">SUMPRODUCT($BS169:$CB169,TRANSPOSE(CO$66:CO$75))</f>
        <v>-1.1021047294201912E-2</v>
      </c>
      <c r="DN169" s="8">
        <f t="array" ref="DN169">SUMPRODUCT($BS169:$CB169,TRANSPOSE(CP$66:CP$75))</f>
        <v>4.9773587540809877E-2</v>
      </c>
    </row>
    <row r="170" spans="1:118" x14ac:dyDescent="0.25">
      <c r="A170" s="3">
        <v>41121</v>
      </c>
      <c r="B170" s="1">
        <v>2396.62</v>
      </c>
      <c r="C170" s="1">
        <f t="shared" si="48"/>
        <v>1.3888712618295163E-2</v>
      </c>
      <c r="D170" s="7"/>
      <c r="E170" s="7"/>
      <c r="J170" s="5">
        <v>36525</v>
      </c>
      <c r="K170">
        <v>0.15726818055352701</v>
      </c>
      <c r="L170">
        <v>-3.1534838523134698E-2</v>
      </c>
      <c r="M170">
        <v>0.188803019076662</v>
      </c>
      <c r="O170" s="5">
        <v>36525</v>
      </c>
      <c r="P170">
        <v>5.1563408261373596E-3</v>
      </c>
      <c r="Q170">
        <v>0.104112411305022</v>
      </c>
      <c r="R170">
        <v>-9.8956070478884897E-2</v>
      </c>
      <c r="T170" s="5">
        <v>36525</v>
      </c>
      <c r="U170">
        <v>6.7649669811631702E-2</v>
      </c>
      <c r="V170">
        <v>6.8722279369148903E-2</v>
      </c>
      <c r="W170">
        <v>-1.07260955751726E-3</v>
      </c>
      <c r="Y170" s="5">
        <v>36525</v>
      </c>
      <c r="Z170">
        <v>6.0920683231947201E-2</v>
      </c>
      <c r="AA170">
        <v>6.3122216594549099E-2</v>
      </c>
      <c r="AB170">
        <v>-2.2015333626018499E-3</v>
      </c>
      <c r="AD170" s="5">
        <v>36525</v>
      </c>
      <c r="AE170">
        <v>-3.7213692892201201E-2</v>
      </c>
      <c r="AF170">
        <v>0.175769946219548</v>
      </c>
      <c r="AG170">
        <v>-0.212983639111749</v>
      </c>
      <c r="AI170" s="5">
        <v>36525</v>
      </c>
      <c r="AJ170">
        <v>7.6879547178893198E-2</v>
      </c>
      <c r="AK170">
        <v>4.06380716308819E-2</v>
      </c>
      <c r="AL170">
        <v>3.6241475548011298E-2</v>
      </c>
      <c r="AN170" s="5">
        <v>36525</v>
      </c>
      <c r="AO170">
        <v>-2.7916511641858099E-2</v>
      </c>
      <c r="AP170">
        <v>0.15885576093937701</v>
      </c>
      <c r="AQ170">
        <v>-0.18677227258123499</v>
      </c>
      <c r="AS170" s="5">
        <v>36525</v>
      </c>
      <c r="AT170">
        <v>-8.8381033889530503E-3</v>
      </c>
      <c r="AU170">
        <v>0.106755466138701</v>
      </c>
      <c r="AV170">
        <v>-0.115593569527654</v>
      </c>
      <c r="AX170" s="5">
        <v>36525</v>
      </c>
      <c r="AY170">
        <v>-1.70195475931018E-2</v>
      </c>
      <c r="AZ170">
        <v>0.150805592539934</v>
      </c>
      <c r="BA170">
        <v>-0.16782514013303601</v>
      </c>
      <c r="BC170" s="5">
        <v>36525</v>
      </c>
      <c r="BD170">
        <v>7.4105431262859997E-2</v>
      </c>
      <c r="BE170">
        <v>6.6391979630226099E-3</v>
      </c>
      <c r="BF170">
        <v>6.7466233299837405E-2</v>
      </c>
      <c r="BH170" s="5">
        <v>36525</v>
      </c>
      <c r="BI170">
        <v>-2.70514261758713E-2</v>
      </c>
      <c r="BJ170">
        <v>0.272369613746686</v>
      </c>
      <c r="BK170">
        <v>-0.29942103992255698</v>
      </c>
      <c r="BM170" s="5">
        <v>36525</v>
      </c>
      <c r="BN170">
        <v>4.6426349606070302E-3</v>
      </c>
      <c r="BO170">
        <v>0.17642579225164401</v>
      </c>
      <c r="BP170">
        <f t="shared" si="59"/>
        <v>-0.17178315729103699</v>
      </c>
      <c r="BR170" s="14">
        <v>36525</v>
      </c>
      <c r="BS170" s="15">
        <f t="shared" si="49"/>
        <v>0.188803019076662</v>
      </c>
      <c r="BT170" s="15">
        <f t="shared" si="50"/>
        <v>-9.8956070478884897E-2</v>
      </c>
      <c r="BU170" s="15">
        <f t="shared" si="51"/>
        <v>-1.07260955751726E-3</v>
      </c>
      <c r="BV170" s="15">
        <f t="shared" si="52"/>
        <v>-2.2015333626018499E-3</v>
      </c>
      <c r="BW170" s="15">
        <f t="shared" si="53"/>
        <v>-0.212983639111749</v>
      </c>
      <c r="BX170" s="15">
        <f t="shared" si="54"/>
        <v>3.6241475548011298E-2</v>
      </c>
      <c r="BY170" s="15">
        <f t="shared" si="55"/>
        <v>-0.18677227258123499</v>
      </c>
      <c r="BZ170" s="15">
        <f t="shared" si="56"/>
        <v>-0.115593569527654</v>
      </c>
      <c r="CA170" s="15">
        <f t="shared" si="57"/>
        <v>-0.16782514013303601</v>
      </c>
      <c r="CB170" s="15">
        <f t="shared" si="58"/>
        <v>6.7466233299837405E-2</v>
      </c>
      <c r="CC170" s="15">
        <f t="shared" si="60"/>
        <v>-0.29942103992255698</v>
      </c>
      <c r="CD170" s="15">
        <f t="shared" si="61"/>
        <v>-0.17178315729103699</v>
      </c>
      <c r="CT170" s="17">
        <v>0.38139892364565903</v>
      </c>
      <c r="CU170" s="17">
        <v>-0.129845241507036</v>
      </c>
      <c r="CV170" s="17">
        <v>5.8249616960146598E-2</v>
      </c>
      <c r="CW170" s="17">
        <v>-5.1783845220754403E-2</v>
      </c>
      <c r="CX170" s="17">
        <v>3.26773963870296E-2</v>
      </c>
      <c r="CY170" s="17">
        <v>4.1336729400771502E-2</v>
      </c>
      <c r="CZ170" s="17">
        <v>3.9330204141813901E-2</v>
      </c>
      <c r="DA170" s="17">
        <v>2.1285763525863002E-2</v>
      </c>
      <c r="DB170" s="17">
        <v>1.0783257052897E-2</v>
      </c>
      <c r="DC170" s="17">
        <v>-2.5273180798184299E-2</v>
      </c>
      <c r="DE170" s="8">
        <f t="array" ref="DE170">SUMPRODUCT($BS170:$CB170,TRANSPOSE(CG$66:CG$75))</f>
        <v>0.19416659133015216</v>
      </c>
      <c r="DF170" s="8">
        <f t="array" ref="DF170">SUMPRODUCT($BS170:$CB170,TRANSPOSE(CH$66:CH$75))</f>
        <v>4.0764842500503995E-2</v>
      </c>
      <c r="DG170" s="8">
        <f t="array" ref="DG170">SUMPRODUCT($BS170:$CB170,TRANSPOSE(CI$66:CI$75))</f>
        <v>6.0310281359868344E-2</v>
      </c>
      <c r="DH170" s="8">
        <f t="array" ref="DH170">SUMPRODUCT($BS170:$CB170,TRANSPOSE(CJ$66:CJ$75))</f>
        <v>4.7745293299725593E-2</v>
      </c>
      <c r="DI170" s="8">
        <f t="array" ref="DI170">SUMPRODUCT($BS170:$CB170,TRANSPOSE(CK$66:CK$75))</f>
        <v>-0.18025223297027965</v>
      </c>
      <c r="DJ170" s="8">
        <f t="array" ref="DJ170">SUMPRODUCT($BS170:$CB170,TRANSPOSE(CL$66:CL$75))</f>
        <v>8.8105131134742026E-2</v>
      </c>
      <c r="DK170" s="8">
        <f t="array" ref="DK170">SUMPRODUCT($BS170:$CB170,TRANSPOSE(CM$66:CM$75))</f>
        <v>-0.19692388196016775</v>
      </c>
      <c r="DL170" s="8">
        <f t="array" ref="DL170">SUMPRODUCT($BS170:$CB170,TRANSPOSE(CN$66:CN$75))</f>
        <v>3.3979590423621787E-2</v>
      </c>
      <c r="DM170" s="8">
        <f t="array" ref="DM170">SUMPRODUCT($BS170:$CB170,TRANSPOSE(CO$66:CO$75))</f>
        <v>-2.1893319570849744E-2</v>
      </c>
      <c r="DN170" s="8">
        <f t="array" ref="DN170">SUMPRODUCT($BS170:$CB170,TRANSPOSE(CP$66:CP$75))</f>
        <v>2.0099513191221968E-2</v>
      </c>
    </row>
    <row r="171" spans="1:118" x14ac:dyDescent="0.25">
      <c r="A171" s="3">
        <v>41152</v>
      </c>
      <c r="B171" s="1">
        <v>2450.6</v>
      </c>
      <c r="C171" s="1">
        <f t="shared" si="48"/>
        <v>2.2523387103504211E-2</v>
      </c>
      <c r="D171" s="7"/>
      <c r="E171" s="7"/>
      <c r="J171" s="5">
        <v>36556</v>
      </c>
      <c r="K171">
        <v>-8.4969008431533696E-2</v>
      </c>
      <c r="L171">
        <v>-5.2638743124993601E-2</v>
      </c>
      <c r="M171">
        <v>-3.2330265306540103E-2</v>
      </c>
      <c r="O171" s="5">
        <v>36556</v>
      </c>
      <c r="P171">
        <v>-4.3638503972288599E-2</v>
      </c>
      <c r="Q171">
        <v>-6.06585923441431E-2</v>
      </c>
      <c r="R171">
        <v>1.7020088371854501E-2</v>
      </c>
      <c r="T171" s="5">
        <v>36556</v>
      </c>
      <c r="U171">
        <v>-9.1302340847501995E-2</v>
      </c>
      <c r="V171">
        <v>-4.2037345747181099E-2</v>
      </c>
      <c r="W171">
        <v>-4.9264995100320903E-2</v>
      </c>
      <c r="Y171" s="5">
        <v>36556</v>
      </c>
      <c r="Z171">
        <v>-6.2248696723339998E-2</v>
      </c>
      <c r="AA171">
        <v>-2.6549126105063901E-2</v>
      </c>
      <c r="AB171">
        <v>-3.5699570618276097E-2</v>
      </c>
      <c r="AD171" s="5">
        <v>36556</v>
      </c>
      <c r="AE171">
        <v>-4.5960242486466997E-2</v>
      </c>
      <c r="AF171">
        <v>-0.102882366478738</v>
      </c>
      <c r="AG171">
        <v>5.6922123992270701E-2</v>
      </c>
      <c r="AI171" s="5">
        <v>36556</v>
      </c>
      <c r="AJ171">
        <v>-4.4341536050131802E-2</v>
      </c>
      <c r="AK171">
        <v>-7.1622726422305605E-2</v>
      </c>
      <c r="AL171">
        <v>2.7281190372173799E-2</v>
      </c>
      <c r="AN171" s="5">
        <v>36556</v>
      </c>
      <c r="AO171">
        <v>-4.4690754800828902E-2</v>
      </c>
      <c r="AP171">
        <v>-7.80354198545294E-2</v>
      </c>
      <c r="AQ171">
        <v>3.3344665053700498E-2</v>
      </c>
      <c r="AS171" s="5">
        <v>36556</v>
      </c>
      <c r="AT171">
        <v>-4.1648309623329001E-2</v>
      </c>
      <c r="AU171">
        <v>-5.1149312448072901E-2</v>
      </c>
      <c r="AV171">
        <v>9.5010028247438701E-3</v>
      </c>
      <c r="AX171" s="5">
        <v>36556</v>
      </c>
      <c r="AY171">
        <v>-3.93989935017241E-2</v>
      </c>
      <c r="AZ171">
        <v>-8.6739953166619393E-2</v>
      </c>
      <c r="BA171">
        <v>4.73409596648953E-2</v>
      </c>
      <c r="BC171" s="5">
        <v>36556</v>
      </c>
      <c r="BD171">
        <v>-4.64926920628531E-2</v>
      </c>
      <c r="BE171">
        <v>-1.9168620723585501E-2</v>
      </c>
      <c r="BF171">
        <v>-2.7324071339267501E-2</v>
      </c>
      <c r="BH171" s="5">
        <v>36556</v>
      </c>
      <c r="BI171">
        <v>-0.12086550975245</v>
      </c>
      <c r="BJ171">
        <v>-9.9096712975383805E-2</v>
      </c>
      <c r="BK171">
        <v>-2.17687967770663E-2</v>
      </c>
      <c r="BM171" s="5">
        <v>36556</v>
      </c>
      <c r="BN171">
        <v>-6.5729913031702294E-2</v>
      </c>
      <c r="BO171">
        <v>-7.98565985985802E-2</v>
      </c>
      <c r="BP171">
        <f t="shared" si="59"/>
        <v>1.4126685566877906E-2</v>
      </c>
      <c r="BR171" s="14">
        <v>36556</v>
      </c>
      <c r="BS171" s="15">
        <f t="shared" si="49"/>
        <v>-3.2330265306540103E-2</v>
      </c>
      <c r="BT171" s="15">
        <f t="shared" si="50"/>
        <v>1.7020088371854501E-2</v>
      </c>
      <c r="BU171" s="15">
        <f t="shared" si="51"/>
        <v>-4.9264995100320903E-2</v>
      </c>
      <c r="BV171" s="15">
        <f t="shared" si="52"/>
        <v>-3.5699570618276097E-2</v>
      </c>
      <c r="BW171" s="15">
        <f t="shared" si="53"/>
        <v>5.6922123992270701E-2</v>
      </c>
      <c r="BX171" s="15">
        <f t="shared" si="54"/>
        <v>2.7281190372173799E-2</v>
      </c>
      <c r="BY171" s="15">
        <f t="shared" si="55"/>
        <v>3.3344665053700498E-2</v>
      </c>
      <c r="BZ171" s="15">
        <f t="shared" si="56"/>
        <v>9.5010028247438701E-3</v>
      </c>
      <c r="CA171" s="15">
        <f t="shared" si="57"/>
        <v>4.73409596648953E-2</v>
      </c>
      <c r="CB171" s="15">
        <f t="shared" si="58"/>
        <v>-2.7324071339267501E-2</v>
      </c>
      <c r="CC171" s="15">
        <f t="shared" si="60"/>
        <v>-2.17687967770663E-2</v>
      </c>
      <c r="CD171" s="15">
        <f t="shared" si="61"/>
        <v>1.4126685566877906E-2</v>
      </c>
      <c r="CT171" s="17">
        <v>-7.7272124977121201E-2</v>
      </c>
      <c r="CU171" s="17">
        <v>1.62953588297374E-2</v>
      </c>
      <c r="CV171" s="17">
        <v>2.1657452302172201E-2</v>
      </c>
      <c r="CW171" s="17">
        <v>5.6109458558400903E-2</v>
      </c>
      <c r="CX171" s="17">
        <v>-4.4102596621523701E-2</v>
      </c>
      <c r="CY171" s="17">
        <v>-5.9648179671953098E-3</v>
      </c>
      <c r="CZ171" s="17">
        <v>1.6673422807134901E-2</v>
      </c>
      <c r="DA171" s="17">
        <v>-1.4647785884925799E-2</v>
      </c>
      <c r="DB171" s="17">
        <v>-3.3363161642184801E-2</v>
      </c>
      <c r="DC171" s="17">
        <v>1.34260577814757E-2</v>
      </c>
      <c r="DE171" s="8">
        <f t="array" ref="DE171">SUMPRODUCT($BS171:$CB171,TRANSPOSE(CG$66:CG$75))</f>
        <v>-3.1189566821471545E-2</v>
      </c>
      <c r="DF171" s="8">
        <f t="array" ref="DF171">SUMPRODUCT($BS171:$CB171,TRANSPOSE(CH$66:CH$75))</f>
        <v>-2.4796294159424012E-2</v>
      </c>
      <c r="DG171" s="8">
        <f t="array" ref="DG171">SUMPRODUCT($BS171:$CB171,TRANSPOSE(CI$66:CI$75))</f>
        <v>-7.5197849026306787E-2</v>
      </c>
      <c r="DH171" s="8">
        <f t="array" ref="DH171">SUMPRODUCT($BS171:$CB171,TRANSPOSE(CJ$66:CJ$75))</f>
        <v>-8.8410727473648337E-2</v>
      </c>
      <c r="DI171" s="8">
        <f t="array" ref="DI171">SUMPRODUCT($BS171:$CB171,TRANSPOSE(CK$66:CK$75))</f>
        <v>5.3675274594490341E-2</v>
      </c>
      <c r="DJ171" s="8">
        <f t="array" ref="DJ171">SUMPRODUCT($BS171:$CB171,TRANSPOSE(CL$66:CL$75))</f>
        <v>1.0819401403556791E-2</v>
      </c>
      <c r="DK171" s="8">
        <f t="array" ref="DK171">SUMPRODUCT($BS171:$CB171,TRANSPOSE(CM$66:CM$75))</f>
        <v>3.0916349863569167E-2</v>
      </c>
      <c r="DL171" s="8">
        <f t="array" ref="DL171">SUMPRODUCT($BS171:$CB171,TRANSPOSE(CN$66:CN$75))</f>
        <v>-2.2716492648281017E-2</v>
      </c>
      <c r="DM171" s="8">
        <f t="array" ref="DM171">SUMPRODUCT($BS171:$CB171,TRANSPOSE(CO$66:CO$75))</f>
        <v>4.8882086270563445E-2</v>
      </c>
      <c r="DN171" s="8">
        <f t="array" ref="DN171">SUMPRODUCT($BS171:$CB171,TRANSPOSE(CP$66:CP$75))</f>
        <v>-1.165574817412654E-3</v>
      </c>
    </row>
    <row r="172" spans="1:118" x14ac:dyDescent="0.25">
      <c r="A172" s="3">
        <v>41180</v>
      </c>
      <c r="B172" s="1">
        <v>2513.9299999999998</v>
      </c>
      <c r="C172" s="1">
        <f t="shared" si="48"/>
        <v>2.5842650779400955E-2</v>
      </c>
      <c r="D172" s="7"/>
      <c r="E172" s="7"/>
      <c r="J172" s="5">
        <v>36585</v>
      </c>
      <c r="K172">
        <v>9.1240133963269701E-2</v>
      </c>
      <c r="L172">
        <v>-9.8618493848754707E-2</v>
      </c>
      <c r="M172">
        <v>0.18985862781202401</v>
      </c>
      <c r="O172" s="5">
        <v>36585</v>
      </c>
      <c r="P172">
        <v>-0.11565334731040899</v>
      </c>
      <c r="Q172">
        <v>3.1063181238088801E-2</v>
      </c>
      <c r="R172">
        <v>-0.14671652854849801</v>
      </c>
      <c r="T172" s="5">
        <v>36585</v>
      </c>
      <c r="U172">
        <v>-5.5242106933572399E-2</v>
      </c>
      <c r="V172">
        <v>-1.30259221633477E-2</v>
      </c>
      <c r="W172">
        <v>-4.22161847702247E-2</v>
      </c>
      <c r="Y172" s="5">
        <v>36585</v>
      </c>
      <c r="Z172">
        <v>-2.0535557418468301E-2</v>
      </c>
      <c r="AA172">
        <v>3.1701130210279099E-3</v>
      </c>
      <c r="AB172">
        <v>-2.3705670439496201E-2</v>
      </c>
      <c r="AD172" s="5">
        <v>36585</v>
      </c>
      <c r="AE172">
        <v>-9.6466037110591804E-2</v>
      </c>
      <c r="AF172">
        <v>0.103334738874093</v>
      </c>
      <c r="AG172">
        <v>-0.19980077598468399</v>
      </c>
      <c r="AI172" s="5">
        <v>36585</v>
      </c>
      <c r="AJ172">
        <v>2.2778035989486799E-4</v>
      </c>
      <c r="AK172">
        <v>-6.87696885214969E-3</v>
      </c>
      <c r="AL172">
        <v>7.1047492120445603E-3</v>
      </c>
      <c r="AN172" s="5">
        <v>36585</v>
      </c>
      <c r="AO172">
        <v>-9.5423318378971195E-2</v>
      </c>
      <c r="AP172">
        <v>0.100685674505558</v>
      </c>
      <c r="AQ172">
        <v>-0.19610899288452899</v>
      </c>
      <c r="AS172" s="5">
        <v>36585</v>
      </c>
      <c r="AT172">
        <v>-9.6170330060966605E-2</v>
      </c>
      <c r="AU172">
        <v>2.9616815937303701E-2</v>
      </c>
      <c r="AV172">
        <v>-0.12578714599827001</v>
      </c>
      <c r="AX172" s="5">
        <v>36585</v>
      </c>
      <c r="AY172">
        <v>-0.100891047003851</v>
      </c>
      <c r="AZ172">
        <v>6.8117804220013595E-2</v>
      </c>
      <c r="BA172">
        <v>-0.169008851223864</v>
      </c>
      <c r="BC172" s="5">
        <v>36585</v>
      </c>
      <c r="BD172">
        <v>2.9940520055360201E-2</v>
      </c>
      <c r="BE172">
        <v>-5.17031250579379E-2</v>
      </c>
      <c r="BF172">
        <v>8.1643645113298094E-2</v>
      </c>
      <c r="BH172" s="5">
        <v>36585</v>
      </c>
      <c r="BI172">
        <v>4.7279209974262298E-2</v>
      </c>
      <c r="BJ172">
        <v>7.3640574281007301E-2</v>
      </c>
      <c r="BK172">
        <v>-2.63613643067451E-2</v>
      </c>
      <c r="BM172" s="5">
        <v>36585</v>
      </c>
      <c r="BN172">
        <v>-7.2792432159253101E-2</v>
      </c>
      <c r="BO172">
        <v>0.16594232566745401</v>
      </c>
      <c r="BP172">
        <f t="shared" si="59"/>
        <v>-0.23873475782670711</v>
      </c>
      <c r="BR172" s="14">
        <v>36585</v>
      </c>
      <c r="BS172" s="15">
        <f t="shared" si="49"/>
        <v>0.18985862781202401</v>
      </c>
      <c r="BT172" s="15">
        <f t="shared" si="50"/>
        <v>-0.14671652854849801</v>
      </c>
      <c r="BU172" s="15">
        <f t="shared" si="51"/>
        <v>-4.22161847702247E-2</v>
      </c>
      <c r="BV172" s="15">
        <f t="shared" si="52"/>
        <v>-2.3705670439496201E-2</v>
      </c>
      <c r="BW172" s="15">
        <f t="shared" si="53"/>
        <v>-0.19980077598468399</v>
      </c>
      <c r="BX172" s="15">
        <f t="shared" si="54"/>
        <v>7.1047492120445603E-3</v>
      </c>
      <c r="BY172" s="15">
        <f t="shared" si="55"/>
        <v>-0.19610899288452899</v>
      </c>
      <c r="BZ172" s="15">
        <f t="shared" si="56"/>
        <v>-0.12578714599827001</v>
      </c>
      <c r="CA172" s="15">
        <f t="shared" si="57"/>
        <v>-0.169008851223864</v>
      </c>
      <c r="CB172" s="15">
        <f t="shared" si="58"/>
        <v>8.1643645113298094E-2</v>
      </c>
      <c r="CC172" s="15">
        <f t="shared" si="60"/>
        <v>-2.63613643067451E-2</v>
      </c>
      <c r="CD172" s="15">
        <f t="shared" si="61"/>
        <v>-0.23873475782670711</v>
      </c>
      <c r="CT172" s="17">
        <v>0.41553346376557498</v>
      </c>
      <c r="CU172" s="17">
        <v>-0.11738758135896001</v>
      </c>
      <c r="CV172" s="17">
        <v>3.7954626734986202E-2</v>
      </c>
      <c r="CW172" s="17">
        <v>-9.0761972409425101E-3</v>
      </c>
      <c r="CX172" s="17">
        <v>2.8476306755260201E-2</v>
      </c>
      <c r="CY172" s="17">
        <v>1.8258968852745101E-2</v>
      </c>
      <c r="CZ172" s="17">
        <v>3.53238139045913E-2</v>
      </c>
      <c r="DA172" s="17">
        <v>-5.0073967836592103E-3</v>
      </c>
      <c r="DB172" s="17">
        <v>-1.7251332449099099E-2</v>
      </c>
      <c r="DC172" s="17">
        <v>-9.3135155797905694E-3</v>
      </c>
      <c r="DE172" s="8">
        <f t="array" ref="DE172">SUMPRODUCT($BS172:$CB172,TRANSPOSE(CG$66:CG$75))</f>
        <v>0.18850190610810322</v>
      </c>
      <c r="DF172" s="8">
        <f t="array" ref="DF172">SUMPRODUCT($BS172:$CB172,TRANSPOSE(CH$66:CH$75))</f>
        <v>-4.5443681411919457E-2</v>
      </c>
      <c r="DG172" s="8">
        <f t="array" ref="DG172">SUMPRODUCT($BS172:$CB172,TRANSPOSE(CI$66:CI$75))</f>
        <v>2.2954322651539801E-2</v>
      </c>
      <c r="DH172" s="8">
        <f t="array" ref="DH172">SUMPRODUCT($BS172:$CB172,TRANSPOSE(CJ$66:CJ$75))</f>
        <v>-4.1782344451144718E-2</v>
      </c>
      <c r="DI172" s="8">
        <f t="array" ref="DI172">SUMPRODUCT($BS172:$CB172,TRANSPOSE(CK$66:CK$75))</f>
        <v>-0.15043465439458392</v>
      </c>
      <c r="DJ172" s="8">
        <f t="array" ref="DJ172">SUMPRODUCT($BS172:$CB172,TRANSPOSE(CL$66:CL$75))</f>
        <v>6.2906424075026918E-2</v>
      </c>
      <c r="DK172" s="8">
        <f t="array" ref="DK172">SUMPRODUCT($BS172:$CB172,TRANSPOSE(CM$66:CM$75))</f>
        <v>-0.18854287213146148</v>
      </c>
      <c r="DL172" s="8">
        <f t="array" ref="DL172">SUMPRODUCT($BS172:$CB172,TRANSPOSE(CN$66:CN$75))</f>
        <v>2.8912602043109956E-2</v>
      </c>
      <c r="DM172" s="8">
        <f t="array" ref="DM172">SUMPRODUCT($BS172:$CB172,TRANSPOSE(CO$66:CO$75))</f>
        <v>4.0800474231192027E-4</v>
      </c>
      <c r="DN172" s="8">
        <f t="array" ref="DN172">SUMPRODUCT($BS172:$CB172,TRANSPOSE(CP$66:CP$75))</f>
        <v>2.9352120804579926E-2</v>
      </c>
    </row>
    <row r="173" spans="1:118" x14ac:dyDescent="0.25">
      <c r="A173" s="3">
        <v>41213</v>
      </c>
      <c r="B173" s="1">
        <v>2467.5100000000002</v>
      </c>
      <c r="C173" s="1">
        <f t="shared" si="48"/>
        <v>-1.8465112393741934E-2</v>
      </c>
      <c r="D173" s="7"/>
      <c r="E173" s="7"/>
      <c r="J173" s="5">
        <v>36616</v>
      </c>
      <c r="K173">
        <v>9.1339286350132096E-2</v>
      </c>
      <c r="L173">
        <v>0.12967039154648199</v>
      </c>
      <c r="M173">
        <v>-3.83311051963501E-2</v>
      </c>
      <c r="O173" s="5">
        <v>36616</v>
      </c>
      <c r="P173">
        <v>0.136184571464325</v>
      </c>
      <c r="Q173">
        <v>9.0260423888741406E-2</v>
      </c>
      <c r="R173">
        <v>4.5924147575583399E-2</v>
      </c>
      <c r="T173" s="5">
        <v>36616</v>
      </c>
      <c r="U173">
        <v>0.124335527245386</v>
      </c>
      <c r="V173">
        <v>9.8821483221197298E-2</v>
      </c>
      <c r="W173">
        <v>2.5514044024188599E-2</v>
      </c>
      <c r="Y173" s="5">
        <v>36616</v>
      </c>
      <c r="Z173">
        <v>0.10222426503562</v>
      </c>
      <c r="AA173">
        <v>9.2256955454190603E-2</v>
      </c>
      <c r="AB173">
        <v>9.9673095814297001E-3</v>
      </c>
      <c r="AD173" s="5">
        <v>36616</v>
      </c>
      <c r="AE173">
        <v>0.128509398799974</v>
      </c>
      <c r="AF173">
        <v>8.17032810584324E-2</v>
      </c>
      <c r="AG173">
        <v>4.6806117741541399E-2</v>
      </c>
      <c r="AI173" s="5">
        <v>36616</v>
      </c>
      <c r="AJ173">
        <v>6.7439979016249693E-2</v>
      </c>
      <c r="AK173">
        <v>0.107659872464953</v>
      </c>
      <c r="AL173">
        <v>-4.0219893448703602E-2</v>
      </c>
      <c r="AN173" s="5">
        <v>36616</v>
      </c>
      <c r="AO173">
        <v>0.14644849647206501</v>
      </c>
      <c r="AP173">
        <v>7.0900322810741406E-2</v>
      </c>
      <c r="AQ173">
        <v>7.5548173661323603E-2</v>
      </c>
      <c r="AS173" s="5">
        <v>36616</v>
      </c>
      <c r="AT173">
        <v>0.113479631943236</v>
      </c>
      <c r="AU173">
        <v>9.9265367866801998E-2</v>
      </c>
      <c r="AV173">
        <v>1.42142640764337E-2</v>
      </c>
      <c r="AX173" s="5">
        <v>36616</v>
      </c>
      <c r="AY173">
        <v>0.15373815079482001</v>
      </c>
      <c r="AZ173">
        <v>9.1426705751139106E-2</v>
      </c>
      <c r="BA173">
        <v>6.2311445043681302E-2</v>
      </c>
      <c r="BC173" s="5">
        <v>36616</v>
      </c>
      <c r="BD173">
        <v>7.2716336144237795E-2</v>
      </c>
      <c r="BE173">
        <v>0.135464896367259</v>
      </c>
      <c r="BF173">
        <v>-6.2748560223021305E-2</v>
      </c>
      <c r="BH173" s="5">
        <v>36616</v>
      </c>
      <c r="BI173">
        <v>0.11454193845036099</v>
      </c>
      <c r="BJ173">
        <v>-2.1549538298282499E-2</v>
      </c>
      <c r="BK173">
        <v>0.136091476748643</v>
      </c>
      <c r="BM173" s="5">
        <v>36616</v>
      </c>
      <c r="BN173">
        <v>6.6133197822259501E-2</v>
      </c>
      <c r="BO173">
        <v>5.3502803910826402E-2</v>
      </c>
      <c r="BP173">
        <f t="shared" si="59"/>
        <v>1.2630393911433099E-2</v>
      </c>
      <c r="BR173" s="14">
        <v>36616</v>
      </c>
      <c r="BS173" s="15">
        <f t="shared" si="49"/>
        <v>-3.83311051963501E-2</v>
      </c>
      <c r="BT173" s="15">
        <f t="shared" si="50"/>
        <v>4.5924147575583399E-2</v>
      </c>
      <c r="BU173" s="15">
        <f t="shared" si="51"/>
        <v>2.5514044024188599E-2</v>
      </c>
      <c r="BV173" s="15">
        <f t="shared" si="52"/>
        <v>9.9673095814297001E-3</v>
      </c>
      <c r="BW173" s="15">
        <f t="shared" si="53"/>
        <v>4.6806117741541399E-2</v>
      </c>
      <c r="BX173" s="15">
        <f t="shared" si="54"/>
        <v>-4.0219893448703602E-2</v>
      </c>
      <c r="BY173" s="15">
        <f t="shared" si="55"/>
        <v>7.5548173661323603E-2</v>
      </c>
      <c r="BZ173" s="15">
        <f t="shared" si="56"/>
        <v>1.42142640764337E-2</v>
      </c>
      <c r="CA173" s="15">
        <f t="shared" si="57"/>
        <v>6.2311445043681302E-2</v>
      </c>
      <c r="CB173" s="15">
        <f t="shared" si="58"/>
        <v>-6.2748560223021305E-2</v>
      </c>
      <c r="CC173" s="15">
        <f t="shared" si="60"/>
        <v>0.136091476748643</v>
      </c>
      <c r="CD173" s="15">
        <f t="shared" si="61"/>
        <v>1.2630393911433099E-2</v>
      </c>
      <c r="CT173" s="17">
        <v>-0.120430160128739</v>
      </c>
      <c r="CU173" s="17">
        <v>2.6009922224994701E-2</v>
      </c>
      <c r="CV173" s="17">
        <v>6.4783249721028398E-3</v>
      </c>
      <c r="CW173" s="17">
        <v>-1.3127658299053701E-2</v>
      </c>
      <c r="CX173" s="17">
        <v>-3.03055911505444E-2</v>
      </c>
      <c r="CY173" s="17">
        <v>-3.1534488600900197E-2</v>
      </c>
      <c r="CZ173" s="17">
        <v>-6.3345168427463003E-2</v>
      </c>
      <c r="DA173" s="17">
        <v>-1.5890071015263799E-2</v>
      </c>
      <c r="DB173" s="17">
        <v>1.3188722465064201E-2</v>
      </c>
      <c r="DC173" s="17">
        <v>3.81911461915313E-3</v>
      </c>
      <c r="DE173" s="8">
        <f t="array" ref="DE173">SUMPRODUCT($BS173:$CB173,TRANSPOSE(CG$66:CG$75))</f>
        <v>-3.2802243969040232E-2</v>
      </c>
      <c r="DF173" s="8">
        <f t="array" ref="DF173">SUMPRODUCT($BS173:$CB173,TRANSPOSE(CH$66:CH$75))</f>
        <v>5.7137126138412618E-3</v>
      </c>
      <c r="DG173" s="8">
        <f t="array" ref="DG173">SUMPRODUCT($BS173:$CB173,TRANSPOSE(CI$66:CI$75))</f>
        <v>1.3754136330785814E-2</v>
      </c>
      <c r="DH173" s="8">
        <f t="array" ref="DH173">SUMPRODUCT($BS173:$CB173,TRANSPOSE(CJ$66:CJ$75))</f>
        <v>2.5174217358358997E-2</v>
      </c>
      <c r="DI173" s="8">
        <f t="array" ref="DI173">SUMPRODUCT($BS173:$CB173,TRANSPOSE(CK$66:CK$75))</f>
        <v>2.6753023426218027E-2</v>
      </c>
      <c r="DJ173" s="8">
        <f t="array" ref="DJ173">SUMPRODUCT($BS173:$CB173,TRANSPOSE(CL$66:CL$75))</f>
        <v>-7.7487813678266765E-2</v>
      </c>
      <c r="DK173" s="8">
        <f t="array" ref="DK173">SUMPRODUCT($BS173:$CB173,TRANSPOSE(CM$66:CM$75))</f>
        <v>8.8303364155049677E-2</v>
      </c>
      <c r="DL173" s="8">
        <f t="array" ref="DL173">SUMPRODUCT($BS173:$CB173,TRANSPOSE(CN$66:CN$75))</f>
        <v>-4.2449708818768896E-2</v>
      </c>
      <c r="DM173" s="8">
        <f t="array" ref="DM173">SUMPRODUCT($BS173:$CB173,TRANSPOSE(CO$66:CO$75))</f>
        <v>1.5148438243136456E-2</v>
      </c>
      <c r="DN173" s="8">
        <f t="array" ref="DN173">SUMPRODUCT($BS173:$CB173,TRANSPOSE(CP$66:CP$75))</f>
        <v>-7.6743520397999504E-2</v>
      </c>
    </row>
    <row r="174" spans="1:118" x14ac:dyDescent="0.25">
      <c r="A174" s="3">
        <v>41243</v>
      </c>
      <c r="B174" s="1">
        <v>2481.8200000000002</v>
      </c>
      <c r="C174" s="1">
        <f t="shared" si="48"/>
        <v>5.7993685942507867E-3</v>
      </c>
      <c r="D174" s="7"/>
      <c r="E174" s="7"/>
      <c r="J174" s="5">
        <v>36646</v>
      </c>
      <c r="K174">
        <v>-4.4025007096979603E-2</v>
      </c>
      <c r="L174">
        <v>1.2749664731551501E-2</v>
      </c>
      <c r="M174">
        <v>-5.6774671828531E-2</v>
      </c>
      <c r="O174" s="5">
        <v>36646</v>
      </c>
      <c r="P174">
        <v>5.5971556451892397E-2</v>
      </c>
      <c r="Q174">
        <v>-5.8710694543483502E-2</v>
      </c>
      <c r="R174">
        <v>0.114682250995376</v>
      </c>
      <c r="T174" s="5">
        <v>36646</v>
      </c>
      <c r="U174">
        <v>2.8268186521233099E-2</v>
      </c>
      <c r="V174">
        <v>-4.1881175081259103E-2</v>
      </c>
      <c r="W174">
        <v>7.0149361602492202E-2</v>
      </c>
      <c r="Y174" s="5">
        <v>36646</v>
      </c>
      <c r="Z174">
        <v>-3.5086188606162597E-2</v>
      </c>
      <c r="AA174">
        <v>-6.1097256051828502E-2</v>
      </c>
      <c r="AB174">
        <v>2.6011067445665899E-2</v>
      </c>
      <c r="AD174" s="5">
        <v>36646</v>
      </c>
      <c r="AE174">
        <v>1.98879693270884E-2</v>
      </c>
      <c r="AF174">
        <v>-0.10607478008724899</v>
      </c>
      <c r="AG174">
        <v>0.12596274941433799</v>
      </c>
      <c r="AI174" s="5">
        <v>36646</v>
      </c>
      <c r="AJ174">
        <v>-2.94754256892923E-2</v>
      </c>
      <c r="AK174">
        <v>-3.0642806871206699E-2</v>
      </c>
      <c r="AL174">
        <v>1.1673811819143301E-3</v>
      </c>
      <c r="AN174" s="5">
        <v>36646</v>
      </c>
      <c r="AO174">
        <v>5.1533926412945401E-2</v>
      </c>
      <c r="AP174">
        <v>-8.7047872143292501E-2</v>
      </c>
      <c r="AQ174">
        <v>0.13858179855623801</v>
      </c>
      <c r="AS174" s="5">
        <v>36646</v>
      </c>
      <c r="AT174">
        <v>4.7499069714089799E-2</v>
      </c>
      <c r="AU174">
        <v>-6.4606722495241006E-2</v>
      </c>
      <c r="AV174">
        <v>0.11210579220933101</v>
      </c>
      <c r="AX174" s="5">
        <v>36646</v>
      </c>
      <c r="AY174">
        <v>4.0611057334756499E-2</v>
      </c>
      <c r="AZ174">
        <v>-7.2561020113282304E-2</v>
      </c>
      <c r="BA174">
        <v>0.113172077448039</v>
      </c>
      <c r="BC174" s="5">
        <v>36646</v>
      </c>
      <c r="BD174">
        <v>-5.3258442539922603E-2</v>
      </c>
      <c r="BE174">
        <v>-5.0283815252377302E-2</v>
      </c>
      <c r="BF174">
        <v>-2.9746272875452902E-3</v>
      </c>
      <c r="BH174" s="5">
        <v>36646</v>
      </c>
      <c r="BI174">
        <v>4.5200596075663901E-2</v>
      </c>
      <c r="BJ174">
        <v>-6.0054765954532199E-2</v>
      </c>
      <c r="BK174">
        <v>0.105255362030196</v>
      </c>
      <c r="BM174" s="5">
        <v>36646</v>
      </c>
      <c r="BN174">
        <v>2.6587613128050101E-2</v>
      </c>
      <c r="BO174">
        <v>-7.4822198311465193E-2</v>
      </c>
      <c r="BP174">
        <f t="shared" si="59"/>
        <v>0.1014098114395153</v>
      </c>
      <c r="BR174" s="14">
        <v>36646</v>
      </c>
      <c r="BS174" s="15">
        <f t="shared" si="49"/>
        <v>-5.6774671828531E-2</v>
      </c>
      <c r="BT174" s="15">
        <f t="shared" si="50"/>
        <v>0.114682250995376</v>
      </c>
      <c r="BU174" s="15">
        <f t="shared" si="51"/>
        <v>7.0149361602492202E-2</v>
      </c>
      <c r="BV174" s="15">
        <f t="shared" si="52"/>
        <v>2.6011067445665899E-2</v>
      </c>
      <c r="BW174" s="15">
        <f t="shared" si="53"/>
        <v>0.12596274941433799</v>
      </c>
      <c r="BX174" s="15">
        <f t="shared" si="54"/>
        <v>1.1673811819143301E-3</v>
      </c>
      <c r="BY174" s="15">
        <f t="shared" si="55"/>
        <v>0.13858179855623801</v>
      </c>
      <c r="BZ174" s="15">
        <f t="shared" si="56"/>
        <v>0.11210579220933101</v>
      </c>
      <c r="CA174" s="15">
        <f t="shared" si="57"/>
        <v>0.113172077448039</v>
      </c>
      <c r="CB174" s="15">
        <f t="shared" si="58"/>
        <v>-2.9746272875452902E-3</v>
      </c>
      <c r="CC174" s="15">
        <f t="shared" si="60"/>
        <v>0.105255362030196</v>
      </c>
      <c r="CD174" s="15">
        <f t="shared" si="61"/>
        <v>0.1014098114395153</v>
      </c>
      <c r="CT174" s="17">
        <v>-0.25121084505047497</v>
      </c>
      <c r="CU174" s="17">
        <v>0.111773715376539</v>
      </c>
      <c r="CV174" s="17">
        <v>-2.43193114785124E-3</v>
      </c>
      <c r="CW174" s="17">
        <v>-4.4866115948206699E-2</v>
      </c>
      <c r="CX174" s="17">
        <v>2.6881219943306601E-2</v>
      </c>
      <c r="CY174" s="17">
        <v>-1.46571320863808E-2</v>
      </c>
      <c r="CZ174" s="17">
        <v>-1.2359721904178E-2</v>
      </c>
      <c r="DA174" s="17">
        <v>3.9836666162835099E-2</v>
      </c>
      <c r="DB174" s="17">
        <v>-1.17021888392793E-3</v>
      </c>
      <c r="DC174" s="17">
        <v>4.9754282570814001E-3</v>
      </c>
      <c r="DE174" s="8">
        <f t="array" ref="DE174">SUMPRODUCT($BS174:$CB174,TRANSPOSE(CG$66:CG$75))</f>
        <v>-2.7588200118265713E-2</v>
      </c>
      <c r="DF174" s="8">
        <f t="array" ref="DF174">SUMPRODUCT($BS174:$CB174,TRANSPOSE(CH$66:CH$75))</f>
        <v>0.10585131831913236</v>
      </c>
      <c r="DG174" s="8">
        <f t="array" ref="DG174">SUMPRODUCT($BS174:$CB174,TRANSPOSE(CI$66:CI$75))</f>
        <v>4.7508440629335541E-2</v>
      </c>
      <c r="DH174" s="8">
        <f t="array" ref="DH174">SUMPRODUCT($BS174:$CB174,TRANSPOSE(CJ$66:CJ$75))</f>
        <v>-4.672555440387108E-3</v>
      </c>
      <c r="DI174" s="8">
        <f t="array" ref="DI174">SUMPRODUCT($BS174:$CB174,TRANSPOSE(CK$66:CK$75))</f>
        <v>0.10177171752647871</v>
      </c>
      <c r="DJ174" s="8">
        <f t="array" ref="DJ174">SUMPRODUCT($BS174:$CB174,TRANSPOSE(CL$66:CL$75))</f>
        <v>-3.8863558156565212E-2</v>
      </c>
      <c r="DK174" s="8">
        <f t="array" ref="DK174">SUMPRODUCT($BS174:$CB174,TRANSPOSE(CM$66:CM$75))</f>
        <v>0.11919733688864211</v>
      </c>
      <c r="DL174" s="8">
        <f t="array" ref="DL174">SUMPRODUCT($BS174:$CB174,TRANSPOSE(CN$66:CN$75))</f>
        <v>1.1895567213967432E-2</v>
      </c>
      <c r="DM174" s="8">
        <f t="array" ref="DM174">SUMPRODUCT($BS174:$CB174,TRANSPOSE(CO$66:CO$75))</f>
        <v>4.4837423270898376E-3</v>
      </c>
      <c r="DN174" s="8">
        <f t="array" ref="DN174">SUMPRODUCT($BS174:$CB174,TRANSPOSE(CP$66:CP$75))</f>
        <v>7.667985670295327E-2</v>
      </c>
    </row>
    <row r="175" spans="1:118" x14ac:dyDescent="0.25">
      <c r="A175" s="3">
        <v>41274</v>
      </c>
      <c r="B175" s="1">
        <v>2504.44</v>
      </c>
      <c r="C175" s="1">
        <f t="shared" si="48"/>
        <v>9.1142790371581128E-3</v>
      </c>
      <c r="D175" s="7"/>
      <c r="E175" s="7"/>
      <c r="J175" s="5">
        <v>36677</v>
      </c>
      <c r="K175">
        <v>-7.6110587579702502E-2</v>
      </c>
      <c r="L175">
        <v>8.7199320565115396E-2</v>
      </c>
      <c r="M175">
        <v>-0.16330990814481799</v>
      </c>
      <c r="O175" s="5">
        <v>36677</v>
      </c>
      <c r="P175">
        <v>5.0833711806899003E-2</v>
      </c>
      <c r="Q175">
        <v>-5.1583093140188802E-2</v>
      </c>
      <c r="R175">
        <v>0.10241680494708801</v>
      </c>
      <c r="T175" s="5">
        <v>36677</v>
      </c>
      <c r="U175">
        <v>2.28740116279053E-2</v>
      </c>
      <c r="V175">
        <v>-3.7251149764821398E-2</v>
      </c>
      <c r="W175">
        <v>6.0125161392726702E-2</v>
      </c>
      <c r="Y175" s="5">
        <v>36677</v>
      </c>
      <c r="Z175">
        <v>-2.6859153695725801E-3</v>
      </c>
      <c r="AA175">
        <v>-4.7733127970198401E-2</v>
      </c>
      <c r="AB175">
        <v>4.5047212600625899E-2</v>
      </c>
      <c r="AD175" s="5">
        <v>36677</v>
      </c>
      <c r="AE175">
        <v>8.7153841610419197E-2</v>
      </c>
      <c r="AF175">
        <v>-0.120196783803228</v>
      </c>
      <c r="AG175">
        <v>0.20735062541364699</v>
      </c>
      <c r="AI175" s="5">
        <v>36677</v>
      </c>
      <c r="AJ175">
        <v>-2.8044326713754199E-2</v>
      </c>
      <c r="AK175">
        <v>-5.2599225246260699E-2</v>
      </c>
      <c r="AL175">
        <v>2.4554898532506499E-2</v>
      </c>
      <c r="AN175" s="5">
        <v>36677</v>
      </c>
      <c r="AO175">
        <v>4.3401463949857097E-2</v>
      </c>
      <c r="AP175">
        <v>-9.2706102310643496E-2</v>
      </c>
      <c r="AQ175">
        <v>0.136107566260501</v>
      </c>
      <c r="AS175" s="5">
        <v>36677</v>
      </c>
      <c r="AT175">
        <v>3.7669894908275901E-2</v>
      </c>
      <c r="AU175">
        <v>-5.8020394807816802E-2</v>
      </c>
      <c r="AV175">
        <v>9.56902897160926E-2</v>
      </c>
      <c r="AX175" s="5">
        <v>36677</v>
      </c>
      <c r="AY175">
        <v>4.0435431857948498E-2</v>
      </c>
      <c r="AZ175">
        <v>-6.8274648095989807E-2</v>
      </c>
      <c r="BA175">
        <v>0.108710079953938</v>
      </c>
      <c r="BC175" s="5">
        <v>36677</v>
      </c>
      <c r="BD175">
        <v>-4.8644197488896701E-2</v>
      </c>
      <c r="BE175">
        <v>2.82118814626959E-2</v>
      </c>
      <c r="BF175">
        <v>-7.6856078951592494E-2</v>
      </c>
      <c r="BH175" s="5">
        <v>36677</v>
      </c>
      <c r="BI175">
        <v>-8.0319610381445306E-2</v>
      </c>
      <c r="BJ175">
        <v>3.87266498254752E-3</v>
      </c>
      <c r="BK175">
        <v>-8.4192275363992805E-2</v>
      </c>
      <c r="BM175" s="5">
        <v>36677</v>
      </c>
      <c r="BN175">
        <v>4.2899362651493002E-2</v>
      </c>
      <c r="BO175">
        <v>-9.0218525946798897E-2</v>
      </c>
      <c r="BP175">
        <f t="shared" si="59"/>
        <v>0.13311788859829191</v>
      </c>
      <c r="BR175" s="14">
        <v>36677</v>
      </c>
      <c r="BS175" s="15">
        <f t="shared" si="49"/>
        <v>-0.16330990814481799</v>
      </c>
      <c r="BT175" s="15">
        <f t="shared" si="50"/>
        <v>0.10241680494708801</v>
      </c>
      <c r="BU175" s="15">
        <f t="shared" si="51"/>
        <v>6.0125161392726702E-2</v>
      </c>
      <c r="BV175" s="15">
        <f t="shared" si="52"/>
        <v>4.5047212600625899E-2</v>
      </c>
      <c r="BW175" s="15">
        <f t="shared" si="53"/>
        <v>0.20735062541364699</v>
      </c>
      <c r="BX175" s="15">
        <f t="shared" si="54"/>
        <v>2.4554898532506499E-2</v>
      </c>
      <c r="BY175" s="15">
        <f t="shared" si="55"/>
        <v>0.136107566260501</v>
      </c>
      <c r="BZ175" s="15">
        <f t="shared" si="56"/>
        <v>9.56902897160926E-2</v>
      </c>
      <c r="CA175" s="15">
        <f t="shared" si="57"/>
        <v>0.108710079953938</v>
      </c>
      <c r="CB175" s="15">
        <f t="shared" si="58"/>
        <v>-7.6856078951592494E-2</v>
      </c>
      <c r="CC175" s="15">
        <f t="shared" si="60"/>
        <v>-8.4192275363992805E-2</v>
      </c>
      <c r="CD175" s="15">
        <f t="shared" si="61"/>
        <v>0.13311788859829191</v>
      </c>
      <c r="CT175" s="17">
        <v>-0.34379737793792597</v>
      </c>
      <c r="CU175" s="17">
        <v>7.6662791609397707E-2</v>
      </c>
      <c r="CV175" s="17">
        <v>-1.9057554316700701E-2</v>
      </c>
      <c r="CW175" s="17">
        <v>5.0399852300996702E-2</v>
      </c>
      <c r="CX175" s="17">
        <v>1.8938861023244099E-2</v>
      </c>
      <c r="CY175" s="17">
        <v>1.605025432196E-2</v>
      </c>
      <c r="CZ175" s="17">
        <v>-3.3436038697956701E-2</v>
      </c>
      <c r="DA175" s="17">
        <v>-6.0971254847328703E-3</v>
      </c>
      <c r="DB175" s="17">
        <v>4.4839602202234499E-2</v>
      </c>
      <c r="DC175" s="17">
        <v>-2.520369335393E-3</v>
      </c>
      <c r="DE175" s="8">
        <f t="array" ref="DE175">SUMPRODUCT($BS175:$CB175,TRANSPOSE(CG$66:CG$75))</f>
        <v>-0.16786628885244248</v>
      </c>
      <c r="DF175" s="8">
        <f t="array" ref="DF175">SUMPRODUCT($BS175:$CB175,TRANSPOSE(CH$66:CH$75))</f>
        <v>2.888736680950188E-3</v>
      </c>
      <c r="DG175" s="8">
        <f t="array" ref="DG175">SUMPRODUCT($BS175:$CB175,TRANSPOSE(CI$66:CI$75))</f>
        <v>2.5404712451200941E-2</v>
      </c>
      <c r="DH175" s="8">
        <f t="array" ref="DH175">SUMPRODUCT($BS175:$CB175,TRANSPOSE(CJ$66:CJ$75))</f>
        <v>0.11588444970878514</v>
      </c>
      <c r="DI175" s="8">
        <f t="array" ref="DI175">SUMPRODUCT($BS175:$CB175,TRANSPOSE(CK$66:CK$75))</f>
        <v>0.19027500395566277</v>
      </c>
      <c r="DJ175" s="8">
        <f t="array" ref="DJ175">SUMPRODUCT($BS175:$CB175,TRANSPOSE(CL$66:CL$75))</f>
        <v>-2.1103839525111776E-2</v>
      </c>
      <c r="DK175" s="8">
        <f t="array" ref="DK175">SUMPRODUCT($BS175:$CB175,TRANSPOSE(CM$66:CM$75))</f>
        <v>0.10798849810262094</v>
      </c>
      <c r="DL175" s="8">
        <f t="array" ref="DL175">SUMPRODUCT($BS175:$CB175,TRANSPOSE(CN$66:CN$75))</f>
        <v>-2.5470873892681909E-2</v>
      </c>
      <c r="DM175" s="8">
        <f t="array" ref="DM175">SUMPRODUCT($BS175:$CB175,TRANSPOSE(CO$66:CO$75))</f>
        <v>-5.1283322864272105E-2</v>
      </c>
      <c r="DN175" s="8">
        <f t="array" ref="DN175">SUMPRODUCT($BS175:$CB175,TRANSPOSE(CP$66:CP$75))</f>
        <v>-5.6466435726512484E-2</v>
      </c>
    </row>
    <row r="176" spans="1:118" x14ac:dyDescent="0.25">
      <c r="A176" s="3">
        <v>41305</v>
      </c>
      <c r="B176" s="1">
        <v>2634.16</v>
      </c>
      <c r="C176" s="1">
        <f t="shared" si="48"/>
        <v>5.1796010285732441E-2</v>
      </c>
      <c r="D176" s="7"/>
      <c r="E176" s="7"/>
      <c r="J176" s="5">
        <v>36707</v>
      </c>
      <c r="K176">
        <v>7.0368246447757202E-2</v>
      </c>
      <c r="L176">
        <v>-8.7468353387445893E-2</v>
      </c>
      <c r="M176">
        <v>0.15783659983520301</v>
      </c>
      <c r="O176" s="5">
        <v>36707</v>
      </c>
      <c r="P176">
        <v>-8.6066397583270005E-2</v>
      </c>
      <c r="Q176">
        <v>8.7985705219262605E-2</v>
      </c>
      <c r="R176">
        <v>-0.174052102802533</v>
      </c>
      <c r="T176" s="5">
        <v>36707</v>
      </c>
      <c r="U176">
        <v>-5.68571424258499E-3</v>
      </c>
      <c r="V176">
        <v>4.4528880005348798E-2</v>
      </c>
      <c r="W176">
        <v>-5.02145942479338E-2</v>
      </c>
      <c r="Y176" s="5">
        <v>36707</v>
      </c>
      <c r="Z176">
        <v>7.2489575774466103E-2</v>
      </c>
      <c r="AA176">
        <v>3.07405043039654E-2</v>
      </c>
      <c r="AB176">
        <v>4.17490714705007E-2</v>
      </c>
      <c r="AD176" s="5">
        <v>36707</v>
      </c>
      <c r="AE176">
        <v>-8.5815702970314794E-2</v>
      </c>
      <c r="AF176">
        <v>0.12548184975578799</v>
      </c>
      <c r="AG176">
        <v>-0.21129755272610301</v>
      </c>
      <c r="AI176" s="5">
        <v>36707</v>
      </c>
      <c r="AJ176">
        <v>5.4072763909672602E-3</v>
      </c>
      <c r="AK176">
        <v>3.6205585824535098E-2</v>
      </c>
      <c r="AL176">
        <v>-3.07983094335679E-2</v>
      </c>
      <c r="AN176" s="5">
        <v>36707</v>
      </c>
      <c r="AO176">
        <v>-7.6384691795392201E-2</v>
      </c>
      <c r="AP176">
        <v>8.2020836725429105E-2</v>
      </c>
      <c r="AQ176">
        <v>-0.15840552852082099</v>
      </c>
      <c r="AS176" s="5">
        <v>36707</v>
      </c>
      <c r="AT176">
        <v>-5.6766405324887297E-2</v>
      </c>
      <c r="AU176">
        <v>9.0065252620165404E-2</v>
      </c>
      <c r="AV176">
        <v>-0.14683165794505301</v>
      </c>
      <c r="AX176" s="5">
        <v>36707</v>
      </c>
      <c r="AY176">
        <v>-8.4073674790668199E-2</v>
      </c>
      <c r="AZ176">
        <v>6.8865874393192403E-2</v>
      </c>
      <c r="BA176">
        <v>-0.15293954918386099</v>
      </c>
      <c r="BC176" s="5">
        <v>36707</v>
      </c>
      <c r="BD176">
        <v>9.1817992948652394E-2</v>
      </c>
      <c r="BE176">
        <v>-1.32980440113611E-2</v>
      </c>
      <c r="BF176">
        <v>0.105116036960013</v>
      </c>
      <c r="BH176" s="5">
        <v>36707</v>
      </c>
      <c r="BI176">
        <v>-1.84329529660252E-2</v>
      </c>
      <c r="BJ176">
        <v>-6.5200283252569199E-2</v>
      </c>
      <c r="BK176">
        <v>4.6767330286544E-2</v>
      </c>
      <c r="BM176" s="5">
        <v>36707</v>
      </c>
      <c r="BN176">
        <v>-2.2739807052074502E-2</v>
      </c>
      <c r="BO176">
        <v>7.5737302676850193E-2</v>
      </c>
      <c r="BP176">
        <f t="shared" si="59"/>
        <v>-9.8477109728924692E-2</v>
      </c>
      <c r="BR176" s="14">
        <v>36707</v>
      </c>
      <c r="BS176" s="15">
        <f t="shared" si="49"/>
        <v>0.15783659983520301</v>
      </c>
      <c r="BT176" s="15">
        <f t="shared" si="50"/>
        <v>-0.174052102802533</v>
      </c>
      <c r="BU176" s="15">
        <f t="shared" si="51"/>
        <v>-5.02145942479338E-2</v>
      </c>
      <c r="BV176" s="15">
        <f t="shared" si="52"/>
        <v>4.17490714705007E-2</v>
      </c>
      <c r="BW176" s="15">
        <f t="shared" si="53"/>
        <v>-0.21129755272610301</v>
      </c>
      <c r="BX176" s="15">
        <f t="shared" si="54"/>
        <v>-3.07983094335679E-2</v>
      </c>
      <c r="BY176" s="15">
        <f t="shared" si="55"/>
        <v>-0.15840552852082099</v>
      </c>
      <c r="BZ176" s="15">
        <f t="shared" si="56"/>
        <v>-0.14683165794505301</v>
      </c>
      <c r="CA176" s="15">
        <f t="shared" si="57"/>
        <v>-0.15293954918386099</v>
      </c>
      <c r="CB176" s="15">
        <f t="shared" si="58"/>
        <v>0.105116036960013</v>
      </c>
      <c r="CC176" s="15">
        <f t="shared" si="60"/>
        <v>4.6767330286544E-2</v>
      </c>
      <c r="CD176" s="15">
        <f t="shared" si="61"/>
        <v>-9.8477109728924692E-2</v>
      </c>
      <c r="CT176" s="17">
        <v>0.42398199702344203</v>
      </c>
      <c r="CU176" s="17">
        <v>-7.09486733807662E-2</v>
      </c>
      <c r="CV176" s="17">
        <v>-2.72411540456724E-2</v>
      </c>
      <c r="CW176" s="17">
        <v>-8.8667951377828999E-3</v>
      </c>
      <c r="CX176" s="17">
        <v>3.5218418435017701E-3</v>
      </c>
      <c r="CY176" s="17">
        <v>3.4917146926224503E-2</v>
      </c>
      <c r="CZ176" s="17">
        <v>-1.20328503065192E-2</v>
      </c>
      <c r="DA176" s="17">
        <v>-5.6639430732345402E-3</v>
      </c>
      <c r="DB176" s="17">
        <v>9.8242351001504805E-3</v>
      </c>
      <c r="DC176" s="17">
        <v>-1.2207139369257099E-2</v>
      </c>
      <c r="DE176" s="8">
        <f t="array" ref="DE176">SUMPRODUCT($BS176:$CB176,TRANSPOSE(CG$66:CG$75))</f>
        <v>0.13020531161334675</v>
      </c>
      <c r="DF176" s="8">
        <f t="array" ref="DF176">SUMPRODUCT($BS176:$CB176,TRANSPOSE(CH$66:CH$75))</f>
        <v>-8.6656694659180133E-2</v>
      </c>
      <c r="DG176" s="8">
        <f t="array" ref="DG176">SUMPRODUCT($BS176:$CB176,TRANSPOSE(CI$66:CI$75))</f>
        <v>2.7371154890347561E-2</v>
      </c>
      <c r="DH176" s="8">
        <f t="array" ref="DH176">SUMPRODUCT($BS176:$CB176,TRANSPOSE(CJ$66:CJ$75))</f>
        <v>3.2675262980479666E-2</v>
      </c>
      <c r="DI176" s="8">
        <f t="array" ref="DI176">SUMPRODUCT($BS176:$CB176,TRANSPOSE(CK$66:CK$75))</f>
        <v>-0.17405258695503251</v>
      </c>
      <c r="DJ176" s="8">
        <f t="array" ref="DJ176">SUMPRODUCT($BS176:$CB176,TRANSPOSE(CL$66:CL$75))</f>
        <v>4.3274521709148646E-2</v>
      </c>
      <c r="DK176" s="8">
        <f t="array" ref="DK176">SUMPRODUCT($BS176:$CB176,TRANSPOSE(CM$66:CM$75))</f>
        <v>-0.11740698870274893</v>
      </c>
      <c r="DL176" s="8">
        <f t="array" ref="DL176">SUMPRODUCT($BS176:$CB176,TRANSPOSE(CN$66:CN$75))</f>
        <v>-2.0294554688978079E-2</v>
      </c>
      <c r="DM176" s="8">
        <f t="array" ref="DM176">SUMPRODUCT($BS176:$CB176,TRANSPOSE(CO$66:CO$75))</f>
        <v>-1.2213236316425364E-2</v>
      </c>
      <c r="DN176" s="8">
        <f t="array" ref="DN176">SUMPRODUCT($BS176:$CB176,TRANSPOSE(CP$66:CP$75))</f>
        <v>2.1615794327296073E-2</v>
      </c>
    </row>
    <row r="177" spans="1:118" x14ac:dyDescent="0.25">
      <c r="A177" s="3">
        <v>41333</v>
      </c>
      <c r="B177" s="1">
        <v>2669.92</v>
      </c>
      <c r="C177" s="1">
        <f t="shared" si="48"/>
        <v>1.3575485164151191E-2</v>
      </c>
      <c r="D177" s="7"/>
      <c r="E177" s="7"/>
      <c r="J177" s="5">
        <v>36738</v>
      </c>
      <c r="K177">
        <v>-4.9062950374222404E-3</v>
      </c>
      <c r="L177">
        <v>-2.5528499280612901E-2</v>
      </c>
      <c r="M177">
        <v>2.0622204243190698E-2</v>
      </c>
      <c r="O177" s="5">
        <v>36738</v>
      </c>
      <c r="P177">
        <v>6.8611042386912499E-2</v>
      </c>
      <c r="Q177">
        <v>-3.6937611235116102E-2</v>
      </c>
      <c r="R177">
        <v>0.105548653622029</v>
      </c>
      <c r="T177" s="5">
        <v>36738</v>
      </c>
      <c r="U177">
        <v>5.1997441002060501E-3</v>
      </c>
      <c r="V177">
        <v>-1.80733892907739E-2</v>
      </c>
      <c r="W177">
        <v>2.3273133390979899E-2</v>
      </c>
      <c r="Y177" s="5">
        <v>36738</v>
      </c>
      <c r="Z177">
        <v>-4.6042485581049002E-2</v>
      </c>
      <c r="AA177">
        <v>-4.18000967351772E-3</v>
      </c>
      <c r="AB177">
        <v>-4.1862475907531303E-2</v>
      </c>
      <c r="AD177" s="5">
        <v>36738</v>
      </c>
      <c r="AE177">
        <v>4.3834496149239802E-2</v>
      </c>
      <c r="AF177">
        <v>-4.1494262122255099E-2</v>
      </c>
      <c r="AG177">
        <v>8.5328758271494803E-2</v>
      </c>
      <c r="AI177" s="5">
        <v>36738</v>
      </c>
      <c r="AJ177">
        <v>7.7677370635042204E-3</v>
      </c>
      <c r="AK177">
        <v>-1.5102716812652701E-2</v>
      </c>
      <c r="AL177">
        <v>2.2870453876156899E-2</v>
      </c>
      <c r="AN177" s="5">
        <v>36738</v>
      </c>
      <c r="AO177">
        <v>5.3466203344043298E-2</v>
      </c>
      <c r="AP177">
        <v>-2.3318916182861402E-2</v>
      </c>
      <c r="AQ177">
        <v>7.6785119526904699E-2</v>
      </c>
      <c r="AS177" s="5">
        <v>36738</v>
      </c>
      <c r="AT177">
        <v>4.1247222051363601E-3</v>
      </c>
      <c r="AU177">
        <v>-3.1495983106023098E-2</v>
      </c>
      <c r="AV177">
        <v>3.5620705311159503E-2</v>
      </c>
      <c r="AX177" s="5">
        <v>36738</v>
      </c>
      <c r="AY177">
        <v>5.1796095736665E-2</v>
      </c>
      <c r="AZ177">
        <v>-3.1733308375784197E-2</v>
      </c>
      <c r="BA177">
        <v>8.3529404112449204E-2</v>
      </c>
      <c r="BC177" s="5">
        <v>36738</v>
      </c>
      <c r="BD177">
        <v>-3.66523258265763E-2</v>
      </c>
      <c r="BE177">
        <v>5.6878996212191002E-2</v>
      </c>
      <c r="BF177">
        <v>-9.3531322038767295E-2</v>
      </c>
      <c r="BH177" s="5">
        <v>36738</v>
      </c>
      <c r="BI177">
        <v>1.2616128492003701E-2</v>
      </c>
      <c r="BJ177">
        <v>2.0278987199802102E-3</v>
      </c>
      <c r="BK177">
        <v>1.05882297720235E-2</v>
      </c>
      <c r="BM177" s="5">
        <v>36738</v>
      </c>
      <c r="BN177">
        <v>-8.9510859168592007E-3</v>
      </c>
      <c r="BO177">
        <v>-4.1035788401728897E-2</v>
      </c>
      <c r="BP177">
        <f t="shared" si="59"/>
        <v>3.2084702484869693E-2</v>
      </c>
      <c r="BR177" s="14">
        <v>36738</v>
      </c>
      <c r="BS177" s="15">
        <f t="shared" si="49"/>
        <v>2.0622204243190698E-2</v>
      </c>
      <c r="BT177" s="15">
        <f t="shared" si="50"/>
        <v>0.105548653622029</v>
      </c>
      <c r="BU177" s="15">
        <f t="shared" si="51"/>
        <v>2.3273133390979899E-2</v>
      </c>
      <c r="BV177" s="15">
        <f t="shared" si="52"/>
        <v>-4.1862475907531303E-2</v>
      </c>
      <c r="BW177" s="15">
        <f t="shared" si="53"/>
        <v>8.5328758271494803E-2</v>
      </c>
      <c r="BX177" s="15">
        <f t="shared" si="54"/>
        <v>2.2870453876156899E-2</v>
      </c>
      <c r="BY177" s="15">
        <f t="shared" si="55"/>
        <v>7.6785119526904699E-2</v>
      </c>
      <c r="BZ177" s="15">
        <f t="shared" si="56"/>
        <v>3.5620705311159503E-2</v>
      </c>
      <c r="CA177" s="15">
        <f t="shared" si="57"/>
        <v>8.3529404112449204E-2</v>
      </c>
      <c r="CB177" s="15">
        <f t="shared" si="58"/>
        <v>-9.3531322038767295E-2</v>
      </c>
      <c r="CC177" s="15">
        <f t="shared" si="60"/>
        <v>1.05882297720235E-2</v>
      </c>
      <c r="CD177" s="15">
        <f t="shared" si="61"/>
        <v>3.2084702484869693E-2</v>
      </c>
      <c r="CT177" s="17">
        <v>-0.165467485265026</v>
      </c>
      <c r="CU177" s="17">
        <v>2.74464031452861E-2</v>
      </c>
      <c r="CV177" s="17">
        <v>0.113971026823748</v>
      </c>
      <c r="CW177" s="17">
        <v>-1.7410714116157099E-2</v>
      </c>
      <c r="CX177" s="17">
        <v>-2.57196347781464E-2</v>
      </c>
      <c r="CY177" s="17">
        <v>-3.6621843477449401E-2</v>
      </c>
      <c r="CZ177" s="17">
        <v>-1.8749822237733301E-2</v>
      </c>
      <c r="DA177" s="17">
        <v>3.0218497609196299E-3</v>
      </c>
      <c r="DB177" s="17">
        <v>-1.9060874006706099E-2</v>
      </c>
      <c r="DC177" s="17">
        <v>1.1427455625796601E-3</v>
      </c>
      <c r="DE177" s="8">
        <f t="array" ref="DE177">SUMPRODUCT($BS177:$CB177,TRANSPOSE(CG$66:CG$75))</f>
        <v>6.7019670019358657E-2</v>
      </c>
      <c r="DF177" s="8">
        <f t="array" ref="DF177">SUMPRODUCT($BS177:$CB177,TRANSPOSE(CH$66:CH$75))</f>
        <v>0.10223411595958223</v>
      </c>
      <c r="DG177" s="8">
        <f t="array" ref="DG177">SUMPRODUCT($BS177:$CB177,TRANSPOSE(CI$66:CI$75))</f>
        <v>-1.1827296507779007E-3</v>
      </c>
      <c r="DH177" s="8">
        <f t="array" ref="DH177">SUMPRODUCT($BS177:$CB177,TRANSPOSE(CJ$66:CJ$75))</f>
        <v>-5.5188110890947967E-2</v>
      </c>
      <c r="DI177" s="8">
        <f t="array" ref="DI177">SUMPRODUCT($BS177:$CB177,TRANSPOSE(CK$66:CK$75))</f>
        <v>7.2867049532826786E-2</v>
      </c>
      <c r="DJ177" s="8">
        <f t="array" ref="DJ177">SUMPRODUCT($BS177:$CB177,TRANSPOSE(CL$66:CL$75))</f>
        <v>-5.1602189847537963E-2</v>
      </c>
      <c r="DK177" s="8">
        <f t="array" ref="DK177">SUMPRODUCT($BS177:$CB177,TRANSPOSE(CM$66:CM$75))</f>
        <v>4.2125056074001049E-2</v>
      </c>
      <c r="DL177" s="8">
        <f t="array" ref="DL177">SUMPRODUCT($BS177:$CB177,TRANSPOSE(CN$66:CN$75))</f>
        <v>-2.3466912117643821E-2</v>
      </c>
      <c r="DM177" s="8">
        <f t="array" ref="DM177">SUMPRODUCT($BS177:$CB177,TRANSPOSE(CO$66:CO$75))</f>
        <v>6.1212883499556267E-2</v>
      </c>
      <c r="DN177" s="8">
        <f t="array" ref="DN177">SUMPRODUCT($BS177:$CB177,TRANSPOSE(CP$66:CP$75))</f>
        <v>-5.3512572862833757E-2</v>
      </c>
    </row>
    <row r="178" spans="1:118" x14ac:dyDescent="0.25">
      <c r="A178" s="3">
        <v>41362</v>
      </c>
      <c r="B178" s="1">
        <v>2770.05</v>
      </c>
      <c r="C178" s="1">
        <f t="shared" si="48"/>
        <v>3.7502996344459749E-2</v>
      </c>
      <c r="D178" s="7"/>
      <c r="E178" s="7"/>
      <c r="J178" s="5">
        <v>36769</v>
      </c>
      <c r="K178">
        <v>9.0488112726452505E-2</v>
      </c>
      <c r="L178">
        <v>7.6172611479060404E-2</v>
      </c>
      <c r="M178">
        <v>1.4315501247392099E-2</v>
      </c>
      <c r="O178" s="5">
        <v>36769</v>
      </c>
      <c r="P178">
        <v>5.7194445269964901E-2</v>
      </c>
      <c r="Q178">
        <v>5.8783820575223897E-2</v>
      </c>
      <c r="R178">
        <v>-1.58937530525899E-3</v>
      </c>
      <c r="T178" s="5">
        <v>36769</v>
      </c>
      <c r="U178">
        <v>7.1822299514628096E-2</v>
      </c>
      <c r="V178">
        <v>5.2342491105766803E-2</v>
      </c>
      <c r="W178">
        <v>1.9479808408861401E-2</v>
      </c>
      <c r="Y178" s="5">
        <v>36769</v>
      </c>
      <c r="Z178">
        <v>4.9329379799094103E-2</v>
      </c>
      <c r="AA178">
        <v>6.9945704012301296E-2</v>
      </c>
      <c r="AB178">
        <v>-2.06163242132072E-2</v>
      </c>
      <c r="AD178" s="5">
        <v>36769</v>
      </c>
      <c r="AE178">
        <v>9.1763952799334206E-2</v>
      </c>
      <c r="AF178">
        <v>8.8636958362673907E-2</v>
      </c>
      <c r="AG178">
        <v>3.12699443666033E-3</v>
      </c>
      <c r="AI178" s="5">
        <v>36769</v>
      </c>
      <c r="AJ178">
        <v>0.102387225898806</v>
      </c>
      <c r="AK178">
        <v>4.8764509844642402E-2</v>
      </c>
      <c r="AL178">
        <v>5.3622716054163903E-2</v>
      </c>
      <c r="AN178" s="5">
        <v>36769</v>
      </c>
      <c r="AO178">
        <v>0.101945887219116</v>
      </c>
      <c r="AP178">
        <v>9.4551697464595602E-2</v>
      </c>
      <c r="AQ178">
        <v>7.3941897545202898E-3</v>
      </c>
      <c r="AS178" s="5">
        <v>36769</v>
      </c>
      <c r="AT178">
        <v>9.5191872241369893E-2</v>
      </c>
      <c r="AU178">
        <v>6.3111370207353301E-2</v>
      </c>
      <c r="AV178">
        <v>3.2080502034016599E-2</v>
      </c>
      <c r="AX178" s="5">
        <v>36769</v>
      </c>
      <c r="AY178">
        <v>0.106378257688499</v>
      </c>
      <c r="AZ178">
        <v>7.4315606272558898E-2</v>
      </c>
      <c r="BA178">
        <v>3.2062651415939898E-2</v>
      </c>
      <c r="BC178" s="5">
        <v>36769</v>
      </c>
      <c r="BD178">
        <v>5.23616862303454E-2</v>
      </c>
      <c r="BE178">
        <v>9.0446783171602804E-2</v>
      </c>
      <c r="BF178">
        <v>-3.8085096941257397E-2</v>
      </c>
      <c r="BH178" s="5">
        <v>36769</v>
      </c>
      <c r="BI178">
        <v>0.13930664076833199</v>
      </c>
      <c r="BJ178">
        <v>3.4448978182257103E-2</v>
      </c>
      <c r="BK178">
        <v>0.104857662586075</v>
      </c>
      <c r="BM178" s="5">
        <v>36769</v>
      </c>
      <c r="BN178">
        <v>5.7725434278822201E-2</v>
      </c>
      <c r="BO178">
        <v>0.12861251500847601</v>
      </c>
      <c r="BP178">
        <f t="shared" si="59"/>
        <v>-7.0887080729653801E-2</v>
      </c>
      <c r="BR178" s="14">
        <v>36769</v>
      </c>
      <c r="BS178" s="15">
        <f t="shared" si="49"/>
        <v>1.4315501247392099E-2</v>
      </c>
      <c r="BT178" s="15">
        <f t="shared" si="50"/>
        <v>-1.58937530525899E-3</v>
      </c>
      <c r="BU178" s="15">
        <f t="shared" si="51"/>
        <v>1.9479808408861401E-2</v>
      </c>
      <c r="BV178" s="15">
        <f t="shared" si="52"/>
        <v>-2.06163242132072E-2</v>
      </c>
      <c r="BW178" s="15">
        <f t="shared" si="53"/>
        <v>3.12699443666033E-3</v>
      </c>
      <c r="BX178" s="15">
        <f t="shared" si="54"/>
        <v>5.3622716054163903E-2</v>
      </c>
      <c r="BY178" s="15">
        <f t="shared" si="55"/>
        <v>7.3941897545202898E-3</v>
      </c>
      <c r="BZ178" s="15">
        <f t="shared" si="56"/>
        <v>3.2080502034016599E-2</v>
      </c>
      <c r="CA178" s="15">
        <f t="shared" si="57"/>
        <v>3.2062651415939898E-2</v>
      </c>
      <c r="CB178" s="15">
        <f t="shared" si="58"/>
        <v>-3.8085096941257397E-2</v>
      </c>
      <c r="CC178" s="15">
        <f t="shared" si="60"/>
        <v>0.104857662586075</v>
      </c>
      <c r="CD178" s="15">
        <f t="shared" si="61"/>
        <v>-7.0887080729653801E-2</v>
      </c>
      <c r="CT178" s="17">
        <v>-3.6937263424328001E-2</v>
      </c>
      <c r="CU178" s="17">
        <v>-3.62983055359527E-3</v>
      </c>
      <c r="CV178" s="17">
        <v>4.6441478988303003E-2</v>
      </c>
      <c r="CW178" s="17">
        <v>-2.1004658298483699E-2</v>
      </c>
      <c r="CX178" s="17">
        <v>-3.36826833304678E-3</v>
      </c>
      <c r="CY178" s="17">
        <v>1.9122021975031801E-2</v>
      </c>
      <c r="CZ178" s="17">
        <v>3.3529244051929002E-2</v>
      </c>
      <c r="DA178" s="17">
        <v>-3.8379515351364503E-2</v>
      </c>
      <c r="DB178" s="17">
        <v>-8.5217222614725596E-3</v>
      </c>
      <c r="DC178" s="17">
        <v>-2.6127523660581602E-3</v>
      </c>
      <c r="DE178" s="8">
        <f t="array" ref="DE178">SUMPRODUCT($BS178:$CB178,TRANSPOSE(CG$66:CG$75))</f>
        <v>2.4324584769143676E-2</v>
      </c>
      <c r="DF178" s="8">
        <f t="array" ref="DF178">SUMPRODUCT($BS178:$CB178,TRANSPOSE(CH$66:CH$75))</f>
        <v>-4.2463744496999557E-2</v>
      </c>
      <c r="DG178" s="8">
        <f t="array" ref="DG178">SUMPRODUCT($BS178:$CB178,TRANSPOSE(CI$66:CI$75))</f>
        <v>1.6297415620361175E-2</v>
      </c>
      <c r="DH178" s="8">
        <f t="array" ref="DH178">SUMPRODUCT($BS178:$CB178,TRANSPOSE(CJ$66:CJ$75))</f>
        <v>-2.7969259392395137E-2</v>
      </c>
      <c r="DI178" s="8">
        <f t="array" ref="DI178">SUMPRODUCT($BS178:$CB178,TRANSPOSE(CK$66:CK$75))</f>
        <v>-8.6665854270511176E-3</v>
      </c>
      <c r="DJ178" s="8">
        <f t="array" ref="DJ178">SUMPRODUCT($BS178:$CB178,TRANSPOSE(CL$66:CL$75))</f>
        <v>4.4885373882143732E-2</v>
      </c>
      <c r="DK178" s="8">
        <f t="array" ref="DK178">SUMPRODUCT($BS178:$CB178,TRANSPOSE(CM$66:CM$75))</f>
        <v>-1.8466882389145924E-2</v>
      </c>
      <c r="DL178" s="8">
        <f t="array" ref="DL178">SUMPRODUCT($BS178:$CB178,TRANSPOSE(CN$66:CN$75))</f>
        <v>4.3242289303387194E-2</v>
      </c>
      <c r="DM178" s="8">
        <f t="array" ref="DM178">SUMPRODUCT($BS178:$CB178,TRANSPOSE(CO$66:CO$75))</f>
        <v>5.4687390498414118E-2</v>
      </c>
      <c r="DN178" s="8">
        <f t="array" ref="DN178">SUMPRODUCT($BS178:$CB178,TRANSPOSE(CP$66:CP$75))</f>
        <v>-5.0270424573228757E-2</v>
      </c>
    </row>
    <row r="179" spans="1:118" x14ac:dyDescent="0.25">
      <c r="A179" s="3">
        <v>41394</v>
      </c>
      <c r="B179" s="1">
        <v>2823.42</v>
      </c>
      <c r="C179" s="1">
        <f t="shared" si="48"/>
        <v>1.9266800238262771E-2</v>
      </c>
      <c r="D179" s="7"/>
      <c r="E179" s="7"/>
      <c r="J179" s="5">
        <v>36799</v>
      </c>
      <c r="K179">
        <v>-0.11218047115268601</v>
      </c>
      <c r="L179">
        <v>-6.0482040191520703E-2</v>
      </c>
      <c r="M179">
        <v>-5.1698430961165498E-2</v>
      </c>
      <c r="O179" s="5">
        <v>36799</v>
      </c>
      <c r="P179">
        <v>2.7674013362294201E-4</v>
      </c>
      <c r="Q179">
        <v>-0.101806831689227</v>
      </c>
      <c r="R179">
        <v>0.10208357182284999</v>
      </c>
      <c r="T179" s="5">
        <v>36799</v>
      </c>
      <c r="U179">
        <v>-4.3233554152519699E-2</v>
      </c>
      <c r="V179">
        <v>-6.6855061179164996E-2</v>
      </c>
      <c r="W179">
        <v>2.36215070266453E-2</v>
      </c>
      <c r="Y179" s="5">
        <v>36799</v>
      </c>
      <c r="Z179">
        <v>-7.5969297026236199E-2</v>
      </c>
      <c r="AA179">
        <v>-7.99094628937215E-2</v>
      </c>
      <c r="AB179">
        <v>3.9401658674853204E-3</v>
      </c>
      <c r="AD179" s="5">
        <v>36799</v>
      </c>
      <c r="AE179">
        <v>3.2032779249302E-2</v>
      </c>
      <c r="AF179">
        <v>-0.119374492717578</v>
      </c>
      <c r="AG179">
        <v>0.15140727196688</v>
      </c>
      <c r="AI179" s="5">
        <v>36799</v>
      </c>
      <c r="AJ179">
        <v>-3.1487589304218098E-2</v>
      </c>
      <c r="AK179">
        <v>-3.06453400641142E-2</v>
      </c>
      <c r="AL179">
        <v>-8.4224924010390897E-4</v>
      </c>
      <c r="AN179" s="5">
        <v>36799</v>
      </c>
      <c r="AO179">
        <v>2.24504744196595E-2</v>
      </c>
      <c r="AP179">
        <v>-0.124924648370701</v>
      </c>
      <c r="AQ179">
        <v>0.14737512279036</v>
      </c>
      <c r="AS179" s="5">
        <v>36799</v>
      </c>
      <c r="AT179">
        <v>2.0079552107811999E-2</v>
      </c>
      <c r="AU179">
        <v>-0.105649334287637</v>
      </c>
      <c r="AV179">
        <v>0.12572888639544899</v>
      </c>
      <c r="AX179" s="5">
        <v>36799</v>
      </c>
      <c r="AY179">
        <v>1.6390108134078599E-2</v>
      </c>
      <c r="AZ179">
        <v>-0.11816815519860201</v>
      </c>
      <c r="BA179">
        <v>0.13455826333268101</v>
      </c>
      <c r="BC179" s="5">
        <v>36799</v>
      </c>
      <c r="BD179">
        <v>-9.5223188258968694E-2</v>
      </c>
      <c r="BE179">
        <v>-1.5003871981113999E-2</v>
      </c>
      <c r="BF179">
        <v>-8.0219316277854794E-2</v>
      </c>
      <c r="BH179" s="5">
        <v>36799</v>
      </c>
      <c r="BI179">
        <v>-2.13699276165123E-2</v>
      </c>
      <c r="BJ179">
        <v>8.9741439949780205E-4</v>
      </c>
      <c r="BK179">
        <v>-2.2267342016010199E-2</v>
      </c>
      <c r="BM179" s="5">
        <v>36799</v>
      </c>
      <c r="BN179">
        <v>3.09959042984333E-2</v>
      </c>
      <c r="BO179">
        <v>-0.12851247134284199</v>
      </c>
      <c r="BP179">
        <f t="shared" si="59"/>
        <v>0.15950837564127529</v>
      </c>
      <c r="BR179" s="14">
        <v>36799</v>
      </c>
      <c r="BS179" s="15">
        <f t="shared" si="49"/>
        <v>-5.1698430961165498E-2</v>
      </c>
      <c r="BT179" s="15">
        <f t="shared" si="50"/>
        <v>0.10208357182284999</v>
      </c>
      <c r="BU179" s="15">
        <f t="shared" si="51"/>
        <v>2.36215070266453E-2</v>
      </c>
      <c r="BV179" s="15">
        <f t="shared" si="52"/>
        <v>3.9401658674853204E-3</v>
      </c>
      <c r="BW179" s="15">
        <f t="shared" si="53"/>
        <v>0.15140727196688</v>
      </c>
      <c r="BX179" s="15">
        <f t="shared" si="54"/>
        <v>-8.4224924010390897E-4</v>
      </c>
      <c r="BY179" s="15">
        <f t="shared" si="55"/>
        <v>0.14737512279036</v>
      </c>
      <c r="BZ179" s="15">
        <f t="shared" si="56"/>
        <v>0.12572888639544899</v>
      </c>
      <c r="CA179" s="15">
        <f t="shared" si="57"/>
        <v>0.13455826333268101</v>
      </c>
      <c r="CB179" s="15">
        <f t="shared" si="58"/>
        <v>-8.0219316277854794E-2</v>
      </c>
      <c r="CC179" s="15">
        <f t="shared" si="60"/>
        <v>-2.2267342016010199E-2</v>
      </c>
      <c r="CD179" s="15">
        <f t="shared" si="61"/>
        <v>0.15950837564127529</v>
      </c>
      <c r="CT179" s="17">
        <v>-0.280432404245191</v>
      </c>
      <c r="CU179" s="17">
        <v>0.116486404574336</v>
      </c>
      <c r="CV179" s="17">
        <v>4.0564927834076302E-2</v>
      </c>
      <c r="CW179" s="17">
        <v>-1.01164761556214E-2</v>
      </c>
      <c r="CX179" s="17">
        <v>-1.2894692117263899E-2</v>
      </c>
      <c r="CY179" s="17">
        <v>-5.15210176452955E-2</v>
      </c>
      <c r="CZ179" s="17">
        <v>-6.50251049540567E-3</v>
      </c>
      <c r="DA179" s="17">
        <v>-1.6880748718826201E-2</v>
      </c>
      <c r="DB179" s="17">
        <v>4.9036818999858298E-3</v>
      </c>
      <c r="DC179" s="17">
        <v>8.8306072281671803E-3</v>
      </c>
      <c r="DE179" s="8">
        <f t="array" ref="DE179">SUMPRODUCT($BS179:$CB179,TRANSPOSE(CG$66:CG$75))</f>
        <v>-2.0857444097627735E-2</v>
      </c>
      <c r="DF179" s="8">
        <f t="array" ref="DF179">SUMPRODUCT($BS179:$CB179,TRANSPOSE(CH$66:CH$75))</f>
        <v>3.4249741457262436E-2</v>
      </c>
      <c r="DG179" s="8">
        <f t="array" ref="DG179">SUMPRODUCT($BS179:$CB179,TRANSPOSE(CI$66:CI$75))</f>
        <v>-1.322112490390448E-2</v>
      </c>
      <c r="DH179" s="8">
        <f t="array" ref="DH179">SUMPRODUCT($BS179:$CB179,TRANSPOSE(CJ$66:CJ$75))</f>
        <v>-2.8141404724662922E-2</v>
      </c>
      <c r="DI179" s="8">
        <f t="array" ref="DI179">SUMPRODUCT($BS179:$CB179,TRANSPOSE(CK$66:CK$75))</f>
        <v>0.12189034375031585</v>
      </c>
      <c r="DJ179" s="8">
        <f t="array" ref="DJ179">SUMPRODUCT($BS179:$CB179,TRANSPOSE(CL$66:CL$75))</f>
        <v>-6.6593779533080447E-2</v>
      </c>
      <c r="DK179" s="8">
        <f t="array" ref="DK179">SUMPRODUCT($BS179:$CB179,TRANSPOSE(CM$66:CM$75))</f>
        <v>0.12032642066093921</v>
      </c>
      <c r="DL179" s="8">
        <f t="array" ref="DL179">SUMPRODUCT($BS179:$CB179,TRANSPOSE(CN$66:CN$75))</f>
        <v>4.2301147541008319E-2</v>
      </c>
      <c r="DM179" s="8">
        <f t="array" ref="DM179">SUMPRODUCT($BS179:$CB179,TRANSPOSE(CO$66:CO$75))</f>
        <v>2.903991826713747E-2</v>
      </c>
      <c r="DN179" s="8">
        <f t="array" ref="DN179">SUMPRODUCT($BS179:$CB179,TRANSPOSE(CP$66:CP$75))</f>
        <v>-5.3747229386721093E-2</v>
      </c>
    </row>
    <row r="180" spans="1:118" x14ac:dyDescent="0.25">
      <c r="A180" s="3">
        <v>41425</v>
      </c>
      <c r="B180" s="1">
        <v>2889.46</v>
      </c>
      <c r="C180" s="1">
        <f t="shared" si="48"/>
        <v>2.3390073031996694E-2</v>
      </c>
      <c r="D180" s="7"/>
      <c r="E180" s="7"/>
      <c r="J180" s="5">
        <v>36830</v>
      </c>
      <c r="K180">
        <v>-5.1373680925754402E-2</v>
      </c>
      <c r="L180">
        <v>3.5798840295680402E-2</v>
      </c>
      <c r="M180">
        <v>-8.7172521221434804E-2</v>
      </c>
      <c r="O180" s="5">
        <v>36830</v>
      </c>
      <c r="P180">
        <v>2.1048568677127399E-2</v>
      </c>
      <c r="Q180">
        <v>-2.44176550437641E-2</v>
      </c>
      <c r="R180">
        <v>4.5466223720891603E-2</v>
      </c>
      <c r="T180" s="5">
        <v>36830</v>
      </c>
      <c r="U180">
        <v>4.0201694631051298E-2</v>
      </c>
      <c r="V180">
        <v>-1.3458467318818799E-2</v>
      </c>
      <c r="W180">
        <v>5.3660161949870097E-2</v>
      </c>
      <c r="Y180" s="5">
        <v>36830</v>
      </c>
      <c r="Z180">
        <v>3.00361471158683E-2</v>
      </c>
      <c r="AA180">
        <v>-4.8177677779369599E-2</v>
      </c>
      <c r="AB180">
        <v>7.8213824895237996E-2</v>
      </c>
      <c r="AD180" s="5">
        <v>36830</v>
      </c>
      <c r="AE180">
        <v>3.5514759122944099E-2</v>
      </c>
      <c r="AF180">
        <v>-5.5737741791085899E-2</v>
      </c>
      <c r="AG180">
        <v>9.1252500914030102E-2</v>
      </c>
      <c r="AI180" s="5">
        <v>36830</v>
      </c>
      <c r="AJ180">
        <v>-1.14439748667211E-2</v>
      </c>
      <c r="AK180">
        <v>-1.7879342577709199E-2</v>
      </c>
      <c r="AL180">
        <v>6.4353677109881598E-3</v>
      </c>
      <c r="AN180" s="5">
        <v>36830</v>
      </c>
      <c r="AO180">
        <v>4.8911939457619201E-2</v>
      </c>
      <c r="AP180">
        <v>-5.6223419265184003E-2</v>
      </c>
      <c r="AQ180">
        <v>0.105135358722803</v>
      </c>
      <c r="AS180" s="5">
        <v>36830</v>
      </c>
      <c r="AT180">
        <v>8.71607435336232E-2</v>
      </c>
      <c r="AU180">
        <v>-2.85961945274604E-2</v>
      </c>
      <c r="AV180">
        <v>0.115756938061084</v>
      </c>
      <c r="AX180" s="5">
        <v>36830</v>
      </c>
      <c r="AY180">
        <v>3.6636556401470899E-2</v>
      </c>
      <c r="AZ180">
        <v>-6.1718345006323901E-2</v>
      </c>
      <c r="BA180">
        <v>9.8354901407794806E-2</v>
      </c>
      <c r="BC180" s="5">
        <v>36830</v>
      </c>
      <c r="BD180">
        <v>5.5414514034624303E-3</v>
      </c>
      <c r="BE180">
        <v>-2.8835362592961399E-2</v>
      </c>
      <c r="BF180">
        <v>3.4376813996423797E-2</v>
      </c>
      <c r="BH180" s="5">
        <v>36830</v>
      </c>
      <c r="BI180">
        <v>1.2133294904300001E-2</v>
      </c>
      <c r="BJ180">
        <v>3.2203789210933101E-2</v>
      </c>
      <c r="BK180">
        <v>-2.0070494306633099E-2</v>
      </c>
      <c r="BM180" s="5">
        <v>36830</v>
      </c>
      <c r="BN180">
        <v>6.5941799685956502E-3</v>
      </c>
      <c r="BO180">
        <v>-8.9592055029352496E-2</v>
      </c>
      <c r="BP180">
        <f t="shared" si="59"/>
        <v>9.618623499794815E-2</v>
      </c>
      <c r="BR180" s="14">
        <v>36830</v>
      </c>
      <c r="BS180" s="15">
        <f t="shared" si="49"/>
        <v>-8.7172521221434804E-2</v>
      </c>
      <c r="BT180" s="15">
        <f t="shared" si="50"/>
        <v>4.5466223720891603E-2</v>
      </c>
      <c r="BU180" s="15">
        <f t="shared" si="51"/>
        <v>5.3660161949870097E-2</v>
      </c>
      <c r="BV180" s="15">
        <f t="shared" si="52"/>
        <v>7.8213824895237996E-2</v>
      </c>
      <c r="BW180" s="15">
        <f t="shared" si="53"/>
        <v>9.1252500914030102E-2</v>
      </c>
      <c r="BX180" s="15">
        <f t="shared" si="54"/>
        <v>6.4353677109881598E-3</v>
      </c>
      <c r="BY180" s="15">
        <f t="shared" si="55"/>
        <v>0.105135358722803</v>
      </c>
      <c r="BZ180" s="15">
        <f t="shared" si="56"/>
        <v>0.115756938061084</v>
      </c>
      <c r="CA180" s="15">
        <f t="shared" si="57"/>
        <v>9.8354901407794806E-2</v>
      </c>
      <c r="CB180" s="15">
        <f t="shared" si="58"/>
        <v>3.4376813996423797E-2</v>
      </c>
      <c r="CC180" s="15">
        <f t="shared" si="60"/>
        <v>-2.0070494306633099E-2</v>
      </c>
      <c r="CD180" s="15">
        <f t="shared" si="61"/>
        <v>9.618623499794815E-2</v>
      </c>
      <c r="CT180" s="17">
        <v>-0.19107194105275099</v>
      </c>
      <c r="CU180" s="17">
        <v>0.121194267167488</v>
      </c>
      <c r="CV180" s="17">
        <v>-7.4845472118901704E-2</v>
      </c>
      <c r="CW180" s="17">
        <v>-3.0249678594006301E-2</v>
      </c>
      <c r="CX180" s="17">
        <v>3.0210552102295399E-2</v>
      </c>
      <c r="CY180" s="17">
        <v>2.0952041592710999E-2</v>
      </c>
      <c r="CZ180" s="17">
        <v>9.17227223737818E-3</v>
      </c>
      <c r="DA180" s="17">
        <v>1.24133303584067E-2</v>
      </c>
      <c r="DB180" s="17">
        <v>2.3875302953814799E-2</v>
      </c>
      <c r="DC180" s="17">
        <v>-1.5146064923082901E-2</v>
      </c>
      <c r="DE180" s="8">
        <f t="array" ref="DE180">SUMPRODUCT($BS180:$CB180,TRANSPOSE(CG$66:CG$75))</f>
        <v>-9.1598845485985E-2</v>
      </c>
      <c r="DF180" s="8">
        <f t="array" ref="DF180">SUMPRODUCT($BS180:$CB180,TRANSPOSE(CH$66:CH$75))</f>
        <v>1.0996443514509341E-2</v>
      </c>
      <c r="DG180" s="8">
        <f t="array" ref="DG180">SUMPRODUCT($BS180:$CB180,TRANSPOSE(CI$66:CI$75))</f>
        <v>4.3574753513371159E-2</v>
      </c>
      <c r="DH180" s="8">
        <f t="array" ref="DH180">SUMPRODUCT($BS180:$CB180,TRANSPOSE(CJ$66:CJ$75))</f>
        <v>8.1042766062060109E-2</v>
      </c>
      <c r="DI180" s="8">
        <f t="array" ref="DI180">SUMPRODUCT($BS180:$CB180,TRANSPOSE(CK$66:CK$75))</f>
        <v>6.3195356634122943E-2</v>
      </c>
      <c r="DJ180" s="8">
        <f t="array" ref="DJ180">SUMPRODUCT($BS180:$CB180,TRANSPOSE(CL$66:CL$75))</f>
        <v>1.2291343720154467E-2</v>
      </c>
      <c r="DK180" s="8">
        <f t="array" ref="DK180">SUMPRODUCT($BS180:$CB180,TRANSPOSE(CM$66:CM$75))</f>
        <v>6.6670416370725891E-2</v>
      </c>
      <c r="DL180" s="8">
        <f t="array" ref="DL180">SUMPRODUCT($BS180:$CB180,TRANSPOSE(CN$66:CN$75))</f>
        <v>4.666980593334219E-2</v>
      </c>
      <c r="DM180" s="8">
        <f t="array" ref="DM180">SUMPRODUCT($BS180:$CB180,TRANSPOSE(CO$66:CO$75))</f>
        <v>1.200648336219047E-2</v>
      </c>
      <c r="DN180" s="8">
        <f t="array" ref="DN180">SUMPRODUCT($BS180:$CB180,TRANSPOSE(CP$66:CP$75))</f>
        <v>6.3560878230142753E-2</v>
      </c>
    </row>
    <row r="181" spans="1:118" x14ac:dyDescent="0.25">
      <c r="A181" s="3">
        <v>41453</v>
      </c>
      <c r="B181" s="1">
        <v>2850.66</v>
      </c>
      <c r="C181" s="1">
        <f t="shared" si="48"/>
        <v>-1.3428114595806839E-2</v>
      </c>
      <c r="D181" s="7"/>
      <c r="E181" s="7"/>
      <c r="J181" s="5">
        <v>36860</v>
      </c>
      <c r="K181">
        <v>-0.15704942816575801</v>
      </c>
      <c r="L181">
        <v>-0.106172899236624</v>
      </c>
      <c r="M181">
        <v>-5.0876528929134003E-2</v>
      </c>
      <c r="O181" s="5">
        <v>36860</v>
      </c>
      <c r="P181">
        <v>-9.5288349610100104E-2</v>
      </c>
      <c r="Q181">
        <v>-0.105488420068206</v>
      </c>
      <c r="R181">
        <v>1.02000704581055E-2</v>
      </c>
      <c r="T181" s="5">
        <v>36860</v>
      </c>
      <c r="U181">
        <v>-1.20435396341754E-2</v>
      </c>
      <c r="V181">
        <v>-9.0998044077746407E-2</v>
      </c>
      <c r="W181">
        <v>7.8954504443570994E-2</v>
      </c>
      <c r="Y181" s="5">
        <v>36860</v>
      </c>
      <c r="Z181">
        <v>-6.32281812850405E-2</v>
      </c>
      <c r="AA181">
        <v>-0.12808540554498499</v>
      </c>
      <c r="AB181">
        <v>6.4857224259944099E-2</v>
      </c>
      <c r="AD181" s="5">
        <v>36860</v>
      </c>
      <c r="AE181">
        <v>-4.4459659327558798E-2</v>
      </c>
      <c r="AF181">
        <v>-0.19206952995304799</v>
      </c>
      <c r="AG181">
        <v>0.147609870625489</v>
      </c>
      <c r="AI181" s="5">
        <v>36860</v>
      </c>
      <c r="AJ181">
        <v>-4.6099982006499403E-2</v>
      </c>
      <c r="AK181">
        <v>-0.117803127658798</v>
      </c>
      <c r="AL181">
        <v>7.1703145652298697E-2</v>
      </c>
      <c r="AN181" s="5">
        <v>36860</v>
      </c>
      <c r="AO181">
        <v>-4.9969527989185199E-2</v>
      </c>
      <c r="AP181">
        <v>-0.13867206236678201</v>
      </c>
      <c r="AQ181">
        <v>8.8702534377596801E-2</v>
      </c>
      <c r="AS181" s="5">
        <v>36860</v>
      </c>
      <c r="AT181">
        <v>-3.9436897317286598E-2</v>
      </c>
      <c r="AU181">
        <v>-0.117804000574922</v>
      </c>
      <c r="AV181">
        <v>7.8367103257635295E-2</v>
      </c>
      <c r="AX181" s="5">
        <v>36860</v>
      </c>
      <c r="AY181">
        <v>-6.02589997012761E-2</v>
      </c>
      <c r="AZ181">
        <v>-0.14109039960276401</v>
      </c>
      <c r="BA181">
        <v>8.0831399901488105E-2</v>
      </c>
      <c r="BC181" s="5">
        <v>36860</v>
      </c>
      <c r="BD181">
        <v>-9.0027559072414706E-2</v>
      </c>
      <c r="BE181">
        <v>-9.2215479243406104E-2</v>
      </c>
      <c r="BF181">
        <v>2.1879201709914301E-3</v>
      </c>
      <c r="BH181" s="5">
        <v>36860</v>
      </c>
      <c r="BI181">
        <v>-0.166525151708593</v>
      </c>
      <c r="BJ181">
        <v>-1.1319908066854E-2</v>
      </c>
      <c r="BK181">
        <v>-0.15520524364173899</v>
      </c>
      <c r="BM181" s="5">
        <v>36860</v>
      </c>
      <c r="BN181">
        <v>-1.4947069604661901E-2</v>
      </c>
      <c r="BO181">
        <v>-0.21384496858108201</v>
      </c>
      <c r="BP181">
        <f t="shared" si="59"/>
        <v>0.1988978989764201</v>
      </c>
      <c r="BR181" s="14">
        <v>36860</v>
      </c>
      <c r="BS181" s="15">
        <f t="shared" si="49"/>
        <v>-5.0876528929134003E-2</v>
      </c>
      <c r="BT181" s="15">
        <f t="shared" si="50"/>
        <v>1.02000704581055E-2</v>
      </c>
      <c r="BU181" s="15">
        <f t="shared" si="51"/>
        <v>7.8954504443570994E-2</v>
      </c>
      <c r="BV181" s="15">
        <f t="shared" si="52"/>
        <v>6.4857224259944099E-2</v>
      </c>
      <c r="BW181" s="15">
        <f t="shared" si="53"/>
        <v>0.147609870625489</v>
      </c>
      <c r="BX181" s="15">
        <f t="shared" si="54"/>
        <v>7.1703145652298697E-2</v>
      </c>
      <c r="BY181" s="15">
        <f t="shared" si="55"/>
        <v>8.8702534377596801E-2</v>
      </c>
      <c r="BZ181" s="15">
        <f t="shared" si="56"/>
        <v>7.8367103257635295E-2</v>
      </c>
      <c r="CA181" s="15">
        <f t="shared" si="57"/>
        <v>8.0831399901488105E-2</v>
      </c>
      <c r="CB181" s="15">
        <f t="shared" si="58"/>
        <v>2.1879201709914301E-3</v>
      </c>
      <c r="CC181" s="15">
        <f t="shared" si="60"/>
        <v>-0.15520524364173899</v>
      </c>
      <c r="CD181" s="15">
        <f t="shared" si="61"/>
        <v>0.1988978989764201</v>
      </c>
      <c r="CT181" s="17">
        <v>-0.18406981578044801</v>
      </c>
      <c r="CU181" s="17">
        <v>0.110634771397085</v>
      </c>
      <c r="CV181" s="17">
        <v>1.5012760154007999E-3</v>
      </c>
      <c r="CW181" s="17">
        <v>1.15992621592184E-2</v>
      </c>
      <c r="CX181" s="17">
        <v>7.2562642339806402E-2</v>
      </c>
      <c r="CY181" s="17">
        <v>7.7272323823452199E-2</v>
      </c>
      <c r="CZ181" s="17">
        <v>2.6125886154063E-3</v>
      </c>
      <c r="DA181" s="17">
        <v>-1.9472693782027602E-2</v>
      </c>
      <c r="DB181" s="17">
        <v>2.1750576958806202E-2</v>
      </c>
      <c r="DC181" s="17">
        <v>-7.7390199926752499E-3</v>
      </c>
      <c r="DE181" s="8">
        <f t="array" ref="DE181">SUMPRODUCT($BS181:$CB181,TRANSPOSE(CG$66:CG$75))</f>
        <v>-4.7745066323365108E-2</v>
      </c>
      <c r="DF181" s="8">
        <f t="array" ref="DF181">SUMPRODUCT($BS181:$CB181,TRANSPOSE(CH$66:CH$75))</f>
        <v>-7.1834470305771045E-2</v>
      </c>
      <c r="DG181" s="8">
        <f t="array" ref="DG181">SUMPRODUCT($BS181:$CB181,TRANSPOSE(CI$66:CI$75))</f>
        <v>9.9583458483610679E-2</v>
      </c>
      <c r="DH181" s="8">
        <f t="array" ref="DH181">SUMPRODUCT($BS181:$CB181,TRANSPOSE(CJ$66:CJ$75))</f>
        <v>5.8683852554340513E-2</v>
      </c>
      <c r="DI181" s="8">
        <f t="array" ref="DI181">SUMPRODUCT($BS181:$CB181,TRANSPOSE(CK$66:CK$75))</f>
        <v>0.15568440789214821</v>
      </c>
      <c r="DJ181" s="8">
        <f t="array" ref="DJ181">SUMPRODUCT($BS181:$CB181,TRANSPOSE(CL$66:CL$75))</f>
        <v>5.9047683663687352E-2</v>
      </c>
      <c r="DK181" s="8">
        <f t="array" ref="DK181">SUMPRODUCT($BS181:$CB181,TRANSPOSE(CM$66:CM$75))</f>
        <v>4.916369934760615E-2</v>
      </c>
      <c r="DL181" s="8">
        <f t="array" ref="DL181">SUMPRODUCT($BS181:$CB181,TRANSPOSE(CN$66:CN$75))</f>
        <v>4.6687837906562151E-3</v>
      </c>
      <c r="DM181" s="8">
        <f t="array" ref="DM181">SUMPRODUCT($BS181:$CB181,TRANSPOSE(CO$66:CO$75))</f>
        <v>2.5198978071012718E-3</v>
      </c>
      <c r="DN181" s="8">
        <f t="array" ref="DN181">SUMPRODUCT($BS181:$CB181,TRANSPOSE(CP$66:CP$75))</f>
        <v>2.0170406882744348E-2</v>
      </c>
    </row>
    <row r="182" spans="1:118" x14ac:dyDescent="0.25">
      <c r="A182" s="3">
        <v>41486</v>
      </c>
      <c r="B182" s="1">
        <v>2995.72</v>
      </c>
      <c r="C182" s="1">
        <f t="shared" si="48"/>
        <v>5.0886461380873271E-2</v>
      </c>
      <c r="D182" s="7"/>
      <c r="E182" s="7"/>
      <c r="J182" s="5">
        <v>36891</v>
      </c>
      <c r="K182">
        <v>1.30804047683361E-2</v>
      </c>
      <c r="L182" s="18">
        <v>8.5046812762743296E-5</v>
      </c>
      <c r="M182">
        <v>1.2995357955573401E-2</v>
      </c>
      <c r="O182" s="5">
        <v>36891</v>
      </c>
      <c r="P182">
        <v>4.9134790245069802E-2</v>
      </c>
      <c r="Q182">
        <v>-3.43698537166751E-2</v>
      </c>
      <c r="R182">
        <v>8.3504643961744895E-2</v>
      </c>
      <c r="T182" s="5">
        <v>36891</v>
      </c>
      <c r="U182">
        <v>9.9472124662507003E-2</v>
      </c>
      <c r="V182">
        <v>-1.80556623036216E-2</v>
      </c>
      <c r="W182">
        <v>0.11752778696612901</v>
      </c>
      <c r="Y182" s="5">
        <v>36891</v>
      </c>
      <c r="Z182">
        <v>-1.00968472232196E-2</v>
      </c>
      <c r="AA182">
        <v>3.7447664522322799E-3</v>
      </c>
      <c r="AB182">
        <v>-1.38416136754518E-2</v>
      </c>
      <c r="AD182" s="5">
        <v>36891</v>
      </c>
      <c r="AE182">
        <v>8.4322188978652804E-2</v>
      </c>
      <c r="AF182">
        <v>-8.1714590537154005E-2</v>
      </c>
      <c r="AG182">
        <v>0.166036779515807</v>
      </c>
      <c r="AI182" s="5">
        <v>36891</v>
      </c>
      <c r="AJ182">
        <v>2.0709420679487001E-2</v>
      </c>
      <c r="AK182">
        <v>-1.47494275343186E-2</v>
      </c>
      <c r="AL182">
        <v>3.5458848213805599E-2</v>
      </c>
      <c r="AN182" s="5">
        <v>36891</v>
      </c>
      <c r="AO182">
        <v>8.4334925039300804E-2</v>
      </c>
      <c r="AP182">
        <v>-4.0368515605169998E-2</v>
      </c>
      <c r="AQ182">
        <v>0.124703440644471</v>
      </c>
      <c r="AS182" s="5">
        <v>36891</v>
      </c>
      <c r="AT182">
        <v>6.1795999642490301E-2</v>
      </c>
      <c r="AU182">
        <v>-3.3915077543052903E-2</v>
      </c>
      <c r="AV182">
        <v>9.5711077185543197E-2</v>
      </c>
      <c r="AX182" s="5">
        <v>36891</v>
      </c>
      <c r="AY182">
        <v>7.4393980800455603E-2</v>
      </c>
      <c r="AZ182">
        <v>-3.0296599457246401E-2</v>
      </c>
      <c r="BA182">
        <v>0.104690580257702</v>
      </c>
      <c r="BC182" s="5">
        <v>36891</v>
      </c>
      <c r="BD182">
        <v>-3.38632221455335E-2</v>
      </c>
      <c r="BE182">
        <v>4.5527457593714099E-2</v>
      </c>
      <c r="BF182">
        <v>-7.9390679739247599E-2</v>
      </c>
      <c r="BH182" s="5">
        <v>36891</v>
      </c>
      <c r="BI182">
        <v>1.9579383729061099E-2</v>
      </c>
      <c r="BJ182">
        <v>5.86148921516556E-2</v>
      </c>
      <c r="BK182">
        <v>-3.9035508422594498E-2</v>
      </c>
      <c r="BM182" s="5">
        <v>36891</v>
      </c>
      <c r="BN182">
        <v>1.8888733531962899E-2</v>
      </c>
      <c r="BO182">
        <v>-4.9585491662906399E-2</v>
      </c>
      <c r="BP182">
        <f t="shared" si="59"/>
        <v>6.8474225194869301E-2</v>
      </c>
      <c r="BR182" s="14">
        <v>36891</v>
      </c>
      <c r="BS182" s="15">
        <f t="shared" si="49"/>
        <v>1.2995357955573401E-2</v>
      </c>
      <c r="BT182" s="15">
        <f t="shared" si="50"/>
        <v>8.3504643961744895E-2</v>
      </c>
      <c r="BU182" s="15">
        <f t="shared" si="51"/>
        <v>0.11752778696612901</v>
      </c>
      <c r="BV182" s="15">
        <f t="shared" si="52"/>
        <v>-1.38416136754518E-2</v>
      </c>
      <c r="BW182" s="15">
        <f t="shared" si="53"/>
        <v>0.166036779515807</v>
      </c>
      <c r="BX182" s="15">
        <f t="shared" si="54"/>
        <v>3.5458848213805599E-2</v>
      </c>
      <c r="BY182" s="15">
        <f t="shared" si="55"/>
        <v>0.124703440644471</v>
      </c>
      <c r="BZ182" s="15">
        <f t="shared" si="56"/>
        <v>9.5711077185543197E-2</v>
      </c>
      <c r="CA182" s="15">
        <f t="shared" si="57"/>
        <v>0.104690580257702</v>
      </c>
      <c r="CB182" s="15">
        <f t="shared" si="58"/>
        <v>-7.9390679739247599E-2</v>
      </c>
      <c r="CC182" s="15">
        <f t="shared" si="60"/>
        <v>-3.9035508422594498E-2</v>
      </c>
      <c r="CD182" s="15">
        <f t="shared" si="61"/>
        <v>6.8474225194869301E-2</v>
      </c>
      <c r="CT182" s="17">
        <v>-0.24828969208773199</v>
      </c>
      <c r="CU182" s="17">
        <v>8.9716260511054899E-2</v>
      </c>
      <c r="CV182" s="17">
        <v>0.106075389872286</v>
      </c>
      <c r="CW182" s="17">
        <v>-4.3803861835624298E-2</v>
      </c>
      <c r="CX182" s="17">
        <v>7.2538094931453703E-2</v>
      </c>
      <c r="CY182" s="17">
        <v>-4.0978002092398203E-3</v>
      </c>
      <c r="CZ182" s="17">
        <v>-3.10847043524211E-2</v>
      </c>
      <c r="DA182" s="17">
        <v>-2.23849786567045E-2</v>
      </c>
      <c r="DB182" s="17">
        <v>-4.7226046659006801E-3</v>
      </c>
      <c r="DC182" s="17">
        <v>1.62814059504875E-2</v>
      </c>
      <c r="DE182" s="8">
        <f t="array" ref="DE182">SUMPRODUCT($BS182:$CB182,TRANSPOSE(CG$66:CG$75))</f>
        <v>6.7186867022622471E-2</v>
      </c>
      <c r="DF182" s="8">
        <f t="array" ref="DF182">SUMPRODUCT($BS182:$CB182,TRANSPOSE(CH$66:CH$75))</f>
        <v>9.072424257986253E-3</v>
      </c>
      <c r="DG182" s="8">
        <f t="array" ref="DG182">SUMPRODUCT($BS182:$CB182,TRANSPOSE(CI$66:CI$75))</f>
        <v>0.12579574439179345</v>
      </c>
      <c r="DH182" s="8">
        <f t="array" ref="DH182">SUMPRODUCT($BS182:$CB182,TRANSPOSE(CJ$66:CJ$75))</f>
        <v>-5.8555003452659127E-2</v>
      </c>
      <c r="DI182" s="8">
        <f t="array" ref="DI182">SUMPRODUCT($BS182:$CB182,TRANSPOSE(CK$66:CK$75))</f>
        <v>0.17145608546593891</v>
      </c>
      <c r="DJ182" s="8">
        <f t="array" ref="DJ182">SUMPRODUCT($BS182:$CB182,TRANSPOSE(CL$66:CL$75))</f>
        <v>-4.6136653062286981E-2</v>
      </c>
      <c r="DK182" s="8">
        <f t="array" ref="DK182">SUMPRODUCT($BS182:$CB182,TRANSPOSE(CM$66:CM$75))</f>
        <v>0.10275552584473284</v>
      </c>
      <c r="DL182" s="8">
        <f t="array" ref="DL182">SUMPRODUCT($BS182:$CB182,TRANSPOSE(CN$66:CN$75))</f>
        <v>1.0672867372466872E-2</v>
      </c>
      <c r="DM182" s="8">
        <f t="array" ref="DM182">SUMPRODUCT($BS182:$CB182,TRANSPOSE(CO$66:CO$75))</f>
        <v>1.5065833742890307E-2</v>
      </c>
      <c r="DN182" s="8">
        <f t="array" ref="DN182">SUMPRODUCT($BS182:$CB182,TRANSPOSE(CP$66:CP$75))</f>
        <v>-3.7470251584755004E-2</v>
      </c>
    </row>
    <row r="183" spans="1:118" x14ac:dyDescent="0.25">
      <c r="A183" s="3">
        <v>41516</v>
      </c>
      <c r="B183" s="1">
        <v>2908.96</v>
      </c>
      <c r="C183" s="1">
        <f t="shared" si="48"/>
        <v>-2.8961318147223247E-2</v>
      </c>
      <c r="D183" s="7"/>
      <c r="E183" s="7"/>
      <c r="J183" s="5">
        <v>36922</v>
      </c>
      <c r="K183">
        <v>-7.3260132112613799E-2</v>
      </c>
      <c r="L183">
        <v>0.25000889287296102</v>
      </c>
      <c r="M183">
        <v>-0.32326902498557503</v>
      </c>
      <c r="O183" s="5">
        <v>36922</v>
      </c>
      <c r="P183">
        <v>0.16187157484768799</v>
      </c>
      <c r="Q183">
        <v>6.0417273455717303E-3</v>
      </c>
      <c r="R183">
        <v>0.15582984750211601</v>
      </c>
      <c r="T183" s="5">
        <v>36922</v>
      </c>
      <c r="U183">
        <v>9.8294946443377301E-2</v>
      </c>
      <c r="V183">
        <v>3.4652401991913398E-2</v>
      </c>
      <c r="W183">
        <v>6.3642544451463903E-2</v>
      </c>
      <c r="Y183" s="5">
        <v>36922</v>
      </c>
      <c r="Z183">
        <v>1.45051943833252E-2</v>
      </c>
      <c r="AA183">
        <v>0.110711228508531</v>
      </c>
      <c r="AB183">
        <v>-9.6206034125206105E-2</v>
      </c>
      <c r="AD183" s="5">
        <v>36922</v>
      </c>
      <c r="AE183">
        <v>5.1774957006574002E-2</v>
      </c>
      <c r="AF183">
        <v>0.159901984028334</v>
      </c>
      <c r="AG183">
        <v>-0.10812702702176</v>
      </c>
      <c r="AI183" s="5">
        <v>36922</v>
      </c>
      <c r="AJ183">
        <v>6.7933617691114695E-2</v>
      </c>
      <c r="AK183">
        <v>5.1831237163710103E-2</v>
      </c>
      <c r="AL183">
        <v>1.6102380527404599E-2</v>
      </c>
      <c r="AN183" s="5">
        <v>36922</v>
      </c>
      <c r="AO183">
        <v>0.13111404625551101</v>
      </c>
      <c r="AP183">
        <v>5.5350609008737998E-2</v>
      </c>
      <c r="AQ183">
        <v>7.5763437246773105E-2</v>
      </c>
      <c r="AS183" s="5">
        <v>36922</v>
      </c>
      <c r="AT183">
        <v>0.131400385150823</v>
      </c>
      <c r="AU183">
        <v>2.3781376177160599E-2</v>
      </c>
      <c r="AV183">
        <v>0.107619008973662</v>
      </c>
      <c r="AX183" s="5">
        <v>36922</v>
      </c>
      <c r="AY183">
        <v>0.15934115701114401</v>
      </c>
      <c r="AZ183">
        <v>3.2822154624593002E-2</v>
      </c>
      <c r="BA183">
        <v>0.126519002386551</v>
      </c>
      <c r="BC183" s="5">
        <v>36922</v>
      </c>
      <c r="BD183">
        <v>3.15430482722543E-2</v>
      </c>
      <c r="BE183">
        <v>4.7356272074704601E-2</v>
      </c>
      <c r="BF183">
        <v>-1.5813223802450298E-2</v>
      </c>
      <c r="BH183" s="5">
        <v>36922</v>
      </c>
      <c r="BI183">
        <v>0.137942756360595</v>
      </c>
      <c r="BJ183">
        <v>0.103778609214604</v>
      </c>
      <c r="BK183">
        <v>3.4164147145991197E-2</v>
      </c>
      <c r="BM183" s="5">
        <v>36922</v>
      </c>
      <c r="BN183">
        <v>-6.9040146136620906E-2</v>
      </c>
      <c r="BO183">
        <v>0.14653077014211999</v>
      </c>
      <c r="BP183">
        <f t="shared" si="59"/>
        <v>-0.21557091627874089</v>
      </c>
      <c r="BR183" s="14">
        <v>36922</v>
      </c>
      <c r="BS183" s="15">
        <f t="shared" si="49"/>
        <v>-0.32326902498557503</v>
      </c>
      <c r="BT183" s="15">
        <f t="shared" si="50"/>
        <v>0.15582984750211601</v>
      </c>
      <c r="BU183" s="15">
        <f t="shared" si="51"/>
        <v>6.3642544451463903E-2</v>
      </c>
      <c r="BV183" s="15">
        <f t="shared" si="52"/>
        <v>-9.6206034125206105E-2</v>
      </c>
      <c r="BW183" s="15">
        <f t="shared" si="53"/>
        <v>-0.10812702702176</v>
      </c>
      <c r="BX183" s="15">
        <f t="shared" si="54"/>
        <v>1.6102380527404599E-2</v>
      </c>
      <c r="BY183" s="15">
        <f t="shared" si="55"/>
        <v>7.5763437246773105E-2</v>
      </c>
      <c r="BZ183" s="15">
        <f t="shared" si="56"/>
        <v>0.107619008973662</v>
      </c>
      <c r="CA183" s="15">
        <f t="shared" si="57"/>
        <v>0.126519002386551</v>
      </c>
      <c r="CB183" s="15">
        <f t="shared" si="58"/>
        <v>-1.5813223802450298E-2</v>
      </c>
      <c r="CC183" s="15">
        <f t="shared" si="60"/>
        <v>3.4164147145991197E-2</v>
      </c>
      <c r="CD183" s="15">
        <f t="shared" si="61"/>
        <v>-0.21557091627874089</v>
      </c>
      <c r="CT183" s="17">
        <v>-0.29769071826878801</v>
      </c>
      <c r="CU183" s="17">
        <v>-0.147787663749503</v>
      </c>
      <c r="CV183" s="17">
        <v>-0.19338984572479001</v>
      </c>
      <c r="CW183" s="17">
        <v>-0.121226057965566</v>
      </c>
      <c r="CX183" s="17">
        <v>-0.13218101755245301</v>
      </c>
      <c r="CY183" s="17">
        <v>1.05687639054331E-2</v>
      </c>
      <c r="CZ183" s="17">
        <v>6.6539376909703199E-2</v>
      </c>
      <c r="DA183" s="17">
        <v>2.2711600508138901E-2</v>
      </c>
      <c r="DB183" s="17">
        <v>-5.3240522508536101E-2</v>
      </c>
      <c r="DC183" s="17">
        <v>1.0567132353557799E-2</v>
      </c>
      <c r="DE183" s="8">
        <f t="array" ref="DE183">SUMPRODUCT($BS183:$CB183,TRANSPOSE(CG$66:CG$75))</f>
        <v>-0.3734752770707358</v>
      </c>
      <c r="DF183" s="8">
        <f t="array" ref="DF183">SUMPRODUCT($BS183:$CB183,TRANSPOSE(CH$66:CH$75))</f>
        <v>9.5266966938083023E-2</v>
      </c>
      <c r="DG183" s="8">
        <f t="array" ref="DG183">SUMPRODUCT($BS183:$CB183,TRANSPOSE(CI$66:CI$75))</f>
        <v>-8.0255574219674441E-2</v>
      </c>
      <c r="DH183" s="8">
        <f t="array" ref="DH183">SUMPRODUCT($BS183:$CB183,TRANSPOSE(CJ$66:CJ$75))</f>
        <v>-2.3327096064680683E-2</v>
      </c>
      <c r="DI183" s="8">
        <f t="array" ref="DI183">SUMPRODUCT($BS183:$CB183,TRANSPOSE(CK$66:CK$75))</f>
        <v>-0.25272666028327889</v>
      </c>
      <c r="DJ183" s="8">
        <f t="array" ref="DJ183">SUMPRODUCT($BS183:$CB183,TRANSPOSE(CL$66:CL$75))</f>
        <v>7.5854417665845122E-2</v>
      </c>
      <c r="DK183" s="8">
        <f t="array" ref="DK183">SUMPRODUCT($BS183:$CB183,TRANSPOSE(CM$66:CM$75))</f>
        <v>0.10033579653504247</v>
      </c>
      <c r="DL183" s="8">
        <f t="array" ref="DL183">SUMPRODUCT($BS183:$CB183,TRANSPOSE(CN$66:CN$75))</f>
        <v>3.7087193062986509E-2</v>
      </c>
      <c r="DM183" s="8">
        <f t="array" ref="DM183">SUMPRODUCT($BS183:$CB183,TRANSPOSE(CO$66:CO$75))</f>
        <v>0.10441337913308722</v>
      </c>
      <c r="DN183" s="8">
        <f t="array" ref="DN183">SUMPRODUCT($BS183:$CB183,TRANSPOSE(CP$66:CP$75))</f>
        <v>8.0269497813243926E-2</v>
      </c>
    </row>
    <row r="184" spans="1:118" x14ac:dyDescent="0.25">
      <c r="A184" s="3">
        <v>41547</v>
      </c>
      <c r="B184" s="1">
        <v>3000.18</v>
      </c>
      <c r="C184" s="1">
        <f t="shared" si="48"/>
        <v>3.135828612287539E-2</v>
      </c>
      <c r="D184" s="7"/>
      <c r="E184" s="7"/>
      <c r="J184" s="5">
        <v>36950</v>
      </c>
      <c r="K184">
        <v>-2.7474537314224499E-3</v>
      </c>
      <c r="L184">
        <v>-0.18829534070194401</v>
      </c>
      <c r="M184">
        <v>0.18554788697052199</v>
      </c>
      <c r="O184" s="5">
        <v>36950</v>
      </c>
      <c r="P184">
        <v>-4.31074234622403E-2</v>
      </c>
      <c r="Q184">
        <v>-0.12546903560052799</v>
      </c>
      <c r="R184">
        <v>8.2361612138287701E-2</v>
      </c>
      <c r="T184" s="5">
        <v>36950</v>
      </c>
      <c r="U184">
        <v>-7.6377177497264004E-3</v>
      </c>
      <c r="V184">
        <v>-0.10474788137645701</v>
      </c>
      <c r="W184">
        <v>9.7110163626730805E-2</v>
      </c>
      <c r="Y184" s="5">
        <v>36950</v>
      </c>
      <c r="Z184">
        <v>-7.3559291295004298E-2</v>
      </c>
      <c r="AA184">
        <v>-0.15076825925593601</v>
      </c>
      <c r="AB184">
        <v>7.7208967960931602E-2</v>
      </c>
      <c r="AD184" s="5">
        <v>36950</v>
      </c>
      <c r="AE184">
        <v>5.2573987060783797E-3</v>
      </c>
      <c r="AF184">
        <v>-0.21376380548954399</v>
      </c>
      <c r="AG184">
        <v>0.21902120419562299</v>
      </c>
      <c r="AI184" s="5">
        <v>36950</v>
      </c>
      <c r="AJ184">
        <v>-3.5289532505209199E-2</v>
      </c>
      <c r="AK184">
        <v>-0.14702264821984901</v>
      </c>
      <c r="AL184">
        <v>0.11173311571463899</v>
      </c>
      <c r="AN184" s="5">
        <v>36950</v>
      </c>
      <c r="AO184">
        <v>8.1980117562317108E-3</v>
      </c>
      <c r="AP184">
        <v>-0.190844902985607</v>
      </c>
      <c r="AQ184">
        <v>0.19904291474183899</v>
      </c>
      <c r="AS184" s="5">
        <v>36950</v>
      </c>
      <c r="AT184">
        <v>-7.8051781870509601E-3</v>
      </c>
      <c r="AU184">
        <v>-0.149288729454465</v>
      </c>
      <c r="AV184">
        <v>0.14148355126741399</v>
      </c>
      <c r="AX184" s="5">
        <v>36950</v>
      </c>
      <c r="AY184">
        <v>-1.81674497588456E-2</v>
      </c>
      <c r="AZ184">
        <v>-0.20400632130524701</v>
      </c>
      <c r="BA184">
        <v>0.185838871546402</v>
      </c>
      <c r="BC184" s="5">
        <v>36950</v>
      </c>
      <c r="BD184">
        <v>-0.11961093367476799</v>
      </c>
      <c r="BE184">
        <v>-0.105968895001141</v>
      </c>
      <c r="BF184">
        <v>-1.36420386736273E-2</v>
      </c>
      <c r="BH184" s="5">
        <v>36950</v>
      </c>
      <c r="BI184">
        <v>-2.3265796715990501E-2</v>
      </c>
      <c r="BJ184">
        <v>-0.12876426622540199</v>
      </c>
      <c r="BK184">
        <v>0.105498469509411</v>
      </c>
      <c r="BM184" s="5">
        <v>36950</v>
      </c>
      <c r="BN184">
        <v>4.7164527958356E-3</v>
      </c>
      <c r="BO184">
        <v>-0.30715833340709903</v>
      </c>
      <c r="BP184">
        <f t="shared" si="59"/>
        <v>0.31187478620293463</v>
      </c>
      <c r="BR184" s="14">
        <v>36950</v>
      </c>
      <c r="BS184" s="15">
        <f t="shared" si="49"/>
        <v>0.18554788697052199</v>
      </c>
      <c r="BT184" s="15">
        <f t="shared" si="50"/>
        <v>8.2361612138287701E-2</v>
      </c>
      <c r="BU184" s="15">
        <f t="shared" si="51"/>
        <v>9.7110163626730805E-2</v>
      </c>
      <c r="BV184" s="15">
        <f t="shared" si="52"/>
        <v>7.7208967960931602E-2</v>
      </c>
      <c r="BW184" s="15">
        <f t="shared" si="53"/>
        <v>0.21902120419562299</v>
      </c>
      <c r="BX184" s="15">
        <f t="shared" si="54"/>
        <v>0.11173311571463899</v>
      </c>
      <c r="BY184" s="15">
        <f t="shared" si="55"/>
        <v>0.19904291474183899</v>
      </c>
      <c r="BZ184" s="15">
        <f t="shared" si="56"/>
        <v>0.14148355126741399</v>
      </c>
      <c r="CA184" s="15">
        <f t="shared" si="57"/>
        <v>0.185838871546402</v>
      </c>
      <c r="CB184" s="15">
        <f t="shared" si="58"/>
        <v>-1.36420386736273E-2</v>
      </c>
      <c r="CC184" s="15">
        <f t="shared" si="60"/>
        <v>0.105498469509411</v>
      </c>
      <c r="CD184" s="15">
        <f t="shared" si="61"/>
        <v>0.31187478620293463</v>
      </c>
      <c r="CT184" s="17">
        <v>-0.225663955095213</v>
      </c>
      <c r="CU184" s="17">
        <v>0.30610431702124302</v>
      </c>
      <c r="CV184" s="17">
        <v>0.208447018322301</v>
      </c>
      <c r="CW184" s="17">
        <v>-8.4060410600733701E-2</v>
      </c>
      <c r="CX184" s="17">
        <v>9.3006897315852197E-2</v>
      </c>
      <c r="CY184" s="17">
        <v>4.3709715779795301E-2</v>
      </c>
      <c r="CZ184" s="17">
        <v>7.4641949610620801E-3</v>
      </c>
      <c r="DA184" s="17">
        <v>1.08144872153116E-2</v>
      </c>
      <c r="DB184" s="17">
        <v>-1.4367498708105299E-2</v>
      </c>
      <c r="DC184" s="17">
        <v>-1.2241500382082699E-2</v>
      </c>
      <c r="DE184" s="8">
        <f t="array" ref="DE184">SUMPRODUCT($BS184:$CB184,TRANSPOSE(CG$66:CG$75))</f>
        <v>0.28787810664082636</v>
      </c>
      <c r="DF184" s="8">
        <f t="array" ref="DF184">SUMPRODUCT($BS184:$CB184,TRANSPOSE(CH$66:CH$75))</f>
        <v>8.4778411735381032E-2</v>
      </c>
      <c r="DG184" s="8">
        <f t="array" ref="DG184">SUMPRODUCT($BS184:$CB184,TRANSPOSE(CI$66:CI$75))</f>
        <v>0.15547642597284475</v>
      </c>
      <c r="DH184" s="8">
        <f t="array" ref="DH184">SUMPRODUCT($BS184:$CB184,TRANSPOSE(CJ$66:CJ$75))</f>
        <v>-8.409170567735115E-2</v>
      </c>
      <c r="DI184" s="8">
        <f t="array" ref="DI184">SUMPRODUCT($BS184:$CB184,TRANSPOSE(CK$66:CK$75))</f>
        <v>0.23760791194268005</v>
      </c>
      <c r="DJ184" s="8">
        <f t="array" ref="DJ184">SUMPRODUCT($BS184:$CB184,TRANSPOSE(CL$66:CL$75))</f>
        <v>9.1362109110253477E-3</v>
      </c>
      <c r="DK184" s="8">
        <f t="array" ref="DK184">SUMPRODUCT($BS184:$CB184,TRANSPOSE(CM$66:CM$75))</f>
        <v>0.10374336706713284</v>
      </c>
      <c r="DL184" s="8">
        <f t="array" ref="DL184">SUMPRODUCT($BS184:$CB184,TRANSPOSE(CN$66:CN$75))</f>
        <v>3.1086023751755922E-2</v>
      </c>
      <c r="DM184" s="8">
        <f t="array" ref="DM184">SUMPRODUCT($BS184:$CB184,TRANSPOSE(CO$66:CO$75))</f>
        <v>0.12326036640687171</v>
      </c>
      <c r="DN184" s="8">
        <f t="array" ref="DN184">SUMPRODUCT($BS184:$CB184,TRANSPOSE(CP$66:CP$75))</f>
        <v>6.8364221891266633E-2</v>
      </c>
    </row>
    <row r="185" spans="1:118" x14ac:dyDescent="0.25">
      <c r="A185" s="3">
        <v>41578</v>
      </c>
      <c r="B185" s="1">
        <v>3138.09</v>
      </c>
      <c r="C185" s="1">
        <f t="shared" si="48"/>
        <v>4.5967241965482186E-2</v>
      </c>
      <c r="D185" s="7"/>
      <c r="E185" s="7"/>
      <c r="J185" s="5">
        <v>36981</v>
      </c>
      <c r="K185">
        <v>-3.0557286362118099E-2</v>
      </c>
      <c r="L185">
        <v>-0.109076374197805</v>
      </c>
      <c r="M185">
        <v>7.8519087835686702E-2</v>
      </c>
      <c r="O185" s="5">
        <v>36981</v>
      </c>
      <c r="P185">
        <v>-4.0612485771564497E-2</v>
      </c>
      <c r="Q185">
        <v>-8.0772739953236999E-2</v>
      </c>
      <c r="R185">
        <v>4.0160254181672399E-2</v>
      </c>
      <c r="T185" s="5">
        <v>36981</v>
      </c>
      <c r="U185">
        <v>-5.34269256882745E-2</v>
      </c>
      <c r="V185">
        <v>-6.7892267482828894E-2</v>
      </c>
      <c r="W185">
        <v>1.4465341794554399E-2</v>
      </c>
      <c r="Y185" s="5">
        <v>36981</v>
      </c>
      <c r="Z185">
        <v>-6.7881328570581101E-2</v>
      </c>
      <c r="AA185">
        <v>-9.5007805008113899E-2</v>
      </c>
      <c r="AB185">
        <v>2.7126476437532899E-2</v>
      </c>
      <c r="AD185" s="5">
        <v>36981</v>
      </c>
      <c r="AE185">
        <v>-8.5762045261195997E-3</v>
      </c>
      <c r="AF185">
        <v>-0.12372158893589601</v>
      </c>
      <c r="AG185">
        <v>0.11514538440977599</v>
      </c>
      <c r="AI185" s="5">
        <v>36981</v>
      </c>
      <c r="AJ185">
        <v>-4.2662356334917599E-2</v>
      </c>
      <c r="AK185">
        <v>-7.9435784571067106E-2</v>
      </c>
      <c r="AL185">
        <v>3.67734282361495E-2</v>
      </c>
      <c r="AN185" s="5">
        <v>36981</v>
      </c>
      <c r="AO185">
        <v>-1.18771339856518E-2</v>
      </c>
      <c r="AP185">
        <v>-0.135956379607133</v>
      </c>
      <c r="AQ185">
        <v>0.124079245621482</v>
      </c>
      <c r="AS185" s="5">
        <v>36981</v>
      </c>
      <c r="AT185">
        <v>-1.1859970572188299E-2</v>
      </c>
      <c r="AU185">
        <v>-0.100599585829851</v>
      </c>
      <c r="AV185">
        <v>8.8739615257662302E-2</v>
      </c>
      <c r="AX185" s="5">
        <v>36981</v>
      </c>
      <c r="AY185">
        <v>-1.33213309315619E-2</v>
      </c>
      <c r="AZ185">
        <v>-0.123200931246635</v>
      </c>
      <c r="BA185">
        <v>0.109879600315073</v>
      </c>
      <c r="BC185" s="5">
        <v>36981</v>
      </c>
      <c r="BD185">
        <v>-9.0836112046336306E-2</v>
      </c>
      <c r="BE185">
        <v>-6.5513069808913804E-2</v>
      </c>
      <c r="BF185">
        <v>-2.5323042237422599E-2</v>
      </c>
      <c r="BH185" s="5">
        <v>36981</v>
      </c>
      <c r="BI185">
        <v>-6.3165690094831195E-2</v>
      </c>
      <c r="BJ185">
        <v>-3.2931325601867699E-2</v>
      </c>
      <c r="BK185">
        <v>-3.02343644929635E-2</v>
      </c>
      <c r="BM185" s="5">
        <v>36981</v>
      </c>
      <c r="BN185">
        <v>-1.9909346534587601E-2</v>
      </c>
      <c r="BO185">
        <v>-0.145345264433311</v>
      </c>
      <c r="BP185">
        <f t="shared" si="59"/>
        <v>0.12543591789872341</v>
      </c>
      <c r="BR185" s="14">
        <v>36981</v>
      </c>
      <c r="BS185" s="15">
        <f t="shared" si="49"/>
        <v>7.8519087835686702E-2</v>
      </c>
      <c r="BT185" s="15">
        <f t="shared" si="50"/>
        <v>4.0160254181672399E-2</v>
      </c>
      <c r="BU185" s="15">
        <f t="shared" si="51"/>
        <v>1.4465341794554399E-2</v>
      </c>
      <c r="BV185" s="15">
        <f t="shared" si="52"/>
        <v>2.7126476437532899E-2</v>
      </c>
      <c r="BW185" s="15">
        <f t="shared" si="53"/>
        <v>0.11514538440977599</v>
      </c>
      <c r="BX185" s="15">
        <f t="shared" si="54"/>
        <v>3.67734282361495E-2</v>
      </c>
      <c r="BY185" s="15">
        <f t="shared" si="55"/>
        <v>0.124079245621482</v>
      </c>
      <c r="BZ185" s="15">
        <f t="shared" si="56"/>
        <v>8.8739615257662302E-2</v>
      </c>
      <c r="CA185" s="15">
        <f t="shared" si="57"/>
        <v>0.109879600315073</v>
      </c>
      <c r="CB185" s="15">
        <f t="shared" si="58"/>
        <v>-2.5323042237422599E-2</v>
      </c>
      <c r="CC185" s="15">
        <f t="shared" si="60"/>
        <v>-3.02343644929635E-2</v>
      </c>
      <c r="CD185" s="15">
        <f t="shared" si="61"/>
        <v>0.12543591789872341</v>
      </c>
      <c r="CT185" s="17">
        <v>-0.13606366277378301</v>
      </c>
      <c r="CU185" s="17">
        <v>0.16673306314296299</v>
      </c>
      <c r="CV185" s="17">
        <v>9.62670348259696E-2</v>
      </c>
      <c r="CW185" s="17">
        <v>-2.8151585255377601E-2</v>
      </c>
      <c r="CX185" s="17">
        <v>1.34541350094935E-2</v>
      </c>
      <c r="CY185" s="17">
        <v>-9.7965431785523201E-3</v>
      </c>
      <c r="CZ185" s="17">
        <v>7.0814447406104498E-3</v>
      </c>
      <c r="DA185" s="17">
        <v>-1.1467785580360801E-2</v>
      </c>
      <c r="DB185" s="17">
        <v>-1.0328813084982701E-2</v>
      </c>
      <c r="DC185" s="17">
        <v>8.2827647948163809E-3</v>
      </c>
      <c r="DE185" s="8">
        <f t="array" ref="DE185">SUMPRODUCT($BS185:$CB185,TRANSPOSE(CG$66:CG$75))</f>
        <v>0.12561411745027945</v>
      </c>
      <c r="DF185" s="8">
        <f t="array" ref="DF185">SUMPRODUCT($BS185:$CB185,TRANSPOSE(CH$66:CH$75))</f>
        <v>1.398801230748172E-2</v>
      </c>
      <c r="DG185" s="8">
        <f t="array" ref="DG185">SUMPRODUCT($BS185:$CB185,TRANSPOSE(CI$66:CI$75))</f>
        <v>2.7598351215865721E-2</v>
      </c>
      <c r="DH185" s="8">
        <f t="array" ref="DH185">SUMPRODUCT($BS185:$CB185,TRANSPOSE(CJ$66:CJ$75))</f>
        <v>-8.0959772091907162E-2</v>
      </c>
      <c r="DI185" s="8">
        <f t="array" ref="DI185">SUMPRODUCT($BS185:$CB185,TRANSPOSE(CK$66:CK$75))</f>
        <v>0.11274199760812967</v>
      </c>
      <c r="DJ185" s="8">
        <f t="array" ref="DJ185">SUMPRODUCT($BS185:$CB185,TRANSPOSE(CL$66:CL$75))</f>
        <v>-1.9689794896515383E-2</v>
      </c>
      <c r="DK185" s="8">
        <f t="array" ref="DK185">SUMPRODUCT($BS185:$CB185,TRANSPOSE(CM$66:CM$75))</f>
        <v>9.9486151396913303E-2</v>
      </c>
      <c r="DL185" s="8">
        <f t="array" ref="DL185">SUMPRODUCT($BS185:$CB185,TRANSPOSE(CN$66:CN$75))</f>
        <v>3.4285736967093562E-2</v>
      </c>
      <c r="DM185" s="8">
        <f t="array" ref="DM185">SUMPRODUCT($BS185:$CB185,TRANSPOSE(CO$66:CO$75))</f>
        <v>5.9751005091165169E-2</v>
      </c>
      <c r="DN185" s="8">
        <f t="array" ref="DN185">SUMPRODUCT($BS185:$CB185,TRANSPOSE(CP$66:CP$75))</f>
        <v>3.3270499896318056E-3</v>
      </c>
    </row>
    <row r="186" spans="1:118" x14ac:dyDescent="0.25">
      <c r="A186" s="3">
        <v>41607</v>
      </c>
      <c r="B186" s="1">
        <v>3233.72</v>
      </c>
      <c r="C186" s="1">
        <f t="shared" si="48"/>
        <v>3.0473950715243836E-2</v>
      </c>
      <c r="D186" s="7"/>
      <c r="E186" s="7"/>
      <c r="J186" s="5">
        <v>37011</v>
      </c>
      <c r="K186">
        <v>3.7527806671419701E-2</v>
      </c>
      <c r="L186">
        <v>0.154855039629897</v>
      </c>
      <c r="M186">
        <v>-0.11732723295847799</v>
      </c>
      <c r="O186" s="5">
        <v>37011</v>
      </c>
      <c r="P186">
        <v>7.5270037900594097E-2</v>
      </c>
      <c r="Q186">
        <v>8.3705807696454096E-2</v>
      </c>
      <c r="R186">
        <v>-8.4357697958599293E-3</v>
      </c>
      <c r="T186" s="5">
        <v>37011</v>
      </c>
      <c r="U186">
        <v>0.112232872058261</v>
      </c>
      <c r="V186">
        <v>7.7641503191817104E-2</v>
      </c>
      <c r="W186">
        <v>3.4591368866444303E-2</v>
      </c>
      <c r="Y186" s="5">
        <v>37011</v>
      </c>
      <c r="Z186">
        <v>7.4168705851408903E-2</v>
      </c>
      <c r="AA186">
        <v>7.6111506618159297E-2</v>
      </c>
      <c r="AB186">
        <v>-1.9428007667503799E-3</v>
      </c>
      <c r="AD186" s="5">
        <v>37011</v>
      </c>
      <c r="AE186">
        <v>6.6314510200887994E-2</v>
      </c>
      <c r="AF186">
        <v>0.145733238443985</v>
      </c>
      <c r="AG186">
        <v>-7.9418728243097106E-2</v>
      </c>
      <c r="AI186" s="5">
        <v>37011</v>
      </c>
      <c r="AJ186">
        <v>7.7344448538122904E-2</v>
      </c>
      <c r="AK186">
        <v>0.116188506570748</v>
      </c>
      <c r="AL186">
        <v>-3.8844058032625202E-2</v>
      </c>
      <c r="AN186" s="5">
        <v>37011</v>
      </c>
      <c r="AO186">
        <v>7.67679628338995E-2</v>
      </c>
      <c r="AP186">
        <v>9.4377940215294706E-2</v>
      </c>
      <c r="AQ186">
        <v>-1.7609977381395199E-2</v>
      </c>
      <c r="AS186" s="5">
        <v>37011</v>
      </c>
      <c r="AT186">
        <v>8.8427026473711604E-2</v>
      </c>
      <c r="AU186">
        <v>8.0871763357679996E-2</v>
      </c>
      <c r="AV186">
        <v>7.5552631160315797E-3</v>
      </c>
      <c r="AX186" s="5">
        <v>37011</v>
      </c>
      <c r="AY186">
        <v>7.2731099029019197E-2</v>
      </c>
      <c r="AZ186">
        <v>9.6188696582391903E-2</v>
      </c>
      <c r="BA186">
        <v>-2.3457597553372699E-2</v>
      </c>
      <c r="BC186" s="5">
        <v>37011</v>
      </c>
      <c r="BD186">
        <v>8.0626102335522004E-2</v>
      </c>
      <c r="BE186">
        <v>6.0056419727036403E-2</v>
      </c>
      <c r="BF186">
        <v>2.0569682608485601E-2</v>
      </c>
      <c r="BH186" s="5">
        <v>37011</v>
      </c>
      <c r="BI186">
        <v>0.13737570337990601</v>
      </c>
      <c r="BJ186">
        <v>7.0140573976943302E-2</v>
      </c>
      <c r="BK186">
        <v>6.7235129402963098E-2</v>
      </c>
      <c r="BM186" s="5">
        <v>37011</v>
      </c>
      <c r="BN186">
        <v>4.44465596955246E-2</v>
      </c>
      <c r="BO186">
        <v>0.148979959442917</v>
      </c>
      <c r="BP186">
        <f t="shared" si="59"/>
        <v>-0.1045333997473924</v>
      </c>
      <c r="BR186" s="14">
        <v>37011</v>
      </c>
      <c r="BS186" s="15">
        <f t="shared" si="49"/>
        <v>-0.11732723295847799</v>
      </c>
      <c r="BT186" s="15">
        <f t="shared" si="50"/>
        <v>-8.4357697958599293E-3</v>
      </c>
      <c r="BU186" s="15">
        <f t="shared" si="51"/>
        <v>3.4591368866444303E-2</v>
      </c>
      <c r="BV186" s="15">
        <f t="shared" si="52"/>
        <v>-1.9428007667503799E-3</v>
      </c>
      <c r="BW186" s="15">
        <f t="shared" si="53"/>
        <v>-7.9418728243097106E-2</v>
      </c>
      <c r="BX186" s="15">
        <f t="shared" si="54"/>
        <v>-3.8844058032625202E-2</v>
      </c>
      <c r="BY186" s="15">
        <f t="shared" si="55"/>
        <v>-1.7609977381395199E-2</v>
      </c>
      <c r="BZ186" s="15">
        <f t="shared" si="56"/>
        <v>7.5552631160315797E-3</v>
      </c>
      <c r="CA186" s="15">
        <f t="shared" si="57"/>
        <v>-2.3457597553372699E-2</v>
      </c>
      <c r="CB186" s="15">
        <f t="shared" si="58"/>
        <v>2.0569682608485601E-2</v>
      </c>
      <c r="CC186" s="15">
        <f t="shared" si="60"/>
        <v>6.7235129402963098E-2</v>
      </c>
      <c r="CD186" s="15">
        <f t="shared" si="61"/>
        <v>-0.1045333997473924</v>
      </c>
      <c r="CT186" s="17">
        <v>-6.2581929672942604E-3</v>
      </c>
      <c r="CU186" s="17">
        <v>-8.7230747576702794E-2</v>
      </c>
      <c r="CV186" s="17">
        <v>-0.124628670775444</v>
      </c>
      <c r="CW186" s="17">
        <v>-3.2214341412781997E-2</v>
      </c>
      <c r="CX186" s="17">
        <v>-1.6005829699855301E-2</v>
      </c>
      <c r="CY186" s="17">
        <v>3.0017536534548699E-3</v>
      </c>
      <c r="CZ186" s="17">
        <v>-4.8573265036071598E-3</v>
      </c>
      <c r="DA186" s="17">
        <v>-4.6899066877612696E-3</v>
      </c>
      <c r="DB186" s="17">
        <v>1.64191104497101E-2</v>
      </c>
      <c r="DC186" s="17">
        <v>7.2788348556838299E-3</v>
      </c>
      <c r="DE186" s="8">
        <f t="array" ref="DE186">SUMPRODUCT($BS186:$CB186,TRANSPOSE(CG$66:CG$75))</f>
        <v>-0.15931540894396296</v>
      </c>
      <c r="DF186" s="8">
        <f t="array" ref="DF186">SUMPRODUCT($BS186:$CB186,TRANSPOSE(CH$66:CH$75))</f>
        <v>-3.7840165711087691E-2</v>
      </c>
      <c r="DG186" s="8">
        <f t="array" ref="DG186">SUMPRODUCT($BS186:$CB186,TRANSPOSE(CI$66:CI$75))</f>
        <v>9.5505595655431229E-3</v>
      </c>
      <c r="DH186" s="8">
        <f t="array" ref="DH186">SUMPRODUCT($BS186:$CB186,TRANSPOSE(CJ$66:CJ$75))</f>
        <v>6.2634698989640178E-2</v>
      </c>
      <c r="DI186" s="8">
        <f t="array" ref="DI186">SUMPRODUCT($BS186:$CB186,TRANSPOSE(CK$66:CK$75))</f>
        <v>-0.11535064839279786</v>
      </c>
      <c r="DJ186" s="8">
        <f t="array" ref="DJ186">SUMPRODUCT($BS186:$CB186,TRANSPOSE(CL$66:CL$75))</f>
        <v>1.040150522349528E-2</v>
      </c>
      <c r="DK186" s="8">
        <f t="array" ref="DK186">SUMPRODUCT($BS186:$CB186,TRANSPOSE(CM$66:CM$75))</f>
        <v>2.7640526221832315E-2</v>
      </c>
      <c r="DL186" s="8">
        <f t="array" ref="DL186">SUMPRODUCT($BS186:$CB186,TRANSPOSE(CN$66:CN$75))</f>
        <v>2.0340981349009499E-2</v>
      </c>
      <c r="DM186" s="8">
        <f t="array" ref="DM186">SUMPRODUCT($BS186:$CB186,TRANSPOSE(CO$66:CO$75))</f>
        <v>-4.5953180615629349E-2</v>
      </c>
      <c r="DN186" s="8">
        <f t="array" ref="DN186">SUMPRODUCT($BS186:$CB186,TRANSPOSE(CP$66:CP$75))</f>
        <v>1.4726767866564752E-3</v>
      </c>
    </row>
    <row r="187" spans="1:118" x14ac:dyDescent="0.25">
      <c r="A187" s="3">
        <v>41639</v>
      </c>
      <c r="B187" s="1">
        <v>3315.59</v>
      </c>
      <c r="C187" s="1">
        <f t="shared" si="48"/>
        <v>2.5317590886038577E-2</v>
      </c>
      <c r="D187" s="7"/>
      <c r="E187" s="7"/>
      <c r="J187" s="5">
        <v>37042</v>
      </c>
      <c r="K187">
        <v>2.2678883005880401E-2</v>
      </c>
      <c r="L187">
        <v>-5.0211982883205997E-2</v>
      </c>
      <c r="M187">
        <v>7.2890865889086401E-2</v>
      </c>
      <c r="O187" s="5">
        <v>37042</v>
      </c>
      <c r="P187">
        <v>-1.36591050168795E-3</v>
      </c>
      <c r="Q187">
        <v>5.6872874953121403E-3</v>
      </c>
      <c r="R187">
        <v>-7.0531979970000899E-3</v>
      </c>
      <c r="T187" s="5">
        <v>37042</v>
      </c>
      <c r="U187">
        <v>3.7762470866599299E-2</v>
      </c>
      <c r="V187">
        <v>3.40726193623143E-3</v>
      </c>
      <c r="W187">
        <v>3.4355208930367899E-2</v>
      </c>
      <c r="Y187" s="5">
        <v>37042</v>
      </c>
      <c r="Z187">
        <v>2.7163733516333199E-3</v>
      </c>
      <c r="AA187">
        <v>1.1341700811336999E-3</v>
      </c>
      <c r="AB187">
        <v>1.58220327049962E-3</v>
      </c>
      <c r="AD187" s="5">
        <v>37042</v>
      </c>
      <c r="AE187">
        <v>2.4504408879793198E-2</v>
      </c>
      <c r="AF187">
        <v>-6.8709844159548896E-3</v>
      </c>
      <c r="AG187">
        <v>3.1375393295748101E-2</v>
      </c>
      <c r="AI187" s="5">
        <v>37042</v>
      </c>
      <c r="AJ187">
        <v>1.67990616781581E-2</v>
      </c>
      <c r="AK187">
        <v>-2.7005361291432699E-2</v>
      </c>
      <c r="AL187">
        <v>4.3804422969590799E-2</v>
      </c>
      <c r="AN187" s="5">
        <v>37042</v>
      </c>
      <c r="AO187">
        <v>2.5132391854626498E-2</v>
      </c>
      <c r="AP187">
        <v>3.5165500895794699E-3</v>
      </c>
      <c r="AQ187">
        <v>2.1615841765047002E-2</v>
      </c>
      <c r="AS187" s="5">
        <v>37042</v>
      </c>
      <c r="AT187">
        <v>1.32475911998162E-2</v>
      </c>
      <c r="AU187">
        <v>-7.7223707452224203E-3</v>
      </c>
      <c r="AV187">
        <v>2.0969961945038602E-2</v>
      </c>
      <c r="AX187" s="5">
        <v>37042</v>
      </c>
      <c r="AY187">
        <v>2.20327629570937E-2</v>
      </c>
      <c r="AZ187">
        <v>-8.9930245987125904E-3</v>
      </c>
      <c r="BA187">
        <v>3.1025787555806299E-2</v>
      </c>
      <c r="BC187" s="5">
        <v>37042</v>
      </c>
      <c r="BD187">
        <v>2.17002916315093E-4</v>
      </c>
      <c r="BE187">
        <v>2.1430477531843899E-2</v>
      </c>
      <c r="BF187">
        <v>-2.1213474615528801E-2</v>
      </c>
      <c r="BH187" s="5">
        <v>37042</v>
      </c>
      <c r="BI187">
        <v>2.3753390898805501E-2</v>
      </c>
      <c r="BJ187">
        <v>-4.6958971702686099E-2</v>
      </c>
      <c r="BK187">
        <v>7.0712362601491593E-2</v>
      </c>
      <c r="BM187" s="5">
        <v>37042</v>
      </c>
      <c r="BN187">
        <v>1.7660586858907399E-2</v>
      </c>
      <c r="BO187">
        <v>-6.2289100876171399E-2</v>
      </c>
      <c r="BP187">
        <f t="shared" si="59"/>
        <v>7.9949687735078795E-2</v>
      </c>
      <c r="BR187" s="14">
        <v>37042</v>
      </c>
      <c r="BS187" s="15">
        <f t="shared" si="49"/>
        <v>7.2890865889086401E-2</v>
      </c>
      <c r="BT187" s="15">
        <f t="shared" si="50"/>
        <v>-7.0531979970000899E-3</v>
      </c>
      <c r="BU187" s="15">
        <f t="shared" si="51"/>
        <v>3.4355208930367899E-2</v>
      </c>
      <c r="BV187" s="15">
        <f t="shared" si="52"/>
        <v>1.58220327049962E-3</v>
      </c>
      <c r="BW187" s="15">
        <f t="shared" si="53"/>
        <v>3.1375393295748101E-2</v>
      </c>
      <c r="BX187" s="15">
        <f t="shared" si="54"/>
        <v>4.3804422969590799E-2</v>
      </c>
      <c r="BY187" s="15">
        <f t="shared" si="55"/>
        <v>2.1615841765047002E-2</v>
      </c>
      <c r="BZ187" s="15">
        <f t="shared" si="56"/>
        <v>2.0969961945038602E-2</v>
      </c>
      <c r="CA187" s="15">
        <f t="shared" si="57"/>
        <v>3.1025787555806299E-2</v>
      </c>
      <c r="CB187" s="15">
        <f t="shared" si="58"/>
        <v>-2.1213474615528801E-2</v>
      </c>
      <c r="CC187" s="15">
        <f t="shared" si="60"/>
        <v>7.0712362601491593E-2</v>
      </c>
      <c r="CD187" s="15">
        <f t="shared" si="61"/>
        <v>7.9949687735078795E-2</v>
      </c>
      <c r="CT187" s="17">
        <v>-1.4520818479865701E-2</v>
      </c>
      <c r="CU187" s="17">
        <v>4.3372184892602597E-2</v>
      </c>
      <c r="CV187" s="17">
        <v>7.8117836103567498E-2</v>
      </c>
      <c r="CW187" s="17">
        <v>-2.52424109125363E-2</v>
      </c>
      <c r="CX187" s="17">
        <v>2.8677245210900901E-2</v>
      </c>
      <c r="CY187" s="17">
        <v>1.9264393619783202E-2</v>
      </c>
      <c r="CZ187" s="17">
        <v>6.4888319749012904E-3</v>
      </c>
      <c r="DA187" s="17">
        <v>-2.4637876581639299E-2</v>
      </c>
      <c r="DB187" s="17">
        <v>-7.5717062608854999E-3</v>
      </c>
      <c r="DC187" s="17">
        <v>-2.42504786274365E-3</v>
      </c>
      <c r="DE187" s="8">
        <f t="array" ref="DE187">SUMPRODUCT($BS187:$CB187,TRANSPOSE(CG$66:CG$75))</f>
        <v>0.10036210612921541</v>
      </c>
      <c r="DF187" s="8">
        <f t="array" ref="DF187">SUMPRODUCT($BS187:$CB187,TRANSPOSE(CH$66:CH$75))</f>
        <v>-2.4905815458964725E-2</v>
      </c>
      <c r="DG187" s="8">
        <f t="array" ref="DG187">SUMPRODUCT($BS187:$CB187,TRANSPOSE(CI$66:CI$75))</f>
        <v>5.9413447831856724E-2</v>
      </c>
      <c r="DH187" s="8">
        <f t="array" ref="DH187">SUMPRODUCT($BS187:$CB187,TRANSPOSE(CJ$66:CJ$75))</f>
        <v>-3.7051017118245044E-2</v>
      </c>
      <c r="DI187" s="8">
        <f t="array" ref="DI187">SUMPRODUCT($BS187:$CB187,TRANSPOSE(CK$66:CK$75))</f>
        <v>4.1576293380069559E-2</v>
      </c>
      <c r="DJ187" s="8">
        <f t="array" ref="DJ187">SUMPRODUCT($BS187:$CB187,TRANSPOSE(CL$66:CL$75))</f>
        <v>1.8417937022136788E-2</v>
      </c>
      <c r="DK187" s="8">
        <f t="array" ref="DK187">SUMPRODUCT($BS187:$CB187,TRANSPOSE(CM$66:CM$75))</f>
        <v>-4.6685784567894063E-3</v>
      </c>
      <c r="DL187" s="8">
        <f t="array" ref="DL187">SUMPRODUCT($BS187:$CB187,TRANSPOSE(CN$66:CN$75))</f>
        <v>1.8474267610178931E-2</v>
      </c>
      <c r="DM187" s="8">
        <f t="array" ref="DM187">SUMPRODUCT($BS187:$CB187,TRANSPOSE(CO$66:CO$75))</f>
        <v>4.7505779121296374E-2</v>
      </c>
      <c r="DN187" s="8">
        <f t="array" ref="DN187">SUMPRODUCT($BS187:$CB187,TRANSPOSE(CP$66:CP$75))</f>
        <v>-2.3431563437322885E-2</v>
      </c>
    </row>
    <row r="188" spans="1:118" x14ac:dyDescent="0.25">
      <c r="A188" s="3">
        <v>41670</v>
      </c>
      <c r="B188" s="1">
        <v>3200.95</v>
      </c>
      <c r="C188" s="1">
        <f t="shared" si="48"/>
        <v>-3.4576048305128282E-2</v>
      </c>
      <c r="D188" s="7"/>
      <c r="E188" s="7"/>
      <c r="J188" s="5">
        <v>37072</v>
      </c>
      <c r="K188">
        <v>-2.9534315459517901E-2</v>
      </c>
      <c r="L188">
        <v>-2.0287108612050599E-2</v>
      </c>
      <c r="M188">
        <v>-9.2472068474672604E-3</v>
      </c>
      <c r="O188" s="5">
        <v>37072</v>
      </c>
      <c r="P188">
        <v>-3.7428878607669899E-2</v>
      </c>
      <c r="Q188">
        <v>-1.5254067817845499E-2</v>
      </c>
      <c r="R188">
        <v>-2.21748107898244E-2</v>
      </c>
      <c r="T188" s="5">
        <v>37072</v>
      </c>
      <c r="U188">
        <v>8.9345529698769792E-3</v>
      </c>
      <c r="V188">
        <v>-2.55303718744017E-2</v>
      </c>
      <c r="W188">
        <v>3.4464924844278703E-2</v>
      </c>
      <c r="Y188" s="5">
        <v>37072</v>
      </c>
      <c r="Z188">
        <v>-2.7523250894027702E-2</v>
      </c>
      <c r="AA188">
        <v>-4.1211166387348501E-2</v>
      </c>
      <c r="AB188">
        <v>1.3687915493320799E-2</v>
      </c>
      <c r="AD188" s="5">
        <v>37072</v>
      </c>
      <c r="AE188">
        <v>-1.6755233976344E-2</v>
      </c>
      <c r="AF188">
        <v>1.77462101956898E-3</v>
      </c>
      <c r="AG188">
        <v>-1.8529854995913E-2</v>
      </c>
      <c r="AI188" s="5">
        <v>37072</v>
      </c>
      <c r="AJ188">
        <v>-2.6899161905964801E-3</v>
      </c>
      <c r="AK188">
        <v>-5.0680037296971299E-2</v>
      </c>
      <c r="AL188">
        <v>4.7990121106374801E-2</v>
      </c>
      <c r="AN188" s="5">
        <v>37072</v>
      </c>
      <c r="AO188">
        <v>7.7928124724546601E-4</v>
      </c>
      <c r="AP188">
        <v>-3.6201262646281401E-2</v>
      </c>
      <c r="AQ188">
        <v>3.6980543893526903E-2</v>
      </c>
      <c r="AS188" s="5">
        <v>37072</v>
      </c>
      <c r="AT188">
        <v>-2.48541152086648E-2</v>
      </c>
      <c r="AU188">
        <v>-1.6880336536082102E-2</v>
      </c>
      <c r="AV188">
        <v>-7.9737786725827299E-3</v>
      </c>
      <c r="AX188" s="5">
        <v>37072</v>
      </c>
      <c r="AY188">
        <v>-2.1256287534267799E-2</v>
      </c>
      <c r="AZ188">
        <v>-3.2792302450484201E-2</v>
      </c>
      <c r="BA188">
        <v>1.15360149162164E-2</v>
      </c>
      <c r="BC188" s="5">
        <v>37072</v>
      </c>
      <c r="BD188">
        <v>-1.79532369660865E-2</v>
      </c>
      <c r="BE188">
        <v>-1.7399351856412799E-2</v>
      </c>
      <c r="BF188">
        <v>-5.5388510967367005E-4</v>
      </c>
      <c r="BH188" s="5">
        <v>37072</v>
      </c>
      <c r="BI188">
        <v>-2.0451732250306099E-2</v>
      </c>
      <c r="BJ188">
        <v>-4.59748298027347E-2</v>
      </c>
      <c r="BK188">
        <v>2.55230975524285E-2</v>
      </c>
      <c r="BM188" s="5">
        <v>37072</v>
      </c>
      <c r="BN188">
        <v>-2.7554535290355699E-2</v>
      </c>
      <c r="BO188">
        <v>-1.17287269343706E-2</v>
      </c>
      <c r="BP188">
        <f t="shared" si="59"/>
        <v>-1.5825808355985099E-2</v>
      </c>
      <c r="BR188" s="14">
        <v>37072</v>
      </c>
      <c r="BS188" s="15">
        <f t="shared" si="49"/>
        <v>-9.2472068474672604E-3</v>
      </c>
      <c r="BT188" s="15">
        <f t="shared" si="50"/>
        <v>-2.21748107898244E-2</v>
      </c>
      <c r="BU188" s="15">
        <f t="shared" si="51"/>
        <v>3.4464924844278703E-2</v>
      </c>
      <c r="BV188" s="15">
        <f t="shared" si="52"/>
        <v>1.3687915493320799E-2</v>
      </c>
      <c r="BW188" s="15">
        <f t="shared" si="53"/>
        <v>-1.8529854995913E-2</v>
      </c>
      <c r="BX188" s="15">
        <f t="shared" si="54"/>
        <v>4.7990121106374801E-2</v>
      </c>
      <c r="BY188" s="15">
        <f t="shared" si="55"/>
        <v>3.6980543893526903E-2</v>
      </c>
      <c r="BZ188" s="15">
        <f t="shared" si="56"/>
        <v>-7.9737786725827299E-3</v>
      </c>
      <c r="CA188" s="15">
        <f t="shared" si="57"/>
        <v>1.15360149162164E-2</v>
      </c>
      <c r="CB188" s="15">
        <f t="shared" si="58"/>
        <v>-5.5388510967367005E-4</v>
      </c>
      <c r="CC188" s="15">
        <f t="shared" si="60"/>
        <v>2.55230975524285E-2</v>
      </c>
      <c r="CD188" s="15">
        <f t="shared" si="61"/>
        <v>-1.5825808355985099E-2</v>
      </c>
      <c r="CT188" s="17">
        <v>-1.08219017352539E-2</v>
      </c>
      <c r="CU188" s="17">
        <v>4.1547611978346296E-3</v>
      </c>
      <c r="CV188" s="17">
        <v>1.32073949855723E-3</v>
      </c>
      <c r="CW188" s="17">
        <v>-2.67305459197817E-2</v>
      </c>
      <c r="CX188" s="17">
        <v>-7.7841835297990996E-3</v>
      </c>
      <c r="CY188" s="17">
        <v>6.2299007716900098E-2</v>
      </c>
      <c r="CZ188" s="17">
        <v>-2.1349318058430499E-3</v>
      </c>
      <c r="DA188" s="17">
        <v>-1.7626266331195399E-2</v>
      </c>
      <c r="DB188" s="17">
        <v>8.2419636773274005E-3</v>
      </c>
      <c r="DC188" s="17">
        <v>2.0030560960811902E-2</v>
      </c>
      <c r="DE188" s="8">
        <f t="array" ref="DE188">SUMPRODUCT($BS188:$CB188,TRANSPOSE(CG$66:CG$75))</f>
        <v>-2.2543101493770003E-2</v>
      </c>
      <c r="DF188" s="8">
        <f t="array" ref="DF188">SUMPRODUCT($BS188:$CB188,TRANSPOSE(CH$66:CH$75))</f>
        <v>-6.7181303437577555E-2</v>
      </c>
      <c r="DG188" s="8">
        <f t="array" ref="DG188">SUMPRODUCT($BS188:$CB188,TRANSPOSE(CI$66:CI$75))</f>
        <v>4.6082265152949116E-2</v>
      </c>
      <c r="DH188" s="8">
        <f t="array" ref="DH188">SUMPRODUCT($BS188:$CB188,TRANSPOSE(CJ$66:CJ$75))</f>
        <v>-3.7238592409692575E-3</v>
      </c>
      <c r="DI188" s="8">
        <f t="array" ref="DI188">SUMPRODUCT($BS188:$CB188,TRANSPOSE(CK$66:CK$75))</f>
        <v>-3.4330832704197414E-2</v>
      </c>
      <c r="DJ188" s="8">
        <f t="array" ref="DJ188">SUMPRODUCT($BS188:$CB188,TRANSPOSE(CL$66:CL$75))</f>
        <v>6.2162577771840449E-2</v>
      </c>
      <c r="DK188" s="8">
        <f t="array" ref="DK188">SUMPRODUCT($BS188:$CB188,TRANSPOSE(CM$66:CM$75))</f>
        <v>9.2453879434567357E-2</v>
      </c>
      <c r="DL188" s="8">
        <f t="array" ref="DL188">SUMPRODUCT($BS188:$CB188,TRANSPOSE(CN$66:CN$75))</f>
        <v>-2.1306679846468987E-2</v>
      </c>
      <c r="DM188" s="8">
        <f t="array" ref="DM188">SUMPRODUCT($BS188:$CB188,TRANSPOSE(CO$66:CO$75))</f>
        <v>-1.8113131732033758E-2</v>
      </c>
      <c r="DN188" s="8">
        <f t="array" ref="DN188">SUMPRODUCT($BS188:$CB188,TRANSPOSE(CP$66:CP$75))</f>
        <v>-1.1371374972586494E-2</v>
      </c>
    </row>
    <row r="189" spans="1:118" x14ac:dyDescent="0.25">
      <c r="A189" s="3">
        <v>41698</v>
      </c>
      <c r="B189" s="1">
        <v>3347.38</v>
      </c>
      <c r="C189" s="1">
        <f t="shared" si="48"/>
        <v>4.5745794217341818E-2</v>
      </c>
      <c r="D189" s="7"/>
      <c r="E189" s="7"/>
      <c r="J189" s="5">
        <v>37103</v>
      </c>
      <c r="K189">
        <v>-6.2704201046552598E-3</v>
      </c>
      <c r="L189">
        <v>-4.0973670341381802E-2</v>
      </c>
      <c r="M189">
        <v>3.4703250236726602E-2</v>
      </c>
      <c r="O189" s="5">
        <v>37103</v>
      </c>
      <c r="P189">
        <v>-4.3352171559672602E-2</v>
      </c>
      <c r="Q189">
        <v>-1.3553682766060801E-2</v>
      </c>
      <c r="R189">
        <v>-2.9798488793611699E-2</v>
      </c>
      <c r="T189" s="5">
        <v>37103</v>
      </c>
      <c r="U189">
        <v>1.9354369702820399E-2</v>
      </c>
      <c r="V189">
        <v>-8.4972902317474001E-3</v>
      </c>
      <c r="W189">
        <v>2.7851659934567799E-2</v>
      </c>
      <c r="Y189" s="5">
        <v>37103</v>
      </c>
      <c r="Z189">
        <v>-4.7242529897678302E-3</v>
      </c>
      <c r="AA189">
        <v>-2.7451120923375399E-2</v>
      </c>
      <c r="AB189">
        <v>2.2726867933607599E-2</v>
      </c>
      <c r="AD189" s="5">
        <v>37103</v>
      </c>
      <c r="AE189">
        <v>1.0919459050155299E-3</v>
      </c>
      <c r="AF189">
        <v>-6.7604980328894795E-2</v>
      </c>
      <c r="AG189">
        <v>6.8696926233910396E-2</v>
      </c>
      <c r="AI189" s="5">
        <v>37103</v>
      </c>
      <c r="AJ189">
        <v>-1.8053110645992E-2</v>
      </c>
      <c r="AK189">
        <v>5.0774851800823896E-3</v>
      </c>
      <c r="AL189">
        <v>-2.31305958260744E-2</v>
      </c>
      <c r="AN189" s="5">
        <v>37103</v>
      </c>
      <c r="AO189">
        <v>-1.72647326682457E-2</v>
      </c>
      <c r="AP189">
        <v>-3.7795542560532303E-2</v>
      </c>
      <c r="AQ189">
        <v>2.0530809892286599E-2</v>
      </c>
      <c r="AS189" s="5">
        <v>37103</v>
      </c>
      <c r="AT189">
        <v>-9.6858434963125201E-3</v>
      </c>
      <c r="AU189">
        <v>-2.99079913540484E-2</v>
      </c>
      <c r="AV189">
        <v>2.0222147857735899E-2</v>
      </c>
      <c r="AX189" s="5">
        <v>37103</v>
      </c>
      <c r="AY189">
        <v>2.6084516803041601E-3</v>
      </c>
      <c r="AZ189">
        <v>-6.4831166366694198E-2</v>
      </c>
      <c r="BA189">
        <v>6.7439618046998398E-2</v>
      </c>
      <c r="BC189" s="5">
        <v>37103</v>
      </c>
      <c r="BD189">
        <v>-3.02403790397781E-3</v>
      </c>
      <c r="BE189">
        <v>-1.7919448145481701E-2</v>
      </c>
      <c r="BF189">
        <v>1.48954102415039E-2</v>
      </c>
      <c r="BH189" s="5">
        <v>37103</v>
      </c>
      <c r="BI189">
        <v>-1.9424659820842599E-2</v>
      </c>
      <c r="BJ189">
        <v>3.7824939835441802E-3</v>
      </c>
      <c r="BK189">
        <v>-2.3207153804386801E-2</v>
      </c>
      <c r="BM189" s="5">
        <v>37103</v>
      </c>
      <c r="BN189">
        <v>1.02765220230123E-2</v>
      </c>
      <c r="BO189">
        <v>-5.2003315344549599E-2</v>
      </c>
      <c r="BP189">
        <f t="shared" si="59"/>
        <v>6.2279837367561902E-2</v>
      </c>
      <c r="BR189" s="14">
        <v>37103</v>
      </c>
      <c r="BS189" s="15">
        <f t="shared" si="49"/>
        <v>3.4703250236726602E-2</v>
      </c>
      <c r="BT189" s="15">
        <f t="shared" si="50"/>
        <v>-2.9798488793611699E-2</v>
      </c>
      <c r="BU189" s="15">
        <f t="shared" si="51"/>
        <v>2.7851659934567799E-2</v>
      </c>
      <c r="BV189" s="15">
        <f t="shared" si="52"/>
        <v>2.2726867933607599E-2</v>
      </c>
      <c r="BW189" s="15">
        <f t="shared" si="53"/>
        <v>6.8696926233910396E-2</v>
      </c>
      <c r="BX189" s="15">
        <f t="shared" si="54"/>
        <v>-2.31305958260744E-2</v>
      </c>
      <c r="BY189" s="15">
        <f t="shared" si="55"/>
        <v>2.0530809892286599E-2</v>
      </c>
      <c r="BZ189" s="15">
        <f t="shared" si="56"/>
        <v>2.0222147857735899E-2</v>
      </c>
      <c r="CA189" s="15">
        <f t="shared" si="57"/>
        <v>6.7439618046998398E-2</v>
      </c>
      <c r="CB189" s="15">
        <f t="shared" si="58"/>
        <v>1.48954102415039E-2</v>
      </c>
      <c r="CC189" s="15">
        <f t="shared" si="60"/>
        <v>-2.3207153804386801E-2</v>
      </c>
      <c r="CD189" s="15">
        <f t="shared" si="61"/>
        <v>6.2279837367561902E-2</v>
      </c>
      <c r="CT189" s="17">
        <v>-3.06401076317038E-2</v>
      </c>
      <c r="CU189" s="17">
        <v>8.1330286983415101E-2</v>
      </c>
      <c r="CV189" s="17">
        <v>8.3611527769102793E-3</v>
      </c>
      <c r="CW189" s="17">
        <v>3.6208136392148899E-3</v>
      </c>
      <c r="CX189" s="17">
        <v>4.2957875441575998E-2</v>
      </c>
      <c r="CY189" s="17">
        <v>-6.14840949992187E-3</v>
      </c>
      <c r="CZ189" s="17">
        <v>-3.4925395875348202E-2</v>
      </c>
      <c r="DA189" s="17">
        <v>-3.2084248359896497E-2</v>
      </c>
      <c r="DB189" s="17">
        <v>-3.0810214865449201E-2</v>
      </c>
      <c r="DC189" s="17">
        <v>-2.2659368637101201E-2</v>
      </c>
      <c r="DE189" s="8">
        <f t="array" ref="DE189">SUMPRODUCT($BS189:$CB189,TRANSPOSE(CG$66:CG$75))</f>
        <v>5.5023236910531508E-2</v>
      </c>
      <c r="DF189" s="8">
        <f t="array" ref="DF189">SUMPRODUCT($BS189:$CB189,TRANSPOSE(CH$66:CH$75))</f>
        <v>-6.3755600122000058E-2</v>
      </c>
      <c r="DG189" s="8">
        <f t="array" ref="DG189">SUMPRODUCT($BS189:$CB189,TRANSPOSE(CI$66:CI$75))</f>
        <v>6.1054441971081508E-2</v>
      </c>
      <c r="DH189" s="8">
        <f t="array" ref="DH189">SUMPRODUCT($BS189:$CB189,TRANSPOSE(CJ$66:CJ$75))</f>
        <v>-3.9531881957784676E-2</v>
      </c>
      <c r="DI189" s="8">
        <f t="array" ref="DI189">SUMPRODUCT($BS189:$CB189,TRANSPOSE(CK$66:CK$75))</f>
        <v>9.4372490803330183E-2</v>
      </c>
      <c r="DJ189" s="8">
        <f t="array" ref="DJ189">SUMPRODUCT($BS189:$CB189,TRANSPOSE(CL$66:CL$75))</f>
        <v>-4.4513102998441599E-2</v>
      </c>
      <c r="DK189" s="8">
        <f t="array" ref="DK189">SUMPRODUCT($BS189:$CB189,TRANSPOSE(CM$66:CM$75))</f>
        <v>-5.1395978877381267E-2</v>
      </c>
      <c r="DL189" s="8">
        <f t="array" ref="DL189">SUMPRODUCT($BS189:$CB189,TRANSPOSE(CN$66:CN$75))</f>
        <v>-1.7816030912326891E-2</v>
      </c>
      <c r="DM189" s="8">
        <f t="array" ref="DM189">SUMPRODUCT($BS189:$CB189,TRANSPOSE(CO$66:CO$75))</f>
        <v>0.12691189448386112</v>
      </c>
      <c r="DN189" s="8">
        <f t="array" ref="DN189">SUMPRODUCT($BS189:$CB189,TRANSPOSE(CP$66:CP$75))</f>
        <v>2.1717792327964655E-2</v>
      </c>
    </row>
    <row r="190" spans="1:118" x14ac:dyDescent="0.25">
      <c r="A190" s="3">
        <v>41729</v>
      </c>
      <c r="B190" s="1">
        <v>3375.51</v>
      </c>
      <c r="C190" s="1">
        <f t="shared" si="48"/>
        <v>8.4035872831886849E-3</v>
      </c>
      <c r="D190" s="7"/>
      <c r="E190" s="7"/>
      <c r="J190" s="5">
        <v>37134</v>
      </c>
      <c r="K190">
        <v>-3.6706154118575203E-2</v>
      </c>
      <c r="L190">
        <v>-0.111843566918656</v>
      </c>
      <c r="M190">
        <v>7.5137412800080794E-2</v>
      </c>
      <c r="O190" s="5">
        <v>37134</v>
      </c>
      <c r="P190">
        <v>-9.0364253323245103E-2</v>
      </c>
      <c r="Q190">
        <v>-5.8230185429510702E-2</v>
      </c>
      <c r="R190">
        <v>-3.2134067893734401E-2</v>
      </c>
      <c r="T190" s="5">
        <v>37134</v>
      </c>
      <c r="U190">
        <v>-3.0947040865596302E-2</v>
      </c>
      <c r="V190">
        <v>-7.0706566985855798E-2</v>
      </c>
      <c r="W190">
        <v>3.97595261202595E-2</v>
      </c>
      <c r="Y190" s="5">
        <v>37134</v>
      </c>
      <c r="Z190">
        <v>-4.2973597834208899E-2</v>
      </c>
      <c r="AA190">
        <v>-9.8947269775040897E-2</v>
      </c>
      <c r="AB190">
        <v>5.5973671940831998E-2</v>
      </c>
      <c r="AD190" s="5">
        <v>37134</v>
      </c>
      <c r="AE190">
        <v>-2.0484713477908999E-2</v>
      </c>
      <c r="AF190">
        <v>-0.129453835353564</v>
      </c>
      <c r="AG190">
        <v>0.108969121875655</v>
      </c>
      <c r="AI190" s="5">
        <v>37134</v>
      </c>
      <c r="AJ190">
        <v>-2.9618957218870999E-2</v>
      </c>
      <c r="AK190">
        <v>-8.9880990772769301E-2</v>
      </c>
      <c r="AL190">
        <v>6.0262033553898399E-2</v>
      </c>
      <c r="AN190" s="5">
        <v>37134</v>
      </c>
      <c r="AO190">
        <v>-3.5820220462377102E-2</v>
      </c>
      <c r="AP190">
        <v>-0.10812883718489601</v>
      </c>
      <c r="AQ190">
        <v>7.2308616722519106E-2</v>
      </c>
      <c r="AS190" s="5">
        <v>37134</v>
      </c>
      <c r="AT190">
        <v>-4.6134428463102402E-2</v>
      </c>
      <c r="AU190">
        <v>-9.3604885101112797E-2</v>
      </c>
      <c r="AV190">
        <v>4.7470456638010403E-2</v>
      </c>
      <c r="AX190" s="5">
        <v>37134</v>
      </c>
      <c r="AY190">
        <v>-3.4595117783971299E-2</v>
      </c>
      <c r="AZ190">
        <v>-0.114652075262818</v>
      </c>
      <c r="BA190">
        <v>8.0056957478847099E-2</v>
      </c>
      <c r="BC190" s="5">
        <v>37134</v>
      </c>
      <c r="BD190">
        <v>-5.8740209770491401E-2</v>
      </c>
      <c r="BE190">
        <v>-8.0581116924860599E-2</v>
      </c>
      <c r="BF190">
        <v>2.1840907154369201E-2</v>
      </c>
      <c r="BH190" s="5">
        <v>37134</v>
      </c>
      <c r="BI190">
        <v>-2.7924186728406099E-2</v>
      </c>
      <c r="BJ190">
        <v>-7.3320809683017199E-2</v>
      </c>
      <c r="BK190">
        <v>4.5396622954611103E-2</v>
      </c>
      <c r="BM190" s="5">
        <v>37134</v>
      </c>
      <c r="BN190">
        <v>-1.1895077318299601E-2</v>
      </c>
      <c r="BO190">
        <v>-0.1325236660171</v>
      </c>
      <c r="BP190">
        <f t="shared" si="59"/>
        <v>0.1206285886988004</v>
      </c>
      <c r="BR190" s="14">
        <v>37134</v>
      </c>
      <c r="BS190" s="15">
        <f t="shared" si="49"/>
        <v>7.5137412800080794E-2</v>
      </c>
      <c r="BT190" s="15">
        <f t="shared" si="50"/>
        <v>-3.2134067893734401E-2</v>
      </c>
      <c r="BU190" s="15">
        <f t="shared" si="51"/>
        <v>3.97595261202595E-2</v>
      </c>
      <c r="BV190" s="15">
        <f t="shared" si="52"/>
        <v>5.5973671940831998E-2</v>
      </c>
      <c r="BW190" s="15">
        <f t="shared" si="53"/>
        <v>0.108969121875655</v>
      </c>
      <c r="BX190" s="15">
        <f t="shared" si="54"/>
        <v>6.0262033553898399E-2</v>
      </c>
      <c r="BY190" s="15">
        <f t="shared" si="55"/>
        <v>7.2308616722519106E-2</v>
      </c>
      <c r="BZ190" s="15">
        <f t="shared" si="56"/>
        <v>4.7470456638010403E-2</v>
      </c>
      <c r="CA190" s="15">
        <f t="shared" si="57"/>
        <v>8.0056957478847099E-2</v>
      </c>
      <c r="CB190" s="15">
        <f t="shared" si="58"/>
        <v>2.1840907154369201E-2</v>
      </c>
      <c r="CC190" s="15">
        <f t="shared" si="60"/>
        <v>4.5396622954611103E-2</v>
      </c>
      <c r="CD190" s="15">
        <f t="shared" si="61"/>
        <v>0.1206285886988004</v>
      </c>
      <c r="CT190" s="17">
        <v>-6.1098340994991902E-2</v>
      </c>
      <c r="CU190" s="17">
        <v>0.15300977876292099</v>
      </c>
      <c r="CV190" s="17">
        <v>6.1909851143212902E-2</v>
      </c>
      <c r="CW190" s="17">
        <v>-3.7238003878665199E-3</v>
      </c>
      <c r="CX190" s="17">
        <v>6.1603936101942203E-2</v>
      </c>
      <c r="CY190" s="17">
        <v>5.6122319188416703E-2</v>
      </c>
      <c r="CZ190" s="17">
        <v>2.3639204416714101E-4</v>
      </c>
      <c r="DA190" s="17">
        <v>-2.7531474426074599E-2</v>
      </c>
      <c r="DB190" s="17">
        <v>-1.1142544793536E-2</v>
      </c>
      <c r="DC190" s="17">
        <v>-7.2315829595185404E-3</v>
      </c>
      <c r="DE190" s="8">
        <f t="array" ref="DE190">SUMPRODUCT($BS190:$CB190,TRANSPOSE(CG$66:CG$75))</f>
        <v>0.10282821323807766</v>
      </c>
      <c r="DF190" s="8">
        <f t="array" ref="DF190">SUMPRODUCT($BS190:$CB190,TRANSPOSE(CH$66:CH$75))</f>
        <v>-7.8377406295248253E-2</v>
      </c>
      <c r="DG190" s="8">
        <f t="array" ref="DG190">SUMPRODUCT($BS190:$CB190,TRANSPOSE(CI$66:CI$75))</f>
        <v>8.9735298813984218E-2</v>
      </c>
      <c r="DH190" s="8">
        <f t="array" ref="DH190">SUMPRODUCT($BS190:$CB190,TRANSPOSE(CJ$66:CJ$75))</f>
        <v>-4.0830469662116321E-2</v>
      </c>
      <c r="DI190" s="8">
        <f t="array" ref="DI190">SUMPRODUCT($BS190:$CB190,TRANSPOSE(CK$66:CK$75))</f>
        <v>0.13489942627482482</v>
      </c>
      <c r="DJ190" s="8">
        <f t="array" ref="DJ190">SUMPRODUCT($BS190:$CB190,TRANSPOSE(CL$66:CL$75))</f>
        <v>3.6009859357048576E-2</v>
      </c>
      <c r="DK190" s="8">
        <f t="array" ref="DK190">SUMPRODUCT($BS190:$CB190,TRANSPOSE(CM$66:CM$75))</f>
        <v>2.7079996427324581E-2</v>
      </c>
      <c r="DL190" s="8">
        <f t="array" ref="DL190">SUMPRODUCT($BS190:$CB190,TRANSPOSE(CN$66:CN$75))</f>
        <v>4.7269197975743395E-4</v>
      </c>
      <c r="DM190" s="8">
        <f t="array" ref="DM190">SUMPRODUCT($BS190:$CB190,TRANSPOSE(CO$66:CO$75))</f>
        <v>7.7977960757001127E-2</v>
      </c>
      <c r="DN190" s="8">
        <f t="array" ref="DN190">SUMPRODUCT($BS190:$CB190,TRANSPOSE(CP$66:CP$75))</f>
        <v>3.634051887788653E-2</v>
      </c>
    </row>
    <row r="191" spans="1:118" x14ac:dyDescent="0.25">
      <c r="A191" s="3">
        <v>41759</v>
      </c>
      <c r="B191" s="1">
        <v>3400.46</v>
      </c>
      <c r="C191" s="1">
        <f t="shared" si="48"/>
        <v>7.3914756584929631E-3</v>
      </c>
      <c r="D191" s="7"/>
      <c r="E191" s="7"/>
      <c r="J191" s="5">
        <v>37164</v>
      </c>
      <c r="K191">
        <v>-4.7680995495458497E-2</v>
      </c>
      <c r="L191">
        <v>-0.19687889998609601</v>
      </c>
      <c r="M191">
        <v>0.149197904490637</v>
      </c>
      <c r="O191" s="5">
        <v>37164</v>
      </c>
      <c r="P191">
        <v>-9.6651733142229093E-2</v>
      </c>
      <c r="Q191">
        <v>-4.43405528887112E-2</v>
      </c>
      <c r="R191">
        <v>-5.2311180253517803E-2</v>
      </c>
      <c r="T191" s="5">
        <v>37164</v>
      </c>
      <c r="U191">
        <v>-0.17310459214266999</v>
      </c>
      <c r="V191">
        <v>-6.1221638479056303E-2</v>
      </c>
      <c r="W191">
        <v>-0.111882953663614</v>
      </c>
      <c r="Y191" s="5">
        <v>37164</v>
      </c>
      <c r="Z191">
        <v>-3.6484780538134302E-2</v>
      </c>
      <c r="AA191">
        <v>-0.1381797069381</v>
      </c>
      <c r="AB191">
        <v>0.101694926399966</v>
      </c>
      <c r="AD191" s="5">
        <v>37164</v>
      </c>
      <c r="AE191">
        <v>-5.2864458520019003E-2</v>
      </c>
      <c r="AF191">
        <v>-0.161541696725088</v>
      </c>
      <c r="AG191">
        <v>0.108677238205069</v>
      </c>
      <c r="AI191" s="5">
        <v>37164</v>
      </c>
      <c r="AJ191">
        <v>-7.0396051703493806E-2</v>
      </c>
      <c r="AK191">
        <v>-0.11503731716954101</v>
      </c>
      <c r="AL191">
        <v>4.4641265466047603E-2</v>
      </c>
      <c r="AN191" s="5">
        <v>37164</v>
      </c>
      <c r="AO191">
        <v>-7.3538860880888096E-2</v>
      </c>
      <c r="AP191">
        <v>-0.14328361123797501</v>
      </c>
      <c r="AQ191">
        <v>6.9744750357086702E-2</v>
      </c>
      <c r="AS191" s="5">
        <v>37164</v>
      </c>
      <c r="AT191">
        <v>-0.108366216365734</v>
      </c>
      <c r="AU191">
        <v>-8.1602710476613299E-2</v>
      </c>
      <c r="AV191">
        <v>-2.67635058891211E-2</v>
      </c>
      <c r="AX191" s="5">
        <v>37164</v>
      </c>
      <c r="AY191">
        <v>-8.16488885531228E-2</v>
      </c>
      <c r="AZ191">
        <v>-0.15139735538659699</v>
      </c>
      <c r="BA191">
        <v>6.9748466833474701E-2</v>
      </c>
      <c r="BC191" s="5">
        <v>37164</v>
      </c>
      <c r="BD191">
        <v>-6.1871136610251398E-2</v>
      </c>
      <c r="BE191">
        <v>-9.6015181989336798E-2</v>
      </c>
      <c r="BF191">
        <v>3.41440453790854E-2</v>
      </c>
      <c r="BH191" s="5">
        <v>37164</v>
      </c>
      <c r="BI191">
        <v>-0.103240245341467</v>
      </c>
      <c r="BJ191">
        <v>-0.13190560737279899</v>
      </c>
      <c r="BK191">
        <v>2.8665362031332499E-2</v>
      </c>
      <c r="BM191" s="5">
        <v>37164</v>
      </c>
      <c r="BN191">
        <v>-1.7431710943022798E-2</v>
      </c>
      <c r="BO191">
        <v>-0.20089631011253301</v>
      </c>
      <c r="BP191">
        <f t="shared" si="59"/>
        <v>0.18346459916951022</v>
      </c>
      <c r="BR191" s="14">
        <v>37164</v>
      </c>
      <c r="BS191" s="15">
        <f t="shared" si="49"/>
        <v>0.149197904490637</v>
      </c>
      <c r="BT191" s="15">
        <f t="shared" si="50"/>
        <v>-5.2311180253517803E-2</v>
      </c>
      <c r="BU191" s="15">
        <f t="shared" si="51"/>
        <v>-0.111882953663614</v>
      </c>
      <c r="BV191" s="15">
        <f t="shared" si="52"/>
        <v>0.101694926399966</v>
      </c>
      <c r="BW191" s="15">
        <f t="shared" si="53"/>
        <v>0.108677238205069</v>
      </c>
      <c r="BX191" s="15">
        <f t="shared" si="54"/>
        <v>4.4641265466047603E-2</v>
      </c>
      <c r="BY191" s="15">
        <f t="shared" si="55"/>
        <v>6.9744750357086702E-2</v>
      </c>
      <c r="BZ191" s="15">
        <f t="shared" si="56"/>
        <v>-2.67635058891211E-2</v>
      </c>
      <c r="CA191" s="15">
        <f t="shared" si="57"/>
        <v>6.9748466833474701E-2</v>
      </c>
      <c r="CB191" s="15">
        <f t="shared" si="58"/>
        <v>3.41440453790854E-2</v>
      </c>
      <c r="CC191" s="15">
        <f t="shared" si="60"/>
        <v>2.8665362031332499E-2</v>
      </c>
      <c r="CD191" s="15">
        <f t="shared" si="61"/>
        <v>0.18346459916951022</v>
      </c>
      <c r="CT191" s="17">
        <v>5.0937035951261603E-2</v>
      </c>
      <c r="CU191" s="17">
        <v>0.222306862683402</v>
      </c>
      <c r="CV191" s="17">
        <v>9.7294265231924901E-2</v>
      </c>
      <c r="CW191" s="17">
        <v>8.8249059497437402E-2</v>
      </c>
      <c r="CX191" s="17">
        <v>-2.8797978233400901E-2</v>
      </c>
      <c r="CY191" s="17">
        <v>3.2867931748818503E-2</v>
      </c>
      <c r="CZ191" s="17">
        <v>-1.2976859193599701E-2</v>
      </c>
      <c r="DA191" s="17">
        <v>1.3954668528564E-3</v>
      </c>
      <c r="DB191" s="17">
        <v>-4.5383848618421804E-3</v>
      </c>
      <c r="DC191" s="17">
        <v>-1.99656175766166E-2</v>
      </c>
      <c r="DE191" s="8">
        <f t="array" ref="DE191">SUMPRODUCT($BS191:$CB191,TRANSPOSE(CG$66:CG$75))</f>
        <v>0.17266440034272199</v>
      </c>
      <c r="DF191" s="8">
        <f t="array" ref="DF191">SUMPRODUCT($BS191:$CB191,TRANSPOSE(CH$66:CH$75))</f>
        <v>-2.4928073962242919E-2</v>
      </c>
      <c r="DG191" s="8">
        <f t="array" ref="DG191">SUMPRODUCT($BS191:$CB191,TRANSPOSE(CI$66:CI$75))</f>
        <v>-5.7258678286157667E-2</v>
      </c>
      <c r="DH191" s="8">
        <f t="array" ref="DH191">SUMPRODUCT($BS191:$CB191,TRANSPOSE(CJ$66:CJ$75))</f>
        <v>-2.5836274406323086E-2</v>
      </c>
      <c r="DI191" s="8">
        <f t="array" ref="DI191">SUMPRODUCT($BS191:$CB191,TRANSPOSE(CK$66:CK$75))</f>
        <v>0.14966812317937933</v>
      </c>
      <c r="DJ191" s="8">
        <f t="array" ref="DJ191">SUMPRODUCT($BS191:$CB191,TRANSPOSE(CL$66:CL$75))</f>
        <v>1.2562660399354254E-2</v>
      </c>
      <c r="DK191" s="8">
        <f t="array" ref="DK191">SUMPRODUCT($BS191:$CB191,TRANSPOSE(CM$66:CM$75))</f>
        <v>2.1152158316672269E-2</v>
      </c>
      <c r="DL191" s="8">
        <f t="array" ref="DL191">SUMPRODUCT($BS191:$CB191,TRANSPOSE(CN$66:CN$75))</f>
        <v>-7.1951053083252364E-2</v>
      </c>
      <c r="DM191" s="8">
        <f t="array" ref="DM191">SUMPRODUCT($BS191:$CB191,TRANSPOSE(CO$66:CO$75))</f>
        <v>9.5685169708172785E-2</v>
      </c>
      <c r="DN191" s="8">
        <f t="array" ref="DN191">SUMPRODUCT($BS191:$CB191,TRANSPOSE(CP$66:CP$75))</f>
        <v>2.9491923940650359E-2</v>
      </c>
    </row>
    <row r="192" spans="1:118" x14ac:dyDescent="0.25">
      <c r="A192" s="3">
        <v>41789</v>
      </c>
      <c r="B192" s="1">
        <v>3480.29</v>
      </c>
      <c r="C192" s="1">
        <f t="shared" si="48"/>
        <v>2.3476235568129056E-2</v>
      </c>
      <c r="D192" s="7"/>
      <c r="E192" s="7"/>
      <c r="J192" s="5">
        <v>37195</v>
      </c>
      <c r="K192">
        <v>3.5926174467032098E-3</v>
      </c>
      <c r="L192">
        <v>5.4999244269563298E-2</v>
      </c>
      <c r="M192">
        <v>-5.1406626822860103E-2</v>
      </c>
      <c r="O192" s="5">
        <v>37195</v>
      </c>
      <c r="P192">
        <v>-1.54544168913945E-2</v>
      </c>
      <c r="Q192">
        <v>1.81172533036012E-2</v>
      </c>
      <c r="R192">
        <v>-3.3571670194995802E-2</v>
      </c>
      <c r="T192" s="5">
        <v>37195</v>
      </c>
      <c r="U192">
        <v>7.0898264499014901E-2</v>
      </c>
      <c r="V192">
        <v>1.3558198648728099E-2</v>
      </c>
      <c r="W192">
        <v>5.7340065850286802E-2</v>
      </c>
      <c r="Y192" s="5">
        <v>37195</v>
      </c>
      <c r="Z192">
        <v>1.1867790494542899E-2</v>
      </c>
      <c r="AA192">
        <v>4.21261645727369E-2</v>
      </c>
      <c r="AB192">
        <v>-3.0258374078194001E-2</v>
      </c>
      <c r="AD192" s="5">
        <v>37195</v>
      </c>
      <c r="AE192">
        <v>-1.27327133220394E-2</v>
      </c>
      <c r="AF192">
        <v>9.9894546160548797E-2</v>
      </c>
      <c r="AG192">
        <v>-0.112627259482588</v>
      </c>
      <c r="AI192" s="5">
        <v>37195</v>
      </c>
      <c r="AJ192">
        <v>8.4258929391645906E-3</v>
      </c>
      <c r="AK192">
        <v>3.2514209162212503E-2</v>
      </c>
      <c r="AL192">
        <v>-2.4088316223047902E-2</v>
      </c>
      <c r="AN192" s="5">
        <v>37195</v>
      </c>
      <c r="AO192">
        <v>4.7267450772273097E-3</v>
      </c>
      <c r="AP192">
        <v>3.6002676463553103E-2</v>
      </c>
      <c r="AQ192">
        <v>-3.1275931386325798E-2</v>
      </c>
      <c r="AS192" s="5">
        <v>37195</v>
      </c>
      <c r="AT192">
        <v>2.9376866107886701E-2</v>
      </c>
      <c r="AU192">
        <v>2.59079679964315E-2</v>
      </c>
      <c r="AV192">
        <v>3.46889811145517E-3</v>
      </c>
      <c r="AX192" s="5">
        <v>37195</v>
      </c>
      <c r="AY192">
        <v>3.8175761824218002E-2</v>
      </c>
      <c r="AZ192">
        <v>4.44004164254884E-2</v>
      </c>
      <c r="BA192">
        <v>-6.2246546012704003E-3</v>
      </c>
      <c r="BC192" s="5">
        <v>37195</v>
      </c>
      <c r="BD192">
        <v>3.1222784995228101E-2</v>
      </c>
      <c r="BE192">
        <v>1.7198934917071799E-2</v>
      </c>
      <c r="BF192">
        <v>1.40238500781563E-2</v>
      </c>
      <c r="BH192" s="5">
        <v>37195</v>
      </c>
      <c r="BI192">
        <v>8.6832990154401699E-2</v>
      </c>
      <c r="BJ192">
        <v>-2.5154809495650299E-2</v>
      </c>
      <c r="BK192">
        <v>0.111987799650052</v>
      </c>
      <c r="BM192" s="5">
        <v>37195</v>
      </c>
      <c r="BN192">
        <v>-6.4642957775929398E-3</v>
      </c>
      <c r="BO192">
        <v>0.12700636235465301</v>
      </c>
      <c r="BP192">
        <f t="shared" si="59"/>
        <v>-0.13347065813224596</v>
      </c>
      <c r="BR192" s="14">
        <v>37195</v>
      </c>
      <c r="BS192" s="15">
        <f t="shared" si="49"/>
        <v>-5.1406626822860103E-2</v>
      </c>
      <c r="BT192" s="15">
        <f t="shared" si="50"/>
        <v>-3.3571670194995802E-2</v>
      </c>
      <c r="BU192" s="15">
        <f t="shared" si="51"/>
        <v>5.7340065850286802E-2</v>
      </c>
      <c r="BV192" s="15">
        <f t="shared" si="52"/>
        <v>-3.0258374078194001E-2</v>
      </c>
      <c r="BW192" s="15">
        <f t="shared" si="53"/>
        <v>-0.112627259482588</v>
      </c>
      <c r="BX192" s="15">
        <f t="shared" si="54"/>
        <v>-2.4088316223047902E-2</v>
      </c>
      <c r="BY192" s="15">
        <f t="shared" si="55"/>
        <v>-3.1275931386325798E-2</v>
      </c>
      <c r="BZ192" s="15">
        <f t="shared" si="56"/>
        <v>3.46889811145517E-3</v>
      </c>
      <c r="CA192" s="15">
        <f t="shared" si="57"/>
        <v>-6.2246546012704003E-3</v>
      </c>
      <c r="CB192" s="15">
        <f t="shared" si="58"/>
        <v>1.40238500781563E-2</v>
      </c>
      <c r="CC192" s="15">
        <f t="shared" si="60"/>
        <v>0.111987799650052</v>
      </c>
      <c r="CD192" s="15">
        <f t="shared" si="61"/>
        <v>-0.13347065813224596</v>
      </c>
      <c r="CT192" s="17">
        <v>3.8735970966705002E-2</v>
      </c>
      <c r="CU192" s="17">
        <v>-8.7838710807492698E-2</v>
      </c>
      <c r="CV192" s="17">
        <v>-7.8254670955917593E-2</v>
      </c>
      <c r="CW192" s="17">
        <v>-7.6719043239821705E-2</v>
      </c>
      <c r="CX192" s="17">
        <v>-6.8699145681245799E-3</v>
      </c>
      <c r="CY192" s="17">
        <v>8.1385720429700808E-3</v>
      </c>
      <c r="CZ192" s="17">
        <v>9.5747477719192902E-4</v>
      </c>
      <c r="DA192" s="17">
        <v>-3.3470619237041498E-2</v>
      </c>
      <c r="DB192" s="17">
        <v>-1.5659498999191501E-2</v>
      </c>
      <c r="DC192" s="17">
        <v>5.3707501616678203E-3</v>
      </c>
      <c r="DE192" s="8">
        <f t="array" ref="DE192">SUMPRODUCT($BS192:$CB192,TRANSPOSE(CG$66:CG$75))</f>
        <v>-7.411768824152544E-2</v>
      </c>
      <c r="DF192" s="8">
        <f t="array" ref="DF192">SUMPRODUCT($BS192:$CB192,TRANSPOSE(CH$66:CH$75))</f>
        <v>-7.3348936657599881E-2</v>
      </c>
      <c r="DG192" s="8">
        <f t="array" ref="DG192">SUMPRODUCT($BS192:$CB192,TRANSPOSE(CI$66:CI$75))</f>
        <v>5.0203712740350612E-2</v>
      </c>
      <c r="DH192" s="8">
        <f t="array" ref="DH192">SUMPRODUCT($BS192:$CB192,TRANSPOSE(CJ$66:CJ$75))</f>
        <v>-1.5440356795021775E-2</v>
      </c>
      <c r="DI192" s="8">
        <f t="array" ref="DI192">SUMPRODUCT($BS192:$CB192,TRANSPOSE(CK$66:CK$75))</f>
        <v>-0.14559463550684892</v>
      </c>
      <c r="DJ192" s="8">
        <f t="array" ref="DJ192">SUMPRODUCT($BS192:$CB192,TRANSPOSE(CL$66:CL$75))</f>
        <v>1.7065628439517557E-2</v>
      </c>
      <c r="DK192" s="8">
        <f t="array" ref="DK192">SUMPRODUCT($BS192:$CB192,TRANSPOSE(CM$66:CM$75))</f>
        <v>-3.6178362210586776E-3</v>
      </c>
      <c r="DL192" s="8">
        <f t="array" ref="DL192">SUMPRODUCT($BS192:$CB192,TRANSPOSE(CN$66:CN$75))</f>
        <v>3.2788595993399311E-2</v>
      </c>
      <c r="DM192" s="8">
        <f t="array" ref="DM192">SUMPRODUCT($BS192:$CB192,TRANSPOSE(CO$66:CO$75))</f>
        <v>4.106726823345104E-2</v>
      </c>
      <c r="DN192" s="8">
        <f t="array" ref="DN192">SUMPRODUCT($BS192:$CB192,TRANSPOSE(CP$66:CP$75))</f>
        <v>-7.0890300018919168E-3</v>
      </c>
    </row>
    <row r="193" spans="1:118" x14ac:dyDescent="0.25">
      <c r="A193" s="3">
        <v>41820</v>
      </c>
      <c r="B193" s="1">
        <v>3552.18</v>
      </c>
      <c r="C193" s="1">
        <f t="shared" si="48"/>
        <v>2.0656324616626698E-2</v>
      </c>
      <c r="D193" s="7"/>
      <c r="E193" s="7"/>
      <c r="J193" s="5">
        <v>37225</v>
      </c>
      <c r="K193">
        <v>4.5308461148512003E-2</v>
      </c>
      <c r="L193">
        <v>0.17481017026769299</v>
      </c>
      <c r="M193">
        <v>-0.12950170911918099</v>
      </c>
      <c r="O193" s="5">
        <v>37225</v>
      </c>
      <c r="P193">
        <v>0.10421311139738799</v>
      </c>
      <c r="Q193">
        <v>6.3265222157978904E-2</v>
      </c>
      <c r="R193">
        <v>4.09478892394095E-2</v>
      </c>
      <c r="T193" s="5">
        <v>37225</v>
      </c>
      <c r="U193">
        <v>0.152789390424315</v>
      </c>
      <c r="V193">
        <v>7.6807938546973403E-2</v>
      </c>
      <c r="W193">
        <v>7.5981451877341802E-2</v>
      </c>
      <c r="Y193" s="5">
        <v>37225</v>
      </c>
      <c r="Z193">
        <v>3.9592723465039198E-2</v>
      </c>
      <c r="AA193">
        <v>0.128167576157901</v>
      </c>
      <c r="AB193">
        <v>-8.8574852692862194E-2</v>
      </c>
      <c r="AD193" s="5">
        <v>37225</v>
      </c>
      <c r="AE193">
        <v>4.20722584852345E-2</v>
      </c>
      <c r="AF193">
        <v>0.14156885497212901</v>
      </c>
      <c r="AG193">
        <v>-9.9496596486894198E-2</v>
      </c>
      <c r="AI193" s="5">
        <v>37225</v>
      </c>
      <c r="AJ193">
        <v>7.9274400176743601E-2</v>
      </c>
      <c r="AK193">
        <v>0.11295287713233999</v>
      </c>
      <c r="AL193">
        <v>-3.3678476955596497E-2</v>
      </c>
      <c r="AN193" s="5">
        <v>37225</v>
      </c>
      <c r="AO193">
        <v>5.7370343649391399E-2</v>
      </c>
      <c r="AP193">
        <v>0.13289275423638899</v>
      </c>
      <c r="AQ193">
        <v>-7.5522410586998004E-2</v>
      </c>
      <c r="AS193" s="5">
        <v>37225</v>
      </c>
      <c r="AT193">
        <v>7.9589171643053402E-2</v>
      </c>
      <c r="AU193">
        <v>8.9673784979934501E-2</v>
      </c>
      <c r="AV193">
        <v>-1.00846133368811E-2</v>
      </c>
      <c r="AX193" s="5">
        <v>37225</v>
      </c>
      <c r="AY193">
        <v>5.7676876077883903E-2</v>
      </c>
      <c r="AZ193">
        <v>0.106069903524175</v>
      </c>
      <c r="BA193">
        <v>-4.8393027446290697E-2</v>
      </c>
      <c r="BC193" s="5">
        <v>37225</v>
      </c>
      <c r="BD193">
        <v>6.7809985322687102E-2</v>
      </c>
      <c r="BE193">
        <v>0.10816963402119099</v>
      </c>
      <c r="BF193">
        <v>-4.03596486985036E-2</v>
      </c>
      <c r="BH193" s="5">
        <v>37225</v>
      </c>
      <c r="BI193">
        <v>0.104201057406895</v>
      </c>
      <c r="BJ193">
        <v>0.108171634166943</v>
      </c>
      <c r="BK193">
        <v>-3.9705767600479403E-3</v>
      </c>
      <c r="BM193" s="5">
        <v>37225</v>
      </c>
      <c r="BN193">
        <v>2.1659271765310999E-2</v>
      </c>
      <c r="BO193">
        <v>0.18933068141685899</v>
      </c>
      <c r="BP193">
        <f t="shared" si="59"/>
        <v>-0.167671409651548</v>
      </c>
      <c r="BR193" s="14">
        <v>37225</v>
      </c>
      <c r="BS193" s="15">
        <f t="shared" si="49"/>
        <v>-0.12950170911918099</v>
      </c>
      <c r="BT193" s="15">
        <f t="shared" si="50"/>
        <v>4.09478892394095E-2</v>
      </c>
      <c r="BU193" s="15">
        <f t="shared" si="51"/>
        <v>7.5981451877341802E-2</v>
      </c>
      <c r="BV193" s="15">
        <f t="shared" si="52"/>
        <v>-8.8574852692862194E-2</v>
      </c>
      <c r="BW193" s="15">
        <f t="shared" si="53"/>
        <v>-9.9496596486894198E-2</v>
      </c>
      <c r="BX193" s="15">
        <f t="shared" si="54"/>
        <v>-3.3678476955596497E-2</v>
      </c>
      <c r="BY193" s="15">
        <f t="shared" si="55"/>
        <v>-7.5522410586998004E-2</v>
      </c>
      <c r="BZ193" s="15">
        <f t="shared" si="56"/>
        <v>-1.00846133368811E-2</v>
      </c>
      <c r="CA193" s="15">
        <f t="shared" si="57"/>
        <v>-4.8393027446290697E-2</v>
      </c>
      <c r="CB193" s="15">
        <f t="shared" si="58"/>
        <v>-4.03596486985036E-2</v>
      </c>
      <c r="CC193" s="15">
        <f t="shared" si="60"/>
        <v>-3.9705767600479403E-3</v>
      </c>
      <c r="CD193" s="15">
        <f t="shared" si="61"/>
        <v>-0.167671409651548</v>
      </c>
      <c r="CT193" s="17">
        <v>-2.7433281054719798E-2</v>
      </c>
      <c r="CU193" s="17">
        <v>-0.21257983139452799</v>
      </c>
      <c r="CV193" s="17">
        <v>-7.54883525786402E-2</v>
      </c>
      <c r="CW193" s="17">
        <v>-4.8480985129151603E-2</v>
      </c>
      <c r="CX193" s="17">
        <v>-6.5409081318682401E-3</v>
      </c>
      <c r="CY193" s="17">
        <v>-2.3882401587019202E-2</v>
      </c>
      <c r="CZ193" s="17">
        <v>-3.6129983380085101E-3</v>
      </c>
      <c r="DA193" s="17">
        <v>-7.6356900055412997E-3</v>
      </c>
      <c r="DB193" s="17">
        <v>-7.0284839509157197E-3</v>
      </c>
      <c r="DC193" s="17">
        <v>2.6528709727964301E-3</v>
      </c>
      <c r="DE193" s="8">
        <f t="array" ref="DE193">SUMPRODUCT($BS193:$CB193,TRANSPOSE(CG$66:CG$75))</f>
        <v>-0.15279700032919952</v>
      </c>
      <c r="DF193" s="8">
        <f t="array" ref="DF193">SUMPRODUCT($BS193:$CB193,TRANSPOSE(CH$66:CH$75))</f>
        <v>2.1932949886576247E-2</v>
      </c>
      <c r="DG193" s="8">
        <f t="array" ref="DG193">SUMPRODUCT($BS193:$CB193,TRANSPOSE(CI$66:CI$75))</f>
        <v>2.8487989825700423E-2</v>
      </c>
      <c r="DH193" s="8">
        <f t="array" ref="DH193">SUMPRODUCT($BS193:$CB193,TRANSPOSE(CJ$66:CJ$75))</f>
        <v>3.3343392711962613E-2</v>
      </c>
      <c r="DI193" s="8">
        <f t="array" ref="DI193">SUMPRODUCT($BS193:$CB193,TRANSPOSE(CK$66:CK$75))</f>
        <v>-0.13309822435332788</v>
      </c>
      <c r="DJ193" s="8">
        <f t="array" ref="DJ193">SUMPRODUCT($BS193:$CB193,TRANSPOSE(CL$66:CL$75))</f>
        <v>-8.2070085677179681E-3</v>
      </c>
      <c r="DK193" s="8">
        <f t="array" ref="DK193">SUMPRODUCT($BS193:$CB193,TRANSPOSE(CM$66:CM$75))</f>
        <v>-6.0949653672678766E-2</v>
      </c>
      <c r="DL193" s="8">
        <f t="array" ref="DL193">SUMPRODUCT($BS193:$CB193,TRANSPOSE(CN$66:CN$75))</f>
        <v>1.9604518402515717E-2</v>
      </c>
      <c r="DM193" s="8">
        <f t="array" ref="DM193">SUMPRODUCT($BS193:$CB193,TRANSPOSE(CO$66:CO$75))</f>
        <v>-2.4603769965820008E-2</v>
      </c>
      <c r="DN193" s="8">
        <f t="array" ref="DN193">SUMPRODUCT($BS193:$CB193,TRANSPOSE(CP$66:CP$75))</f>
        <v>-4.0880685973736966E-2</v>
      </c>
    </row>
    <row r="194" spans="1:118" x14ac:dyDescent="0.25">
      <c r="A194" s="3">
        <v>41851</v>
      </c>
      <c r="B194" s="1">
        <v>3503.19</v>
      </c>
      <c r="C194" s="1">
        <f t="shared" si="48"/>
        <v>-1.3791530834586063E-2</v>
      </c>
      <c r="D194" s="7"/>
      <c r="E194" s="7"/>
      <c r="J194" s="5">
        <v>37256</v>
      </c>
      <c r="K194">
        <v>1.86709455793223E-2</v>
      </c>
      <c r="L194">
        <v>-2.5413595985977699E-2</v>
      </c>
      <c r="M194">
        <v>4.4084541565299999E-2</v>
      </c>
      <c r="O194" s="5">
        <v>37256</v>
      </c>
      <c r="P194">
        <v>1.03747646050193E-2</v>
      </c>
      <c r="Q194">
        <v>5.6985335318240201E-3</v>
      </c>
      <c r="R194">
        <v>4.6762310731953E-3</v>
      </c>
      <c r="T194" s="5">
        <v>37256</v>
      </c>
      <c r="U194">
        <v>4.0802691337244602E-2</v>
      </c>
      <c r="V194">
        <v>-1.3381519811975599E-3</v>
      </c>
      <c r="W194">
        <v>4.21408433184422E-2</v>
      </c>
      <c r="Y194" s="5">
        <v>37256</v>
      </c>
      <c r="Z194">
        <v>6.1853830190308498E-3</v>
      </c>
      <c r="AA194">
        <v>-2.13788127851995E-2</v>
      </c>
      <c r="AB194">
        <v>2.7564195804230401E-2</v>
      </c>
      <c r="AD194" s="5">
        <v>37256</v>
      </c>
      <c r="AE194">
        <v>1.8571786877697199E-2</v>
      </c>
      <c r="AF194">
        <v>-1.45291574273885E-2</v>
      </c>
      <c r="AG194">
        <v>3.3100944305085603E-2</v>
      </c>
      <c r="AI194" s="5">
        <v>37256</v>
      </c>
      <c r="AJ194">
        <v>7.2721338585501798E-3</v>
      </c>
      <c r="AK194">
        <v>1.6591366328836898E-2</v>
      </c>
      <c r="AL194">
        <v>-9.3192324702866692E-3</v>
      </c>
      <c r="AN194" s="5">
        <v>37256</v>
      </c>
      <c r="AO194">
        <v>4.2180387668804199E-2</v>
      </c>
      <c r="AP194">
        <v>-2.7822726151753501E-2</v>
      </c>
      <c r="AQ194">
        <v>7.00031138205576E-2</v>
      </c>
      <c r="AS194" s="5">
        <v>37256</v>
      </c>
      <c r="AT194">
        <v>4.1920293283235398E-2</v>
      </c>
      <c r="AU194">
        <v>-6.7197880068808899E-3</v>
      </c>
      <c r="AV194">
        <v>4.8640081290116301E-2</v>
      </c>
      <c r="AX194" s="5">
        <v>37256</v>
      </c>
      <c r="AY194">
        <v>4.3189496652569097E-2</v>
      </c>
      <c r="AZ194">
        <v>-2.7464824945714301E-2</v>
      </c>
      <c r="BA194">
        <v>7.0654321598283401E-2</v>
      </c>
      <c r="BC194" s="5">
        <v>37256</v>
      </c>
      <c r="BD194">
        <v>5.4831823307285301E-3</v>
      </c>
      <c r="BE194">
        <v>-1.4425977987594101E-3</v>
      </c>
      <c r="BF194">
        <v>6.9257801294879502E-3</v>
      </c>
      <c r="BH194" s="5">
        <v>37256</v>
      </c>
      <c r="BI194">
        <v>1.90026349386298E-2</v>
      </c>
      <c r="BJ194">
        <v>-4.6167931894792701E-3</v>
      </c>
      <c r="BK194">
        <v>2.3619428128109101E-2</v>
      </c>
      <c r="BM194" s="5">
        <v>37256</v>
      </c>
      <c r="BN194">
        <v>6.9394105392987801E-3</v>
      </c>
      <c r="BO194">
        <v>-3.3665082159798798E-2</v>
      </c>
      <c r="BP194">
        <f t="shared" si="59"/>
        <v>4.0604492699097577E-2</v>
      </c>
      <c r="BR194" s="14">
        <v>37256</v>
      </c>
      <c r="BS194" s="15">
        <f t="shared" si="49"/>
        <v>4.4084541565299999E-2</v>
      </c>
      <c r="BT194" s="15">
        <f t="shared" si="50"/>
        <v>4.6762310731953E-3</v>
      </c>
      <c r="BU194" s="15">
        <f t="shared" si="51"/>
        <v>4.21408433184422E-2</v>
      </c>
      <c r="BV194" s="15">
        <f t="shared" si="52"/>
        <v>2.7564195804230401E-2</v>
      </c>
      <c r="BW194" s="15">
        <f t="shared" si="53"/>
        <v>3.3100944305085603E-2</v>
      </c>
      <c r="BX194" s="15">
        <f t="shared" si="54"/>
        <v>-9.3192324702866692E-3</v>
      </c>
      <c r="BY194" s="15">
        <f t="shared" si="55"/>
        <v>7.00031138205576E-2</v>
      </c>
      <c r="BZ194" s="15">
        <f t="shared" si="56"/>
        <v>4.8640081290116301E-2</v>
      </c>
      <c r="CA194" s="15">
        <f t="shared" si="57"/>
        <v>7.0654321598283401E-2</v>
      </c>
      <c r="CB194" s="15">
        <f t="shared" si="58"/>
        <v>6.9257801294879502E-3</v>
      </c>
      <c r="CC194" s="15">
        <f t="shared" si="60"/>
        <v>2.3619428128109101E-2</v>
      </c>
      <c r="CD194" s="15">
        <f t="shared" si="61"/>
        <v>4.0604492699097577E-2</v>
      </c>
      <c r="CT194" s="17">
        <v>-5.5322125839937897E-2</v>
      </c>
      <c r="CU194" s="17">
        <v>9.4027755016738698E-2</v>
      </c>
      <c r="CV194" s="17">
        <v>1.9978465942132002E-2</v>
      </c>
      <c r="CW194" s="17">
        <v>-5.4278762981758898E-2</v>
      </c>
      <c r="CX194" s="17">
        <v>1.9682451978592599E-2</v>
      </c>
      <c r="CY194" s="17">
        <v>-5.5246797401339101E-3</v>
      </c>
      <c r="CZ194" s="17">
        <v>-2.0126369061926198E-2</v>
      </c>
      <c r="DA194" s="17">
        <v>-1.3491454217982E-2</v>
      </c>
      <c r="DB194" s="17">
        <v>-1.04075924408222E-2</v>
      </c>
      <c r="DC194" s="17">
        <v>-6.7091681912210806E-5</v>
      </c>
      <c r="DE194" s="8">
        <f t="array" ref="DE194">SUMPRODUCT($BS194:$CB194,TRANSPOSE(CG$66:CG$75))</f>
        <v>6.7597882647974158E-2</v>
      </c>
      <c r="DF194" s="8">
        <f t="array" ref="DF194">SUMPRODUCT($BS194:$CB194,TRANSPOSE(CH$66:CH$75))</f>
        <v>-1.4622696197229269E-2</v>
      </c>
      <c r="DG194" s="8">
        <f t="array" ref="DG194">SUMPRODUCT($BS194:$CB194,TRANSPOSE(CI$66:CI$75))</f>
        <v>6.2610372496381642E-2</v>
      </c>
      <c r="DH194" s="8">
        <f t="array" ref="DH194">SUMPRODUCT($BS194:$CB194,TRANSPOSE(CJ$66:CJ$75))</f>
        <v>-3.9591644994386402E-2</v>
      </c>
      <c r="DI194" s="8">
        <f t="array" ref="DI194">SUMPRODUCT($BS194:$CB194,TRANSPOSE(CK$66:CK$75))</f>
        <v>2.6660392724198543E-2</v>
      </c>
      <c r="DJ194" s="8">
        <f t="array" ref="DJ194">SUMPRODUCT($BS194:$CB194,TRANSPOSE(CL$66:CL$75))</f>
        <v>-3.0374425223401544E-2</v>
      </c>
      <c r="DK194" s="8">
        <f t="array" ref="DK194">SUMPRODUCT($BS194:$CB194,TRANSPOSE(CM$66:CM$75))</f>
        <v>5.7806811060725376E-2</v>
      </c>
      <c r="DL194" s="8">
        <f t="array" ref="DL194">SUMPRODUCT($BS194:$CB194,TRANSPOSE(CN$66:CN$75))</f>
        <v>1.4822404757193534E-2</v>
      </c>
      <c r="DM194" s="8">
        <f t="array" ref="DM194">SUMPRODUCT($BS194:$CB194,TRANSPOSE(CO$66:CO$75))</f>
        <v>6.3927823625735861E-2</v>
      </c>
      <c r="DN194" s="8">
        <f t="array" ref="DN194">SUMPRODUCT($BS194:$CB194,TRANSPOSE(CP$66:CP$75))</f>
        <v>1.6637308475718874E-2</v>
      </c>
    </row>
    <row r="195" spans="1:118" x14ac:dyDescent="0.25">
      <c r="A195" s="3">
        <v>41880</v>
      </c>
      <c r="B195" s="1">
        <v>3643.34</v>
      </c>
      <c r="C195" s="1">
        <f t="shared" si="48"/>
        <v>4.0006394172168891E-2</v>
      </c>
      <c r="D195" s="7"/>
      <c r="E195" s="7"/>
      <c r="J195" s="5">
        <v>37287</v>
      </c>
      <c r="K195">
        <v>-1.3843430980782501E-2</v>
      </c>
      <c r="L195">
        <v>-3.3355795659057298E-3</v>
      </c>
      <c r="M195">
        <v>-1.05078514148768E-2</v>
      </c>
      <c r="O195" s="5">
        <v>37287</v>
      </c>
      <c r="P195">
        <v>-5.2790826446102501E-2</v>
      </c>
      <c r="Q195">
        <v>-1.37917191720166E-2</v>
      </c>
      <c r="R195">
        <v>-3.8999107274085898E-2</v>
      </c>
      <c r="T195" s="5">
        <v>37287</v>
      </c>
      <c r="U195">
        <v>-8.8414400152543107E-3</v>
      </c>
      <c r="V195">
        <v>-2.0519352337136299E-2</v>
      </c>
      <c r="W195">
        <v>1.1677912321882001E-2</v>
      </c>
      <c r="Y195" s="5">
        <v>37287</v>
      </c>
      <c r="Z195">
        <v>-2.4718425580724901E-2</v>
      </c>
      <c r="AA195">
        <v>-3.5662723467422303E-2</v>
      </c>
      <c r="AB195">
        <v>1.09442978866974E-2</v>
      </c>
      <c r="AD195" s="5">
        <v>37287</v>
      </c>
      <c r="AE195">
        <v>-1.6332403706689699E-3</v>
      </c>
      <c r="AF195">
        <v>-2.9466142010322501E-2</v>
      </c>
      <c r="AG195">
        <v>2.78329016396535E-2</v>
      </c>
      <c r="AI195" s="5">
        <v>37287</v>
      </c>
      <c r="AJ195">
        <v>1.2224255742727201E-2</v>
      </c>
      <c r="AK195">
        <v>-2.74641872527179E-2</v>
      </c>
      <c r="AL195">
        <v>3.9688442995445099E-2</v>
      </c>
      <c r="AN195" s="5">
        <v>37287</v>
      </c>
      <c r="AO195">
        <v>-3.0496689602902199E-3</v>
      </c>
      <c r="AP195">
        <v>-3.4954300142106001E-2</v>
      </c>
      <c r="AQ195">
        <v>3.1904631181815801E-2</v>
      </c>
      <c r="AS195" s="5">
        <v>37287</v>
      </c>
      <c r="AT195">
        <v>-6.9022108017809504E-3</v>
      </c>
      <c r="AU195">
        <v>-5.5187762742368697E-3</v>
      </c>
      <c r="AV195">
        <v>-1.38343452754408E-3</v>
      </c>
      <c r="AX195" s="5">
        <v>37287</v>
      </c>
      <c r="AY195">
        <v>-3.1359728745578999E-3</v>
      </c>
      <c r="AZ195">
        <v>-2.5180271922195199E-2</v>
      </c>
      <c r="BA195">
        <v>2.20442990476373E-2</v>
      </c>
      <c r="BC195" s="5">
        <v>37287</v>
      </c>
      <c r="BD195">
        <v>1.4889363466731101E-3</v>
      </c>
      <c r="BE195">
        <v>-1.7459103236777501E-2</v>
      </c>
      <c r="BF195">
        <v>1.89480395834506E-2</v>
      </c>
      <c r="BH195" s="5">
        <v>37287</v>
      </c>
      <c r="BI195">
        <v>-6.5971346167797897E-3</v>
      </c>
      <c r="BJ195">
        <v>-1.2554532015521E-2</v>
      </c>
      <c r="BK195">
        <v>5.9573973987412099E-3</v>
      </c>
      <c r="BM195" s="5">
        <v>37287</v>
      </c>
      <c r="BN195">
        <v>-1.8182007286799001E-4</v>
      </c>
      <c r="BO195">
        <v>3.09099445209081E-2</v>
      </c>
      <c r="BP195">
        <f t="shared" si="59"/>
        <v>-3.1091764593776088E-2</v>
      </c>
      <c r="BR195" s="14">
        <v>37287</v>
      </c>
      <c r="BS195" s="15">
        <f t="shared" si="49"/>
        <v>-1.05078514148768E-2</v>
      </c>
      <c r="BT195" s="15">
        <f t="shared" si="50"/>
        <v>-3.8999107274085898E-2</v>
      </c>
      <c r="BU195" s="15">
        <f t="shared" si="51"/>
        <v>1.1677912321882001E-2</v>
      </c>
      <c r="BV195" s="15">
        <f t="shared" si="52"/>
        <v>1.09442978866974E-2</v>
      </c>
      <c r="BW195" s="15">
        <f t="shared" si="53"/>
        <v>2.78329016396535E-2</v>
      </c>
      <c r="BX195" s="15">
        <f t="shared" si="54"/>
        <v>3.9688442995445099E-2</v>
      </c>
      <c r="BY195" s="15">
        <f t="shared" si="55"/>
        <v>3.1904631181815801E-2</v>
      </c>
      <c r="BZ195" s="15">
        <f t="shared" si="56"/>
        <v>-1.38343452754408E-3</v>
      </c>
      <c r="CA195" s="15">
        <f t="shared" si="57"/>
        <v>2.20442990476373E-2</v>
      </c>
      <c r="CB195" s="15">
        <f t="shared" si="58"/>
        <v>1.89480395834506E-2</v>
      </c>
      <c r="CC195" s="15">
        <f t="shared" si="60"/>
        <v>5.9573973987412099E-3</v>
      </c>
      <c r="CD195" s="15">
        <f t="shared" si="61"/>
        <v>-3.1091764593776088E-2</v>
      </c>
      <c r="CT195" s="17">
        <v>-1.7321362691120001E-2</v>
      </c>
      <c r="CU195" s="17">
        <v>3.3956501844546197E-2</v>
      </c>
      <c r="CV195" s="17">
        <v>-6.7479660310649902E-3</v>
      </c>
      <c r="CW195" s="17">
        <v>1.5472041602983299E-2</v>
      </c>
      <c r="CX195" s="17">
        <v>9.1406147641745292E-3</v>
      </c>
      <c r="CY195" s="17">
        <v>5.2551831479503201E-2</v>
      </c>
      <c r="CZ195" s="17">
        <v>1.48530748319698E-3</v>
      </c>
      <c r="DA195" s="17">
        <v>-2.2165225432397101E-2</v>
      </c>
      <c r="DB195" s="17">
        <v>-1.1581643623887E-2</v>
      </c>
      <c r="DC195" s="17">
        <v>1.7906313185879E-2</v>
      </c>
      <c r="DE195" s="8">
        <f t="array" ref="DE195">SUMPRODUCT($BS195:$CB195,TRANSPOSE(CG$66:CG$75))</f>
        <v>-2.1163356071849465E-2</v>
      </c>
      <c r="DF195" s="8">
        <f t="array" ref="DF195">SUMPRODUCT($BS195:$CB195,TRANSPOSE(CH$66:CH$75))</f>
        <v>-9.6044218612490601E-2</v>
      </c>
      <c r="DG195" s="8">
        <f t="array" ref="DG195">SUMPRODUCT($BS195:$CB195,TRANSPOSE(CI$66:CI$75))</f>
        <v>2.7721359002749503E-2</v>
      </c>
      <c r="DH195" s="8">
        <f t="array" ref="DH195">SUMPRODUCT($BS195:$CB195,TRANSPOSE(CJ$66:CJ$75))</f>
        <v>-4.5180281473774946E-2</v>
      </c>
      <c r="DI195" s="8">
        <f t="array" ref="DI195">SUMPRODUCT($BS195:$CB195,TRANSPOSE(CK$66:CK$75))</f>
        <v>3.2770507606080308E-2</v>
      </c>
      <c r="DJ195" s="8">
        <f t="array" ref="DJ195">SUMPRODUCT($BS195:$CB195,TRANSPOSE(CL$66:CL$75))</f>
        <v>5.0855521073737794E-2</v>
      </c>
      <c r="DK195" s="8">
        <f t="array" ref="DK195">SUMPRODUCT($BS195:$CB195,TRANSPOSE(CM$66:CM$75))</f>
        <v>6.3060993350010239E-2</v>
      </c>
      <c r="DL195" s="8">
        <f t="array" ref="DL195">SUMPRODUCT($BS195:$CB195,TRANSPOSE(CN$66:CN$75))</f>
        <v>-2.5017309508239681E-2</v>
      </c>
      <c r="DM195" s="8">
        <f t="array" ref="DM195">SUMPRODUCT($BS195:$CB195,TRANSPOSE(CO$66:CO$75))</f>
        <v>8.9238690637114034E-3</v>
      </c>
      <c r="DN195" s="8">
        <f t="array" ref="DN195">SUMPRODUCT($BS195:$CB195,TRANSPOSE(CP$66:CP$75))</f>
        <v>2.3888209033384337E-2</v>
      </c>
    </row>
    <row r="196" spans="1:118" x14ac:dyDescent="0.25">
      <c r="A196" s="3">
        <v>41912</v>
      </c>
      <c r="B196" s="1">
        <v>3592.25</v>
      </c>
      <c r="C196" s="1">
        <f t="shared" si="48"/>
        <v>-1.4022847167708741E-2</v>
      </c>
      <c r="D196" s="7"/>
      <c r="E196" s="7"/>
      <c r="J196" s="5">
        <v>37315</v>
      </c>
      <c r="K196">
        <v>4.7485784157696104E-3</v>
      </c>
      <c r="L196">
        <v>-9.8909842941838605E-2</v>
      </c>
      <c r="M196">
        <v>0.103658421357608</v>
      </c>
      <c r="O196" s="5">
        <v>37315</v>
      </c>
      <c r="P196">
        <v>-2.8162222754060499E-2</v>
      </c>
      <c r="Q196">
        <v>-1.96072136809161E-2</v>
      </c>
      <c r="R196">
        <v>-8.5550090731444303E-3</v>
      </c>
      <c r="T196" s="5">
        <v>37315</v>
      </c>
      <c r="U196">
        <v>3.08356568648938E-3</v>
      </c>
      <c r="V196">
        <v>-1.95306853724075E-2</v>
      </c>
      <c r="W196">
        <v>2.26142510588969E-2</v>
      </c>
      <c r="Y196" s="5">
        <v>37315</v>
      </c>
      <c r="Z196">
        <v>1.45934149160033E-2</v>
      </c>
      <c r="AA196">
        <v>-0.10362404548227</v>
      </c>
      <c r="AB196">
        <v>0.11821746039827299</v>
      </c>
      <c r="AD196" s="5">
        <v>37315</v>
      </c>
      <c r="AE196">
        <v>1.28628623683169E-2</v>
      </c>
      <c r="AF196">
        <v>-9.1327964146562607E-2</v>
      </c>
      <c r="AG196">
        <v>0.10419082651488</v>
      </c>
      <c r="AI196" s="5">
        <v>37315</v>
      </c>
      <c r="AJ196">
        <v>-5.7186147131427702E-2</v>
      </c>
      <c r="AK196">
        <v>-3.9962556524994197E-2</v>
      </c>
      <c r="AL196">
        <v>-1.72235906064334E-2</v>
      </c>
      <c r="AN196" s="5">
        <v>37315</v>
      </c>
      <c r="AO196">
        <v>4.9943791092124101E-3</v>
      </c>
      <c r="AP196">
        <v>-8.7938424911851207E-2</v>
      </c>
      <c r="AQ196">
        <v>9.2932804021063603E-2</v>
      </c>
      <c r="AS196" s="5">
        <v>37315</v>
      </c>
      <c r="AT196">
        <v>-1.14425542153182E-2</v>
      </c>
      <c r="AU196">
        <v>-5.5920672622939697E-2</v>
      </c>
      <c r="AV196">
        <v>4.4478118407621503E-2</v>
      </c>
      <c r="AX196" s="5">
        <v>37315</v>
      </c>
      <c r="AY196">
        <v>-2.1702412912321702E-3</v>
      </c>
      <c r="AZ196">
        <v>-0.101110048656784</v>
      </c>
      <c r="BA196">
        <v>9.8939807365551899E-2</v>
      </c>
      <c r="BC196" s="5">
        <v>37315</v>
      </c>
      <c r="BD196">
        <v>1.2447612258842001E-3</v>
      </c>
      <c r="BE196">
        <v>-6.9899010365159997E-2</v>
      </c>
      <c r="BF196">
        <v>7.1143771591044194E-2</v>
      </c>
      <c r="BH196" s="5">
        <v>37315</v>
      </c>
      <c r="BI196">
        <v>-1.84766360777972E-2</v>
      </c>
      <c r="BJ196">
        <v>-4.0989647538346698E-2</v>
      </c>
      <c r="BK196">
        <v>2.25130114605494E-2</v>
      </c>
      <c r="BM196" s="5">
        <v>37315</v>
      </c>
      <c r="BN196">
        <v>2.2037818301290198E-2</v>
      </c>
      <c r="BO196">
        <v>-0.15365771709593401</v>
      </c>
      <c r="BP196">
        <f t="shared" si="59"/>
        <v>0.17569553539722421</v>
      </c>
      <c r="BR196" s="14">
        <v>37315</v>
      </c>
      <c r="BS196" s="15">
        <f t="shared" si="49"/>
        <v>0.103658421357608</v>
      </c>
      <c r="BT196" s="15">
        <f t="shared" si="50"/>
        <v>-8.5550090731444303E-3</v>
      </c>
      <c r="BU196" s="15">
        <f t="shared" si="51"/>
        <v>2.26142510588969E-2</v>
      </c>
      <c r="BV196" s="15">
        <f t="shared" si="52"/>
        <v>0.11821746039827299</v>
      </c>
      <c r="BW196" s="15">
        <f t="shared" si="53"/>
        <v>0.10419082651488</v>
      </c>
      <c r="BX196" s="15">
        <f t="shared" si="54"/>
        <v>-1.72235906064334E-2</v>
      </c>
      <c r="BY196" s="15">
        <f t="shared" si="55"/>
        <v>9.2932804021063603E-2</v>
      </c>
      <c r="BZ196" s="15">
        <f t="shared" si="56"/>
        <v>4.4478118407621503E-2</v>
      </c>
      <c r="CA196" s="15">
        <f t="shared" si="57"/>
        <v>9.8939807365551899E-2</v>
      </c>
      <c r="CB196" s="15">
        <f t="shared" si="58"/>
        <v>7.1143771591044194E-2</v>
      </c>
      <c r="CC196" s="15">
        <f t="shared" si="60"/>
        <v>2.25130114605494E-2</v>
      </c>
      <c r="CD196" s="15">
        <f t="shared" si="61"/>
        <v>0.17569553539722421</v>
      </c>
      <c r="CT196" s="17">
        <v>-3.4946756918645502E-2</v>
      </c>
      <c r="CU196" s="17">
        <v>0.223434674015945</v>
      </c>
      <c r="CV196" s="17">
        <v>2.3199880574906601E-2</v>
      </c>
      <c r="CW196" s="17">
        <v>-2.1839328861332202E-2</v>
      </c>
      <c r="CX196" s="17">
        <v>5.4512483741073703E-2</v>
      </c>
      <c r="CY196" s="17">
        <v>1.2530039122184301E-2</v>
      </c>
      <c r="CZ196" s="17">
        <v>-4.5394247771576197E-2</v>
      </c>
      <c r="DA196" s="17">
        <v>2.2067286966281699E-2</v>
      </c>
      <c r="DB196" s="17">
        <v>-8.2499908595498595E-4</v>
      </c>
      <c r="DC196" s="17">
        <v>-3.3985327306597202E-2</v>
      </c>
      <c r="DE196" s="8">
        <f t="array" ref="DE196">SUMPRODUCT($BS196:$CB196,TRANSPOSE(CG$66:CG$75))</f>
        <v>0.14012926763067632</v>
      </c>
      <c r="DF196" s="8">
        <f t="array" ref="DF196">SUMPRODUCT($BS196:$CB196,TRANSPOSE(CH$66:CH$75))</f>
        <v>2.8249551580482295E-2</v>
      </c>
      <c r="DG196" s="8">
        <f t="array" ref="DG196">SUMPRODUCT($BS196:$CB196,TRANSPOSE(CI$66:CI$75))</f>
        <v>8.3574336965167945E-2</v>
      </c>
      <c r="DH196" s="8">
        <f t="array" ref="DH196">SUMPRODUCT($BS196:$CB196,TRANSPOSE(CJ$66:CJ$75))</f>
        <v>2.328654103591684E-2</v>
      </c>
      <c r="DI196" s="8">
        <f t="array" ref="DI196">SUMPRODUCT($BS196:$CB196,TRANSPOSE(CK$66:CK$75))</f>
        <v>0.13075348264105352</v>
      </c>
      <c r="DJ196" s="8">
        <f t="array" ref="DJ196">SUMPRODUCT($BS196:$CB196,TRANSPOSE(CL$66:CL$75))</f>
        <v>-4.5282625733788329E-2</v>
      </c>
      <c r="DK196" s="8">
        <f t="array" ref="DK196">SUMPRODUCT($BS196:$CB196,TRANSPOSE(CM$66:CM$75))</f>
        <v>1.6746455795327291E-2</v>
      </c>
      <c r="DL196" s="8">
        <f t="array" ref="DL196">SUMPRODUCT($BS196:$CB196,TRANSPOSE(CN$66:CN$75))</f>
        <v>-2.7613475452566802E-2</v>
      </c>
      <c r="DM196" s="8">
        <f t="array" ref="DM196">SUMPRODUCT($BS196:$CB196,TRANSPOSE(CO$66:CO$75))</f>
        <v>0.10245125975709141</v>
      </c>
      <c r="DN196" s="8">
        <f t="array" ref="DN196">SUMPRODUCT($BS196:$CB196,TRANSPOSE(CP$66:CP$75))</f>
        <v>9.9670365182809889E-2</v>
      </c>
    </row>
    <row r="197" spans="1:118" x14ac:dyDescent="0.25">
      <c r="A197" s="3">
        <v>41943</v>
      </c>
      <c r="B197" s="1">
        <v>3679.99</v>
      </c>
      <c r="C197" s="1">
        <f t="shared" si="48"/>
        <v>2.4424803396200012E-2</v>
      </c>
      <c r="D197" s="7"/>
      <c r="E197" s="7"/>
      <c r="J197" s="5">
        <v>37346</v>
      </c>
      <c r="K197">
        <v>3.7485963003575901E-2</v>
      </c>
      <c r="L197">
        <v>3.2535369982795603E-2</v>
      </c>
      <c r="M197">
        <v>4.9505930207803198E-3</v>
      </c>
      <c r="O197" s="5">
        <v>37346</v>
      </c>
      <c r="P197">
        <v>6.2985029426863695E-2</v>
      </c>
      <c r="Q197">
        <v>7.6493645105141896E-3</v>
      </c>
      <c r="R197">
        <v>5.5335664916349503E-2</v>
      </c>
      <c r="T197" s="5">
        <v>37346</v>
      </c>
      <c r="U197">
        <v>9.5960321352735994E-2</v>
      </c>
      <c r="V197">
        <v>2.8258728285348901E-2</v>
      </c>
      <c r="W197">
        <v>6.77015930673871E-2</v>
      </c>
      <c r="Y197" s="5">
        <v>37346</v>
      </c>
      <c r="Z197">
        <v>1.59726822210337E-2</v>
      </c>
      <c r="AA197">
        <v>6.2729938075392705E-2</v>
      </c>
      <c r="AB197">
        <v>-4.6757255854358998E-2</v>
      </c>
      <c r="AD197" s="5">
        <v>37346</v>
      </c>
      <c r="AE197">
        <v>5.75215989057326E-2</v>
      </c>
      <c r="AF197">
        <v>5.2395937608419402E-2</v>
      </c>
      <c r="AG197">
        <v>5.1256612973131803E-3</v>
      </c>
      <c r="AI197" s="5">
        <v>37346</v>
      </c>
      <c r="AJ197">
        <v>5.6324189757625702E-2</v>
      </c>
      <c r="AK197">
        <v>2.7928862808200301E-2</v>
      </c>
      <c r="AL197">
        <v>2.8395326949425401E-2</v>
      </c>
      <c r="AN197" s="5">
        <v>37346</v>
      </c>
      <c r="AO197">
        <v>6.7766110136881594E-2</v>
      </c>
      <c r="AP197">
        <v>6.0883697596758699E-2</v>
      </c>
      <c r="AQ197">
        <v>6.88241254012293E-3</v>
      </c>
      <c r="AS197" s="5">
        <v>37346</v>
      </c>
      <c r="AT197">
        <v>5.1836091274714099E-2</v>
      </c>
      <c r="AU197">
        <v>1.9762305308467201E-2</v>
      </c>
      <c r="AV197">
        <v>3.2073785966246902E-2</v>
      </c>
      <c r="AX197" s="5">
        <v>37346</v>
      </c>
      <c r="AY197">
        <v>8.1628325063330398E-2</v>
      </c>
      <c r="AZ197">
        <v>5.3541460884172998E-2</v>
      </c>
      <c r="BA197">
        <v>2.80868641791574E-2</v>
      </c>
      <c r="BC197" s="5">
        <v>37346</v>
      </c>
      <c r="BD197">
        <v>1.58564759568793E-2</v>
      </c>
      <c r="BE197">
        <v>6.9116502488456799E-2</v>
      </c>
      <c r="BF197">
        <v>-5.3260026531577499E-2</v>
      </c>
      <c r="BH197" s="5">
        <v>37346</v>
      </c>
      <c r="BI197">
        <v>8.7738368143305503E-2</v>
      </c>
      <c r="BJ197">
        <v>1.28199511449035E-2</v>
      </c>
      <c r="BK197">
        <v>7.4918416998402002E-2</v>
      </c>
      <c r="BM197" s="5">
        <v>37346</v>
      </c>
      <c r="BN197">
        <v>3.4372219287751998E-2</v>
      </c>
      <c r="BO197">
        <v>8.1329909158216196E-2</v>
      </c>
      <c r="BP197">
        <f t="shared" si="59"/>
        <v>-4.6957689870464198E-2</v>
      </c>
      <c r="BR197" s="14">
        <v>37346</v>
      </c>
      <c r="BS197" s="15">
        <f t="shared" si="49"/>
        <v>4.9505930207803198E-3</v>
      </c>
      <c r="BT197" s="15">
        <f t="shared" si="50"/>
        <v>5.5335664916349503E-2</v>
      </c>
      <c r="BU197" s="15">
        <f t="shared" si="51"/>
        <v>6.77015930673871E-2</v>
      </c>
      <c r="BV197" s="15">
        <f t="shared" si="52"/>
        <v>-4.6757255854358998E-2</v>
      </c>
      <c r="BW197" s="15">
        <f t="shared" si="53"/>
        <v>5.1256612973131803E-3</v>
      </c>
      <c r="BX197" s="15">
        <f t="shared" si="54"/>
        <v>2.8395326949425401E-2</v>
      </c>
      <c r="BY197" s="15">
        <f t="shared" si="55"/>
        <v>6.88241254012293E-3</v>
      </c>
      <c r="BZ197" s="15">
        <f t="shared" si="56"/>
        <v>3.2073785966246902E-2</v>
      </c>
      <c r="CA197" s="15">
        <f t="shared" si="57"/>
        <v>2.80868641791574E-2</v>
      </c>
      <c r="CB197" s="15">
        <f t="shared" si="58"/>
        <v>-5.3260026531577499E-2</v>
      </c>
      <c r="CC197" s="15">
        <f t="shared" si="60"/>
        <v>7.4918416998402002E-2</v>
      </c>
      <c r="CD197" s="15">
        <f t="shared" si="61"/>
        <v>-4.6957689870464198E-2</v>
      </c>
      <c r="CT197" s="17">
        <v>-7.8413950974077398E-2</v>
      </c>
      <c r="CU197" s="17">
        <v>-4.5154897137546897E-2</v>
      </c>
      <c r="CV197" s="17">
        <v>5.80323600046284E-2</v>
      </c>
      <c r="CW197" s="17">
        <v>-5.4004831135401998E-2</v>
      </c>
      <c r="CX197" s="17">
        <v>1.55654315001366E-2</v>
      </c>
      <c r="CY197" s="17">
        <v>-6.7288821264376696E-3</v>
      </c>
      <c r="CZ197" s="17">
        <v>7.4695858485182998E-3</v>
      </c>
      <c r="DA197" s="17">
        <v>-9.6834045286238804E-3</v>
      </c>
      <c r="DB197" s="17">
        <v>-1.3442609029991099E-2</v>
      </c>
      <c r="DC197" s="17">
        <v>-4.0054419377550396E-3</v>
      </c>
      <c r="DE197" s="8">
        <f t="array" ref="DE197">SUMPRODUCT($BS197:$CB197,TRANSPOSE(CG$66:CG$75))</f>
        <v>3.2035015666069304E-2</v>
      </c>
      <c r="DF197" s="8">
        <f t="array" ref="DF197">SUMPRODUCT($BS197:$CB197,TRANSPOSE(CH$66:CH$75))</f>
        <v>4.7549079971618072E-2</v>
      </c>
      <c r="DG197" s="8">
        <f t="array" ref="DG197">SUMPRODUCT($BS197:$CB197,TRANSPOSE(CI$66:CI$75))</f>
        <v>5.5486735221751161E-2</v>
      </c>
      <c r="DH197" s="8">
        <f t="array" ref="DH197">SUMPRODUCT($BS197:$CB197,TRANSPOSE(CJ$66:CJ$75))</f>
        <v>-2.2525527873793624E-2</v>
      </c>
      <c r="DI197" s="8">
        <f t="array" ref="DI197">SUMPRODUCT($BS197:$CB197,TRANSPOSE(CK$66:CK$75))</f>
        <v>-7.9034891104805619E-3</v>
      </c>
      <c r="DJ197" s="8">
        <f t="array" ref="DJ197">SUMPRODUCT($BS197:$CB197,TRANSPOSE(CL$66:CL$75))</f>
        <v>-2.3313084499423063E-4</v>
      </c>
      <c r="DK197" s="8">
        <f t="array" ref="DK197">SUMPRODUCT($BS197:$CB197,TRANSPOSE(CM$66:CM$75))</f>
        <v>-2.5035304063762677E-2</v>
      </c>
      <c r="DL197" s="8">
        <f t="array" ref="DL197">SUMPRODUCT($BS197:$CB197,TRANSPOSE(CN$66:CN$75))</f>
        <v>2.6150149540034091E-2</v>
      </c>
      <c r="DM197" s="8">
        <f t="array" ref="DM197">SUMPRODUCT($BS197:$CB197,TRANSPOSE(CO$66:CO$75))</f>
        <v>4.0999334324693514E-2</v>
      </c>
      <c r="DN197" s="8">
        <f t="array" ref="DN197">SUMPRODUCT($BS197:$CB197,TRANSPOSE(CP$66:CP$75))</f>
        <v>-3.3520322574260075E-2</v>
      </c>
    </row>
    <row r="198" spans="1:118" x14ac:dyDescent="0.25">
      <c r="A198" s="3">
        <v>41971</v>
      </c>
      <c r="B198" s="1">
        <v>3778.96</v>
      </c>
      <c r="C198" s="1">
        <f t="shared" si="48"/>
        <v>2.6894094820909986E-2</v>
      </c>
      <c r="D198" s="7"/>
      <c r="E198" s="7"/>
      <c r="J198" s="5">
        <v>37376</v>
      </c>
      <c r="K198">
        <v>-5.1900263385646099E-3</v>
      </c>
      <c r="L198">
        <v>-0.122212286664482</v>
      </c>
      <c r="M198">
        <v>0.117022260325918</v>
      </c>
      <c r="O198" s="5">
        <v>37376</v>
      </c>
      <c r="P198">
        <v>-6.1139499336374803E-2</v>
      </c>
      <c r="Q198">
        <v>-7.5457097984892099E-2</v>
      </c>
      <c r="R198">
        <v>1.43175986485173E-2</v>
      </c>
      <c r="T198" s="5">
        <v>37376</v>
      </c>
      <c r="U198">
        <v>-4.7435883327737502E-2</v>
      </c>
      <c r="V198">
        <v>-7.2379612299493398E-2</v>
      </c>
      <c r="W198">
        <v>2.4943728971756E-2</v>
      </c>
      <c r="Y198" s="5">
        <v>37376</v>
      </c>
      <c r="Z198">
        <v>-6.7018779697228303E-2</v>
      </c>
      <c r="AA198">
        <v>-0.101513103911947</v>
      </c>
      <c r="AB198">
        <v>3.4494324214718299E-2</v>
      </c>
      <c r="AD198" s="5">
        <v>37376</v>
      </c>
      <c r="AE198">
        <v>-2.8247693298168199E-2</v>
      </c>
      <c r="AF198">
        <v>-0.106681386689931</v>
      </c>
      <c r="AG198">
        <v>7.8433693391762496E-2</v>
      </c>
      <c r="AI198" s="5">
        <v>37376</v>
      </c>
      <c r="AJ198">
        <v>-5.6150513320176398E-2</v>
      </c>
      <c r="AK198">
        <v>-5.6938888621304397E-2</v>
      </c>
      <c r="AL198">
        <v>7.8837530112802596E-4</v>
      </c>
      <c r="AN198" s="5">
        <v>37376</v>
      </c>
      <c r="AO198">
        <v>-7.0407750983714504E-2</v>
      </c>
      <c r="AP198">
        <v>-0.103294605931832</v>
      </c>
      <c r="AQ198">
        <v>3.2886854948117099E-2</v>
      </c>
      <c r="AS198" s="5">
        <v>37376</v>
      </c>
      <c r="AT198">
        <v>-6.5660760688557807E-2</v>
      </c>
      <c r="AU198">
        <v>-8.7648402073845999E-2</v>
      </c>
      <c r="AV198">
        <v>2.1987641385288199E-2</v>
      </c>
      <c r="AX198" s="5">
        <v>37376</v>
      </c>
      <c r="AY198">
        <v>-4.0372831044673999E-2</v>
      </c>
      <c r="AZ198">
        <v>-8.9697659764729307E-2</v>
      </c>
      <c r="BA198">
        <v>4.9324828720055301E-2</v>
      </c>
      <c r="BC198" s="5">
        <v>37376</v>
      </c>
      <c r="BD198">
        <v>-5.5019688073994003E-2</v>
      </c>
      <c r="BE198">
        <v>-7.1268202228007504E-2</v>
      </c>
      <c r="BF198">
        <v>1.6248514154013498E-2</v>
      </c>
      <c r="BH198" s="5">
        <v>37376</v>
      </c>
      <c r="BI198">
        <v>-4.1455469688469498E-2</v>
      </c>
      <c r="BJ198">
        <v>-2.8572735809526E-2</v>
      </c>
      <c r="BK198">
        <v>-1.28827338789435E-2</v>
      </c>
      <c r="BM198" s="5">
        <v>37376</v>
      </c>
      <c r="BN198">
        <v>-2.2913415770287399E-2</v>
      </c>
      <c r="BO198">
        <v>-0.127658585761767</v>
      </c>
      <c r="BP198">
        <f t="shared" si="59"/>
        <v>0.10474516999147961</v>
      </c>
      <c r="BR198" s="14">
        <v>37376</v>
      </c>
      <c r="BS198" s="15">
        <f t="shared" si="49"/>
        <v>0.117022260325918</v>
      </c>
      <c r="BT198" s="15">
        <f t="shared" si="50"/>
        <v>1.43175986485173E-2</v>
      </c>
      <c r="BU198" s="15">
        <f t="shared" si="51"/>
        <v>2.4943728971756E-2</v>
      </c>
      <c r="BV198" s="15">
        <f t="shared" si="52"/>
        <v>3.4494324214718299E-2</v>
      </c>
      <c r="BW198" s="15">
        <f t="shared" si="53"/>
        <v>7.8433693391762496E-2</v>
      </c>
      <c r="BX198" s="15">
        <f t="shared" si="54"/>
        <v>7.8837530112802596E-4</v>
      </c>
      <c r="BY198" s="15">
        <f t="shared" si="55"/>
        <v>3.2886854948117099E-2</v>
      </c>
      <c r="BZ198" s="15">
        <f t="shared" si="56"/>
        <v>2.1987641385288199E-2</v>
      </c>
      <c r="CA198" s="15">
        <f t="shared" si="57"/>
        <v>4.9324828720055301E-2</v>
      </c>
      <c r="CB198" s="15">
        <f t="shared" si="58"/>
        <v>1.6248514154013498E-2</v>
      </c>
      <c r="CC198" s="15">
        <f t="shared" si="60"/>
        <v>-1.28827338789435E-2</v>
      </c>
      <c r="CD198" s="15">
        <f t="shared" si="61"/>
        <v>0.10474516999147961</v>
      </c>
      <c r="CT198" s="17">
        <v>-1.15081847575151E-2</v>
      </c>
      <c r="CU198" s="17">
        <v>0.111966344616533</v>
      </c>
      <c r="CV198" s="17">
        <v>8.4109019958878206E-2</v>
      </c>
      <c r="CW198" s="17">
        <v>-1.39174337878934E-2</v>
      </c>
      <c r="CX198" s="17">
        <v>5.3488685980715003E-2</v>
      </c>
      <c r="CY198" s="17">
        <v>-1.32044594731777E-2</v>
      </c>
      <c r="CZ198" s="17">
        <v>-2.38916771448997E-2</v>
      </c>
      <c r="DA198" s="17">
        <v>1.46053885386619E-2</v>
      </c>
      <c r="DB198" s="17">
        <v>-1.6301632907347E-2</v>
      </c>
      <c r="DC198" s="17">
        <v>-2.2867429665791399E-2</v>
      </c>
      <c r="DE198" s="8">
        <f t="array" ref="DE198">SUMPRODUCT($BS198:$CB198,TRANSPOSE(CG$66:CG$75))</f>
        <v>0.16689895671442906</v>
      </c>
      <c r="DF198" s="8">
        <f t="array" ref="DF198">SUMPRODUCT($BS198:$CB198,TRANSPOSE(CH$66:CH$75))</f>
        <v>5.8209290630261132E-2</v>
      </c>
      <c r="DG198" s="8">
        <f t="array" ref="DG198">SUMPRODUCT($BS198:$CB198,TRANSPOSE(CI$66:CI$75))</f>
        <v>6.6732416142696496E-2</v>
      </c>
      <c r="DH198" s="8">
        <f t="array" ref="DH198">SUMPRODUCT($BS198:$CB198,TRANSPOSE(CJ$66:CJ$75))</f>
        <v>-2.9205947463123653E-2</v>
      </c>
      <c r="DI198" s="8">
        <f t="array" ref="DI198">SUMPRODUCT($BS198:$CB198,TRANSPOSE(CK$66:CK$75))</f>
        <v>0.11245584683102418</v>
      </c>
      <c r="DJ198" s="8">
        <f t="array" ref="DJ198">SUMPRODUCT($BS198:$CB198,TRANSPOSE(CL$66:CL$75))</f>
        <v>-4.4464194451060091E-2</v>
      </c>
      <c r="DK198" s="8">
        <f t="array" ref="DK198">SUMPRODUCT($BS198:$CB198,TRANSPOSE(CM$66:CM$75))</f>
        <v>-4.1147156367950501E-2</v>
      </c>
      <c r="DL198" s="8">
        <f t="array" ref="DL198">SUMPRODUCT($BS198:$CB198,TRANSPOSE(CN$66:CN$75))</f>
        <v>-9.6652237520758917E-3</v>
      </c>
      <c r="DM198" s="8">
        <f t="array" ref="DM198">SUMPRODUCT($BS198:$CB198,TRANSPOSE(CO$66:CO$75))</f>
        <v>7.9173876775421523E-2</v>
      </c>
      <c r="DN198" s="8">
        <f t="array" ref="DN198">SUMPRODUCT($BS198:$CB198,TRANSPOSE(CP$66:CP$75))</f>
        <v>4.8210338845807492E-2</v>
      </c>
    </row>
    <row r="199" spans="1:118" x14ac:dyDescent="0.25">
      <c r="A199" s="3">
        <v>42004</v>
      </c>
      <c r="B199" s="1">
        <v>3769.44</v>
      </c>
      <c r="C199" s="1">
        <f t="shared" si="48"/>
        <v>-2.5192116349471716E-3</v>
      </c>
      <c r="D199" s="7"/>
      <c r="E199" s="7"/>
      <c r="J199" s="5">
        <v>37407</v>
      </c>
      <c r="K199">
        <v>-5.8693980407313702E-3</v>
      </c>
      <c r="L199">
        <v>-2.6132928514917698E-2</v>
      </c>
      <c r="M199">
        <v>2.02635304741863E-2</v>
      </c>
      <c r="O199" s="5">
        <v>37407</v>
      </c>
      <c r="P199">
        <v>-3.9735303326878602E-3</v>
      </c>
      <c r="Q199">
        <v>-2.15789355845078E-2</v>
      </c>
      <c r="R199">
        <v>1.7605405251819899E-2</v>
      </c>
      <c r="T199" s="5">
        <v>37407</v>
      </c>
      <c r="U199">
        <v>-1.7297731202336599E-2</v>
      </c>
      <c r="V199">
        <v>-5.96701802163208E-3</v>
      </c>
      <c r="W199">
        <v>-1.1330713180704499E-2</v>
      </c>
      <c r="Y199" s="5">
        <v>37407</v>
      </c>
      <c r="Z199">
        <v>-6.7015489827639101E-3</v>
      </c>
      <c r="AA199">
        <v>-1.57155685567325E-2</v>
      </c>
      <c r="AB199">
        <v>9.01401957396856E-3</v>
      </c>
      <c r="AD199" s="5">
        <v>37407</v>
      </c>
      <c r="AE199">
        <v>2.78229028533593E-2</v>
      </c>
      <c r="AF199">
        <v>-3.13464044476039E-2</v>
      </c>
      <c r="AG199">
        <v>5.9169307300963203E-2</v>
      </c>
      <c r="AI199" s="5">
        <v>37407</v>
      </c>
      <c r="AJ199">
        <v>1.2408516540932699E-2</v>
      </c>
      <c r="AK199">
        <v>-2.8083786414444499E-2</v>
      </c>
      <c r="AL199">
        <v>4.0492302955377202E-2</v>
      </c>
      <c r="AN199" s="5">
        <v>37407</v>
      </c>
      <c r="AO199">
        <v>8.0199683442068303E-3</v>
      </c>
      <c r="AP199">
        <v>-1.19553822386072E-2</v>
      </c>
      <c r="AQ199">
        <v>1.9975350582814098E-2</v>
      </c>
      <c r="AS199" s="5">
        <v>37407</v>
      </c>
      <c r="AT199">
        <v>1.6196408513955301E-2</v>
      </c>
      <c r="AU199">
        <v>-2.82277389150562E-2</v>
      </c>
      <c r="AV199">
        <v>4.4424147429011497E-2</v>
      </c>
      <c r="AX199" s="5">
        <v>37407</v>
      </c>
      <c r="AY199">
        <v>9.0520312490848607E-3</v>
      </c>
      <c r="AZ199">
        <v>-2.04390448493172E-2</v>
      </c>
      <c r="BA199">
        <v>2.94910760984021E-2</v>
      </c>
      <c r="BC199" s="5">
        <v>37407</v>
      </c>
      <c r="BD199">
        <v>-1.91465391991241E-2</v>
      </c>
      <c r="BE199">
        <v>-8.8674642384665003E-3</v>
      </c>
      <c r="BF199">
        <v>-1.0279074960657599E-2</v>
      </c>
      <c r="BH199" s="5">
        <v>37407</v>
      </c>
      <c r="BI199">
        <v>9.9481059516627994E-3</v>
      </c>
      <c r="BJ199">
        <v>-7.1175784957590599E-3</v>
      </c>
      <c r="BK199">
        <v>1.7065684447421899E-2</v>
      </c>
      <c r="BM199" s="5">
        <v>37407</v>
      </c>
      <c r="BN199">
        <v>-1.1120780974815E-2</v>
      </c>
      <c r="BO199">
        <v>-4.8969900057156297E-2</v>
      </c>
      <c r="BP199">
        <f t="shared" si="59"/>
        <v>3.7849119082341301E-2</v>
      </c>
      <c r="BR199" s="14">
        <v>37407</v>
      </c>
      <c r="BS199" s="15">
        <f t="shared" si="49"/>
        <v>2.02635304741863E-2</v>
      </c>
      <c r="BT199" s="15">
        <f t="shared" si="50"/>
        <v>1.7605405251819899E-2</v>
      </c>
      <c r="BU199" s="15">
        <f t="shared" si="51"/>
        <v>-1.1330713180704499E-2</v>
      </c>
      <c r="BV199" s="15">
        <f t="shared" si="52"/>
        <v>9.01401957396856E-3</v>
      </c>
      <c r="BW199" s="15">
        <f t="shared" si="53"/>
        <v>5.9169307300963203E-2</v>
      </c>
      <c r="BX199" s="15">
        <f t="shared" si="54"/>
        <v>4.0492302955377202E-2</v>
      </c>
      <c r="BY199" s="15">
        <f t="shared" si="55"/>
        <v>1.9975350582814098E-2</v>
      </c>
      <c r="BZ199" s="15">
        <f t="shared" si="56"/>
        <v>4.4424147429011497E-2</v>
      </c>
      <c r="CA199" s="15">
        <f t="shared" si="57"/>
        <v>2.94910760984021E-2</v>
      </c>
      <c r="CB199" s="15">
        <f t="shared" si="58"/>
        <v>-1.0279074960657599E-2</v>
      </c>
      <c r="CC199" s="15">
        <f t="shared" si="60"/>
        <v>1.7065684447421899E-2</v>
      </c>
      <c r="CD199" s="15">
        <f t="shared" si="61"/>
        <v>3.7849119082341301E-2</v>
      </c>
      <c r="CT199" s="17">
        <v>-5.3763207335893598E-2</v>
      </c>
      <c r="CU199" s="17">
        <v>4.8182999693221901E-2</v>
      </c>
      <c r="CV199" s="17">
        <v>4.19064708395816E-2</v>
      </c>
      <c r="CW199" s="17">
        <v>2.0816987443291201E-2</v>
      </c>
      <c r="CX199" s="17">
        <v>1.0699070532253101E-2</v>
      </c>
      <c r="CY199" s="17">
        <v>1.64199617162147E-3</v>
      </c>
      <c r="CZ199" s="17">
        <v>3.4056365811200001E-2</v>
      </c>
      <c r="DA199" s="17">
        <v>-2.7598710084570598E-3</v>
      </c>
      <c r="DB199" s="17">
        <v>9.1485871211356403E-4</v>
      </c>
      <c r="DC199" s="17">
        <v>-8.60894916615082E-3</v>
      </c>
      <c r="DE199" s="8">
        <f t="array" ref="DE199">SUMPRODUCT($BS199:$CB199,TRANSPOSE(CG$66:CG$75))</f>
        <v>3.6367488326072804E-2</v>
      </c>
      <c r="DF199" s="8">
        <f t="array" ref="DF199">SUMPRODUCT($BS199:$CB199,TRANSPOSE(CH$66:CH$75))</f>
        <v>1.5389861400667068E-2</v>
      </c>
      <c r="DG199" s="8">
        <f t="array" ref="DG199">SUMPRODUCT($BS199:$CB199,TRANSPOSE(CI$66:CI$75))</f>
        <v>-1.3628376007612684E-2</v>
      </c>
      <c r="DH199" s="8">
        <f t="array" ref="DH199">SUMPRODUCT($BS199:$CB199,TRANSPOSE(CJ$66:CJ$75))</f>
        <v>-4.5104850891448858E-3</v>
      </c>
      <c r="DI199" s="8">
        <f t="array" ref="DI199">SUMPRODUCT($BS199:$CB199,TRANSPOSE(CK$66:CK$75))</f>
        <v>6.4684312426280963E-2</v>
      </c>
      <c r="DJ199" s="8">
        <f t="array" ref="DJ199">SUMPRODUCT($BS199:$CB199,TRANSPOSE(CL$66:CL$75))</f>
        <v>2.4106967882463394E-2</v>
      </c>
      <c r="DK199" s="8">
        <f t="array" ref="DK199">SUMPRODUCT($BS199:$CB199,TRANSPOSE(CM$66:CM$75))</f>
        <v>-2.4253274907002732E-2</v>
      </c>
      <c r="DL199" s="8">
        <f t="array" ref="DL199">SUMPRODUCT($BS199:$CB199,TRANSPOSE(CN$66:CN$75))</f>
        <v>3.9445463090042002E-2</v>
      </c>
      <c r="DM199" s="8">
        <f t="array" ref="DM199">SUMPRODUCT($BS199:$CB199,TRANSPOSE(CO$66:CO$75))</f>
        <v>1.8708679576642056E-2</v>
      </c>
      <c r="DN199" s="8">
        <f t="array" ref="DN199">SUMPRODUCT($BS199:$CB199,TRANSPOSE(CP$66:CP$75))</f>
        <v>1.4788999387453233E-3</v>
      </c>
    </row>
    <row r="200" spans="1:118" x14ac:dyDescent="0.25">
      <c r="A200" s="3">
        <v>42034</v>
      </c>
      <c r="B200" s="1">
        <v>3656.28</v>
      </c>
      <c r="C200" s="1">
        <f t="shared" si="48"/>
        <v>-3.0020374379218118E-2</v>
      </c>
      <c r="D200" s="7"/>
      <c r="E200" s="7"/>
      <c r="J200" s="5">
        <v>37437</v>
      </c>
      <c r="K200">
        <v>-4.7278262427155798E-2</v>
      </c>
      <c r="L200">
        <v>-0.117280634331726</v>
      </c>
      <c r="M200">
        <v>7.0002371904570093E-2</v>
      </c>
      <c r="O200" s="5">
        <v>37437</v>
      </c>
      <c r="P200">
        <v>-0.139237726290969</v>
      </c>
      <c r="Q200">
        <v>-7.0095808013841507E-2</v>
      </c>
      <c r="R200">
        <v>-6.9141918277127803E-2</v>
      </c>
      <c r="T200" s="5">
        <v>37437</v>
      </c>
      <c r="U200">
        <v>-0.10499899074218</v>
      </c>
      <c r="V200">
        <v>-7.1165084465159706E-2</v>
      </c>
      <c r="W200">
        <v>-3.3833906277020098E-2</v>
      </c>
      <c r="Y200" s="5">
        <v>37437</v>
      </c>
      <c r="Z200">
        <v>-6.6932513115433204E-2</v>
      </c>
      <c r="AA200">
        <v>-0.143609850998761</v>
      </c>
      <c r="AB200">
        <v>7.6677337883327604E-2</v>
      </c>
      <c r="AD200" s="5">
        <v>37437</v>
      </c>
      <c r="AE200">
        <v>-6.2579017751700702E-2</v>
      </c>
      <c r="AF200">
        <v>-9.3730443115865897E-2</v>
      </c>
      <c r="AG200">
        <v>3.1151425364165201E-2</v>
      </c>
      <c r="AI200" s="5">
        <v>37437</v>
      </c>
      <c r="AJ200">
        <v>-9.2140608195124596E-2</v>
      </c>
      <c r="AK200">
        <v>-0.10019724253788501</v>
      </c>
      <c r="AL200">
        <v>8.0566343427599905E-3</v>
      </c>
      <c r="AN200" s="5">
        <v>37437</v>
      </c>
      <c r="AO200">
        <v>-7.2390302952972205E-2</v>
      </c>
      <c r="AP200">
        <v>-0.142352613798962</v>
      </c>
      <c r="AQ200">
        <v>6.9962310845989903E-2</v>
      </c>
      <c r="AS200" s="5">
        <v>37437</v>
      </c>
      <c r="AT200">
        <v>-8.6517764862610605E-2</v>
      </c>
      <c r="AU200">
        <v>-9.48591800107349E-2</v>
      </c>
      <c r="AV200">
        <v>8.3414151481242694E-3</v>
      </c>
      <c r="AX200" s="5">
        <v>37437</v>
      </c>
      <c r="AY200">
        <v>-8.6405323041646595E-2</v>
      </c>
      <c r="AZ200">
        <v>-0.140072740584502</v>
      </c>
      <c r="BA200">
        <v>5.36674175428557E-2</v>
      </c>
      <c r="BC200" s="5">
        <v>37437</v>
      </c>
      <c r="BD200">
        <v>-6.0827893094437702E-2</v>
      </c>
      <c r="BE200">
        <v>-0.119369544406702</v>
      </c>
      <c r="BF200">
        <v>5.8541651312264603E-2</v>
      </c>
      <c r="BH200" s="5">
        <v>37437</v>
      </c>
      <c r="BI200">
        <v>-8.8818374898014099E-2</v>
      </c>
      <c r="BJ200">
        <v>-8.1566589291252406E-2</v>
      </c>
      <c r="BK200">
        <v>-7.25178560676172E-3</v>
      </c>
      <c r="BM200" s="5">
        <v>37437</v>
      </c>
      <c r="BN200">
        <v>-4.8382137890591398E-2</v>
      </c>
      <c r="BO200">
        <v>-0.16593750554641701</v>
      </c>
      <c r="BP200">
        <f t="shared" si="59"/>
        <v>0.11755536765582561</v>
      </c>
      <c r="BR200" s="14">
        <v>37437</v>
      </c>
      <c r="BS200" s="15">
        <f t="shared" si="49"/>
        <v>7.0002371904570093E-2</v>
      </c>
      <c r="BT200" s="15">
        <f t="shared" si="50"/>
        <v>-6.9141918277127803E-2</v>
      </c>
      <c r="BU200" s="15">
        <f t="shared" si="51"/>
        <v>-3.3833906277020098E-2</v>
      </c>
      <c r="BV200" s="15">
        <f t="shared" si="52"/>
        <v>7.6677337883327604E-2</v>
      </c>
      <c r="BW200" s="15">
        <f t="shared" si="53"/>
        <v>3.1151425364165201E-2</v>
      </c>
      <c r="BX200" s="15">
        <f t="shared" si="54"/>
        <v>8.0566343427599905E-3</v>
      </c>
      <c r="BY200" s="15">
        <f t="shared" si="55"/>
        <v>6.9962310845989903E-2</v>
      </c>
      <c r="BZ200" s="15">
        <f t="shared" si="56"/>
        <v>8.3414151481242694E-3</v>
      </c>
      <c r="CA200" s="15">
        <f t="shared" si="57"/>
        <v>5.36674175428557E-2</v>
      </c>
      <c r="CB200" s="15">
        <f t="shared" si="58"/>
        <v>5.8541651312264603E-2</v>
      </c>
      <c r="CC200" s="15">
        <f t="shared" si="60"/>
        <v>-7.25178560676172E-3</v>
      </c>
      <c r="CD200" s="15">
        <f t="shared" si="61"/>
        <v>0.11755536765582561</v>
      </c>
      <c r="CT200" s="17">
        <v>3.84064990757138E-2</v>
      </c>
      <c r="CU200" s="17">
        <v>0.155526668560175</v>
      </c>
      <c r="CV200" s="17">
        <v>-2.5638091908314099E-3</v>
      </c>
      <c r="CW200" s="17">
        <v>7.5396356135942399E-3</v>
      </c>
      <c r="CX200" s="17">
        <v>-4.7418738818542699E-3</v>
      </c>
      <c r="CY200" s="17">
        <v>3.3802751663892898E-2</v>
      </c>
      <c r="CZ200" s="17">
        <v>-1.22684805262191E-2</v>
      </c>
      <c r="DA200" s="17">
        <v>-1.65023962750252E-2</v>
      </c>
      <c r="DB200" s="17">
        <v>-4.74248181441059E-3</v>
      </c>
      <c r="DC200" s="17">
        <v>6.5951012031760401E-3</v>
      </c>
      <c r="DE200" s="8">
        <f t="array" ref="DE200">SUMPRODUCT($BS200:$CB200,TRANSPOSE(CG$66:CG$75))</f>
        <v>6.931062002140842E-2</v>
      </c>
      <c r="DF200" s="8">
        <f t="array" ref="DF200">SUMPRODUCT($BS200:$CB200,TRANSPOSE(CH$66:CH$75))</f>
        <v>-9.3083797017237707E-2</v>
      </c>
      <c r="DG200" s="8">
        <f t="array" ref="DG200">SUMPRODUCT($BS200:$CB200,TRANSPOSE(CI$66:CI$75))</f>
        <v>9.2635235212588686E-3</v>
      </c>
      <c r="DH200" s="8">
        <f t="array" ref="DH200">SUMPRODUCT($BS200:$CB200,TRANSPOSE(CJ$66:CJ$75))</f>
        <v>-4.3371147252106834E-2</v>
      </c>
      <c r="DI200" s="8">
        <f t="array" ref="DI200">SUMPRODUCT($BS200:$CB200,TRANSPOSE(CK$66:CK$75))</f>
        <v>4.0307874541685919E-2</v>
      </c>
      <c r="DJ200" s="8">
        <f t="array" ref="DJ200">SUMPRODUCT($BS200:$CB200,TRANSPOSE(CL$66:CL$75))</f>
        <v>1.5586918663458382E-2</v>
      </c>
      <c r="DK200" s="8">
        <f t="array" ref="DK200">SUMPRODUCT($BS200:$CB200,TRANSPOSE(CM$66:CM$75))</f>
        <v>8.9430835258732327E-2</v>
      </c>
      <c r="DL200" s="8">
        <f t="array" ref="DL200">SUMPRODUCT($BS200:$CB200,TRANSPOSE(CN$66:CN$75))</f>
        <v>-1.9016356060030128E-2</v>
      </c>
      <c r="DM200" s="8">
        <f t="array" ref="DM200">SUMPRODUCT($BS200:$CB200,TRANSPOSE(CO$66:CO$75))</f>
        <v>4.9923272914600345E-2</v>
      </c>
      <c r="DN200" s="8">
        <f t="array" ref="DN200">SUMPRODUCT($BS200:$CB200,TRANSPOSE(CP$66:CP$75))</f>
        <v>4.7103799761182244E-2</v>
      </c>
    </row>
    <row r="201" spans="1:118" x14ac:dyDescent="0.25">
      <c r="A201" s="3">
        <v>42062</v>
      </c>
      <c r="B201" s="1">
        <v>3866.42</v>
      </c>
      <c r="C201" s="1">
        <f t="shared" ref="C201:C239" si="62">B201/B200-1</f>
        <v>5.747371645497612E-2</v>
      </c>
      <c r="D201" s="7"/>
      <c r="E201" s="7"/>
      <c r="J201" s="5">
        <v>37468</v>
      </c>
      <c r="K201">
        <v>-6.8085141826931303E-2</v>
      </c>
      <c r="L201">
        <v>-6.4788995696136997E-2</v>
      </c>
      <c r="M201">
        <v>-3.2961461307943201E-3</v>
      </c>
      <c r="O201" s="5">
        <v>37468</v>
      </c>
      <c r="P201">
        <v>-0.142122712779199</v>
      </c>
      <c r="Q201">
        <v>-4.2875452774165601E-2</v>
      </c>
      <c r="R201">
        <v>-9.9247260005032895E-2</v>
      </c>
      <c r="T201" s="5">
        <v>37468</v>
      </c>
      <c r="U201">
        <v>-0.158854426451493</v>
      </c>
      <c r="V201">
        <v>-6.1568643847172498E-2</v>
      </c>
      <c r="W201">
        <v>-9.7285782604320095E-2</v>
      </c>
      <c r="Y201" s="5">
        <v>37468</v>
      </c>
      <c r="Z201">
        <v>-3.6534797137173801E-2</v>
      </c>
      <c r="AA201">
        <v>-0.139420589950324</v>
      </c>
      <c r="AB201">
        <v>0.10288579281315</v>
      </c>
      <c r="AD201" s="5">
        <v>37468</v>
      </c>
      <c r="AE201">
        <v>-0.10199348329949599</v>
      </c>
      <c r="AF201">
        <v>-0.10351245068465301</v>
      </c>
      <c r="AG201">
        <v>1.51896738515683E-3</v>
      </c>
      <c r="AI201" s="5">
        <v>37468</v>
      </c>
      <c r="AJ201">
        <v>-8.2981545674312901E-2</v>
      </c>
      <c r="AK201">
        <v>-0.100907968543305</v>
      </c>
      <c r="AL201">
        <v>1.7926422868991699E-2</v>
      </c>
      <c r="AN201" s="5">
        <v>37468</v>
      </c>
      <c r="AO201">
        <v>-7.0182770594190105E-2</v>
      </c>
      <c r="AP201">
        <v>-0.14007500204301301</v>
      </c>
      <c r="AQ201">
        <v>6.9892231448822506E-2</v>
      </c>
      <c r="AS201" s="5">
        <v>37468</v>
      </c>
      <c r="AT201">
        <v>-0.11173924558524501</v>
      </c>
      <c r="AU201">
        <v>-6.4163360992567198E-2</v>
      </c>
      <c r="AV201">
        <v>-4.7575884592678003E-2</v>
      </c>
      <c r="AX201" s="5">
        <v>37468</v>
      </c>
      <c r="AY201">
        <v>-8.6226474675276304E-2</v>
      </c>
      <c r="AZ201">
        <v>-0.13561516869823101</v>
      </c>
      <c r="BA201">
        <v>4.93886940229546E-2</v>
      </c>
      <c r="BC201" s="5">
        <v>37468</v>
      </c>
      <c r="BD201">
        <v>-5.46599526345279E-2</v>
      </c>
      <c r="BE201">
        <v>-0.136538161878966</v>
      </c>
      <c r="BF201">
        <v>8.1878209244438296E-2</v>
      </c>
      <c r="BH201" s="5">
        <v>37468</v>
      </c>
      <c r="BI201">
        <v>-0.101396278767628</v>
      </c>
      <c r="BJ201">
        <v>-9.7192153965888303E-2</v>
      </c>
      <c r="BK201">
        <v>-4.2041248017398699E-3</v>
      </c>
      <c r="BM201" s="5">
        <v>37468</v>
      </c>
      <c r="BN201">
        <v>-4.65558754419566E-2</v>
      </c>
      <c r="BO201">
        <v>-0.105963516305957</v>
      </c>
      <c r="BP201">
        <f t="shared" si="59"/>
        <v>5.9407640864000404E-2</v>
      </c>
      <c r="BR201" s="14">
        <v>37468</v>
      </c>
      <c r="BS201" s="15">
        <f t="shared" si="49"/>
        <v>-3.2961461307943201E-3</v>
      </c>
      <c r="BT201" s="15">
        <f t="shared" si="50"/>
        <v>-9.9247260005032895E-2</v>
      </c>
      <c r="BU201" s="15">
        <f t="shared" si="51"/>
        <v>-9.7285782604320095E-2</v>
      </c>
      <c r="BV201" s="15">
        <f t="shared" si="52"/>
        <v>0.10288579281315</v>
      </c>
      <c r="BW201" s="15">
        <f t="shared" si="53"/>
        <v>1.51896738515683E-3</v>
      </c>
      <c r="BX201" s="15">
        <f t="shared" si="54"/>
        <v>1.7926422868991699E-2</v>
      </c>
      <c r="BY201" s="15">
        <f t="shared" si="55"/>
        <v>6.9892231448822506E-2</v>
      </c>
      <c r="BZ201" s="15">
        <f t="shared" si="56"/>
        <v>-4.7575884592678003E-2</v>
      </c>
      <c r="CA201" s="15">
        <f t="shared" si="57"/>
        <v>4.93886940229546E-2</v>
      </c>
      <c r="CB201" s="15">
        <f t="shared" si="58"/>
        <v>8.1878209244438296E-2</v>
      </c>
      <c r="CC201" s="15">
        <f t="shared" si="60"/>
        <v>-4.2041248017398699E-3</v>
      </c>
      <c r="CD201" s="15">
        <f t="shared" si="61"/>
        <v>5.9407640864000404E-2</v>
      </c>
      <c r="CT201" s="17">
        <v>6.6599292768103793E-2</v>
      </c>
      <c r="CU201" s="17">
        <v>0.14190551105351701</v>
      </c>
      <c r="CV201" s="17">
        <v>-7.16140290627134E-2</v>
      </c>
      <c r="CW201" s="17">
        <v>6.2984050354093699E-2</v>
      </c>
      <c r="CX201" s="17">
        <v>-7.4081092154401701E-2</v>
      </c>
      <c r="CY201" s="17">
        <v>7.7842774405688805E-2</v>
      </c>
      <c r="CZ201" s="17">
        <v>-1.8679193112892001E-2</v>
      </c>
      <c r="DA201" s="17">
        <v>-1.2044128547178999E-2</v>
      </c>
      <c r="DB201" s="17">
        <v>2.2305274104089101E-4</v>
      </c>
      <c r="DC201" s="17">
        <v>8.5057679862783793E-3</v>
      </c>
      <c r="DE201" s="8">
        <f t="array" ref="DE201">SUMPRODUCT($BS201:$CB201,TRANSPOSE(CG$66:CG$75))</f>
        <v>-4.8755903409927595E-2</v>
      </c>
      <c r="DF201" s="8">
        <f t="array" ref="DF201">SUMPRODUCT($BS201:$CB201,TRANSPOSE(CH$66:CH$75))</f>
        <v>-0.13847209224353527</v>
      </c>
      <c r="DG201" s="8">
        <f t="array" ref="DG201">SUMPRODUCT($BS201:$CB201,TRANSPOSE(CI$66:CI$75))</f>
        <v>-6.8019859839533237E-2</v>
      </c>
      <c r="DH201" s="8">
        <f t="array" ref="DH201">SUMPRODUCT($BS201:$CB201,TRANSPOSE(CJ$66:CJ$75))</f>
        <v>-2.4061663033260253E-3</v>
      </c>
      <c r="DI201" s="8">
        <f t="array" ref="DI201">SUMPRODUCT($BS201:$CB201,TRANSPOSE(CK$66:CK$75))</f>
        <v>-4.1767185209584511E-3</v>
      </c>
      <c r="DJ201" s="8">
        <f t="array" ref="DJ201">SUMPRODUCT($BS201:$CB201,TRANSPOSE(CL$66:CL$75))</f>
        <v>6.3476934548955574E-2</v>
      </c>
      <c r="DK201" s="8">
        <f t="array" ref="DK201">SUMPRODUCT($BS201:$CB201,TRANSPOSE(CM$66:CM$75))</f>
        <v>0.12707586927753789</v>
      </c>
      <c r="DL201" s="8">
        <f t="array" ref="DL201">SUMPRODUCT($BS201:$CB201,TRANSPOSE(CN$66:CN$75))</f>
        <v>-9.3019573906581415E-2</v>
      </c>
      <c r="DM201" s="8">
        <f t="array" ref="DM201">SUMPRODUCT($BS201:$CB201,TRANSPOSE(CO$66:CO$75))</f>
        <v>4.7021206199492467E-2</v>
      </c>
      <c r="DN201" s="8">
        <f t="array" ref="DN201">SUMPRODUCT($BS201:$CB201,TRANSPOSE(CP$66:CP$75))</f>
        <v>5.7437166272204826E-2</v>
      </c>
    </row>
    <row r="202" spans="1:118" x14ac:dyDescent="0.25">
      <c r="A202" s="3">
        <v>42094</v>
      </c>
      <c r="B202" s="1">
        <v>3805.27</v>
      </c>
      <c r="C202" s="1">
        <f t="shared" si="62"/>
        <v>-1.581566410271007E-2</v>
      </c>
      <c r="D202" s="7"/>
      <c r="E202" s="7"/>
      <c r="J202" s="5">
        <v>37499</v>
      </c>
      <c r="K202">
        <v>1.1013336482206801E-2</v>
      </c>
      <c r="L202">
        <v>-1.23025341872928E-2</v>
      </c>
      <c r="M202">
        <v>2.3315870669499601E-2</v>
      </c>
      <c r="O202" s="5">
        <v>37499</v>
      </c>
      <c r="P202">
        <v>6.3543381305597404E-2</v>
      </c>
      <c r="Q202">
        <v>1.0941916197414799E-2</v>
      </c>
      <c r="R202">
        <v>5.2601465108182602E-2</v>
      </c>
      <c r="T202" s="5">
        <v>37499</v>
      </c>
      <c r="U202">
        <v>3.7709898749839099E-2</v>
      </c>
      <c r="V202">
        <v>6.8523550392127104E-3</v>
      </c>
      <c r="W202">
        <v>3.0857543710626399E-2</v>
      </c>
      <c r="Y202" s="5">
        <v>37499</v>
      </c>
      <c r="Z202">
        <v>6.1896919653704899E-3</v>
      </c>
      <c r="AA202">
        <v>3.9458537658974497E-3</v>
      </c>
      <c r="AB202">
        <v>2.2438381994730398E-3</v>
      </c>
      <c r="AD202" s="5">
        <v>37499</v>
      </c>
      <c r="AE202">
        <v>1.5894732281266099E-2</v>
      </c>
      <c r="AF202">
        <v>2.49841769676878E-3</v>
      </c>
      <c r="AG202">
        <v>1.3396314584497301E-2</v>
      </c>
      <c r="AI202" s="5">
        <v>37499</v>
      </c>
      <c r="AJ202">
        <v>-3.5765976087649698E-3</v>
      </c>
      <c r="AK202">
        <v>1.1228539489733199E-2</v>
      </c>
      <c r="AL202">
        <v>-1.48051370984982E-2</v>
      </c>
      <c r="AN202" s="5">
        <v>37499</v>
      </c>
      <c r="AO202">
        <v>2.4454144241250302E-2</v>
      </c>
      <c r="AP202">
        <v>6.2819601342497498E-3</v>
      </c>
      <c r="AQ202">
        <v>1.81721841070006E-2</v>
      </c>
      <c r="AS202" s="5">
        <v>37499</v>
      </c>
      <c r="AT202">
        <v>5.5911570030429203E-3</v>
      </c>
      <c r="AU202">
        <v>2.2642392811153302E-3</v>
      </c>
      <c r="AV202">
        <v>3.3269177219275902E-3</v>
      </c>
      <c r="AX202" s="5">
        <v>37499</v>
      </c>
      <c r="AY202">
        <v>1.63918099195716E-2</v>
      </c>
      <c r="AZ202">
        <v>1.0880254720663901E-2</v>
      </c>
      <c r="BA202">
        <v>5.5115551989077501E-3</v>
      </c>
      <c r="BC202" s="5">
        <v>37499</v>
      </c>
      <c r="BD202">
        <v>1.33695492209821E-2</v>
      </c>
      <c r="BE202">
        <v>2.3693488969794101E-2</v>
      </c>
      <c r="BF202">
        <v>-1.0323939748811999E-2</v>
      </c>
      <c r="BH202" s="5">
        <v>37499</v>
      </c>
      <c r="BI202">
        <v>3.0270937271419399E-2</v>
      </c>
      <c r="BJ202">
        <v>-1.6478929993437599E-2</v>
      </c>
      <c r="BK202">
        <v>4.6749867264856998E-2</v>
      </c>
      <c r="BM202" s="5">
        <v>37499</v>
      </c>
      <c r="BN202">
        <v>9.2197188841589804E-3</v>
      </c>
      <c r="BO202">
        <v>-1.4765538509826299E-2</v>
      </c>
      <c r="BP202">
        <f t="shared" si="59"/>
        <v>2.3985257393985278E-2</v>
      </c>
      <c r="BR202" s="14">
        <v>37499</v>
      </c>
      <c r="BS202" s="15">
        <f t="shared" si="49"/>
        <v>2.3315870669499601E-2</v>
      </c>
      <c r="BT202" s="15">
        <f t="shared" si="50"/>
        <v>5.2601465108182602E-2</v>
      </c>
      <c r="BU202" s="15">
        <f t="shared" si="51"/>
        <v>3.0857543710626399E-2</v>
      </c>
      <c r="BV202" s="15">
        <f t="shared" si="52"/>
        <v>2.2438381994730398E-3</v>
      </c>
      <c r="BW202" s="15">
        <f t="shared" si="53"/>
        <v>1.3396314584497301E-2</v>
      </c>
      <c r="BX202" s="15">
        <f t="shared" si="54"/>
        <v>-1.48051370984982E-2</v>
      </c>
      <c r="BY202" s="15">
        <f t="shared" si="55"/>
        <v>1.81721841070006E-2</v>
      </c>
      <c r="BZ202" s="15">
        <f t="shared" si="56"/>
        <v>3.3269177219275902E-3</v>
      </c>
      <c r="CA202" s="15">
        <f t="shared" si="57"/>
        <v>5.5115551989077501E-3</v>
      </c>
      <c r="CB202" s="15">
        <f t="shared" si="58"/>
        <v>-1.0323939748811999E-2</v>
      </c>
      <c r="CC202" s="15">
        <f t="shared" si="60"/>
        <v>4.6749867264856998E-2</v>
      </c>
      <c r="CD202" s="15">
        <f t="shared" si="61"/>
        <v>2.3985257393985278E-2</v>
      </c>
      <c r="CT202" s="17">
        <v>-3.0810470907185201E-2</v>
      </c>
      <c r="CU202" s="17">
        <v>-3.6121908559084801E-5</v>
      </c>
      <c r="CV202" s="17">
        <v>3.0993481931197799E-2</v>
      </c>
      <c r="CW202" s="17">
        <v>-2.5383395517767401E-2</v>
      </c>
      <c r="CX202" s="17">
        <v>1.00088455879692E-2</v>
      </c>
      <c r="CY202" s="17">
        <v>-2.1907008989110899E-2</v>
      </c>
      <c r="CZ202" s="17">
        <v>-2.5414570024653301E-2</v>
      </c>
      <c r="DA202" s="17">
        <v>3.2472583041238699E-2</v>
      </c>
      <c r="DB202" s="17">
        <v>5.8856471875056403E-3</v>
      </c>
      <c r="DC202" s="17">
        <v>-4.6286891788108403E-3</v>
      </c>
      <c r="DE202" s="8">
        <f t="array" ref="DE202">SUMPRODUCT($BS202:$CB202,TRANSPOSE(CG$66:CG$75))</f>
        <v>4.4887357082655864E-2</v>
      </c>
      <c r="DF202" s="8">
        <f t="array" ref="DF202">SUMPRODUCT($BS202:$CB202,TRANSPOSE(CH$66:CH$75))</f>
        <v>9.8487917604233102E-2</v>
      </c>
      <c r="DG202" s="8">
        <f t="array" ref="DG202">SUMPRODUCT($BS202:$CB202,TRANSPOSE(CI$66:CI$75))</f>
        <v>3.1418775554126761E-2</v>
      </c>
      <c r="DH202" s="8">
        <f t="array" ref="DH202">SUMPRODUCT($BS202:$CB202,TRANSPOSE(CJ$66:CJ$75))</f>
        <v>2.1210206497378859E-2</v>
      </c>
      <c r="DI202" s="8">
        <f t="array" ref="DI202">SUMPRODUCT($BS202:$CB202,TRANSPOSE(CK$66:CK$75))</f>
        <v>1.3642589133750853E-2</v>
      </c>
      <c r="DJ202" s="8">
        <f t="array" ref="DJ202">SUMPRODUCT($BS202:$CB202,TRANSPOSE(CL$66:CL$75))</f>
        <v>-3.9330139862970889E-2</v>
      </c>
      <c r="DK202" s="8">
        <f t="array" ref="DK202">SUMPRODUCT($BS202:$CB202,TRANSPOSE(CM$66:CM$75))</f>
        <v>8.5327007272970514E-3</v>
      </c>
      <c r="DL202" s="8">
        <f t="array" ref="DL202">SUMPRODUCT($BS202:$CB202,TRANSPOSE(CN$66:CN$75))</f>
        <v>-1.5958955977816686E-2</v>
      </c>
      <c r="DM202" s="8">
        <f t="array" ref="DM202">SUMPRODUCT($BS202:$CB202,TRANSPOSE(CO$66:CO$75))</f>
        <v>-1.4166395319093498E-2</v>
      </c>
      <c r="DN202" s="8">
        <f t="array" ref="DN202">SUMPRODUCT($BS202:$CB202,TRANSPOSE(CP$66:CP$75))</f>
        <v>1.4224077002450125E-2</v>
      </c>
    </row>
    <row r="203" spans="1:118" x14ac:dyDescent="0.25">
      <c r="A203" s="3">
        <v>42124</v>
      </c>
      <c r="B203" s="1">
        <v>3841.78</v>
      </c>
      <c r="C203" s="1">
        <f t="shared" si="62"/>
        <v>9.5945885574479917E-3</v>
      </c>
      <c r="D203" s="7"/>
      <c r="E203" s="7"/>
      <c r="J203" s="5">
        <v>37529</v>
      </c>
      <c r="K203">
        <v>-5.5413495384549802E-2</v>
      </c>
      <c r="L203">
        <v>-0.167023961648463</v>
      </c>
      <c r="M203">
        <v>0.11161046626391299</v>
      </c>
      <c r="O203" s="5">
        <v>37529</v>
      </c>
      <c r="P203">
        <v>-0.13311169932966099</v>
      </c>
      <c r="Q203">
        <v>-9.5120321943512401E-2</v>
      </c>
      <c r="R203">
        <v>-3.7991377386148599E-2</v>
      </c>
      <c r="T203" s="5">
        <v>37529</v>
      </c>
      <c r="U203">
        <v>-0.165944320906002</v>
      </c>
      <c r="V203">
        <v>-0.11373561758523799</v>
      </c>
      <c r="W203">
        <v>-5.2208703320764299E-2</v>
      </c>
      <c r="Y203" s="5">
        <v>37529</v>
      </c>
      <c r="Z203">
        <v>-0.101429890651851</v>
      </c>
      <c r="AA203">
        <v>-0.13465103997164199</v>
      </c>
      <c r="AB203">
        <v>3.3221149319791102E-2</v>
      </c>
      <c r="AD203" s="5">
        <v>37529</v>
      </c>
      <c r="AE203">
        <v>-0.13078700149703901</v>
      </c>
      <c r="AF203">
        <v>-0.113922059688675</v>
      </c>
      <c r="AG203">
        <v>-1.6864941808364599E-2</v>
      </c>
      <c r="AI203" s="5">
        <v>37529</v>
      </c>
      <c r="AJ203">
        <v>-0.16014634093484401</v>
      </c>
      <c r="AK203">
        <v>-8.65509355856003E-2</v>
      </c>
      <c r="AL203">
        <v>-7.3595405349243997E-2</v>
      </c>
      <c r="AN203" s="5">
        <v>37529</v>
      </c>
      <c r="AO203">
        <v>-0.13245193740559799</v>
      </c>
      <c r="AP203">
        <v>-0.132252079197856</v>
      </c>
      <c r="AQ203">
        <v>-1.9985820774196E-4</v>
      </c>
      <c r="AS203" s="5">
        <v>37529</v>
      </c>
      <c r="AT203">
        <v>-0.12785639757192399</v>
      </c>
      <c r="AU203">
        <v>-0.113998097780126</v>
      </c>
      <c r="AV203">
        <v>-1.3858299791797901E-2</v>
      </c>
      <c r="AX203" s="5">
        <v>37529</v>
      </c>
      <c r="AY203">
        <v>-0.14581359394169499</v>
      </c>
      <c r="AZ203">
        <v>-0.127711947357176</v>
      </c>
      <c r="BA203">
        <v>-1.8101646584519199E-2</v>
      </c>
      <c r="BC203" s="5">
        <v>37529</v>
      </c>
      <c r="BD203">
        <v>-8.3995523949918396E-2</v>
      </c>
      <c r="BE203">
        <v>-0.14439792277396801</v>
      </c>
      <c r="BF203">
        <v>6.0402398824049498E-2</v>
      </c>
      <c r="BH203" s="5">
        <v>37529</v>
      </c>
      <c r="BI203">
        <v>-0.14738531127242799</v>
      </c>
      <c r="BJ203">
        <v>-0.12558513716414699</v>
      </c>
      <c r="BK203">
        <v>-2.18001741082808E-2</v>
      </c>
      <c r="BM203" s="5">
        <v>37529</v>
      </c>
      <c r="BN203">
        <v>-8.2896098763237905E-2</v>
      </c>
      <c r="BO203">
        <v>-0.17924328971487299</v>
      </c>
      <c r="BP203">
        <f t="shared" si="59"/>
        <v>9.6347190951635089E-2</v>
      </c>
      <c r="BR203" s="14">
        <v>37529</v>
      </c>
      <c r="BS203" s="15">
        <f t="shared" si="49"/>
        <v>0.11161046626391299</v>
      </c>
      <c r="BT203" s="15">
        <f t="shared" si="50"/>
        <v>-3.7991377386148599E-2</v>
      </c>
      <c r="BU203" s="15">
        <f t="shared" si="51"/>
        <v>-5.2208703320764299E-2</v>
      </c>
      <c r="BV203" s="15">
        <f t="shared" si="52"/>
        <v>3.3221149319791102E-2</v>
      </c>
      <c r="BW203" s="15">
        <f t="shared" si="53"/>
        <v>-1.6864941808364599E-2</v>
      </c>
      <c r="BX203" s="15">
        <f t="shared" si="54"/>
        <v>-7.3595405349243997E-2</v>
      </c>
      <c r="BY203" s="15">
        <f t="shared" si="55"/>
        <v>-1.9985820774196E-4</v>
      </c>
      <c r="BZ203" s="15">
        <f t="shared" si="56"/>
        <v>-1.3858299791797901E-2</v>
      </c>
      <c r="CA203" s="15">
        <f t="shared" si="57"/>
        <v>-1.8101646584519199E-2</v>
      </c>
      <c r="CB203" s="15">
        <f t="shared" si="58"/>
        <v>6.0402398824049498E-2</v>
      </c>
      <c r="CC203" s="15">
        <f t="shared" si="60"/>
        <v>-2.18001741082808E-2</v>
      </c>
      <c r="CD203" s="15">
        <f t="shared" si="61"/>
        <v>9.6347190951635089E-2</v>
      </c>
      <c r="CT203" s="17">
        <v>0.12612293284583101</v>
      </c>
      <c r="CU203" s="17">
        <v>7.9196294778163603E-2</v>
      </c>
      <c r="CV203" s="17">
        <v>4.0907264565168801E-3</v>
      </c>
      <c r="CW203" s="17">
        <v>4.1930504279200798E-3</v>
      </c>
      <c r="CX203" s="17">
        <v>5.0692636248536298E-3</v>
      </c>
      <c r="CY203" s="17">
        <v>-6.10199187543067E-2</v>
      </c>
      <c r="CZ203" s="17">
        <v>-2.6367664272513198E-2</v>
      </c>
      <c r="DA203" s="17">
        <v>2.3277754518137801E-2</v>
      </c>
      <c r="DB203" s="17">
        <v>-8.8190689952775299E-3</v>
      </c>
      <c r="DC203" s="17">
        <v>3.4582204326671501E-3</v>
      </c>
      <c r="DE203" s="8">
        <f t="array" ref="DE203">SUMPRODUCT($BS203:$CB203,TRANSPOSE(CG$66:CG$75))</f>
        <v>0.13010605796036009</v>
      </c>
      <c r="DF203" s="8">
        <f t="array" ref="DF203">SUMPRODUCT($BS203:$CB203,TRANSPOSE(CH$66:CH$75))</f>
        <v>2.7931154619406963E-2</v>
      </c>
      <c r="DG203" s="8">
        <f t="array" ref="DG203">SUMPRODUCT($BS203:$CB203,TRANSPOSE(CI$66:CI$75))</f>
        <v>-1.9633222073776851E-2</v>
      </c>
      <c r="DH203" s="8">
        <f t="array" ref="DH203">SUMPRODUCT($BS203:$CB203,TRANSPOSE(CJ$66:CJ$75))</f>
        <v>-5.3928973714314946E-2</v>
      </c>
      <c r="DI203" s="8">
        <f t="array" ref="DI203">SUMPRODUCT($BS203:$CB203,TRANSPOSE(CK$66:CK$75))</f>
        <v>8.6643434004884841E-3</v>
      </c>
      <c r="DJ203" s="8">
        <f t="array" ref="DJ203">SUMPRODUCT($BS203:$CB203,TRANSPOSE(CL$66:CL$75))</f>
        <v>-7.9161122679851162E-2</v>
      </c>
      <c r="DK203" s="8">
        <f t="array" ref="DK203">SUMPRODUCT($BS203:$CB203,TRANSPOSE(CM$66:CM$75))</f>
        <v>1.1102401379917658E-2</v>
      </c>
      <c r="DL203" s="8">
        <f t="array" ref="DL203">SUMPRODUCT($BS203:$CB203,TRANSPOSE(CN$66:CN$75))</f>
        <v>5.6449005810575523E-3</v>
      </c>
      <c r="DM203" s="8">
        <f t="array" ref="DM203">SUMPRODUCT($BS203:$CB203,TRANSPOSE(CO$66:CO$75))</f>
        <v>1.7948234314559431E-3</v>
      </c>
      <c r="DN203" s="8">
        <f t="array" ref="DN203">SUMPRODUCT($BS203:$CB203,TRANSPOSE(CP$66:CP$75))</f>
        <v>5.9642857616653985E-2</v>
      </c>
    </row>
    <row r="204" spans="1:118" x14ac:dyDescent="0.25">
      <c r="A204" s="3">
        <v>42153</v>
      </c>
      <c r="B204" s="1">
        <v>3891.18</v>
      </c>
      <c r="C204" s="1">
        <f t="shared" si="62"/>
        <v>1.2858622825877575E-2</v>
      </c>
      <c r="D204" s="7"/>
      <c r="E204" s="7"/>
      <c r="J204" s="5">
        <v>37560</v>
      </c>
      <c r="K204">
        <v>6.0178481939483303E-2</v>
      </c>
      <c r="L204">
        <v>0.15497391082738099</v>
      </c>
      <c r="M204">
        <v>-9.4795428887898006E-2</v>
      </c>
      <c r="O204" s="5">
        <v>37560</v>
      </c>
      <c r="P204">
        <v>0.10406723034504201</v>
      </c>
      <c r="Q204">
        <v>8.9927579805567398E-2</v>
      </c>
      <c r="R204">
        <v>1.4139650539474601E-2</v>
      </c>
      <c r="T204" s="5">
        <v>37560</v>
      </c>
      <c r="U204">
        <v>7.4142127967406796E-2</v>
      </c>
      <c r="V204">
        <v>0.102785693407817</v>
      </c>
      <c r="W204">
        <v>-2.8643565440410201E-2</v>
      </c>
      <c r="Y204" s="5">
        <v>37560</v>
      </c>
      <c r="Z204">
        <v>8.5727985942945506E-2</v>
      </c>
      <c r="AA204">
        <v>0.15994921835244399</v>
      </c>
      <c r="AB204">
        <v>-7.4221232409498794E-2</v>
      </c>
      <c r="AD204" s="5">
        <v>37560</v>
      </c>
      <c r="AE204">
        <v>7.2106517967193404E-2</v>
      </c>
      <c r="AF204">
        <v>0.14661132995837201</v>
      </c>
      <c r="AG204">
        <v>-7.4504811991179101E-2</v>
      </c>
      <c r="AI204" s="5">
        <v>37560</v>
      </c>
      <c r="AJ204">
        <v>0.103049124155782</v>
      </c>
      <c r="AK204">
        <v>4.9838357840534898E-2</v>
      </c>
      <c r="AL204">
        <v>5.3210766315247002E-2</v>
      </c>
      <c r="AN204" s="5">
        <v>37560</v>
      </c>
      <c r="AO204">
        <v>7.0115702350155698E-2</v>
      </c>
      <c r="AP204">
        <v>0.183070245950927</v>
      </c>
      <c r="AQ204">
        <v>-0.11295454360077101</v>
      </c>
      <c r="AS204" s="5">
        <v>37560</v>
      </c>
      <c r="AT204">
        <v>0.123294786283487</v>
      </c>
      <c r="AU204">
        <v>8.6388925926514995E-2</v>
      </c>
      <c r="AV204">
        <v>3.6905860356971999E-2</v>
      </c>
      <c r="AX204" s="5">
        <v>37560</v>
      </c>
      <c r="AY204">
        <v>0.101851496957772</v>
      </c>
      <c r="AZ204">
        <v>0.12649201308099101</v>
      </c>
      <c r="BA204">
        <v>-2.46405161232186E-2</v>
      </c>
      <c r="BC204" s="5">
        <v>37560</v>
      </c>
      <c r="BD204">
        <v>8.8296778345198099E-2</v>
      </c>
      <c r="BE204">
        <v>0.105561753929532</v>
      </c>
      <c r="BF204">
        <v>-1.7264975584334201E-2</v>
      </c>
      <c r="BH204" s="5">
        <v>37560</v>
      </c>
      <c r="BI204">
        <v>0.107675502746199</v>
      </c>
      <c r="BJ204">
        <v>6.4873690808103998E-2</v>
      </c>
      <c r="BK204">
        <v>4.2801811938094701E-2</v>
      </c>
      <c r="BM204" s="5">
        <v>37560</v>
      </c>
      <c r="BN204">
        <v>3.5350361517036799E-2</v>
      </c>
      <c r="BO204">
        <v>0.189479743879336</v>
      </c>
      <c r="BP204">
        <f t="shared" si="59"/>
        <v>-0.1541293823622992</v>
      </c>
      <c r="BR204" s="14">
        <v>37560</v>
      </c>
      <c r="BS204" s="15">
        <f t="shared" si="49"/>
        <v>-9.4795428887898006E-2</v>
      </c>
      <c r="BT204" s="15">
        <f t="shared" si="50"/>
        <v>1.4139650539474601E-2</v>
      </c>
      <c r="BU204" s="15">
        <f t="shared" si="51"/>
        <v>-2.8643565440410201E-2</v>
      </c>
      <c r="BV204" s="15">
        <f t="shared" si="52"/>
        <v>-7.4221232409498794E-2</v>
      </c>
      <c r="BW204" s="15">
        <f t="shared" si="53"/>
        <v>-7.4504811991179101E-2</v>
      </c>
      <c r="BX204" s="15">
        <f t="shared" si="54"/>
        <v>5.3210766315247002E-2</v>
      </c>
      <c r="BY204" s="15">
        <f t="shared" si="55"/>
        <v>-0.11295454360077101</v>
      </c>
      <c r="BZ204" s="15">
        <f t="shared" si="56"/>
        <v>3.6905860356971999E-2</v>
      </c>
      <c r="CA204" s="15">
        <f t="shared" si="57"/>
        <v>-2.46405161232186E-2</v>
      </c>
      <c r="CB204" s="15">
        <f t="shared" si="58"/>
        <v>-1.7264975584334201E-2</v>
      </c>
      <c r="CC204" s="15">
        <f t="shared" si="60"/>
        <v>4.2801811938094701E-2</v>
      </c>
      <c r="CD204" s="15">
        <f t="shared" si="61"/>
        <v>-0.1541293823622992</v>
      </c>
      <c r="CT204" s="17">
        <v>7.0506132439518497E-4</v>
      </c>
      <c r="CU204" s="17">
        <v>-0.15043305699687901</v>
      </c>
      <c r="CV204" s="17">
        <v>-4.4370246989751602E-2</v>
      </c>
      <c r="CW204" s="17">
        <v>1.7126448678324701E-2</v>
      </c>
      <c r="CX204" s="17">
        <v>-3.2604233021450199E-2</v>
      </c>
      <c r="CY204" s="17">
        <v>-3.3704479771811502E-3</v>
      </c>
      <c r="CZ204" s="17">
        <v>0.111898150144691</v>
      </c>
      <c r="DA204" s="17">
        <v>-2.06511693791297E-2</v>
      </c>
      <c r="DB204" s="17">
        <v>-2.17590976001578E-2</v>
      </c>
      <c r="DC204" s="17">
        <v>-3.1985642319317498E-2</v>
      </c>
      <c r="DE204" s="8">
        <f t="array" ref="DE204">SUMPRODUCT($BS204:$CB204,TRANSPOSE(CG$66:CG$75))</f>
        <v>-0.11620635865635387</v>
      </c>
      <c r="DF204" s="8">
        <f t="array" ref="DF204">SUMPRODUCT($BS204:$CB204,TRANSPOSE(CH$66:CH$75))</f>
        <v>1.2479685399602125E-2</v>
      </c>
      <c r="DG204" s="8">
        <f t="array" ref="DG204">SUMPRODUCT($BS204:$CB204,TRANSPOSE(CI$66:CI$75))</f>
        <v>-8.9346532442373311E-2</v>
      </c>
      <c r="DH204" s="8">
        <f t="array" ref="DH204">SUMPRODUCT($BS204:$CB204,TRANSPOSE(CJ$66:CJ$75))</f>
        <v>2.3266592873930077E-2</v>
      </c>
      <c r="DI204" s="8">
        <f t="array" ref="DI204">SUMPRODUCT($BS204:$CB204,TRANSPOSE(CK$66:CK$75))</f>
        <v>-0.1031700645215909</v>
      </c>
      <c r="DJ204" s="8">
        <f t="array" ref="DJ204">SUMPRODUCT($BS204:$CB204,TRANSPOSE(CL$66:CL$75))</f>
        <v>9.6616382063512515E-2</v>
      </c>
      <c r="DK204" s="8">
        <f t="array" ref="DK204">SUMPRODUCT($BS204:$CB204,TRANSPOSE(CM$66:CM$75))</f>
        <v>-0.20352117739741787</v>
      </c>
      <c r="DL204" s="8">
        <f t="array" ref="DL204">SUMPRODUCT($BS204:$CB204,TRANSPOSE(CN$66:CN$75))</f>
        <v>0.11010909390053913</v>
      </c>
      <c r="DM204" s="8">
        <f t="array" ref="DM204">SUMPRODUCT($BS204:$CB204,TRANSPOSE(CO$66:CO$75))</f>
        <v>6.8366357733394778E-2</v>
      </c>
      <c r="DN204" s="8">
        <f t="array" ref="DN204">SUMPRODUCT($BS204:$CB204,TRANSPOSE(CP$66:CP$75))</f>
        <v>-1.7201111783750774E-2</v>
      </c>
    </row>
    <row r="205" spans="1:118" x14ac:dyDescent="0.25">
      <c r="A205" s="3">
        <v>42185</v>
      </c>
      <c r="B205" s="1">
        <v>3815.85</v>
      </c>
      <c r="C205" s="1">
        <f t="shared" si="62"/>
        <v>-1.9359166114135018E-2</v>
      </c>
      <c r="D205" s="7"/>
      <c r="E205" s="7"/>
      <c r="J205" s="5">
        <v>37590</v>
      </c>
      <c r="K205">
        <v>-3.00604853853076E-2</v>
      </c>
      <c r="L205">
        <v>0.16220058120870001</v>
      </c>
      <c r="M205">
        <v>-0.19226106659400699</v>
      </c>
      <c r="O205" s="5">
        <v>37590</v>
      </c>
      <c r="P205">
        <v>0.13568587331919599</v>
      </c>
      <c r="Q205">
        <v>3.0615289022996602E-2</v>
      </c>
      <c r="R205">
        <v>0.105070584296199</v>
      </c>
      <c r="T205" s="5">
        <v>37590</v>
      </c>
      <c r="U205">
        <v>0.22507803948227201</v>
      </c>
      <c r="V205">
        <v>5.1214433074268297E-2</v>
      </c>
      <c r="W205">
        <v>0.173863606408003</v>
      </c>
      <c r="Y205" s="5">
        <v>37590</v>
      </c>
      <c r="Z205">
        <v>2.6091744318521098E-2</v>
      </c>
      <c r="AA205">
        <v>0.15685111017662201</v>
      </c>
      <c r="AB205">
        <v>-0.130759365858101</v>
      </c>
      <c r="AD205" s="5">
        <v>37590</v>
      </c>
      <c r="AE205">
        <v>7.0477382943745295E-2</v>
      </c>
      <c r="AF205">
        <v>0.118465290080838</v>
      </c>
      <c r="AG205">
        <v>-4.7987907137092299E-2</v>
      </c>
      <c r="AI205" s="5">
        <v>37590</v>
      </c>
      <c r="AJ205">
        <v>0.12415100804823501</v>
      </c>
      <c r="AK205">
        <v>3.3439016412988701E-2</v>
      </c>
      <c r="AL205">
        <v>9.0711991635246E-2</v>
      </c>
      <c r="AN205" s="5">
        <v>37590</v>
      </c>
      <c r="AO205">
        <v>4.25230030882746E-2</v>
      </c>
      <c r="AP205">
        <v>0.17451385394227001</v>
      </c>
      <c r="AQ205">
        <v>-0.13199085085399501</v>
      </c>
      <c r="AS205" s="5">
        <v>37590</v>
      </c>
      <c r="AT205">
        <v>6.8907216324417805E-2</v>
      </c>
      <c r="AU205">
        <v>5.99714056612334E-2</v>
      </c>
      <c r="AV205">
        <v>8.9358106631844004E-3</v>
      </c>
      <c r="AX205" s="5">
        <v>37590</v>
      </c>
      <c r="AY205">
        <v>5.4804962239668603E-2</v>
      </c>
      <c r="AZ205">
        <v>0.15127161050361301</v>
      </c>
      <c r="BA205">
        <v>-9.6466648263944896E-2</v>
      </c>
      <c r="BC205" s="5">
        <v>37590</v>
      </c>
      <c r="BD205">
        <v>2.70870678020954E-2</v>
      </c>
      <c r="BE205">
        <v>0.129811929321347</v>
      </c>
      <c r="BF205">
        <v>-0.102724861519252</v>
      </c>
      <c r="BH205" s="5">
        <v>37590</v>
      </c>
      <c r="BI205">
        <v>5.6837996675590398E-2</v>
      </c>
      <c r="BJ205">
        <v>0.11842112927269</v>
      </c>
      <c r="BK205">
        <v>-6.1583132597099799E-2</v>
      </c>
      <c r="BM205" s="5">
        <v>37590</v>
      </c>
      <c r="BN205">
        <v>-1.7842288412733401E-2</v>
      </c>
      <c r="BO205">
        <v>0.23479015604981399</v>
      </c>
      <c r="BP205">
        <f t="shared" si="59"/>
        <v>-0.2526324444625474</v>
      </c>
      <c r="BR205" s="14">
        <v>37590</v>
      </c>
      <c r="BS205" s="15">
        <f t="shared" si="49"/>
        <v>-0.19226106659400699</v>
      </c>
      <c r="BT205" s="15">
        <f t="shared" si="50"/>
        <v>0.105070584296199</v>
      </c>
      <c r="BU205" s="15">
        <f t="shared" si="51"/>
        <v>0.173863606408003</v>
      </c>
      <c r="BV205" s="15">
        <f t="shared" si="52"/>
        <v>-0.130759365858101</v>
      </c>
      <c r="BW205" s="15">
        <f t="shared" si="53"/>
        <v>-4.7987907137092299E-2</v>
      </c>
      <c r="BX205" s="15">
        <f t="shared" si="54"/>
        <v>9.0711991635246E-2</v>
      </c>
      <c r="BY205" s="15">
        <f t="shared" si="55"/>
        <v>-0.13199085085399501</v>
      </c>
      <c r="BZ205" s="15">
        <f t="shared" si="56"/>
        <v>8.9358106631844004E-3</v>
      </c>
      <c r="CA205" s="15">
        <f t="shared" si="57"/>
        <v>-9.6466648263944896E-2</v>
      </c>
      <c r="CB205" s="15">
        <f t="shared" si="58"/>
        <v>-0.102724861519252</v>
      </c>
      <c r="CC205" s="15">
        <f t="shared" si="60"/>
        <v>-6.1583132597099799E-2</v>
      </c>
      <c r="CD205" s="15">
        <f t="shared" si="61"/>
        <v>-0.2526324444625474</v>
      </c>
      <c r="CT205" s="17">
        <v>-0.13403526010722999</v>
      </c>
      <c r="CU205" s="17">
        <v>-0.33896083442172298</v>
      </c>
      <c r="CV205" s="17">
        <v>-1.09832352362811E-2</v>
      </c>
      <c r="CW205" s="17">
        <v>-3.8865080609222898E-2</v>
      </c>
      <c r="CX205" s="17">
        <v>6.8424105155398304E-2</v>
      </c>
      <c r="CY205" s="17">
        <v>5.21083201292643E-2</v>
      </c>
      <c r="CZ205" s="17">
        <v>5.2184700383949401E-2</v>
      </c>
      <c r="DA205" s="17">
        <v>9.3882669955053504E-5</v>
      </c>
      <c r="DB205" s="17">
        <v>2.34352681821842E-2</v>
      </c>
      <c r="DC205" s="17">
        <v>-1.15908531989129E-2</v>
      </c>
      <c r="DE205" s="8">
        <f t="array" ref="DE205">SUMPRODUCT($BS205:$CB205,TRANSPOSE(CG$66:CG$75))</f>
        <v>-0.20942684495655006</v>
      </c>
      <c r="DF205" s="8">
        <f t="array" ref="DF205">SUMPRODUCT($BS205:$CB205,TRANSPOSE(CH$66:CH$75))</f>
        <v>7.4175803796188711E-2</v>
      </c>
      <c r="DG205" s="8">
        <f t="array" ref="DG205">SUMPRODUCT($BS205:$CB205,TRANSPOSE(CI$66:CI$75))</f>
        <v>0.11019826501599253</v>
      </c>
      <c r="DH205" s="8">
        <f t="array" ref="DH205">SUMPRODUCT($BS205:$CB205,TRANSPOSE(CJ$66:CJ$75))</f>
        <v>0.13976328569606083</v>
      </c>
      <c r="DI205" s="8">
        <f t="array" ref="DI205">SUMPRODUCT($BS205:$CB205,TRANSPOSE(CK$66:CK$75))</f>
        <v>-7.1606871662070179E-2</v>
      </c>
      <c r="DJ205" s="8">
        <f t="array" ref="DJ205">SUMPRODUCT($BS205:$CB205,TRANSPOSE(CL$66:CL$75))</f>
        <v>0.10801516327967066</v>
      </c>
      <c r="DK205" s="8">
        <f t="array" ref="DK205">SUMPRODUCT($BS205:$CB205,TRANSPOSE(CM$66:CM$75))</f>
        <v>-0.1704509477324597</v>
      </c>
      <c r="DL205" s="8">
        <f t="array" ref="DL205">SUMPRODUCT($BS205:$CB205,TRANSPOSE(CN$66:CN$75))</f>
        <v>5.1478654803819683E-2</v>
      </c>
      <c r="DM205" s="8">
        <f t="array" ref="DM205">SUMPRODUCT($BS205:$CB205,TRANSPOSE(CO$66:CO$75))</f>
        <v>-0.10933500854245755</v>
      </c>
      <c r="DN205" s="8">
        <f t="array" ref="DN205">SUMPRODUCT($BS205:$CB205,TRANSPOSE(CP$66:CP$75))</f>
        <v>-8.1955245708477134E-2</v>
      </c>
    </row>
    <row r="206" spans="1:118" x14ac:dyDescent="0.25">
      <c r="A206" s="3">
        <v>42216</v>
      </c>
      <c r="B206" s="1">
        <v>3895.8</v>
      </c>
      <c r="C206" s="1">
        <f t="shared" si="62"/>
        <v>2.0952081449742588E-2</v>
      </c>
      <c r="D206" s="7"/>
      <c r="E206" s="7"/>
      <c r="J206" s="5">
        <v>37621</v>
      </c>
      <c r="K206">
        <v>-3.0777760168631501E-3</v>
      </c>
      <c r="L206">
        <v>-0.13712983386279801</v>
      </c>
      <c r="M206">
        <v>0.13405205784593499</v>
      </c>
      <c r="O206" s="5">
        <v>37621</v>
      </c>
      <c r="P206">
        <v>-5.6919770497620002E-2</v>
      </c>
      <c r="Q206">
        <v>-5.3733395077096097E-2</v>
      </c>
      <c r="R206">
        <v>-3.1863754205238401E-3</v>
      </c>
      <c r="T206" s="5">
        <v>37621</v>
      </c>
      <c r="U206">
        <v>-6.3018737558891605E-2</v>
      </c>
      <c r="V206">
        <v>-6.4762670627244404E-2</v>
      </c>
      <c r="W206">
        <v>1.7439330683527701E-3</v>
      </c>
      <c r="Y206" s="5">
        <v>37621</v>
      </c>
      <c r="Z206">
        <v>-4.16505776947498E-2</v>
      </c>
      <c r="AA206">
        <v>-9.6170548929232103E-2</v>
      </c>
      <c r="AB206">
        <v>5.4519971234482302E-2</v>
      </c>
      <c r="AD206" s="5">
        <v>37621</v>
      </c>
      <c r="AE206">
        <v>-1.89622665154528E-2</v>
      </c>
      <c r="AF206">
        <v>-0.103864760311405</v>
      </c>
      <c r="AG206">
        <v>8.4902493795951994E-2</v>
      </c>
      <c r="AI206" s="5">
        <v>37621</v>
      </c>
      <c r="AJ206">
        <v>-5.8249743812767298E-2</v>
      </c>
      <c r="AK206">
        <v>-6.3773772372503298E-2</v>
      </c>
      <c r="AL206">
        <v>5.524028559736E-3</v>
      </c>
      <c r="AN206" s="5">
        <v>37621</v>
      </c>
      <c r="AO206">
        <v>-2.12884228870832E-2</v>
      </c>
      <c r="AP206">
        <v>-0.116432987858735</v>
      </c>
      <c r="AQ206">
        <v>9.5144564971652204E-2</v>
      </c>
      <c r="AS206" s="5">
        <v>37621</v>
      </c>
      <c r="AT206">
        <v>-2.6272137232051501E-2</v>
      </c>
      <c r="AU206">
        <v>-8.5180333643471898E-2</v>
      </c>
      <c r="AV206">
        <v>5.8908196411420401E-2</v>
      </c>
      <c r="AX206" s="5">
        <v>37621</v>
      </c>
      <c r="AY206">
        <v>-1.6104260777453201E-2</v>
      </c>
      <c r="AZ206">
        <v>-0.13916745574970801</v>
      </c>
      <c r="BA206">
        <v>0.123063194972254</v>
      </c>
      <c r="BC206" s="5">
        <v>37621</v>
      </c>
      <c r="BD206">
        <v>-4.4900667967437601E-2</v>
      </c>
      <c r="BE206">
        <v>-9.3793425606054401E-2</v>
      </c>
      <c r="BF206">
        <v>4.88927576386168E-2</v>
      </c>
      <c r="BH206" s="5">
        <v>37621</v>
      </c>
      <c r="BI206">
        <v>-9.7943095487154908E-3</v>
      </c>
      <c r="BJ206">
        <v>-0.104322814583963</v>
      </c>
      <c r="BK206">
        <v>9.4528505035247401E-2</v>
      </c>
      <c r="BM206" s="5">
        <v>37621</v>
      </c>
      <c r="BN206">
        <v>-1.3319934263236E-3</v>
      </c>
      <c r="BO206">
        <v>-0.16041115952186999</v>
      </c>
      <c r="BP206">
        <f t="shared" si="59"/>
        <v>0.1590791660955464</v>
      </c>
      <c r="BR206" s="14">
        <v>37621</v>
      </c>
      <c r="BS206" s="15">
        <f t="shared" si="49"/>
        <v>0.13405205784593499</v>
      </c>
      <c r="BT206" s="15">
        <f t="shared" si="50"/>
        <v>-3.1863754205238401E-3</v>
      </c>
      <c r="BU206" s="15">
        <f t="shared" si="51"/>
        <v>1.7439330683527701E-3</v>
      </c>
      <c r="BV206" s="15">
        <f t="shared" si="52"/>
        <v>5.4519971234482302E-2</v>
      </c>
      <c r="BW206" s="15">
        <f t="shared" si="53"/>
        <v>8.4902493795951994E-2</v>
      </c>
      <c r="BX206" s="15">
        <f t="shared" si="54"/>
        <v>5.524028559736E-3</v>
      </c>
      <c r="BY206" s="15">
        <f t="shared" si="55"/>
        <v>9.5144564971652204E-2</v>
      </c>
      <c r="BZ206" s="15">
        <f t="shared" si="56"/>
        <v>5.8908196411420401E-2</v>
      </c>
      <c r="CA206" s="15">
        <f t="shared" si="57"/>
        <v>0.123063194972254</v>
      </c>
      <c r="CB206" s="15">
        <f t="shared" si="58"/>
        <v>4.88927576386168E-2</v>
      </c>
      <c r="CC206" s="15">
        <f t="shared" si="60"/>
        <v>9.4528505035247401E-2</v>
      </c>
      <c r="CD206" s="15">
        <f t="shared" si="61"/>
        <v>0.1590791660955464</v>
      </c>
      <c r="CT206" s="17">
        <v>-3.6985933403700301E-2</v>
      </c>
      <c r="CU206" s="17">
        <v>0.21117307622164599</v>
      </c>
      <c r="CV206" s="17">
        <v>6.9437567341947698E-2</v>
      </c>
      <c r="CW206" s="17">
        <v>-3.8526781503108003E-2</v>
      </c>
      <c r="CX206" s="17">
        <v>2.6246453637020401E-2</v>
      </c>
      <c r="CY206" s="17">
        <v>-5.8861623693631498E-3</v>
      </c>
      <c r="CZ206" s="17">
        <v>-1.0088929612783799E-2</v>
      </c>
      <c r="DA206" s="17">
        <v>1.50791888625189E-3</v>
      </c>
      <c r="DB206" s="17">
        <v>-4.5399977838802903E-2</v>
      </c>
      <c r="DC206" s="17">
        <v>-1.7870521897469401E-2</v>
      </c>
      <c r="DE206" s="8">
        <f t="array" ref="DE206">SUMPRODUCT($BS206:$CB206,TRANSPOSE(CG$66:CG$75))</f>
        <v>0.18707080219731306</v>
      </c>
      <c r="DF206" s="8">
        <f t="array" ref="DF206">SUMPRODUCT($BS206:$CB206,TRANSPOSE(CH$66:CH$75))</f>
        <v>1.6486483082210891E-2</v>
      </c>
      <c r="DG206" s="8">
        <f t="array" ref="DG206">SUMPRODUCT($BS206:$CB206,TRANSPOSE(CI$66:CI$75))</f>
        <v>4.6110256706110207E-2</v>
      </c>
      <c r="DH206" s="8">
        <f t="array" ref="DH206">SUMPRODUCT($BS206:$CB206,TRANSPOSE(CJ$66:CJ$75))</f>
        <v>-0.10848678625986588</v>
      </c>
      <c r="DI206" s="8">
        <f t="array" ref="DI206">SUMPRODUCT($BS206:$CB206,TRANSPOSE(CK$66:CK$75))</f>
        <v>0.10163716607810229</v>
      </c>
      <c r="DJ206" s="8">
        <f t="array" ref="DJ206">SUMPRODUCT($BS206:$CB206,TRANSPOSE(CL$66:CL$75))</f>
        <v>-3.4419939322528827E-2</v>
      </c>
      <c r="DK206" s="8">
        <f t="array" ref="DK206">SUMPRODUCT($BS206:$CB206,TRANSPOSE(CM$66:CM$75))</f>
        <v>2.2588937900731812E-2</v>
      </c>
      <c r="DL206" s="8">
        <f t="array" ref="DL206">SUMPRODUCT($BS206:$CB206,TRANSPOSE(CN$66:CN$75))</f>
        <v>7.1671370232201902E-4</v>
      </c>
      <c r="DM206" s="8">
        <f t="array" ref="DM206">SUMPRODUCT($BS206:$CB206,TRANSPOSE(CO$66:CO$75))</f>
        <v>0.16873499376017803</v>
      </c>
      <c r="DN206" s="8">
        <f t="array" ref="DN206">SUMPRODUCT($BS206:$CB206,TRANSPOSE(CP$66:CP$75))</f>
        <v>9.6950842284216368E-2</v>
      </c>
    </row>
    <row r="207" spans="1:118" x14ac:dyDescent="0.25">
      <c r="A207" s="3">
        <v>42247</v>
      </c>
      <c r="B207" s="1">
        <v>3660.75</v>
      </c>
      <c r="C207" s="1">
        <f t="shared" si="62"/>
        <v>-6.0334206068073382E-2</v>
      </c>
      <c r="D207" s="7"/>
      <c r="E207" s="7"/>
      <c r="J207" s="5">
        <v>37652</v>
      </c>
      <c r="K207">
        <v>-1.0654469952908901E-2</v>
      </c>
      <c r="L207">
        <v>-2.5340252199065199E-2</v>
      </c>
      <c r="M207">
        <v>1.46857822461563E-2</v>
      </c>
      <c r="O207" s="5">
        <v>37652</v>
      </c>
      <c r="P207">
        <v>-4.5121690948708902E-2</v>
      </c>
      <c r="Q207">
        <v>-2.3667213093963201E-2</v>
      </c>
      <c r="R207">
        <v>-2.1454477854745701E-2</v>
      </c>
      <c r="T207" s="5">
        <v>37652</v>
      </c>
      <c r="U207">
        <v>-4.93667210407185E-2</v>
      </c>
      <c r="V207">
        <v>-2.90896471113582E-2</v>
      </c>
      <c r="W207">
        <v>-2.02770739293603E-2</v>
      </c>
      <c r="Y207" s="5">
        <v>37652</v>
      </c>
      <c r="Z207">
        <v>-2.9855360167232899E-2</v>
      </c>
      <c r="AA207">
        <v>-1.05595073519351E-2</v>
      </c>
      <c r="AB207">
        <v>-1.92958528152978E-2</v>
      </c>
      <c r="AD207" s="5">
        <v>37652</v>
      </c>
      <c r="AE207">
        <v>-2.5973824125700401E-2</v>
      </c>
      <c r="AF207">
        <v>-1.27574792561447E-2</v>
      </c>
      <c r="AG207">
        <v>-1.32163448695557E-2</v>
      </c>
      <c r="AI207" s="5">
        <v>37652</v>
      </c>
      <c r="AJ207">
        <v>-3.1285235275060497E-2</v>
      </c>
      <c r="AK207">
        <v>-3.11005347937638E-2</v>
      </c>
      <c r="AL207">
        <v>-1.84700481296683E-4</v>
      </c>
      <c r="AN207" s="5">
        <v>37652</v>
      </c>
      <c r="AO207">
        <v>-2.5185198243285498E-2</v>
      </c>
      <c r="AP207">
        <v>-4.7295538774855504E-3</v>
      </c>
      <c r="AQ207">
        <v>-2.04556443658E-2</v>
      </c>
      <c r="AS207" s="5">
        <v>37652</v>
      </c>
      <c r="AT207">
        <v>-4.6592812291639897E-2</v>
      </c>
      <c r="AU207">
        <v>-3.6561268820001998E-2</v>
      </c>
      <c r="AV207">
        <v>-1.0031543471637899E-2</v>
      </c>
      <c r="AX207" s="5">
        <v>37652</v>
      </c>
      <c r="AY207">
        <v>-2.6532754620829799E-2</v>
      </c>
      <c r="AZ207">
        <v>-1.36765567694249E-2</v>
      </c>
      <c r="BA207">
        <v>-1.2856197851404899E-2</v>
      </c>
      <c r="BC207" s="5">
        <v>37652</v>
      </c>
      <c r="BD207">
        <v>-2.85839210495623E-2</v>
      </c>
      <c r="BE207">
        <v>-1.22308836532315E-2</v>
      </c>
      <c r="BF207">
        <v>-1.6353037396330799E-2</v>
      </c>
      <c r="BH207" s="5">
        <v>37652</v>
      </c>
      <c r="BI207">
        <v>-1.7073630836741099E-2</v>
      </c>
      <c r="BJ207">
        <v>-1.49889209205225E-2</v>
      </c>
      <c r="BK207">
        <v>-2.0847099162186098E-3</v>
      </c>
      <c r="BM207" s="5">
        <v>37652</v>
      </c>
      <c r="BN207">
        <v>-1.86900234530483E-2</v>
      </c>
      <c r="BO207">
        <v>-3.9024308099043698E-3</v>
      </c>
      <c r="BP207">
        <f t="shared" si="59"/>
        <v>-1.4787592643143931E-2</v>
      </c>
      <c r="BR207" s="14">
        <v>37652</v>
      </c>
      <c r="BS207" s="15">
        <f t="shared" ref="BS207:BS270" si="63">M207</f>
        <v>1.46857822461563E-2</v>
      </c>
      <c r="BT207" s="15">
        <f t="shared" ref="BT207:BT270" si="64">R207</f>
        <v>-2.1454477854745701E-2</v>
      </c>
      <c r="BU207" s="15">
        <f t="shared" ref="BU207:BU270" si="65">W207</f>
        <v>-2.02770739293603E-2</v>
      </c>
      <c r="BV207" s="15">
        <f t="shared" ref="BV207:BV270" si="66">AB207</f>
        <v>-1.92958528152978E-2</v>
      </c>
      <c r="BW207" s="15">
        <f t="shared" ref="BW207:BW270" si="67">AG207</f>
        <v>-1.32163448695557E-2</v>
      </c>
      <c r="BX207" s="15">
        <f t="shared" ref="BX207:BX270" si="68">AL207</f>
        <v>-1.84700481296683E-4</v>
      </c>
      <c r="BY207" s="15">
        <f t="shared" ref="BY207:BY270" si="69">AQ207</f>
        <v>-2.04556443658E-2</v>
      </c>
      <c r="BZ207" s="15">
        <f t="shared" ref="BZ207:BZ270" si="70">AV207</f>
        <v>-1.0031543471637899E-2</v>
      </c>
      <c r="CA207" s="15">
        <f t="shared" ref="CA207:CA270" si="71">BA207</f>
        <v>-1.2856197851404899E-2</v>
      </c>
      <c r="CB207" s="15">
        <f t="shared" ref="CB207:CB270" si="72">BF207</f>
        <v>-1.6353037396330799E-2</v>
      </c>
      <c r="CC207" s="15">
        <f t="shared" si="60"/>
        <v>-2.0847099162186098E-3</v>
      </c>
      <c r="CD207" s="15">
        <f t="shared" si="61"/>
        <v>-1.4787592643143931E-2</v>
      </c>
      <c r="CT207" s="17">
        <v>3.3640103719733201E-2</v>
      </c>
      <c r="CU207" s="17">
        <v>-2.4100863908424499E-2</v>
      </c>
      <c r="CV207" s="17">
        <v>1.43847143455393E-2</v>
      </c>
      <c r="CW207" s="17">
        <v>1.7914900881478998E-2</v>
      </c>
      <c r="CX207" s="17">
        <v>-1.2597599414721701E-2</v>
      </c>
      <c r="CY207" s="17">
        <v>-1.3168636036271299E-2</v>
      </c>
      <c r="CZ207" s="17">
        <v>5.9846849115641901E-3</v>
      </c>
      <c r="DA207" s="17">
        <v>-2.1586239103379298E-2</v>
      </c>
      <c r="DB207" s="17">
        <v>-5.5933595044149699E-3</v>
      </c>
      <c r="DC207" s="17">
        <v>5.0339510700941597E-3</v>
      </c>
      <c r="DE207" s="8">
        <f t="array" ref="DE207">SUMPRODUCT($BS207:$CB207,TRANSPOSE(CG$66:CG$75))</f>
        <v>1.363231910561215E-2</v>
      </c>
      <c r="DF207" s="8">
        <f t="array" ref="DF207">SUMPRODUCT($BS207:$CB207,TRANSPOSE(CH$66:CH$75))</f>
        <v>-3.6591013839156611E-2</v>
      </c>
      <c r="DG207" s="8">
        <f t="array" ref="DG207">SUMPRODUCT($BS207:$CB207,TRANSPOSE(CI$66:CI$75))</f>
        <v>-2.0665028511536229E-2</v>
      </c>
      <c r="DH207" s="8">
        <f t="array" ref="DH207">SUMPRODUCT($BS207:$CB207,TRANSPOSE(CJ$66:CJ$75))</f>
        <v>-2.7734981289450789E-2</v>
      </c>
      <c r="DI207" s="8">
        <f t="array" ref="DI207">SUMPRODUCT($BS207:$CB207,TRANSPOSE(CK$66:CK$75))</f>
        <v>-9.1823492269435102E-3</v>
      </c>
      <c r="DJ207" s="8">
        <f t="array" ref="DJ207">SUMPRODUCT($BS207:$CB207,TRANSPOSE(CL$66:CL$75))</f>
        <v>-1.294112455173347E-3</v>
      </c>
      <c r="DK207" s="8">
        <f t="array" ref="DK207">SUMPRODUCT($BS207:$CB207,TRANSPOSE(CM$66:CM$75))</f>
        <v>-1.657974652460836E-2</v>
      </c>
      <c r="DL207" s="8">
        <f t="array" ref="DL207">SUMPRODUCT($BS207:$CB207,TRANSPOSE(CN$66:CN$75))</f>
        <v>1.1995525128189225E-2</v>
      </c>
      <c r="DM207" s="8">
        <f t="array" ref="DM207">SUMPRODUCT($BS207:$CB207,TRANSPOSE(CO$66:CO$75))</f>
        <v>7.3574599910213086E-3</v>
      </c>
      <c r="DN207" s="8">
        <f t="array" ref="DN207">SUMPRODUCT($BS207:$CB207,TRANSPOSE(CP$66:CP$75))</f>
        <v>-3.5625624175705063E-2</v>
      </c>
    </row>
    <row r="208" spans="1:118" x14ac:dyDescent="0.25">
      <c r="A208" s="3">
        <v>42277</v>
      </c>
      <c r="B208" s="1">
        <v>3570.17</v>
      </c>
      <c r="C208" s="1">
        <f t="shared" si="62"/>
        <v>-2.4743563477429453E-2</v>
      </c>
      <c r="D208" s="7"/>
      <c r="E208" s="7"/>
      <c r="J208" s="5">
        <v>37680</v>
      </c>
      <c r="K208">
        <v>-1.30276525116536E-2</v>
      </c>
      <c r="L208">
        <v>-5.4641510664933503E-3</v>
      </c>
      <c r="M208">
        <v>-7.5635014451601998E-3</v>
      </c>
      <c r="O208" s="5">
        <v>37680</v>
      </c>
      <c r="P208">
        <v>-4.0765346002093798E-2</v>
      </c>
      <c r="Q208">
        <v>-1.23075926214912E-2</v>
      </c>
      <c r="R208">
        <v>-2.84577533806026E-2</v>
      </c>
      <c r="T208" s="5">
        <v>37680</v>
      </c>
      <c r="U208">
        <v>-3.6962807975889099E-2</v>
      </c>
      <c r="V208">
        <v>-1.4012264301088999E-2</v>
      </c>
      <c r="W208">
        <v>-2.2950543674800102E-2</v>
      </c>
      <c r="Y208" s="5">
        <v>37680</v>
      </c>
      <c r="Z208">
        <v>-1.32983965594143E-2</v>
      </c>
      <c r="AA208">
        <v>-1.7263267295984399E-2</v>
      </c>
      <c r="AB208">
        <v>3.9648707365700798E-3</v>
      </c>
      <c r="AD208" s="5">
        <v>37680</v>
      </c>
      <c r="AE208">
        <v>-3.7815561024847698E-2</v>
      </c>
      <c r="AF208">
        <v>1.14560855174165E-2</v>
      </c>
      <c r="AG208">
        <v>-4.9271646542264201E-2</v>
      </c>
      <c r="AI208" s="5">
        <v>37680</v>
      </c>
      <c r="AJ208">
        <v>-8.5459868573784393E-3</v>
      </c>
      <c r="AK208">
        <v>-1.4129693654806701E-2</v>
      </c>
      <c r="AL208">
        <v>5.5837067974282501E-3</v>
      </c>
      <c r="AN208" s="5">
        <v>37680</v>
      </c>
      <c r="AO208">
        <v>-3.3862433927138301E-2</v>
      </c>
      <c r="AP208">
        <v>-1.0735243931023901E-2</v>
      </c>
      <c r="AQ208">
        <v>-2.3127189996114399E-2</v>
      </c>
      <c r="AS208" s="5">
        <v>37680</v>
      </c>
      <c r="AT208">
        <v>-4.5334717337969101E-2</v>
      </c>
      <c r="AU208">
        <v>-3.0826171644673401E-3</v>
      </c>
      <c r="AV208">
        <v>-4.22521001735017E-2</v>
      </c>
      <c r="AX208" s="5">
        <v>37680</v>
      </c>
      <c r="AY208">
        <v>-4.8512869019203E-2</v>
      </c>
      <c r="AZ208">
        <v>-1.3481177020234201E-3</v>
      </c>
      <c r="BA208">
        <v>-4.71647513171796E-2</v>
      </c>
      <c r="BC208" s="5">
        <v>37680</v>
      </c>
      <c r="BD208">
        <v>-8.4928863788151805E-3</v>
      </c>
      <c r="BE208">
        <v>-2.03196074422771E-2</v>
      </c>
      <c r="BF208">
        <v>1.1826721063461901E-2</v>
      </c>
      <c r="BH208" s="5">
        <v>37680</v>
      </c>
      <c r="BI208">
        <v>9.1967416169324299E-4</v>
      </c>
      <c r="BJ208">
        <v>-1.32305211202083E-2</v>
      </c>
      <c r="BK208">
        <v>1.41501952819016E-2</v>
      </c>
      <c r="BM208" s="5">
        <v>37680</v>
      </c>
      <c r="BN208">
        <v>-1.2648723692046501E-2</v>
      </c>
      <c r="BO208">
        <v>1.4191245282644E-2</v>
      </c>
      <c r="BP208">
        <f t="shared" ref="BP208:BP271" si="73">BN208-BO208</f>
        <v>-2.6839968974690501E-2</v>
      </c>
      <c r="BR208" s="14">
        <v>37680</v>
      </c>
      <c r="BS208" s="15">
        <f t="shared" si="63"/>
        <v>-7.5635014451601998E-3</v>
      </c>
      <c r="BT208" s="15">
        <f t="shared" si="64"/>
        <v>-2.84577533806026E-2</v>
      </c>
      <c r="BU208" s="15">
        <f t="shared" si="65"/>
        <v>-2.2950543674800102E-2</v>
      </c>
      <c r="BV208" s="15">
        <f t="shared" si="66"/>
        <v>3.9648707365700798E-3</v>
      </c>
      <c r="BW208" s="15">
        <f t="shared" si="67"/>
        <v>-4.9271646542264201E-2</v>
      </c>
      <c r="BX208" s="15">
        <f t="shared" si="68"/>
        <v>5.5837067974282501E-3</v>
      </c>
      <c r="BY208" s="15">
        <f t="shared" si="69"/>
        <v>-2.3127189996114399E-2</v>
      </c>
      <c r="BZ208" s="15">
        <f t="shared" si="70"/>
        <v>-4.22521001735017E-2</v>
      </c>
      <c r="CA208" s="15">
        <f t="shared" si="71"/>
        <v>-4.71647513171796E-2</v>
      </c>
      <c r="CB208" s="15">
        <f t="shared" si="72"/>
        <v>1.1826721063461901E-2</v>
      </c>
      <c r="CC208" s="15">
        <f t="shared" ref="CC208:CC271" si="74">BK208</f>
        <v>1.41501952819016E-2</v>
      </c>
      <c r="CD208" s="15">
        <f t="shared" ref="CD208:CD271" si="75">BP208</f>
        <v>-2.6839968974690501E-2</v>
      </c>
      <c r="CT208" s="17">
        <v>7.1968778114451001E-2</v>
      </c>
      <c r="CU208" s="17">
        <v>-4.4269050265972797E-2</v>
      </c>
      <c r="CV208" s="17">
        <v>-2.08018632746725E-2</v>
      </c>
      <c r="CW208" s="17">
        <v>1.9081155217387E-2</v>
      </c>
      <c r="CX208" s="17">
        <v>-2.4723074396416401E-2</v>
      </c>
      <c r="CY208" s="17">
        <v>1.8339487384120601E-2</v>
      </c>
      <c r="CZ208" s="17">
        <v>-8.5472339585185796E-4</v>
      </c>
      <c r="DA208" s="17">
        <v>4.2153667896118099E-3</v>
      </c>
      <c r="DB208" s="17">
        <v>1.43868606471549E-2</v>
      </c>
      <c r="DC208" s="17">
        <v>1.3648005250755E-2</v>
      </c>
      <c r="DE208" s="8">
        <f t="array" ref="DE208">SUMPRODUCT($BS208:$CB208,TRANSPOSE(CG$66:CG$75))</f>
        <v>-2.9454372240591695E-2</v>
      </c>
      <c r="DF208" s="8">
        <f t="array" ref="DF208">SUMPRODUCT($BS208:$CB208,TRANSPOSE(CH$66:CH$75))</f>
        <v>-2.3117626459622821E-2</v>
      </c>
      <c r="DG208" s="8">
        <f t="array" ref="DG208">SUMPRODUCT($BS208:$CB208,TRANSPOSE(CI$66:CI$75))</f>
        <v>-2.1557019715238768E-2</v>
      </c>
      <c r="DH208" s="8">
        <f t="array" ref="DH208">SUMPRODUCT($BS208:$CB208,TRANSPOSE(CJ$66:CJ$75))</f>
        <v>2.0321220161806076E-2</v>
      </c>
      <c r="DI208" s="8">
        <f t="array" ref="DI208">SUMPRODUCT($BS208:$CB208,TRANSPOSE(CK$66:CK$75))</f>
        <v>-5.1992368445521409E-2</v>
      </c>
      <c r="DJ208" s="8">
        <f t="array" ref="DJ208">SUMPRODUCT($BS208:$CB208,TRANSPOSE(CL$66:CL$75))</f>
        <v>2.9608199832177991E-2</v>
      </c>
      <c r="DK208" s="8">
        <f t="array" ref="DK208">SUMPRODUCT($BS208:$CB208,TRANSPOSE(CM$66:CM$75))</f>
        <v>2.8085681024903001E-2</v>
      </c>
      <c r="DL208" s="8">
        <f t="array" ref="DL208">SUMPRODUCT($BS208:$CB208,TRANSPOSE(CN$66:CN$75))</f>
        <v>-1.9784966989099432E-2</v>
      </c>
      <c r="DM208" s="8">
        <f t="array" ref="DM208">SUMPRODUCT($BS208:$CB208,TRANSPOSE(CO$66:CO$75))</f>
        <v>-5.8537279986794928E-2</v>
      </c>
      <c r="DN208" s="8">
        <f t="array" ref="DN208">SUMPRODUCT($BS208:$CB208,TRANSPOSE(CP$66:CP$75))</f>
        <v>-8.6159092611659098E-3</v>
      </c>
    </row>
    <row r="209" spans="1:118" x14ac:dyDescent="0.25">
      <c r="A209" s="3">
        <v>42307</v>
      </c>
      <c r="B209" s="1">
        <v>3871.33</v>
      </c>
      <c r="C209" s="1">
        <f t="shared" si="62"/>
        <v>8.4354526535150853E-2</v>
      </c>
      <c r="D209" s="7"/>
      <c r="E209" s="7"/>
      <c r="J209" s="5">
        <v>37711</v>
      </c>
      <c r="K209">
        <v>1.13870287079999E-2</v>
      </c>
      <c r="L209">
        <v>-3.2445564015926801E-3</v>
      </c>
      <c r="M209">
        <v>1.46315851095926E-2</v>
      </c>
      <c r="O209" s="5">
        <v>37711</v>
      </c>
      <c r="P209">
        <v>4.9340216187642597E-3</v>
      </c>
      <c r="Q209">
        <v>3.66339352306643E-2</v>
      </c>
      <c r="R209">
        <v>-3.1699913611899999E-2</v>
      </c>
      <c r="T209" s="5">
        <v>37711</v>
      </c>
      <c r="U209">
        <v>2.58959691898502E-3</v>
      </c>
      <c r="V209">
        <v>1.16788329862401E-2</v>
      </c>
      <c r="W209">
        <v>-9.08923606725511E-3</v>
      </c>
      <c r="Y209" s="5">
        <v>37711</v>
      </c>
      <c r="Z209">
        <v>3.03959738605416E-2</v>
      </c>
      <c r="AA209">
        <v>-4.4285043253505796E-3</v>
      </c>
      <c r="AB209">
        <v>3.4824478185892203E-2</v>
      </c>
      <c r="AD209" s="5">
        <v>37711</v>
      </c>
      <c r="AE209">
        <v>-1.7648142439567902E-2</v>
      </c>
      <c r="AF209">
        <v>5.4843901367167898E-4</v>
      </c>
      <c r="AG209">
        <v>-1.8196581453239598E-2</v>
      </c>
      <c r="AI209" s="5">
        <v>37711</v>
      </c>
      <c r="AJ209">
        <v>-1.8757496174370801E-2</v>
      </c>
      <c r="AK209">
        <v>2.03759820534728E-2</v>
      </c>
      <c r="AL209">
        <v>-3.91334782278435E-2</v>
      </c>
      <c r="AN209" s="5">
        <v>37711</v>
      </c>
      <c r="AO209">
        <v>-9.5571951301271305E-3</v>
      </c>
      <c r="AP209">
        <v>-4.7606762099084597E-3</v>
      </c>
      <c r="AQ209">
        <v>-4.79651892021867E-3</v>
      </c>
      <c r="AS209" s="5">
        <v>37711</v>
      </c>
      <c r="AT209">
        <v>-2.19886079143863E-2</v>
      </c>
      <c r="AU209">
        <v>1.7211405507087E-2</v>
      </c>
      <c r="AV209">
        <v>-3.92000134214733E-2</v>
      </c>
      <c r="AX209" s="5">
        <v>37711</v>
      </c>
      <c r="AY209">
        <v>-1.3045091215634999E-2</v>
      </c>
      <c r="AZ209">
        <v>-2.3199445445061501E-4</v>
      </c>
      <c r="BA209">
        <v>-1.28130967611844E-2</v>
      </c>
      <c r="BC209" s="5">
        <v>37711</v>
      </c>
      <c r="BD209">
        <v>2.5630689064082401E-2</v>
      </c>
      <c r="BE209">
        <v>-6.1451871921877196E-3</v>
      </c>
      <c r="BF209">
        <v>3.1775876256270097E-2</v>
      </c>
      <c r="BH209" s="5">
        <v>37711</v>
      </c>
      <c r="BI209">
        <v>1.71995136143044E-3</v>
      </c>
      <c r="BJ209">
        <v>-1.52236864446595E-2</v>
      </c>
      <c r="BK209">
        <v>1.6943637806089901E-2</v>
      </c>
      <c r="BM209" s="5">
        <v>37711</v>
      </c>
      <c r="BN209">
        <v>1.0749801364093601E-2</v>
      </c>
      <c r="BO209">
        <v>-2.81520530722645E-2</v>
      </c>
      <c r="BP209">
        <f t="shared" si="73"/>
        <v>3.8901854436358102E-2</v>
      </c>
      <c r="BR209" s="14">
        <v>37711</v>
      </c>
      <c r="BS209" s="15">
        <f t="shared" si="63"/>
        <v>1.46315851095926E-2</v>
      </c>
      <c r="BT209" s="15">
        <f t="shared" si="64"/>
        <v>-3.1699913611899999E-2</v>
      </c>
      <c r="BU209" s="15">
        <f t="shared" si="65"/>
        <v>-9.08923606725511E-3</v>
      </c>
      <c r="BV209" s="15">
        <f t="shared" si="66"/>
        <v>3.4824478185892203E-2</v>
      </c>
      <c r="BW209" s="15">
        <f t="shared" si="67"/>
        <v>-1.8196581453239598E-2</v>
      </c>
      <c r="BX209" s="15">
        <f t="shared" si="68"/>
        <v>-3.91334782278435E-2</v>
      </c>
      <c r="BY209" s="15">
        <f t="shared" si="69"/>
        <v>-4.79651892021867E-3</v>
      </c>
      <c r="BZ209" s="15">
        <f t="shared" si="70"/>
        <v>-3.92000134214733E-2</v>
      </c>
      <c r="CA209" s="15">
        <f t="shared" si="71"/>
        <v>-1.28130967611844E-2</v>
      </c>
      <c r="CB209" s="15">
        <f t="shared" si="72"/>
        <v>3.1775876256270097E-2</v>
      </c>
      <c r="CC209" s="15">
        <f t="shared" si="74"/>
        <v>1.6943637806089901E-2</v>
      </c>
      <c r="CD209" s="15">
        <f t="shared" si="75"/>
        <v>3.8901854436358102E-2</v>
      </c>
      <c r="CT209" s="17">
        <v>6.3478315045201406E-2</v>
      </c>
      <c r="CU209" s="17">
        <v>1.37932563529602E-2</v>
      </c>
      <c r="CV209" s="17">
        <v>-3.1589635752987601E-2</v>
      </c>
      <c r="CW209" s="17">
        <v>1.11201971982987E-2</v>
      </c>
      <c r="CX209" s="17">
        <v>-3.7974867423685699E-3</v>
      </c>
      <c r="CY209" s="17">
        <v>-7.9642792418460205E-4</v>
      </c>
      <c r="CZ209" s="17">
        <v>-4.2297863315775099E-2</v>
      </c>
      <c r="DA209" s="17">
        <v>7.5455392302179302E-3</v>
      </c>
      <c r="DB209" s="17">
        <v>6.0836798162006303E-3</v>
      </c>
      <c r="DC209" s="17">
        <v>-3.9638038318248201E-3</v>
      </c>
      <c r="DE209" s="8">
        <f t="array" ref="DE209">SUMPRODUCT($BS209:$CB209,TRANSPOSE(CG$66:CG$75))</f>
        <v>4.8244464260419331E-3</v>
      </c>
      <c r="DF209" s="8">
        <f t="array" ref="DF209">SUMPRODUCT($BS209:$CB209,TRANSPOSE(CH$66:CH$75))</f>
        <v>-1.5115300965508281E-2</v>
      </c>
      <c r="DG209" s="8">
        <f t="array" ref="DG209">SUMPRODUCT($BS209:$CB209,TRANSPOSE(CI$66:CI$75))</f>
        <v>1.2378127232416644E-2</v>
      </c>
      <c r="DH209" s="8">
        <f t="array" ref="DH209">SUMPRODUCT($BS209:$CB209,TRANSPOSE(CJ$66:CJ$75))</f>
        <v>2.7796687495619525E-2</v>
      </c>
      <c r="DI209" s="8">
        <f t="array" ref="DI209">SUMPRODUCT($BS209:$CB209,TRANSPOSE(CK$66:CK$75))</f>
        <v>-7.9510268301223284E-3</v>
      </c>
      <c r="DJ209" s="8">
        <f t="array" ref="DJ209">SUMPRODUCT($BS209:$CB209,TRANSPOSE(CL$66:CL$75))</f>
        <v>-2.8763075274510226E-2</v>
      </c>
      <c r="DK209" s="8">
        <f t="array" ref="DK209">SUMPRODUCT($BS209:$CB209,TRANSPOSE(CM$66:CM$75))</f>
        <v>9.9382716364826568E-3</v>
      </c>
      <c r="DL209" s="8">
        <f t="array" ref="DL209">SUMPRODUCT($BS209:$CB209,TRANSPOSE(CN$66:CN$75))</f>
        <v>-4.6608024469662543E-2</v>
      </c>
      <c r="DM209" s="8">
        <f t="array" ref="DM209">SUMPRODUCT($BS209:$CB209,TRANSPOSE(CO$66:CO$75))</f>
        <v>-1.2069892849115487E-3</v>
      </c>
      <c r="DN209" s="8">
        <f t="array" ref="DN209">SUMPRODUCT($BS209:$CB209,TRANSPOSE(CP$66:CP$75))</f>
        <v>1.8173590775351571E-2</v>
      </c>
    </row>
    <row r="210" spans="1:118" x14ac:dyDescent="0.25">
      <c r="A210" s="3">
        <v>42338</v>
      </c>
      <c r="B210" s="1">
        <v>3882.84</v>
      </c>
      <c r="C210" s="1">
        <f t="shared" si="62"/>
        <v>2.9731384304618746E-3</v>
      </c>
      <c r="D210" s="7"/>
      <c r="E210" s="7"/>
      <c r="J210" s="5">
        <v>37741</v>
      </c>
      <c r="K210">
        <v>4.9548916203274201E-2</v>
      </c>
      <c r="L210">
        <v>0.175635984060558</v>
      </c>
      <c r="M210">
        <v>-0.12608706785728399</v>
      </c>
      <c r="O210" s="5">
        <v>37741</v>
      </c>
      <c r="P210">
        <v>0.12467768727074199</v>
      </c>
      <c r="Q210">
        <v>5.0687503989044001E-2</v>
      </c>
      <c r="R210">
        <v>7.3990183281698402E-2</v>
      </c>
      <c r="T210" s="5">
        <v>37741</v>
      </c>
      <c r="U210">
        <v>0.16229977090249001</v>
      </c>
      <c r="V210">
        <v>8.1577688664363796E-2</v>
      </c>
      <c r="W210">
        <v>8.0722082238125895E-2</v>
      </c>
      <c r="Y210" s="5">
        <v>37741</v>
      </c>
      <c r="Z210">
        <v>6.3141764772232906E-2</v>
      </c>
      <c r="AA210">
        <v>0.108327769067964</v>
      </c>
      <c r="AB210">
        <v>-4.51860042957314E-2</v>
      </c>
      <c r="AD210" s="5">
        <v>37741</v>
      </c>
      <c r="AE210">
        <v>0.100819910423844</v>
      </c>
      <c r="AF210">
        <v>9.2431659871647101E-2</v>
      </c>
      <c r="AG210">
        <v>8.3882505521972704E-3</v>
      </c>
      <c r="AI210" s="5">
        <v>37741</v>
      </c>
      <c r="AJ210">
        <v>7.9650054503408493E-2</v>
      </c>
      <c r="AK210">
        <v>6.1121766373657398E-2</v>
      </c>
      <c r="AL210">
        <v>1.8528288129750999E-2</v>
      </c>
      <c r="AN210" s="5">
        <v>37741</v>
      </c>
      <c r="AO210">
        <v>9.8882258086526897E-2</v>
      </c>
      <c r="AP210">
        <v>0.118889221591251</v>
      </c>
      <c r="AQ210">
        <v>-2.0006963504723699E-2</v>
      </c>
      <c r="AS210" s="5">
        <v>37741</v>
      </c>
      <c r="AT210">
        <v>9.7679320444232803E-2</v>
      </c>
      <c r="AU210">
        <v>6.9894952441875505E-2</v>
      </c>
      <c r="AV210">
        <v>2.7784368002357399E-2</v>
      </c>
      <c r="AX210" s="5">
        <v>37741</v>
      </c>
      <c r="AY210">
        <v>0.10851386637949199</v>
      </c>
      <c r="AZ210">
        <v>0.10221363847340501</v>
      </c>
      <c r="BA210">
        <v>6.3002279060862896E-3</v>
      </c>
      <c r="BC210" s="5">
        <v>37741</v>
      </c>
      <c r="BD210">
        <v>5.0356202868727197E-2</v>
      </c>
      <c r="BE210">
        <v>0.13227983564509399</v>
      </c>
      <c r="BF210">
        <v>-8.1923632776366495E-2</v>
      </c>
      <c r="BH210" s="5">
        <v>37741</v>
      </c>
      <c r="BI210">
        <v>0.118659738613552</v>
      </c>
      <c r="BJ210">
        <v>8.2122450626448601E-2</v>
      </c>
      <c r="BK210">
        <v>3.6537287987103401E-2</v>
      </c>
      <c r="BM210" s="5">
        <v>37741</v>
      </c>
      <c r="BN210">
        <v>4.5781184433707003E-2</v>
      </c>
      <c r="BO210">
        <v>0.13850945793932401</v>
      </c>
      <c r="BP210">
        <f t="shared" si="73"/>
        <v>-9.2728273505617007E-2</v>
      </c>
      <c r="BR210" s="14">
        <v>37741</v>
      </c>
      <c r="BS210" s="15">
        <f t="shared" si="63"/>
        <v>-0.12608706785728399</v>
      </c>
      <c r="BT210" s="15">
        <f t="shared" si="64"/>
        <v>7.3990183281698402E-2</v>
      </c>
      <c r="BU210" s="15">
        <f t="shared" si="65"/>
        <v>8.0722082238125895E-2</v>
      </c>
      <c r="BV210" s="15">
        <f t="shared" si="66"/>
        <v>-4.51860042957314E-2</v>
      </c>
      <c r="BW210" s="15">
        <f t="shared" si="67"/>
        <v>8.3882505521972704E-3</v>
      </c>
      <c r="BX210" s="15">
        <f t="shared" si="68"/>
        <v>1.8528288129750999E-2</v>
      </c>
      <c r="BY210" s="15">
        <f t="shared" si="69"/>
        <v>-2.0006963504723699E-2</v>
      </c>
      <c r="BZ210" s="15">
        <f t="shared" si="70"/>
        <v>2.7784368002357399E-2</v>
      </c>
      <c r="CA210" s="15">
        <f t="shared" si="71"/>
        <v>6.3002279060862896E-3</v>
      </c>
      <c r="CB210" s="15">
        <f t="shared" si="72"/>
        <v>-8.1923632776366495E-2</v>
      </c>
      <c r="CC210" s="15">
        <f t="shared" si="74"/>
        <v>3.6537287987103401E-2</v>
      </c>
      <c r="CD210" s="15">
        <f t="shared" si="75"/>
        <v>-9.2728273505617007E-2</v>
      </c>
      <c r="CT210" s="17">
        <v>-0.143841900203907</v>
      </c>
      <c r="CU210" s="17">
        <v>-0.13008967526218301</v>
      </c>
      <c r="CV210" s="17">
        <v>-1.68454100598904E-2</v>
      </c>
      <c r="CW210" s="17">
        <v>-1.8523875718910301E-2</v>
      </c>
      <c r="CX210" s="17">
        <v>5.2153379921658803E-3</v>
      </c>
      <c r="CY210" s="17">
        <v>2.3203138723521702E-3</v>
      </c>
      <c r="CZ210" s="17">
        <v>8.3928740096179505E-5</v>
      </c>
      <c r="DA210" s="17">
        <v>-1.4987757080831301E-2</v>
      </c>
      <c r="DB210" s="17">
        <v>1.9336112380831001E-2</v>
      </c>
      <c r="DC210" s="17">
        <v>-1.54315974284619E-2</v>
      </c>
      <c r="DE210" s="8">
        <f t="array" ref="DE210">SUMPRODUCT($BS210:$CB210,TRANSPOSE(CG$66:CG$75))</f>
        <v>-0.13495286687035821</v>
      </c>
      <c r="DF210" s="8">
        <f t="array" ref="DF210">SUMPRODUCT($BS210:$CB210,TRANSPOSE(CH$66:CH$75))</f>
        <v>3.3479652911120476E-2</v>
      </c>
      <c r="DG210" s="8">
        <f t="array" ref="DG210">SUMPRODUCT($BS210:$CB210,TRANSPOSE(CI$66:CI$75))</f>
        <v>3.7676895980891925E-2</v>
      </c>
      <c r="DH210" s="8">
        <f t="array" ref="DH210">SUMPRODUCT($BS210:$CB210,TRANSPOSE(CJ$66:CJ$75))</f>
        <v>9.8376558140636117E-2</v>
      </c>
      <c r="DI210" s="8">
        <f t="array" ref="DI210">SUMPRODUCT($BS210:$CB210,TRANSPOSE(CK$66:CK$75))</f>
        <v>-1.9604331233313677E-2</v>
      </c>
      <c r="DJ210" s="8">
        <f t="array" ref="DJ210">SUMPRODUCT($BS210:$CB210,TRANSPOSE(CL$66:CL$75))</f>
        <v>1.0264348594147359E-2</v>
      </c>
      <c r="DK210" s="8">
        <f t="array" ref="DK210">SUMPRODUCT($BS210:$CB210,TRANSPOSE(CM$66:CM$75))</f>
        <v>-5.7585736547922928E-2</v>
      </c>
      <c r="DL210" s="8">
        <f t="array" ref="DL210">SUMPRODUCT($BS210:$CB210,TRANSPOSE(CN$66:CN$75))</f>
        <v>1.6565317200844382E-2</v>
      </c>
      <c r="DM210" s="8">
        <f t="array" ref="DM210">SUMPRODUCT($BS210:$CB210,TRANSPOSE(CO$66:CO$75))</f>
        <v>-1.3919866032763045E-2</v>
      </c>
      <c r="DN210" s="8">
        <f t="array" ref="DN210">SUMPRODUCT($BS210:$CB210,TRANSPOSE(CP$66:CP$75))</f>
        <v>-8.620517312188597E-2</v>
      </c>
    </row>
    <row r="211" spans="1:118" x14ac:dyDescent="0.25">
      <c r="A211" s="3">
        <v>42369</v>
      </c>
      <c r="B211" s="1">
        <v>3821.6</v>
      </c>
      <c r="C211" s="1">
        <f t="shared" si="62"/>
        <v>-1.5771960729775159E-2</v>
      </c>
      <c r="D211" s="7"/>
      <c r="E211" s="7"/>
      <c r="J211" s="5">
        <v>37772</v>
      </c>
      <c r="K211">
        <v>4.3923535347610801E-2</v>
      </c>
      <c r="L211">
        <v>0.14168072431857501</v>
      </c>
      <c r="M211">
        <v>-9.7757188970964304E-2</v>
      </c>
      <c r="O211" s="5">
        <v>37772</v>
      </c>
      <c r="P211">
        <v>0.107631660491415</v>
      </c>
      <c r="Q211">
        <v>1.9108997681719898E-2</v>
      </c>
      <c r="R211">
        <v>8.8522662809694896E-2</v>
      </c>
      <c r="T211" s="5">
        <v>37772</v>
      </c>
      <c r="U211">
        <v>0.147591549158365</v>
      </c>
      <c r="V211">
        <v>3.7186536254191001E-2</v>
      </c>
      <c r="W211">
        <v>0.110405012904174</v>
      </c>
      <c r="Y211" s="5">
        <v>37772</v>
      </c>
      <c r="Z211">
        <v>3.6326513518594797E-2</v>
      </c>
      <c r="AA211">
        <v>0.119907243428229</v>
      </c>
      <c r="AB211">
        <v>-8.3580729909634194E-2</v>
      </c>
      <c r="AD211" s="5">
        <v>37772</v>
      </c>
      <c r="AE211">
        <v>8.3790511070784598E-2</v>
      </c>
      <c r="AF211">
        <v>7.5572271884362802E-2</v>
      </c>
      <c r="AG211">
        <v>8.2182391864218003E-3</v>
      </c>
      <c r="AI211" s="5">
        <v>37772</v>
      </c>
      <c r="AJ211">
        <v>0.112272634349166</v>
      </c>
      <c r="AK211">
        <v>3.8151126329803997E-2</v>
      </c>
      <c r="AL211">
        <v>7.4121508019362001E-2</v>
      </c>
      <c r="AN211" s="5">
        <v>37772</v>
      </c>
      <c r="AO211">
        <v>8.42724474188805E-2</v>
      </c>
      <c r="AP211">
        <v>0.119452446276141</v>
      </c>
      <c r="AQ211">
        <v>-3.5179998857260003E-2</v>
      </c>
      <c r="AS211" s="5">
        <v>37772</v>
      </c>
      <c r="AT211">
        <v>0.108893697508002</v>
      </c>
      <c r="AU211">
        <v>2.6955499611366299E-2</v>
      </c>
      <c r="AV211">
        <v>8.1938197896635298E-2</v>
      </c>
      <c r="AX211" s="5">
        <v>37772</v>
      </c>
      <c r="AY211">
        <v>8.6297636701002503E-2</v>
      </c>
      <c r="AZ211">
        <v>0.11258979701046901</v>
      </c>
      <c r="BA211">
        <v>-2.6292160309466801E-2</v>
      </c>
      <c r="BC211" s="5">
        <v>37772</v>
      </c>
      <c r="BD211">
        <v>3.4379150362656201E-2</v>
      </c>
      <c r="BE211">
        <v>7.4911540206043195E-2</v>
      </c>
      <c r="BF211">
        <v>-4.0532389843387001E-2</v>
      </c>
      <c r="BH211" s="5">
        <v>37772</v>
      </c>
      <c r="BI211">
        <v>9.6070958960999001E-2</v>
      </c>
      <c r="BJ211">
        <v>8.8917337466398502E-2</v>
      </c>
      <c r="BK211">
        <v>7.1536214946005799E-3</v>
      </c>
      <c r="BM211" s="5">
        <v>37772</v>
      </c>
      <c r="BN211">
        <v>5.6799248166683802E-2</v>
      </c>
      <c r="BO211">
        <v>0.14351759775883699</v>
      </c>
      <c r="BP211">
        <f t="shared" si="73"/>
        <v>-8.6718349592153188E-2</v>
      </c>
      <c r="BR211" s="14">
        <v>37772</v>
      </c>
      <c r="BS211" s="15">
        <f t="shared" si="63"/>
        <v>-9.7757188970964304E-2</v>
      </c>
      <c r="BT211" s="15">
        <f t="shared" si="64"/>
        <v>8.8522662809694896E-2</v>
      </c>
      <c r="BU211" s="15">
        <f t="shared" si="65"/>
        <v>0.110405012904174</v>
      </c>
      <c r="BV211" s="15">
        <f t="shared" si="66"/>
        <v>-8.3580729909634194E-2</v>
      </c>
      <c r="BW211" s="15">
        <f t="shared" si="67"/>
        <v>8.2182391864218003E-3</v>
      </c>
      <c r="BX211" s="15">
        <f t="shared" si="68"/>
        <v>7.4121508019362001E-2</v>
      </c>
      <c r="BY211" s="15">
        <f t="shared" si="69"/>
        <v>-3.5179998857260003E-2</v>
      </c>
      <c r="BZ211" s="15">
        <f t="shared" si="70"/>
        <v>8.1938197896635298E-2</v>
      </c>
      <c r="CA211" s="15">
        <f t="shared" si="71"/>
        <v>-2.6292160309466801E-2</v>
      </c>
      <c r="CB211" s="15">
        <f t="shared" si="72"/>
        <v>-4.0532389843387001E-2</v>
      </c>
      <c r="CC211" s="15">
        <f t="shared" si="74"/>
        <v>7.1536214946005799E-3</v>
      </c>
      <c r="CD211" s="15">
        <f t="shared" si="75"/>
        <v>-8.6718349592153188E-2</v>
      </c>
      <c r="CT211" s="17">
        <v>-0.14148631252257701</v>
      </c>
      <c r="CU211" s="17">
        <v>-0.14113364585576399</v>
      </c>
      <c r="CV211" s="17">
        <v>6.6633255853987897E-3</v>
      </c>
      <c r="CW211" s="17">
        <v>-4.65188357671164E-2</v>
      </c>
      <c r="CX211" s="17">
        <v>6.3182991825649806E-2</v>
      </c>
      <c r="CY211" s="17">
        <v>1.64447528862946E-2</v>
      </c>
      <c r="CZ211" s="17">
        <v>7.6814227112272801E-2</v>
      </c>
      <c r="DA211" s="17">
        <v>1.1483499223284101E-2</v>
      </c>
      <c r="DB211" s="17">
        <v>2.1728608047083499E-3</v>
      </c>
      <c r="DC211" s="17">
        <v>6.7373269653610299E-3</v>
      </c>
      <c r="DE211" s="8">
        <f t="array" ref="DE211">SUMPRODUCT($BS211:$CB211,TRANSPOSE(CG$66:CG$75))</f>
        <v>-8.8672055697239682E-2</v>
      </c>
      <c r="DF211" s="8">
        <f t="array" ref="DF211">SUMPRODUCT($BS211:$CB211,TRANSPOSE(CH$66:CH$75))</f>
        <v>7.1020677322200521E-2</v>
      </c>
      <c r="DG211" s="8">
        <f t="array" ref="DG211">SUMPRODUCT($BS211:$CB211,TRANSPOSE(CI$66:CI$75))</f>
        <v>6.3606380890905756E-2</v>
      </c>
      <c r="DH211" s="8">
        <f t="array" ref="DH211">SUMPRODUCT($BS211:$CB211,TRANSPOSE(CJ$66:CJ$75))</f>
        <v>1.7107732735500421E-2</v>
      </c>
      <c r="DI211" s="8">
        <f t="array" ref="DI211">SUMPRODUCT($BS211:$CB211,TRANSPOSE(CK$66:CK$75))</f>
        <v>-1.2430789270873828E-2</v>
      </c>
      <c r="DJ211" s="8">
        <f t="array" ref="DJ211">SUMPRODUCT($BS211:$CB211,TRANSPOSE(CL$66:CL$75))</f>
        <v>7.7419489108680573E-2</v>
      </c>
      <c r="DK211" s="8">
        <f t="array" ref="DK211">SUMPRODUCT($BS211:$CB211,TRANSPOSE(CM$66:CM$75))</f>
        <v>-6.0729657961269591E-2</v>
      </c>
      <c r="DL211" s="8">
        <f t="array" ref="DL211">SUMPRODUCT($BS211:$CB211,TRANSPOSE(CN$66:CN$75))</f>
        <v>0.10449053357773475</v>
      </c>
      <c r="DM211" s="8">
        <f t="array" ref="DM211">SUMPRODUCT($BS211:$CB211,TRANSPOSE(CO$66:CO$75))</f>
        <v>-7.2908696236115164E-2</v>
      </c>
      <c r="DN211" s="8">
        <f t="array" ref="DN211">SUMPRODUCT($BS211:$CB211,TRANSPOSE(CP$66:CP$75))</f>
        <v>9.6287207026729549E-3</v>
      </c>
    </row>
    <row r="212" spans="1:118" x14ac:dyDescent="0.25">
      <c r="A212" s="3">
        <v>42398</v>
      </c>
      <c r="B212" s="1">
        <v>3631.96</v>
      </c>
      <c r="C212" s="1">
        <f t="shared" si="62"/>
        <v>-4.9623194473518928E-2</v>
      </c>
      <c r="D212" s="7"/>
      <c r="E212" s="7"/>
      <c r="J212" s="5">
        <v>37802</v>
      </c>
      <c r="K212">
        <v>1.15579239982818E-2</v>
      </c>
      <c r="L212">
        <v>2.85104031607975E-2</v>
      </c>
      <c r="M212">
        <v>-1.6952479162515601E-2</v>
      </c>
      <c r="O212" s="5">
        <v>37802</v>
      </c>
      <c r="P212">
        <v>1.1962470675696999E-2</v>
      </c>
      <c r="Q212">
        <v>1.3943818717848999E-2</v>
      </c>
      <c r="R212">
        <v>-1.9813480421519698E-3</v>
      </c>
      <c r="T212" s="5">
        <v>37802</v>
      </c>
      <c r="U212">
        <v>1.48437845842486E-2</v>
      </c>
      <c r="V212">
        <v>1.6525759866663499E-2</v>
      </c>
      <c r="W212">
        <v>-1.6819752824149699E-3</v>
      </c>
      <c r="Y212" s="5">
        <v>37802</v>
      </c>
      <c r="Z212">
        <v>1.12746975045468E-2</v>
      </c>
      <c r="AA212">
        <v>2.0041554535927E-2</v>
      </c>
      <c r="AB212">
        <v>-8.7668570313802398E-3</v>
      </c>
      <c r="AD212" s="5">
        <v>37802</v>
      </c>
      <c r="AE212">
        <v>2.4157788158388101E-2</v>
      </c>
      <c r="AF212">
        <v>1.2085132793078501E-2</v>
      </c>
      <c r="AG212">
        <v>1.20726553653096E-2</v>
      </c>
      <c r="AI212" s="5">
        <v>37802</v>
      </c>
      <c r="AJ212">
        <v>-5.6706566697025196E-3</v>
      </c>
      <c r="AK212">
        <v>1.7744445548853099E-2</v>
      </c>
      <c r="AL212">
        <v>-2.3415102218555601E-2</v>
      </c>
      <c r="AN212" s="5">
        <v>37802</v>
      </c>
      <c r="AO212">
        <v>1.4134362522941601E-2</v>
      </c>
      <c r="AP212">
        <v>1.6740661788939501E-2</v>
      </c>
      <c r="AQ212">
        <v>-2.6062992659979401E-3</v>
      </c>
      <c r="AS212" s="5">
        <v>37802</v>
      </c>
      <c r="AT212">
        <v>2.5643190914295001E-2</v>
      </c>
      <c r="AU212">
        <v>-2.0754191529359601E-3</v>
      </c>
      <c r="AV212">
        <v>2.7718610067231E-2</v>
      </c>
      <c r="AX212" s="5">
        <v>37802</v>
      </c>
      <c r="AY212">
        <v>1.6124728876281299E-2</v>
      </c>
      <c r="AZ212">
        <v>2.6700736451788802E-3</v>
      </c>
      <c r="BA212">
        <v>1.3454655231102499E-2</v>
      </c>
      <c r="BC212" s="5">
        <v>37802</v>
      </c>
      <c r="BD212">
        <v>1.98323314471105E-2</v>
      </c>
      <c r="BE212">
        <v>-1.0064418178670299E-2</v>
      </c>
      <c r="BF212">
        <v>2.9896749625780799E-2</v>
      </c>
      <c r="BH212" s="5">
        <v>37802</v>
      </c>
      <c r="BI212">
        <v>3.2108354518722799E-2</v>
      </c>
      <c r="BJ212">
        <v>3.8118875022249303E-2</v>
      </c>
      <c r="BK212">
        <v>-6.0105205035265799E-3</v>
      </c>
      <c r="BM212" s="5">
        <v>37802</v>
      </c>
      <c r="BN212">
        <v>-5.0562648468128902E-3</v>
      </c>
      <c r="BO212">
        <v>7.4153444657254902E-3</v>
      </c>
      <c r="BP212">
        <f t="shared" si="73"/>
        <v>-1.247160931253838E-2</v>
      </c>
      <c r="BR212" s="14">
        <v>37802</v>
      </c>
      <c r="BS212" s="15">
        <f t="shared" si="63"/>
        <v>-1.6952479162515601E-2</v>
      </c>
      <c r="BT212" s="15">
        <f t="shared" si="64"/>
        <v>-1.9813480421519698E-3</v>
      </c>
      <c r="BU212" s="15">
        <f t="shared" si="65"/>
        <v>-1.6819752824149699E-3</v>
      </c>
      <c r="BV212" s="15">
        <f t="shared" si="66"/>
        <v>-8.7668570313802398E-3</v>
      </c>
      <c r="BW212" s="15">
        <f t="shared" si="67"/>
        <v>1.20726553653096E-2</v>
      </c>
      <c r="BX212" s="15">
        <f t="shared" si="68"/>
        <v>-2.3415102218555601E-2</v>
      </c>
      <c r="BY212" s="15">
        <f t="shared" si="69"/>
        <v>-2.6062992659979401E-3</v>
      </c>
      <c r="BZ212" s="15">
        <f t="shared" si="70"/>
        <v>2.7718610067231E-2</v>
      </c>
      <c r="CA212" s="15">
        <f t="shared" si="71"/>
        <v>1.3454655231102499E-2</v>
      </c>
      <c r="CB212" s="15">
        <f t="shared" si="72"/>
        <v>2.9896749625780799E-2</v>
      </c>
      <c r="CC212" s="15">
        <f t="shared" si="74"/>
        <v>-6.0105205035265799E-3</v>
      </c>
      <c r="CD212" s="15">
        <f t="shared" si="75"/>
        <v>-1.247160931253838E-2</v>
      </c>
      <c r="CT212" s="17">
        <v>-1.3319762091394301E-2</v>
      </c>
      <c r="CU212" s="17">
        <v>9.4577638471348303E-3</v>
      </c>
      <c r="CV212" s="17">
        <v>-3.5084817971873697E-2</v>
      </c>
      <c r="CW212" s="17">
        <v>5.8887418177295996E-3</v>
      </c>
      <c r="CX212" s="17">
        <v>1.3469415670089E-2</v>
      </c>
      <c r="CY212" s="17">
        <v>-2.3553112778476201E-2</v>
      </c>
      <c r="CZ212" s="17">
        <v>8.9369983835198407E-3</v>
      </c>
      <c r="DA212" s="17">
        <v>2.80925014606911E-3</v>
      </c>
      <c r="DB212" s="17">
        <v>-2.1206153993608898E-2</v>
      </c>
      <c r="DC212" s="17">
        <v>-7.48871914828463E-4</v>
      </c>
      <c r="DE212" s="8">
        <f t="array" ref="DE212">SUMPRODUCT($BS212:$CB212,TRANSPOSE(CG$66:CG$75))</f>
        <v>-1.507840219314204E-2</v>
      </c>
      <c r="DF212" s="8">
        <f t="array" ref="DF212">SUMPRODUCT($BS212:$CB212,TRANSPOSE(CH$66:CH$75))</f>
        <v>-3.9344333308472569E-3</v>
      </c>
      <c r="DG212" s="8">
        <f t="array" ref="DG212">SUMPRODUCT($BS212:$CB212,TRANSPOSE(CI$66:CI$75))</f>
        <v>-7.0754573293789168E-3</v>
      </c>
      <c r="DH212" s="8">
        <f t="array" ref="DH212">SUMPRODUCT($BS212:$CB212,TRANSPOSE(CJ$66:CJ$75))</f>
        <v>-3.9654901821525437E-2</v>
      </c>
      <c r="DI212" s="8">
        <f t="array" ref="DI212">SUMPRODUCT($BS212:$CB212,TRANSPOSE(CK$66:CK$75))</f>
        <v>1.5609390215867611E-2</v>
      </c>
      <c r="DJ212" s="8">
        <f t="array" ref="DJ212">SUMPRODUCT($BS212:$CB212,TRANSPOSE(CL$66:CL$75))</f>
        <v>-1.6699575536647217E-2</v>
      </c>
      <c r="DK212" s="8">
        <f t="array" ref="DK212">SUMPRODUCT($BS212:$CB212,TRANSPOSE(CM$66:CM$75))</f>
        <v>-2.0988045647697722E-2</v>
      </c>
      <c r="DL212" s="8">
        <f t="array" ref="DL212">SUMPRODUCT($BS212:$CB212,TRANSPOSE(CN$66:CN$75))</f>
        <v>2.4153713301190125E-2</v>
      </c>
      <c r="DM212" s="8">
        <f t="array" ref="DM212">SUMPRODUCT($BS212:$CB212,TRANSPOSE(CO$66:CO$75))</f>
        <v>2.7214505593915049E-2</v>
      </c>
      <c r="DN212" s="8">
        <f t="array" ref="DN212">SUMPRODUCT($BS212:$CB212,TRANSPOSE(CP$66:CP$75))</f>
        <v>5.2916556216442104E-2</v>
      </c>
    </row>
    <row r="213" spans="1:118" x14ac:dyDescent="0.25">
      <c r="A213" s="3">
        <v>42429</v>
      </c>
      <c r="B213" s="1">
        <v>3627.06</v>
      </c>
      <c r="C213" s="1">
        <f t="shared" si="62"/>
        <v>-1.3491338010330756E-3</v>
      </c>
      <c r="D213" s="7"/>
      <c r="E213" s="7"/>
      <c r="J213" s="5">
        <v>37833</v>
      </c>
      <c r="K213">
        <v>1.39993618738283E-2</v>
      </c>
      <c r="L213">
        <v>3.3993408470130403E-2</v>
      </c>
      <c r="M213">
        <v>-1.9994046596302099E-2</v>
      </c>
      <c r="O213" s="5">
        <v>37833</v>
      </c>
      <c r="P213">
        <v>9.9401251033546106E-3</v>
      </c>
      <c r="Q213" s="18">
        <v>-9.96956294541844E-5</v>
      </c>
      <c r="R213">
        <v>1.0039820732808799E-2</v>
      </c>
      <c r="T213" s="5">
        <v>37833</v>
      </c>
      <c r="U213">
        <v>5.4900637767089103E-2</v>
      </c>
      <c r="V213">
        <v>1.53301993809628E-2</v>
      </c>
      <c r="W213">
        <v>3.9570438386126297E-2</v>
      </c>
      <c r="Y213" s="5">
        <v>37833</v>
      </c>
      <c r="Z213">
        <v>-1.3925581512943101E-2</v>
      </c>
      <c r="AA213">
        <v>2.4557419410121802E-2</v>
      </c>
      <c r="AB213">
        <v>-3.8483000923064899E-2</v>
      </c>
      <c r="AD213" s="5">
        <v>37833</v>
      </c>
      <c r="AE213">
        <v>-1.40557522041344E-2</v>
      </c>
      <c r="AF213">
        <v>3.7405651771167302E-2</v>
      </c>
      <c r="AG213">
        <v>-5.1461403975301703E-2</v>
      </c>
      <c r="AI213" s="5">
        <v>37833</v>
      </c>
      <c r="AJ213">
        <v>4.06903468867384E-2</v>
      </c>
      <c r="AK213">
        <v>3.9684256792653404E-3</v>
      </c>
      <c r="AL213">
        <v>3.6721921207473002E-2</v>
      </c>
      <c r="AN213" s="5">
        <v>37833</v>
      </c>
      <c r="AO213">
        <v>-3.6695292397446598E-4</v>
      </c>
      <c r="AP213">
        <v>2.0381543846363401E-2</v>
      </c>
      <c r="AQ213">
        <v>-2.0748496770337799E-2</v>
      </c>
      <c r="AS213" s="5">
        <v>37833</v>
      </c>
      <c r="AT213">
        <v>-5.49611731540821E-3</v>
      </c>
      <c r="AU213">
        <v>4.6026214509365303E-2</v>
      </c>
      <c r="AV213">
        <v>-5.1522331824773497E-2</v>
      </c>
      <c r="AX213" s="5">
        <v>37833</v>
      </c>
      <c r="AY213">
        <v>-9.2315171810340105E-3</v>
      </c>
      <c r="AZ213">
        <v>3.3644457213167597E-2</v>
      </c>
      <c r="BA213">
        <v>-4.2875974394201599E-2</v>
      </c>
      <c r="BC213" s="5">
        <v>37833</v>
      </c>
      <c r="BD213">
        <v>1.99873168926391E-3</v>
      </c>
      <c r="BE213">
        <v>5.3508399449092497E-2</v>
      </c>
      <c r="BF213">
        <v>-5.1509667759828598E-2</v>
      </c>
      <c r="BH213" s="5">
        <v>37833</v>
      </c>
      <c r="BI213">
        <v>4.2292943765066898E-2</v>
      </c>
      <c r="BJ213">
        <v>-1.08239320167883E-2</v>
      </c>
      <c r="BK213">
        <v>5.31168757818552E-2</v>
      </c>
      <c r="BM213" s="5">
        <v>37833</v>
      </c>
      <c r="BN213">
        <v>5.8738560081437897E-3</v>
      </c>
      <c r="BO213">
        <v>2.3557746991234699E-2</v>
      </c>
      <c r="BP213">
        <f t="shared" si="73"/>
        <v>-1.7683890983090908E-2</v>
      </c>
      <c r="BR213" s="14">
        <v>37833</v>
      </c>
      <c r="BS213" s="15">
        <f t="shared" si="63"/>
        <v>-1.9994046596302099E-2</v>
      </c>
      <c r="BT213" s="15">
        <f t="shared" si="64"/>
        <v>1.0039820732808799E-2</v>
      </c>
      <c r="BU213" s="15">
        <f t="shared" si="65"/>
        <v>3.9570438386126297E-2</v>
      </c>
      <c r="BV213" s="15">
        <f t="shared" si="66"/>
        <v>-3.8483000923064899E-2</v>
      </c>
      <c r="BW213" s="15">
        <f t="shared" si="67"/>
        <v>-5.1461403975301703E-2</v>
      </c>
      <c r="BX213" s="15">
        <f t="shared" si="68"/>
        <v>3.6721921207473002E-2</v>
      </c>
      <c r="BY213" s="15">
        <f t="shared" si="69"/>
        <v>-2.0748496770337799E-2</v>
      </c>
      <c r="BZ213" s="15">
        <f t="shared" si="70"/>
        <v>-5.1522331824773497E-2</v>
      </c>
      <c r="CA213" s="15">
        <f t="shared" si="71"/>
        <v>-4.2875974394201599E-2</v>
      </c>
      <c r="CB213" s="15">
        <f t="shared" si="72"/>
        <v>-5.1509667759828598E-2</v>
      </c>
      <c r="CC213" s="15">
        <f t="shared" si="74"/>
        <v>5.31168757818552E-2</v>
      </c>
      <c r="CD213" s="15">
        <f t="shared" si="75"/>
        <v>-1.7683890983090908E-2</v>
      </c>
      <c r="CT213" s="17">
        <v>1.3793165538960799E-2</v>
      </c>
      <c r="CU213" s="17">
        <v>-0.110634093902409</v>
      </c>
      <c r="CV213" s="17">
        <v>3.1117412251780201E-2</v>
      </c>
      <c r="CW213" s="17">
        <v>-1.6356070859083201E-2</v>
      </c>
      <c r="CX213" s="17">
        <v>-1.87689925707561E-2</v>
      </c>
      <c r="CY213" s="17">
        <v>3.4927245318461399E-2</v>
      </c>
      <c r="CZ213" s="17">
        <v>-1.43591586831092E-2</v>
      </c>
      <c r="DA213" s="17">
        <v>-9.2259427815985801E-3</v>
      </c>
      <c r="DB213" s="17">
        <v>1.3821023618696001E-2</v>
      </c>
      <c r="DC213" s="17">
        <v>1.9026970837115201E-2</v>
      </c>
      <c r="DE213" s="8">
        <f t="array" ref="DE213">SUMPRODUCT($BS213:$CB213,TRANSPOSE(CG$66:CG$75))</f>
        <v>-3.0454915168486935E-2</v>
      </c>
      <c r="DF213" s="8">
        <f t="array" ref="DF213">SUMPRODUCT($BS213:$CB213,TRANSPOSE(CH$66:CH$75))</f>
        <v>-8.1725773953370273E-3</v>
      </c>
      <c r="DG213" s="8">
        <f t="array" ref="DG213">SUMPRODUCT($BS213:$CB213,TRANSPOSE(CI$66:CI$75))</f>
        <v>3.3370034890981115E-2</v>
      </c>
      <c r="DH213" s="8">
        <f t="array" ref="DH213">SUMPRODUCT($BS213:$CB213,TRANSPOSE(CJ$66:CJ$75))</f>
        <v>2.0589042305220222E-2</v>
      </c>
      <c r="DI213" s="8">
        <f t="array" ref="DI213">SUMPRODUCT($BS213:$CB213,TRANSPOSE(CK$66:CK$75))</f>
        <v>-6.3734543637766303E-2</v>
      </c>
      <c r="DJ213" s="8">
        <f t="array" ref="DJ213">SUMPRODUCT($BS213:$CB213,TRANSPOSE(CL$66:CL$75))</f>
        <v>3.7755193845479047E-2</v>
      </c>
      <c r="DK213" s="8">
        <f t="array" ref="DK213">SUMPRODUCT($BS213:$CB213,TRANSPOSE(CM$66:CM$75))</f>
        <v>3.6448157748697849E-2</v>
      </c>
      <c r="DL213" s="8">
        <f t="array" ref="DL213">SUMPRODUCT($BS213:$CB213,TRANSPOSE(CN$66:CN$75))</f>
        <v>-3.9373787213141193E-2</v>
      </c>
      <c r="DM213" s="8">
        <f t="array" ref="DM213">SUMPRODUCT($BS213:$CB213,TRANSPOSE(CO$66:CO$75))</f>
        <v>-5.8225275683316619E-2</v>
      </c>
      <c r="DN213" s="8">
        <f t="array" ref="DN213">SUMPRODUCT($BS213:$CB213,TRANSPOSE(CP$66:CP$75))</f>
        <v>-7.0081253830550819E-2</v>
      </c>
    </row>
    <row r="214" spans="1:118" x14ac:dyDescent="0.25">
      <c r="A214" s="3">
        <v>42460</v>
      </c>
      <c r="B214" s="1">
        <v>3873.11</v>
      </c>
      <c r="C214" s="1">
        <f t="shared" si="62"/>
        <v>6.7837311762143582E-2</v>
      </c>
      <c r="D214" s="7"/>
      <c r="E214" s="7"/>
      <c r="J214" s="5">
        <v>37864</v>
      </c>
      <c r="K214">
        <v>3.8696225722799099E-2</v>
      </c>
      <c r="L214">
        <v>3.5583081030669803E-2</v>
      </c>
      <c r="M214">
        <v>3.1131446921292801E-3</v>
      </c>
      <c r="O214" s="5">
        <v>37864</v>
      </c>
      <c r="P214">
        <v>3.7434152260983899E-2</v>
      </c>
      <c r="Q214">
        <v>-2.6305443829559001E-4</v>
      </c>
      <c r="R214">
        <v>3.7697206699279499E-2</v>
      </c>
      <c r="T214" s="5">
        <v>37864</v>
      </c>
      <c r="U214">
        <v>6.7621339303759506E-2</v>
      </c>
      <c r="V214">
        <v>9.7534858401139707E-3</v>
      </c>
      <c r="W214">
        <v>5.7867853463645501E-2</v>
      </c>
      <c r="Y214" s="5">
        <v>37864</v>
      </c>
      <c r="Z214">
        <v>1.3185322187814999E-4</v>
      </c>
      <c r="AA214">
        <v>5.28700761420898E-2</v>
      </c>
      <c r="AB214">
        <v>-5.27382229202117E-2</v>
      </c>
      <c r="AD214" s="5">
        <v>37864</v>
      </c>
      <c r="AE214">
        <v>2.49904509486845E-3</v>
      </c>
      <c r="AF214">
        <v>4.1850519707914001E-2</v>
      </c>
      <c r="AG214">
        <v>-3.9351474613045598E-2</v>
      </c>
      <c r="AI214" s="5">
        <v>37864</v>
      </c>
      <c r="AJ214">
        <v>4.0858428471082502E-2</v>
      </c>
      <c r="AK214">
        <v>2.0330792271954602E-2</v>
      </c>
      <c r="AL214">
        <v>2.05276361991279E-2</v>
      </c>
      <c r="AN214" s="5">
        <v>37864</v>
      </c>
      <c r="AO214">
        <v>1.21204739043361E-2</v>
      </c>
      <c r="AP214">
        <v>5.1221304617022498E-2</v>
      </c>
      <c r="AQ214">
        <v>-3.9100830712686503E-2</v>
      </c>
      <c r="AS214" s="5">
        <v>37864</v>
      </c>
      <c r="AT214">
        <v>1.5891291855808801E-2</v>
      </c>
      <c r="AU214">
        <v>1.8454421691196599E-2</v>
      </c>
      <c r="AV214">
        <v>-2.5631298353877199E-3</v>
      </c>
      <c r="AX214" s="5">
        <v>37864</v>
      </c>
      <c r="AY214">
        <v>1.9557116686810299E-2</v>
      </c>
      <c r="AZ214">
        <v>7.3527754057698902E-2</v>
      </c>
      <c r="BA214">
        <v>-5.3970637370888599E-2</v>
      </c>
      <c r="BC214" s="5">
        <v>37864</v>
      </c>
      <c r="BD214">
        <v>3.3104692163295701E-3</v>
      </c>
      <c r="BE214">
        <v>1.2191998404770799E-2</v>
      </c>
      <c r="BF214">
        <v>-8.8815291884411906E-3</v>
      </c>
      <c r="BH214" s="5">
        <v>37864</v>
      </c>
      <c r="BI214">
        <v>2.2328657757786499E-2</v>
      </c>
      <c r="BJ214">
        <v>2.4211237316235101E-2</v>
      </c>
      <c r="BK214">
        <v>-1.8825795584486299E-3</v>
      </c>
      <c r="BM214" s="5">
        <v>37864</v>
      </c>
      <c r="BN214">
        <v>8.1441155404398807E-3</v>
      </c>
      <c r="BO214">
        <v>9.5881529765119294E-2</v>
      </c>
      <c r="BP214">
        <f t="shared" si="73"/>
        <v>-8.7737414224679414E-2</v>
      </c>
      <c r="BR214" s="14">
        <v>37864</v>
      </c>
      <c r="BS214" s="15">
        <f t="shared" si="63"/>
        <v>3.1131446921292801E-3</v>
      </c>
      <c r="BT214" s="15">
        <f t="shared" si="64"/>
        <v>3.7697206699279499E-2</v>
      </c>
      <c r="BU214" s="15">
        <f t="shared" si="65"/>
        <v>5.7867853463645501E-2</v>
      </c>
      <c r="BV214" s="15">
        <f t="shared" si="66"/>
        <v>-5.27382229202117E-2</v>
      </c>
      <c r="BW214" s="15">
        <f t="shared" si="67"/>
        <v>-3.9351474613045598E-2</v>
      </c>
      <c r="BX214" s="15">
        <f t="shared" si="68"/>
        <v>2.05276361991279E-2</v>
      </c>
      <c r="BY214" s="15">
        <f t="shared" si="69"/>
        <v>-3.9100830712686503E-2</v>
      </c>
      <c r="BZ214" s="15">
        <f t="shared" si="70"/>
        <v>-2.5631298353877199E-3</v>
      </c>
      <c r="CA214" s="15">
        <f t="shared" si="71"/>
        <v>-5.3970637370888599E-2</v>
      </c>
      <c r="CB214" s="15">
        <f t="shared" si="72"/>
        <v>-8.8815291884411906E-3</v>
      </c>
      <c r="CC214" s="15">
        <f t="shared" si="74"/>
        <v>-1.8825795584486299E-3</v>
      </c>
      <c r="CD214" s="15">
        <f t="shared" si="75"/>
        <v>-8.7737414224679414E-2</v>
      </c>
      <c r="CT214" s="17">
        <v>1.14232103593228E-2</v>
      </c>
      <c r="CU214" s="17">
        <v>-0.100437282986827</v>
      </c>
      <c r="CV214" s="17">
        <v>2.57987722432487E-2</v>
      </c>
      <c r="CW214" s="17">
        <v>-3.7720136316472197E-2</v>
      </c>
      <c r="CX214" s="17">
        <v>3.2392810923816497E-2</v>
      </c>
      <c r="CY214" s="17">
        <v>-6.3194205699785005E-4</v>
      </c>
      <c r="CZ214" s="17">
        <v>1.7186283650759901E-2</v>
      </c>
      <c r="DA214" s="17">
        <v>2.5047453801363601E-2</v>
      </c>
      <c r="DB214" s="17">
        <v>-1.8921990992351099E-3</v>
      </c>
      <c r="DC214" s="17">
        <v>1.3847619718067999E-2</v>
      </c>
      <c r="DE214" s="8">
        <f t="array" ref="DE214">SUMPRODUCT($BS214:$CB214,TRANSPOSE(CG$66:CG$75))</f>
        <v>1.5157493676113505E-2</v>
      </c>
      <c r="DF214" s="8">
        <f t="array" ref="DF214">SUMPRODUCT($BS214:$CB214,TRANSPOSE(CH$66:CH$75))</f>
        <v>7.0047671162507708E-2</v>
      </c>
      <c r="DG214" s="8">
        <f t="array" ref="DG214">SUMPRODUCT($BS214:$CB214,TRANSPOSE(CI$66:CI$75))</f>
        <v>4.8943698326470247E-2</v>
      </c>
      <c r="DH214" s="8">
        <f t="array" ref="DH214">SUMPRODUCT($BS214:$CB214,TRANSPOSE(CJ$66:CJ$75))</f>
        <v>-1.3061278847277894E-2</v>
      </c>
      <c r="DI214" s="8">
        <f t="array" ref="DI214">SUMPRODUCT($BS214:$CB214,TRANSPOSE(CK$66:CK$75))</f>
        <v>-3.9720464378069274E-2</v>
      </c>
      <c r="DJ214" s="8">
        <f t="array" ref="DJ214">SUMPRODUCT($BS214:$CB214,TRANSPOSE(CL$66:CL$75))</f>
        <v>2.0332619225754727E-2</v>
      </c>
      <c r="DK214" s="8">
        <f t="array" ref="DK214">SUMPRODUCT($BS214:$CB214,TRANSPOSE(CM$66:CM$75))</f>
        <v>-1.8084627308821287E-2</v>
      </c>
      <c r="DL214" s="8">
        <f t="array" ref="DL214">SUMPRODUCT($BS214:$CB214,TRANSPOSE(CN$66:CN$75))</f>
        <v>2.4992406083114926E-2</v>
      </c>
      <c r="DM214" s="8">
        <f t="array" ref="DM214">SUMPRODUCT($BS214:$CB214,TRANSPOSE(CO$66:CO$75))</f>
        <v>-6.663490556867302E-2</v>
      </c>
      <c r="DN214" s="8">
        <f t="array" ref="DN214">SUMPRODUCT($BS214:$CB214,TRANSPOSE(CP$66:CP$75))</f>
        <v>1.9532673734186844E-2</v>
      </c>
    </row>
    <row r="215" spans="1:118" x14ac:dyDescent="0.25">
      <c r="A215" s="3">
        <v>42489</v>
      </c>
      <c r="B215" s="1">
        <v>3888.13</v>
      </c>
      <c r="C215" s="1">
        <f t="shared" si="62"/>
        <v>3.8780205054853578E-3</v>
      </c>
      <c r="D215" s="7"/>
      <c r="E215" s="7"/>
      <c r="J215" s="5">
        <v>37894</v>
      </c>
      <c r="K215">
        <v>-1.2280058778488799E-2</v>
      </c>
      <c r="L215">
        <v>-1.00225187597935E-2</v>
      </c>
      <c r="M215">
        <v>-2.2575400186952599E-3</v>
      </c>
      <c r="O215" s="5">
        <v>37894</v>
      </c>
      <c r="P215">
        <v>-2.1385195404501699E-2</v>
      </c>
      <c r="Q215">
        <v>-7.2868993307766104E-3</v>
      </c>
      <c r="R215">
        <v>-1.40982960737251E-2</v>
      </c>
      <c r="T215" s="5">
        <v>37894</v>
      </c>
      <c r="U215">
        <v>-1.6307686042732299E-2</v>
      </c>
      <c r="V215">
        <v>-8.0820585748951103E-3</v>
      </c>
      <c r="W215">
        <v>-8.2256274678372196E-3</v>
      </c>
      <c r="Y215" s="5">
        <v>37894</v>
      </c>
      <c r="Z215">
        <v>3.9258734782113801E-3</v>
      </c>
      <c r="AA215">
        <v>-2.88448277184306E-2</v>
      </c>
      <c r="AB215">
        <v>3.2770701196642001E-2</v>
      </c>
      <c r="AD215" s="5">
        <v>37894</v>
      </c>
      <c r="AE215">
        <v>-4.6192954850966198E-3</v>
      </c>
      <c r="AF215">
        <v>-3.3452991294638801E-2</v>
      </c>
      <c r="AG215">
        <v>2.88336958095422E-2</v>
      </c>
      <c r="AI215" s="5">
        <v>37894</v>
      </c>
      <c r="AJ215">
        <v>-3.56955225395309E-3</v>
      </c>
      <c r="AK215">
        <v>-1.50704837911194E-2</v>
      </c>
      <c r="AL215">
        <v>1.15009315371663E-2</v>
      </c>
      <c r="AN215" s="5">
        <v>37894</v>
      </c>
      <c r="AO215">
        <v>6.8757516464466603E-3</v>
      </c>
      <c r="AP215">
        <v>-3.1841909982345401E-2</v>
      </c>
      <c r="AQ215">
        <v>3.8717661628792102E-2</v>
      </c>
      <c r="AS215" s="5">
        <v>37894</v>
      </c>
      <c r="AT215">
        <v>-1.7038593654582702E-2</v>
      </c>
      <c r="AU215">
        <v>-2.4664176443689699E-2</v>
      </c>
      <c r="AV215">
        <v>7.6255827891070199E-3</v>
      </c>
      <c r="AX215" s="5">
        <v>37894</v>
      </c>
      <c r="AY215">
        <v>1.3012981503745199E-3</v>
      </c>
      <c r="AZ215">
        <v>-3.2953051763541998E-2</v>
      </c>
      <c r="BA215">
        <v>3.4254349913916501E-2</v>
      </c>
      <c r="BC215" s="5">
        <v>37894</v>
      </c>
      <c r="BD215">
        <v>2.7625001168458101E-3</v>
      </c>
      <c r="BE215">
        <v>-4.0331092972916401E-3</v>
      </c>
      <c r="BF215">
        <v>6.7956094141374502E-3</v>
      </c>
      <c r="BH215" s="5">
        <v>37894</v>
      </c>
      <c r="BI215">
        <v>1.1699886460867399E-2</v>
      </c>
      <c r="BJ215">
        <v>-3.6950200017366298E-2</v>
      </c>
      <c r="BK215">
        <v>4.8650086478233698E-2</v>
      </c>
      <c r="BM215" s="5">
        <v>37894</v>
      </c>
      <c r="BN215">
        <v>-3.7037027706160802E-3</v>
      </c>
      <c r="BO215">
        <v>-3.2769165176321197E-2</v>
      </c>
      <c r="BP215">
        <f t="shared" si="73"/>
        <v>2.9065462405705116E-2</v>
      </c>
      <c r="BR215" s="14">
        <v>37894</v>
      </c>
      <c r="BS215" s="15">
        <f t="shared" si="63"/>
        <v>-2.2575400186952599E-3</v>
      </c>
      <c r="BT215" s="15">
        <f t="shared" si="64"/>
        <v>-1.40982960737251E-2</v>
      </c>
      <c r="BU215" s="15">
        <f t="shared" si="65"/>
        <v>-8.2256274678372196E-3</v>
      </c>
      <c r="BV215" s="15">
        <f t="shared" si="66"/>
        <v>3.2770701196642001E-2</v>
      </c>
      <c r="BW215" s="15">
        <f t="shared" si="67"/>
        <v>2.88336958095422E-2</v>
      </c>
      <c r="BX215" s="15">
        <f t="shared" si="68"/>
        <v>1.15009315371663E-2</v>
      </c>
      <c r="BY215" s="15">
        <f t="shared" si="69"/>
        <v>3.8717661628792102E-2</v>
      </c>
      <c r="BZ215" s="15">
        <f t="shared" si="70"/>
        <v>7.6255827891070199E-3</v>
      </c>
      <c r="CA215" s="15">
        <f t="shared" si="71"/>
        <v>3.4254349913916501E-2</v>
      </c>
      <c r="CB215" s="15">
        <f t="shared" si="72"/>
        <v>6.7956094141374502E-3</v>
      </c>
      <c r="CC215" s="15">
        <f t="shared" si="74"/>
        <v>4.8650086478233698E-2</v>
      </c>
      <c r="CD215" s="15">
        <f t="shared" si="75"/>
        <v>2.9065462405705116E-2</v>
      </c>
      <c r="CT215" s="17">
        <v>-2.6202691417205302E-2</v>
      </c>
      <c r="CU215" s="17">
        <v>5.4184993786683497E-2</v>
      </c>
      <c r="CV215" s="17">
        <v>-5.2261960549731699E-3</v>
      </c>
      <c r="CW215" s="17">
        <v>1.2930597927699201E-2</v>
      </c>
      <c r="CX215" s="17">
        <v>-1.08551661339371E-2</v>
      </c>
      <c r="CY215" s="17">
        <v>1.9770885913875599E-2</v>
      </c>
      <c r="CZ215" s="17">
        <v>-8.9704985764364892E-3</v>
      </c>
      <c r="DA215" s="17">
        <v>-1.04799138674108E-2</v>
      </c>
      <c r="DB215" s="17">
        <v>4.0010184189518197E-3</v>
      </c>
      <c r="DC215" s="17">
        <v>-1.43091532193201E-5</v>
      </c>
      <c r="DE215" s="8">
        <f t="array" ref="DE215">SUMPRODUCT($BS215:$CB215,TRANSPOSE(CG$66:CG$75))</f>
        <v>-7.1890139366988697E-3</v>
      </c>
      <c r="DF215" s="8">
        <f t="array" ref="DF215">SUMPRODUCT($BS215:$CB215,TRANSPOSE(CH$66:CH$75))</f>
        <v>-3.8484968912626635E-2</v>
      </c>
      <c r="DG215" s="8">
        <f t="array" ref="DG215">SUMPRODUCT($BS215:$CB215,TRANSPOSE(CI$66:CI$75))</f>
        <v>6.4315348118969132E-4</v>
      </c>
      <c r="DH215" s="8">
        <f t="array" ref="DH215">SUMPRODUCT($BS215:$CB215,TRANSPOSE(CJ$66:CJ$75))</f>
        <v>6.6768584234042751E-3</v>
      </c>
      <c r="DI215" s="8">
        <f t="array" ref="DI215">SUMPRODUCT($BS215:$CB215,TRANSPOSE(CK$66:CK$75))</f>
        <v>2.6281387627770571E-2</v>
      </c>
      <c r="DJ215" s="8">
        <f t="array" ref="DJ215">SUMPRODUCT($BS215:$CB215,TRANSPOSE(CL$66:CL$75))</f>
        <v>1.15697940514008E-2</v>
      </c>
      <c r="DK215" s="8">
        <f t="array" ref="DK215">SUMPRODUCT($BS215:$CB215,TRANSPOSE(CM$66:CM$75))</f>
        <v>4.1025305524565583E-2</v>
      </c>
      <c r="DL215" s="8">
        <f t="array" ref="DL215">SUMPRODUCT($BS215:$CB215,TRANSPOSE(CN$66:CN$75))</f>
        <v>-1.7175859298811658E-2</v>
      </c>
      <c r="DM215" s="8">
        <f t="array" ref="DM215">SUMPRODUCT($BS215:$CB215,TRANSPOSE(CO$66:CO$75))</f>
        <v>2.0568698964353753E-2</v>
      </c>
      <c r="DN215" s="8">
        <f t="array" ref="DN215">SUMPRODUCT($BS215:$CB215,TRANSPOSE(CP$66:CP$75))</f>
        <v>5.1026146762570349E-4</v>
      </c>
    </row>
    <row r="216" spans="1:118" x14ac:dyDescent="0.25">
      <c r="A216" s="3">
        <v>42521</v>
      </c>
      <c r="B216" s="1">
        <v>3957.95</v>
      </c>
      <c r="C216" s="1">
        <f t="shared" si="62"/>
        <v>1.7957218508640294E-2</v>
      </c>
      <c r="D216" s="7"/>
      <c r="E216" s="7"/>
      <c r="J216" s="5">
        <v>37925</v>
      </c>
      <c r="K216">
        <v>0.114806948117002</v>
      </c>
      <c r="L216">
        <v>4.3283731507188297E-2</v>
      </c>
      <c r="M216">
        <v>7.1523216609813603E-2</v>
      </c>
      <c r="O216" s="5">
        <v>37925</v>
      </c>
      <c r="P216">
        <v>4.2124883858855003E-2</v>
      </c>
      <c r="Q216">
        <v>4.3884045470491802E-2</v>
      </c>
      <c r="R216">
        <v>-1.7591616116367701E-3</v>
      </c>
      <c r="T216" s="5">
        <v>37925</v>
      </c>
      <c r="U216">
        <v>8.3531884073893004E-2</v>
      </c>
      <c r="V216">
        <v>5.0815363668747199E-2</v>
      </c>
      <c r="W216">
        <v>3.2716520405145798E-2</v>
      </c>
      <c r="Y216" s="5">
        <v>37925</v>
      </c>
      <c r="Z216">
        <v>4.00668860572162E-2</v>
      </c>
      <c r="AA216">
        <v>6.7440281430030002E-2</v>
      </c>
      <c r="AB216">
        <v>-2.7373395372813799E-2</v>
      </c>
      <c r="AD216" s="5">
        <v>37925</v>
      </c>
      <c r="AE216">
        <v>5.58593279255091E-2</v>
      </c>
      <c r="AF216">
        <v>7.3991210901360002E-2</v>
      </c>
      <c r="AG216">
        <v>-1.8131882975850899E-2</v>
      </c>
      <c r="AI216" s="5">
        <v>37925</v>
      </c>
      <c r="AJ216">
        <v>7.0521895774469004E-2</v>
      </c>
      <c r="AK216">
        <v>6.2058920576793401E-2</v>
      </c>
      <c r="AL216">
        <v>8.4629751976755905E-3</v>
      </c>
      <c r="AN216" s="5">
        <v>37925</v>
      </c>
      <c r="AO216">
        <v>5.81490604977703E-2</v>
      </c>
      <c r="AP216">
        <v>7.8917087557048501E-2</v>
      </c>
      <c r="AQ216">
        <v>-2.0768027059278198E-2</v>
      </c>
      <c r="AS216" s="5">
        <v>37925</v>
      </c>
      <c r="AT216">
        <v>6.22032542163065E-2</v>
      </c>
      <c r="AU216">
        <v>8.0322136922142698E-2</v>
      </c>
      <c r="AV216">
        <v>-1.8118882705836201E-2</v>
      </c>
      <c r="AX216" s="5">
        <v>37925</v>
      </c>
      <c r="AY216">
        <v>5.3940673255229797E-2</v>
      </c>
      <c r="AZ216">
        <v>0.108184378353521</v>
      </c>
      <c r="BA216">
        <v>-5.4243705098291697E-2</v>
      </c>
      <c r="BC216" s="5">
        <v>37925</v>
      </c>
      <c r="BD216">
        <v>3.3377238295261402E-2</v>
      </c>
      <c r="BE216">
        <v>8.5397645400914907E-2</v>
      </c>
      <c r="BF216">
        <v>-5.20204071056534E-2</v>
      </c>
      <c r="BH216" s="5">
        <v>37925</v>
      </c>
      <c r="BI216">
        <v>7.3835554388710395E-2</v>
      </c>
      <c r="BJ216">
        <v>5.03856244493412E-2</v>
      </c>
      <c r="BK216">
        <v>2.3449929939369198E-2</v>
      </c>
      <c r="BM216" s="5">
        <v>37925</v>
      </c>
      <c r="BN216">
        <v>3.4954469429492402E-2</v>
      </c>
      <c r="BO216">
        <v>0.13727940978376499</v>
      </c>
      <c r="BP216">
        <f t="shared" si="73"/>
        <v>-0.10232494035427259</v>
      </c>
      <c r="BR216" s="14">
        <v>37925</v>
      </c>
      <c r="BS216" s="15">
        <f t="shared" si="63"/>
        <v>7.1523216609813603E-2</v>
      </c>
      <c r="BT216" s="15">
        <f t="shared" si="64"/>
        <v>-1.7591616116367701E-3</v>
      </c>
      <c r="BU216" s="15">
        <f t="shared" si="65"/>
        <v>3.2716520405145798E-2</v>
      </c>
      <c r="BV216" s="15">
        <f t="shared" si="66"/>
        <v>-2.7373395372813799E-2</v>
      </c>
      <c r="BW216" s="15">
        <f t="shared" si="67"/>
        <v>-1.8131882975850899E-2</v>
      </c>
      <c r="BX216" s="15">
        <f t="shared" si="68"/>
        <v>8.4629751976755905E-3</v>
      </c>
      <c r="BY216" s="15">
        <f t="shared" si="69"/>
        <v>-2.0768027059278198E-2</v>
      </c>
      <c r="BZ216" s="15">
        <f t="shared" si="70"/>
        <v>-1.8118882705836201E-2</v>
      </c>
      <c r="CA216" s="15">
        <f t="shared" si="71"/>
        <v>-5.4243705098291697E-2</v>
      </c>
      <c r="CB216" s="15">
        <f t="shared" si="72"/>
        <v>-5.20204071056534E-2</v>
      </c>
      <c r="CC216" s="15">
        <f t="shared" si="74"/>
        <v>2.3449929939369198E-2</v>
      </c>
      <c r="CD216" s="15">
        <f t="shared" si="75"/>
        <v>-0.10232494035427259</v>
      </c>
      <c r="CT216" s="17">
        <v>4.8461257987923598E-2</v>
      </c>
      <c r="CU216" s="17">
        <v>-5.1503775937303597E-2</v>
      </c>
      <c r="CV216" s="17">
        <v>8.1465348130436793E-2</v>
      </c>
      <c r="CW216" s="17">
        <v>-1.95355587170697E-2</v>
      </c>
      <c r="CX216" s="17">
        <v>2.4514085026685801E-2</v>
      </c>
      <c r="CY216" s="17">
        <v>-1.61378320244508E-2</v>
      </c>
      <c r="CZ216" s="17">
        <v>-1.2057139088072599E-2</v>
      </c>
      <c r="DA216" s="17">
        <v>-1.43984623548589E-2</v>
      </c>
      <c r="DB216" s="17">
        <v>2.2856727494892599E-2</v>
      </c>
      <c r="DC216" s="17">
        <v>1.8991683707829599E-2</v>
      </c>
      <c r="DE216" s="8">
        <f t="array" ref="DE216">SUMPRODUCT($BS216:$CB216,TRANSPOSE(CG$66:CG$75))</f>
        <v>9.0856574755236147E-2</v>
      </c>
      <c r="DF216" s="8">
        <f t="array" ref="DF216">SUMPRODUCT($BS216:$CB216,TRANSPOSE(CH$66:CH$75))</f>
        <v>1.5246174992180374E-3</v>
      </c>
      <c r="DG216" s="8">
        <f t="array" ref="DG216">SUMPRODUCT($BS216:$CB216,TRANSPOSE(CI$66:CI$75))</f>
        <v>4.9660505531073165E-2</v>
      </c>
      <c r="DH216" s="8">
        <f t="array" ref="DH216">SUMPRODUCT($BS216:$CB216,TRANSPOSE(CJ$66:CJ$75))</f>
        <v>-5.7630182332947602E-3</v>
      </c>
      <c r="DI216" s="8">
        <f t="array" ref="DI216">SUMPRODUCT($BS216:$CB216,TRANSPOSE(CK$66:CK$75))</f>
        <v>-5.1207490742528929E-3</v>
      </c>
      <c r="DJ216" s="8">
        <f t="array" ref="DJ216">SUMPRODUCT($BS216:$CB216,TRANSPOSE(CL$66:CL$75))</f>
        <v>-1.7359623243980514E-2</v>
      </c>
      <c r="DK216" s="8">
        <f t="array" ref="DK216">SUMPRODUCT($BS216:$CB216,TRANSPOSE(CM$66:CM$75))</f>
        <v>1.6560814878951169E-2</v>
      </c>
      <c r="DL216" s="8">
        <f t="array" ref="DL216">SUMPRODUCT($BS216:$CB216,TRANSPOSE(CN$66:CN$75))</f>
        <v>2.2063625983666062E-2</v>
      </c>
      <c r="DM216" s="8">
        <f t="array" ref="DM216">SUMPRODUCT($BS216:$CB216,TRANSPOSE(CO$66:CO$75))</f>
        <v>-7.9375315172801331E-2</v>
      </c>
      <c r="DN216" s="8">
        <f t="array" ref="DN216">SUMPRODUCT($BS216:$CB216,TRANSPOSE(CP$66:CP$75))</f>
        <v>-8.4806313204988756E-2</v>
      </c>
    </row>
    <row r="217" spans="1:118" x14ac:dyDescent="0.25">
      <c r="A217" s="3">
        <v>42551</v>
      </c>
      <c r="B217" s="1">
        <v>3968.21</v>
      </c>
      <c r="C217" s="1">
        <f t="shared" si="62"/>
        <v>2.5922510390481435E-3</v>
      </c>
      <c r="D217" s="7"/>
      <c r="E217" s="7"/>
      <c r="J217" s="5">
        <v>37955</v>
      </c>
      <c r="K217">
        <v>3.9904810006424901E-2</v>
      </c>
      <c r="L217">
        <v>6.0542782523035797E-3</v>
      </c>
      <c r="M217">
        <v>3.3850531754121303E-2</v>
      </c>
      <c r="O217" s="5">
        <v>37955</v>
      </c>
      <c r="P217">
        <v>2.4476883257795599E-2</v>
      </c>
      <c r="Q217">
        <v>6.9112704084070302E-3</v>
      </c>
      <c r="R217">
        <v>1.7565612849388599E-2</v>
      </c>
      <c r="T217" s="5">
        <v>37955</v>
      </c>
      <c r="U217">
        <v>2.5240973423641198E-2</v>
      </c>
      <c r="V217">
        <v>3.62474985364799E-3</v>
      </c>
      <c r="W217">
        <v>2.1616223569993199E-2</v>
      </c>
      <c r="Y217" s="5">
        <v>37955</v>
      </c>
      <c r="Z217">
        <v>7.3652060083701197E-3</v>
      </c>
      <c r="AA217">
        <v>1.44769952492381E-2</v>
      </c>
      <c r="AB217">
        <v>-7.1117892408679804E-3</v>
      </c>
      <c r="AD217" s="5">
        <v>37955</v>
      </c>
      <c r="AE217">
        <v>9.7302051458493504E-3</v>
      </c>
      <c r="AF217">
        <v>2.38828871025294E-2</v>
      </c>
      <c r="AG217">
        <v>-1.41526819566801E-2</v>
      </c>
      <c r="AI217" s="5">
        <v>37955</v>
      </c>
      <c r="AJ217">
        <v>2.7081569283914499E-2</v>
      </c>
      <c r="AK217">
        <v>9.6557171999595605E-3</v>
      </c>
      <c r="AL217">
        <v>1.7425852083954901E-2</v>
      </c>
      <c r="AN217" s="5">
        <v>37955</v>
      </c>
      <c r="AO217">
        <v>4.9372734012881397E-3</v>
      </c>
      <c r="AP217">
        <v>1.08509853061983E-2</v>
      </c>
      <c r="AQ217">
        <v>-5.9137119049101896E-3</v>
      </c>
      <c r="AS217" s="5">
        <v>37955</v>
      </c>
      <c r="AT217">
        <v>2.1261977308258701E-2</v>
      </c>
      <c r="AU217">
        <v>9.1419209526417897E-3</v>
      </c>
      <c r="AV217">
        <v>1.2120056355616899E-2</v>
      </c>
      <c r="AX217" s="5">
        <v>37955</v>
      </c>
      <c r="AY217">
        <v>8.7496042761947401E-3</v>
      </c>
      <c r="AZ217">
        <v>2.59946984090847E-2</v>
      </c>
      <c r="BA217">
        <v>-1.724509413289E-2</v>
      </c>
      <c r="BC217" s="5">
        <v>37955</v>
      </c>
      <c r="BD217">
        <v>1.2696081318723299E-2</v>
      </c>
      <c r="BE217">
        <v>-2.7856952376776501E-3</v>
      </c>
      <c r="BF217">
        <v>1.5481776556401001E-2</v>
      </c>
      <c r="BH217" s="5">
        <v>37955</v>
      </c>
      <c r="BI217">
        <v>7.2059879219375103E-3</v>
      </c>
      <c r="BJ217">
        <v>2.5813233766587101E-2</v>
      </c>
      <c r="BK217">
        <v>-1.8607245844649602E-2</v>
      </c>
      <c r="BM217" s="5">
        <v>37955</v>
      </c>
      <c r="BN217">
        <v>2.9849656420997202E-4</v>
      </c>
      <c r="BO217">
        <v>2.9253785615059199E-2</v>
      </c>
      <c r="BP217">
        <f t="shared" si="73"/>
        <v>-2.8955289050849226E-2</v>
      </c>
      <c r="BR217" s="14">
        <v>37955</v>
      </c>
      <c r="BS217" s="15">
        <f t="shared" si="63"/>
        <v>3.3850531754121303E-2</v>
      </c>
      <c r="BT217" s="15">
        <f t="shared" si="64"/>
        <v>1.7565612849388599E-2</v>
      </c>
      <c r="BU217" s="15">
        <f t="shared" si="65"/>
        <v>2.1616223569993199E-2</v>
      </c>
      <c r="BV217" s="15">
        <f t="shared" si="66"/>
        <v>-7.1117892408679804E-3</v>
      </c>
      <c r="BW217" s="15">
        <f t="shared" si="67"/>
        <v>-1.41526819566801E-2</v>
      </c>
      <c r="BX217" s="15">
        <f t="shared" si="68"/>
        <v>1.7425852083954901E-2</v>
      </c>
      <c r="BY217" s="15">
        <f t="shared" si="69"/>
        <v>-5.9137119049101896E-3</v>
      </c>
      <c r="BZ217" s="15">
        <f t="shared" si="70"/>
        <v>1.2120056355616899E-2</v>
      </c>
      <c r="CA217" s="15">
        <f t="shared" si="71"/>
        <v>-1.724509413289E-2</v>
      </c>
      <c r="CB217" s="15">
        <f t="shared" si="72"/>
        <v>1.5481776556401001E-2</v>
      </c>
      <c r="CC217" s="15">
        <f t="shared" si="74"/>
        <v>-1.8607245844649602E-2</v>
      </c>
      <c r="CD217" s="15">
        <f t="shared" si="75"/>
        <v>-2.8955289050849226E-2</v>
      </c>
      <c r="CT217" s="17">
        <v>1.68792199933211E-2</v>
      </c>
      <c r="CU217" s="17">
        <v>-9.8321353266101197E-3</v>
      </c>
      <c r="CV217" s="17">
        <v>2.3491556952239201E-2</v>
      </c>
      <c r="CW217" s="17">
        <v>-2.5515543921437799E-2</v>
      </c>
      <c r="CX217" s="17">
        <v>2.0075139653363001E-2</v>
      </c>
      <c r="CY217" s="17">
        <v>1.145145748394E-3</v>
      </c>
      <c r="CZ217" s="17">
        <v>1.7845291020647601E-2</v>
      </c>
      <c r="DA217" s="17">
        <v>2.2551101217485901E-2</v>
      </c>
      <c r="DB217" s="17">
        <v>-6.9129500661151101E-4</v>
      </c>
      <c r="DC217" s="17">
        <v>4.17844424936001E-3</v>
      </c>
      <c r="DE217" s="8">
        <f t="array" ref="DE217">SUMPRODUCT($BS217:$CB217,TRANSPOSE(CG$66:CG$75))</f>
        <v>4.7797531667661472E-2</v>
      </c>
      <c r="DF217" s="8">
        <f t="array" ref="DF217">SUMPRODUCT($BS217:$CB217,TRANSPOSE(CH$66:CH$75))</f>
        <v>5.3124644980157863E-2</v>
      </c>
      <c r="DG217" s="8">
        <f t="array" ref="DG217">SUMPRODUCT($BS217:$CB217,TRANSPOSE(CI$66:CI$75))</f>
        <v>2.5589167216026637E-2</v>
      </c>
      <c r="DH217" s="8">
        <f t="array" ref="DH217">SUMPRODUCT($BS217:$CB217,TRANSPOSE(CJ$66:CJ$75))</f>
        <v>-1.1785363946430477E-2</v>
      </c>
      <c r="DI217" s="8">
        <f t="array" ref="DI217">SUMPRODUCT($BS217:$CB217,TRANSPOSE(CK$66:CK$75))</f>
        <v>-1.2519846285012711E-2</v>
      </c>
      <c r="DJ217" s="8">
        <f t="array" ref="DJ217">SUMPRODUCT($BS217:$CB217,TRANSPOSE(CL$66:CL$75))</f>
        <v>1.6730892505561826E-2</v>
      </c>
      <c r="DK217" s="8">
        <f t="array" ref="DK217">SUMPRODUCT($BS217:$CB217,TRANSPOSE(CM$66:CM$75))</f>
        <v>-3.4169448319096079E-3</v>
      </c>
      <c r="DL217" s="8">
        <f t="array" ref="DL217">SUMPRODUCT($BS217:$CB217,TRANSPOSE(CN$66:CN$75))</f>
        <v>2.5765715585184153E-2</v>
      </c>
      <c r="DM217" s="8">
        <f t="array" ref="DM217">SUMPRODUCT($BS217:$CB217,TRANSPOSE(CO$66:CO$75))</f>
        <v>-2.5411796318858669E-2</v>
      </c>
      <c r="DN217" s="8">
        <f t="array" ref="DN217">SUMPRODUCT($BS217:$CB217,TRANSPOSE(CP$66:CP$75))</f>
        <v>3.7608121736158309E-2</v>
      </c>
    </row>
    <row r="218" spans="1:118" x14ac:dyDescent="0.25">
      <c r="A218" s="3">
        <v>42580</v>
      </c>
      <c r="B218" s="1">
        <v>4114.51</v>
      </c>
      <c r="C218" s="1">
        <f t="shared" si="62"/>
        <v>3.6868008497534133E-2</v>
      </c>
      <c r="D218" s="7"/>
      <c r="E218" s="7"/>
      <c r="J218" s="5">
        <v>37986</v>
      </c>
      <c r="K218">
        <v>9.1233566111091693E-3</v>
      </c>
      <c r="L218">
        <v>8.1609851267809105E-2</v>
      </c>
      <c r="M218">
        <v>-7.2486494656699901E-2</v>
      </c>
      <c r="O218" s="5">
        <v>37986</v>
      </c>
      <c r="P218">
        <v>7.8059613846616194E-2</v>
      </c>
      <c r="Q218">
        <v>2.5792653409143999E-2</v>
      </c>
      <c r="R218">
        <v>5.2266960437472101E-2</v>
      </c>
      <c r="T218" s="5">
        <v>37986</v>
      </c>
      <c r="U218">
        <v>6.4068246881140906E-2</v>
      </c>
      <c r="V218">
        <v>5.6380470874424403E-2</v>
      </c>
      <c r="W218">
        <v>7.6877760067164801E-3</v>
      </c>
      <c r="Y218" s="5">
        <v>37986</v>
      </c>
      <c r="Z218">
        <v>5.4652605873077902E-2</v>
      </c>
      <c r="AA218">
        <v>6.5507795069012498E-2</v>
      </c>
      <c r="AB218">
        <v>-1.08551891959346E-2</v>
      </c>
      <c r="AD218" s="5">
        <v>37986</v>
      </c>
      <c r="AE218">
        <v>8.0045575736836905E-2</v>
      </c>
      <c r="AF218">
        <v>3.53938660929837E-2</v>
      </c>
      <c r="AG218">
        <v>4.4651709643853302E-2</v>
      </c>
      <c r="AI218" s="5">
        <v>37986</v>
      </c>
      <c r="AJ218">
        <v>4.3801829374493798E-2</v>
      </c>
      <c r="AK218">
        <v>2.8808301519591E-2</v>
      </c>
      <c r="AL218">
        <v>1.4993527854902799E-2</v>
      </c>
      <c r="AN218" s="5">
        <v>37986</v>
      </c>
      <c r="AO218">
        <v>7.6595941915963306E-2</v>
      </c>
      <c r="AP218">
        <v>6.2664404100776394E-2</v>
      </c>
      <c r="AQ218">
        <v>1.39315378151869E-2</v>
      </c>
      <c r="AS218" s="5">
        <v>37986</v>
      </c>
      <c r="AT218">
        <v>8.2370467805784303E-2</v>
      </c>
      <c r="AU218">
        <v>3.4947815933941098E-2</v>
      </c>
      <c r="AV218">
        <v>4.7422651871843302E-2</v>
      </c>
      <c r="AX218" s="5">
        <v>37986</v>
      </c>
      <c r="AY218">
        <v>8.29901845908943E-2</v>
      </c>
      <c r="AZ218">
        <v>1.35718768817837E-2</v>
      </c>
      <c r="BA218">
        <v>6.9418307709110699E-2</v>
      </c>
      <c r="BC218" s="5">
        <v>37986</v>
      </c>
      <c r="BD218">
        <v>4.74720095070107E-2</v>
      </c>
      <c r="BE218">
        <v>6.9826883830421294E-2</v>
      </c>
      <c r="BF218">
        <v>-2.2354874323410601E-2</v>
      </c>
      <c r="BH218" s="5">
        <v>37986</v>
      </c>
      <c r="BI218">
        <v>6.3816321555567296E-2</v>
      </c>
      <c r="BJ218">
        <v>4.1408937367006099E-2</v>
      </c>
      <c r="BK218">
        <v>2.24073841885612E-2</v>
      </c>
      <c r="BM218" s="5">
        <v>37986</v>
      </c>
      <c r="BN218">
        <v>5.6862128917419499E-2</v>
      </c>
      <c r="BO218">
        <v>2.0020148362317199E-2</v>
      </c>
      <c r="BP218">
        <f t="shared" si="73"/>
        <v>3.6841980555102301E-2</v>
      </c>
      <c r="BR218" s="14">
        <v>37986</v>
      </c>
      <c r="BS218" s="15">
        <f t="shared" si="63"/>
        <v>-7.2486494656699901E-2</v>
      </c>
      <c r="BT218" s="15">
        <f t="shared" si="64"/>
        <v>5.2266960437472101E-2</v>
      </c>
      <c r="BU218" s="15">
        <f t="shared" si="65"/>
        <v>7.6877760067164801E-3</v>
      </c>
      <c r="BV218" s="15">
        <f t="shared" si="66"/>
        <v>-1.08551891959346E-2</v>
      </c>
      <c r="BW218" s="15">
        <f t="shared" si="67"/>
        <v>4.4651709643853302E-2</v>
      </c>
      <c r="BX218" s="15">
        <f t="shared" si="68"/>
        <v>1.4993527854902799E-2</v>
      </c>
      <c r="BY218" s="15">
        <f t="shared" si="69"/>
        <v>1.39315378151869E-2</v>
      </c>
      <c r="BZ218" s="15">
        <f t="shared" si="70"/>
        <v>4.7422651871843302E-2</v>
      </c>
      <c r="CA218" s="15">
        <f t="shared" si="71"/>
        <v>6.9418307709110699E-2</v>
      </c>
      <c r="CB218" s="15">
        <f t="shared" si="72"/>
        <v>-2.2354874323410601E-2</v>
      </c>
      <c r="CC218" s="15">
        <f t="shared" si="74"/>
        <v>2.24073841885612E-2</v>
      </c>
      <c r="CD218" s="15">
        <f t="shared" si="75"/>
        <v>3.6841980555102301E-2</v>
      </c>
      <c r="CT218" s="17">
        <v>-0.12529217252113101</v>
      </c>
      <c r="CU218" s="17">
        <v>-1.6151857420438199E-3</v>
      </c>
      <c r="CV218" s="17">
        <v>-1.7569544969583802E-2</v>
      </c>
      <c r="CW218" s="17">
        <v>8.23421417780895E-3</v>
      </c>
      <c r="CX218" s="17">
        <v>-1.7194674883619501E-2</v>
      </c>
      <c r="CY218" s="17">
        <v>-6.7885933807433603E-3</v>
      </c>
      <c r="CZ218" s="17">
        <v>1.868532809294E-2</v>
      </c>
      <c r="DA218" s="17">
        <v>-4.7256605198677604E-3</v>
      </c>
      <c r="DB218" s="17">
        <v>-1.8773011070410201E-2</v>
      </c>
      <c r="DC218" s="17">
        <v>-2.95462868255193E-2</v>
      </c>
      <c r="DE218" s="8">
        <f t="array" ref="DE218">SUMPRODUCT($BS218:$CB218,TRANSPOSE(CG$66:CG$75))</f>
        <v>-6.9173708335847767E-2</v>
      </c>
      <c r="DF218" s="8">
        <f t="array" ref="DF218">SUMPRODUCT($BS218:$CB218,TRANSPOSE(CH$66:CH$75))</f>
        <v>3.6568943400428724E-2</v>
      </c>
      <c r="DG218" s="8">
        <f t="array" ref="DG218">SUMPRODUCT($BS218:$CB218,TRANSPOSE(CI$66:CI$75))</f>
        <v>-2.4816755551824801E-2</v>
      </c>
      <c r="DH218" s="8">
        <f t="array" ref="DH218">SUMPRODUCT($BS218:$CB218,TRANSPOSE(CJ$66:CJ$75))</f>
        <v>2.2469776258332706E-2</v>
      </c>
      <c r="DI218" s="8">
        <f t="array" ref="DI218">SUMPRODUCT($BS218:$CB218,TRANSPOSE(CK$66:CK$75))</f>
        <v>2.6197699248893865E-2</v>
      </c>
      <c r="DJ218" s="8">
        <f t="array" ref="DJ218">SUMPRODUCT($BS218:$CB218,TRANSPOSE(CL$66:CL$75))</f>
        <v>6.4560634165892819E-3</v>
      </c>
      <c r="DK218" s="8">
        <f t="array" ref="DK218">SUMPRODUCT($BS218:$CB218,TRANSPOSE(CM$66:CM$75))</f>
        <v>-7.0242506886216818E-2</v>
      </c>
      <c r="DL218" s="8">
        <f t="array" ref="DL218">SUMPRODUCT($BS218:$CB218,TRANSPOSE(CN$66:CN$75))</f>
        <v>1.2026255991289292E-2</v>
      </c>
      <c r="DM218" s="8">
        <f t="array" ref="DM218">SUMPRODUCT($BS218:$CB218,TRANSPOSE(CO$66:CO$75))</f>
        <v>9.8862597310804226E-2</v>
      </c>
      <c r="DN218" s="8">
        <f t="array" ref="DN218">SUMPRODUCT($BS218:$CB218,TRANSPOSE(CP$66:CP$75))</f>
        <v>5.6654705269886252E-3</v>
      </c>
    </row>
    <row r="219" spans="1:118" x14ac:dyDescent="0.25">
      <c r="A219" s="3">
        <v>42613</v>
      </c>
      <c r="B219" s="1">
        <v>4120.29</v>
      </c>
      <c r="C219" s="1">
        <f t="shared" si="62"/>
        <v>1.4047845308431395E-3</v>
      </c>
      <c r="D219" s="7"/>
      <c r="E219" s="7"/>
      <c r="J219" s="5">
        <v>38017</v>
      </c>
      <c r="K219">
        <v>2.8316989618840001E-2</v>
      </c>
      <c r="L219">
        <v>1.34626405140508E-2</v>
      </c>
      <c r="M219">
        <v>1.4854349104789199E-2</v>
      </c>
      <c r="O219" s="5">
        <v>38017</v>
      </c>
      <c r="P219">
        <v>2.5601051063073199E-2</v>
      </c>
      <c r="Q219">
        <v>1.6084263467829402E-2</v>
      </c>
      <c r="R219">
        <v>9.5167875952438408E-3</v>
      </c>
      <c r="T219" s="5">
        <v>38017</v>
      </c>
      <c r="U219">
        <v>3.2272226893747702E-2</v>
      </c>
      <c r="V219">
        <v>1.6803938716663101E-2</v>
      </c>
      <c r="W219">
        <v>1.5468288177084601E-2</v>
      </c>
      <c r="Y219" s="5">
        <v>38017</v>
      </c>
      <c r="Z219">
        <v>9.0549408774035899E-3</v>
      </c>
      <c r="AA219">
        <v>5.0920449521651701E-2</v>
      </c>
      <c r="AB219">
        <v>-4.1865508644248102E-2</v>
      </c>
      <c r="AD219" s="5">
        <v>38017</v>
      </c>
      <c r="AE219">
        <v>1.55773715367751E-2</v>
      </c>
      <c r="AF219">
        <v>4.9045832096810099E-2</v>
      </c>
      <c r="AG219">
        <v>-3.3468460560035003E-2</v>
      </c>
      <c r="AI219" s="5">
        <v>38017</v>
      </c>
      <c r="AJ219">
        <v>3.0739839140666199E-2</v>
      </c>
      <c r="AK219">
        <v>2.2405838808787701E-2</v>
      </c>
      <c r="AL219">
        <v>8.3340003318785692E-3</v>
      </c>
      <c r="AN219" s="5">
        <v>38017</v>
      </c>
      <c r="AO219">
        <v>1.9226692993445201E-2</v>
      </c>
      <c r="AP219">
        <v>4.97091033712782E-2</v>
      </c>
      <c r="AQ219">
        <v>-3.04824103778331E-2</v>
      </c>
      <c r="AS219" s="5">
        <v>38017</v>
      </c>
      <c r="AT219">
        <v>2.15457584084108E-2</v>
      </c>
      <c r="AU219">
        <v>4.1894856311779201E-2</v>
      </c>
      <c r="AV219">
        <v>-2.0349097903368401E-2</v>
      </c>
      <c r="AX219" s="5">
        <v>38017</v>
      </c>
      <c r="AY219">
        <v>2.5305475449880901E-2</v>
      </c>
      <c r="AZ219">
        <v>6.3189631274151906E-2</v>
      </c>
      <c r="BA219">
        <v>-3.7884155824271001E-2</v>
      </c>
      <c r="BC219" s="5">
        <v>38017</v>
      </c>
      <c r="BD219">
        <v>7.7389858313106699E-3</v>
      </c>
      <c r="BE219">
        <v>5.2290380445018401E-2</v>
      </c>
      <c r="BF219">
        <v>-4.4551394613707801E-2</v>
      </c>
      <c r="BH219" s="5">
        <v>38017</v>
      </c>
      <c r="BI219">
        <v>2.8190039180383899E-2</v>
      </c>
      <c r="BJ219">
        <v>2.32294477963969E-2</v>
      </c>
      <c r="BK219">
        <v>4.9605913839870499E-3</v>
      </c>
      <c r="BM219" s="5">
        <v>38017</v>
      </c>
      <c r="BN219">
        <v>4.3257538580451903E-3</v>
      </c>
      <c r="BO219">
        <v>6.0785464719308499E-2</v>
      </c>
      <c r="BP219">
        <f t="shared" si="73"/>
        <v>-5.6459710861263307E-2</v>
      </c>
      <c r="BR219" s="14">
        <v>38017</v>
      </c>
      <c r="BS219" s="15">
        <f t="shared" si="63"/>
        <v>1.4854349104789199E-2</v>
      </c>
      <c r="BT219" s="15">
        <f t="shared" si="64"/>
        <v>9.5167875952438408E-3</v>
      </c>
      <c r="BU219" s="15">
        <f t="shared" si="65"/>
        <v>1.5468288177084601E-2</v>
      </c>
      <c r="BV219" s="15">
        <f t="shared" si="66"/>
        <v>-4.1865508644248102E-2</v>
      </c>
      <c r="BW219" s="15">
        <f t="shared" si="67"/>
        <v>-3.3468460560035003E-2</v>
      </c>
      <c r="BX219" s="15">
        <f t="shared" si="68"/>
        <v>8.3340003318785692E-3</v>
      </c>
      <c r="BY219" s="15">
        <f t="shared" si="69"/>
        <v>-3.04824103778331E-2</v>
      </c>
      <c r="BZ219" s="15">
        <f t="shared" si="70"/>
        <v>-2.0349097903368401E-2</v>
      </c>
      <c r="CA219" s="15">
        <f t="shared" si="71"/>
        <v>-3.7884155824271001E-2</v>
      </c>
      <c r="CB219" s="15">
        <f t="shared" si="72"/>
        <v>-4.4551394613707801E-2</v>
      </c>
      <c r="CC219" s="15">
        <f t="shared" si="74"/>
        <v>4.9605913839870499E-3</v>
      </c>
      <c r="CD219" s="15">
        <f t="shared" si="75"/>
        <v>-5.6459710861263307E-2</v>
      </c>
      <c r="CT219" s="17">
        <v>2.5431543740298799E-2</v>
      </c>
      <c r="CU219" s="17">
        <v>-7.9041183328948703E-2</v>
      </c>
      <c r="CV219" s="17">
        <v>4.0640431671805803E-2</v>
      </c>
      <c r="CW219" s="17">
        <v>-8.7979026910107797E-3</v>
      </c>
      <c r="CX219" s="17">
        <v>-5.6342933247436403E-3</v>
      </c>
      <c r="CY219" s="17">
        <v>-1.29482536883666E-2</v>
      </c>
      <c r="CZ219" s="17">
        <v>-4.2301678418491201E-4</v>
      </c>
      <c r="DA219" s="17">
        <v>-1.0619139344624599E-2</v>
      </c>
      <c r="DB219" s="17">
        <v>5.49167401593364E-3</v>
      </c>
      <c r="DC219" s="17">
        <v>1.10134068685871E-2</v>
      </c>
      <c r="DE219" s="8">
        <f t="array" ref="DE219">SUMPRODUCT($BS219:$CB219,TRANSPOSE(CG$66:CG$75))</f>
        <v>2.0344209773048048E-2</v>
      </c>
      <c r="DF219" s="8">
        <f t="array" ref="DF219">SUMPRODUCT($BS219:$CB219,TRANSPOSE(CH$66:CH$75))</f>
        <v>9.2541997981884713E-3</v>
      </c>
      <c r="DG219" s="8">
        <f t="array" ref="DG219">SUMPRODUCT($BS219:$CB219,TRANSPOSE(CI$66:CI$75))</f>
        <v>9.3632572465987239E-3</v>
      </c>
      <c r="DH219" s="8">
        <f t="array" ref="DH219">SUMPRODUCT($BS219:$CB219,TRANSPOSE(CJ$66:CJ$75))</f>
        <v>-7.9437199070205022E-3</v>
      </c>
      <c r="DI219" s="8">
        <f t="array" ref="DI219">SUMPRODUCT($BS219:$CB219,TRANSPOSE(CK$66:CK$75))</f>
        <v>-3.4916822903708206E-2</v>
      </c>
      <c r="DJ219" s="8">
        <f t="array" ref="DJ219">SUMPRODUCT($BS219:$CB219,TRANSPOSE(CL$66:CL$75))</f>
        <v>-2.0154151571137036E-3</v>
      </c>
      <c r="DK219" s="8">
        <f t="array" ref="DK219">SUMPRODUCT($BS219:$CB219,TRANSPOSE(CM$66:CM$75))</f>
        <v>-9.1946050418025976E-3</v>
      </c>
      <c r="DL219" s="8">
        <f t="array" ref="DL219">SUMPRODUCT($BS219:$CB219,TRANSPOSE(CN$66:CN$75))</f>
        <v>9.383692061601891E-3</v>
      </c>
      <c r="DM219" s="8">
        <f t="array" ref="DM219">SUMPRODUCT($BS219:$CB219,TRANSPOSE(CO$66:CO$75))</f>
        <v>-3.6265024094462431E-2</v>
      </c>
      <c r="DN219" s="8">
        <f t="array" ref="DN219">SUMPRODUCT($BS219:$CB219,TRANSPOSE(CP$66:CP$75))</f>
        <v>-6.1470545364939455E-2</v>
      </c>
    </row>
    <row r="220" spans="1:118" x14ac:dyDescent="0.25">
      <c r="A220" s="3">
        <v>42643</v>
      </c>
      <c r="B220" s="1">
        <v>4121.0600000000004</v>
      </c>
      <c r="C220" s="1">
        <f t="shared" si="62"/>
        <v>1.8688004970535133E-4</v>
      </c>
      <c r="D220" s="7"/>
      <c r="E220" s="7"/>
      <c r="J220" s="5">
        <v>38046</v>
      </c>
      <c r="K220">
        <v>-2.5146470190241001E-3</v>
      </c>
      <c r="L220">
        <v>2.6239887018481501E-2</v>
      </c>
      <c r="M220">
        <v>-2.8754534037505601E-2</v>
      </c>
      <c r="O220" s="5">
        <v>38046</v>
      </c>
      <c r="P220">
        <v>3.3776353708485501E-2</v>
      </c>
      <c r="Q220">
        <v>1.24880140815848E-2</v>
      </c>
      <c r="R220">
        <v>2.1288339626900701E-2</v>
      </c>
      <c r="T220" s="5">
        <v>38046</v>
      </c>
      <c r="U220">
        <v>2.2721800803234601E-2</v>
      </c>
      <c r="V220">
        <v>1.1135837831566501E-2</v>
      </c>
      <c r="W220">
        <v>1.15859629716681E-2</v>
      </c>
      <c r="Y220" s="5">
        <v>38046</v>
      </c>
      <c r="Z220">
        <v>1.6007920893839601E-2</v>
      </c>
      <c r="AA220">
        <v>1.4140867113803499E-2</v>
      </c>
      <c r="AB220">
        <v>1.8670537800360601E-3</v>
      </c>
      <c r="AD220" s="5">
        <v>38046</v>
      </c>
      <c r="AE220">
        <v>1.6241131442078401E-2</v>
      </c>
      <c r="AF220">
        <v>-1.19373580989153E-2</v>
      </c>
      <c r="AG220">
        <v>2.8178489540993699E-2</v>
      </c>
      <c r="AI220" s="5">
        <v>38046</v>
      </c>
      <c r="AJ220">
        <v>1.84190028308234E-2</v>
      </c>
      <c r="AK220">
        <v>3.6020214389535302E-2</v>
      </c>
      <c r="AL220">
        <v>-1.7601211558711902E-2</v>
      </c>
      <c r="AN220" s="5">
        <v>38046</v>
      </c>
      <c r="AO220">
        <v>2.58971917995784E-2</v>
      </c>
      <c r="AP220">
        <v>3.7269547325644399E-3</v>
      </c>
      <c r="AQ220">
        <v>2.2170237067014001E-2</v>
      </c>
      <c r="AS220" s="5">
        <v>38046</v>
      </c>
      <c r="AT220">
        <v>1.9670942375486299E-2</v>
      </c>
      <c r="AU220">
        <v>-1.0103459624771501E-2</v>
      </c>
      <c r="AV220">
        <v>2.9774402000257799E-2</v>
      </c>
      <c r="AX220" s="5">
        <v>38046</v>
      </c>
      <c r="AY220">
        <v>2.05897530337871E-2</v>
      </c>
      <c r="AZ220">
        <v>4.5670149597812097E-3</v>
      </c>
      <c r="BA220">
        <v>1.60227380740058E-2</v>
      </c>
      <c r="BC220" s="5">
        <v>38046</v>
      </c>
      <c r="BD220">
        <v>6.7749271044827801E-3</v>
      </c>
      <c r="BE220">
        <v>2.2416928819541101E-2</v>
      </c>
      <c r="BF220">
        <v>-1.56420017150583E-2</v>
      </c>
      <c r="BH220" s="5">
        <v>38046</v>
      </c>
      <c r="BI220">
        <v>1.4302823589851001E-2</v>
      </c>
      <c r="BJ220">
        <v>3.2373304544225899E-2</v>
      </c>
      <c r="BK220">
        <v>-1.8070480954374898E-2</v>
      </c>
      <c r="BM220" s="5">
        <v>38046</v>
      </c>
      <c r="BN220">
        <v>2.6721243056015E-2</v>
      </c>
      <c r="BO220">
        <v>-7.3476554928916396E-3</v>
      </c>
      <c r="BP220">
        <f t="shared" si="73"/>
        <v>3.4068898548906643E-2</v>
      </c>
      <c r="BR220" s="14">
        <v>38046</v>
      </c>
      <c r="BS220" s="15">
        <f t="shared" si="63"/>
        <v>-2.8754534037505601E-2</v>
      </c>
      <c r="BT220" s="15">
        <f t="shared" si="64"/>
        <v>2.1288339626900701E-2</v>
      </c>
      <c r="BU220" s="15">
        <f t="shared" si="65"/>
        <v>1.15859629716681E-2</v>
      </c>
      <c r="BV220" s="15">
        <f t="shared" si="66"/>
        <v>1.8670537800360601E-3</v>
      </c>
      <c r="BW220" s="15">
        <f t="shared" si="67"/>
        <v>2.8178489540993699E-2</v>
      </c>
      <c r="BX220" s="15">
        <f t="shared" si="68"/>
        <v>-1.7601211558711902E-2</v>
      </c>
      <c r="BY220" s="15">
        <f t="shared" si="69"/>
        <v>2.2170237067014001E-2</v>
      </c>
      <c r="BZ220" s="15">
        <f t="shared" si="70"/>
        <v>2.9774402000257799E-2</v>
      </c>
      <c r="CA220" s="15">
        <f t="shared" si="71"/>
        <v>1.60227380740058E-2</v>
      </c>
      <c r="CB220" s="15">
        <f t="shared" si="72"/>
        <v>-1.56420017150583E-2</v>
      </c>
      <c r="CC220" s="15">
        <f t="shared" si="74"/>
        <v>-1.8070480954374898E-2</v>
      </c>
      <c r="CD220" s="15">
        <f t="shared" si="75"/>
        <v>3.4068898548906643E-2</v>
      </c>
      <c r="CT220" s="17">
        <v>-5.8836931151809199E-2</v>
      </c>
      <c r="CU220" s="17">
        <v>5.0336872780318001E-3</v>
      </c>
      <c r="CV220" s="17">
        <v>-1.22215503701457E-2</v>
      </c>
      <c r="CW220" s="17">
        <v>2.4259313756452099E-3</v>
      </c>
      <c r="CX220" s="17">
        <v>2.94907573486954E-3</v>
      </c>
      <c r="CY220" s="17">
        <v>-2.3090558355403398E-2</v>
      </c>
      <c r="CZ220" s="17">
        <v>-7.7974129622520698E-3</v>
      </c>
      <c r="DA220" s="17">
        <v>-3.2443644921376401E-3</v>
      </c>
      <c r="DB220" s="17">
        <v>8.8004544346874797E-3</v>
      </c>
      <c r="DC220" s="17">
        <v>2.0984556140816401E-3</v>
      </c>
      <c r="DE220" s="8">
        <f t="array" ref="DE220">SUMPRODUCT($BS220:$CB220,TRANSPOSE(CG$66:CG$75))</f>
        <v>-2.7297461388033916E-2</v>
      </c>
      <c r="DF220" s="8">
        <f t="array" ref="DF220">SUMPRODUCT($BS220:$CB220,TRANSPOSE(CH$66:CH$75))</f>
        <v>5.6720863539637964E-3</v>
      </c>
      <c r="DG220" s="8">
        <f t="array" ref="DG220">SUMPRODUCT($BS220:$CB220,TRANSPOSE(CI$66:CI$75))</f>
        <v>1.2008664529459456E-3</v>
      </c>
      <c r="DH220" s="8">
        <f t="array" ref="DH220">SUMPRODUCT($BS220:$CB220,TRANSPOSE(CJ$66:CJ$75))</f>
        <v>1.4339180757982684E-2</v>
      </c>
      <c r="DI220" s="8">
        <f t="array" ref="DI220">SUMPRODUCT($BS220:$CB220,TRANSPOSE(CK$66:CK$75))</f>
        <v>2.2030888832507856E-2</v>
      </c>
      <c r="DJ220" s="8">
        <f t="array" ref="DJ220">SUMPRODUCT($BS220:$CB220,TRANSPOSE(CL$66:CL$75))</f>
        <v>-2.7126790803687843E-2</v>
      </c>
      <c r="DK220" s="8">
        <f t="array" ref="DK220">SUMPRODUCT($BS220:$CB220,TRANSPOSE(CM$66:CM$75))</f>
        <v>1.9511552010948122E-2</v>
      </c>
      <c r="DL220" s="8">
        <f t="array" ref="DL220">SUMPRODUCT($BS220:$CB220,TRANSPOSE(CN$66:CN$75))</f>
        <v>1.7629758141713036E-2</v>
      </c>
      <c r="DM220" s="8">
        <f t="array" ref="DM220">SUMPRODUCT($BS220:$CB220,TRANSPOSE(CO$66:CO$75))</f>
        <v>-1.6056164381137578E-2</v>
      </c>
      <c r="DN220" s="8">
        <f t="array" ref="DN220">SUMPRODUCT($BS220:$CB220,TRANSPOSE(CP$66:CP$75))</f>
        <v>-1.6477401404048249E-2</v>
      </c>
    </row>
    <row r="221" spans="1:118" x14ac:dyDescent="0.25">
      <c r="A221" s="3">
        <v>42674</v>
      </c>
      <c r="B221" s="1">
        <v>4045.89</v>
      </c>
      <c r="C221" s="1">
        <f t="shared" si="62"/>
        <v>-1.8240452699062937E-2</v>
      </c>
      <c r="D221" s="7"/>
      <c r="E221" s="7"/>
      <c r="J221" s="5">
        <v>38077</v>
      </c>
      <c r="K221">
        <v>-9.9262914527482992E-3</v>
      </c>
      <c r="L221">
        <v>-2.6901278484274701E-2</v>
      </c>
      <c r="M221">
        <v>1.69749870315264E-2</v>
      </c>
      <c r="O221" s="5">
        <v>38077</v>
      </c>
      <c r="P221">
        <v>4.24287351703769E-4</v>
      </c>
      <c r="Q221">
        <v>-7.0310210795175698E-3</v>
      </c>
      <c r="R221">
        <v>7.4553084312213398E-3</v>
      </c>
      <c r="T221" s="5">
        <v>38077</v>
      </c>
      <c r="U221">
        <v>-2.3311935585733101E-3</v>
      </c>
      <c r="V221">
        <v>-2.0709741660993899E-2</v>
      </c>
      <c r="W221">
        <v>1.8378548102420501E-2</v>
      </c>
      <c r="Y221" s="5">
        <v>38077</v>
      </c>
      <c r="Z221">
        <v>-1.32079712676858E-2</v>
      </c>
      <c r="AA221">
        <v>-2.7298704600410999E-2</v>
      </c>
      <c r="AB221">
        <v>1.4090733332725199E-2</v>
      </c>
      <c r="AD221" s="5">
        <v>38077</v>
      </c>
      <c r="AE221">
        <v>-1.9669472122079298E-2</v>
      </c>
      <c r="AF221">
        <v>-1.63515531947339E-2</v>
      </c>
      <c r="AG221">
        <v>-3.3179189273453299E-3</v>
      </c>
      <c r="AI221" s="5">
        <v>38077</v>
      </c>
      <c r="AJ221">
        <v>-2.5825313249085099E-2</v>
      </c>
      <c r="AK221">
        <v>-1.1396958933691701E-2</v>
      </c>
      <c r="AL221">
        <v>-1.44283543153934E-2</v>
      </c>
      <c r="AN221" s="5">
        <v>38077</v>
      </c>
      <c r="AO221">
        <v>-1.31344570782843E-2</v>
      </c>
      <c r="AP221">
        <v>-2.6726248524178702E-2</v>
      </c>
      <c r="AQ221">
        <v>1.35917914458944E-2</v>
      </c>
      <c r="AS221" s="5">
        <v>38077</v>
      </c>
      <c r="AT221">
        <v>6.0880813126425995E-4</v>
      </c>
      <c r="AU221">
        <v>-2.84867505140689E-2</v>
      </c>
      <c r="AV221">
        <v>2.9095558645333201E-2</v>
      </c>
      <c r="AX221" s="5">
        <v>38077</v>
      </c>
      <c r="AY221">
        <v>-3.6005933010132799E-3</v>
      </c>
      <c r="AZ221">
        <v>-2.3524057732572701E-2</v>
      </c>
      <c r="BA221">
        <v>1.9923464431559401E-2</v>
      </c>
      <c r="BC221" s="5">
        <v>38077</v>
      </c>
      <c r="BD221">
        <v>-1.9130096034574499E-2</v>
      </c>
      <c r="BE221">
        <v>-2.2812862200214799E-2</v>
      </c>
      <c r="BF221">
        <v>3.6827661656403002E-3</v>
      </c>
      <c r="BH221" s="5">
        <v>38077</v>
      </c>
      <c r="BI221">
        <v>-1.9343500510501401E-2</v>
      </c>
      <c r="BJ221">
        <v>-9.7165510664295306E-3</v>
      </c>
      <c r="BK221">
        <v>-9.6269494440718705E-3</v>
      </c>
      <c r="BM221" s="5">
        <v>38077</v>
      </c>
      <c r="BN221">
        <v>-2.5300732913720201E-3</v>
      </c>
      <c r="BO221">
        <v>-2.6039945934638001E-2</v>
      </c>
      <c r="BP221">
        <f t="shared" si="73"/>
        <v>2.350987264326598E-2</v>
      </c>
      <c r="BR221" s="14">
        <v>38077</v>
      </c>
      <c r="BS221" s="15">
        <f t="shared" si="63"/>
        <v>1.69749870315264E-2</v>
      </c>
      <c r="BT221" s="15">
        <f t="shared" si="64"/>
        <v>7.4553084312213398E-3</v>
      </c>
      <c r="BU221" s="15">
        <f t="shared" si="65"/>
        <v>1.8378548102420501E-2</v>
      </c>
      <c r="BV221" s="15">
        <f t="shared" si="66"/>
        <v>1.4090733332725199E-2</v>
      </c>
      <c r="BW221" s="15">
        <f t="shared" si="67"/>
        <v>-3.3179189273453299E-3</v>
      </c>
      <c r="BX221" s="15">
        <f t="shared" si="68"/>
        <v>-1.44283543153934E-2</v>
      </c>
      <c r="BY221" s="15">
        <f t="shared" si="69"/>
        <v>1.35917914458944E-2</v>
      </c>
      <c r="BZ221" s="15">
        <f t="shared" si="70"/>
        <v>2.9095558645333201E-2</v>
      </c>
      <c r="CA221" s="15">
        <f t="shared" si="71"/>
        <v>1.9923464431559401E-2</v>
      </c>
      <c r="CB221" s="15">
        <f t="shared" si="72"/>
        <v>3.6827661656403002E-3</v>
      </c>
      <c r="CC221" s="15">
        <f t="shared" si="74"/>
        <v>-9.6269494440718705E-3</v>
      </c>
      <c r="CD221" s="15">
        <f t="shared" si="75"/>
        <v>2.350987264326598E-2</v>
      </c>
      <c r="CT221" s="17">
        <v>-1.1547120853825E-2</v>
      </c>
      <c r="CU221" s="17">
        <v>2.3001952778500302E-2</v>
      </c>
      <c r="CV221" s="17">
        <v>-1.29126760417218E-3</v>
      </c>
      <c r="CW221" s="17">
        <v>-2.9660936921178101E-2</v>
      </c>
      <c r="CX221" s="17">
        <v>8.1236338310797691E-3</v>
      </c>
      <c r="CY221" s="17">
        <v>-1.6899041780939001E-2</v>
      </c>
      <c r="CZ221" s="17">
        <v>-2.2491225562296501E-3</v>
      </c>
      <c r="DA221" s="17">
        <v>-2.1029759424079498E-3</v>
      </c>
      <c r="DB221" s="17">
        <v>3.3944593735385198E-3</v>
      </c>
      <c r="DC221" s="17">
        <v>-8.2558416874457894E-3</v>
      </c>
      <c r="DE221" s="8">
        <f t="array" ref="DE221">SUMPRODUCT($BS221:$CB221,TRANSPOSE(CG$66:CG$75))</f>
        <v>2.6670877384697523E-2</v>
      </c>
      <c r="DF221" s="8">
        <f t="array" ref="DF221">SUMPRODUCT($BS221:$CB221,TRANSPOSE(CH$66:CH$75))</f>
        <v>1.5323264460984301E-2</v>
      </c>
      <c r="DG221" s="8">
        <f t="array" ref="DG221">SUMPRODUCT($BS221:$CB221,TRANSPOSE(CI$66:CI$75))</f>
        <v>2.2613210788655247E-2</v>
      </c>
      <c r="DH221" s="8">
        <f t="array" ref="DH221">SUMPRODUCT($BS221:$CB221,TRANSPOSE(CJ$66:CJ$75))</f>
        <v>1.102422984645361E-2</v>
      </c>
      <c r="DI221" s="8">
        <f t="array" ref="DI221">SUMPRODUCT($BS221:$CB221,TRANSPOSE(CK$66:CK$75))</f>
        <v>-1.0142002674639416E-2</v>
      </c>
      <c r="DJ221" s="8">
        <f t="array" ref="DJ221">SUMPRODUCT($BS221:$CB221,TRANSPOSE(CL$66:CL$75))</f>
        <v>-1.9010488597090057E-2</v>
      </c>
      <c r="DK221" s="8">
        <f t="array" ref="DK221">SUMPRODUCT($BS221:$CB221,TRANSPOSE(CM$66:CM$75))</f>
        <v>-5.9181473604216365E-3</v>
      </c>
      <c r="DL221" s="8">
        <f t="array" ref="DL221">SUMPRODUCT($BS221:$CB221,TRANSPOSE(CN$66:CN$75))</f>
        <v>3.0228744717885555E-2</v>
      </c>
      <c r="DM221" s="8">
        <f t="array" ref="DM221">SUMPRODUCT($BS221:$CB221,TRANSPOSE(CO$66:CO$75))</f>
        <v>2.2720774036174965E-2</v>
      </c>
      <c r="DN221" s="8">
        <f t="array" ref="DN221">SUMPRODUCT($BS221:$CB221,TRANSPOSE(CP$66:CP$75))</f>
        <v>6.2287432957623071E-4</v>
      </c>
    </row>
    <row r="222" spans="1:118" x14ac:dyDescent="0.25">
      <c r="A222" s="3">
        <v>42704</v>
      </c>
      <c r="B222" s="1">
        <v>4195.7299999999996</v>
      </c>
      <c r="C222" s="1">
        <f t="shared" si="62"/>
        <v>3.7035114647209877E-2</v>
      </c>
      <c r="D222" s="7"/>
      <c r="E222" s="7"/>
      <c r="J222" s="5">
        <v>38107</v>
      </c>
      <c r="K222">
        <v>-5.7085108653636502E-2</v>
      </c>
      <c r="L222">
        <v>1.43984414492803E-2</v>
      </c>
      <c r="M222">
        <v>-7.1483550102916807E-2</v>
      </c>
      <c r="O222" s="5">
        <v>38107</v>
      </c>
      <c r="P222">
        <v>-8.9618906313184404E-3</v>
      </c>
      <c r="Q222">
        <v>-7.2086312244922304E-4</v>
      </c>
      <c r="R222">
        <v>-8.2410275088692208E-3</v>
      </c>
      <c r="T222" s="5">
        <v>38107</v>
      </c>
      <c r="U222">
        <v>-3.8358573063386699E-2</v>
      </c>
      <c r="V222">
        <v>-1.18128392378517E-2</v>
      </c>
      <c r="W222">
        <v>-2.6545733825535E-2</v>
      </c>
      <c r="Y222" s="5">
        <v>38107</v>
      </c>
      <c r="Z222">
        <v>1.32492547034266E-2</v>
      </c>
      <c r="AA222">
        <v>-2.3865334573415501E-2</v>
      </c>
      <c r="AB222">
        <v>3.7114589276842101E-2</v>
      </c>
      <c r="AD222" s="5">
        <v>38107</v>
      </c>
      <c r="AE222">
        <v>-9.2470774690966498E-3</v>
      </c>
      <c r="AF222">
        <v>-3.7380210733599602E-2</v>
      </c>
      <c r="AG222">
        <v>2.8133133264503001E-2</v>
      </c>
      <c r="AI222" s="5">
        <v>38107</v>
      </c>
      <c r="AJ222">
        <v>-2.6703561551275401E-2</v>
      </c>
      <c r="AK222">
        <v>-5.2260717660821999E-3</v>
      </c>
      <c r="AL222">
        <v>-2.1477489785193201E-2</v>
      </c>
      <c r="AN222" s="5">
        <v>38107</v>
      </c>
      <c r="AO222">
        <v>-1.8692030520267001E-2</v>
      </c>
      <c r="AP222">
        <v>-2.4297758103209999E-2</v>
      </c>
      <c r="AQ222">
        <v>5.6057275829430701E-3</v>
      </c>
      <c r="AS222" s="5">
        <v>38107</v>
      </c>
      <c r="AT222">
        <v>-5.0115777112963002E-3</v>
      </c>
      <c r="AU222">
        <v>-3.43919055887646E-2</v>
      </c>
      <c r="AV222">
        <v>2.9380327877468301E-2</v>
      </c>
      <c r="AX222" s="5">
        <v>38107</v>
      </c>
      <c r="AY222">
        <v>-1.9724943052377999E-2</v>
      </c>
      <c r="AZ222">
        <v>-4.0315215611962302E-2</v>
      </c>
      <c r="BA222">
        <v>2.0590272559584299E-2</v>
      </c>
      <c r="BC222" s="5">
        <v>38107</v>
      </c>
      <c r="BD222">
        <v>9.5041442906022393E-3</v>
      </c>
      <c r="BE222">
        <v>-5.1145539882630299E-2</v>
      </c>
      <c r="BF222">
        <v>6.06496841732325E-2</v>
      </c>
      <c r="BH222" s="5">
        <v>38107</v>
      </c>
      <c r="BI222">
        <v>-2.30956811926506E-2</v>
      </c>
      <c r="BJ222">
        <v>-2.66136489262166E-2</v>
      </c>
      <c r="BK222">
        <v>3.51796773356596E-3</v>
      </c>
      <c r="BM222" s="5">
        <v>38107</v>
      </c>
      <c r="BN222">
        <v>4.1698359740016001E-3</v>
      </c>
      <c r="BO222">
        <v>-6.2695066540089106E-2</v>
      </c>
      <c r="BP222">
        <f t="shared" si="73"/>
        <v>6.6864902514090704E-2</v>
      </c>
      <c r="BR222" s="14">
        <v>38107</v>
      </c>
      <c r="BS222" s="15">
        <f t="shared" si="63"/>
        <v>-7.1483550102916807E-2</v>
      </c>
      <c r="BT222" s="15">
        <f t="shared" si="64"/>
        <v>-8.2410275088692208E-3</v>
      </c>
      <c r="BU222" s="15">
        <f t="shared" si="65"/>
        <v>-2.6545733825535E-2</v>
      </c>
      <c r="BV222" s="15">
        <f t="shared" si="66"/>
        <v>3.7114589276842101E-2</v>
      </c>
      <c r="BW222" s="15">
        <f t="shared" si="67"/>
        <v>2.8133133264503001E-2</v>
      </c>
      <c r="BX222" s="15">
        <f t="shared" si="68"/>
        <v>-2.1477489785193201E-2</v>
      </c>
      <c r="BY222" s="15">
        <f t="shared" si="69"/>
        <v>5.6057275829430701E-3</v>
      </c>
      <c r="BZ222" s="15">
        <f t="shared" si="70"/>
        <v>2.9380327877468301E-2</v>
      </c>
      <c r="CA222" s="15">
        <f t="shared" si="71"/>
        <v>2.0590272559584299E-2</v>
      </c>
      <c r="CB222" s="15">
        <f t="shared" si="72"/>
        <v>6.06496841732325E-2</v>
      </c>
      <c r="CC222" s="15">
        <f t="shared" si="74"/>
        <v>3.51796773356596E-3</v>
      </c>
      <c r="CD222" s="15">
        <f t="shared" si="75"/>
        <v>6.6864902514090704E-2</v>
      </c>
      <c r="CT222" s="17">
        <v>-3.1435343375428901E-2</v>
      </c>
      <c r="CU222" s="17">
        <v>3.58007075281047E-2</v>
      </c>
      <c r="CV222" s="17">
        <v>-9.3902110362096503E-2</v>
      </c>
      <c r="CW222" s="17">
        <v>3.99107329659876E-2</v>
      </c>
      <c r="CX222" s="17">
        <v>8.0304510495206695E-4</v>
      </c>
      <c r="CY222" s="17">
        <v>1.13860830307924E-4</v>
      </c>
      <c r="CZ222" s="17">
        <v>1.24783944067996E-2</v>
      </c>
      <c r="DA222" s="17">
        <v>1.6816004258754499E-2</v>
      </c>
      <c r="DB222" s="17">
        <v>-3.12702629543415E-3</v>
      </c>
      <c r="DC222" s="17">
        <v>-1.37684832441881E-2</v>
      </c>
      <c r="DE222" s="8">
        <f t="array" ref="DE222">SUMPRODUCT($BS222:$CB222,TRANSPOSE(CG$66:CG$75))</f>
        <v>-9.3406013960435075E-2</v>
      </c>
      <c r="DF222" s="8">
        <f t="array" ref="DF222">SUMPRODUCT($BS222:$CB222,TRANSPOSE(CH$66:CH$75))</f>
        <v>-8.4960358243669626E-3</v>
      </c>
      <c r="DG222" s="8">
        <f t="array" ref="DG222">SUMPRODUCT($BS222:$CB222,TRANSPOSE(CI$66:CI$75))</f>
        <v>-3.7548111420944219E-2</v>
      </c>
      <c r="DH222" s="8">
        <f t="array" ref="DH222">SUMPRODUCT($BS222:$CB222,TRANSPOSE(CJ$66:CJ$75))</f>
        <v>3.4235182163093493E-2</v>
      </c>
      <c r="DI222" s="8">
        <f t="array" ref="DI222">SUMPRODUCT($BS222:$CB222,TRANSPOSE(CK$66:CK$75))</f>
        <v>2.6602951104272465E-2</v>
      </c>
      <c r="DJ222" s="8">
        <f t="array" ref="DJ222">SUMPRODUCT($BS222:$CB222,TRANSPOSE(CL$66:CL$75))</f>
        <v>8.6127520929445821E-3</v>
      </c>
      <c r="DK222" s="8">
        <f t="array" ref="DK222">SUMPRODUCT($BS222:$CB222,TRANSPOSE(CM$66:CM$75))</f>
        <v>-2.3303667681070329E-2</v>
      </c>
      <c r="DL222" s="8">
        <f t="array" ref="DL222">SUMPRODUCT($BS222:$CB222,TRANSPOSE(CN$66:CN$75))</f>
        <v>8.3786783418929815E-3</v>
      </c>
      <c r="DM222" s="8">
        <f t="array" ref="DM222">SUMPRODUCT($BS222:$CB222,TRANSPOSE(CO$66:CO$75))</f>
        <v>1.4569969424572412E-2</v>
      </c>
      <c r="DN222" s="8">
        <f t="array" ref="DN222">SUMPRODUCT($BS222:$CB222,TRANSPOSE(CP$66:CP$75))</f>
        <v>8.1580576719426048E-2</v>
      </c>
    </row>
    <row r="223" spans="1:118" x14ac:dyDescent="0.25">
      <c r="A223" s="3">
        <v>42734</v>
      </c>
      <c r="B223" s="1">
        <v>4278.66</v>
      </c>
      <c r="C223" s="1">
        <f t="shared" si="62"/>
        <v>1.9765332850302686E-2</v>
      </c>
      <c r="D223" s="7"/>
      <c r="E223" s="7"/>
      <c r="J223" s="5">
        <v>38138</v>
      </c>
      <c r="K223">
        <v>2.6764466374344299E-2</v>
      </c>
      <c r="L223">
        <v>3.3109569091156399E-3</v>
      </c>
      <c r="M223">
        <v>2.34535094652286E-2</v>
      </c>
      <c r="O223" s="5">
        <v>38138</v>
      </c>
      <c r="P223">
        <v>3.2618903286209099E-3</v>
      </c>
      <c r="Q223">
        <v>1.64789024953013E-2</v>
      </c>
      <c r="R223">
        <v>-1.3217012166680401E-2</v>
      </c>
      <c r="T223" s="5">
        <v>38138</v>
      </c>
      <c r="U223">
        <v>2.60832788439871E-2</v>
      </c>
      <c r="V223">
        <v>1.1627464583592199E-2</v>
      </c>
      <c r="W223">
        <v>1.4455814260394899E-2</v>
      </c>
      <c r="Y223" s="5">
        <v>38138</v>
      </c>
      <c r="Z223">
        <v>3.46992224420494E-3</v>
      </c>
      <c r="AA223">
        <v>1.9031232745292601E-2</v>
      </c>
      <c r="AB223">
        <v>-1.5561310501087699E-2</v>
      </c>
      <c r="AD223" s="5">
        <v>38138</v>
      </c>
      <c r="AE223">
        <v>2.0912180409738499E-3</v>
      </c>
      <c r="AF223">
        <v>3.1756343105407203E-2</v>
      </c>
      <c r="AG223">
        <v>-2.9665125064433299E-2</v>
      </c>
      <c r="AI223" s="5">
        <v>38138</v>
      </c>
      <c r="AJ223">
        <v>4.08055584196826E-2</v>
      </c>
      <c r="AK223">
        <v>6.5444974425635004E-3</v>
      </c>
      <c r="AL223">
        <v>3.4261060977119097E-2</v>
      </c>
      <c r="AN223" s="5">
        <v>38138</v>
      </c>
      <c r="AO223">
        <v>3.3460386465126299E-3</v>
      </c>
      <c r="AP223">
        <v>3.0512278871128701E-2</v>
      </c>
      <c r="AQ223">
        <v>-2.7166240224616001E-2</v>
      </c>
      <c r="AS223" s="5">
        <v>38138</v>
      </c>
      <c r="AT223">
        <v>-9.0208367547403596E-3</v>
      </c>
      <c r="AU223">
        <v>2.6959999835369799E-2</v>
      </c>
      <c r="AV223">
        <v>-3.5980836590110199E-2</v>
      </c>
      <c r="AX223" s="5">
        <v>38138</v>
      </c>
      <c r="AY223">
        <v>-1.5207450378868399E-3</v>
      </c>
      <c r="AZ223">
        <v>4.4594723554599799E-2</v>
      </c>
      <c r="BA223">
        <v>-4.6115468592486601E-2</v>
      </c>
      <c r="BC223" s="5">
        <v>38138</v>
      </c>
      <c r="BD223">
        <v>1.52184323626488E-2</v>
      </c>
      <c r="BE223">
        <v>1.9417180046466899E-2</v>
      </c>
      <c r="BF223">
        <v>-4.1987476838180804E-3</v>
      </c>
      <c r="BH223" s="5">
        <v>38138</v>
      </c>
      <c r="BI223">
        <v>3.06871254333052E-2</v>
      </c>
      <c r="BJ223">
        <v>8.6104774224187806E-3</v>
      </c>
      <c r="BK223">
        <v>2.2076648010886501E-2</v>
      </c>
      <c r="BM223" s="5">
        <v>38138</v>
      </c>
      <c r="BN223">
        <v>1.19225546452181E-2</v>
      </c>
      <c r="BO223">
        <v>5.6873732670057402E-2</v>
      </c>
      <c r="BP223">
        <f t="shared" si="73"/>
        <v>-4.4951178024839306E-2</v>
      </c>
      <c r="BR223" s="14">
        <v>38138</v>
      </c>
      <c r="BS223" s="15">
        <f t="shared" si="63"/>
        <v>2.34535094652286E-2</v>
      </c>
      <c r="BT223" s="15">
        <f t="shared" si="64"/>
        <v>-1.3217012166680401E-2</v>
      </c>
      <c r="BU223" s="15">
        <f t="shared" si="65"/>
        <v>1.4455814260394899E-2</v>
      </c>
      <c r="BV223" s="15">
        <f t="shared" si="66"/>
        <v>-1.5561310501087699E-2</v>
      </c>
      <c r="BW223" s="15">
        <f t="shared" si="67"/>
        <v>-2.9665125064433299E-2</v>
      </c>
      <c r="BX223" s="15">
        <f t="shared" si="68"/>
        <v>3.4261060977119097E-2</v>
      </c>
      <c r="BY223" s="15">
        <f t="shared" si="69"/>
        <v>-2.7166240224616001E-2</v>
      </c>
      <c r="BZ223" s="15">
        <f t="shared" si="70"/>
        <v>-3.5980836590110199E-2</v>
      </c>
      <c r="CA223" s="15">
        <f t="shared" si="71"/>
        <v>-4.6115468592486601E-2</v>
      </c>
      <c r="CB223" s="15">
        <f t="shared" si="72"/>
        <v>-4.1987476838180804E-3</v>
      </c>
      <c r="CC223" s="15">
        <f t="shared" si="74"/>
        <v>2.2076648010886501E-2</v>
      </c>
      <c r="CD223" s="15">
        <f t="shared" si="75"/>
        <v>-4.4951178024839306E-2</v>
      </c>
      <c r="CT223" s="17">
        <v>5.4196357860557799E-2</v>
      </c>
      <c r="CU223" s="17">
        <v>-5.2996135320247897E-2</v>
      </c>
      <c r="CV223" s="17">
        <v>2.9806665774395301E-2</v>
      </c>
      <c r="CW223" s="17">
        <v>1.81313333092211E-3</v>
      </c>
      <c r="CX223" s="17">
        <v>7.29156102056722E-3</v>
      </c>
      <c r="CY223" s="17">
        <v>2.9450081637600899E-2</v>
      </c>
      <c r="CZ223" s="17">
        <v>4.4882927147363002E-3</v>
      </c>
      <c r="DA223" s="17">
        <v>3.2443003471537401E-3</v>
      </c>
      <c r="DB223" s="17">
        <v>6.3040065742471403E-3</v>
      </c>
      <c r="DC223" s="17">
        <v>1.32463017690075E-2</v>
      </c>
      <c r="DE223" s="8">
        <f t="array" ref="DE223">SUMPRODUCT($BS223:$CB223,TRANSPOSE(CG$66:CG$75))</f>
        <v>2.1242434443155572E-2</v>
      </c>
      <c r="DF223" s="8">
        <f t="array" ref="DF223">SUMPRODUCT($BS223:$CB223,TRANSPOSE(CH$66:CH$75))</f>
        <v>-5.8735645844176934E-3</v>
      </c>
      <c r="DG223" s="8">
        <f t="array" ref="DG223">SUMPRODUCT($BS223:$CB223,TRANSPOSE(CI$66:CI$75))</f>
        <v>2.4790178308752749E-2</v>
      </c>
      <c r="DH223" s="8">
        <f t="array" ref="DH223">SUMPRODUCT($BS223:$CB223,TRANSPOSE(CJ$66:CJ$75))</f>
        <v>-1.9869833570066719E-3</v>
      </c>
      <c r="DI223" s="8">
        <f t="array" ref="DI223">SUMPRODUCT($BS223:$CB223,TRANSPOSE(CK$66:CK$75))</f>
        <v>-2.1857024896925925E-2</v>
      </c>
      <c r="DJ223" s="8">
        <f t="array" ref="DJ223">SUMPRODUCT($BS223:$CB223,TRANSPOSE(CL$66:CL$75))</f>
        <v>4.0606255633757748E-2</v>
      </c>
      <c r="DK223" s="8">
        <f t="array" ref="DK223">SUMPRODUCT($BS223:$CB223,TRANSPOSE(CM$66:CM$75))</f>
        <v>6.8098429401405869E-3</v>
      </c>
      <c r="DL223" s="8">
        <f t="array" ref="DL223">SUMPRODUCT($BS223:$CB223,TRANSPOSE(CN$66:CN$75))</f>
        <v>-1.4639858071454338E-2</v>
      </c>
      <c r="DM223" s="8">
        <f t="array" ref="DM223">SUMPRODUCT($BS223:$CB223,TRANSPOSE(CO$66:CO$75))</f>
        <v>-4.9956722728940264E-2</v>
      </c>
      <c r="DN223" s="8">
        <f t="array" ref="DN223">SUMPRODUCT($BS223:$CB223,TRANSPOSE(CP$66:CP$75))</f>
        <v>-8.7770969441835038E-3</v>
      </c>
    </row>
    <row r="224" spans="1:118" x14ac:dyDescent="0.25">
      <c r="A224" s="3">
        <v>42766</v>
      </c>
      <c r="B224" s="1">
        <v>4359.8100000000004</v>
      </c>
      <c r="C224" s="1">
        <f t="shared" si="62"/>
        <v>1.8966218395479073E-2</v>
      </c>
      <c r="D224" s="7"/>
      <c r="E224" s="7"/>
      <c r="J224" s="5">
        <v>38168</v>
      </c>
      <c r="K224">
        <v>5.1128603886225997E-2</v>
      </c>
      <c r="L224">
        <v>9.6374709793366799E-3</v>
      </c>
      <c r="M224">
        <v>4.14911329068893E-2</v>
      </c>
      <c r="O224" s="5">
        <v>38168</v>
      </c>
      <c r="P224">
        <v>3.0487114262818901E-2</v>
      </c>
      <c r="Q224">
        <v>1.12907806914002E-2</v>
      </c>
      <c r="R224">
        <v>1.91963335714187E-2</v>
      </c>
      <c r="T224" s="5">
        <v>38168</v>
      </c>
      <c r="U224">
        <v>3.5110354507777601E-2</v>
      </c>
      <c r="V224">
        <v>1.4812492079287899E-2</v>
      </c>
      <c r="W224">
        <v>2.0297862428489799E-2</v>
      </c>
      <c r="Y224" s="5">
        <v>38168</v>
      </c>
      <c r="Z224">
        <v>1.6979229043792302E-2</v>
      </c>
      <c r="AA224">
        <v>1.8535044507949201E-2</v>
      </c>
      <c r="AB224">
        <v>-1.55581546415695E-3</v>
      </c>
      <c r="AD224" s="5">
        <v>38168</v>
      </c>
      <c r="AE224">
        <v>1.7384895319813399E-2</v>
      </c>
      <c r="AF224">
        <v>2.89566757451474E-2</v>
      </c>
      <c r="AG224">
        <v>-1.1571780425333999E-2</v>
      </c>
      <c r="AI224" s="5">
        <v>38168</v>
      </c>
      <c r="AJ224">
        <v>1.89062017223862E-2</v>
      </c>
      <c r="AK224">
        <v>4.9336159629537199E-3</v>
      </c>
      <c r="AL224">
        <v>1.39725857594325E-2</v>
      </c>
      <c r="AN224" s="5">
        <v>38168</v>
      </c>
      <c r="AO224">
        <v>2.15121150282843E-2</v>
      </c>
      <c r="AP224">
        <v>2.4042428183921199E-2</v>
      </c>
      <c r="AQ224">
        <v>-2.53031315563683E-3</v>
      </c>
      <c r="AS224" s="5">
        <v>38168</v>
      </c>
      <c r="AT224">
        <v>3.8781420621622903E-2</v>
      </c>
      <c r="AU224">
        <v>3.2076547204982798E-2</v>
      </c>
      <c r="AV224">
        <v>6.7048734166400602E-3</v>
      </c>
      <c r="AX224" s="5">
        <v>38168</v>
      </c>
      <c r="AY224">
        <v>2.8679813962307E-2</v>
      </c>
      <c r="AZ224">
        <v>2.5106308395388299E-2</v>
      </c>
      <c r="BA224">
        <v>3.57350556691876E-3</v>
      </c>
      <c r="BC224" s="5">
        <v>38168</v>
      </c>
      <c r="BD224">
        <v>1.9932512848989701E-2</v>
      </c>
      <c r="BE224">
        <v>9.8747592694876304E-3</v>
      </c>
      <c r="BF224">
        <v>1.00577535795021E-2</v>
      </c>
      <c r="BH224" s="5">
        <v>38168</v>
      </c>
      <c r="BI224">
        <v>2.22981628789173E-2</v>
      </c>
      <c r="BJ224">
        <v>1.11842953514128E-2</v>
      </c>
      <c r="BK224">
        <v>1.11138675275045E-2</v>
      </c>
      <c r="BM224" s="5">
        <v>38168</v>
      </c>
      <c r="BN224">
        <v>1.08711067918078E-2</v>
      </c>
      <c r="BO224">
        <v>2.1164740047172299E-2</v>
      </c>
      <c r="BP224">
        <f t="shared" si="73"/>
        <v>-1.0293633255364499E-2</v>
      </c>
      <c r="BR224" s="14">
        <v>38168</v>
      </c>
      <c r="BS224" s="15">
        <f t="shared" si="63"/>
        <v>4.14911329068893E-2</v>
      </c>
      <c r="BT224" s="15">
        <f t="shared" si="64"/>
        <v>1.91963335714187E-2</v>
      </c>
      <c r="BU224" s="15">
        <f t="shared" si="65"/>
        <v>2.0297862428489799E-2</v>
      </c>
      <c r="BV224" s="15">
        <f t="shared" si="66"/>
        <v>-1.55581546415695E-3</v>
      </c>
      <c r="BW224" s="15">
        <f t="shared" si="67"/>
        <v>-1.1571780425333999E-2</v>
      </c>
      <c r="BX224" s="15">
        <f t="shared" si="68"/>
        <v>1.39725857594325E-2</v>
      </c>
      <c r="BY224" s="15">
        <f t="shared" si="69"/>
        <v>-2.53031315563683E-3</v>
      </c>
      <c r="BZ224" s="15">
        <f t="shared" si="70"/>
        <v>6.7048734166400602E-3</v>
      </c>
      <c r="CA224" s="15">
        <f t="shared" si="71"/>
        <v>3.57350556691876E-3</v>
      </c>
      <c r="CB224" s="15">
        <f t="shared" si="72"/>
        <v>1.00577535795021E-2</v>
      </c>
      <c r="CC224" s="15">
        <f t="shared" si="74"/>
        <v>1.11138675275045E-2</v>
      </c>
      <c r="CD224" s="15">
        <f t="shared" si="75"/>
        <v>-1.0293633255364499E-2</v>
      </c>
      <c r="CT224" s="17">
        <v>1.2373292434918399E-2</v>
      </c>
      <c r="CU224" s="17">
        <v>2.4771070035424299E-3</v>
      </c>
      <c r="CV224" s="17">
        <v>3.0486629323189698E-2</v>
      </c>
      <c r="CW224" s="17">
        <v>-2.9118278767145001E-2</v>
      </c>
      <c r="CX224" s="17">
        <v>1.14349905701448E-2</v>
      </c>
      <c r="CY224" s="17">
        <v>8.0426684352554898E-4</v>
      </c>
      <c r="CZ224" s="17">
        <v>7.42327642410044E-3</v>
      </c>
      <c r="DA224" s="17">
        <v>1.7719907374725299E-2</v>
      </c>
      <c r="DB224" s="17">
        <v>-7.3964765836040001E-3</v>
      </c>
      <c r="DC224" s="17">
        <v>-7.2421852195996804E-3</v>
      </c>
      <c r="DE224" s="8">
        <f t="array" ref="DE224">SUMPRODUCT($BS224:$CB224,TRANSPOSE(CG$66:CG$75))</f>
        <v>5.9414387504578503E-2</v>
      </c>
      <c r="DF224" s="8">
        <f t="array" ref="DF224">SUMPRODUCT($BS224:$CB224,TRANSPOSE(CH$66:CH$75))</f>
        <v>5.6718534870478975E-2</v>
      </c>
      <c r="DG224" s="8">
        <f t="array" ref="DG224">SUMPRODUCT($BS224:$CB224,TRANSPOSE(CI$66:CI$75))</f>
        <v>2.7169474120367923E-2</v>
      </c>
      <c r="DH224" s="8">
        <f t="array" ref="DH224">SUMPRODUCT($BS224:$CB224,TRANSPOSE(CJ$66:CJ$75))</f>
        <v>-7.6806436180294731E-3</v>
      </c>
      <c r="DI224" s="8">
        <f t="array" ref="DI224">SUMPRODUCT($BS224:$CB224,TRANSPOSE(CK$66:CK$75))</f>
        <v>-1.08339863681346E-2</v>
      </c>
      <c r="DJ224" s="8">
        <f t="array" ref="DJ224">SUMPRODUCT($BS224:$CB224,TRANSPOSE(CL$66:CL$75))</f>
        <v>7.2013914468262996E-3</v>
      </c>
      <c r="DK224" s="8">
        <f t="array" ref="DK224">SUMPRODUCT($BS224:$CB224,TRANSPOSE(CM$66:CM$75))</f>
        <v>-2.302732161602862E-2</v>
      </c>
      <c r="DL224" s="8">
        <f t="array" ref="DL224">SUMPRODUCT($BS224:$CB224,TRANSPOSE(CN$66:CN$75))</f>
        <v>9.8881365171604261E-3</v>
      </c>
      <c r="DM224" s="8">
        <f t="array" ref="DM224">SUMPRODUCT($BS224:$CB224,TRANSPOSE(CO$66:CO$75))</f>
        <v>2.1044006816920639E-2</v>
      </c>
      <c r="DN224" s="8">
        <f t="array" ref="DN224">SUMPRODUCT($BS224:$CB224,TRANSPOSE(CP$66:CP$75))</f>
        <v>3.0948856722105164E-2</v>
      </c>
    </row>
    <row r="225" spans="1:118" x14ac:dyDescent="0.25">
      <c r="A225" s="3">
        <v>42794</v>
      </c>
      <c r="B225" s="1">
        <v>4532.93</v>
      </c>
      <c r="C225" s="1">
        <f t="shared" si="62"/>
        <v>3.970815241948622E-2</v>
      </c>
      <c r="D225" s="7"/>
      <c r="E225" s="7"/>
      <c r="J225" s="5">
        <v>38199</v>
      </c>
      <c r="K225">
        <v>-7.0236559563523093E-2</v>
      </c>
      <c r="L225">
        <v>-2.4475911124892901E-2</v>
      </c>
      <c r="M225">
        <v>-4.5760648438630203E-2</v>
      </c>
      <c r="O225" s="5">
        <v>38199</v>
      </c>
      <c r="P225">
        <v>-2.3446929474126799E-2</v>
      </c>
      <c r="Q225">
        <v>-5.3279829902670099E-2</v>
      </c>
      <c r="R225">
        <v>2.9832900428543401E-2</v>
      </c>
      <c r="T225" s="5">
        <v>38199</v>
      </c>
      <c r="U225">
        <v>-6.5653189583013305E-2</v>
      </c>
      <c r="V225">
        <v>-2.97662128812127E-2</v>
      </c>
      <c r="W225">
        <v>-3.5886976701800598E-2</v>
      </c>
      <c r="Y225" s="5">
        <v>38199</v>
      </c>
      <c r="Z225">
        <v>-3.52034933489421E-2</v>
      </c>
      <c r="AA225">
        <v>-5.7429901673628797E-2</v>
      </c>
      <c r="AB225">
        <v>2.2226408324686701E-2</v>
      </c>
      <c r="AD225" s="5">
        <v>38199</v>
      </c>
      <c r="AE225">
        <v>-5.4840168081571501E-3</v>
      </c>
      <c r="AF225">
        <v>-8.0280598751330201E-2</v>
      </c>
      <c r="AG225">
        <v>7.4796581943173096E-2</v>
      </c>
      <c r="AI225" s="5">
        <v>38199</v>
      </c>
      <c r="AJ225">
        <v>-3.0659563351596999E-2</v>
      </c>
      <c r="AK225">
        <v>-3.8952482719169901E-2</v>
      </c>
      <c r="AL225">
        <v>8.2929193675728707E-3</v>
      </c>
      <c r="AN225" s="5">
        <v>38199</v>
      </c>
      <c r="AO225">
        <v>-1.17687098900359E-2</v>
      </c>
      <c r="AP225">
        <v>-7.25551122294322E-2</v>
      </c>
      <c r="AQ225">
        <v>6.0786402339396403E-2</v>
      </c>
      <c r="AS225" s="5">
        <v>38199</v>
      </c>
      <c r="AT225">
        <v>-2.3897905026260598E-3</v>
      </c>
      <c r="AU225">
        <v>-4.8350612784123101E-2</v>
      </c>
      <c r="AV225">
        <v>4.5960822281497102E-2</v>
      </c>
      <c r="AX225" s="5">
        <v>38199</v>
      </c>
      <c r="AY225">
        <v>-1.5260636951624201E-2</v>
      </c>
      <c r="AZ225">
        <v>-7.2914424614588705E-2</v>
      </c>
      <c r="BA225">
        <v>5.7653787662964501E-2</v>
      </c>
      <c r="BC225" s="5">
        <v>38199</v>
      </c>
      <c r="BD225">
        <v>-4.5587209098531797E-2</v>
      </c>
      <c r="BE225">
        <v>-3.0150417852330198E-2</v>
      </c>
      <c r="BF225">
        <v>-1.5436791246201601E-2</v>
      </c>
      <c r="BH225" s="5">
        <v>38199</v>
      </c>
      <c r="BI225">
        <v>-2.1800056305829801E-2</v>
      </c>
      <c r="BJ225">
        <v>-2.1962044733170399E-2</v>
      </c>
      <c r="BK225">
        <v>1.6198842734055699E-4</v>
      </c>
      <c r="BM225" s="5">
        <v>38199</v>
      </c>
      <c r="BN225">
        <v>-1.63409354827487E-2</v>
      </c>
      <c r="BO225">
        <v>-0.101626329554087</v>
      </c>
      <c r="BP225">
        <f t="shared" si="73"/>
        <v>8.5285394071338297E-2</v>
      </c>
      <c r="BR225" s="14">
        <v>38199</v>
      </c>
      <c r="BS225" s="15">
        <f t="shared" si="63"/>
        <v>-4.5760648438630203E-2</v>
      </c>
      <c r="BT225" s="15">
        <f t="shared" si="64"/>
        <v>2.9832900428543401E-2</v>
      </c>
      <c r="BU225" s="15">
        <f t="shared" si="65"/>
        <v>-3.5886976701800598E-2</v>
      </c>
      <c r="BV225" s="15">
        <f t="shared" si="66"/>
        <v>2.2226408324686701E-2</v>
      </c>
      <c r="BW225" s="15">
        <f t="shared" si="67"/>
        <v>7.4796581943173096E-2</v>
      </c>
      <c r="BX225" s="15">
        <f t="shared" si="68"/>
        <v>8.2929193675728707E-3</v>
      </c>
      <c r="BY225" s="15">
        <f t="shared" si="69"/>
        <v>6.0786402339396403E-2</v>
      </c>
      <c r="BZ225" s="15">
        <f t="shared" si="70"/>
        <v>4.5960822281497102E-2</v>
      </c>
      <c r="CA225" s="15">
        <f t="shared" si="71"/>
        <v>5.7653787662964501E-2</v>
      </c>
      <c r="CB225" s="15">
        <f t="shared" si="72"/>
        <v>-1.5436791246201601E-2</v>
      </c>
      <c r="CC225" s="15">
        <f t="shared" si="74"/>
        <v>1.6198842734055699E-4</v>
      </c>
      <c r="CD225" s="15">
        <f t="shared" si="75"/>
        <v>8.5285394071338297E-2</v>
      </c>
      <c r="CT225" s="17">
        <v>-0.110632581339699</v>
      </c>
      <c r="CU225" s="17">
        <v>6.5314327320703205E-2</v>
      </c>
      <c r="CV225" s="17">
        <v>-9.3420647739943293E-3</v>
      </c>
      <c r="CW225" s="17">
        <v>4.1238102196268799E-2</v>
      </c>
      <c r="CX225" s="17">
        <v>-2.9733663284128801E-2</v>
      </c>
      <c r="CY225" s="17">
        <v>-1.1344249988331501E-2</v>
      </c>
      <c r="CZ225" s="17">
        <v>9.6774884049985396E-3</v>
      </c>
      <c r="DA225" s="17">
        <v>-1.9288949253312201E-3</v>
      </c>
      <c r="DB225" s="17">
        <v>5.9015478625814299E-3</v>
      </c>
      <c r="DC225" s="17">
        <v>-8.5470019343257596E-4</v>
      </c>
      <c r="DE225" s="8">
        <f t="array" ref="DE225">SUMPRODUCT($BS225:$CB225,TRANSPOSE(CG$66:CG$75))</f>
        <v>-4.8520774910825369E-2</v>
      </c>
      <c r="DF225" s="8">
        <f t="array" ref="DF225">SUMPRODUCT($BS225:$CB225,TRANSPOSE(CH$66:CH$75))</f>
        <v>2.1575500434813126E-3</v>
      </c>
      <c r="DG225" s="8">
        <f t="array" ref="DG225">SUMPRODUCT($BS225:$CB225,TRANSPOSE(CI$66:CI$75))</f>
        <v>-5.7853591053669232E-2</v>
      </c>
      <c r="DH225" s="8">
        <f t="array" ref="DH225">SUMPRODUCT($BS225:$CB225,TRANSPOSE(CJ$66:CJ$75))</f>
        <v>8.936592605417272E-3</v>
      </c>
      <c r="DI225" s="8">
        <f t="array" ref="DI225">SUMPRODUCT($BS225:$CB225,TRANSPOSE(CK$66:CK$75))</f>
        <v>6.284233741984438E-2</v>
      </c>
      <c r="DJ225" s="8">
        <f t="array" ref="DJ225">SUMPRODUCT($BS225:$CB225,TRANSPOSE(CL$66:CL$75))</f>
        <v>-4.6725143276354578E-3</v>
      </c>
      <c r="DK225" s="8">
        <f t="array" ref="DK225">SUMPRODUCT($BS225:$CB225,TRANSPOSE(CM$66:CM$75))</f>
        <v>4.4498765286675832E-2</v>
      </c>
      <c r="DL225" s="8">
        <f t="array" ref="DL225">SUMPRODUCT($BS225:$CB225,TRANSPOSE(CN$66:CN$75))</f>
        <v>6.9631793311841226E-3</v>
      </c>
      <c r="DM225" s="8">
        <f t="array" ref="DM225">SUMPRODUCT($BS225:$CB225,TRANSPOSE(CO$66:CO$75))</f>
        <v>1.107397371483226E-2</v>
      </c>
      <c r="DN225" s="8">
        <f t="array" ref="DN225">SUMPRODUCT($BS225:$CB225,TRANSPOSE(CP$66:CP$75))</f>
        <v>-6.3556773215914936E-3</v>
      </c>
    </row>
    <row r="226" spans="1:118" x14ac:dyDescent="0.25">
      <c r="A226" s="3">
        <v>42825</v>
      </c>
      <c r="B226" s="1">
        <v>4538.21</v>
      </c>
      <c r="C226" s="1">
        <f t="shared" si="62"/>
        <v>1.1648095161407301E-3</v>
      </c>
      <c r="D226" s="7"/>
      <c r="E226" s="7"/>
      <c r="J226" s="5">
        <v>38230</v>
      </c>
      <c r="K226">
        <v>-6.3506343653419797E-3</v>
      </c>
      <c r="L226">
        <v>1.6759094509746199E-2</v>
      </c>
      <c r="M226">
        <v>-2.3109728875088199E-2</v>
      </c>
      <c r="O226" s="5">
        <v>38230</v>
      </c>
      <c r="P226">
        <v>4.92759835855925E-3</v>
      </c>
      <c r="Q226">
        <v>1.9932395872370001E-4</v>
      </c>
      <c r="R226">
        <v>4.7282743998355503E-3</v>
      </c>
      <c r="T226" s="5">
        <v>38230</v>
      </c>
      <c r="U226">
        <v>-9.9467612591001096E-3</v>
      </c>
      <c r="V226">
        <v>6.0201389761698303E-3</v>
      </c>
      <c r="W226">
        <v>-1.59669002352699E-2</v>
      </c>
      <c r="Y226" s="5">
        <v>38230</v>
      </c>
      <c r="Z226">
        <v>1.05136722268069E-2</v>
      </c>
      <c r="AA226">
        <v>-4.1812435628223402E-3</v>
      </c>
      <c r="AB226">
        <v>1.46949157896292E-2</v>
      </c>
      <c r="AD226" s="5">
        <v>38230</v>
      </c>
      <c r="AE226">
        <v>3.4677039140629702E-2</v>
      </c>
      <c r="AF226">
        <v>-2.6859964935728699E-2</v>
      </c>
      <c r="AG226">
        <v>6.1537004076358502E-2</v>
      </c>
      <c r="AI226" s="5">
        <v>38230</v>
      </c>
      <c r="AJ226">
        <v>9.4378836123859208E-3</v>
      </c>
      <c r="AK226">
        <v>9.12302199725557E-3</v>
      </c>
      <c r="AL226">
        <v>3.1486161513034899E-4</v>
      </c>
      <c r="AN226" s="5">
        <v>38230</v>
      </c>
      <c r="AO226">
        <v>2.6725834846710102E-2</v>
      </c>
      <c r="AP226">
        <v>-1.7489983116440101E-2</v>
      </c>
      <c r="AQ226">
        <v>4.4215817963150203E-2</v>
      </c>
      <c r="AS226" s="5">
        <v>38230</v>
      </c>
      <c r="AT226">
        <v>-9.5765983793729098E-4</v>
      </c>
      <c r="AU226">
        <v>-1.74871741364853E-2</v>
      </c>
      <c r="AV226">
        <v>1.6529514298548001E-2</v>
      </c>
      <c r="AX226" s="5">
        <v>38230</v>
      </c>
      <c r="AY226">
        <v>2.60725717790956E-2</v>
      </c>
      <c r="AZ226">
        <v>-2.6264431355679199E-2</v>
      </c>
      <c r="BA226">
        <v>5.2337003134774698E-2</v>
      </c>
      <c r="BC226" s="5">
        <v>38230</v>
      </c>
      <c r="BD226">
        <v>-6.7148500486805397E-4</v>
      </c>
      <c r="BE226">
        <v>2.5195578347280301E-2</v>
      </c>
      <c r="BF226">
        <v>-2.58670633521484E-2</v>
      </c>
      <c r="BH226" s="5">
        <v>38230</v>
      </c>
      <c r="BI226">
        <v>-1.60750136055147E-2</v>
      </c>
      <c r="BJ226">
        <v>-7.1054561591995895E-4</v>
      </c>
      <c r="BK226">
        <v>-1.53644679895948E-2</v>
      </c>
      <c r="BM226" s="5">
        <v>38230</v>
      </c>
      <c r="BN226">
        <v>2.4289087911549E-2</v>
      </c>
      <c r="BO226">
        <v>-3.7346657140801001E-2</v>
      </c>
      <c r="BP226">
        <f t="shared" si="73"/>
        <v>6.1635745052350005E-2</v>
      </c>
      <c r="BR226" s="14">
        <v>38230</v>
      </c>
      <c r="BS226" s="15">
        <f t="shared" si="63"/>
        <v>-2.3109728875088199E-2</v>
      </c>
      <c r="BT226" s="15">
        <f t="shared" si="64"/>
        <v>4.7282743998355503E-3</v>
      </c>
      <c r="BU226" s="15">
        <f t="shared" si="65"/>
        <v>-1.59669002352699E-2</v>
      </c>
      <c r="BV226" s="15">
        <f t="shared" si="66"/>
        <v>1.46949157896292E-2</v>
      </c>
      <c r="BW226" s="15">
        <f t="shared" si="67"/>
        <v>6.1537004076358502E-2</v>
      </c>
      <c r="BX226" s="15">
        <f t="shared" si="68"/>
        <v>3.1486161513034899E-4</v>
      </c>
      <c r="BY226" s="15">
        <f t="shared" si="69"/>
        <v>4.4215817963150203E-2</v>
      </c>
      <c r="BZ226" s="15">
        <f t="shared" si="70"/>
        <v>1.6529514298548001E-2</v>
      </c>
      <c r="CA226" s="15">
        <f t="shared" si="71"/>
        <v>5.2337003134774698E-2</v>
      </c>
      <c r="CB226" s="15">
        <f t="shared" si="72"/>
        <v>-2.58670633521484E-2</v>
      </c>
      <c r="CC226" s="15">
        <f t="shared" si="74"/>
        <v>-1.53644679895948E-2</v>
      </c>
      <c r="CD226" s="15">
        <f t="shared" si="75"/>
        <v>6.1635745052350005E-2</v>
      </c>
      <c r="CT226" s="17">
        <v>-7.5600069363550695E-2</v>
      </c>
      <c r="CU226" s="17">
        <v>4.7793521330961999E-2</v>
      </c>
      <c r="CV226" s="17">
        <v>5.2890913607635997E-3</v>
      </c>
      <c r="CW226" s="17">
        <v>3.2965008686196798E-2</v>
      </c>
      <c r="CX226" s="17">
        <v>-1.92849176755771E-2</v>
      </c>
      <c r="CY226" s="17">
        <v>-4.4174054224995901E-3</v>
      </c>
      <c r="CZ226" s="17">
        <v>-1.63487200809459E-2</v>
      </c>
      <c r="DA226" s="17">
        <v>-2.1962325249295998E-2</v>
      </c>
      <c r="DB226" s="17">
        <v>-1.68339308603923E-3</v>
      </c>
      <c r="DC226" s="17">
        <v>-2.7803968778297599E-3</v>
      </c>
      <c r="DE226" s="8">
        <f t="array" ref="DE226">SUMPRODUCT($BS226:$CB226,TRANSPOSE(CG$66:CG$75))</f>
        <v>-2.3342226435436968E-2</v>
      </c>
      <c r="DF226" s="8">
        <f t="array" ref="DF226">SUMPRODUCT($BS226:$CB226,TRANSPOSE(CH$66:CH$75))</f>
        <v>-3.7902635095436267E-2</v>
      </c>
      <c r="DG226" s="8">
        <f t="array" ref="DG226">SUMPRODUCT($BS226:$CB226,TRANSPOSE(CI$66:CI$75))</f>
        <v>-2.0227991026714687E-2</v>
      </c>
      <c r="DH226" s="8">
        <f t="array" ref="DH226">SUMPRODUCT($BS226:$CB226,TRANSPOSE(CJ$66:CJ$75))</f>
        <v>-2.8444490328587146E-3</v>
      </c>
      <c r="DI226" s="8">
        <f t="array" ref="DI226">SUMPRODUCT($BS226:$CB226,TRANSPOSE(CK$66:CK$75))</f>
        <v>5.9778117495998248E-2</v>
      </c>
      <c r="DJ226" s="8">
        <f t="array" ref="DJ226">SUMPRODUCT($BS226:$CB226,TRANSPOSE(CL$66:CL$75))</f>
        <v>-1.7540053116630486E-2</v>
      </c>
      <c r="DK226" s="8">
        <f t="array" ref="DK226">SUMPRODUCT($BS226:$CB226,TRANSPOSE(CM$66:CM$75))</f>
        <v>2.7588330155897969E-2</v>
      </c>
      <c r="DL226" s="8">
        <f t="array" ref="DL226">SUMPRODUCT($BS226:$CB226,TRANSPOSE(CN$66:CN$75))</f>
        <v>-2.0188721025175965E-2</v>
      </c>
      <c r="DM226" s="8">
        <f t="array" ref="DM226">SUMPRODUCT($BS226:$CB226,TRANSPOSE(CO$66:CO$75))</f>
        <v>3.9598774030537791E-2</v>
      </c>
      <c r="DN226" s="8">
        <f t="array" ref="DN226">SUMPRODUCT($BS226:$CB226,TRANSPOSE(CP$66:CP$75))</f>
        <v>-3.2605785402522312E-2</v>
      </c>
    </row>
    <row r="227" spans="1:118" x14ac:dyDescent="0.25">
      <c r="A227" s="3">
        <v>42853</v>
      </c>
      <c r="B227" s="1">
        <v>4584.82</v>
      </c>
      <c r="C227" s="1">
        <f t="shared" si="62"/>
        <v>1.0270569233243876E-2</v>
      </c>
      <c r="D227" s="7"/>
      <c r="E227" s="7"/>
      <c r="J227" s="5">
        <v>38260</v>
      </c>
      <c r="K227">
        <v>5.9760220155532E-2</v>
      </c>
      <c r="L227">
        <v>-6.9303602755053199E-3</v>
      </c>
      <c r="M227">
        <v>6.6690580431037302E-2</v>
      </c>
      <c r="O227" s="5">
        <v>38260</v>
      </c>
      <c r="P227">
        <v>2.9349691649745598E-2</v>
      </c>
      <c r="Q227">
        <v>4.8622207893277798E-4</v>
      </c>
      <c r="R227">
        <v>2.8863469570812799E-2</v>
      </c>
      <c r="T227" s="5">
        <v>38260</v>
      </c>
      <c r="U227">
        <v>2.8106511821746099E-2</v>
      </c>
      <c r="V227" s="18">
        <v>-6.2193286735384397E-5</v>
      </c>
      <c r="W227">
        <v>2.81687051084815E-2</v>
      </c>
      <c r="Y227" s="5">
        <v>38260</v>
      </c>
      <c r="Z227" s="18">
        <v>1.11941188676249E-5</v>
      </c>
      <c r="AA227">
        <v>2.2274666844135E-2</v>
      </c>
      <c r="AB227">
        <v>-2.2263472725267401E-2</v>
      </c>
      <c r="AD227" s="5">
        <v>38260</v>
      </c>
      <c r="AE227">
        <v>-1.3606319131090901E-2</v>
      </c>
      <c r="AF227">
        <v>3.455998513769E-2</v>
      </c>
      <c r="AG227">
        <v>-4.81663042687809E-2</v>
      </c>
      <c r="AI227" s="5">
        <v>38260</v>
      </c>
      <c r="AJ227">
        <v>-2.87199740068816E-3</v>
      </c>
      <c r="AK227">
        <v>1.5984688378136599E-2</v>
      </c>
      <c r="AL227">
        <v>-1.8856685778824801E-2</v>
      </c>
      <c r="AN227" s="5">
        <v>38260</v>
      </c>
      <c r="AO227">
        <v>2.0048814782279701E-2</v>
      </c>
      <c r="AP227">
        <v>4.0844217553183397E-2</v>
      </c>
      <c r="AQ227">
        <v>-2.07954027709037E-2</v>
      </c>
      <c r="AS227" s="5">
        <v>38260</v>
      </c>
      <c r="AT227">
        <v>3.8766158859873903E-2</v>
      </c>
      <c r="AU227">
        <v>9.6575167448933099E-3</v>
      </c>
      <c r="AV227">
        <v>2.9108642114980599E-2</v>
      </c>
      <c r="AX227" s="5">
        <v>38260</v>
      </c>
      <c r="AY227">
        <v>9.8288875809673295E-3</v>
      </c>
      <c r="AZ227">
        <v>3.78239061900758E-2</v>
      </c>
      <c r="BA227">
        <v>-2.7995018609108399E-2</v>
      </c>
      <c r="BC227" s="5">
        <v>38260</v>
      </c>
      <c r="BD227">
        <v>4.6378491592022498E-3</v>
      </c>
      <c r="BE227">
        <v>-1.02202118767036E-2</v>
      </c>
      <c r="BF227">
        <v>1.48580610359059E-2</v>
      </c>
      <c r="BH227" s="5">
        <v>38260</v>
      </c>
      <c r="BI227">
        <v>2.8614445389935399E-2</v>
      </c>
      <c r="BJ227">
        <v>-2.8409263665178099E-4</v>
      </c>
      <c r="BK227">
        <v>2.8898538026587199E-2</v>
      </c>
      <c r="BM227" s="5">
        <v>38260</v>
      </c>
      <c r="BN227">
        <v>-3.6347923017657001E-3</v>
      </c>
      <c r="BO227">
        <v>6.7698820890893699E-2</v>
      </c>
      <c r="BP227">
        <f t="shared" si="73"/>
        <v>-7.1333613192659392E-2</v>
      </c>
      <c r="BR227" s="14">
        <v>38260</v>
      </c>
      <c r="BS227" s="15">
        <f t="shared" si="63"/>
        <v>6.6690580431037302E-2</v>
      </c>
      <c r="BT227" s="15">
        <f t="shared" si="64"/>
        <v>2.8863469570812799E-2</v>
      </c>
      <c r="BU227" s="15">
        <f t="shared" si="65"/>
        <v>2.81687051084815E-2</v>
      </c>
      <c r="BV227" s="15">
        <f t="shared" si="66"/>
        <v>-2.2263472725267401E-2</v>
      </c>
      <c r="BW227" s="15">
        <f t="shared" si="67"/>
        <v>-4.81663042687809E-2</v>
      </c>
      <c r="BX227" s="15">
        <f t="shared" si="68"/>
        <v>-1.8856685778824801E-2</v>
      </c>
      <c r="BY227" s="15">
        <f t="shared" si="69"/>
        <v>-2.07954027709037E-2</v>
      </c>
      <c r="BZ227" s="15">
        <f t="shared" si="70"/>
        <v>2.9108642114980599E-2</v>
      </c>
      <c r="CA227" s="15">
        <f t="shared" si="71"/>
        <v>-2.7995018609108399E-2</v>
      </c>
      <c r="CB227" s="15">
        <f t="shared" si="72"/>
        <v>1.48580610359059E-2</v>
      </c>
      <c r="CC227" s="15">
        <f t="shared" si="74"/>
        <v>2.8898538026587199E-2</v>
      </c>
      <c r="CD227" s="15">
        <f t="shared" si="75"/>
        <v>-7.1333613192659392E-2</v>
      </c>
      <c r="CT227" s="17">
        <v>4.6618691315716602E-2</v>
      </c>
      <c r="CU227" s="17">
        <v>-2.19787978609957E-2</v>
      </c>
      <c r="CV227" s="17">
        <v>2.8831467334853401E-2</v>
      </c>
      <c r="CW227" s="17">
        <v>-6.2169141475421699E-2</v>
      </c>
      <c r="CX227" s="17">
        <v>2.5921990115261501E-2</v>
      </c>
      <c r="CY227" s="17">
        <v>-4.4654402495663402E-2</v>
      </c>
      <c r="CZ227" s="17">
        <v>1.96934613825425E-2</v>
      </c>
      <c r="DA227" s="17">
        <v>2.7672103972579801E-2</v>
      </c>
      <c r="DB227" s="17">
        <v>-3.6999222987344899E-3</v>
      </c>
      <c r="DC227" s="17">
        <v>2.0469289607227699E-3</v>
      </c>
      <c r="DE227" s="8">
        <f t="array" ref="DE227">SUMPRODUCT($BS227:$CB227,TRANSPOSE(CG$66:CG$75))</f>
        <v>9.4833956569156941E-2</v>
      </c>
      <c r="DF227" s="8">
        <f t="array" ref="DF227">SUMPRODUCT($BS227:$CB227,TRANSPOSE(CH$66:CH$75))</f>
        <v>9.4445734171313703E-2</v>
      </c>
      <c r="DG227" s="8">
        <f t="array" ref="DG227">SUMPRODUCT($BS227:$CB227,TRANSPOSE(CI$66:CI$75))</f>
        <v>2.9605918702288597E-2</v>
      </c>
      <c r="DH227" s="8">
        <f t="array" ref="DH227">SUMPRODUCT($BS227:$CB227,TRANSPOSE(CJ$66:CJ$75))</f>
        <v>-2.8266939163243979E-2</v>
      </c>
      <c r="DI227" s="8">
        <f t="array" ref="DI227">SUMPRODUCT($BS227:$CB227,TRANSPOSE(CK$66:CK$75))</f>
        <v>-5.0661406528980345E-2</v>
      </c>
      <c r="DJ227" s="8">
        <f t="array" ref="DJ227">SUMPRODUCT($BS227:$CB227,TRANSPOSE(CL$66:CL$75))</f>
        <v>-2.5799225346534643E-2</v>
      </c>
      <c r="DK227" s="8">
        <f t="array" ref="DK227">SUMPRODUCT($BS227:$CB227,TRANSPOSE(CM$66:CM$75))</f>
        <v>-2.5891153932789023E-2</v>
      </c>
      <c r="DL227" s="8">
        <f t="array" ref="DL227">SUMPRODUCT($BS227:$CB227,TRANSPOSE(CN$66:CN$75))</f>
        <v>6.871791609675855E-2</v>
      </c>
      <c r="DM227" s="8">
        <f t="array" ref="DM227">SUMPRODUCT($BS227:$CB227,TRANSPOSE(CO$66:CO$75))</f>
        <v>-2.1631586959805951E-2</v>
      </c>
      <c r="DN227" s="8">
        <f t="array" ref="DN227">SUMPRODUCT($BS227:$CB227,TRANSPOSE(CP$66:CP$75))</f>
        <v>3.4660498873374732E-2</v>
      </c>
    </row>
    <row r="228" spans="1:118" x14ac:dyDescent="0.25">
      <c r="A228" s="3">
        <v>42886</v>
      </c>
      <c r="B228" s="1">
        <v>4649.34</v>
      </c>
      <c r="C228" s="1">
        <f t="shared" si="62"/>
        <v>1.40725262932897E-2</v>
      </c>
      <c r="D228" s="7"/>
      <c r="E228" s="7"/>
      <c r="J228" s="5">
        <v>38291</v>
      </c>
      <c r="K228">
        <v>1.7524119439023399E-2</v>
      </c>
      <c r="L228">
        <v>3.91600204756909E-2</v>
      </c>
      <c r="M228">
        <v>-2.1635901036667501E-2</v>
      </c>
      <c r="O228" s="5">
        <v>38291</v>
      </c>
      <c r="P228">
        <v>2.5074317176779E-2</v>
      </c>
      <c r="Q228">
        <v>1.31200088086268E-2</v>
      </c>
      <c r="R228">
        <v>1.19543083681522E-2</v>
      </c>
      <c r="T228" s="5">
        <v>38291</v>
      </c>
      <c r="U228">
        <v>3.00485361488338E-2</v>
      </c>
      <c r="V228">
        <v>1.06943997243178E-2</v>
      </c>
      <c r="W228">
        <v>1.93541364245161E-2</v>
      </c>
      <c r="Y228" s="5">
        <v>38291</v>
      </c>
      <c r="Z228">
        <v>1.27848588396353E-3</v>
      </c>
      <c r="AA228">
        <v>3.8159834606037599E-2</v>
      </c>
      <c r="AB228">
        <v>-3.6881348722074103E-2</v>
      </c>
      <c r="AD228" s="5">
        <v>38291</v>
      </c>
      <c r="AE228">
        <v>9.5400964951113804E-3</v>
      </c>
      <c r="AF228">
        <v>3.6409354333527301E-2</v>
      </c>
      <c r="AG228">
        <v>-2.68692578384159E-2</v>
      </c>
      <c r="AI228" s="5">
        <v>38291</v>
      </c>
      <c r="AJ228">
        <v>-1.9253105281573401E-3</v>
      </c>
      <c r="AK228">
        <v>2.2276951929971599E-2</v>
      </c>
      <c r="AL228">
        <v>-2.4202262458128902E-2</v>
      </c>
      <c r="AN228" s="5">
        <v>38291</v>
      </c>
      <c r="AO228">
        <v>1.29750811432405E-2</v>
      </c>
      <c r="AP228">
        <v>2.9069590292783401E-2</v>
      </c>
      <c r="AQ228">
        <v>-1.6094509149542899E-2</v>
      </c>
      <c r="AS228" s="5">
        <v>38291</v>
      </c>
      <c r="AT228">
        <v>7.0172691048047296E-3</v>
      </c>
      <c r="AU228">
        <v>1.9910769336776601E-2</v>
      </c>
      <c r="AV228">
        <v>-1.28935002319719E-2</v>
      </c>
      <c r="AX228" s="5">
        <v>38291</v>
      </c>
      <c r="AY228">
        <v>1.09020721203108E-2</v>
      </c>
      <c r="AZ228">
        <v>2.9473973593607299E-2</v>
      </c>
      <c r="BA228">
        <v>-1.8571901473296602E-2</v>
      </c>
      <c r="BC228" s="5">
        <v>38291</v>
      </c>
      <c r="BD228">
        <v>1.50549777617689E-2</v>
      </c>
      <c r="BE228">
        <v>9.2848068648737399E-3</v>
      </c>
      <c r="BF228">
        <v>5.7701708968951899E-3</v>
      </c>
      <c r="BH228" s="5">
        <v>38291</v>
      </c>
      <c r="BI228">
        <v>2.0070102147932501E-4</v>
      </c>
      <c r="BJ228">
        <v>1.6487605011198701E-2</v>
      </c>
      <c r="BK228">
        <v>-1.6286903989719399E-2</v>
      </c>
      <c r="BM228" s="5">
        <v>38291</v>
      </c>
      <c r="BN228">
        <v>9.9922826516356308E-3</v>
      </c>
      <c r="BO228">
        <v>3.9537744493563801E-2</v>
      </c>
      <c r="BP228">
        <f t="shared" si="73"/>
        <v>-2.9545461841928168E-2</v>
      </c>
      <c r="BR228" s="14">
        <v>38291</v>
      </c>
      <c r="BS228" s="15">
        <f t="shared" si="63"/>
        <v>-2.1635901036667501E-2</v>
      </c>
      <c r="BT228" s="15">
        <f t="shared" si="64"/>
        <v>1.19543083681522E-2</v>
      </c>
      <c r="BU228" s="15">
        <f t="shared" si="65"/>
        <v>1.93541364245161E-2</v>
      </c>
      <c r="BV228" s="15">
        <f t="shared" si="66"/>
        <v>-3.6881348722074103E-2</v>
      </c>
      <c r="BW228" s="15">
        <f t="shared" si="67"/>
        <v>-2.68692578384159E-2</v>
      </c>
      <c r="BX228" s="15">
        <f t="shared" si="68"/>
        <v>-2.4202262458128902E-2</v>
      </c>
      <c r="BY228" s="15">
        <f t="shared" si="69"/>
        <v>-1.6094509149542899E-2</v>
      </c>
      <c r="BZ228" s="15">
        <f t="shared" si="70"/>
        <v>-1.28935002319719E-2</v>
      </c>
      <c r="CA228" s="15">
        <f t="shared" si="71"/>
        <v>-1.8571901473296602E-2</v>
      </c>
      <c r="CB228" s="15">
        <f t="shared" si="72"/>
        <v>5.7701708968951899E-3</v>
      </c>
      <c r="CC228" s="15">
        <f t="shared" si="74"/>
        <v>-1.6286903989719399E-2</v>
      </c>
      <c r="CD228" s="15">
        <f t="shared" si="75"/>
        <v>-2.9545461841928168E-2</v>
      </c>
      <c r="CT228" s="17">
        <v>7.7146039405166199E-3</v>
      </c>
      <c r="CU228" s="17">
        <v>-5.8202728630323698E-2</v>
      </c>
      <c r="CV228" s="17">
        <v>-2.0139455042176201E-2</v>
      </c>
      <c r="CW228" s="17">
        <v>-1.06238086222243E-2</v>
      </c>
      <c r="CX228" s="17">
        <v>1.3180626082730899E-3</v>
      </c>
      <c r="CY228" s="17">
        <v>-1.8525740597343E-2</v>
      </c>
      <c r="CZ228" s="17">
        <v>-1.2379246646238899E-2</v>
      </c>
      <c r="DA228" s="17">
        <v>1.0260406930557599E-2</v>
      </c>
      <c r="DB228" s="17">
        <v>-1.7711589029993299E-2</v>
      </c>
      <c r="DC228" s="17">
        <v>1.3120768745612601E-2</v>
      </c>
      <c r="DE228" s="8">
        <f t="array" ref="DE228">SUMPRODUCT($BS228:$CB228,TRANSPOSE(CG$66:CG$75))</f>
        <v>-2.2471213109094446E-2</v>
      </c>
      <c r="DF228" s="8">
        <f t="array" ref="DF228">SUMPRODUCT($BS228:$CB228,TRANSPOSE(CH$66:CH$75))</f>
        <v>1.7572719813034914E-2</v>
      </c>
      <c r="DG228" s="8">
        <f t="array" ref="DG228">SUMPRODUCT($BS228:$CB228,TRANSPOSE(CI$66:CI$75))</f>
        <v>9.8302104943056266E-3</v>
      </c>
      <c r="DH228" s="8">
        <f t="array" ref="DH228">SUMPRODUCT($BS228:$CB228,TRANSPOSE(CJ$66:CJ$75))</f>
        <v>-3.9316253354350246E-2</v>
      </c>
      <c r="DI228" s="8">
        <f t="array" ref="DI228">SUMPRODUCT($BS228:$CB228,TRANSPOSE(CK$66:CK$75))</f>
        <v>-2.8652373115248996E-2</v>
      </c>
      <c r="DJ228" s="8">
        <f t="array" ref="DJ228">SUMPRODUCT($BS228:$CB228,TRANSPOSE(CL$66:CL$75))</f>
        <v>-2.0282111077848317E-2</v>
      </c>
      <c r="DK228" s="8">
        <f t="array" ref="DK228">SUMPRODUCT($BS228:$CB228,TRANSPOSE(CM$66:CM$75))</f>
        <v>8.3885821788415617E-3</v>
      </c>
      <c r="DL228" s="8">
        <f t="array" ref="DL228">SUMPRODUCT($BS228:$CB228,TRANSPOSE(CN$66:CN$75))</f>
        <v>-1.2015109214441332E-2</v>
      </c>
      <c r="DM228" s="8">
        <f t="array" ref="DM228">SUMPRODUCT($BS228:$CB228,TRANSPOSE(CO$66:CO$75))</f>
        <v>-1.3025094222600878E-2</v>
      </c>
      <c r="DN228" s="8">
        <f t="array" ref="DN228">SUMPRODUCT($BS228:$CB228,TRANSPOSE(CP$66:CP$75))</f>
        <v>2.6657615403156573E-2</v>
      </c>
    </row>
    <row r="229" spans="1:118" x14ac:dyDescent="0.25">
      <c r="A229" s="3">
        <v>42916</v>
      </c>
      <c r="B229" s="1">
        <v>4678.3599999999997</v>
      </c>
      <c r="C229" s="1">
        <f t="shared" si="62"/>
        <v>6.2417461403123653E-3</v>
      </c>
      <c r="D229" s="7"/>
      <c r="E229" s="7"/>
      <c r="J229" s="5">
        <v>38321</v>
      </c>
      <c r="K229">
        <v>7.0130236587652703E-2</v>
      </c>
      <c r="L229">
        <v>3.3813201537841301E-3</v>
      </c>
      <c r="M229">
        <v>6.6748916433868599E-2</v>
      </c>
      <c r="O229" s="5">
        <v>38321</v>
      </c>
      <c r="P229">
        <v>5.9170681404550403E-2</v>
      </c>
      <c r="Q229">
        <v>2.95824496951872E-2</v>
      </c>
      <c r="R229">
        <v>2.9588231709363099E-2</v>
      </c>
      <c r="T229" s="5">
        <v>38321</v>
      </c>
      <c r="U229">
        <v>7.6541443294799297E-2</v>
      </c>
      <c r="V229">
        <v>3.2393326033475098E-2</v>
      </c>
      <c r="W229">
        <v>4.4148117261324199E-2</v>
      </c>
      <c r="Y229" s="5">
        <v>38321</v>
      </c>
      <c r="Z229">
        <v>4.3597335285317999E-2</v>
      </c>
      <c r="AA229">
        <v>6.8042056243621002E-2</v>
      </c>
      <c r="AB229">
        <v>-2.4444720958302999E-2</v>
      </c>
      <c r="AD229" s="5">
        <v>38321</v>
      </c>
      <c r="AE229">
        <v>3.2585065244379E-2</v>
      </c>
      <c r="AF229">
        <v>6.2290848431317401E-2</v>
      </c>
      <c r="AG229">
        <v>-2.9705783186938398E-2</v>
      </c>
      <c r="AI229" s="5">
        <v>38321</v>
      </c>
      <c r="AJ229">
        <v>2.1841666951254699E-2</v>
      </c>
      <c r="AK229">
        <v>2.97479011253859E-2</v>
      </c>
      <c r="AL229">
        <v>-7.9062341741312301E-3</v>
      </c>
      <c r="AN229" s="5">
        <v>38321</v>
      </c>
      <c r="AO229">
        <v>5.2669388280626901E-2</v>
      </c>
      <c r="AP229">
        <v>7.3262560586094302E-2</v>
      </c>
      <c r="AQ229">
        <v>-2.0593172305467401E-2</v>
      </c>
      <c r="AS229" s="5">
        <v>38321</v>
      </c>
      <c r="AT229">
        <v>7.2890164927030696E-2</v>
      </c>
      <c r="AU229">
        <v>4.7682182329480599E-2</v>
      </c>
      <c r="AV229">
        <v>2.52079825975501E-2</v>
      </c>
      <c r="AX229" s="5">
        <v>38321</v>
      </c>
      <c r="AY229">
        <v>4.1548747812467701E-2</v>
      </c>
      <c r="AZ229">
        <v>6.4994732854621401E-2</v>
      </c>
      <c r="BA229">
        <v>-2.34459850421537E-2</v>
      </c>
      <c r="BC229" s="5">
        <v>38321</v>
      </c>
      <c r="BD229">
        <v>3.5332435469626403E-2</v>
      </c>
      <c r="BE229">
        <v>3.3726669458413301E-2</v>
      </c>
      <c r="BF229">
        <v>1.6057660112130899E-3</v>
      </c>
      <c r="BH229" s="5">
        <v>38321</v>
      </c>
      <c r="BI229">
        <v>4.51892850055787E-2</v>
      </c>
      <c r="BJ229">
        <v>3.3145328839439499E-2</v>
      </c>
      <c r="BK229">
        <v>1.20439561661391E-2</v>
      </c>
      <c r="BM229" s="5">
        <v>38321</v>
      </c>
      <c r="BN229">
        <v>3.1869626242393E-2</v>
      </c>
      <c r="BO229">
        <v>4.491140686852E-2</v>
      </c>
      <c r="BP229">
        <f t="shared" si="73"/>
        <v>-1.3041780626127E-2</v>
      </c>
      <c r="BR229" s="14">
        <v>38321</v>
      </c>
      <c r="BS229" s="15">
        <f t="shared" si="63"/>
        <v>6.6748916433868599E-2</v>
      </c>
      <c r="BT229" s="15">
        <f t="shared" si="64"/>
        <v>2.9588231709363099E-2</v>
      </c>
      <c r="BU229" s="15">
        <f t="shared" si="65"/>
        <v>4.4148117261324199E-2</v>
      </c>
      <c r="BV229" s="15">
        <f t="shared" si="66"/>
        <v>-2.4444720958302999E-2</v>
      </c>
      <c r="BW229" s="15">
        <f t="shared" si="67"/>
        <v>-2.9705783186938398E-2</v>
      </c>
      <c r="BX229" s="15">
        <f t="shared" si="68"/>
        <v>-7.9062341741312301E-3</v>
      </c>
      <c r="BY229" s="15">
        <f t="shared" si="69"/>
        <v>-2.0593172305467401E-2</v>
      </c>
      <c r="BZ229" s="15">
        <f t="shared" si="70"/>
        <v>2.52079825975501E-2</v>
      </c>
      <c r="CA229" s="15">
        <f t="shared" si="71"/>
        <v>-2.34459850421537E-2</v>
      </c>
      <c r="CB229" s="15">
        <f t="shared" si="72"/>
        <v>1.6057660112130899E-3</v>
      </c>
      <c r="CC229" s="15">
        <f t="shared" si="74"/>
        <v>1.20439561661391E-2</v>
      </c>
      <c r="CD229" s="15">
        <f t="shared" si="75"/>
        <v>-1.3041780626127E-2</v>
      </c>
      <c r="CT229" s="17">
        <v>2.9701342062538601E-2</v>
      </c>
      <c r="CU229" s="17">
        <v>-2.5250280440330598E-2</v>
      </c>
      <c r="CV229" s="17">
        <v>4.4484514044997099E-2</v>
      </c>
      <c r="CW229" s="17">
        <v>-5.8299447528795699E-2</v>
      </c>
      <c r="CX229" s="17">
        <v>3.7820633470857103E-2</v>
      </c>
      <c r="CY229" s="17">
        <v>-3.4030824876536601E-2</v>
      </c>
      <c r="CZ229" s="17">
        <v>1.23267412358738E-2</v>
      </c>
      <c r="DA229" s="17">
        <v>1.98613618251588E-2</v>
      </c>
      <c r="DB229" s="17">
        <v>-3.4876300886012E-3</v>
      </c>
      <c r="DC229" s="17">
        <v>-4.4131373242899601E-4</v>
      </c>
      <c r="DE229" s="8">
        <f t="array" ref="DE229">SUMPRODUCT($BS229:$CB229,TRANSPOSE(CG$66:CG$75))</f>
        <v>9.8209923308660643E-2</v>
      </c>
      <c r="DF229" s="8">
        <f t="array" ref="DF229">SUMPRODUCT($BS229:$CB229,TRANSPOSE(CH$66:CH$75))</f>
        <v>8.2404133547246086E-2</v>
      </c>
      <c r="DG229" s="8">
        <f t="array" ref="DG229">SUMPRODUCT($BS229:$CB229,TRANSPOSE(CI$66:CI$75))</f>
        <v>5.0913219740700538E-2</v>
      </c>
      <c r="DH229" s="8">
        <f t="array" ref="DH229">SUMPRODUCT($BS229:$CB229,TRANSPOSE(CJ$66:CJ$75))</f>
        <v>-2.3017307624792087E-2</v>
      </c>
      <c r="DI229" s="8">
        <f t="array" ref="DI229">SUMPRODUCT($BS229:$CB229,TRANSPOSE(CK$66:CK$75))</f>
        <v>-2.6135931979931779E-2</v>
      </c>
      <c r="DJ229" s="8">
        <f t="array" ref="DJ229">SUMPRODUCT($BS229:$CB229,TRANSPOSE(CL$66:CL$75))</f>
        <v>-2.2716701015809252E-2</v>
      </c>
      <c r="DK229" s="8">
        <f t="array" ref="DK229">SUMPRODUCT($BS229:$CB229,TRANSPOSE(CM$66:CM$75))</f>
        <v>-3.4934827578406512E-2</v>
      </c>
      <c r="DL229" s="8">
        <f t="array" ref="DL229">SUMPRODUCT($BS229:$CB229,TRANSPOSE(CN$66:CN$75))</f>
        <v>5.6866093558200909E-2</v>
      </c>
      <c r="DM229" s="8">
        <f t="array" ref="DM229">SUMPRODUCT($BS229:$CB229,TRANSPOSE(CO$66:CO$75))</f>
        <v>-1.4797668202223125E-2</v>
      </c>
      <c r="DN229" s="8">
        <f t="array" ref="DN229">SUMPRODUCT($BS229:$CB229,TRANSPOSE(CP$66:CP$75))</f>
        <v>2.0057089911739774E-2</v>
      </c>
    </row>
    <row r="230" spans="1:118" x14ac:dyDescent="0.25">
      <c r="A230" s="3">
        <v>42947</v>
      </c>
      <c r="B230" s="1">
        <v>4774.5600000000004</v>
      </c>
      <c r="C230" s="1">
        <f t="shared" si="62"/>
        <v>2.0562761309518951E-2</v>
      </c>
      <c r="D230" s="7"/>
      <c r="E230" s="7"/>
      <c r="J230" s="5">
        <v>38352</v>
      </c>
      <c r="K230">
        <v>1.0502854198645901E-2</v>
      </c>
      <c r="L230">
        <v>4.0401429382086101E-2</v>
      </c>
      <c r="M230">
        <v>-2.9898575183440201E-2</v>
      </c>
      <c r="O230" s="5">
        <v>38352</v>
      </c>
      <c r="P230">
        <v>4.0280832867833197E-2</v>
      </c>
      <c r="Q230">
        <v>3.9252935063068699E-2</v>
      </c>
      <c r="R230">
        <v>1.0278978047645001E-3</v>
      </c>
      <c r="T230" s="5">
        <v>38352</v>
      </c>
      <c r="U230">
        <v>4.36262875381234E-2</v>
      </c>
      <c r="V230">
        <v>3.3058814693609301E-2</v>
      </c>
      <c r="W230">
        <v>1.0567472844514101E-2</v>
      </c>
      <c r="Y230" s="5">
        <v>38352</v>
      </c>
      <c r="Z230">
        <v>4.0366620284381698E-2</v>
      </c>
      <c r="AA230">
        <v>4.3602548844196197E-2</v>
      </c>
      <c r="AB230">
        <v>-3.23592855981443E-3</v>
      </c>
      <c r="AD230" s="5">
        <v>38352</v>
      </c>
      <c r="AE230">
        <v>3.6712493458822298E-2</v>
      </c>
      <c r="AF230">
        <v>4.8853159567737101E-2</v>
      </c>
      <c r="AG230">
        <v>-1.2140666108914899E-2</v>
      </c>
      <c r="AI230" s="5">
        <v>38352</v>
      </c>
      <c r="AJ230">
        <v>2.6125916600141501E-2</v>
      </c>
      <c r="AK230">
        <v>3.2708565818475699E-2</v>
      </c>
      <c r="AL230">
        <v>-6.5826492183342399E-3</v>
      </c>
      <c r="AN230" s="5">
        <v>38352</v>
      </c>
      <c r="AO230">
        <v>3.4854890630357203E-2</v>
      </c>
      <c r="AP230">
        <v>3.5174054962735297E-2</v>
      </c>
      <c r="AQ230">
        <v>-3.1916433237811498E-4</v>
      </c>
      <c r="AS230" s="5">
        <v>38352</v>
      </c>
      <c r="AT230">
        <v>1.5357844127412401E-2</v>
      </c>
      <c r="AU230">
        <v>3.7439594398867002E-2</v>
      </c>
      <c r="AV230">
        <v>-2.2081750271454599E-2</v>
      </c>
      <c r="AX230" s="5">
        <v>38352</v>
      </c>
      <c r="AY230">
        <v>4.04425830749972E-2</v>
      </c>
      <c r="AZ230">
        <v>4.2977612968205098E-2</v>
      </c>
      <c r="BA230">
        <v>-2.5350298932078599E-3</v>
      </c>
      <c r="BC230" s="5">
        <v>38352</v>
      </c>
      <c r="BD230">
        <v>3.4603118359035498E-2</v>
      </c>
      <c r="BE230">
        <v>4.4473124061363001E-2</v>
      </c>
      <c r="BF230">
        <v>-9.8700057023275306E-3</v>
      </c>
      <c r="BH230" s="5">
        <v>38352</v>
      </c>
      <c r="BI230">
        <v>2.3474580055878502E-2</v>
      </c>
      <c r="BJ230">
        <v>4.64398996439725E-2</v>
      </c>
      <c r="BK230">
        <v>-2.2965319588093999E-2</v>
      </c>
      <c r="BM230" s="5">
        <v>38352</v>
      </c>
      <c r="BN230">
        <v>2.7758055292487298E-2</v>
      </c>
      <c r="BO230">
        <v>3.9857907212874299E-2</v>
      </c>
      <c r="BP230">
        <f t="shared" si="73"/>
        <v>-1.2099851920387001E-2</v>
      </c>
      <c r="BR230" s="14">
        <v>38352</v>
      </c>
      <c r="BS230" s="15">
        <f t="shared" si="63"/>
        <v>-2.9898575183440201E-2</v>
      </c>
      <c r="BT230" s="15">
        <f t="shared" si="64"/>
        <v>1.0278978047645001E-3</v>
      </c>
      <c r="BU230" s="15">
        <f t="shared" si="65"/>
        <v>1.0567472844514101E-2</v>
      </c>
      <c r="BV230" s="15">
        <f t="shared" si="66"/>
        <v>-3.23592855981443E-3</v>
      </c>
      <c r="BW230" s="15">
        <f t="shared" si="67"/>
        <v>-1.2140666108914899E-2</v>
      </c>
      <c r="BX230" s="15">
        <f t="shared" si="68"/>
        <v>-6.5826492183342399E-3</v>
      </c>
      <c r="BY230" s="15">
        <f t="shared" si="69"/>
        <v>-3.1916433237811498E-4</v>
      </c>
      <c r="BZ230" s="15">
        <f t="shared" si="70"/>
        <v>-2.2081750271454599E-2</v>
      </c>
      <c r="CA230" s="15">
        <f t="shared" si="71"/>
        <v>-2.5350298932078599E-3</v>
      </c>
      <c r="CB230" s="15">
        <f t="shared" si="72"/>
        <v>-9.8700057023275306E-3</v>
      </c>
      <c r="CC230" s="15">
        <f t="shared" si="74"/>
        <v>-2.2965319588093999E-2</v>
      </c>
      <c r="CD230" s="15">
        <f t="shared" si="75"/>
        <v>-1.2099851920387001E-2</v>
      </c>
      <c r="CT230" s="17">
        <v>-6.2588818134862601E-3</v>
      </c>
      <c r="CU230" s="17">
        <v>-3.3486094654614197E-2</v>
      </c>
      <c r="CV230" s="17">
        <v>-1.6665246556280901E-2</v>
      </c>
      <c r="CW230" s="17">
        <v>4.3763432462396498E-3</v>
      </c>
      <c r="CX230" s="17">
        <v>-1.45888918665741E-2</v>
      </c>
      <c r="CY230" s="17">
        <v>7.4574656699605904E-3</v>
      </c>
      <c r="CZ230" s="17">
        <v>-2.2056794887768901E-2</v>
      </c>
      <c r="DA230" s="17">
        <v>-3.32192444158631E-3</v>
      </c>
      <c r="DB230" s="17">
        <v>2.3411738135743201E-3</v>
      </c>
      <c r="DC230" s="17">
        <v>2.7903453085655998E-3</v>
      </c>
      <c r="DE230" s="8">
        <f t="array" ref="DE230">SUMPRODUCT($BS230:$CB230,TRANSPOSE(CG$66:CG$75))</f>
        <v>-4.0374011938778487E-2</v>
      </c>
      <c r="DF230" s="8">
        <f t="array" ref="DF230">SUMPRODUCT($BS230:$CB230,TRANSPOSE(CH$66:CH$75))</f>
        <v>-1.1440996356868672E-2</v>
      </c>
      <c r="DG230" s="8">
        <f t="array" ref="DG230">SUMPRODUCT($BS230:$CB230,TRANSPOSE(CI$66:CI$75))</f>
        <v>7.1674270533069089E-3</v>
      </c>
      <c r="DH230" s="8">
        <f t="array" ref="DH230">SUMPRODUCT($BS230:$CB230,TRANSPOSE(CJ$66:CJ$75))</f>
        <v>1.7777982433488451E-2</v>
      </c>
      <c r="DI230" s="8">
        <f t="array" ref="DI230">SUMPRODUCT($BS230:$CB230,TRANSPOSE(CK$66:CK$75))</f>
        <v>-1.7923011564734116E-2</v>
      </c>
      <c r="DJ230" s="8">
        <f t="array" ref="DJ230">SUMPRODUCT($BS230:$CB230,TRANSPOSE(CL$66:CL$75))</f>
        <v>-2.6195517368221089E-3</v>
      </c>
      <c r="DK230" s="8">
        <f t="array" ref="DK230">SUMPRODUCT($BS230:$CB230,TRANSPOSE(CM$66:CM$75))</f>
        <v>1.6072852635650055E-2</v>
      </c>
      <c r="DL230" s="8">
        <f t="array" ref="DL230">SUMPRODUCT($BS230:$CB230,TRANSPOSE(CN$66:CN$75))</f>
        <v>-3.3193138635152844E-2</v>
      </c>
      <c r="DM230" s="8">
        <f t="array" ref="DM230">SUMPRODUCT($BS230:$CB230,TRANSPOSE(CO$66:CO$75))</f>
        <v>-4.3744929276306795E-3</v>
      </c>
      <c r="DN230" s="8">
        <f t="array" ref="DN230">SUMPRODUCT($BS230:$CB230,TRANSPOSE(CP$66:CP$75))</f>
        <v>-1.5705014288611308E-2</v>
      </c>
    </row>
    <row r="231" spans="1:118" x14ac:dyDescent="0.25">
      <c r="A231" s="3">
        <v>42978</v>
      </c>
      <c r="B231" s="1">
        <v>4789.18</v>
      </c>
      <c r="C231" s="1">
        <f t="shared" si="62"/>
        <v>3.0620622633290573E-3</v>
      </c>
      <c r="D231" s="7"/>
      <c r="E231" s="7"/>
      <c r="J231" s="5">
        <v>38383</v>
      </c>
      <c r="K231">
        <v>-2.6048075445753001E-2</v>
      </c>
      <c r="L231">
        <v>-5.3143172927304E-2</v>
      </c>
      <c r="M231">
        <v>2.7095097481550898E-2</v>
      </c>
      <c r="O231" s="5">
        <v>38383</v>
      </c>
      <c r="P231">
        <v>-2.20505001695365E-2</v>
      </c>
      <c r="Q231">
        <v>-3.1871635291821597E-2</v>
      </c>
      <c r="R231">
        <v>9.8211351222850397E-3</v>
      </c>
      <c r="T231" s="5">
        <v>38383</v>
      </c>
      <c r="U231">
        <v>-4.8007759390615502E-2</v>
      </c>
      <c r="V231">
        <v>-2.4237538686667701E-2</v>
      </c>
      <c r="W231">
        <v>-2.3770220703947801E-2</v>
      </c>
      <c r="Y231" s="5">
        <v>38383</v>
      </c>
      <c r="Z231">
        <v>-1.35330568060752E-2</v>
      </c>
      <c r="AA231">
        <v>-4.62518996782579E-2</v>
      </c>
      <c r="AB231">
        <v>3.2718842872182699E-2</v>
      </c>
      <c r="AD231" s="5">
        <v>38383</v>
      </c>
      <c r="AE231">
        <v>-2.6574423444524799E-2</v>
      </c>
      <c r="AF231">
        <v>-5.6555661556931203E-2</v>
      </c>
      <c r="AG231">
        <v>2.9981238112406501E-2</v>
      </c>
      <c r="AI231" s="5">
        <v>38383</v>
      </c>
      <c r="AJ231">
        <v>-2.4298078988484701E-2</v>
      </c>
      <c r="AK231">
        <v>3.0702037921715398E-3</v>
      </c>
      <c r="AL231">
        <v>-2.73682827806562E-2</v>
      </c>
      <c r="AN231" s="5">
        <v>38383</v>
      </c>
      <c r="AO231">
        <v>-9.6207908750417306E-3</v>
      </c>
      <c r="AP231">
        <v>-6.8030275368344398E-2</v>
      </c>
      <c r="AQ231">
        <v>5.8409484493302598E-2</v>
      </c>
      <c r="AS231" s="5">
        <v>38383</v>
      </c>
      <c r="AT231">
        <v>-2.25245970785307E-2</v>
      </c>
      <c r="AU231">
        <v>-3.4313780451020397E-2</v>
      </c>
      <c r="AV231">
        <v>1.17891833724897E-2</v>
      </c>
      <c r="AX231" s="5">
        <v>38383</v>
      </c>
      <c r="AY231">
        <v>-1.08563211277095E-2</v>
      </c>
      <c r="AZ231">
        <v>-7.3400829714790797E-2</v>
      </c>
      <c r="BA231">
        <v>6.2544508587081299E-2</v>
      </c>
      <c r="BC231" s="5">
        <v>38383</v>
      </c>
      <c r="BD231">
        <v>-2.07960918750793E-2</v>
      </c>
      <c r="BE231">
        <v>-2.44192680147245E-2</v>
      </c>
      <c r="BF231">
        <v>3.62317613964519E-3</v>
      </c>
      <c r="BH231" s="5">
        <v>38383</v>
      </c>
      <c r="BI231">
        <v>-2.5775583634221499E-2</v>
      </c>
      <c r="BJ231">
        <v>-2.7044409435599399E-2</v>
      </c>
      <c r="BK231">
        <v>1.2688258013779099E-3</v>
      </c>
      <c r="BM231" s="5">
        <v>38383</v>
      </c>
      <c r="BN231">
        <v>-1.12732965617776E-2</v>
      </c>
      <c r="BO231">
        <v>-5.9896660026643497E-2</v>
      </c>
      <c r="BP231">
        <f t="shared" si="73"/>
        <v>4.8623363464865899E-2</v>
      </c>
      <c r="BR231" s="14">
        <v>38383</v>
      </c>
      <c r="BS231" s="15">
        <f t="shared" si="63"/>
        <v>2.7095097481550898E-2</v>
      </c>
      <c r="BT231" s="15">
        <f t="shared" si="64"/>
        <v>9.8211351222850397E-3</v>
      </c>
      <c r="BU231" s="15">
        <f t="shared" si="65"/>
        <v>-2.3770220703947801E-2</v>
      </c>
      <c r="BV231" s="15">
        <f t="shared" si="66"/>
        <v>3.2718842872182699E-2</v>
      </c>
      <c r="BW231" s="15">
        <f t="shared" si="67"/>
        <v>2.9981238112406501E-2</v>
      </c>
      <c r="BX231" s="15">
        <f t="shared" si="68"/>
        <v>-2.73682827806562E-2</v>
      </c>
      <c r="BY231" s="15">
        <f t="shared" si="69"/>
        <v>5.8409484493302598E-2</v>
      </c>
      <c r="BZ231" s="15">
        <f t="shared" si="70"/>
        <v>1.17891833724897E-2</v>
      </c>
      <c r="CA231" s="15">
        <f t="shared" si="71"/>
        <v>6.2544508587081299E-2</v>
      </c>
      <c r="CB231" s="15">
        <f t="shared" si="72"/>
        <v>3.62317613964519E-3</v>
      </c>
      <c r="CC231" s="15">
        <f t="shared" si="74"/>
        <v>1.2688258013779099E-3</v>
      </c>
      <c r="CD231" s="15">
        <f t="shared" si="75"/>
        <v>4.8623363464865899E-2</v>
      </c>
      <c r="CT231" s="17">
        <v>-3.1794772016845503E-2</v>
      </c>
      <c r="CU231" s="17">
        <v>8.6029258373604506E-2</v>
      </c>
      <c r="CV231" s="17">
        <v>7.5539567639088898E-3</v>
      </c>
      <c r="CW231" s="17">
        <v>-2.6209576329604598E-3</v>
      </c>
      <c r="CX231" s="17">
        <v>-3.03649470205304E-2</v>
      </c>
      <c r="CY231" s="17">
        <v>-2.2440676839364199E-2</v>
      </c>
      <c r="CZ231" s="17">
        <v>-2.9799184558809099E-2</v>
      </c>
      <c r="DA231" s="17">
        <v>1.2816800064236399E-3</v>
      </c>
      <c r="DB231" s="17">
        <v>-9.1222624869358206E-3</v>
      </c>
      <c r="DC231" s="17">
        <v>-6.7935885250483604E-3</v>
      </c>
      <c r="DE231" s="8">
        <f t="array" ref="DE231">SUMPRODUCT($BS231:$CB231,TRANSPOSE(CG$66:CG$75))</f>
        <v>3.8608447084950717E-2</v>
      </c>
      <c r="DF231" s="8">
        <f t="array" ref="DF231">SUMPRODUCT($BS231:$CB231,TRANSPOSE(CH$66:CH$75))</f>
        <v>1.5164760178040046E-2</v>
      </c>
      <c r="DG231" s="8">
        <f t="array" ref="DG231">SUMPRODUCT($BS231:$CB231,TRANSPOSE(CI$66:CI$75))</f>
        <v>-1.8009054125387055E-2</v>
      </c>
      <c r="DH231" s="8">
        <f t="array" ref="DH231">SUMPRODUCT($BS231:$CB231,TRANSPOSE(CJ$66:CJ$75))</f>
        <v>-1.8469742579092507E-2</v>
      </c>
      <c r="DI231" s="8">
        <f t="array" ref="DI231">SUMPRODUCT($BS231:$CB231,TRANSPOSE(CK$66:CK$75))</f>
        <v>2.3727711652633675E-2</v>
      </c>
      <c r="DJ231" s="8">
        <f t="array" ref="DJ231">SUMPRODUCT($BS231:$CB231,TRANSPOSE(CL$66:CL$75))</f>
        <v>-4.6709750940942818E-2</v>
      </c>
      <c r="DK231" s="8">
        <f t="array" ref="DK231">SUMPRODUCT($BS231:$CB231,TRANSPOSE(CM$66:CM$75))</f>
        <v>4.4144773997227965E-2</v>
      </c>
      <c r="DL231" s="8">
        <f t="array" ref="DL231">SUMPRODUCT($BS231:$CB231,TRANSPOSE(CN$66:CN$75))</f>
        <v>-2.706881950974388E-2</v>
      </c>
      <c r="DM231" s="8">
        <f t="array" ref="DM231">SUMPRODUCT($BS231:$CB231,TRANSPOSE(CO$66:CO$75))</f>
        <v>6.6585678895312264E-2</v>
      </c>
      <c r="DN231" s="8">
        <f t="array" ref="DN231">SUMPRODUCT($BS231:$CB231,TRANSPOSE(CP$66:CP$75))</f>
        <v>9.0030945172067528E-3</v>
      </c>
    </row>
    <row r="232" spans="1:118" x14ac:dyDescent="0.25">
      <c r="A232" s="3">
        <v>43007</v>
      </c>
      <c r="B232" s="1">
        <v>4887.97</v>
      </c>
      <c r="C232" s="1">
        <f t="shared" si="62"/>
        <v>2.0627748382813005E-2</v>
      </c>
      <c r="D232" s="7"/>
      <c r="E232" s="7"/>
      <c r="J232" s="5">
        <v>38411</v>
      </c>
      <c r="K232">
        <v>3.8623423400674803E-2</v>
      </c>
      <c r="L232">
        <v>2.8301893359370198E-2</v>
      </c>
      <c r="M232">
        <v>1.03215300413047E-2</v>
      </c>
      <c r="O232" s="5">
        <v>38411</v>
      </c>
      <c r="P232">
        <v>2.4520287165264901E-2</v>
      </c>
      <c r="Q232">
        <v>1.25873698460501E-3</v>
      </c>
      <c r="R232">
        <v>2.3261550180659899E-2</v>
      </c>
      <c r="T232" s="5">
        <v>38411</v>
      </c>
      <c r="U232">
        <v>1.30679887741115E-2</v>
      </c>
      <c r="V232">
        <v>2.0437468285006401E-2</v>
      </c>
      <c r="W232">
        <v>-7.3694795108948897E-3</v>
      </c>
      <c r="Y232" s="5">
        <v>38411</v>
      </c>
      <c r="Z232">
        <v>4.6509512177604198E-2</v>
      </c>
      <c r="AA232">
        <v>1.86769912622246E-3</v>
      </c>
      <c r="AB232">
        <v>4.46418130513817E-2</v>
      </c>
      <c r="AD232" s="5">
        <v>38411</v>
      </c>
      <c r="AE232">
        <v>1.7066819409075701E-2</v>
      </c>
      <c r="AF232">
        <v>-5.5614361130851197E-3</v>
      </c>
      <c r="AG232">
        <v>2.2628255522160801E-2</v>
      </c>
      <c r="AI232" s="5">
        <v>38411</v>
      </c>
      <c r="AJ232">
        <v>6.3341504560454698E-3</v>
      </c>
      <c r="AK232">
        <v>2.3588871930182598E-2</v>
      </c>
      <c r="AL232">
        <v>-1.7254721474137098E-2</v>
      </c>
      <c r="AN232" s="5">
        <v>38411</v>
      </c>
      <c r="AO232">
        <v>6.5488893320881605E-2</v>
      </c>
      <c r="AP232">
        <v>5.9418074622860596E-3</v>
      </c>
      <c r="AQ232">
        <v>5.9547085858595597E-2</v>
      </c>
      <c r="AS232" s="5">
        <v>38411</v>
      </c>
      <c r="AT232">
        <v>5.7665104788128502E-2</v>
      </c>
      <c r="AU232">
        <v>-7.0018131517186203E-3</v>
      </c>
      <c r="AV232">
        <v>6.4666917939847093E-2</v>
      </c>
      <c r="AX232" s="5">
        <v>38411</v>
      </c>
      <c r="AY232">
        <v>2.8615320635598299E-2</v>
      </c>
      <c r="AZ232">
        <v>2.0417335711642799E-3</v>
      </c>
      <c r="BA232">
        <v>2.6573587064433999E-2</v>
      </c>
      <c r="BC232" s="5">
        <v>38411</v>
      </c>
      <c r="BD232">
        <v>3.87455754006822E-2</v>
      </c>
      <c r="BE232">
        <v>-8.4325690968898807E-3</v>
      </c>
      <c r="BF232">
        <v>4.71781444975721E-2</v>
      </c>
      <c r="BH232" s="5">
        <v>38411</v>
      </c>
      <c r="BI232">
        <v>2.65741961812056E-2</v>
      </c>
      <c r="BJ232">
        <v>2.56553733835325E-2</v>
      </c>
      <c r="BK232">
        <v>9.1882279767309697E-4</v>
      </c>
      <c r="BM232" s="5">
        <v>38411</v>
      </c>
      <c r="BN232">
        <v>2.33144833070488E-2</v>
      </c>
      <c r="BO232">
        <v>3.2525179817373302E-2</v>
      </c>
      <c r="BP232">
        <f t="shared" si="73"/>
        <v>-9.2106965103245023E-3</v>
      </c>
      <c r="BR232" s="14">
        <v>38411</v>
      </c>
      <c r="BS232" s="15">
        <f t="shared" si="63"/>
        <v>1.03215300413047E-2</v>
      </c>
      <c r="BT232" s="15">
        <f t="shared" si="64"/>
        <v>2.3261550180659899E-2</v>
      </c>
      <c r="BU232" s="15">
        <f t="shared" si="65"/>
        <v>-7.3694795108948897E-3</v>
      </c>
      <c r="BV232" s="15">
        <f t="shared" si="66"/>
        <v>4.46418130513817E-2</v>
      </c>
      <c r="BW232" s="15">
        <f t="shared" si="67"/>
        <v>2.2628255522160801E-2</v>
      </c>
      <c r="BX232" s="15">
        <f t="shared" si="68"/>
        <v>-1.7254721474137098E-2</v>
      </c>
      <c r="BY232" s="15">
        <f t="shared" si="69"/>
        <v>5.9547085858595597E-2</v>
      </c>
      <c r="BZ232" s="15">
        <f t="shared" si="70"/>
        <v>6.4666917939847093E-2</v>
      </c>
      <c r="CA232" s="15">
        <f t="shared" si="71"/>
        <v>2.6573587064433999E-2</v>
      </c>
      <c r="CB232" s="15">
        <f t="shared" si="72"/>
        <v>4.71781444975721E-2</v>
      </c>
      <c r="CC232" s="15">
        <f t="shared" si="74"/>
        <v>9.1882279767309697E-4</v>
      </c>
      <c r="CD232" s="15">
        <f t="shared" si="75"/>
        <v>-9.2106965103245023E-3</v>
      </c>
      <c r="CT232" s="17">
        <v>-3.7976143405400002E-2</v>
      </c>
      <c r="CU232" s="17">
        <v>8.9362844058954602E-2</v>
      </c>
      <c r="CV232" s="17">
        <v>-2.88013765396022E-2</v>
      </c>
      <c r="CW232" s="17">
        <v>-2.2211307032505699E-2</v>
      </c>
      <c r="CX232" s="17">
        <v>6.7917022253355204E-3</v>
      </c>
      <c r="CY232" s="17">
        <v>-2.2046975647994599E-2</v>
      </c>
      <c r="CZ232" s="17">
        <v>1.6700473443684399E-2</v>
      </c>
      <c r="DA232" s="17">
        <v>3.3272071388780897E-2</v>
      </c>
      <c r="DB232" s="17">
        <v>1.34150368436705E-2</v>
      </c>
      <c r="DC232" s="17">
        <v>6.9713969438345699E-3</v>
      </c>
      <c r="DE232" s="8">
        <f t="array" ref="DE232">SUMPRODUCT($BS232:$CB232,TRANSPOSE(CG$66:CG$75))</f>
        <v>1.7601922572956029E-2</v>
      </c>
      <c r="DF232" s="8">
        <f t="array" ref="DF232">SUMPRODUCT($BS232:$CB232,TRANSPOSE(CH$66:CH$75))</f>
        <v>5.3387874727030674E-2</v>
      </c>
      <c r="DG232" s="8">
        <f t="array" ref="DG232">SUMPRODUCT($BS232:$CB232,TRANSPOSE(CI$66:CI$75))</f>
        <v>-9.8960762085213896E-3</v>
      </c>
      <c r="DH232" s="8">
        <f t="array" ref="DH232">SUMPRODUCT($BS232:$CB232,TRANSPOSE(CJ$66:CJ$75))</f>
        <v>3.2083205315185798E-3</v>
      </c>
      <c r="DI232" s="8">
        <f t="array" ref="DI232">SUMPRODUCT($BS232:$CB232,TRANSPOSE(CK$66:CK$75))</f>
        <v>1.0223032385366287E-2</v>
      </c>
      <c r="DJ232" s="8">
        <f t="array" ref="DJ232">SUMPRODUCT($BS232:$CB232,TRANSPOSE(CL$66:CL$75))</f>
        <v>-1.3236177475788799E-2</v>
      </c>
      <c r="DK232" s="8">
        <f t="array" ref="DK232">SUMPRODUCT($BS232:$CB232,TRANSPOSE(CM$66:CM$75))</f>
        <v>7.1631123479104927E-2</v>
      </c>
      <c r="DL232" s="8">
        <f t="array" ref="DL232">SUMPRODUCT($BS232:$CB232,TRANSPOSE(CN$66:CN$75))</f>
        <v>5.1929623618000437E-2</v>
      </c>
      <c r="DM232" s="8">
        <f t="array" ref="DM232">SUMPRODUCT($BS232:$CB232,TRANSPOSE(CO$66:CO$75))</f>
        <v>-3.7646687652694071E-2</v>
      </c>
      <c r="DN232" s="8">
        <f t="array" ref="DN232">SUMPRODUCT($BS232:$CB232,TRANSPOSE(CP$66:CP$75))</f>
        <v>7.1660824384394417E-2</v>
      </c>
    </row>
    <row r="233" spans="1:118" x14ac:dyDescent="0.25">
      <c r="A233" s="3">
        <v>43039</v>
      </c>
      <c r="B233" s="1">
        <v>5002.03</v>
      </c>
      <c r="C233" s="1">
        <f t="shared" si="62"/>
        <v>2.3334840434781512E-2</v>
      </c>
      <c r="D233" s="7"/>
      <c r="E233" s="7"/>
      <c r="J233" s="5">
        <v>38442</v>
      </c>
      <c r="K233">
        <v>-3.76971668924143E-4</v>
      </c>
      <c r="L233">
        <v>-3.7788965496114497E-2</v>
      </c>
      <c r="M233">
        <v>3.74119938271903E-2</v>
      </c>
      <c r="O233" s="5">
        <v>38442</v>
      </c>
      <c r="P233">
        <v>-6.5493003391927096E-3</v>
      </c>
      <c r="Q233">
        <v>-2.0723432748588299E-2</v>
      </c>
      <c r="R233">
        <v>1.4174132409395499E-2</v>
      </c>
      <c r="T233" s="5">
        <v>38442</v>
      </c>
      <c r="U233">
        <v>-1.1133603325946199E-2</v>
      </c>
      <c r="V233">
        <v>-2.0921134808356001E-2</v>
      </c>
      <c r="W233">
        <v>9.7875314824097791E-3</v>
      </c>
      <c r="Y233" s="5">
        <v>38442</v>
      </c>
      <c r="Z233">
        <v>-1.6785584575336202E-2</v>
      </c>
      <c r="AA233">
        <v>-1.62846452934872E-2</v>
      </c>
      <c r="AB233">
        <v>-5.0093928184901195E-4</v>
      </c>
      <c r="AD233" s="5">
        <v>38442</v>
      </c>
      <c r="AE233">
        <v>-2.3675228438203098E-2</v>
      </c>
      <c r="AF233">
        <v>-2.5578466359088201E-2</v>
      </c>
      <c r="AG233">
        <v>1.90323792088511E-3</v>
      </c>
      <c r="AI233" s="5">
        <v>38442</v>
      </c>
      <c r="AJ233">
        <v>-1.9233229591280002E-2</v>
      </c>
      <c r="AK233">
        <v>-1.8689794085787699E-2</v>
      </c>
      <c r="AL233">
        <v>-5.4343550549237896E-4</v>
      </c>
      <c r="AN233" s="5">
        <v>38442</v>
      </c>
      <c r="AO233">
        <v>-1.9490053045311501E-2</v>
      </c>
      <c r="AP233">
        <v>-2.78603275370677E-2</v>
      </c>
      <c r="AQ233">
        <v>8.3702744917562091E-3</v>
      </c>
      <c r="AS233" s="5">
        <v>38442</v>
      </c>
      <c r="AT233">
        <v>-1.4333372738058601E-2</v>
      </c>
      <c r="AU233">
        <v>-2.77401753977096E-2</v>
      </c>
      <c r="AV233">
        <v>1.3406802659650999E-2</v>
      </c>
      <c r="AX233" s="5">
        <v>38442</v>
      </c>
      <c r="AY233">
        <v>-2.8617027614025799E-2</v>
      </c>
      <c r="AZ233">
        <v>-2.3476317994095702E-2</v>
      </c>
      <c r="BA233">
        <v>-5.1407096199300398E-3</v>
      </c>
      <c r="BC233" s="5">
        <v>38442</v>
      </c>
      <c r="BD233">
        <v>-2.28694700263706E-2</v>
      </c>
      <c r="BE233">
        <v>-3.9289215152571798E-2</v>
      </c>
      <c r="BF233">
        <v>1.6419745126201198E-2</v>
      </c>
      <c r="BH233" s="5">
        <v>38442</v>
      </c>
      <c r="BI233">
        <v>-1.9088735713260599E-2</v>
      </c>
      <c r="BJ233">
        <v>-2.2916009045611301E-2</v>
      </c>
      <c r="BK233">
        <v>3.82727333235066E-3</v>
      </c>
      <c r="BM233" s="5">
        <v>38442</v>
      </c>
      <c r="BN233">
        <v>-1.6976647097405099E-2</v>
      </c>
      <c r="BO233">
        <v>-3.6610540078105297E-2</v>
      </c>
      <c r="BP233">
        <f t="shared" si="73"/>
        <v>1.9633892980700198E-2</v>
      </c>
      <c r="BR233" s="14">
        <v>38442</v>
      </c>
      <c r="BS233" s="15">
        <f t="shared" si="63"/>
        <v>3.74119938271903E-2</v>
      </c>
      <c r="BT233" s="15">
        <f t="shared" si="64"/>
        <v>1.4174132409395499E-2</v>
      </c>
      <c r="BU233" s="15">
        <f t="shared" si="65"/>
        <v>9.7875314824097791E-3</v>
      </c>
      <c r="BV233" s="15">
        <f t="shared" si="66"/>
        <v>-5.0093928184901195E-4</v>
      </c>
      <c r="BW233" s="15">
        <f t="shared" si="67"/>
        <v>1.90323792088511E-3</v>
      </c>
      <c r="BX233" s="15">
        <f t="shared" si="68"/>
        <v>-5.4343550549237896E-4</v>
      </c>
      <c r="BY233" s="15">
        <f t="shared" si="69"/>
        <v>8.3702744917562091E-3</v>
      </c>
      <c r="BZ233" s="15">
        <f t="shared" si="70"/>
        <v>1.3406802659650999E-2</v>
      </c>
      <c r="CA233" s="15">
        <f t="shared" si="71"/>
        <v>-5.1407096199300398E-3</v>
      </c>
      <c r="CB233" s="15">
        <f t="shared" si="72"/>
        <v>1.6419745126201198E-2</v>
      </c>
      <c r="CC233" s="15">
        <f t="shared" si="74"/>
        <v>3.82727333235066E-3</v>
      </c>
      <c r="CD233" s="15">
        <f t="shared" si="75"/>
        <v>1.9633892980700198E-2</v>
      </c>
      <c r="CT233" s="17">
        <v>9.9524749331056806E-3</v>
      </c>
      <c r="CU233" s="17">
        <v>1.48165857919409E-2</v>
      </c>
      <c r="CV233" s="17">
        <v>2.0095178205911099E-2</v>
      </c>
      <c r="CW233" s="17">
        <v>-1.6018591153367699E-2</v>
      </c>
      <c r="CX233" s="17">
        <v>1.55881171005544E-2</v>
      </c>
      <c r="CY233" s="17">
        <v>-1.23049041589346E-2</v>
      </c>
      <c r="CZ233" s="17">
        <v>4.9601406930407602E-3</v>
      </c>
      <c r="DA233" s="17">
        <v>1.9935215838009699E-2</v>
      </c>
      <c r="DB233" s="17">
        <v>-3.4226719633920701E-3</v>
      </c>
      <c r="DC233" s="17">
        <v>5.8760485497065104E-3</v>
      </c>
      <c r="DE233" s="8">
        <f t="array" ref="DE233">SUMPRODUCT($BS233:$CB233,TRANSPOSE(CG$66:CG$75))</f>
        <v>5.2827301397011778E-2</v>
      </c>
      <c r="DF233" s="8">
        <f t="array" ref="DF233">SUMPRODUCT($BS233:$CB233,TRANSPOSE(CH$66:CH$75))</f>
        <v>4.4343706333362327E-2</v>
      </c>
      <c r="DG233" s="8">
        <f t="array" ref="DG233">SUMPRODUCT($BS233:$CB233,TRANSPOSE(CI$66:CI$75))</f>
        <v>1.5897767600830781E-2</v>
      </c>
      <c r="DH233" s="8">
        <f t="array" ref="DH233">SUMPRODUCT($BS233:$CB233,TRANSPOSE(CJ$66:CJ$75))</f>
        <v>-2.4162372966787318E-2</v>
      </c>
      <c r="DI233" s="8">
        <f t="array" ref="DI233">SUMPRODUCT($BS233:$CB233,TRANSPOSE(CK$66:CK$75))</f>
        <v>6.6517327983781219E-3</v>
      </c>
      <c r="DJ233" s="8">
        <f t="array" ref="DJ233">SUMPRODUCT($BS233:$CB233,TRANSPOSE(CL$66:CL$75))</f>
        <v>-7.5852887752476022E-3</v>
      </c>
      <c r="DK233" s="8">
        <f t="array" ref="DK233">SUMPRODUCT($BS233:$CB233,TRANSPOSE(CM$66:CM$75))</f>
        <v>1.2803272221214485E-2</v>
      </c>
      <c r="DL233" s="8">
        <f t="array" ref="DL233">SUMPRODUCT($BS233:$CB233,TRANSPOSE(CN$66:CN$75))</f>
        <v>1.6681423651302086E-2</v>
      </c>
      <c r="DM233" s="8">
        <f t="array" ref="DM233">SUMPRODUCT($BS233:$CB233,TRANSPOSE(CO$66:CO$75))</f>
        <v>-1.7104481509222016E-2</v>
      </c>
      <c r="DN233" s="8">
        <f t="array" ref="DN233">SUMPRODUCT($BS233:$CB233,TRANSPOSE(CP$66:CP$75))</f>
        <v>3.7247144600917471E-2</v>
      </c>
    </row>
    <row r="234" spans="1:118" x14ac:dyDescent="0.25">
      <c r="A234" s="3">
        <v>43069</v>
      </c>
      <c r="B234" s="1">
        <v>5155.4399999999996</v>
      </c>
      <c r="C234" s="1">
        <f t="shared" si="62"/>
        <v>3.0669548163445581E-2</v>
      </c>
      <c r="D234" s="7"/>
      <c r="E234" s="7"/>
      <c r="J234" s="5">
        <v>38472</v>
      </c>
      <c r="K234">
        <v>-3.7690845212236E-2</v>
      </c>
      <c r="L234">
        <v>-1.0187749304991899E-2</v>
      </c>
      <c r="M234">
        <v>-2.7503095907244E-2</v>
      </c>
      <c r="O234" s="5">
        <v>38472</v>
      </c>
      <c r="P234">
        <v>-1.0207247334992601E-2</v>
      </c>
      <c r="Q234">
        <v>-1.2044431602147999E-2</v>
      </c>
      <c r="R234">
        <v>1.8371842671554199E-3</v>
      </c>
      <c r="T234" s="5">
        <v>38472</v>
      </c>
      <c r="U234">
        <v>-5.0743365322478098E-2</v>
      </c>
      <c r="V234">
        <v>-1.4799409516246699E-2</v>
      </c>
      <c r="W234">
        <v>-3.5943955806231401E-2</v>
      </c>
      <c r="Y234" s="5">
        <v>38472</v>
      </c>
      <c r="Z234">
        <v>-3.0957865265224899E-2</v>
      </c>
      <c r="AA234">
        <v>-1.40640919854313E-2</v>
      </c>
      <c r="AB234">
        <v>-1.6893773279793599E-2</v>
      </c>
      <c r="AD234" s="5">
        <v>38472</v>
      </c>
      <c r="AE234">
        <v>1.0130333409892001E-2</v>
      </c>
      <c r="AF234">
        <v>-3.7334549932366297E-2</v>
      </c>
      <c r="AG234">
        <v>4.7464883342258297E-2</v>
      </c>
      <c r="AI234" s="5">
        <v>38472</v>
      </c>
      <c r="AJ234">
        <v>-1.4551900898661801E-2</v>
      </c>
      <c r="AK234">
        <v>-3.6603739757501502E-2</v>
      </c>
      <c r="AL234">
        <v>2.2051838858839701E-2</v>
      </c>
      <c r="AN234" s="5">
        <v>38472</v>
      </c>
      <c r="AO234">
        <v>-1.7576488370438299E-2</v>
      </c>
      <c r="AP234">
        <v>-1.9785770801635901E-2</v>
      </c>
      <c r="AQ234">
        <v>2.2092824311976101E-3</v>
      </c>
      <c r="AS234" s="5">
        <v>38472</v>
      </c>
      <c r="AT234">
        <v>-2.9920796473322599E-2</v>
      </c>
      <c r="AU234">
        <v>-6.9111601497374399E-3</v>
      </c>
      <c r="AV234">
        <v>-2.30096363235852E-2</v>
      </c>
      <c r="AX234" s="5">
        <v>38472</v>
      </c>
      <c r="AY234">
        <v>-1.4062766007651301E-2</v>
      </c>
      <c r="AZ234">
        <v>-2.8113886730384001E-2</v>
      </c>
      <c r="BA234">
        <v>1.4051120722732799E-2</v>
      </c>
      <c r="BC234" s="5">
        <v>38472</v>
      </c>
      <c r="BD234">
        <v>-1.1211297688914001E-2</v>
      </c>
      <c r="BE234">
        <v>-6.5332822607892295E-4</v>
      </c>
      <c r="BF234">
        <v>-1.05579694628351E-2</v>
      </c>
      <c r="BH234" s="5">
        <v>38472</v>
      </c>
      <c r="BI234">
        <v>-3.4156645233102398E-2</v>
      </c>
      <c r="BJ234">
        <v>-2.65971692748719E-2</v>
      </c>
      <c r="BK234">
        <v>-7.5594759582305101E-3</v>
      </c>
      <c r="BM234" s="5">
        <v>38472</v>
      </c>
      <c r="BN234">
        <v>9.9138565972898196E-4</v>
      </c>
      <c r="BO234">
        <v>-3.9654014123459702E-2</v>
      </c>
      <c r="BP234">
        <f t="shared" si="73"/>
        <v>4.0645399783188686E-2</v>
      </c>
      <c r="BR234" s="14">
        <v>38472</v>
      </c>
      <c r="BS234" s="15">
        <f t="shared" si="63"/>
        <v>-2.7503095907244E-2</v>
      </c>
      <c r="BT234" s="15">
        <f t="shared" si="64"/>
        <v>1.8371842671554199E-3</v>
      </c>
      <c r="BU234" s="15">
        <f t="shared" si="65"/>
        <v>-3.5943955806231401E-2</v>
      </c>
      <c r="BV234" s="15">
        <f t="shared" si="66"/>
        <v>-1.6893773279793599E-2</v>
      </c>
      <c r="BW234" s="15">
        <f t="shared" si="67"/>
        <v>4.7464883342258297E-2</v>
      </c>
      <c r="BX234" s="15">
        <f t="shared" si="68"/>
        <v>2.2051838858839701E-2</v>
      </c>
      <c r="BY234" s="15">
        <f t="shared" si="69"/>
        <v>2.2092824311976101E-3</v>
      </c>
      <c r="BZ234" s="15">
        <f t="shared" si="70"/>
        <v>-2.30096363235852E-2</v>
      </c>
      <c r="CA234" s="15">
        <f t="shared" si="71"/>
        <v>1.4051120722732799E-2</v>
      </c>
      <c r="CB234" s="15">
        <f t="shared" si="72"/>
        <v>-1.05579694628351E-2</v>
      </c>
      <c r="CC234" s="15">
        <f t="shared" si="74"/>
        <v>-7.5594759582305101E-3</v>
      </c>
      <c r="CD234" s="15">
        <f t="shared" si="75"/>
        <v>4.0645399783188686E-2</v>
      </c>
      <c r="CT234" s="17">
        <v>-3.1189719781339501E-2</v>
      </c>
      <c r="CU234" s="17">
        <v>-5.2396049805624101E-3</v>
      </c>
      <c r="CV234" s="17">
        <v>1.09388320743242E-2</v>
      </c>
      <c r="CW234" s="17">
        <v>6.6265121988422895E-2</v>
      </c>
      <c r="CX234" s="17">
        <v>-2.21161063020749E-2</v>
      </c>
      <c r="CY234" s="17">
        <v>1.10345988706065E-2</v>
      </c>
      <c r="CZ234" s="17">
        <v>-1.34410916215479E-3</v>
      </c>
      <c r="DA234" s="17">
        <v>-3.1580487713471798E-3</v>
      </c>
      <c r="DB234" s="17">
        <v>-2.0029591891442201E-2</v>
      </c>
      <c r="DC234" s="17">
        <v>3.1909018532955201E-3</v>
      </c>
      <c r="DE234" s="8">
        <f t="array" ref="DE234">SUMPRODUCT($BS234:$CB234,TRANSPOSE(CG$66:CG$75))</f>
        <v>-3.2528497190379486E-2</v>
      </c>
      <c r="DF234" s="8">
        <f t="array" ref="DF234">SUMPRODUCT($BS234:$CB234,TRANSPOSE(CH$66:CH$75))</f>
        <v>-1.8948868654332263E-2</v>
      </c>
      <c r="DG234" s="8">
        <f t="array" ref="DG234">SUMPRODUCT($BS234:$CB234,TRANSPOSE(CI$66:CI$75))</f>
        <v>-4.5466032663207277E-2</v>
      </c>
      <c r="DH234" s="8">
        <f t="array" ref="DH234">SUMPRODUCT($BS234:$CB234,TRANSPOSE(CJ$66:CJ$75))</f>
        <v>-3.4498387351435129E-2</v>
      </c>
      <c r="DI234" s="8">
        <f t="array" ref="DI234">SUMPRODUCT($BS234:$CB234,TRANSPOSE(CK$66:CK$75))</f>
        <v>5.9299452926581911E-2</v>
      </c>
      <c r="DJ234" s="8">
        <f t="array" ref="DJ234">SUMPRODUCT($BS234:$CB234,TRANSPOSE(CL$66:CL$75))</f>
        <v>1.4646770826654706E-2</v>
      </c>
      <c r="DK234" s="8">
        <f t="array" ref="DK234">SUMPRODUCT($BS234:$CB234,TRANSPOSE(CM$66:CM$75))</f>
        <v>-6.1799058837888462E-3</v>
      </c>
      <c r="DL234" s="8">
        <f t="array" ref="DL234">SUMPRODUCT($BS234:$CB234,TRANSPOSE(CN$66:CN$75))</f>
        <v>-4.9641837842356221E-2</v>
      </c>
      <c r="DM234" s="8">
        <f t="array" ref="DM234">SUMPRODUCT($BS234:$CB234,TRANSPOSE(CO$66:CO$75))</f>
        <v>2.432210345437185E-2</v>
      </c>
      <c r="DN234" s="8">
        <f t="array" ref="DN234">SUMPRODUCT($BS234:$CB234,TRANSPOSE(CP$66:CP$75))</f>
        <v>8.0707715022496421E-3</v>
      </c>
    </row>
    <row r="235" spans="1:118" x14ac:dyDescent="0.25">
      <c r="A235" s="3">
        <v>43098</v>
      </c>
      <c r="B235" s="1">
        <v>5212.76</v>
      </c>
      <c r="C235" s="1">
        <f t="shared" si="62"/>
        <v>1.1118352652732089E-2</v>
      </c>
      <c r="D235" s="7"/>
      <c r="E235" s="7"/>
      <c r="J235" s="5">
        <v>38503</v>
      </c>
      <c r="K235">
        <v>3.16672573354944E-2</v>
      </c>
      <c r="L235">
        <v>5.2048337042255401E-2</v>
      </c>
      <c r="M235">
        <v>-2.0381079706761E-2</v>
      </c>
      <c r="O235" s="5">
        <v>38503</v>
      </c>
      <c r="P235">
        <v>5.1137765544783803E-2</v>
      </c>
      <c r="Q235">
        <v>3.03445824544613E-2</v>
      </c>
      <c r="R235">
        <v>2.0793183090322499E-2</v>
      </c>
      <c r="T235" s="5">
        <v>38503</v>
      </c>
      <c r="U235">
        <v>6.7060875035680603E-2</v>
      </c>
      <c r="V235">
        <v>2.7959924587249801E-2</v>
      </c>
      <c r="W235">
        <v>3.9100950448430802E-2</v>
      </c>
      <c r="Y235" s="5">
        <v>38503</v>
      </c>
      <c r="Z235">
        <v>2.4527254198878402E-2</v>
      </c>
      <c r="AA235">
        <v>3.06889490811166E-2</v>
      </c>
      <c r="AB235">
        <v>-6.1616948822382396E-3</v>
      </c>
      <c r="AD235" s="5">
        <v>38503</v>
      </c>
      <c r="AE235">
        <v>1.5816916513383999E-2</v>
      </c>
      <c r="AF235">
        <v>7.88838666511507E-2</v>
      </c>
      <c r="AG235">
        <v>-6.3066950137766795E-2</v>
      </c>
      <c r="AI235" s="5">
        <v>38503</v>
      </c>
      <c r="AJ235">
        <v>3.2501256552962203E-2</v>
      </c>
      <c r="AK235">
        <v>2.6271373080118701E-2</v>
      </c>
      <c r="AL235">
        <v>6.2298834728435597E-3</v>
      </c>
      <c r="AN235" s="5">
        <v>38503</v>
      </c>
      <c r="AO235">
        <v>3.31877408808567E-2</v>
      </c>
      <c r="AP235">
        <v>4.1302713345139103E-2</v>
      </c>
      <c r="AQ235">
        <v>-8.1149724642823797E-3</v>
      </c>
      <c r="AS235" s="5">
        <v>38503</v>
      </c>
      <c r="AT235">
        <v>3.6320367056947203E-2</v>
      </c>
      <c r="AU235">
        <v>3.4715066681776097E-2</v>
      </c>
      <c r="AV235">
        <v>1.6053003751711301E-3</v>
      </c>
      <c r="AX235" s="5">
        <v>38503</v>
      </c>
      <c r="AY235">
        <v>3.05804817583522E-2</v>
      </c>
      <c r="AZ235">
        <v>5.4732455564359003E-2</v>
      </c>
      <c r="BA235">
        <v>-2.41519738060068E-2</v>
      </c>
      <c r="BC235" s="5">
        <v>38503</v>
      </c>
      <c r="BD235">
        <v>3.6075675993189199E-2</v>
      </c>
      <c r="BE235">
        <v>2.5282987675643E-2</v>
      </c>
      <c r="BF235">
        <v>1.07926883175461E-2</v>
      </c>
      <c r="BH235" s="5">
        <v>38503</v>
      </c>
      <c r="BI235">
        <v>2.84057058155802E-2</v>
      </c>
      <c r="BJ235">
        <v>1.01240665949941E-2</v>
      </c>
      <c r="BK235">
        <v>1.82816392205861E-2</v>
      </c>
      <c r="BM235" s="5">
        <v>38503</v>
      </c>
      <c r="BN235">
        <v>9.8921005340976004E-3</v>
      </c>
      <c r="BO235">
        <v>8.0924112820048799E-2</v>
      </c>
      <c r="BP235">
        <f t="shared" si="73"/>
        <v>-7.1032012285951199E-2</v>
      </c>
      <c r="BR235" s="14">
        <v>38503</v>
      </c>
      <c r="BS235" s="15">
        <f t="shared" si="63"/>
        <v>-2.0381079706761E-2</v>
      </c>
      <c r="BT235" s="15">
        <f t="shared" si="64"/>
        <v>2.0793183090322499E-2</v>
      </c>
      <c r="BU235" s="15">
        <f t="shared" si="65"/>
        <v>3.9100950448430802E-2</v>
      </c>
      <c r="BV235" s="15">
        <f t="shared" si="66"/>
        <v>-6.1616948822382396E-3</v>
      </c>
      <c r="BW235" s="15">
        <f t="shared" si="67"/>
        <v>-6.3066950137766795E-2</v>
      </c>
      <c r="BX235" s="15">
        <f t="shared" si="68"/>
        <v>6.2298834728435597E-3</v>
      </c>
      <c r="BY235" s="15">
        <f t="shared" si="69"/>
        <v>-8.1149724642823797E-3</v>
      </c>
      <c r="BZ235" s="15">
        <f t="shared" si="70"/>
        <v>1.6053003751711301E-3</v>
      </c>
      <c r="CA235" s="15">
        <f t="shared" si="71"/>
        <v>-2.41519738060068E-2</v>
      </c>
      <c r="CB235" s="15">
        <f t="shared" si="72"/>
        <v>1.07926883175461E-2</v>
      </c>
      <c r="CC235" s="15">
        <f t="shared" si="74"/>
        <v>1.82816392205861E-2</v>
      </c>
      <c r="CD235" s="15">
        <f t="shared" si="75"/>
        <v>-7.1032012285951199E-2</v>
      </c>
      <c r="CT235" s="17">
        <v>1.2212748904930701E-2</v>
      </c>
      <c r="CU235" s="17">
        <v>-5.6198152044325399E-2</v>
      </c>
      <c r="CV235" s="17">
        <v>-2.4005746304650001E-2</v>
      </c>
      <c r="CW235" s="17">
        <v>-5.0121316077780198E-2</v>
      </c>
      <c r="CX235" s="17">
        <v>-3.2304208770200299E-3</v>
      </c>
      <c r="CY235" s="17">
        <v>1.22462151055705E-2</v>
      </c>
      <c r="CZ235" s="17">
        <v>7.6708527638095101E-3</v>
      </c>
      <c r="DA235" s="17">
        <v>2.0445165268489499E-2</v>
      </c>
      <c r="DB235" s="17">
        <v>1.1572035000708501E-2</v>
      </c>
      <c r="DC235" s="17">
        <v>6.0437018151980196E-3</v>
      </c>
      <c r="DE235" s="8">
        <f t="array" ref="DE235">SUMPRODUCT($BS235:$CB235,TRANSPOSE(CG$66:CG$75))</f>
        <v>-2.7403874958897873E-2</v>
      </c>
      <c r="DF235" s="8">
        <f t="array" ref="DF235">SUMPRODUCT($BS235:$CB235,TRANSPOSE(CH$66:CH$75))</f>
        <v>4.4668862514268985E-2</v>
      </c>
      <c r="DG235" s="8">
        <f t="array" ref="DG235">SUMPRODUCT($BS235:$CB235,TRANSPOSE(CI$66:CI$75))</f>
        <v>2.9915500032279548E-2</v>
      </c>
      <c r="DH235" s="8">
        <f t="array" ref="DH235">SUMPRODUCT($BS235:$CB235,TRANSPOSE(CJ$66:CJ$75))</f>
        <v>3.2448090702449223E-2</v>
      </c>
      <c r="DI235" s="8">
        <f t="array" ref="DI235">SUMPRODUCT($BS235:$CB235,TRANSPOSE(CK$66:CK$75))</f>
        <v>-8.5497415104317367E-2</v>
      </c>
      <c r="DJ235" s="8">
        <f t="array" ref="DJ235">SUMPRODUCT($BS235:$CB235,TRANSPOSE(CL$66:CL$75))</f>
        <v>2.5655831637844986E-2</v>
      </c>
      <c r="DK235" s="8">
        <f t="array" ref="DK235">SUMPRODUCT($BS235:$CB235,TRANSPOSE(CM$66:CM$75))</f>
        <v>2.1859368720447393E-2</v>
      </c>
      <c r="DL235" s="8">
        <f t="array" ref="DL235">SUMPRODUCT($BS235:$CB235,TRANSPOSE(CN$66:CN$75))</f>
        <v>1.6078901797119707E-2</v>
      </c>
      <c r="DM235" s="8">
        <f t="array" ref="DM235">SUMPRODUCT($BS235:$CB235,TRANSPOSE(CO$66:CO$75))</f>
        <v>-4.1766726404167044E-2</v>
      </c>
      <c r="DN235" s="8">
        <f t="array" ref="DN235">SUMPRODUCT($BS235:$CB235,TRANSPOSE(CP$66:CP$75))</f>
        <v>1.7748384079855791E-2</v>
      </c>
    </row>
    <row r="236" spans="1:118" x14ac:dyDescent="0.25">
      <c r="A236" s="3">
        <v>43131</v>
      </c>
      <c r="B236" s="1">
        <v>5511.21</v>
      </c>
      <c r="C236" s="1">
        <f t="shared" si="62"/>
        <v>5.7253738902232287E-2</v>
      </c>
      <c r="D236" s="7"/>
      <c r="E236" s="7"/>
      <c r="J236" s="5">
        <v>38533</v>
      </c>
      <c r="K236">
        <v>3.5232085402559503E-2</v>
      </c>
      <c r="L236">
        <v>-6.1892657711637503E-3</v>
      </c>
      <c r="M236">
        <v>4.1421351173723198E-2</v>
      </c>
      <c r="O236" s="5">
        <v>38533</v>
      </c>
      <c r="P236">
        <v>1.1980016708402E-2</v>
      </c>
      <c r="Q236">
        <v>-1.7560657716035901E-2</v>
      </c>
      <c r="R236">
        <v>2.9540674424437901E-2</v>
      </c>
      <c r="T236" s="5">
        <v>38533</v>
      </c>
      <c r="U236">
        <v>1.05528156085686E-2</v>
      </c>
      <c r="V236">
        <v>-8.2356151658745901E-3</v>
      </c>
      <c r="W236">
        <v>1.8788430774443199E-2</v>
      </c>
      <c r="Y236" s="5">
        <v>38533</v>
      </c>
      <c r="Z236">
        <v>2.7929898137221999E-3</v>
      </c>
      <c r="AA236">
        <v>7.5776523019507602E-3</v>
      </c>
      <c r="AB236">
        <v>-4.7846624882285603E-3</v>
      </c>
      <c r="AD236" s="5">
        <v>38533</v>
      </c>
      <c r="AE236">
        <v>-2.5195582453769699E-3</v>
      </c>
      <c r="AF236">
        <v>-2.8704234542345098E-3</v>
      </c>
      <c r="AG236">
        <v>3.5086520885754899E-4</v>
      </c>
      <c r="AI236" s="5">
        <v>38533</v>
      </c>
      <c r="AJ236">
        <v>-1.2389134897291499E-3</v>
      </c>
      <c r="AK236">
        <v>2.8803931745294699E-2</v>
      </c>
      <c r="AL236">
        <v>-3.0042845235023801E-2</v>
      </c>
      <c r="AN236" s="5">
        <v>38533</v>
      </c>
      <c r="AO236">
        <v>2.6643125755482101E-2</v>
      </c>
      <c r="AP236">
        <v>-9.7655934903943704E-3</v>
      </c>
      <c r="AQ236">
        <v>3.6408719245876499E-2</v>
      </c>
      <c r="AS236" s="5">
        <v>38533</v>
      </c>
      <c r="AT236">
        <v>3.2630900771604902E-2</v>
      </c>
      <c r="AU236">
        <v>-2.01396525211789E-2</v>
      </c>
      <c r="AV236">
        <v>5.2770553292783802E-2</v>
      </c>
      <c r="AX236" s="5">
        <v>38533</v>
      </c>
      <c r="AY236">
        <v>2.0687069897808101E-2</v>
      </c>
      <c r="AZ236">
        <v>-1.48750177190098E-2</v>
      </c>
      <c r="BA236">
        <v>3.5562087616817797E-2</v>
      </c>
      <c r="BC236" s="5">
        <v>38533</v>
      </c>
      <c r="BD236">
        <v>-1.69584891648802E-2</v>
      </c>
      <c r="BE236">
        <v>9.1342101653394802E-3</v>
      </c>
      <c r="BF236">
        <v>-2.6092699330219599E-2</v>
      </c>
      <c r="BH236" s="5">
        <v>38533</v>
      </c>
      <c r="BI236">
        <v>3.10092601566067E-2</v>
      </c>
      <c r="BJ236">
        <v>6.8473881515333096E-3</v>
      </c>
      <c r="BK236">
        <v>2.4161872005073401E-2</v>
      </c>
      <c r="BM236" s="5">
        <v>38533</v>
      </c>
      <c r="BN236">
        <v>-1.5044775742648101E-2</v>
      </c>
      <c r="BO236">
        <v>-5.0500991635333099E-3</v>
      </c>
      <c r="BP236">
        <f t="shared" si="73"/>
        <v>-9.9946765791147918E-3</v>
      </c>
      <c r="BR236" s="14">
        <v>38533</v>
      </c>
      <c r="BS236" s="15">
        <f t="shared" si="63"/>
        <v>4.1421351173723198E-2</v>
      </c>
      <c r="BT236" s="15">
        <f t="shared" si="64"/>
        <v>2.9540674424437901E-2</v>
      </c>
      <c r="BU236" s="15">
        <f t="shared" si="65"/>
        <v>1.8788430774443199E-2</v>
      </c>
      <c r="BV236" s="15">
        <f t="shared" si="66"/>
        <v>-4.7846624882285603E-3</v>
      </c>
      <c r="BW236" s="15">
        <f t="shared" si="67"/>
        <v>3.5086520885754899E-4</v>
      </c>
      <c r="BX236" s="15">
        <f t="shared" si="68"/>
        <v>-3.0042845235023801E-2</v>
      </c>
      <c r="BY236" s="15">
        <f t="shared" si="69"/>
        <v>3.6408719245876499E-2</v>
      </c>
      <c r="BZ236" s="15">
        <f t="shared" si="70"/>
        <v>5.2770553292783802E-2</v>
      </c>
      <c r="CA236" s="15">
        <f t="shared" si="71"/>
        <v>3.5562087616817797E-2</v>
      </c>
      <c r="CB236" s="15">
        <f t="shared" si="72"/>
        <v>-2.6092699330219599E-2</v>
      </c>
      <c r="CC236" s="15">
        <f t="shared" si="74"/>
        <v>2.4161872005073401E-2</v>
      </c>
      <c r="CD236" s="15">
        <f t="shared" si="75"/>
        <v>-9.9946765791147918E-3</v>
      </c>
      <c r="CT236" s="17">
        <v>-3.71864387229624E-2</v>
      </c>
      <c r="CU236" s="17">
        <v>3.44945494392698E-2</v>
      </c>
      <c r="CV236" s="17">
        <v>3.0288122947349401E-2</v>
      </c>
      <c r="CW236" s="17">
        <v>-5.2347713207849401E-2</v>
      </c>
      <c r="CX236" s="17">
        <v>-1.18278332734416E-3</v>
      </c>
      <c r="CY236" s="17">
        <v>-5.4051414924661499E-2</v>
      </c>
      <c r="CZ236" s="17">
        <v>-3.6878835002747E-3</v>
      </c>
      <c r="DA236" s="17">
        <v>-9.2067077431352597E-3</v>
      </c>
      <c r="DB236" s="17">
        <v>6.5424536988434702E-4</v>
      </c>
      <c r="DC236" s="17">
        <v>8.1314576637733305E-4</v>
      </c>
      <c r="DE236" s="8">
        <f t="array" ref="DE236">SUMPRODUCT($BS236:$CB236,TRANSPOSE(CG$66:CG$75))</f>
        <v>6.7386720558062635E-2</v>
      </c>
      <c r="DF236" s="8">
        <f t="array" ref="DF236">SUMPRODUCT($BS236:$CB236,TRANSPOSE(CH$66:CH$75))</f>
        <v>3.5231296316865245E-2</v>
      </c>
      <c r="DG236" s="8">
        <f t="array" ref="DG236">SUMPRODUCT($BS236:$CB236,TRANSPOSE(CI$66:CI$75))</f>
        <v>1.506996131708678E-2</v>
      </c>
      <c r="DH236" s="8">
        <f t="array" ref="DH236">SUMPRODUCT($BS236:$CB236,TRANSPOSE(CJ$66:CJ$75))</f>
        <v>-2.6840135980960127E-2</v>
      </c>
      <c r="DI236" s="8">
        <f t="array" ref="DI236">SUMPRODUCT($BS236:$CB236,TRANSPOSE(CK$66:CK$75))</f>
        <v>-1.4673008997314409E-2</v>
      </c>
      <c r="DJ236" s="8">
        <f t="array" ref="DJ236">SUMPRODUCT($BS236:$CB236,TRANSPOSE(CL$66:CL$75))</f>
        <v>-5.6682498060692733E-2</v>
      </c>
      <c r="DK236" s="8">
        <f t="array" ref="DK236">SUMPRODUCT($BS236:$CB236,TRANSPOSE(CM$66:CM$75))</f>
        <v>2.4703100442428912E-2</v>
      </c>
      <c r="DL236" s="8">
        <f t="array" ref="DL236">SUMPRODUCT($BS236:$CB236,TRANSPOSE(CN$66:CN$75))</f>
        <v>5.7363903252312512E-2</v>
      </c>
      <c r="DM236" s="8">
        <f t="array" ref="DM236">SUMPRODUCT($BS236:$CB236,TRANSPOSE(CO$66:CO$75))</f>
        <v>2.5025146167035474E-2</v>
      </c>
      <c r="DN236" s="8">
        <f t="array" ref="DN236">SUMPRODUCT($BS236:$CB236,TRANSPOSE(CP$66:CP$75))</f>
        <v>-3.1746158009530095E-2</v>
      </c>
    </row>
    <row r="237" spans="1:118" x14ac:dyDescent="0.25">
      <c r="A237" s="3">
        <v>43159</v>
      </c>
      <c r="B237" s="1">
        <v>5308.09</v>
      </c>
      <c r="C237" s="1">
        <f t="shared" si="62"/>
        <v>-3.6855790289246793E-2</v>
      </c>
      <c r="D237" s="7"/>
      <c r="E237" s="7"/>
      <c r="J237" s="5">
        <v>38564</v>
      </c>
      <c r="K237">
        <v>4.38752716835593E-2</v>
      </c>
      <c r="L237">
        <v>3.8690785579663302E-2</v>
      </c>
      <c r="M237">
        <v>5.1844861038960301E-3</v>
      </c>
      <c r="O237" s="5">
        <v>38564</v>
      </c>
      <c r="P237">
        <v>3.8326693775681597E-2</v>
      </c>
      <c r="Q237">
        <v>3.6691018086369903E-2</v>
      </c>
      <c r="R237">
        <v>1.6356756893117399E-3</v>
      </c>
      <c r="T237" s="5">
        <v>38564</v>
      </c>
      <c r="U237">
        <v>6.9878417434351206E-2</v>
      </c>
      <c r="V237">
        <v>3.0585014349264E-2</v>
      </c>
      <c r="W237">
        <v>3.9293403085087199E-2</v>
      </c>
      <c r="Y237" s="5">
        <v>38564</v>
      </c>
      <c r="Z237">
        <v>3.35562222923989E-2</v>
      </c>
      <c r="AA237">
        <v>4.9243424780540203E-2</v>
      </c>
      <c r="AB237">
        <v>-1.5687202488141299E-2</v>
      </c>
      <c r="AD237" s="5">
        <v>38564</v>
      </c>
      <c r="AE237">
        <v>1.74353370948611E-2</v>
      </c>
      <c r="AF237">
        <v>6.2086018570811703E-2</v>
      </c>
      <c r="AG237">
        <v>-4.4650681475950603E-2</v>
      </c>
      <c r="AI237" s="5">
        <v>38564</v>
      </c>
      <c r="AJ237">
        <v>3.4053794558805799E-2</v>
      </c>
      <c r="AK237">
        <v>5.4602152917481897E-2</v>
      </c>
      <c r="AL237">
        <v>-2.0548358358676098E-2</v>
      </c>
      <c r="AN237" s="5">
        <v>38564</v>
      </c>
      <c r="AO237">
        <v>3.31932214478887E-2</v>
      </c>
      <c r="AP237">
        <v>6.5071532064788495E-2</v>
      </c>
      <c r="AQ237">
        <v>-3.1878310616899802E-2</v>
      </c>
      <c r="AS237" s="5">
        <v>38564</v>
      </c>
      <c r="AT237">
        <v>4.6840576354188798E-2</v>
      </c>
      <c r="AU237">
        <v>5.2436873051762999E-2</v>
      </c>
      <c r="AV237">
        <v>-5.59629669757419E-3</v>
      </c>
      <c r="AX237" s="5">
        <v>38564</v>
      </c>
      <c r="AY237">
        <v>2.4870092026380599E-2</v>
      </c>
      <c r="AZ237">
        <v>5.9467482078222E-2</v>
      </c>
      <c r="BA237">
        <v>-3.4597390051841502E-2</v>
      </c>
      <c r="BC237" s="5">
        <v>38564</v>
      </c>
      <c r="BD237">
        <v>4.9037850749836402E-2</v>
      </c>
      <c r="BE237">
        <v>1.7697767527176798E-2</v>
      </c>
      <c r="BF237">
        <v>3.1340083222659597E-2</v>
      </c>
      <c r="BH237" s="5">
        <v>38564</v>
      </c>
      <c r="BI237">
        <v>3.4123883846062401E-2</v>
      </c>
      <c r="BJ237">
        <v>5.7802081037211399E-2</v>
      </c>
      <c r="BK237">
        <v>-2.3678197191149001E-2</v>
      </c>
      <c r="BM237" s="5">
        <v>38564</v>
      </c>
      <c r="BN237">
        <v>1.0940904352193101E-2</v>
      </c>
      <c r="BO237">
        <v>7.0096297600720503E-2</v>
      </c>
      <c r="BP237">
        <f t="shared" si="73"/>
        <v>-5.9155393248527401E-2</v>
      </c>
      <c r="BR237" s="14">
        <v>38564</v>
      </c>
      <c r="BS237" s="15">
        <f t="shared" si="63"/>
        <v>5.1844861038960301E-3</v>
      </c>
      <c r="BT237" s="15">
        <f t="shared" si="64"/>
        <v>1.6356756893117399E-3</v>
      </c>
      <c r="BU237" s="15">
        <f t="shared" si="65"/>
        <v>3.9293403085087199E-2</v>
      </c>
      <c r="BV237" s="15">
        <f t="shared" si="66"/>
        <v>-1.5687202488141299E-2</v>
      </c>
      <c r="BW237" s="15">
        <f t="shared" si="67"/>
        <v>-4.4650681475950603E-2</v>
      </c>
      <c r="BX237" s="15">
        <f t="shared" si="68"/>
        <v>-2.0548358358676098E-2</v>
      </c>
      <c r="BY237" s="15">
        <f t="shared" si="69"/>
        <v>-3.1878310616899802E-2</v>
      </c>
      <c r="BZ237" s="15">
        <f t="shared" si="70"/>
        <v>-5.59629669757419E-3</v>
      </c>
      <c r="CA237" s="15">
        <f t="shared" si="71"/>
        <v>-3.4597390051841502E-2</v>
      </c>
      <c r="CB237" s="15">
        <f t="shared" si="72"/>
        <v>3.1340083222659597E-2</v>
      </c>
      <c r="CC237" s="15">
        <f t="shared" si="74"/>
        <v>-2.3678197191149001E-2</v>
      </c>
      <c r="CD237" s="15">
        <f t="shared" si="75"/>
        <v>-5.9155393248527401E-2</v>
      </c>
      <c r="CT237" s="17">
        <v>4.4580029721332098E-2</v>
      </c>
      <c r="CU237" s="17">
        <v>-5.0042342591938599E-2</v>
      </c>
      <c r="CV237" s="17">
        <v>-2.3740875562058901E-2</v>
      </c>
      <c r="CW237" s="17">
        <v>-3.3579385061985802E-2</v>
      </c>
      <c r="CX237" s="17">
        <v>2.9100013271705E-2</v>
      </c>
      <c r="CY237" s="17">
        <v>-8.1800597943737004E-3</v>
      </c>
      <c r="CZ237" s="17">
        <v>-4.0009486124967701E-3</v>
      </c>
      <c r="DA237" s="17">
        <v>1.9868386576523199E-2</v>
      </c>
      <c r="DB237" s="17">
        <v>-7.1391391416577802E-3</v>
      </c>
      <c r="DC237" s="17">
        <v>3.31275565132078E-3</v>
      </c>
      <c r="DE237" s="8">
        <f t="array" ref="DE237">SUMPRODUCT($BS237:$CB237,TRANSPOSE(CG$66:CG$75))</f>
        <v>7.8843875378404385E-3</v>
      </c>
      <c r="DF237" s="8">
        <f t="array" ref="DF237">SUMPRODUCT($BS237:$CB237,TRANSPOSE(CH$66:CH$75))</f>
        <v>3.2441338147180657E-2</v>
      </c>
      <c r="DG237" s="8">
        <f t="array" ref="DG237">SUMPRODUCT($BS237:$CB237,TRANSPOSE(CI$66:CI$75))</f>
        <v>4.4785211273367681E-2</v>
      </c>
      <c r="DH237" s="8">
        <f t="array" ref="DH237">SUMPRODUCT($BS237:$CB237,TRANSPOSE(CJ$66:CJ$75))</f>
        <v>-6.8035030287721052E-3</v>
      </c>
      <c r="DI237" s="8">
        <f t="array" ref="DI237">SUMPRODUCT($BS237:$CB237,TRANSPOSE(CK$66:CK$75))</f>
        <v>-4.1691559532823018E-2</v>
      </c>
      <c r="DJ237" s="8">
        <f t="array" ref="DJ237">SUMPRODUCT($BS237:$CB237,TRANSPOSE(CL$66:CL$75))</f>
        <v>-6.6988448298143377E-3</v>
      </c>
      <c r="DK237" s="8">
        <f t="array" ref="DK237">SUMPRODUCT($BS237:$CB237,TRANSPOSE(CM$66:CM$75))</f>
        <v>-2.1412431411830482E-2</v>
      </c>
      <c r="DL237" s="8">
        <f t="array" ref="DL237">SUMPRODUCT($BS237:$CB237,TRANSPOSE(CN$66:CN$75))</f>
        <v>1.2117607965356707E-2</v>
      </c>
      <c r="DM237" s="8">
        <f t="array" ref="DM237">SUMPRODUCT($BS237:$CB237,TRANSPOSE(CO$66:CO$75))</f>
        <v>-2.2702155819769858E-2</v>
      </c>
      <c r="DN237" s="8">
        <f t="array" ref="DN237">SUMPRODUCT($BS237:$CB237,TRANSPOSE(CP$66:CP$75))</f>
        <v>4.955862626131953E-2</v>
      </c>
    </row>
    <row r="238" spans="1:118" x14ac:dyDescent="0.25">
      <c r="A238" s="3">
        <v>43189</v>
      </c>
      <c r="B238" s="1">
        <v>5173.1899999999996</v>
      </c>
      <c r="C238" s="1">
        <f t="shared" si="62"/>
        <v>-2.5414037817746205E-2</v>
      </c>
      <c r="D238" s="7"/>
      <c r="E238" s="7"/>
      <c r="J238" s="5">
        <v>38595</v>
      </c>
      <c r="K238">
        <v>1.8174690025543099E-2</v>
      </c>
      <c r="L238">
        <v>-2.4780753226735501E-2</v>
      </c>
      <c r="M238">
        <v>4.2955443252278701E-2</v>
      </c>
      <c r="O238" s="5">
        <v>38595</v>
      </c>
      <c r="P238">
        <v>-1.29763074873085E-2</v>
      </c>
      <c r="Q238">
        <v>-3.81455484932793E-3</v>
      </c>
      <c r="R238">
        <v>-9.16175263798053E-3</v>
      </c>
      <c r="T238" s="5">
        <v>38595</v>
      </c>
      <c r="U238">
        <v>-1.64411918279922E-2</v>
      </c>
      <c r="V238">
        <v>-8.7440787229164998E-3</v>
      </c>
      <c r="W238">
        <v>-7.69711310507574E-3</v>
      </c>
      <c r="Y238" s="5">
        <v>38595</v>
      </c>
      <c r="Z238">
        <v>-5.79876616839573E-3</v>
      </c>
      <c r="AA238">
        <v>-6.0602585486250896E-3</v>
      </c>
      <c r="AB238">
        <v>2.6149238022936101E-4</v>
      </c>
      <c r="AD238" s="5">
        <v>38595</v>
      </c>
      <c r="AE238">
        <v>-6.6392202871019199E-3</v>
      </c>
      <c r="AF238">
        <v>-1.2851717084321901E-2</v>
      </c>
      <c r="AG238">
        <v>6.2124967972199798E-3</v>
      </c>
      <c r="AI238" s="5">
        <v>38595</v>
      </c>
      <c r="AJ238">
        <v>5.1156816324171503E-3</v>
      </c>
      <c r="AK238">
        <v>-9.7281525087381006E-3</v>
      </c>
      <c r="AL238">
        <v>1.4843834141155299E-2</v>
      </c>
      <c r="AN238" s="5">
        <v>38595</v>
      </c>
      <c r="AO238">
        <v>-2.1905372922901901E-3</v>
      </c>
      <c r="AP238">
        <v>9.1747495895652502E-3</v>
      </c>
      <c r="AQ238">
        <v>-1.13652868818554E-2</v>
      </c>
      <c r="AS238" s="5">
        <v>38595</v>
      </c>
      <c r="AT238">
        <v>7.4587665251330103E-3</v>
      </c>
      <c r="AU238">
        <v>-9.6799799807028297E-3</v>
      </c>
      <c r="AV238">
        <v>1.71387465058358E-2</v>
      </c>
      <c r="AX238" s="5">
        <v>38595</v>
      </c>
      <c r="AY238">
        <v>-6.8974841600166097E-4</v>
      </c>
      <c r="AZ238">
        <v>-5.2820401648228602E-4</v>
      </c>
      <c r="BA238">
        <v>-1.61544399519375E-4</v>
      </c>
      <c r="BC238" s="5">
        <v>38595</v>
      </c>
      <c r="BD238">
        <v>-6.1282060779120498E-3</v>
      </c>
      <c r="BE238">
        <v>-1.43731629551074E-2</v>
      </c>
      <c r="BF238">
        <v>8.2449568771954009E-3</v>
      </c>
      <c r="BH238" s="5">
        <v>38595</v>
      </c>
      <c r="BI238">
        <v>-9.1144197737931393E-3</v>
      </c>
      <c r="BJ238">
        <v>-4.7289969840075899E-3</v>
      </c>
      <c r="BK238">
        <v>-4.3854227897855503E-3</v>
      </c>
      <c r="BM238" s="5">
        <v>38595</v>
      </c>
      <c r="BN238">
        <v>-8.2120449694615197E-3</v>
      </c>
      <c r="BO238">
        <v>1.0081825068027401E-2</v>
      </c>
      <c r="BP238">
        <f t="shared" si="73"/>
        <v>-1.8293870037488918E-2</v>
      </c>
      <c r="BR238" s="14">
        <v>38595</v>
      </c>
      <c r="BS238" s="15">
        <f t="shared" si="63"/>
        <v>4.2955443252278701E-2</v>
      </c>
      <c r="BT238" s="15">
        <f t="shared" si="64"/>
        <v>-9.16175263798053E-3</v>
      </c>
      <c r="BU238" s="15">
        <f t="shared" si="65"/>
        <v>-7.69711310507574E-3</v>
      </c>
      <c r="BV238" s="15">
        <f t="shared" si="66"/>
        <v>2.6149238022936101E-4</v>
      </c>
      <c r="BW238" s="15">
        <f t="shared" si="67"/>
        <v>6.2124967972199798E-3</v>
      </c>
      <c r="BX238" s="15">
        <f t="shared" si="68"/>
        <v>1.4843834141155299E-2</v>
      </c>
      <c r="BY238" s="15">
        <f t="shared" si="69"/>
        <v>-1.13652868818554E-2</v>
      </c>
      <c r="BZ238" s="15">
        <f t="shared" si="70"/>
        <v>1.71387465058358E-2</v>
      </c>
      <c r="CA238" s="15">
        <f t="shared" si="71"/>
        <v>-1.61544399519375E-4</v>
      </c>
      <c r="CB238" s="15">
        <f t="shared" si="72"/>
        <v>8.2449568771954009E-3</v>
      </c>
      <c r="CC238" s="15">
        <f t="shared" si="74"/>
        <v>-4.3854227897855503E-3</v>
      </c>
      <c r="CD238" s="15">
        <f t="shared" si="75"/>
        <v>-1.8293870037488918E-2</v>
      </c>
      <c r="CT238" s="17">
        <v>2.3609386228099299E-2</v>
      </c>
      <c r="CU238" s="17">
        <v>1.7616040229075001E-2</v>
      </c>
      <c r="CV238" s="17">
        <v>2.7209540785968801E-2</v>
      </c>
      <c r="CW238" s="17">
        <v>2.5147851045934501E-3</v>
      </c>
      <c r="CX238" s="17">
        <v>1.3515198551117401E-2</v>
      </c>
      <c r="CY238" s="17">
        <v>-6.5038815581378003E-3</v>
      </c>
      <c r="CZ238" s="17">
        <v>2.2572037045674599E-2</v>
      </c>
      <c r="DA238" s="17">
        <v>-3.6395570268995901E-3</v>
      </c>
      <c r="DB238" s="17">
        <v>-5.8778702215304401E-3</v>
      </c>
      <c r="DC238" s="17">
        <v>-5.68288204585917E-3</v>
      </c>
      <c r="DE238" s="8">
        <f t="array" ref="DE238">SUMPRODUCT($BS238:$CB238,TRANSPOSE(CG$66:CG$75))</f>
        <v>5.5785918796950495E-2</v>
      </c>
      <c r="DF238" s="8">
        <f t="array" ref="DF238">SUMPRODUCT($BS238:$CB238,TRANSPOSE(CH$66:CH$75))</f>
        <v>3.4857489917878028E-3</v>
      </c>
      <c r="DG238" s="8">
        <f t="array" ref="DG238">SUMPRODUCT($BS238:$CB238,TRANSPOSE(CI$66:CI$75))</f>
        <v>7.061928398823462E-4</v>
      </c>
      <c r="DH238" s="8">
        <f t="array" ref="DH238">SUMPRODUCT($BS238:$CB238,TRANSPOSE(CJ$66:CJ$75))</f>
        <v>-2.021487055403148E-2</v>
      </c>
      <c r="DI238" s="8">
        <f t="array" ref="DI238">SUMPRODUCT($BS238:$CB238,TRANSPOSE(CK$66:CK$75))</f>
        <v>1.5465847721682809E-2</v>
      </c>
      <c r="DJ238" s="8">
        <f t="array" ref="DJ238">SUMPRODUCT($BS238:$CB238,TRANSPOSE(CL$66:CL$75))</f>
        <v>1.1027093318304815E-2</v>
      </c>
      <c r="DK238" s="8">
        <f t="array" ref="DK238">SUMPRODUCT($BS238:$CB238,TRANSPOSE(CM$66:CM$75))</f>
        <v>-3.8076833916285691E-2</v>
      </c>
      <c r="DL238" s="8">
        <f t="array" ref="DL238">SUMPRODUCT($BS238:$CB238,TRANSPOSE(CN$66:CN$75))</f>
        <v>3.5370527590736237E-2</v>
      </c>
      <c r="DM238" s="8">
        <f t="array" ref="DM238">SUMPRODUCT($BS238:$CB238,TRANSPOSE(CO$66:CO$75))</f>
        <v>1.9434318507841958E-2</v>
      </c>
      <c r="DN238" s="8">
        <f t="array" ref="DN238">SUMPRODUCT($BS238:$CB238,TRANSPOSE(CP$66:CP$75))</f>
        <v>1.0256383880728536E-2</v>
      </c>
    </row>
    <row r="239" spans="1:118" x14ac:dyDescent="0.25">
      <c r="A239" s="3">
        <v>43220</v>
      </c>
      <c r="B239" s="1">
        <v>5193.04</v>
      </c>
      <c r="C239" s="1">
        <f t="shared" si="62"/>
        <v>3.8370908472336041E-3</v>
      </c>
      <c r="D239" s="7"/>
      <c r="E239" s="7"/>
      <c r="J239" s="5">
        <v>38625</v>
      </c>
      <c r="K239">
        <v>4.6397991241981101E-2</v>
      </c>
      <c r="L239">
        <v>-1.42783760374061E-2</v>
      </c>
      <c r="M239">
        <v>6.0676367279387203E-2</v>
      </c>
      <c r="O239" s="5">
        <v>38625</v>
      </c>
      <c r="P239">
        <v>6.5180158121480002E-3</v>
      </c>
      <c r="Q239">
        <v>7.1762394435710599E-4</v>
      </c>
      <c r="R239">
        <v>5.8003918677908897E-3</v>
      </c>
      <c r="T239" s="5">
        <v>38625</v>
      </c>
      <c r="U239">
        <v>3.9775318786195102E-4</v>
      </c>
      <c r="V239">
        <v>7.3620416343430804E-3</v>
      </c>
      <c r="W239">
        <v>-6.9642884464811297E-3</v>
      </c>
      <c r="Y239" s="5">
        <v>38625</v>
      </c>
      <c r="Z239">
        <v>2.0171336315540401E-2</v>
      </c>
      <c r="AA239">
        <v>4.4883354934317403E-3</v>
      </c>
      <c r="AB239">
        <v>1.5683000822108599E-2</v>
      </c>
      <c r="AD239" s="5">
        <v>38625</v>
      </c>
      <c r="AE239">
        <v>-7.0623899566729098E-3</v>
      </c>
      <c r="AF239">
        <v>3.0657311883901901E-3</v>
      </c>
      <c r="AG239">
        <v>-1.0128121145063101E-2</v>
      </c>
      <c r="AI239" s="5">
        <v>38625</v>
      </c>
      <c r="AJ239">
        <v>-1.33461477254565E-2</v>
      </c>
      <c r="AK239">
        <v>1.6967202302897701E-2</v>
      </c>
      <c r="AL239">
        <v>-3.03133500283542E-2</v>
      </c>
      <c r="AN239" s="5">
        <v>38625</v>
      </c>
      <c r="AO239">
        <v>2.2848767497755499E-2</v>
      </c>
      <c r="AP239">
        <v>5.2095296927476198E-3</v>
      </c>
      <c r="AQ239">
        <v>1.7639237805007899E-2</v>
      </c>
      <c r="AS239" s="5">
        <v>38625</v>
      </c>
      <c r="AT239">
        <v>3.07372182687232E-2</v>
      </c>
      <c r="AU239" s="18">
        <v>8.8063463977659597E-5</v>
      </c>
      <c r="AV239">
        <v>3.0649154804745501E-2</v>
      </c>
      <c r="AX239" s="5">
        <v>38625</v>
      </c>
      <c r="AY239">
        <v>2.4574925048377199E-2</v>
      </c>
      <c r="AZ239">
        <v>1.03275857184428E-2</v>
      </c>
      <c r="BA239">
        <v>1.42473393299344E-2</v>
      </c>
      <c r="BC239" s="5">
        <v>38625</v>
      </c>
      <c r="BD239" s="18">
        <v>-8.6023127635196306E-6</v>
      </c>
      <c r="BE239">
        <v>7.99455337545283E-3</v>
      </c>
      <c r="BF239">
        <v>-8.0031556882163499E-3</v>
      </c>
      <c r="BH239" s="5">
        <v>38625</v>
      </c>
      <c r="BI239">
        <v>-2.2963036788982601E-3</v>
      </c>
      <c r="BJ239">
        <v>2.94807434275354E-2</v>
      </c>
      <c r="BK239">
        <v>-3.1777047106433698E-2</v>
      </c>
      <c r="BM239" s="5">
        <v>38625</v>
      </c>
      <c r="BN239">
        <v>-2.74502978548923E-3</v>
      </c>
      <c r="BO239">
        <v>2.6160851422216299E-2</v>
      </c>
      <c r="BP239">
        <f t="shared" si="73"/>
        <v>-2.8905881207705528E-2</v>
      </c>
      <c r="BR239" s="14">
        <v>38625</v>
      </c>
      <c r="BS239" s="15">
        <f t="shared" si="63"/>
        <v>6.0676367279387203E-2</v>
      </c>
      <c r="BT239" s="15">
        <f t="shared" si="64"/>
        <v>5.8003918677908897E-3</v>
      </c>
      <c r="BU239" s="15">
        <f t="shared" si="65"/>
        <v>-6.9642884464811297E-3</v>
      </c>
      <c r="BV239" s="15">
        <f t="shared" si="66"/>
        <v>1.5683000822108599E-2</v>
      </c>
      <c r="BW239" s="15">
        <f t="shared" si="67"/>
        <v>-1.0128121145063101E-2</v>
      </c>
      <c r="BX239" s="15">
        <f t="shared" si="68"/>
        <v>-3.03133500283542E-2</v>
      </c>
      <c r="BY239" s="15">
        <f t="shared" si="69"/>
        <v>1.7639237805007899E-2</v>
      </c>
      <c r="BZ239" s="15">
        <f t="shared" si="70"/>
        <v>3.0649154804745501E-2</v>
      </c>
      <c r="CA239" s="15">
        <f t="shared" si="71"/>
        <v>1.42473393299344E-2</v>
      </c>
      <c r="CB239" s="15">
        <f t="shared" si="72"/>
        <v>-8.0031556882163499E-3</v>
      </c>
      <c r="CC239" s="15">
        <f t="shared" si="74"/>
        <v>-3.1777047106433698E-2</v>
      </c>
      <c r="CD239" s="15">
        <f t="shared" si="75"/>
        <v>-2.8905881207705528E-2</v>
      </c>
      <c r="CT239" s="17">
        <v>1.7661038551075099E-2</v>
      </c>
      <c r="CU239" s="17">
        <v>4.2324300800397598E-2</v>
      </c>
      <c r="CV239" s="17">
        <v>2.5987700681523802E-2</v>
      </c>
      <c r="CW239" s="17">
        <v>-3.1023271768263201E-2</v>
      </c>
      <c r="CX239" s="17">
        <v>-4.3592089691305898E-3</v>
      </c>
      <c r="CY239" s="17">
        <v>-4.6325039013409397E-2</v>
      </c>
      <c r="CZ239" s="17">
        <v>-3.30351899999468E-3</v>
      </c>
      <c r="DA239" s="17">
        <v>-3.7964101995866801E-3</v>
      </c>
      <c r="DB239" s="17">
        <v>9.2738388493972795E-3</v>
      </c>
      <c r="DC239" s="17">
        <v>-4.9144090357591498E-3</v>
      </c>
      <c r="DE239" s="8">
        <f t="array" ref="DE239">SUMPRODUCT($BS239:$CB239,TRANSPOSE(CG$66:CG$75))</f>
        <v>8.0125475070714477E-2</v>
      </c>
      <c r="DF239" s="8">
        <f t="array" ref="DF239">SUMPRODUCT($BS239:$CB239,TRANSPOSE(CH$66:CH$75))</f>
        <v>2.9579613070609079E-2</v>
      </c>
      <c r="DG239" s="8">
        <f t="array" ref="DG239">SUMPRODUCT($BS239:$CB239,TRANSPOSE(CI$66:CI$75))</f>
        <v>-4.8624588662557163E-5</v>
      </c>
      <c r="DH239" s="8">
        <f t="array" ref="DH239">SUMPRODUCT($BS239:$CB239,TRANSPOSE(CJ$66:CJ$75))</f>
        <v>-2.5996059443402827E-3</v>
      </c>
      <c r="DI239" s="8">
        <f t="array" ref="DI239">SUMPRODUCT($BS239:$CB239,TRANSPOSE(CK$66:CK$75))</f>
        <v>-1.5509167675046965E-2</v>
      </c>
      <c r="DJ239" s="8">
        <f t="array" ref="DJ239">SUMPRODUCT($BS239:$CB239,TRANSPOSE(CL$66:CL$75))</f>
        <v>-4.7099234232707954E-2</v>
      </c>
      <c r="DK239" s="8">
        <f t="array" ref="DK239">SUMPRODUCT($BS239:$CB239,TRANSPOSE(CM$66:CM$75))</f>
        <v>4.6786856945066242E-3</v>
      </c>
      <c r="DL239" s="8">
        <f t="array" ref="DL239">SUMPRODUCT($BS239:$CB239,TRANSPOSE(CN$66:CN$75))</f>
        <v>4.798222687160765E-2</v>
      </c>
      <c r="DM239" s="8">
        <f t="array" ref="DM239">SUMPRODUCT($BS239:$CB239,TRANSPOSE(CO$66:CO$75))</f>
        <v>1.3699307701173962E-2</v>
      </c>
      <c r="DN239" s="8">
        <f t="array" ref="DN239">SUMPRODUCT($BS239:$CB239,TRANSPOSE(CP$66:CP$75))</f>
        <v>-2.61173136168543E-2</v>
      </c>
    </row>
    <row r="240" spans="1:118" x14ac:dyDescent="0.25">
      <c r="D240" s="7"/>
      <c r="E240" s="7"/>
      <c r="J240" s="5">
        <v>38656</v>
      </c>
      <c r="K240">
        <v>-3.9396764648334498E-2</v>
      </c>
      <c r="L240">
        <v>2.84206563313503E-4</v>
      </c>
      <c r="M240">
        <v>-3.9680971211648E-2</v>
      </c>
      <c r="O240" s="5">
        <v>38656</v>
      </c>
      <c r="P240">
        <v>-1.33260179078214E-3</v>
      </c>
      <c r="Q240">
        <v>-1.56489552933399E-2</v>
      </c>
      <c r="R240">
        <v>1.43163535025578E-2</v>
      </c>
      <c r="T240" s="5">
        <v>38656</v>
      </c>
      <c r="U240">
        <v>-4.0817465631587203E-2</v>
      </c>
      <c r="V240">
        <v>-1.3214527899600099E-2</v>
      </c>
      <c r="W240">
        <v>-2.76029377319871E-2</v>
      </c>
      <c r="Y240" s="5">
        <v>38656</v>
      </c>
      <c r="Z240">
        <v>-2.9751371396914299E-2</v>
      </c>
      <c r="AA240">
        <v>-2.4303851055781301E-2</v>
      </c>
      <c r="AB240">
        <v>-5.4475203411330402E-3</v>
      </c>
      <c r="AD240" s="5">
        <v>38656</v>
      </c>
      <c r="AE240">
        <v>-3.4930340299402498E-3</v>
      </c>
      <c r="AF240">
        <v>-1.4852971587723999E-2</v>
      </c>
      <c r="AG240">
        <v>1.1359937557783801E-2</v>
      </c>
      <c r="AI240" s="5">
        <v>38656</v>
      </c>
      <c r="AJ240">
        <v>-1.34022342849543E-2</v>
      </c>
      <c r="AK240">
        <v>-2.5479397114676599E-2</v>
      </c>
      <c r="AL240">
        <v>1.20771628297223E-2</v>
      </c>
      <c r="AN240" s="5">
        <v>38656</v>
      </c>
      <c r="AO240">
        <v>-3.58119146907648E-3</v>
      </c>
      <c r="AP240">
        <v>-3.2617685379608498E-2</v>
      </c>
      <c r="AQ240">
        <v>2.9036493910532001E-2</v>
      </c>
      <c r="AS240" s="5">
        <v>38656</v>
      </c>
      <c r="AT240">
        <v>-2.8496321196247999E-2</v>
      </c>
      <c r="AU240">
        <v>-6.8643467558193198E-3</v>
      </c>
      <c r="AV240">
        <v>-2.1631974440428699E-2</v>
      </c>
      <c r="AX240" s="5">
        <v>38656</v>
      </c>
      <c r="AY240">
        <v>-2.1021178135845202E-3</v>
      </c>
      <c r="AZ240">
        <v>-2.4853042189998599E-2</v>
      </c>
      <c r="BA240">
        <v>2.27509243764141E-2</v>
      </c>
      <c r="BC240" s="5">
        <v>38656</v>
      </c>
      <c r="BD240">
        <v>-3.6097380071402799E-2</v>
      </c>
      <c r="BE240">
        <v>1.9469433557312298E-2</v>
      </c>
      <c r="BF240">
        <v>-5.5566813628715003E-2</v>
      </c>
      <c r="BH240" s="5">
        <v>38656</v>
      </c>
      <c r="BI240">
        <v>-1.6056751647152898E-2</v>
      </c>
      <c r="BJ240">
        <v>-2.1564819364531598E-2</v>
      </c>
      <c r="BK240">
        <v>5.5080677173786497E-3</v>
      </c>
      <c r="BM240" s="5">
        <v>38656</v>
      </c>
      <c r="BN240">
        <v>2.8339310875834401E-3</v>
      </c>
      <c r="BO240">
        <v>-3.5881661011349701E-2</v>
      </c>
      <c r="BP240">
        <f t="shared" si="73"/>
        <v>3.871559209893314E-2</v>
      </c>
      <c r="BR240" s="14">
        <v>38656</v>
      </c>
      <c r="BS240" s="15">
        <f t="shared" si="63"/>
        <v>-3.9680971211648E-2</v>
      </c>
      <c r="BT240" s="15">
        <f t="shared" si="64"/>
        <v>1.43163535025578E-2</v>
      </c>
      <c r="BU240" s="15">
        <f t="shared" si="65"/>
        <v>-2.76029377319871E-2</v>
      </c>
      <c r="BV240" s="15">
        <f t="shared" si="66"/>
        <v>-5.4475203411330402E-3</v>
      </c>
      <c r="BW240" s="15">
        <f t="shared" si="67"/>
        <v>1.1359937557783801E-2</v>
      </c>
      <c r="BX240" s="15">
        <f t="shared" si="68"/>
        <v>1.20771628297223E-2</v>
      </c>
      <c r="BY240" s="15">
        <f t="shared" si="69"/>
        <v>2.9036493910532001E-2</v>
      </c>
      <c r="BZ240" s="15">
        <f t="shared" si="70"/>
        <v>-2.1631974440428699E-2</v>
      </c>
      <c r="CA240" s="15">
        <f t="shared" si="71"/>
        <v>2.27509243764141E-2</v>
      </c>
      <c r="CB240" s="15">
        <f t="shared" si="72"/>
        <v>-5.5566813628715003E-2</v>
      </c>
      <c r="CC240" s="15">
        <f t="shared" si="74"/>
        <v>5.5080677173786497E-3</v>
      </c>
      <c r="CD240" s="15">
        <f t="shared" si="75"/>
        <v>3.871559209893314E-2</v>
      </c>
      <c r="CT240" s="17">
        <v>-4.9739218939609503E-2</v>
      </c>
      <c r="CU240" s="17">
        <v>-1.7443359242180299E-2</v>
      </c>
      <c r="CV240" s="17">
        <v>1.3276592440287401E-2</v>
      </c>
      <c r="CW240" s="17">
        <v>3.1021471112411401E-2</v>
      </c>
      <c r="CX240" s="17">
        <v>-6.0585005794860598E-2</v>
      </c>
      <c r="CY240" s="17">
        <v>4.3176932727266599E-3</v>
      </c>
      <c r="CZ240" s="17">
        <v>-1.8653271530312199E-2</v>
      </c>
      <c r="DA240" s="17">
        <v>-1.9524904817785401E-2</v>
      </c>
      <c r="DB240" s="17">
        <v>9.7004553794485596E-3</v>
      </c>
      <c r="DC240" s="17">
        <v>6.8734110307709798E-3</v>
      </c>
      <c r="DE240" s="8">
        <f t="array" ref="DE240">SUMPRODUCT($BS240:$CB240,TRANSPOSE(CG$66:CG$75))</f>
        <v>-5.2509377761974806E-2</v>
      </c>
      <c r="DF240" s="8">
        <f t="array" ref="DF240">SUMPRODUCT($BS240:$CB240,TRANSPOSE(CH$66:CH$75))</f>
        <v>-2.2659280783436903E-2</v>
      </c>
      <c r="DG240" s="8">
        <f t="array" ref="DG240">SUMPRODUCT($BS240:$CB240,TRANSPOSE(CI$66:CI$75))</f>
        <v>-4.6724849380248047E-2</v>
      </c>
      <c r="DH240" s="8">
        <f t="array" ref="DH240">SUMPRODUCT($BS240:$CB240,TRANSPOSE(CJ$66:CJ$75))</f>
        <v>1.7659024860550702E-2</v>
      </c>
      <c r="DI240" s="8">
        <f t="array" ref="DI240">SUMPRODUCT($BS240:$CB240,TRANSPOSE(CK$66:CK$75))</f>
        <v>-6.2252470948268232E-3</v>
      </c>
      <c r="DJ240" s="8">
        <f t="array" ref="DJ240">SUMPRODUCT($BS240:$CB240,TRANSPOSE(CL$66:CL$75))</f>
        <v>2.469135984319009E-4</v>
      </c>
      <c r="DK240" s="8">
        <f t="array" ref="DK240">SUMPRODUCT($BS240:$CB240,TRANSPOSE(CM$66:CM$75))</f>
        <v>5.1828463579837197E-2</v>
      </c>
      <c r="DL240" s="8">
        <f t="array" ref="DL240">SUMPRODUCT($BS240:$CB240,TRANSPOSE(CN$66:CN$75))</f>
        <v>-4.389838833872433E-2</v>
      </c>
      <c r="DM240" s="8">
        <f t="array" ref="DM240">SUMPRODUCT($BS240:$CB240,TRANSPOSE(CO$66:CO$75))</f>
        <v>2.8440927536891626E-3</v>
      </c>
      <c r="DN240" s="8">
        <f t="array" ref="DN240">SUMPRODUCT($BS240:$CB240,TRANSPOSE(CP$66:CP$75))</f>
        <v>-7.8963618685072817E-2</v>
      </c>
    </row>
    <row r="241" spans="4:118" x14ac:dyDescent="0.25">
      <c r="D241" s="7"/>
      <c r="E241" s="7"/>
      <c r="J241" s="5">
        <v>38686</v>
      </c>
      <c r="K241">
        <v>3.4557134096039097E-2</v>
      </c>
      <c r="L241">
        <v>3.9416450440950497E-2</v>
      </c>
      <c r="M241">
        <v>-4.8593163449113198E-3</v>
      </c>
      <c r="O241" s="5">
        <v>38686</v>
      </c>
      <c r="P241">
        <v>4.5307509988553998E-2</v>
      </c>
      <c r="Q241">
        <v>3.5254844521010797E-2</v>
      </c>
      <c r="R241">
        <v>1.0052665467543199E-2</v>
      </c>
      <c r="T241" s="5">
        <v>38686</v>
      </c>
      <c r="U241">
        <v>5.29923507084877E-2</v>
      </c>
      <c r="V241">
        <v>3.7079438816416697E-2</v>
      </c>
      <c r="W241">
        <v>1.5912911892070999E-2</v>
      </c>
      <c r="Y241" s="5">
        <v>38686</v>
      </c>
      <c r="Z241">
        <v>2.7344454893026001E-2</v>
      </c>
      <c r="AA241">
        <v>3.9949981872621797E-2</v>
      </c>
      <c r="AB241">
        <v>-1.26055269795957E-2</v>
      </c>
      <c r="AD241" s="5">
        <v>38686</v>
      </c>
      <c r="AE241">
        <v>3.2097761544843201E-2</v>
      </c>
      <c r="AF241">
        <v>3.2377809473493398E-2</v>
      </c>
      <c r="AG241">
        <v>-2.8004792865023902E-4</v>
      </c>
      <c r="AI241" s="5">
        <v>38686</v>
      </c>
      <c r="AJ241">
        <v>5.6841783812418098E-2</v>
      </c>
      <c r="AK241">
        <v>3.3189377228010498E-2</v>
      </c>
      <c r="AL241">
        <v>2.36524065844077E-2</v>
      </c>
      <c r="AN241" s="5">
        <v>38686</v>
      </c>
      <c r="AO241">
        <v>3.6667064528014499E-2</v>
      </c>
      <c r="AP241">
        <v>4.9031934685816E-2</v>
      </c>
      <c r="AQ241">
        <v>-1.23648701578016E-2</v>
      </c>
      <c r="AS241" s="5">
        <v>38686</v>
      </c>
      <c r="AT241">
        <v>2.97943921657104E-2</v>
      </c>
      <c r="AU241">
        <v>4.3410530127313399E-2</v>
      </c>
      <c r="AV241">
        <v>-1.36161379616029E-2</v>
      </c>
      <c r="AX241" s="5">
        <v>38686</v>
      </c>
      <c r="AY241">
        <v>3.51793854015654E-2</v>
      </c>
      <c r="AZ241">
        <v>4.5813457804477799E-2</v>
      </c>
      <c r="BA241">
        <v>-1.06340724029125E-2</v>
      </c>
      <c r="BC241" s="5">
        <v>38686</v>
      </c>
      <c r="BD241">
        <v>3.4923648865648298E-2</v>
      </c>
      <c r="BE241">
        <v>3.77961660366323E-2</v>
      </c>
      <c r="BF241">
        <v>-2.8725171709840401E-3</v>
      </c>
      <c r="BH241" s="5">
        <v>38686</v>
      </c>
      <c r="BI241">
        <v>3.4095855304612802E-2</v>
      </c>
      <c r="BJ241">
        <v>3.2712202693553398E-2</v>
      </c>
      <c r="BK241">
        <v>1.3836526110593301E-3</v>
      </c>
      <c r="BM241" s="5">
        <v>38686</v>
      </c>
      <c r="BN241">
        <v>3.2886776045740002E-2</v>
      </c>
      <c r="BO241">
        <v>4.3928893555347702E-2</v>
      </c>
      <c r="BP241">
        <f t="shared" si="73"/>
        <v>-1.10421175096077E-2</v>
      </c>
      <c r="BR241" s="14">
        <v>38686</v>
      </c>
      <c r="BS241" s="15">
        <f t="shared" si="63"/>
        <v>-4.8593163449113198E-3</v>
      </c>
      <c r="BT241" s="15">
        <f t="shared" si="64"/>
        <v>1.0052665467543199E-2</v>
      </c>
      <c r="BU241" s="15">
        <f t="shared" si="65"/>
        <v>1.5912911892070999E-2</v>
      </c>
      <c r="BV241" s="15">
        <f t="shared" si="66"/>
        <v>-1.26055269795957E-2</v>
      </c>
      <c r="BW241" s="15">
        <f t="shared" si="67"/>
        <v>-2.8004792865023902E-4</v>
      </c>
      <c r="BX241" s="15">
        <f t="shared" si="68"/>
        <v>2.36524065844077E-2</v>
      </c>
      <c r="BY241" s="15">
        <f t="shared" si="69"/>
        <v>-1.23648701578016E-2</v>
      </c>
      <c r="BZ241" s="15">
        <f t="shared" si="70"/>
        <v>-1.36161379616029E-2</v>
      </c>
      <c r="CA241" s="15">
        <f t="shared" si="71"/>
        <v>-1.06340724029125E-2</v>
      </c>
      <c r="CB241" s="15">
        <f t="shared" si="72"/>
        <v>-2.8725171709840401E-3</v>
      </c>
      <c r="CC241" s="15">
        <f t="shared" si="74"/>
        <v>1.3836526110593301E-3</v>
      </c>
      <c r="CD241" s="15">
        <f t="shared" si="75"/>
        <v>-1.10421175096077E-2</v>
      </c>
      <c r="CT241" s="17">
        <v>-2.4423258092306699E-3</v>
      </c>
      <c r="CU241" s="17">
        <v>-3.3105311665034699E-2</v>
      </c>
      <c r="CV241" s="17">
        <v>1.3606446160013601E-2</v>
      </c>
      <c r="CW241" s="17">
        <v>5.2475495025995E-3</v>
      </c>
      <c r="CX241" s="17">
        <v>5.5023493322209202E-3</v>
      </c>
      <c r="CY241" s="17">
        <v>1.7848297608740699E-2</v>
      </c>
      <c r="CZ241" s="17">
        <v>2.3971553158467001E-3</v>
      </c>
      <c r="DA241" s="17">
        <v>7.7355250919151301E-3</v>
      </c>
      <c r="DB241" s="17">
        <v>-4.0702844076798E-3</v>
      </c>
      <c r="DC241" s="17">
        <v>4.82576738607576E-4</v>
      </c>
      <c r="DE241" s="8">
        <f t="array" ref="DE241">SUMPRODUCT($BS241:$CB241,TRANSPOSE(CG$66:CG$75))</f>
        <v>-3.5205190353626123E-3</v>
      </c>
      <c r="DF241" s="8">
        <f t="array" ref="DF241">SUMPRODUCT($BS241:$CB241,TRANSPOSE(CH$66:CH$75))</f>
        <v>1.6272653950516042E-2</v>
      </c>
      <c r="DG241" s="8">
        <f t="array" ref="DG241">SUMPRODUCT($BS241:$CB241,TRANSPOSE(CI$66:CI$75))</f>
        <v>1.5539843499255957E-2</v>
      </c>
      <c r="DH241" s="8">
        <f t="array" ref="DH241">SUMPRODUCT($BS241:$CB241,TRANSPOSE(CJ$66:CJ$75))</f>
        <v>2.1905507497439738E-3</v>
      </c>
      <c r="DI241" s="8">
        <f t="array" ref="DI241">SUMPRODUCT($BS241:$CB241,TRANSPOSE(CK$66:CK$75))</f>
        <v>3.3234782929131138E-3</v>
      </c>
      <c r="DJ241" s="8">
        <f t="array" ref="DJ241">SUMPRODUCT($BS241:$CB241,TRANSPOSE(CL$66:CL$75))</f>
        <v>2.3824190233970859E-2</v>
      </c>
      <c r="DK241" s="8">
        <f t="array" ref="DK241">SUMPRODUCT($BS241:$CB241,TRANSPOSE(CM$66:CM$75))</f>
        <v>-1.4282602735003164E-2</v>
      </c>
      <c r="DL241" s="8">
        <f t="array" ref="DL241">SUMPRODUCT($BS241:$CB241,TRANSPOSE(CN$66:CN$75))</f>
        <v>-1.6545672871337885E-2</v>
      </c>
      <c r="DM241" s="8">
        <f t="array" ref="DM241">SUMPRODUCT($BS241:$CB241,TRANSPOSE(CO$66:CO$75))</f>
        <v>-5.951575523914481E-3</v>
      </c>
      <c r="DN241" s="8">
        <f t="array" ref="DN241">SUMPRODUCT($BS241:$CB241,TRANSPOSE(CP$66:CP$75))</f>
        <v>1.093425268435072E-2</v>
      </c>
    </row>
    <row r="242" spans="4:118" x14ac:dyDescent="0.25">
      <c r="D242" s="7"/>
      <c r="E242" s="7"/>
      <c r="J242" s="5">
        <v>38717</v>
      </c>
      <c r="K242">
        <v>1.26794600490037E-2</v>
      </c>
      <c r="L242">
        <v>-2.58376966837824E-3</v>
      </c>
      <c r="M242">
        <v>1.5263229717382001E-2</v>
      </c>
      <c r="O242" s="5">
        <v>38717</v>
      </c>
      <c r="P242">
        <v>1.70894319227985E-4</v>
      </c>
      <c r="Q242">
        <v>-7.7488777113765197E-3</v>
      </c>
      <c r="R242">
        <v>7.9197720306045001E-3</v>
      </c>
      <c r="T242" s="5">
        <v>38717</v>
      </c>
      <c r="U242">
        <v>1.0342632094296301E-2</v>
      </c>
      <c r="V242">
        <v>-4.86064612876247E-3</v>
      </c>
      <c r="W242">
        <v>1.5203278223058701E-2</v>
      </c>
      <c r="Y242" s="5">
        <v>38717</v>
      </c>
      <c r="Z242">
        <v>-9.5294527229700301E-3</v>
      </c>
      <c r="AA242">
        <v>1.0699667181270999E-2</v>
      </c>
      <c r="AB242">
        <v>-2.0229119904240998E-2</v>
      </c>
      <c r="AD242" s="5">
        <v>38717</v>
      </c>
      <c r="AE242">
        <v>7.2207624865195099E-3</v>
      </c>
      <c r="AF242">
        <v>-1.46301609749913E-3</v>
      </c>
      <c r="AG242">
        <v>8.6837785840186404E-3</v>
      </c>
      <c r="AI242" s="5">
        <v>38717</v>
      </c>
      <c r="AJ242">
        <v>-3.6952104197242501E-3</v>
      </c>
      <c r="AK242">
        <v>-4.8431127168267803E-3</v>
      </c>
      <c r="AL242">
        <v>1.14790229710253E-3</v>
      </c>
      <c r="AN242" s="5">
        <v>38717</v>
      </c>
      <c r="AO242">
        <v>-4.7572567142341798E-4</v>
      </c>
      <c r="AP242">
        <v>1.3165195840188E-2</v>
      </c>
      <c r="AQ242">
        <v>-1.3640921511611399E-2</v>
      </c>
      <c r="AS242" s="5">
        <v>38717</v>
      </c>
      <c r="AT242">
        <v>-8.02719144253205E-4</v>
      </c>
      <c r="AU242">
        <v>-5.5715108422882999E-3</v>
      </c>
      <c r="AV242">
        <v>4.7687916980350999E-3</v>
      </c>
      <c r="AX242" s="5">
        <v>38717</v>
      </c>
      <c r="AY242">
        <v>4.88224973515578E-3</v>
      </c>
      <c r="AZ242">
        <v>2.7321724524586098E-3</v>
      </c>
      <c r="BA242">
        <v>2.1500772826971702E-3</v>
      </c>
      <c r="BC242" s="5">
        <v>38717</v>
      </c>
      <c r="BD242">
        <v>-9.3728325124188498E-3</v>
      </c>
      <c r="BE242">
        <v>5.8118966279871002E-3</v>
      </c>
      <c r="BF242">
        <v>-1.51847291404059E-2</v>
      </c>
      <c r="BH242" s="5">
        <v>38717</v>
      </c>
      <c r="BI242">
        <v>1.3076712425626399E-2</v>
      </c>
      <c r="BJ242">
        <v>-2.7463418417501199E-3</v>
      </c>
      <c r="BK242">
        <v>1.5823054267376499E-2</v>
      </c>
      <c r="BM242" s="5">
        <v>38717</v>
      </c>
      <c r="BN242">
        <v>-6.99008549217877E-3</v>
      </c>
      <c r="BO242">
        <v>2.0551161543045701E-2</v>
      </c>
      <c r="BP242">
        <f t="shared" si="73"/>
        <v>-2.7541247035224471E-2</v>
      </c>
      <c r="BR242" s="14">
        <v>38717</v>
      </c>
      <c r="BS242" s="15">
        <f t="shared" si="63"/>
        <v>1.5263229717382001E-2</v>
      </c>
      <c r="BT242" s="15">
        <f t="shared" si="64"/>
        <v>7.9197720306045001E-3</v>
      </c>
      <c r="BU242" s="15">
        <f t="shared" si="65"/>
        <v>1.5203278223058701E-2</v>
      </c>
      <c r="BV242" s="15">
        <f t="shared" si="66"/>
        <v>-2.0229119904240998E-2</v>
      </c>
      <c r="BW242" s="15">
        <f t="shared" si="67"/>
        <v>8.6837785840186404E-3</v>
      </c>
      <c r="BX242" s="15">
        <f t="shared" si="68"/>
        <v>1.14790229710253E-3</v>
      </c>
      <c r="BY242" s="15">
        <f t="shared" si="69"/>
        <v>-1.3640921511611399E-2</v>
      </c>
      <c r="BZ242" s="15">
        <f t="shared" si="70"/>
        <v>4.7687916980350999E-3</v>
      </c>
      <c r="CA242" s="15">
        <f t="shared" si="71"/>
        <v>2.1500772826971702E-3</v>
      </c>
      <c r="CB242" s="15">
        <f t="shared" si="72"/>
        <v>-1.51847291404059E-2</v>
      </c>
      <c r="CC242" s="15">
        <f t="shared" si="74"/>
        <v>1.5823054267376499E-2</v>
      </c>
      <c r="CD242" s="15">
        <f t="shared" si="75"/>
        <v>-2.7541247035224471E-2</v>
      </c>
      <c r="CT242" s="17">
        <v>-6.1171562578295003E-3</v>
      </c>
      <c r="CU242" s="17">
        <v>-1.9508947324758399E-2</v>
      </c>
      <c r="CV242" s="17">
        <v>2.4937426252037501E-2</v>
      </c>
      <c r="CW242" s="17">
        <v>-1.60104800160118E-3</v>
      </c>
      <c r="CX242" s="17">
        <v>1.2769266167145899E-2</v>
      </c>
      <c r="CY242" s="17">
        <v>-1.34764476724631E-2</v>
      </c>
      <c r="CZ242" s="17">
        <v>-6.4361400818409395E-4</v>
      </c>
      <c r="DA242" s="17">
        <v>-7.3541073703087198E-3</v>
      </c>
      <c r="DB242" s="17">
        <v>-1.0470013112828899E-2</v>
      </c>
      <c r="DC242" s="17">
        <v>-4.3691177731728197E-3</v>
      </c>
      <c r="DE242" s="8">
        <f t="array" ref="DE242">SUMPRODUCT($BS242:$CB242,TRANSPOSE(CG$66:CG$75))</f>
        <v>2.7890470930188122E-2</v>
      </c>
      <c r="DF242" s="8">
        <f t="array" ref="DF242">SUMPRODUCT($BS242:$CB242,TRANSPOSE(CH$66:CH$75))</f>
        <v>8.0886365849342744E-3</v>
      </c>
      <c r="DG242" s="8">
        <f t="array" ref="DG242">SUMPRODUCT($BS242:$CB242,TRANSPOSE(CI$66:CI$75))</f>
        <v>1.6587253535186294E-2</v>
      </c>
      <c r="DH242" s="8">
        <f t="array" ref="DH242">SUMPRODUCT($BS242:$CB242,TRANSPOSE(CJ$66:CJ$75))</f>
        <v>-1.8702315407806737E-2</v>
      </c>
      <c r="DI242" s="8">
        <f t="array" ref="DI242">SUMPRODUCT($BS242:$CB242,TRANSPOSE(CK$66:CK$75))</f>
        <v>1.5842361462479082E-2</v>
      </c>
      <c r="DJ242" s="8">
        <f t="array" ref="DJ242">SUMPRODUCT($BS242:$CB242,TRANSPOSE(CL$66:CL$75))</f>
        <v>-1.155536533464358E-2</v>
      </c>
      <c r="DK242" s="8">
        <f t="array" ref="DK242">SUMPRODUCT($BS242:$CB242,TRANSPOSE(CM$66:CM$75))</f>
        <v>-3.7342941388372658E-2</v>
      </c>
      <c r="DL242" s="8">
        <f t="array" ref="DL242">SUMPRODUCT($BS242:$CB242,TRANSPOSE(CN$66:CN$75))</f>
        <v>9.1944611414708638E-3</v>
      </c>
      <c r="DM242" s="8">
        <f t="array" ref="DM242">SUMPRODUCT($BS242:$CB242,TRANSPOSE(CO$66:CO$75))</f>
        <v>2.3581733613998391E-2</v>
      </c>
      <c r="DN242" s="8">
        <f t="array" ref="DN242">SUMPRODUCT($BS242:$CB242,TRANSPOSE(CP$66:CP$75))</f>
        <v>-1.0095335279393651E-2</v>
      </c>
    </row>
    <row r="243" spans="4:118" x14ac:dyDescent="0.25">
      <c r="D243" s="7"/>
      <c r="E243" s="7"/>
      <c r="J243" s="5">
        <v>38748</v>
      </c>
      <c r="K243">
        <v>7.0064113101379402E-2</v>
      </c>
      <c r="L243">
        <v>3.5583192438113101E-2</v>
      </c>
      <c r="M243">
        <v>3.4480920663266197E-2</v>
      </c>
      <c r="O243" s="5">
        <v>38748</v>
      </c>
      <c r="P243">
        <v>2.31206646436459E-2</v>
      </c>
      <c r="Q243">
        <v>3.3774119048982303E-2</v>
      </c>
      <c r="R243">
        <v>-1.06534544053364E-2</v>
      </c>
      <c r="T243" s="5">
        <v>38748</v>
      </c>
      <c r="U243">
        <v>5.9037343134014202E-2</v>
      </c>
      <c r="V243">
        <v>1.8754401741209001E-2</v>
      </c>
      <c r="W243">
        <v>4.0282941392805201E-2</v>
      </c>
      <c r="Y243" s="5">
        <v>38748</v>
      </c>
      <c r="Z243">
        <v>4.8088948991123801E-2</v>
      </c>
      <c r="AA243">
        <v>3.8843181873865297E-2</v>
      </c>
      <c r="AB243">
        <v>9.2457671172584792E-3</v>
      </c>
      <c r="AD243" s="5">
        <v>38748</v>
      </c>
      <c r="AE243">
        <v>2.7008755404208398E-2</v>
      </c>
      <c r="AF243">
        <v>3.6812283498064299E-2</v>
      </c>
      <c r="AG243">
        <v>-9.8035280938558508E-3</v>
      </c>
      <c r="AI243" s="5">
        <v>38748</v>
      </c>
      <c r="AJ243">
        <v>2.0067304231878001E-2</v>
      </c>
      <c r="AK243">
        <v>3.6260234080697999E-2</v>
      </c>
      <c r="AL243">
        <v>-1.6192929848819999E-2</v>
      </c>
      <c r="AN243" s="5">
        <v>38748</v>
      </c>
      <c r="AO243">
        <v>4.9816299373513E-2</v>
      </c>
      <c r="AP243">
        <v>5.0364921497702102E-2</v>
      </c>
      <c r="AQ243">
        <v>-5.4862212418903299E-4</v>
      </c>
      <c r="AS243" s="5">
        <v>38748</v>
      </c>
      <c r="AT243">
        <v>6.4183492758267999E-2</v>
      </c>
      <c r="AU243">
        <v>2.6198068944552601E-2</v>
      </c>
      <c r="AV243">
        <v>3.7985423813715398E-2</v>
      </c>
      <c r="AX243" s="5">
        <v>38748</v>
      </c>
      <c r="AY243">
        <v>5.1326789012699103E-2</v>
      </c>
      <c r="AZ243">
        <v>5.8936523535967601E-2</v>
      </c>
      <c r="BA243">
        <v>-7.6097345232684797E-3</v>
      </c>
      <c r="BC243" s="5">
        <v>38748</v>
      </c>
      <c r="BD243">
        <v>3.4286331663716203E-2</v>
      </c>
      <c r="BE243">
        <v>1.6965220239993299E-2</v>
      </c>
      <c r="BF243">
        <v>1.7321111423722901E-2</v>
      </c>
      <c r="BH243" s="5">
        <v>38748</v>
      </c>
      <c r="BI243">
        <v>6.8858893095490897E-2</v>
      </c>
      <c r="BJ243">
        <v>2.71885379637626E-2</v>
      </c>
      <c r="BK243">
        <v>4.1670355131728301E-2</v>
      </c>
      <c r="BM243" s="5">
        <v>38748</v>
      </c>
      <c r="BN243">
        <v>3.7622519834134102E-4</v>
      </c>
      <c r="BO243">
        <v>0.110204231284792</v>
      </c>
      <c r="BP243">
        <f t="shared" si="73"/>
        <v>-0.10982800608645066</v>
      </c>
      <c r="BR243" s="14">
        <v>38748</v>
      </c>
      <c r="BS243" s="15">
        <f t="shared" si="63"/>
        <v>3.4480920663266197E-2</v>
      </c>
      <c r="BT243" s="15">
        <f t="shared" si="64"/>
        <v>-1.06534544053364E-2</v>
      </c>
      <c r="BU243" s="15">
        <f t="shared" si="65"/>
        <v>4.0282941392805201E-2</v>
      </c>
      <c r="BV243" s="15">
        <f t="shared" si="66"/>
        <v>9.2457671172584792E-3</v>
      </c>
      <c r="BW243" s="15">
        <f t="shared" si="67"/>
        <v>-9.8035280938558508E-3</v>
      </c>
      <c r="BX243" s="15">
        <f t="shared" si="68"/>
        <v>-1.6192929848819999E-2</v>
      </c>
      <c r="BY243" s="15">
        <f t="shared" si="69"/>
        <v>-5.4862212418903299E-4</v>
      </c>
      <c r="BZ243" s="15">
        <f t="shared" si="70"/>
        <v>3.7985423813715398E-2</v>
      </c>
      <c r="CA243" s="15">
        <f t="shared" si="71"/>
        <v>-7.6097345232684797E-3</v>
      </c>
      <c r="CB243" s="15">
        <f t="shared" si="72"/>
        <v>1.7321111423722901E-2</v>
      </c>
      <c r="CC243" s="15">
        <f t="shared" si="74"/>
        <v>4.1670355131728301E-2</v>
      </c>
      <c r="CD243" s="15">
        <f t="shared" si="75"/>
        <v>-0.10982800608645066</v>
      </c>
      <c r="CT243" s="17">
        <v>1.6330544748948499E-2</v>
      </c>
      <c r="CU243" s="17">
        <v>1.4292919782530099E-2</v>
      </c>
      <c r="CV243" s="17">
        <v>-2.0709679289358401E-3</v>
      </c>
      <c r="CW243" s="17">
        <v>-4.1024849826360898E-2</v>
      </c>
      <c r="CX243" s="17">
        <v>4.3380724939807797E-2</v>
      </c>
      <c r="CY243" s="17">
        <v>-1.6978583103883099E-2</v>
      </c>
      <c r="CZ243" s="17">
        <v>5.0297993921065102E-3</v>
      </c>
      <c r="DA243" s="17">
        <v>-5.1750651303986697E-3</v>
      </c>
      <c r="DB243" s="17">
        <v>7.6263869330255099E-3</v>
      </c>
      <c r="DC243" s="17">
        <v>1.71720237407981E-3</v>
      </c>
      <c r="DE243" s="8">
        <f t="array" ref="DE243">SUMPRODUCT($BS243:$CB243,TRANSPOSE(CG$66:CG$75))</f>
        <v>4.673003059996779E-2</v>
      </c>
      <c r="DF243" s="8">
        <f t="array" ref="DF243">SUMPRODUCT($BS243:$CB243,TRANSPOSE(CH$66:CH$75))</f>
        <v>-6.6443102102272909E-3</v>
      </c>
      <c r="DG243" s="8">
        <f t="array" ref="DG243">SUMPRODUCT($BS243:$CB243,TRANSPOSE(CI$66:CI$75))</f>
        <v>5.621969195384259E-2</v>
      </c>
      <c r="DH243" s="8">
        <f t="array" ref="DH243">SUMPRODUCT($BS243:$CB243,TRANSPOSE(CJ$66:CJ$75))</f>
        <v>-2.7648488708345974E-3</v>
      </c>
      <c r="DI243" s="8">
        <f t="array" ref="DI243">SUMPRODUCT($BS243:$CB243,TRANSPOSE(CK$66:CK$75))</f>
        <v>-6.581631132434167E-3</v>
      </c>
      <c r="DJ243" s="8">
        <f t="array" ref="DJ243">SUMPRODUCT($BS243:$CB243,TRANSPOSE(CL$66:CL$75))</f>
        <v>-1.5289105148027083E-2</v>
      </c>
      <c r="DK243" s="8">
        <f t="array" ref="DK243">SUMPRODUCT($BS243:$CB243,TRANSPOSE(CM$66:CM$75))</f>
        <v>-3.6733771288914069E-3</v>
      </c>
      <c r="DL243" s="8">
        <f t="array" ref="DL243">SUMPRODUCT($BS243:$CB243,TRANSPOSE(CN$66:CN$75))</f>
        <v>5.9673884355483875E-2</v>
      </c>
      <c r="DM243" s="8">
        <f t="array" ref="DM243">SUMPRODUCT($BS243:$CB243,TRANSPOSE(CO$66:CO$75))</f>
        <v>-1.729608076717154E-2</v>
      </c>
      <c r="DN243" s="8">
        <f t="array" ref="DN243">SUMPRODUCT($BS243:$CB243,TRANSPOSE(CP$66:CP$75))</f>
        <v>1.0929160331436164E-2</v>
      </c>
    </row>
    <row r="244" spans="4:118" x14ac:dyDescent="0.25">
      <c r="D244" s="7"/>
      <c r="E244" s="7"/>
      <c r="J244" s="5">
        <v>38776</v>
      </c>
      <c r="K244">
        <v>-2.7627717535200699E-2</v>
      </c>
      <c r="L244">
        <v>5.4629472249960202E-3</v>
      </c>
      <c r="M244">
        <v>-3.3090664760196703E-2</v>
      </c>
      <c r="O244" s="5">
        <v>38776</v>
      </c>
      <c r="P244">
        <v>1.1334978250593E-2</v>
      </c>
      <c r="Q244">
        <v>-1.2705872500640701E-2</v>
      </c>
      <c r="R244">
        <v>2.4040850751233699E-2</v>
      </c>
      <c r="T244" s="5">
        <v>38776</v>
      </c>
      <c r="U244">
        <v>8.0315491841742997E-3</v>
      </c>
      <c r="V244">
        <v>2.1666346130406202E-3</v>
      </c>
      <c r="W244">
        <v>5.86491457113368E-3</v>
      </c>
      <c r="Y244" s="5">
        <v>38776</v>
      </c>
      <c r="Z244">
        <v>-2.3467808696419099E-2</v>
      </c>
      <c r="AA244">
        <v>4.4198917574716596E-3</v>
      </c>
      <c r="AB244">
        <v>-2.7887700453890801E-2</v>
      </c>
      <c r="AD244" s="5">
        <v>38776</v>
      </c>
      <c r="AE244">
        <v>1.7374505003782698E-2</v>
      </c>
      <c r="AF244">
        <v>-2.0961753886425999E-3</v>
      </c>
      <c r="AG244">
        <v>1.9470680392425301E-2</v>
      </c>
      <c r="AI244" s="5">
        <v>38776</v>
      </c>
      <c r="AJ244">
        <v>1.27876418426967E-2</v>
      </c>
      <c r="AK244">
        <v>-1.2224192195881301E-2</v>
      </c>
      <c r="AL244">
        <v>2.5011834038577999E-2</v>
      </c>
      <c r="AN244" s="5">
        <v>38776</v>
      </c>
      <c r="AO244">
        <v>-1.07261486309129E-2</v>
      </c>
      <c r="AP244">
        <v>-1.33879708862311E-2</v>
      </c>
      <c r="AQ244">
        <v>2.6618222553181901E-3</v>
      </c>
      <c r="AS244" s="5">
        <v>38776</v>
      </c>
      <c r="AT244">
        <v>-1.3830619858201901E-2</v>
      </c>
      <c r="AU244">
        <v>-1.5253501931717E-2</v>
      </c>
      <c r="AV244">
        <v>1.4228820735150899E-3</v>
      </c>
      <c r="AX244" s="5">
        <v>38776</v>
      </c>
      <c r="AY244">
        <v>-9.7040309188404505E-3</v>
      </c>
      <c r="AZ244">
        <v>-3.2764020034338703E-2</v>
      </c>
      <c r="BA244">
        <v>2.3059989115498301E-2</v>
      </c>
      <c r="BC244" s="5">
        <v>38776</v>
      </c>
      <c r="BD244">
        <v>-1.48890518864121E-2</v>
      </c>
      <c r="BE244">
        <v>1.4498279912017501E-2</v>
      </c>
      <c r="BF244">
        <v>-2.9387331798429499E-2</v>
      </c>
      <c r="BH244" s="5">
        <v>38776</v>
      </c>
      <c r="BI244">
        <v>1.61942216908839E-2</v>
      </c>
      <c r="BJ244">
        <v>-2.4805332204547999E-2</v>
      </c>
      <c r="BK244">
        <v>4.0999553895431903E-2</v>
      </c>
      <c r="BM244" s="5">
        <v>38776</v>
      </c>
      <c r="BN244">
        <v>1.7083013340233801E-2</v>
      </c>
      <c r="BO244">
        <v>-5.4943291313168399E-2</v>
      </c>
      <c r="BP244">
        <f t="shared" si="73"/>
        <v>7.2026304653402207E-2</v>
      </c>
      <c r="BR244" s="14">
        <v>38776</v>
      </c>
      <c r="BS244" s="15">
        <f t="shared" si="63"/>
        <v>-3.3090664760196703E-2</v>
      </c>
      <c r="BT244" s="15">
        <f t="shared" si="64"/>
        <v>2.4040850751233699E-2</v>
      </c>
      <c r="BU244" s="15">
        <f t="shared" si="65"/>
        <v>5.86491457113368E-3</v>
      </c>
      <c r="BV244" s="15">
        <f t="shared" si="66"/>
        <v>-2.7887700453890801E-2</v>
      </c>
      <c r="BW244" s="15">
        <f t="shared" si="67"/>
        <v>1.9470680392425301E-2</v>
      </c>
      <c r="BX244" s="15">
        <f t="shared" si="68"/>
        <v>2.5011834038577999E-2</v>
      </c>
      <c r="BY244" s="15">
        <f t="shared" si="69"/>
        <v>2.6618222553181901E-3</v>
      </c>
      <c r="BZ244" s="15">
        <f t="shared" si="70"/>
        <v>1.4228820735150899E-3</v>
      </c>
      <c r="CA244" s="15">
        <f t="shared" si="71"/>
        <v>2.3059989115498301E-2</v>
      </c>
      <c r="CB244" s="15">
        <f t="shared" si="72"/>
        <v>-2.9387331798429499E-2</v>
      </c>
      <c r="CC244" s="15">
        <f t="shared" si="74"/>
        <v>4.0999553895431903E-2</v>
      </c>
      <c r="CD244" s="15">
        <f t="shared" si="75"/>
        <v>7.2026304653402207E-2</v>
      </c>
      <c r="CT244" s="17">
        <v>-5.6574883900160598E-2</v>
      </c>
      <c r="CU244" s="17">
        <v>-3.0815546498605701E-2</v>
      </c>
      <c r="CV244" s="17">
        <v>1.50749741135052E-2</v>
      </c>
      <c r="CW244" s="17">
        <v>1.4133903889998699E-2</v>
      </c>
      <c r="CX244" s="17">
        <v>-1.6027669893538699E-2</v>
      </c>
      <c r="CY244" s="17">
        <v>7.3057129108121599E-3</v>
      </c>
      <c r="CZ244" s="17">
        <v>5.4180465336670803E-3</v>
      </c>
      <c r="DA244" s="17">
        <v>-8.8922684125933901E-3</v>
      </c>
      <c r="DB244" s="17">
        <v>-1.52030136190941E-2</v>
      </c>
      <c r="DC244" s="17">
        <v>-2.3877858026651599E-3</v>
      </c>
      <c r="DE244" s="8">
        <f t="array" ref="DE244">SUMPRODUCT($BS244:$CB244,TRANSPOSE(CG$66:CG$75))</f>
        <v>-3.1613747706218408E-2</v>
      </c>
      <c r="DF244" s="8">
        <f t="array" ref="DF244">SUMPRODUCT($BS244:$CB244,TRANSPOSE(CH$66:CH$75))</f>
        <v>3.0557411452443919E-3</v>
      </c>
      <c r="DG244" s="8">
        <f t="array" ref="DG244">SUMPRODUCT($BS244:$CB244,TRANSPOSE(CI$66:CI$75))</f>
        <v>-1.0730482873107251E-2</v>
      </c>
      <c r="DH244" s="8">
        <f t="array" ref="DH244">SUMPRODUCT($BS244:$CB244,TRANSPOSE(CJ$66:CJ$75))</f>
        <v>-1.5906770425393877E-2</v>
      </c>
      <c r="DI244" s="8">
        <f t="array" ref="DI244">SUMPRODUCT($BS244:$CB244,TRANSPOSE(CK$66:CK$75))</f>
        <v>1.3321505441186404E-2</v>
      </c>
      <c r="DJ244" s="8">
        <f t="array" ref="DJ244">SUMPRODUCT($BS244:$CB244,TRANSPOSE(CL$66:CL$75))</f>
        <v>1.5710364716903825E-2</v>
      </c>
      <c r="DK244" s="8">
        <f t="array" ref="DK244">SUMPRODUCT($BS244:$CB244,TRANSPOSE(CM$66:CM$75))</f>
        <v>-1.6412806497165124E-2</v>
      </c>
      <c r="DL244" s="8">
        <f t="array" ref="DL244">SUMPRODUCT($BS244:$CB244,TRANSPOSE(CN$66:CN$75))</f>
        <v>-1.6042602180196694E-2</v>
      </c>
      <c r="DM244" s="8">
        <f t="array" ref="DM244">SUMPRODUCT($BS244:$CB244,TRANSPOSE(CO$66:CO$75))</f>
        <v>3.6694442324298603E-2</v>
      </c>
      <c r="DN244" s="8">
        <f t="array" ref="DN244">SUMPRODUCT($BS244:$CB244,TRANSPOSE(CP$66:CP$75))</f>
        <v>-1.4965831513514348E-2</v>
      </c>
    </row>
    <row r="245" spans="4:118" x14ac:dyDescent="0.25">
      <c r="D245" s="7"/>
      <c r="E245" s="7"/>
      <c r="J245" s="5">
        <v>38807</v>
      </c>
      <c r="K245">
        <v>3.1894894651596499E-2</v>
      </c>
      <c r="L245">
        <v>2.3698794038717701E-2</v>
      </c>
      <c r="M245">
        <v>8.1961006128788098E-3</v>
      </c>
      <c r="O245" s="5">
        <v>38807</v>
      </c>
      <c r="P245">
        <v>1.06534414163649E-2</v>
      </c>
      <c r="Q245">
        <v>1.5308142704842299E-2</v>
      </c>
      <c r="R245">
        <v>-4.6547012884773798E-3</v>
      </c>
      <c r="T245" s="5">
        <v>38807</v>
      </c>
      <c r="U245">
        <v>2.73047991121903E-2</v>
      </c>
      <c r="V245">
        <v>1.09517130413757E-2</v>
      </c>
      <c r="W245">
        <v>1.6353086070814701E-2</v>
      </c>
      <c r="Y245" s="5">
        <v>38807</v>
      </c>
      <c r="Z245">
        <v>1.66926612958762E-2</v>
      </c>
      <c r="AA245">
        <v>1.9004982645932599E-2</v>
      </c>
      <c r="AB245">
        <v>-2.3123213500563298E-3</v>
      </c>
      <c r="AD245" s="5">
        <v>38807</v>
      </c>
      <c r="AE245">
        <v>7.6189719934771196E-3</v>
      </c>
      <c r="AF245">
        <v>1.8330981812298901E-2</v>
      </c>
      <c r="AG245">
        <v>-1.07120098188218E-2</v>
      </c>
      <c r="AI245" s="5">
        <v>38807</v>
      </c>
      <c r="AJ245">
        <v>1.44083730714651E-2</v>
      </c>
      <c r="AK245">
        <v>2.1084431343277799E-2</v>
      </c>
      <c r="AL245">
        <v>-6.6760582718126396E-3</v>
      </c>
      <c r="AN245" s="5">
        <v>38807</v>
      </c>
      <c r="AO245">
        <v>1.7325468237939699E-2</v>
      </c>
      <c r="AP245">
        <v>9.0297976571307795E-3</v>
      </c>
      <c r="AQ245">
        <v>8.2956705808089094E-3</v>
      </c>
      <c r="AS245" s="5">
        <v>38807</v>
      </c>
      <c r="AT245">
        <v>1.5439827868145401E-2</v>
      </c>
      <c r="AU245">
        <v>1.1885956752168501E-2</v>
      </c>
      <c r="AV245">
        <v>3.55387111597692E-3</v>
      </c>
      <c r="AX245" s="5">
        <v>38807</v>
      </c>
      <c r="AY245">
        <v>1.46843123305632E-2</v>
      </c>
      <c r="AZ245">
        <v>1.7402996758551299E-2</v>
      </c>
      <c r="BA245">
        <v>-2.7186844279880398E-3</v>
      </c>
      <c r="BC245" s="5">
        <v>38807</v>
      </c>
      <c r="BD245">
        <v>1.59366105771526E-2</v>
      </c>
      <c r="BE245">
        <v>4.8583447551019503E-3</v>
      </c>
      <c r="BF245">
        <v>1.10782658220506E-2</v>
      </c>
      <c r="BH245" s="5">
        <v>38807</v>
      </c>
      <c r="BI245">
        <v>1.57101975183443E-2</v>
      </c>
      <c r="BJ245">
        <v>1.5277058298291299E-2</v>
      </c>
      <c r="BK245">
        <v>4.3313922005303902E-4</v>
      </c>
      <c r="BM245" s="5">
        <v>38807</v>
      </c>
      <c r="BN245">
        <v>1.2753435592986501E-2</v>
      </c>
      <c r="BO245">
        <v>2.7807169756821001E-2</v>
      </c>
      <c r="BP245">
        <f t="shared" si="73"/>
        <v>-1.5053734163834501E-2</v>
      </c>
      <c r="BR245" s="14">
        <v>38807</v>
      </c>
      <c r="BS245" s="15">
        <f t="shared" si="63"/>
        <v>8.1961006128788098E-3</v>
      </c>
      <c r="BT245" s="15">
        <f t="shared" si="64"/>
        <v>-4.6547012884773798E-3</v>
      </c>
      <c r="BU245" s="15">
        <f t="shared" si="65"/>
        <v>1.6353086070814701E-2</v>
      </c>
      <c r="BV245" s="15">
        <f t="shared" si="66"/>
        <v>-2.3123213500563298E-3</v>
      </c>
      <c r="BW245" s="15">
        <f t="shared" si="67"/>
        <v>-1.07120098188218E-2</v>
      </c>
      <c r="BX245" s="15">
        <f t="shared" si="68"/>
        <v>-6.6760582718126396E-3</v>
      </c>
      <c r="BY245" s="15">
        <f t="shared" si="69"/>
        <v>8.2956705808089094E-3</v>
      </c>
      <c r="BZ245" s="15">
        <f t="shared" si="70"/>
        <v>3.55387111597692E-3</v>
      </c>
      <c r="CA245" s="15">
        <f t="shared" si="71"/>
        <v>-2.7186844279880398E-3</v>
      </c>
      <c r="CB245" s="15">
        <f t="shared" si="72"/>
        <v>1.10782658220506E-2</v>
      </c>
      <c r="CC245" s="15">
        <f t="shared" si="74"/>
        <v>4.3313922005303902E-4</v>
      </c>
      <c r="CD245" s="15">
        <f t="shared" si="75"/>
        <v>-1.5053734163834501E-2</v>
      </c>
      <c r="CT245" s="17">
        <v>8.4822424472143793E-3</v>
      </c>
      <c r="CU245" s="17">
        <v>-1.72572769260676E-3</v>
      </c>
      <c r="CV245" s="17">
        <v>-5.2339208790777103E-3</v>
      </c>
      <c r="CW245" s="17">
        <v>-1.56407664416327E-2</v>
      </c>
      <c r="CX245" s="17">
        <v>7.3973472036818703E-3</v>
      </c>
      <c r="CY245" s="17">
        <v>-1.96583914701707E-3</v>
      </c>
      <c r="CZ245" s="17">
        <v>-6.1543101622683902E-3</v>
      </c>
      <c r="DA245" s="17">
        <v>1.26030343481276E-3</v>
      </c>
      <c r="DB245" s="17">
        <v>-3.3809468578873802E-3</v>
      </c>
      <c r="DC245" s="17">
        <v>1.01478842389207E-2</v>
      </c>
      <c r="DE245" s="8">
        <f t="array" ref="DE245">SUMPRODUCT($BS245:$CB245,TRANSPOSE(CG$66:CG$75))</f>
        <v>1.0023682917190059E-2</v>
      </c>
      <c r="DF245" s="8">
        <f t="array" ref="DF245">SUMPRODUCT($BS245:$CB245,TRANSPOSE(CH$66:CH$75))</f>
        <v>-6.8143630742710081E-3</v>
      </c>
      <c r="DG245" s="8">
        <f t="array" ref="DG245">SUMPRODUCT($BS245:$CB245,TRANSPOSE(CI$66:CI$75))</f>
        <v>2.181380665667686E-2</v>
      </c>
      <c r="DH245" s="8">
        <f t="array" ref="DH245">SUMPRODUCT($BS245:$CB245,TRANSPOSE(CJ$66:CJ$75))</f>
        <v>-2.1358540543217612E-2</v>
      </c>
      <c r="DI245" s="8">
        <f t="array" ref="DI245">SUMPRODUCT($BS245:$CB245,TRANSPOSE(CK$66:CK$75))</f>
        <v>-1.1899738465667345E-2</v>
      </c>
      <c r="DJ245" s="8">
        <f t="array" ref="DJ245">SUMPRODUCT($BS245:$CB245,TRANSPOSE(CL$66:CL$75))</f>
        <v>-4.1134429729626689E-3</v>
      </c>
      <c r="DK245" s="8">
        <f t="array" ref="DK245">SUMPRODUCT($BS245:$CB245,TRANSPOSE(CM$66:CM$75))</f>
        <v>2.9162817629386679E-2</v>
      </c>
      <c r="DL245" s="8">
        <f t="array" ref="DL245">SUMPRODUCT($BS245:$CB245,TRANSPOSE(CN$66:CN$75))</f>
        <v>3.7816155410813025E-3</v>
      </c>
      <c r="DM245" s="8">
        <f t="array" ref="DM245">SUMPRODUCT($BS245:$CB245,TRANSPOSE(CO$66:CO$75))</f>
        <v>-1.1538737935050459E-2</v>
      </c>
      <c r="DN245" s="8">
        <f t="array" ref="DN245">SUMPRODUCT($BS245:$CB245,TRANSPOSE(CP$66:CP$75))</f>
        <v>1.6121544340733235E-2</v>
      </c>
    </row>
    <row r="246" spans="4:118" x14ac:dyDescent="0.25">
      <c r="D246" s="7"/>
      <c r="E246" s="7"/>
      <c r="J246" s="5">
        <v>38837</v>
      </c>
      <c r="K246">
        <v>1.02958862748314E-2</v>
      </c>
      <c r="L246">
        <v>3.3820470700126701E-3</v>
      </c>
      <c r="M246">
        <v>6.9138392048187598E-3</v>
      </c>
      <c r="O246" s="5">
        <v>38837</v>
      </c>
      <c r="P246">
        <v>4.6297655908547203E-2</v>
      </c>
      <c r="Q246">
        <v>-4.3319385733704497E-3</v>
      </c>
      <c r="R246">
        <v>5.06295944819177E-2</v>
      </c>
      <c r="T246" s="5">
        <v>38837</v>
      </c>
      <c r="U246">
        <v>-2.4629152975899401E-3</v>
      </c>
      <c r="V246">
        <v>1.0103096772883E-2</v>
      </c>
      <c r="W246">
        <v>-1.2566012070473E-2</v>
      </c>
      <c r="Y246" s="5">
        <v>38837</v>
      </c>
      <c r="Z246">
        <v>4.9854125393444804E-3</v>
      </c>
      <c r="AA246">
        <v>2.2511223613430199E-2</v>
      </c>
      <c r="AB246">
        <v>-1.7525811074085702E-2</v>
      </c>
      <c r="AD246" s="5">
        <v>38837</v>
      </c>
      <c r="AE246">
        <v>3.3930036778423801E-2</v>
      </c>
      <c r="AF246">
        <v>-1.16022164781363E-2</v>
      </c>
      <c r="AG246">
        <v>4.5532253256560101E-2</v>
      </c>
      <c r="AI246" s="5">
        <v>38837</v>
      </c>
      <c r="AJ246">
        <v>1.46732180401275E-2</v>
      </c>
      <c r="AK246">
        <v>9.4998746125797701E-3</v>
      </c>
      <c r="AL246">
        <v>5.1733434275476999E-3</v>
      </c>
      <c r="AN246" s="5">
        <v>38837</v>
      </c>
      <c r="AO246">
        <v>3.8768780103384699E-2</v>
      </c>
      <c r="AP246">
        <v>3.0098056260108798E-3</v>
      </c>
      <c r="AQ246">
        <v>3.5758974477373799E-2</v>
      </c>
      <c r="AS246" s="5">
        <v>38837</v>
      </c>
      <c r="AT246">
        <v>2.8744256409761599E-2</v>
      </c>
      <c r="AU246">
        <v>3.59459670434544E-4</v>
      </c>
      <c r="AV246">
        <v>2.8384796739326999E-2</v>
      </c>
      <c r="AX246" s="5">
        <v>38837</v>
      </c>
      <c r="AY246">
        <v>3.9915168447741498E-2</v>
      </c>
      <c r="AZ246">
        <v>1.5542552462338301E-2</v>
      </c>
      <c r="BA246">
        <v>2.43726159854032E-2</v>
      </c>
      <c r="BC246" s="5">
        <v>38837</v>
      </c>
      <c r="BD246">
        <v>5.3369520578496399E-3</v>
      </c>
      <c r="BE246">
        <v>4.7544906859529203E-2</v>
      </c>
      <c r="BF246">
        <v>-4.2207954801679597E-2</v>
      </c>
      <c r="BH246" s="5">
        <v>38837</v>
      </c>
      <c r="BI246">
        <v>1.32503070654476E-2</v>
      </c>
      <c r="BJ246">
        <v>5.7721070132061804E-3</v>
      </c>
      <c r="BK246">
        <v>7.4782000522414498E-3</v>
      </c>
      <c r="BM246" s="5">
        <v>38837</v>
      </c>
      <c r="BN246">
        <v>1.56217542525333E-2</v>
      </c>
      <c r="BO246">
        <v>2.8127112483161E-2</v>
      </c>
      <c r="BP246">
        <f t="shared" si="73"/>
        <v>-1.25053582306277E-2</v>
      </c>
      <c r="BR246" s="14">
        <v>38837</v>
      </c>
      <c r="BS246" s="15">
        <f t="shared" si="63"/>
        <v>6.9138392048187598E-3</v>
      </c>
      <c r="BT246" s="15">
        <f t="shared" si="64"/>
        <v>5.06295944819177E-2</v>
      </c>
      <c r="BU246" s="15">
        <f t="shared" si="65"/>
        <v>-1.2566012070473E-2</v>
      </c>
      <c r="BV246" s="15">
        <f t="shared" si="66"/>
        <v>-1.7525811074085702E-2</v>
      </c>
      <c r="BW246" s="15">
        <f t="shared" si="67"/>
        <v>4.5532253256560101E-2</v>
      </c>
      <c r="BX246" s="15">
        <f t="shared" si="68"/>
        <v>5.1733434275476999E-3</v>
      </c>
      <c r="BY246" s="15">
        <f t="shared" si="69"/>
        <v>3.5758974477373799E-2</v>
      </c>
      <c r="BZ246" s="15">
        <f t="shared" si="70"/>
        <v>2.8384796739326999E-2</v>
      </c>
      <c r="CA246" s="15">
        <f t="shared" si="71"/>
        <v>2.43726159854032E-2</v>
      </c>
      <c r="CB246" s="15">
        <f t="shared" si="72"/>
        <v>-4.2207954801679597E-2</v>
      </c>
      <c r="CC246" s="15">
        <f t="shared" si="74"/>
        <v>7.4782000522414498E-3</v>
      </c>
      <c r="CD246" s="15">
        <f t="shared" si="75"/>
        <v>-1.25053582306277E-2</v>
      </c>
      <c r="CT246" s="17">
        <v>-7.3460977877032499E-2</v>
      </c>
      <c r="CU246" s="17">
        <v>1.5040667037114701E-2</v>
      </c>
      <c r="CV246" s="17">
        <v>4.7914171266040098E-2</v>
      </c>
      <c r="CW246" s="17">
        <v>1.11317345501329E-2</v>
      </c>
      <c r="CX246" s="17">
        <v>-1.7693776493391499E-2</v>
      </c>
      <c r="CY246" s="17">
        <v>-3.4322664174268103E-2</v>
      </c>
      <c r="CZ246" s="17">
        <v>3.9659235020568003E-3</v>
      </c>
      <c r="DA246" s="17">
        <v>6.4572428238844296E-3</v>
      </c>
      <c r="DB246" s="17">
        <v>1.3008138075787301E-3</v>
      </c>
      <c r="DC246" s="17">
        <v>7.3149640052803501E-3</v>
      </c>
      <c r="DE246" s="8">
        <f t="array" ref="DE246">SUMPRODUCT($BS246:$CB246,TRANSPOSE(CG$66:CG$75))</f>
        <v>2.5711687251203093E-2</v>
      </c>
      <c r="DF246" s="8">
        <f t="array" ref="DF246">SUMPRODUCT($BS246:$CB246,TRANSPOSE(CH$66:CH$75))</f>
        <v>5.4397306142448379E-2</v>
      </c>
      <c r="DG246" s="8">
        <f t="array" ref="DG246">SUMPRODUCT($BS246:$CB246,TRANSPOSE(CI$66:CI$75))</f>
        <v>-3.1336023167875954E-2</v>
      </c>
      <c r="DH246" s="8">
        <f t="array" ref="DH246">SUMPRODUCT($BS246:$CB246,TRANSPOSE(CJ$66:CJ$75))</f>
        <v>-2.2466138303548738E-2</v>
      </c>
      <c r="DI246" s="8">
        <f t="array" ref="DI246">SUMPRODUCT($BS246:$CB246,TRANSPOSE(CK$66:CK$75))</f>
        <v>3.997035794115876E-2</v>
      </c>
      <c r="DJ246" s="8">
        <f t="array" ref="DJ246">SUMPRODUCT($BS246:$CB246,TRANSPOSE(CL$66:CL$75))</f>
        <v>-2.7661750076296766E-2</v>
      </c>
      <c r="DK246" s="8">
        <f t="array" ref="DK246">SUMPRODUCT($BS246:$CB246,TRANSPOSE(CM$66:CM$75))</f>
        <v>3.1078778484736426E-2</v>
      </c>
      <c r="DL246" s="8">
        <f t="array" ref="DL246">SUMPRODUCT($BS246:$CB246,TRANSPOSE(CN$66:CN$75))</f>
        <v>1.343566526182571E-2</v>
      </c>
      <c r="DM246" s="8">
        <f t="array" ref="DM246">SUMPRODUCT($BS246:$CB246,TRANSPOSE(CO$66:CO$75))</f>
        <v>-1.1731365072975269E-2</v>
      </c>
      <c r="DN246" s="8">
        <f t="array" ref="DN246">SUMPRODUCT($BS246:$CB246,TRANSPOSE(CP$66:CP$75))</f>
        <v>-2.8420721082663698E-2</v>
      </c>
    </row>
    <row r="247" spans="4:118" x14ac:dyDescent="0.25">
      <c r="D247" s="7"/>
      <c r="E247" s="7"/>
      <c r="J247" s="5">
        <v>38868</v>
      </c>
      <c r="K247">
        <v>-5.0024055389469302E-2</v>
      </c>
      <c r="L247">
        <v>-1.3621575377229699E-2</v>
      </c>
      <c r="M247">
        <v>-3.6402480012239599E-2</v>
      </c>
      <c r="O247" s="5">
        <v>38868</v>
      </c>
      <c r="P247">
        <v>-2.2336635488202701E-2</v>
      </c>
      <c r="Q247">
        <v>-3.54336013858653E-2</v>
      </c>
      <c r="R247">
        <v>1.30969658976627E-2</v>
      </c>
      <c r="T247" s="5">
        <v>38868</v>
      </c>
      <c r="U247">
        <v>-3.3288168381064402E-2</v>
      </c>
      <c r="V247">
        <v>-2.7632677428686501E-2</v>
      </c>
      <c r="W247">
        <v>-5.6554909523777999E-3</v>
      </c>
      <c r="Y247" s="5">
        <v>38868</v>
      </c>
      <c r="Z247">
        <v>-2.6260112091926701E-2</v>
      </c>
      <c r="AA247">
        <v>-2.07234398611367E-2</v>
      </c>
      <c r="AB247">
        <v>-5.5366722307900497E-3</v>
      </c>
      <c r="AD247" s="5">
        <v>38868</v>
      </c>
      <c r="AE247">
        <v>-1.7431361557964601E-2</v>
      </c>
      <c r="AF247">
        <v>-4.2838902742061397E-2</v>
      </c>
      <c r="AG247">
        <v>2.5407541184096799E-2</v>
      </c>
      <c r="AI247" s="5">
        <v>38868</v>
      </c>
      <c r="AJ247">
        <v>-2.47748594834095E-2</v>
      </c>
      <c r="AK247">
        <v>-3.8708690727356797E-2</v>
      </c>
      <c r="AL247">
        <v>1.3933831243947301E-2</v>
      </c>
      <c r="AN247" s="5">
        <v>38868</v>
      </c>
      <c r="AO247">
        <v>-3.11494029873529E-2</v>
      </c>
      <c r="AP247">
        <v>-5.3705909185845599E-2</v>
      </c>
      <c r="AQ247">
        <v>2.2556506198492698E-2</v>
      </c>
      <c r="AS247" s="5">
        <v>38868</v>
      </c>
      <c r="AT247">
        <v>-3.5727100110824798E-2</v>
      </c>
      <c r="AU247">
        <v>-4.6565322673078599E-2</v>
      </c>
      <c r="AV247">
        <v>1.0838222562253801E-2</v>
      </c>
      <c r="AX247" s="5">
        <v>38868</v>
      </c>
      <c r="AY247">
        <v>-3.5020694804103601E-2</v>
      </c>
      <c r="AZ247">
        <v>-4.9010547216725299E-2</v>
      </c>
      <c r="BA247">
        <v>1.3989852412621699E-2</v>
      </c>
      <c r="BC247" s="5">
        <v>38868</v>
      </c>
      <c r="BD247">
        <v>-3.8812651763727501E-2</v>
      </c>
      <c r="BE247">
        <v>-3.03493238700892E-2</v>
      </c>
      <c r="BF247">
        <v>-8.4633278936382707E-3</v>
      </c>
      <c r="BH247" s="5">
        <v>38868</v>
      </c>
      <c r="BI247">
        <v>-3.00423545647764E-2</v>
      </c>
      <c r="BJ247">
        <v>-3.4624081955787298E-2</v>
      </c>
      <c r="BK247">
        <v>4.5817273910108702E-3</v>
      </c>
      <c r="BM247" s="5">
        <v>38868</v>
      </c>
      <c r="BN247">
        <v>-1.1813135373621299E-2</v>
      </c>
      <c r="BO247">
        <v>-4.1649982828707702E-2</v>
      </c>
      <c r="BP247">
        <f t="shared" si="73"/>
        <v>2.9836847455086402E-2</v>
      </c>
      <c r="BR247" s="14">
        <v>38868</v>
      </c>
      <c r="BS247" s="15">
        <f t="shared" si="63"/>
        <v>-3.6402480012239599E-2</v>
      </c>
      <c r="BT247" s="15">
        <f t="shared" si="64"/>
        <v>1.30969658976627E-2</v>
      </c>
      <c r="BU247" s="15">
        <f t="shared" si="65"/>
        <v>-5.6554909523777999E-3</v>
      </c>
      <c r="BV247" s="15">
        <f t="shared" si="66"/>
        <v>-5.5366722307900497E-3</v>
      </c>
      <c r="BW247" s="15">
        <f t="shared" si="67"/>
        <v>2.5407541184096799E-2</v>
      </c>
      <c r="BX247" s="15">
        <f t="shared" si="68"/>
        <v>1.3933831243947301E-2</v>
      </c>
      <c r="BY247" s="15">
        <f t="shared" si="69"/>
        <v>2.2556506198492698E-2</v>
      </c>
      <c r="BZ247" s="15">
        <f t="shared" si="70"/>
        <v>1.0838222562253801E-2</v>
      </c>
      <c r="CA247" s="15">
        <f t="shared" si="71"/>
        <v>1.3989852412621699E-2</v>
      </c>
      <c r="CB247" s="15">
        <f t="shared" si="72"/>
        <v>-8.4633278936382707E-3</v>
      </c>
      <c r="CC247" s="15">
        <f t="shared" si="74"/>
        <v>4.5817273910108702E-3</v>
      </c>
      <c r="CD247" s="15">
        <f t="shared" si="75"/>
        <v>2.9836847455086402E-2</v>
      </c>
      <c r="CT247" s="17">
        <v>-5.0547702391659503E-2</v>
      </c>
      <c r="CU247" s="17">
        <v>-9.4635140291373699E-4</v>
      </c>
      <c r="CV247" s="17">
        <v>-7.8581226241707606E-3</v>
      </c>
      <c r="CW247" s="17">
        <v>2.0794520709522198E-2</v>
      </c>
      <c r="CX247" s="17">
        <v>-1.3380887240959901E-2</v>
      </c>
      <c r="CY247" s="17">
        <v>5.8845467455912303E-3</v>
      </c>
      <c r="CZ247" s="17">
        <v>4.9503234594162997E-3</v>
      </c>
      <c r="DA247" s="17">
        <v>-8.1452692633198799E-4</v>
      </c>
      <c r="DB247" s="17">
        <v>-1.0421590339914401E-3</v>
      </c>
      <c r="DC247" s="17">
        <v>9.9486917476858099E-3</v>
      </c>
      <c r="DE247" s="8">
        <f t="array" ref="DE247">SUMPRODUCT($BS247:$CB247,TRANSPOSE(CG$66:CG$75))</f>
        <v>-4.2676840096520001E-2</v>
      </c>
      <c r="DF247" s="8">
        <f t="array" ref="DF247">SUMPRODUCT($BS247:$CB247,TRANSPOSE(CH$66:CH$75))</f>
        <v>-9.4163324658625112E-3</v>
      </c>
      <c r="DG247" s="8">
        <f t="array" ref="DG247">SUMPRODUCT($BS247:$CB247,TRANSPOSE(CI$66:CI$75))</f>
        <v>-1.8807880585416468E-2</v>
      </c>
      <c r="DH247" s="8">
        <f t="array" ref="DH247">SUMPRODUCT($BS247:$CB247,TRANSPOSE(CJ$66:CJ$75))</f>
        <v>-9.6423254168930377E-3</v>
      </c>
      <c r="DI247" s="8">
        <f t="array" ref="DI247">SUMPRODUCT($BS247:$CB247,TRANSPOSE(CK$66:CK$75))</f>
        <v>1.8925274589800836E-2</v>
      </c>
      <c r="DJ247" s="8">
        <f t="array" ref="DJ247">SUMPRODUCT($BS247:$CB247,TRANSPOSE(CL$66:CL$75))</f>
        <v>1.3197344997787181E-2</v>
      </c>
      <c r="DK247" s="8">
        <f t="array" ref="DK247">SUMPRODUCT($BS247:$CB247,TRANSPOSE(CM$66:CM$75))</f>
        <v>3.6400082344069065E-2</v>
      </c>
      <c r="DL247" s="8">
        <f t="array" ref="DL247">SUMPRODUCT($BS247:$CB247,TRANSPOSE(CN$66:CN$75))</f>
        <v>-6.7536519725723025E-3</v>
      </c>
      <c r="DM247" s="8">
        <f t="array" ref="DM247">SUMPRODUCT($BS247:$CB247,TRANSPOSE(CO$66:CO$75))</f>
        <v>-1.4240454810959927E-2</v>
      </c>
      <c r="DN247" s="8">
        <f t="array" ref="DN247">SUMPRODUCT($BS247:$CB247,TRANSPOSE(CP$66:CP$75))</f>
        <v>1.6344608665019821E-3</v>
      </c>
    </row>
    <row r="248" spans="4:118" x14ac:dyDescent="0.25">
      <c r="D248" s="7"/>
      <c r="E248" s="7"/>
      <c r="J248" s="5">
        <v>38898</v>
      </c>
      <c r="K248">
        <v>-1.81140998964167E-3</v>
      </c>
      <c r="L248">
        <v>-5.1994602743847601E-3</v>
      </c>
      <c r="M248">
        <v>3.3880502847430799E-3</v>
      </c>
      <c r="O248" s="5">
        <v>38898</v>
      </c>
      <c r="P248">
        <v>-3.9420737404410801E-4</v>
      </c>
      <c r="Q248">
        <v>1.42528079643633E-3</v>
      </c>
      <c r="R248">
        <v>-1.8194881704804401E-3</v>
      </c>
      <c r="T248" s="5">
        <v>38898</v>
      </c>
      <c r="U248">
        <v>-1.7809066859870801E-2</v>
      </c>
      <c r="V248">
        <v>1.4637600140341501E-3</v>
      </c>
      <c r="W248">
        <v>-1.9272826873905E-2</v>
      </c>
      <c r="Y248" s="5">
        <v>38898</v>
      </c>
      <c r="Z248">
        <v>9.0827590461699803E-3</v>
      </c>
      <c r="AA248">
        <v>-7.6496822606875198E-3</v>
      </c>
      <c r="AB248">
        <v>1.6732441306857498E-2</v>
      </c>
      <c r="AD248" s="5">
        <v>38898</v>
      </c>
      <c r="AE248">
        <v>1.02820751098155E-2</v>
      </c>
      <c r="AF248">
        <v>-1.29074558722283E-2</v>
      </c>
      <c r="AG248">
        <v>2.31895309820438E-2</v>
      </c>
      <c r="AI248" s="5">
        <v>38898</v>
      </c>
      <c r="AJ248">
        <v>-1.4524955145564599E-2</v>
      </c>
      <c r="AK248">
        <v>1.34001160601102E-2</v>
      </c>
      <c r="AL248">
        <v>-2.7925071205674799E-2</v>
      </c>
      <c r="AN248" s="5">
        <v>38898</v>
      </c>
      <c r="AO248">
        <v>9.8934994151420805E-3</v>
      </c>
      <c r="AP248">
        <v>-9.6063046997838797E-3</v>
      </c>
      <c r="AQ248">
        <v>1.9499804114925998E-2</v>
      </c>
      <c r="AS248" s="5">
        <v>38898</v>
      </c>
      <c r="AT248">
        <v>1.5140208619000299E-2</v>
      </c>
      <c r="AU248">
        <v>-1.32432257177834E-2</v>
      </c>
      <c r="AV248">
        <v>2.8383434336783701E-2</v>
      </c>
      <c r="AX248" s="5">
        <v>38898</v>
      </c>
      <c r="AY248">
        <v>1.00243007532824E-2</v>
      </c>
      <c r="AZ248">
        <v>-4.6937680292365499E-3</v>
      </c>
      <c r="BA248">
        <v>1.4718068782519E-2</v>
      </c>
      <c r="BC248" s="5">
        <v>38898</v>
      </c>
      <c r="BD248">
        <v>3.4198743226889002E-3</v>
      </c>
      <c r="BE248">
        <v>-6.32562548249918E-3</v>
      </c>
      <c r="BF248">
        <v>9.7454998051880806E-3</v>
      </c>
      <c r="BH248" s="5">
        <v>38898</v>
      </c>
      <c r="BI248">
        <v>-6.9671490483340999E-4</v>
      </c>
      <c r="BJ248">
        <v>-2.7167716810739999E-3</v>
      </c>
      <c r="BK248">
        <v>2.0200567762405901E-3</v>
      </c>
      <c r="BM248" s="5">
        <v>38898</v>
      </c>
      <c r="BN248">
        <v>-1.86294918620331E-3</v>
      </c>
      <c r="BO248">
        <v>4.2955022846673701E-3</v>
      </c>
      <c r="BP248">
        <f t="shared" si="73"/>
        <v>-6.1584514708706798E-3</v>
      </c>
      <c r="BR248" s="14">
        <v>38898</v>
      </c>
      <c r="BS248" s="15">
        <f t="shared" si="63"/>
        <v>3.3880502847430799E-3</v>
      </c>
      <c r="BT248" s="15">
        <f t="shared" si="64"/>
        <v>-1.8194881704804401E-3</v>
      </c>
      <c r="BU248" s="15">
        <f t="shared" si="65"/>
        <v>-1.9272826873905E-2</v>
      </c>
      <c r="BV248" s="15">
        <f t="shared" si="66"/>
        <v>1.6732441306857498E-2</v>
      </c>
      <c r="BW248" s="15">
        <f t="shared" si="67"/>
        <v>2.31895309820438E-2</v>
      </c>
      <c r="BX248" s="15">
        <f t="shared" si="68"/>
        <v>-2.7925071205674799E-2</v>
      </c>
      <c r="BY248" s="15">
        <f t="shared" si="69"/>
        <v>1.9499804114925998E-2</v>
      </c>
      <c r="BZ248" s="15">
        <f t="shared" si="70"/>
        <v>2.8383434336783701E-2</v>
      </c>
      <c r="CA248" s="15">
        <f t="shared" si="71"/>
        <v>1.4718068782519E-2</v>
      </c>
      <c r="CB248" s="15">
        <f t="shared" si="72"/>
        <v>9.7454998051880806E-3</v>
      </c>
      <c r="CC248" s="15">
        <f t="shared" si="74"/>
        <v>2.0200567762405901E-3</v>
      </c>
      <c r="CD248" s="15">
        <f t="shared" si="75"/>
        <v>-6.1584514708706798E-3</v>
      </c>
      <c r="CT248" s="17">
        <v>-1.40524252632731E-2</v>
      </c>
      <c r="CU248" s="17">
        <v>4.03607723928801E-2</v>
      </c>
      <c r="CV248" s="17">
        <v>-1.55836136244279E-2</v>
      </c>
      <c r="CW248" s="17">
        <v>1.25949420955675E-2</v>
      </c>
      <c r="CX248" s="17">
        <v>-9.6872060050937699E-4</v>
      </c>
      <c r="CY248" s="17">
        <v>-3.1759410226032701E-2</v>
      </c>
      <c r="CZ248" s="17">
        <v>-1.7267051249498101E-3</v>
      </c>
      <c r="DA248" s="17">
        <v>-1.1807124020345001E-3</v>
      </c>
      <c r="DB248" s="17">
        <v>3.82278679050223E-3</v>
      </c>
      <c r="DC248" s="17">
        <v>5.2734403020590701E-4</v>
      </c>
      <c r="DE248" s="8">
        <f t="array" ref="DE248">SUMPRODUCT($BS248:$CB248,TRANSPOSE(CG$66:CG$75))</f>
        <v>6.0463843064269959E-3</v>
      </c>
      <c r="DF248" s="8">
        <f t="array" ref="DF248">SUMPRODUCT($BS248:$CB248,TRANSPOSE(CH$66:CH$75))</f>
        <v>-3.0941620380063404E-3</v>
      </c>
      <c r="DG248" s="8">
        <f t="array" ref="DG248">SUMPRODUCT($BS248:$CB248,TRANSPOSE(CI$66:CI$75))</f>
        <v>-2.0362054589189101E-2</v>
      </c>
      <c r="DH248" s="8">
        <f t="array" ref="DH248">SUMPRODUCT($BS248:$CB248,TRANSPOSE(CJ$66:CJ$75))</f>
        <v>-4.8809547961450196E-3</v>
      </c>
      <c r="DI248" s="8">
        <f t="array" ref="DI248">SUMPRODUCT($BS248:$CB248,TRANSPOSE(CK$66:CK$75))</f>
        <v>2.4205353254255907E-2</v>
      </c>
      <c r="DJ248" s="8">
        <f t="array" ref="DJ248">SUMPRODUCT($BS248:$CB248,TRANSPOSE(CL$66:CL$75))</f>
        <v>-3.2105990640887157E-2</v>
      </c>
      <c r="DK248" s="8">
        <f t="array" ref="DK248">SUMPRODUCT($BS248:$CB248,TRANSPOSE(CM$66:CM$75))</f>
        <v>1.3656769961492276E-2</v>
      </c>
      <c r="DL248" s="8">
        <f t="array" ref="DL248">SUMPRODUCT($BS248:$CB248,TRANSPOSE(CN$66:CN$75))</f>
        <v>2.6015139384723353E-2</v>
      </c>
      <c r="DM248" s="8">
        <f t="array" ref="DM248">SUMPRODUCT($BS248:$CB248,TRANSPOSE(CO$66:CO$75))</f>
        <v>-2.696281913284691E-3</v>
      </c>
      <c r="DN248" s="8">
        <f t="array" ref="DN248">SUMPRODUCT($BS248:$CB248,TRANSPOSE(CP$66:CP$75))</f>
        <v>6.0492543757874242E-3</v>
      </c>
    </row>
    <row r="249" spans="4:118" x14ac:dyDescent="0.25">
      <c r="D249" s="7"/>
      <c r="E249" s="7"/>
      <c r="J249" s="5">
        <v>38929</v>
      </c>
      <c r="K249">
        <v>-2.1163559256377099E-2</v>
      </c>
      <c r="L249">
        <v>1.1372370096606001E-2</v>
      </c>
      <c r="M249">
        <v>-3.2535929352983099E-2</v>
      </c>
      <c r="O249" s="5">
        <v>38929</v>
      </c>
      <c r="P249">
        <v>1.78853226311429E-2</v>
      </c>
      <c r="Q249">
        <v>-2.3931822805620999E-2</v>
      </c>
      <c r="R249">
        <v>4.1817145436763903E-2</v>
      </c>
      <c r="T249" s="5">
        <v>38929</v>
      </c>
      <c r="U249">
        <v>-3.9246584657529698E-2</v>
      </c>
      <c r="V249">
        <v>1.5396119056439899E-2</v>
      </c>
      <c r="W249">
        <v>-5.46427037139696E-2</v>
      </c>
      <c r="Y249" s="5">
        <v>38929</v>
      </c>
      <c r="Z249">
        <v>2.52644739622058E-2</v>
      </c>
      <c r="AA249">
        <v>6.4077634854248899E-3</v>
      </c>
      <c r="AB249">
        <v>1.8856710476780902E-2</v>
      </c>
      <c r="AD249" s="5">
        <v>38929</v>
      </c>
      <c r="AE249">
        <v>3.7986816247245599E-2</v>
      </c>
      <c r="AF249">
        <v>-3.2093963727321498E-2</v>
      </c>
      <c r="AG249">
        <v>7.0080779974567103E-2</v>
      </c>
      <c r="AI249" s="5">
        <v>38929</v>
      </c>
      <c r="AJ249">
        <v>-9.1242476228821595E-4</v>
      </c>
      <c r="AK249">
        <v>-4.9401368524704696E-3</v>
      </c>
      <c r="AL249">
        <v>4.0277120901822498E-3</v>
      </c>
      <c r="AN249" s="5">
        <v>38929</v>
      </c>
      <c r="AO249">
        <v>3.0559999221098699E-2</v>
      </c>
      <c r="AP249">
        <v>-2.96834003532351E-2</v>
      </c>
      <c r="AQ249">
        <v>6.0243399574333799E-2</v>
      </c>
      <c r="AS249" s="5">
        <v>38929</v>
      </c>
      <c r="AT249">
        <v>2.0849827816511499E-2</v>
      </c>
      <c r="AU249">
        <v>-1.88236096991833E-2</v>
      </c>
      <c r="AV249">
        <v>3.9673437515694902E-2</v>
      </c>
      <c r="AX249" s="5">
        <v>38929</v>
      </c>
      <c r="AY249">
        <v>3.2764082155800602E-2</v>
      </c>
      <c r="AZ249">
        <v>-3.3769550527965701E-2</v>
      </c>
      <c r="BA249">
        <v>6.65336326837664E-2</v>
      </c>
      <c r="BC249" s="5">
        <v>38929</v>
      </c>
      <c r="BD249">
        <v>1.90474920130628E-2</v>
      </c>
      <c r="BE249">
        <v>2.7602398635983301E-2</v>
      </c>
      <c r="BF249">
        <v>-8.5549066229204506E-3</v>
      </c>
      <c r="BH249" s="5">
        <v>38929</v>
      </c>
      <c r="BI249">
        <v>2.6699059534877599E-3</v>
      </c>
      <c r="BJ249">
        <v>1.2007156295440601E-2</v>
      </c>
      <c r="BK249">
        <v>-9.3372503419528602E-3</v>
      </c>
      <c r="BM249" s="5">
        <v>38929</v>
      </c>
      <c r="BN249">
        <v>2.0937661307368498E-2</v>
      </c>
      <c r="BO249">
        <v>-3.3601830772497301E-2</v>
      </c>
      <c r="BP249">
        <f t="shared" si="73"/>
        <v>5.4539492079865803E-2</v>
      </c>
      <c r="BR249" s="14">
        <v>38929</v>
      </c>
      <c r="BS249" s="15">
        <f t="shared" si="63"/>
        <v>-3.2535929352983099E-2</v>
      </c>
      <c r="BT249" s="15">
        <f t="shared" si="64"/>
        <v>4.1817145436763903E-2</v>
      </c>
      <c r="BU249" s="15">
        <f t="shared" si="65"/>
        <v>-5.46427037139696E-2</v>
      </c>
      <c r="BV249" s="15">
        <f t="shared" si="66"/>
        <v>1.8856710476780902E-2</v>
      </c>
      <c r="BW249" s="15">
        <f t="shared" si="67"/>
        <v>7.0080779974567103E-2</v>
      </c>
      <c r="BX249" s="15">
        <f t="shared" si="68"/>
        <v>4.0277120901822498E-3</v>
      </c>
      <c r="BY249" s="15">
        <f t="shared" si="69"/>
        <v>6.0243399574333799E-2</v>
      </c>
      <c r="BZ249" s="15">
        <f t="shared" si="70"/>
        <v>3.9673437515694902E-2</v>
      </c>
      <c r="CA249" s="15">
        <f t="shared" si="71"/>
        <v>6.65336326837664E-2</v>
      </c>
      <c r="CB249" s="15">
        <f t="shared" si="72"/>
        <v>-8.5549066229204506E-3</v>
      </c>
      <c r="CC249" s="15">
        <f t="shared" si="74"/>
        <v>-9.3372503419528602E-3</v>
      </c>
      <c r="CD249" s="15">
        <f t="shared" si="75"/>
        <v>5.4539492079865803E-2</v>
      </c>
      <c r="CT249" s="17">
        <v>-0.10197648075469801</v>
      </c>
      <c r="CU249" s="17">
        <v>7.3420399698498201E-2</v>
      </c>
      <c r="CV249" s="17">
        <v>-1.90293095648239E-3</v>
      </c>
      <c r="CW249" s="17">
        <v>4.3008248786486597E-2</v>
      </c>
      <c r="CX249" s="17">
        <v>-4.5338100017823901E-2</v>
      </c>
      <c r="CY249" s="17">
        <v>-2.12620860765745E-2</v>
      </c>
      <c r="CZ249" s="17">
        <v>1.1096481743095601E-2</v>
      </c>
      <c r="DA249" s="17">
        <v>1.12883995546931E-2</v>
      </c>
      <c r="DB249" s="17">
        <v>-5.8944108553276196E-3</v>
      </c>
      <c r="DC249" s="17">
        <v>-6.4439225341134197E-3</v>
      </c>
      <c r="DE249" s="8">
        <f t="array" ref="DE249">SUMPRODUCT($BS249:$CB249,TRANSPOSE(CG$66:CG$75))</f>
        <v>-2.9386807929893073E-2</v>
      </c>
      <c r="DF249" s="8">
        <f t="array" ref="DF249">SUMPRODUCT($BS249:$CB249,TRANSPOSE(CH$66:CH$75))</f>
        <v>3.906365866686403E-2</v>
      </c>
      <c r="DG249" s="8">
        <f t="array" ref="DG249">SUMPRODUCT($BS249:$CB249,TRANSPOSE(CI$66:CI$75))</f>
        <v>-8.0874914714868795E-2</v>
      </c>
      <c r="DH249" s="8">
        <f t="array" ref="DH249">SUMPRODUCT($BS249:$CB249,TRANSPOSE(CJ$66:CJ$75))</f>
        <v>-6.4506885457569219E-3</v>
      </c>
      <c r="DI249" s="8">
        <f t="array" ref="DI249">SUMPRODUCT($BS249:$CB249,TRANSPOSE(CK$66:CK$75))</f>
        <v>5.735133560061801E-2</v>
      </c>
      <c r="DJ249" s="8">
        <f t="array" ref="DJ249">SUMPRODUCT($BS249:$CB249,TRANSPOSE(CL$66:CL$75))</f>
        <v>-1.2608692894725155E-2</v>
      </c>
      <c r="DK249" s="8">
        <f t="array" ref="DK249">SUMPRODUCT($BS249:$CB249,TRANSPOSE(CM$66:CM$75))</f>
        <v>3.0667274449100397E-2</v>
      </c>
      <c r="DL249" s="8">
        <f t="array" ref="DL249">SUMPRODUCT($BS249:$CB249,TRANSPOSE(CN$66:CN$75))</f>
        <v>-4.1136355948306553E-3</v>
      </c>
      <c r="DM249" s="8">
        <f t="array" ref="DM249">SUMPRODUCT($BS249:$CB249,TRANSPOSE(CO$66:CO$75))</f>
        <v>3.9530329620291474E-2</v>
      </c>
      <c r="DN249" s="8">
        <f t="array" ref="DN249">SUMPRODUCT($BS249:$CB249,TRANSPOSE(CP$66:CP$75))</f>
        <v>1.5340494255183454E-2</v>
      </c>
    </row>
    <row r="250" spans="4:118" x14ac:dyDescent="0.25">
      <c r="D250" s="7"/>
      <c r="E250" s="7"/>
      <c r="J250" s="5">
        <v>38960</v>
      </c>
      <c r="K250">
        <v>-2.9234606077566802E-3</v>
      </c>
      <c r="L250">
        <v>4.1812762829744901E-2</v>
      </c>
      <c r="M250">
        <v>-4.4736223437501603E-2</v>
      </c>
      <c r="O250" s="5">
        <v>38960</v>
      </c>
      <c r="P250">
        <v>7.3590125420699799E-3</v>
      </c>
      <c r="Q250">
        <v>2.0241583126892101E-2</v>
      </c>
      <c r="R250">
        <v>-1.28825705848221E-2</v>
      </c>
      <c r="T250" s="5">
        <v>38960</v>
      </c>
      <c r="U250">
        <v>4.7810451212555199E-2</v>
      </c>
      <c r="V250">
        <v>2.30098588290337E-2</v>
      </c>
      <c r="W250">
        <v>2.4800592383521499E-2</v>
      </c>
      <c r="Y250" s="5">
        <v>38960</v>
      </c>
      <c r="Z250">
        <v>1.4731241705446201E-2</v>
      </c>
      <c r="AA250">
        <v>2.25598072510136E-2</v>
      </c>
      <c r="AB250">
        <v>-7.8285655455673404E-3</v>
      </c>
      <c r="AD250" s="5">
        <v>38960</v>
      </c>
      <c r="AE250">
        <v>2.3031009625971901E-2</v>
      </c>
      <c r="AF250">
        <v>6.04422088788601E-2</v>
      </c>
      <c r="AG250">
        <v>-3.7411199252888098E-2</v>
      </c>
      <c r="AI250" s="5">
        <v>38960</v>
      </c>
      <c r="AJ250">
        <v>2.7342794690610399E-2</v>
      </c>
      <c r="AK250">
        <v>5.6119952274078597E-3</v>
      </c>
      <c r="AL250">
        <v>2.17307994632026E-2</v>
      </c>
      <c r="AN250" s="5">
        <v>38960</v>
      </c>
      <c r="AO250">
        <v>2.2338804186389999E-3</v>
      </c>
      <c r="AP250">
        <v>2.7274871790813001E-2</v>
      </c>
      <c r="AQ250">
        <v>-2.5040991372173999E-2</v>
      </c>
      <c r="AS250" s="5">
        <v>38960</v>
      </c>
      <c r="AT250">
        <v>1.89628678847902E-3</v>
      </c>
      <c r="AU250">
        <v>2.2937051176585399E-2</v>
      </c>
      <c r="AV250">
        <v>-2.1040764388106401E-2</v>
      </c>
      <c r="AX250" s="5">
        <v>38960</v>
      </c>
      <c r="AY250">
        <v>6.3477534161136499E-3</v>
      </c>
      <c r="AZ250">
        <v>2.2652193438660699E-2</v>
      </c>
      <c r="BA250">
        <v>-1.6304440022546999E-2</v>
      </c>
      <c r="BC250" s="5">
        <v>38960</v>
      </c>
      <c r="BD250">
        <v>1.9721873421756402E-2</v>
      </c>
      <c r="BE250">
        <v>1.5654557231651701E-2</v>
      </c>
      <c r="BF250">
        <v>4.0673161901046903E-3</v>
      </c>
      <c r="BH250" s="5">
        <v>38960</v>
      </c>
      <c r="BI250">
        <v>4.0870265752754799E-2</v>
      </c>
      <c r="BJ250">
        <v>1.58049500480049E-2</v>
      </c>
      <c r="BK250">
        <v>2.5065315704749899E-2</v>
      </c>
      <c r="BM250" s="5">
        <v>38960</v>
      </c>
      <c r="BN250">
        <v>2.3556184808411498E-2</v>
      </c>
      <c r="BO250">
        <v>1.16621632856322E-2</v>
      </c>
      <c r="BP250">
        <f t="shared" si="73"/>
        <v>1.1894021522779298E-2</v>
      </c>
      <c r="BR250" s="14">
        <v>38960</v>
      </c>
      <c r="BS250" s="15">
        <f t="shared" si="63"/>
        <v>-4.4736223437501603E-2</v>
      </c>
      <c r="BT250" s="15">
        <f t="shared" si="64"/>
        <v>-1.28825705848221E-2</v>
      </c>
      <c r="BU250" s="15">
        <f t="shared" si="65"/>
        <v>2.4800592383521499E-2</v>
      </c>
      <c r="BV250" s="15">
        <f t="shared" si="66"/>
        <v>-7.8285655455673404E-3</v>
      </c>
      <c r="BW250" s="15">
        <f t="shared" si="67"/>
        <v>-3.7411199252888098E-2</v>
      </c>
      <c r="BX250" s="15">
        <f t="shared" si="68"/>
        <v>2.17307994632026E-2</v>
      </c>
      <c r="BY250" s="15">
        <f t="shared" si="69"/>
        <v>-2.5040991372173999E-2</v>
      </c>
      <c r="BZ250" s="15">
        <f t="shared" si="70"/>
        <v>-2.1040764388106401E-2</v>
      </c>
      <c r="CA250" s="15">
        <f t="shared" si="71"/>
        <v>-1.6304440022546999E-2</v>
      </c>
      <c r="CB250" s="15">
        <f t="shared" si="72"/>
        <v>4.0673161901046903E-3</v>
      </c>
      <c r="CC250" s="15">
        <f t="shared" si="74"/>
        <v>2.5065315704749899E-2</v>
      </c>
      <c r="CD250" s="15">
        <f t="shared" si="75"/>
        <v>1.1894021522779298E-2</v>
      </c>
      <c r="CT250" s="17">
        <v>1.17030340781732E-2</v>
      </c>
      <c r="CU250" s="17">
        <v>-6.2289272508799898E-2</v>
      </c>
      <c r="CV250" s="17">
        <v>-3.1436666686051502E-2</v>
      </c>
      <c r="CW250" s="17">
        <v>-4.4785802610709802E-3</v>
      </c>
      <c r="CX250" s="17">
        <v>-4.5663746409164499E-3</v>
      </c>
      <c r="CY250" s="17">
        <v>3.6927956002799897E-2</v>
      </c>
      <c r="CZ250" s="17">
        <v>2.9312775386666598E-3</v>
      </c>
      <c r="DA250" s="17">
        <v>-7.3499657517032899E-3</v>
      </c>
      <c r="DB250" s="17">
        <v>1.05938333416568E-3</v>
      </c>
      <c r="DC250" s="17">
        <v>-8.1997058011933305E-4</v>
      </c>
      <c r="DE250" s="8">
        <f t="array" ref="DE250">SUMPRODUCT($BS250:$CB250,TRANSPOSE(CG$66:CG$75))</f>
        <v>-6.4152751087893894E-2</v>
      </c>
      <c r="DF250" s="8">
        <f t="array" ref="DF250">SUMPRODUCT($BS250:$CB250,TRANSPOSE(CH$66:CH$75))</f>
        <v>-3.0687123765704247E-2</v>
      </c>
      <c r="DG250" s="8">
        <f t="array" ref="DG250">SUMPRODUCT($BS250:$CB250,TRANSPOSE(CI$66:CI$75))</f>
        <v>2.1255683600538668E-2</v>
      </c>
      <c r="DH250" s="8">
        <f t="array" ref="DH250">SUMPRODUCT($BS250:$CB250,TRANSPOSE(CJ$66:CJ$75))</f>
        <v>2.9233710289660129E-2</v>
      </c>
      <c r="DI250" s="8">
        <f t="array" ref="DI250">SUMPRODUCT($BS250:$CB250,TRANSPOSE(CK$66:CK$75))</f>
        <v>-4.6702411932604958E-2</v>
      </c>
      <c r="DJ250" s="8">
        <f t="array" ref="DJ250">SUMPRODUCT($BS250:$CB250,TRANSPOSE(CL$66:CL$75))</f>
        <v>4.5935066568568911E-2</v>
      </c>
      <c r="DK250" s="8">
        <f t="array" ref="DK250">SUMPRODUCT($BS250:$CB250,TRANSPOSE(CM$66:CM$75))</f>
        <v>-1.4491515995829211E-2</v>
      </c>
      <c r="DL250" s="8">
        <f t="array" ref="DL250">SUMPRODUCT($BS250:$CB250,TRANSPOSE(CN$66:CN$75))</f>
        <v>-1.5958669483745004E-2</v>
      </c>
      <c r="DM250" s="8">
        <f t="array" ref="DM250">SUMPRODUCT($BS250:$CB250,TRANSPOSE(CO$66:CO$75))</f>
        <v>-2.0192766028255546E-3</v>
      </c>
      <c r="DN250" s="8">
        <f t="array" ref="DN250">SUMPRODUCT($BS250:$CB250,TRANSPOSE(CP$66:CP$75))</f>
        <v>-1.5379999138084473E-3</v>
      </c>
    </row>
    <row r="251" spans="4:118" x14ac:dyDescent="0.25">
      <c r="D251" s="7"/>
      <c r="E251" s="7"/>
      <c r="J251" s="5">
        <v>38990</v>
      </c>
      <c r="K251">
        <v>3.0315598517348798E-2</v>
      </c>
      <c r="L251">
        <v>3.8742509648716901E-2</v>
      </c>
      <c r="M251">
        <v>-8.4269111313681096E-3</v>
      </c>
      <c r="O251" s="5">
        <v>38990</v>
      </c>
      <c r="P251">
        <v>2.6253046582427199E-2</v>
      </c>
      <c r="Q251">
        <v>3.2818562825961697E-2</v>
      </c>
      <c r="R251">
        <v>-6.5655162435345497E-3</v>
      </c>
      <c r="T251" s="5">
        <v>38990</v>
      </c>
      <c r="U251">
        <v>3.7373335226377098E-2</v>
      </c>
      <c r="V251">
        <v>2.8657921561604599E-2</v>
      </c>
      <c r="W251">
        <v>8.7154136647724194E-3</v>
      </c>
      <c r="Y251" s="5">
        <v>38990</v>
      </c>
      <c r="Z251">
        <v>1.27781417592405E-2</v>
      </c>
      <c r="AA251">
        <v>2.4274197258742799E-2</v>
      </c>
      <c r="AB251">
        <v>-1.14960554995023E-2</v>
      </c>
      <c r="AD251" s="5">
        <v>38990</v>
      </c>
      <c r="AE251">
        <v>2.3623944884380198E-2</v>
      </c>
      <c r="AF251">
        <v>3.7773395177292099E-2</v>
      </c>
      <c r="AG251">
        <v>-1.4149450292911901E-2</v>
      </c>
      <c r="AI251" s="5">
        <v>38990</v>
      </c>
      <c r="AJ251">
        <v>3.1554182141849997E-2</v>
      </c>
      <c r="AK251">
        <v>2.08634548924547E-2</v>
      </c>
      <c r="AL251">
        <v>1.06907272493953E-2</v>
      </c>
      <c r="AN251" s="5">
        <v>38990</v>
      </c>
      <c r="AO251">
        <v>1.45399631053315E-2</v>
      </c>
      <c r="AP251">
        <v>2.4759236148620498E-2</v>
      </c>
      <c r="AQ251">
        <v>-1.0219273043289E-2</v>
      </c>
      <c r="AS251" s="5">
        <v>38990</v>
      </c>
      <c r="AT251">
        <v>9.1049677129906807E-3</v>
      </c>
      <c r="AU251">
        <v>3.0598597448932601E-2</v>
      </c>
      <c r="AV251">
        <v>-2.1493629735941901E-2</v>
      </c>
      <c r="AX251" s="5">
        <v>38990</v>
      </c>
      <c r="AY251">
        <v>1.7357107279012001E-2</v>
      </c>
      <c r="AZ251">
        <v>2.5416443259561501E-2</v>
      </c>
      <c r="BA251">
        <v>-8.0593359805494393E-3</v>
      </c>
      <c r="BC251" s="5">
        <v>38990</v>
      </c>
      <c r="BD251">
        <v>2.1448016717428801E-2</v>
      </c>
      <c r="BE251">
        <v>3.6063481765592403E-2</v>
      </c>
      <c r="BF251">
        <v>-1.4615465048163599E-2</v>
      </c>
      <c r="BH251" s="5">
        <v>38990</v>
      </c>
      <c r="BI251">
        <v>2.0290642400456901E-2</v>
      </c>
      <c r="BJ251">
        <v>1.9365451137935599E-2</v>
      </c>
      <c r="BK251">
        <v>9.2519126252129497E-4</v>
      </c>
      <c r="BM251" s="5">
        <v>38990</v>
      </c>
      <c r="BN251">
        <v>2.90878577338275E-2</v>
      </c>
      <c r="BO251">
        <v>7.7418168612544301E-3</v>
      </c>
      <c r="BP251">
        <f t="shared" si="73"/>
        <v>2.134604087257307E-2</v>
      </c>
      <c r="BR251" s="14">
        <v>38990</v>
      </c>
      <c r="BS251" s="15">
        <f t="shared" si="63"/>
        <v>-8.4269111313681096E-3</v>
      </c>
      <c r="BT251" s="15">
        <f t="shared" si="64"/>
        <v>-6.5655162435345497E-3</v>
      </c>
      <c r="BU251" s="15">
        <f t="shared" si="65"/>
        <v>8.7154136647724194E-3</v>
      </c>
      <c r="BV251" s="15">
        <f t="shared" si="66"/>
        <v>-1.14960554995023E-2</v>
      </c>
      <c r="BW251" s="15">
        <f t="shared" si="67"/>
        <v>-1.4149450292911901E-2</v>
      </c>
      <c r="BX251" s="15">
        <f t="shared" si="68"/>
        <v>1.06907272493953E-2</v>
      </c>
      <c r="BY251" s="15">
        <f t="shared" si="69"/>
        <v>-1.0219273043289E-2</v>
      </c>
      <c r="BZ251" s="15">
        <f t="shared" si="70"/>
        <v>-2.1493629735941901E-2</v>
      </c>
      <c r="CA251" s="15">
        <f t="shared" si="71"/>
        <v>-8.0593359805494393E-3</v>
      </c>
      <c r="CB251" s="15">
        <f t="shared" si="72"/>
        <v>-1.4615465048163599E-2</v>
      </c>
      <c r="CC251" s="15">
        <f t="shared" si="74"/>
        <v>9.2519126252129497E-4</v>
      </c>
      <c r="CD251" s="15">
        <f t="shared" si="75"/>
        <v>2.134604087257307E-2</v>
      </c>
      <c r="CT251" s="17">
        <v>9.1854963303401507E-3</v>
      </c>
      <c r="CU251" s="17">
        <v>-3.6090014133885198E-2</v>
      </c>
      <c r="CV251" s="17">
        <v>5.7579380016574196E-3</v>
      </c>
      <c r="CW251" s="17">
        <v>4.5541515671835399E-3</v>
      </c>
      <c r="CX251" s="17">
        <v>-9.3463384412019596E-3</v>
      </c>
      <c r="CY251" s="17">
        <v>1.26943818623077E-2</v>
      </c>
      <c r="CZ251" s="17">
        <v>-8.5846038861973496E-3</v>
      </c>
      <c r="DA251" s="17">
        <v>-1.02257730760794E-2</v>
      </c>
      <c r="DB251" s="17">
        <v>-1.06248081524591E-3</v>
      </c>
      <c r="DC251" s="17">
        <v>3.29767830666015E-3</v>
      </c>
      <c r="DE251" s="8">
        <f t="array" ref="DE251">SUMPRODUCT($BS251:$CB251,TRANSPOSE(CG$66:CG$75))</f>
        <v>-1.3810347626544895E-2</v>
      </c>
      <c r="DF251" s="8">
        <f t="array" ref="DF251">SUMPRODUCT($BS251:$CB251,TRANSPOSE(CH$66:CH$75))</f>
        <v>-2.0176444107858224E-2</v>
      </c>
      <c r="DG251" s="8">
        <f t="array" ref="DG251">SUMPRODUCT($BS251:$CB251,TRANSPOSE(CI$66:CI$75))</f>
        <v>9.2269300357429758E-3</v>
      </c>
      <c r="DH251" s="8">
        <f t="array" ref="DH251">SUMPRODUCT($BS251:$CB251,TRANSPOSE(CJ$66:CJ$75))</f>
        <v>1.9230539297621016E-3</v>
      </c>
      <c r="DI251" s="8">
        <f t="array" ref="DI251">SUMPRODUCT($BS251:$CB251,TRANSPOSE(CK$66:CK$75))</f>
        <v>-1.5546682811449802E-2</v>
      </c>
      <c r="DJ251" s="8">
        <f t="array" ref="DJ251">SUMPRODUCT($BS251:$CB251,TRANSPOSE(CL$66:CL$75))</f>
        <v>1.2553779456692943E-2</v>
      </c>
      <c r="DK251" s="8">
        <f t="array" ref="DK251">SUMPRODUCT($BS251:$CB251,TRANSPOSE(CM$66:CM$75))</f>
        <v>5.3454689321339301E-4</v>
      </c>
      <c r="DL251" s="8">
        <f t="array" ref="DL251">SUMPRODUCT($BS251:$CB251,TRANSPOSE(CN$66:CN$75))</f>
        <v>-2.0251287051831171E-2</v>
      </c>
      <c r="DM251" s="8">
        <f t="array" ref="DM251">SUMPRODUCT($BS251:$CB251,TRANSPOSE(CO$66:CO$75))</f>
        <v>1.3214321511360533E-3</v>
      </c>
      <c r="DN251" s="8">
        <f t="array" ref="DN251">SUMPRODUCT($BS251:$CB251,TRANSPOSE(CP$66:CP$75))</f>
        <v>-2.3048498714471302E-2</v>
      </c>
    </row>
    <row r="252" spans="4:118" x14ac:dyDescent="0.25">
      <c r="D252" s="7"/>
      <c r="E252" s="7"/>
      <c r="J252" s="5">
        <v>39021</v>
      </c>
      <c r="K252">
        <v>3.83754082199219E-2</v>
      </c>
      <c r="L252">
        <v>3.95504876167296E-2</v>
      </c>
      <c r="M252">
        <v>-1.1750793968077001E-3</v>
      </c>
      <c r="O252" s="5">
        <v>39021</v>
      </c>
      <c r="P252">
        <v>3.3476156152454001E-2</v>
      </c>
      <c r="Q252">
        <v>3.3892073745573702E-2</v>
      </c>
      <c r="R252">
        <v>-4.1591759311969401E-4</v>
      </c>
      <c r="T252" s="5">
        <v>39021</v>
      </c>
      <c r="U252">
        <v>4.2680453987019598E-2</v>
      </c>
      <c r="V252">
        <v>3.0621253639437001E-2</v>
      </c>
      <c r="W252">
        <v>1.2059200347582601E-2</v>
      </c>
      <c r="Y252" s="5">
        <v>39021</v>
      </c>
      <c r="Z252">
        <v>4.50587923676143E-2</v>
      </c>
      <c r="AA252">
        <v>4.5052492360859703E-2</v>
      </c>
      <c r="AB252" s="18">
        <v>6.3000067545976304E-6</v>
      </c>
      <c r="AD252" s="5">
        <v>39021</v>
      </c>
      <c r="AE252">
        <v>2.4417622546954999E-2</v>
      </c>
      <c r="AF252">
        <v>3.9423844072654902E-2</v>
      </c>
      <c r="AG252">
        <v>-1.50062215256999E-2</v>
      </c>
      <c r="AI252" s="5">
        <v>39021</v>
      </c>
      <c r="AJ252">
        <v>1.0815971809090399E-2</v>
      </c>
      <c r="AK252">
        <v>3.2780245674335601E-2</v>
      </c>
      <c r="AL252">
        <v>-2.1964273865245201E-2</v>
      </c>
      <c r="AN252" s="5">
        <v>39021</v>
      </c>
      <c r="AO252">
        <v>3.4648900094886199E-2</v>
      </c>
      <c r="AP252">
        <v>4.45732562239195E-2</v>
      </c>
      <c r="AQ252">
        <v>-9.9243561290332898E-3</v>
      </c>
      <c r="AS252" s="5">
        <v>39021</v>
      </c>
      <c r="AT252">
        <v>4.5963353285154503E-2</v>
      </c>
      <c r="AU252">
        <v>2.8823637772538699E-2</v>
      </c>
      <c r="AV252">
        <v>1.71397155126158E-2</v>
      </c>
      <c r="AX252" s="5">
        <v>39021</v>
      </c>
      <c r="AY252">
        <v>3.6448395845340702E-2</v>
      </c>
      <c r="AZ252">
        <v>3.9909472407383503E-2</v>
      </c>
      <c r="BA252">
        <v>-3.4610765620428298E-3</v>
      </c>
      <c r="BC252" s="5">
        <v>39021</v>
      </c>
      <c r="BD252">
        <v>3.9197525961641298E-2</v>
      </c>
      <c r="BE252">
        <v>2.75290176740213E-2</v>
      </c>
      <c r="BF252">
        <v>1.166850828762E-2</v>
      </c>
      <c r="BH252" s="5">
        <v>39021</v>
      </c>
      <c r="BI252">
        <v>3.5162574336973097E-2</v>
      </c>
      <c r="BJ252">
        <v>2.3707219987010499E-2</v>
      </c>
      <c r="BK252">
        <v>1.14553543499626E-2</v>
      </c>
      <c r="BM252" s="5">
        <v>39021</v>
      </c>
      <c r="BN252">
        <v>2.1863113659831301E-2</v>
      </c>
      <c r="BO252">
        <v>4.5476726092118003E-2</v>
      </c>
      <c r="BP252">
        <f t="shared" si="73"/>
        <v>-2.3613612432286702E-2</v>
      </c>
      <c r="BR252" s="14">
        <v>39021</v>
      </c>
      <c r="BS252" s="15">
        <f t="shared" si="63"/>
        <v>-1.1750793968077001E-3</v>
      </c>
      <c r="BT252" s="15">
        <f t="shared" si="64"/>
        <v>-4.1591759311969401E-4</v>
      </c>
      <c r="BU252" s="15">
        <f t="shared" si="65"/>
        <v>1.2059200347582601E-2</v>
      </c>
      <c r="BV252" s="15">
        <f t="shared" si="66"/>
        <v>6.3000067545976304E-6</v>
      </c>
      <c r="BW252" s="15">
        <f t="shared" si="67"/>
        <v>-1.50062215256999E-2</v>
      </c>
      <c r="BX252" s="15">
        <f t="shared" si="68"/>
        <v>-2.1964273865245201E-2</v>
      </c>
      <c r="BY252" s="15">
        <f t="shared" si="69"/>
        <v>-9.9243561290332898E-3</v>
      </c>
      <c r="BZ252" s="15">
        <f t="shared" si="70"/>
        <v>1.71397155126158E-2</v>
      </c>
      <c r="CA252" s="15">
        <f t="shared" si="71"/>
        <v>-3.4610765620428298E-3</v>
      </c>
      <c r="CB252" s="15">
        <f t="shared" si="72"/>
        <v>1.166850828762E-2</v>
      </c>
      <c r="CC252" s="15">
        <f t="shared" si="74"/>
        <v>1.14553543499626E-2</v>
      </c>
      <c r="CD252" s="15">
        <f t="shared" si="75"/>
        <v>-2.3613612432286702E-2</v>
      </c>
      <c r="CT252" s="17">
        <v>8.8344385217528007E-3</v>
      </c>
      <c r="CU252" s="17">
        <v>-9.6079297977505092E-3</v>
      </c>
      <c r="CV252" s="17">
        <v>-2.0384568294068098E-2</v>
      </c>
      <c r="CW252" s="17">
        <v>-1.4871623016615199E-2</v>
      </c>
      <c r="CX252" s="17">
        <v>1.0392559437588199E-2</v>
      </c>
      <c r="CY252" s="17">
        <v>-2.0349240364727302E-2</v>
      </c>
      <c r="CZ252" s="17">
        <v>1.02553846928777E-3</v>
      </c>
      <c r="DA252" s="17">
        <v>5.6762452530307E-4</v>
      </c>
      <c r="DB252" s="17">
        <v>-2.9648873090727998E-4</v>
      </c>
      <c r="DC252" s="17">
        <v>-3.9351871646779698E-3</v>
      </c>
      <c r="DE252" s="8">
        <f t="array" ref="DE252">SUMPRODUCT($BS252:$CB252,TRANSPOSE(CG$66:CG$75))</f>
        <v>6.0156196402307439E-4</v>
      </c>
      <c r="DF252" s="8">
        <f t="array" ref="DF252">SUMPRODUCT($BS252:$CB252,TRANSPOSE(CH$66:CH$75))</f>
        <v>7.6703905031266385E-3</v>
      </c>
      <c r="DG252" s="8">
        <f t="array" ref="DG252">SUMPRODUCT($BS252:$CB252,TRANSPOSE(CI$66:CI$75))</f>
        <v>1.1552693224190351E-2</v>
      </c>
      <c r="DH252" s="8">
        <f t="array" ref="DH252">SUMPRODUCT($BS252:$CB252,TRANSPOSE(CJ$66:CJ$75))</f>
        <v>4.87849703059102E-3</v>
      </c>
      <c r="DI252" s="8">
        <f t="array" ref="DI252">SUMPRODUCT($BS252:$CB252,TRANSPOSE(CK$66:CK$75))</f>
        <v>-1.7431974563691933E-2</v>
      </c>
      <c r="DJ252" s="8">
        <f t="array" ref="DJ252">SUMPRODUCT($BS252:$CB252,TRANSPOSE(CL$66:CL$75))</f>
        <v>-1.6721463937909499E-2</v>
      </c>
      <c r="DK252" s="8">
        <f t="array" ref="DK252">SUMPRODUCT($BS252:$CB252,TRANSPOSE(CM$66:CM$75))</f>
        <v>-2.0089758075787702E-2</v>
      </c>
      <c r="DL252" s="8">
        <f t="array" ref="DL252">SUMPRODUCT($BS252:$CB252,TRANSPOSE(CN$66:CN$75))</f>
        <v>2.8521809214931797E-2</v>
      </c>
      <c r="DM252" s="8">
        <f t="array" ref="DM252">SUMPRODUCT($BS252:$CB252,TRANSPOSE(CO$66:CO$75))</f>
        <v>3.4219560466861522E-3</v>
      </c>
      <c r="DN252" s="8">
        <f t="array" ref="DN252">SUMPRODUCT($BS252:$CB252,TRANSPOSE(CP$66:CP$75))</f>
        <v>1.0768476495947286E-2</v>
      </c>
    </row>
    <row r="253" spans="4:118" x14ac:dyDescent="0.25">
      <c r="D253" s="7"/>
      <c r="E253" s="7"/>
      <c r="J253" s="5">
        <v>39051</v>
      </c>
      <c r="K253">
        <v>2.5745848695003602E-2</v>
      </c>
      <c r="L253">
        <v>2.75724567595865E-2</v>
      </c>
      <c r="M253">
        <v>-1.8266080645829E-3</v>
      </c>
      <c r="O253" s="5">
        <v>39051</v>
      </c>
      <c r="P253">
        <v>2.4480827340463002E-2</v>
      </c>
      <c r="Q253">
        <v>2.4175970845123299E-2</v>
      </c>
      <c r="R253">
        <v>3.0485649533973402E-4</v>
      </c>
      <c r="T253" s="5">
        <v>39051</v>
      </c>
      <c r="U253">
        <v>3.3491508579225997E-2</v>
      </c>
      <c r="V253">
        <v>1.5978811326012199E-2</v>
      </c>
      <c r="W253">
        <v>1.7512697253213801E-2</v>
      </c>
      <c r="Y253" s="5">
        <v>39051</v>
      </c>
      <c r="Z253">
        <v>3.4070216104860301E-2</v>
      </c>
      <c r="AA253">
        <v>2.1689616717422401E-2</v>
      </c>
      <c r="AB253">
        <v>1.23805993874379E-2</v>
      </c>
      <c r="AD253" s="5">
        <v>39051</v>
      </c>
      <c r="AE253">
        <v>9.0628941684249096E-3</v>
      </c>
      <c r="AF253">
        <v>3.3396896522102898E-2</v>
      </c>
      <c r="AG253">
        <v>-2.4334002353678E-2</v>
      </c>
      <c r="AI253" s="5">
        <v>39051</v>
      </c>
      <c r="AJ253">
        <v>1.38876507093898E-2</v>
      </c>
      <c r="AK253">
        <v>2.07411518156571E-2</v>
      </c>
      <c r="AL253">
        <v>-6.8535011062672698E-3</v>
      </c>
      <c r="AN253" s="5">
        <v>39051</v>
      </c>
      <c r="AO253">
        <v>3.4671428480100901E-2</v>
      </c>
      <c r="AP253">
        <v>2.2239606192040701E-2</v>
      </c>
      <c r="AQ253">
        <v>1.24318222880601E-2</v>
      </c>
      <c r="AS253" s="5">
        <v>39051</v>
      </c>
      <c r="AT253">
        <v>4.7620381018098401E-2</v>
      </c>
      <c r="AU253">
        <v>1.80580647535948E-2</v>
      </c>
      <c r="AV253">
        <v>2.9562316264503698E-2</v>
      </c>
      <c r="AX253" s="5">
        <v>39051</v>
      </c>
      <c r="AY253">
        <v>3.3075006326512099E-2</v>
      </c>
      <c r="AZ253">
        <v>3.2518799297585999E-2</v>
      </c>
      <c r="BA253">
        <v>5.5620702892614899E-4</v>
      </c>
      <c r="BC253" s="5">
        <v>39051</v>
      </c>
      <c r="BD253">
        <v>3.4242994146738197E-2</v>
      </c>
      <c r="BE253">
        <v>6.3791919554260102E-3</v>
      </c>
      <c r="BF253">
        <v>2.7863802191312199E-2</v>
      </c>
      <c r="BH253" s="5">
        <v>39051</v>
      </c>
      <c r="BI253">
        <v>2.51018005433002E-2</v>
      </c>
      <c r="BJ253">
        <v>1.27750570640255E-2</v>
      </c>
      <c r="BK253">
        <v>1.2326743479274699E-2</v>
      </c>
      <c r="BM253" s="5">
        <v>39051</v>
      </c>
      <c r="BN253">
        <v>-4.9633582184487198E-4</v>
      </c>
      <c r="BO253">
        <v>4.7509533168579102E-2</v>
      </c>
      <c r="BP253">
        <f t="shared" si="73"/>
        <v>-4.8005868990423972E-2</v>
      </c>
      <c r="BR253" s="14">
        <v>39051</v>
      </c>
      <c r="BS253" s="15">
        <f t="shared" si="63"/>
        <v>-1.8266080645829E-3</v>
      </c>
      <c r="BT253" s="15">
        <f t="shared" si="64"/>
        <v>3.0485649533973402E-4</v>
      </c>
      <c r="BU253" s="15">
        <f t="shared" si="65"/>
        <v>1.7512697253213801E-2</v>
      </c>
      <c r="BV253" s="15">
        <f t="shared" si="66"/>
        <v>1.23805993874379E-2</v>
      </c>
      <c r="BW253" s="15">
        <f t="shared" si="67"/>
        <v>-2.4334002353678E-2</v>
      </c>
      <c r="BX253" s="15">
        <f t="shared" si="68"/>
        <v>-6.8535011062672698E-3</v>
      </c>
      <c r="BY253" s="15">
        <f t="shared" si="69"/>
        <v>1.24318222880601E-2</v>
      </c>
      <c r="BZ253" s="15">
        <f t="shared" si="70"/>
        <v>2.9562316264503698E-2</v>
      </c>
      <c r="CA253" s="15">
        <f t="shared" si="71"/>
        <v>5.5620702892614899E-4</v>
      </c>
      <c r="CB253" s="15">
        <f t="shared" si="72"/>
        <v>2.7863802191312199E-2</v>
      </c>
      <c r="CC253" s="15">
        <f t="shared" si="74"/>
        <v>1.2326743479274699E-2</v>
      </c>
      <c r="CD253" s="15">
        <f t="shared" si="75"/>
        <v>-4.8005868990423972E-2</v>
      </c>
      <c r="CT253" s="17">
        <v>3.3121441393332098E-3</v>
      </c>
      <c r="CU253" s="17">
        <v>1.0070161814491401E-2</v>
      </c>
      <c r="CV253" s="17">
        <v>-2.8704222871518598E-2</v>
      </c>
      <c r="CW253" s="17">
        <v>-3.2788879608752902E-2</v>
      </c>
      <c r="CX253" s="17">
        <v>8.0136509283917409E-3</v>
      </c>
      <c r="CY253" s="17">
        <v>-3.0188676396970498E-3</v>
      </c>
      <c r="CZ253" s="17">
        <v>1.24763251687102E-2</v>
      </c>
      <c r="DA253" s="17">
        <v>8.8755253622678099E-3</v>
      </c>
      <c r="DB253" s="17">
        <v>5.19321566033465E-3</v>
      </c>
      <c r="DC253" s="17">
        <v>5.3730257700473003E-3</v>
      </c>
      <c r="DE253" s="8">
        <f t="array" ref="DE253">SUMPRODUCT($BS253:$CB253,TRANSPOSE(CG$66:CG$75))</f>
        <v>-3.5982755514693053E-3</v>
      </c>
      <c r="DF253" s="8">
        <f t="array" ref="DF253">SUMPRODUCT($BS253:$CB253,TRANSPOSE(CH$66:CH$75))</f>
        <v>8.8476072866788304E-3</v>
      </c>
      <c r="DG253" s="8">
        <f t="array" ref="DG253">SUMPRODUCT($BS253:$CB253,TRANSPOSE(CI$66:CI$75))</f>
        <v>1.7299576339385371E-2</v>
      </c>
      <c r="DH253" s="8">
        <f t="array" ref="DH253">SUMPRODUCT($BS253:$CB253,TRANSPOSE(CJ$66:CJ$75))</f>
        <v>2.2775397115583247E-3</v>
      </c>
      <c r="DI253" s="8">
        <f t="array" ref="DI253">SUMPRODUCT($BS253:$CB253,TRANSPOSE(CK$66:CK$75))</f>
        <v>-3.6783703766613829E-2</v>
      </c>
      <c r="DJ253" s="8">
        <f t="array" ref="DJ253">SUMPRODUCT($BS253:$CB253,TRANSPOSE(CL$66:CL$75))</f>
        <v>7.8507569439976634E-3</v>
      </c>
      <c r="DK253" s="8">
        <f t="array" ref="DK253">SUMPRODUCT($BS253:$CB253,TRANSPOSE(CM$66:CM$75))</f>
        <v>2.7128860576865751E-2</v>
      </c>
      <c r="DL253" s="8">
        <f t="array" ref="DL253">SUMPRODUCT($BS253:$CB253,TRANSPOSE(CN$66:CN$75))</f>
        <v>3.8251833662945225E-2</v>
      </c>
      <c r="DM253" s="8">
        <f t="array" ref="DM253">SUMPRODUCT($BS253:$CB253,TRANSPOSE(CO$66:CO$75))</f>
        <v>-1.8501001553505394E-2</v>
      </c>
      <c r="DN253" s="8">
        <f t="array" ref="DN253">SUMPRODUCT($BS253:$CB253,TRANSPOSE(CP$66:CP$75))</f>
        <v>3.3397645637399873E-2</v>
      </c>
    </row>
    <row r="254" spans="4:118" x14ac:dyDescent="0.25">
      <c r="D254" s="7"/>
      <c r="E254" s="7"/>
      <c r="J254" s="5">
        <v>39082</v>
      </c>
      <c r="K254">
        <v>5.4800035100050597E-3</v>
      </c>
      <c r="L254">
        <v>-5.5628092400735003E-3</v>
      </c>
      <c r="M254">
        <v>1.1042812750078601E-2</v>
      </c>
      <c r="O254" s="5">
        <v>39082</v>
      </c>
      <c r="P254">
        <v>2.1791362186561299E-2</v>
      </c>
      <c r="Q254">
        <v>-8.26921036986316E-3</v>
      </c>
      <c r="R254">
        <v>3.0060572556424501E-2</v>
      </c>
      <c r="T254" s="5">
        <v>39082</v>
      </c>
      <c r="U254">
        <v>1.0575950456107101E-2</v>
      </c>
      <c r="V254">
        <v>1.69567777609912E-2</v>
      </c>
      <c r="W254">
        <v>-6.38082730488416E-3</v>
      </c>
      <c r="Y254" s="5">
        <v>39082</v>
      </c>
      <c r="Z254">
        <v>6.2661221210885004E-4</v>
      </c>
      <c r="AA254">
        <v>1.24076312804795E-2</v>
      </c>
      <c r="AB254">
        <v>-1.1781019068370599E-2</v>
      </c>
      <c r="AD254" s="5">
        <v>39082</v>
      </c>
      <c r="AE254">
        <v>2.96104240192341E-2</v>
      </c>
      <c r="AF254">
        <v>-1.9061720279457201E-2</v>
      </c>
      <c r="AG254">
        <v>4.8672144298691301E-2</v>
      </c>
      <c r="AI254" s="5">
        <v>39082</v>
      </c>
      <c r="AJ254">
        <v>2.1955979433031501E-3</v>
      </c>
      <c r="AK254">
        <v>6.5044825443112805E-4</v>
      </c>
      <c r="AL254">
        <v>1.54514968887202E-3</v>
      </c>
      <c r="AN254" s="5">
        <v>39082</v>
      </c>
      <c r="AO254">
        <v>2.1633644891767102E-2</v>
      </c>
      <c r="AP254">
        <v>-5.7703351909346697E-3</v>
      </c>
      <c r="AQ254">
        <v>2.7403980082701701E-2</v>
      </c>
      <c r="AS254" s="5">
        <v>39082</v>
      </c>
      <c r="AT254">
        <v>2.0251626497417199E-2</v>
      </c>
      <c r="AU254">
        <v>5.4894584023468997E-3</v>
      </c>
      <c r="AV254">
        <v>1.47621680950703E-2</v>
      </c>
      <c r="AX254" s="5">
        <v>39082</v>
      </c>
      <c r="AY254">
        <v>2.3556548758796501E-2</v>
      </c>
      <c r="AZ254">
        <v>-8.6474173327482293E-3</v>
      </c>
      <c r="BA254">
        <v>3.2203966091544703E-2</v>
      </c>
      <c r="BC254" s="5">
        <v>39082</v>
      </c>
      <c r="BD254">
        <v>-9.2777241917890493E-3</v>
      </c>
      <c r="BE254">
        <v>3.8945510355747698E-2</v>
      </c>
      <c r="BF254">
        <v>-4.82232345475367E-2</v>
      </c>
      <c r="BH254" s="5">
        <v>39082</v>
      </c>
      <c r="BI254">
        <v>2.3775360363616702E-2</v>
      </c>
      <c r="BJ254">
        <v>-5.8729287181177601E-3</v>
      </c>
      <c r="BK254">
        <v>2.9648289081734398E-2</v>
      </c>
      <c r="BM254" s="5">
        <v>39082</v>
      </c>
      <c r="BN254">
        <v>3.6319024004783103E-2</v>
      </c>
      <c r="BO254">
        <v>-4.00917722087894E-2</v>
      </c>
      <c r="BP254">
        <f t="shared" si="73"/>
        <v>7.6410796213572496E-2</v>
      </c>
      <c r="BR254" s="14">
        <v>39082</v>
      </c>
      <c r="BS254" s="15">
        <f t="shared" si="63"/>
        <v>1.1042812750078601E-2</v>
      </c>
      <c r="BT254" s="15">
        <f t="shared" si="64"/>
        <v>3.0060572556424501E-2</v>
      </c>
      <c r="BU254" s="15">
        <f t="shared" si="65"/>
        <v>-6.38082730488416E-3</v>
      </c>
      <c r="BV254" s="15">
        <f t="shared" si="66"/>
        <v>-1.1781019068370599E-2</v>
      </c>
      <c r="BW254" s="15">
        <f t="shared" si="67"/>
        <v>4.8672144298691301E-2</v>
      </c>
      <c r="BX254" s="15">
        <f t="shared" si="68"/>
        <v>1.54514968887202E-3</v>
      </c>
      <c r="BY254" s="15">
        <f t="shared" si="69"/>
        <v>2.7403980082701701E-2</v>
      </c>
      <c r="BZ254" s="15">
        <f t="shared" si="70"/>
        <v>1.47621680950703E-2</v>
      </c>
      <c r="CA254" s="15">
        <f t="shared" si="71"/>
        <v>3.2203966091544703E-2</v>
      </c>
      <c r="CB254" s="15">
        <f t="shared" si="72"/>
        <v>-4.82232345475367E-2</v>
      </c>
      <c r="CC254" s="15">
        <f t="shared" si="74"/>
        <v>2.9648289081734398E-2</v>
      </c>
      <c r="CD254" s="15">
        <f t="shared" si="75"/>
        <v>7.6410796213572496E-2</v>
      </c>
      <c r="CT254" s="17">
        <v>-6.2514394354446501E-2</v>
      </c>
      <c r="CU254" s="17">
        <v>1.6603949125458099E-2</v>
      </c>
      <c r="CV254" s="17">
        <v>4.8724760385242302E-2</v>
      </c>
      <c r="CW254" s="17">
        <v>1.59795903894225E-2</v>
      </c>
      <c r="CX254" s="17">
        <v>-1.3291817210207699E-2</v>
      </c>
      <c r="CY254" s="17">
        <v>-2.6254990938156E-2</v>
      </c>
      <c r="CZ254" s="17">
        <v>-1.1317629965122099E-2</v>
      </c>
      <c r="DA254" s="17">
        <v>-1.20176603266628E-2</v>
      </c>
      <c r="DB254" s="17">
        <v>-1.8077481123021601E-3</v>
      </c>
      <c r="DC254" s="17">
        <v>-1.1632604636264499E-3</v>
      </c>
      <c r="DE254" s="8">
        <f t="array" ref="DE254">SUMPRODUCT($BS254:$CB254,TRANSPOSE(CG$66:CG$75))</f>
        <v>2.7994973313995902E-2</v>
      </c>
      <c r="DF254" s="8">
        <f t="array" ref="DF254">SUMPRODUCT($BS254:$CB254,TRANSPOSE(CH$66:CH$75))</f>
        <v>1.6362214595500517E-2</v>
      </c>
      <c r="DG254" s="8">
        <f t="array" ref="DG254">SUMPRODUCT($BS254:$CB254,TRANSPOSE(CI$66:CI$75))</f>
        <v>-1.4158755068032866E-2</v>
      </c>
      <c r="DH254" s="8">
        <f t="array" ref="DH254">SUMPRODUCT($BS254:$CB254,TRANSPOSE(CJ$66:CJ$75))</f>
        <v>-1.5033090574889059E-2</v>
      </c>
      <c r="DI254" s="8">
        <f t="array" ref="DI254">SUMPRODUCT($BS254:$CB254,TRANSPOSE(CK$66:CK$75))</f>
        <v>4.954230870366276E-2</v>
      </c>
      <c r="DJ254" s="8">
        <f t="array" ref="DJ254">SUMPRODUCT($BS254:$CB254,TRANSPOSE(CL$66:CL$75))</f>
        <v>-3.2629093121935404E-2</v>
      </c>
      <c r="DK254" s="8">
        <f t="array" ref="DK254">SUMPRODUCT($BS254:$CB254,TRANSPOSE(CM$66:CM$75))</f>
        <v>7.109608922721773E-3</v>
      </c>
      <c r="DL254" s="8">
        <f t="array" ref="DL254">SUMPRODUCT($BS254:$CB254,TRANSPOSE(CN$66:CN$75))</f>
        <v>-3.7305305978678257E-3</v>
      </c>
      <c r="DM254" s="8">
        <f t="array" ref="DM254">SUMPRODUCT($BS254:$CB254,TRANSPOSE(CO$66:CO$75))</f>
        <v>2.2772038841446931E-2</v>
      </c>
      <c r="DN254" s="8">
        <f t="array" ref="DN254">SUMPRODUCT($BS254:$CB254,TRANSPOSE(CP$66:CP$75))</f>
        <v>-4.937638874349233E-2</v>
      </c>
    </row>
    <row r="255" spans="4:118" x14ac:dyDescent="0.25">
      <c r="D255" s="7"/>
      <c r="E255" s="7"/>
      <c r="J255" s="5">
        <v>39113</v>
      </c>
      <c r="K255">
        <v>1.98275344908895E-2</v>
      </c>
      <c r="L255">
        <v>2.5174592208124499E-2</v>
      </c>
      <c r="M255">
        <v>-5.3470577172349603E-3</v>
      </c>
      <c r="O255" s="5">
        <v>39113</v>
      </c>
      <c r="P255">
        <v>1.03769287593819E-2</v>
      </c>
      <c r="Q255">
        <v>1.85555077853049E-2</v>
      </c>
      <c r="R255">
        <v>-8.1785790259229704E-3</v>
      </c>
      <c r="T255" s="5">
        <v>39113</v>
      </c>
      <c r="U255">
        <v>3.5440840008362499E-2</v>
      </c>
      <c r="V255">
        <v>9.9739923120956593E-3</v>
      </c>
      <c r="W255">
        <v>2.5466847696266899E-2</v>
      </c>
      <c r="Y255" s="5">
        <v>39113</v>
      </c>
      <c r="Z255">
        <v>1.08969587447356E-2</v>
      </c>
      <c r="AA255">
        <v>2.00815906169531E-2</v>
      </c>
      <c r="AB255">
        <v>-9.1846318722175503E-3</v>
      </c>
      <c r="AD255" s="5">
        <v>39113</v>
      </c>
      <c r="AE255">
        <v>1.08945141316713E-2</v>
      </c>
      <c r="AF255">
        <v>1.89318991635937E-2</v>
      </c>
      <c r="AG255">
        <v>-8.03738503192232E-3</v>
      </c>
      <c r="AI255" s="5">
        <v>39113</v>
      </c>
      <c r="AJ255">
        <v>9.2097493597835902E-4</v>
      </c>
      <c r="AK255">
        <v>2.84143396782378E-2</v>
      </c>
      <c r="AL255">
        <v>-2.7493364742259399E-2</v>
      </c>
      <c r="AN255" s="5">
        <v>39113</v>
      </c>
      <c r="AO255">
        <v>3.0882240638112303E-4</v>
      </c>
      <c r="AP255">
        <v>2.8234552170339999E-2</v>
      </c>
      <c r="AQ255">
        <v>-2.7925729763958899E-2</v>
      </c>
      <c r="AS255" s="5">
        <v>39113</v>
      </c>
      <c r="AT255">
        <v>1.0483404733486201E-3</v>
      </c>
      <c r="AU255">
        <v>1.0205987530294299E-2</v>
      </c>
      <c r="AV255">
        <v>-9.1576470569456701E-3</v>
      </c>
      <c r="AX255" s="5">
        <v>39113</v>
      </c>
      <c r="AY255">
        <v>2.8327103273648301E-3</v>
      </c>
      <c r="AZ255">
        <v>2.2112876363743601E-2</v>
      </c>
      <c r="BA255">
        <v>-1.92801660363787E-2</v>
      </c>
      <c r="BC255" s="5">
        <v>39113</v>
      </c>
      <c r="BD255">
        <v>1.6321522874025399E-2</v>
      </c>
      <c r="BE255">
        <v>1.06446032372401E-2</v>
      </c>
      <c r="BF255">
        <v>5.6769196367853197E-3</v>
      </c>
      <c r="BH255" s="5">
        <v>39113</v>
      </c>
      <c r="BI255">
        <v>3.0153220683219299E-2</v>
      </c>
      <c r="BJ255">
        <v>-7.3239395671629596E-3</v>
      </c>
      <c r="BK255">
        <v>3.7477160250382301E-2</v>
      </c>
      <c r="BM255" s="5">
        <v>39113</v>
      </c>
      <c r="BN255">
        <v>1.6729129053438801E-3</v>
      </c>
      <c r="BO255">
        <v>2.4358430878390298E-2</v>
      </c>
      <c r="BP255">
        <f t="shared" si="73"/>
        <v>-2.2685517973046417E-2</v>
      </c>
      <c r="BR255" s="14">
        <v>39113</v>
      </c>
      <c r="BS255" s="15">
        <f t="shared" si="63"/>
        <v>-5.3470577172349603E-3</v>
      </c>
      <c r="BT255" s="15">
        <f t="shared" si="64"/>
        <v>-8.1785790259229704E-3</v>
      </c>
      <c r="BU255" s="15">
        <f t="shared" si="65"/>
        <v>2.5466847696266899E-2</v>
      </c>
      <c r="BV255" s="15">
        <f t="shared" si="66"/>
        <v>-9.1846318722175503E-3</v>
      </c>
      <c r="BW255" s="15">
        <f t="shared" si="67"/>
        <v>-8.03738503192232E-3</v>
      </c>
      <c r="BX255" s="15">
        <f t="shared" si="68"/>
        <v>-2.7493364742259399E-2</v>
      </c>
      <c r="BY255" s="15">
        <f t="shared" si="69"/>
        <v>-2.7925729763958899E-2</v>
      </c>
      <c r="BZ255" s="15">
        <f t="shared" si="70"/>
        <v>-9.1576470569456701E-3</v>
      </c>
      <c r="CA255" s="15">
        <f t="shared" si="71"/>
        <v>-1.92801660363787E-2</v>
      </c>
      <c r="CB255" s="15">
        <f t="shared" si="72"/>
        <v>5.6769196367853197E-3</v>
      </c>
      <c r="CC255" s="15">
        <f t="shared" si="74"/>
        <v>3.7477160250382301E-2</v>
      </c>
      <c r="CD255" s="15">
        <f t="shared" si="75"/>
        <v>-2.2685517973046417E-2</v>
      </c>
      <c r="CT255" s="17">
        <v>2.0300589944230101E-2</v>
      </c>
      <c r="CU255" s="17">
        <v>-3.6588541776819902E-2</v>
      </c>
      <c r="CV255" s="17">
        <v>-1.6890762704833799E-2</v>
      </c>
      <c r="CW255" s="17">
        <v>-9.6045115710016E-4</v>
      </c>
      <c r="CX255" s="17">
        <v>2.4532928231159198E-2</v>
      </c>
      <c r="CY255" s="17">
        <v>-1.4826863309058899E-2</v>
      </c>
      <c r="CZ255" s="17">
        <v>-1.92283062301674E-2</v>
      </c>
      <c r="DA255" s="17">
        <v>-2.6139662074009199E-3</v>
      </c>
      <c r="DB255" s="17">
        <v>-2.99309217770217E-3</v>
      </c>
      <c r="DC255" s="17">
        <v>-3.72884768983582E-3</v>
      </c>
      <c r="DE255" s="8">
        <f t="array" ref="DE255">SUMPRODUCT($BS255:$CB255,TRANSPOSE(CG$66:CG$75))</f>
        <v>-4.827052475448468E-3</v>
      </c>
      <c r="DF255" s="8">
        <f t="array" ref="DF255">SUMPRODUCT($BS255:$CB255,TRANSPOSE(CH$66:CH$75))</f>
        <v>-6.4914872329257618E-3</v>
      </c>
      <c r="DG255" s="8">
        <f t="array" ref="DG255">SUMPRODUCT($BS255:$CB255,TRANSPOSE(CI$66:CI$75))</f>
        <v>3.2691635393187743E-2</v>
      </c>
      <c r="DH255" s="8">
        <f t="array" ref="DH255">SUMPRODUCT($BS255:$CB255,TRANSPOSE(CJ$66:CJ$75))</f>
        <v>7.5673968021664926E-3</v>
      </c>
      <c r="DI255" s="8">
        <f t="array" ref="DI255">SUMPRODUCT($BS255:$CB255,TRANSPOSE(CK$66:CK$75))</f>
        <v>2.7462926015222981E-3</v>
      </c>
      <c r="DJ255" s="8">
        <f t="array" ref="DJ255">SUMPRODUCT($BS255:$CB255,TRANSPOSE(CL$66:CL$75))</f>
        <v>-2.5783095616728587E-2</v>
      </c>
      <c r="DK255" s="8">
        <f t="array" ref="DK255">SUMPRODUCT($BS255:$CB255,TRANSPOSE(CM$66:CM$75))</f>
        <v>-3.664864839533627E-2</v>
      </c>
      <c r="DL255" s="8">
        <f t="array" ref="DL255">SUMPRODUCT($BS255:$CB255,TRANSPOSE(CN$66:CN$75))</f>
        <v>-2.1163156652643221E-3</v>
      </c>
      <c r="DM255" s="8">
        <f t="array" ref="DM255">SUMPRODUCT($BS255:$CB255,TRANSPOSE(CO$66:CO$75))</f>
        <v>-2.7351583416101435E-3</v>
      </c>
      <c r="DN255" s="8">
        <f t="array" ref="DN255">SUMPRODUCT($BS255:$CB255,TRANSPOSE(CP$66:CP$75))</f>
        <v>3.5825334082418264E-3</v>
      </c>
    </row>
    <row r="256" spans="4:118" x14ac:dyDescent="0.25">
      <c r="D256" s="7"/>
      <c r="E256" s="7"/>
      <c r="J256" s="5">
        <v>39141</v>
      </c>
      <c r="K256">
        <v>-2.2736333767273999E-2</v>
      </c>
      <c r="L256">
        <v>-4.6136399193353996E-3</v>
      </c>
      <c r="M256">
        <v>-1.81226938479386E-2</v>
      </c>
      <c r="O256" s="5">
        <v>39141</v>
      </c>
      <c r="P256">
        <v>-1.32351032164379E-2</v>
      </c>
      <c r="Q256">
        <v>-2.53419020068343E-2</v>
      </c>
      <c r="R256">
        <v>1.21067987903965E-2</v>
      </c>
      <c r="T256" s="5">
        <v>39141</v>
      </c>
      <c r="U256">
        <v>8.1637807044227205E-3</v>
      </c>
      <c r="V256">
        <v>-2.9692775289879E-2</v>
      </c>
      <c r="W256">
        <v>3.7856555994301697E-2</v>
      </c>
      <c r="Y256" s="5">
        <v>39141</v>
      </c>
      <c r="Z256">
        <v>-2.6054081170859299E-2</v>
      </c>
      <c r="AA256">
        <v>-6.2958694969200701E-3</v>
      </c>
      <c r="AB256">
        <v>-1.9758211673939301E-2</v>
      </c>
      <c r="AD256" s="5">
        <v>39141</v>
      </c>
      <c r="AE256">
        <v>-1.66939459438771E-2</v>
      </c>
      <c r="AF256">
        <v>-2.2587535484472E-2</v>
      </c>
      <c r="AG256">
        <v>5.8935895405948999E-3</v>
      </c>
      <c r="AI256" s="5">
        <v>39141</v>
      </c>
      <c r="AJ256">
        <v>-1.5061111223417099E-2</v>
      </c>
      <c r="AK256">
        <v>-2.2432730840375999E-2</v>
      </c>
      <c r="AL256">
        <v>7.3716196169588896E-3</v>
      </c>
      <c r="AN256" s="5">
        <v>39141</v>
      </c>
      <c r="AO256">
        <v>-2.4498997986245701E-2</v>
      </c>
      <c r="AP256">
        <v>-1.2262019884635799E-2</v>
      </c>
      <c r="AQ256">
        <v>-1.2236978101609799E-2</v>
      </c>
      <c r="AS256" s="5">
        <v>39141</v>
      </c>
      <c r="AT256">
        <v>-1.7200668809488302E-2</v>
      </c>
      <c r="AU256">
        <v>-3.0650518602338899E-2</v>
      </c>
      <c r="AV256">
        <v>1.3449849792850599E-2</v>
      </c>
      <c r="AX256" s="5">
        <v>39141</v>
      </c>
      <c r="AY256">
        <v>-2.54720730758469E-2</v>
      </c>
      <c r="AZ256">
        <v>-2.3836549094074198E-2</v>
      </c>
      <c r="BA256">
        <v>-1.6355239817727699E-3</v>
      </c>
      <c r="BC256" s="5">
        <v>39141</v>
      </c>
      <c r="BD256">
        <v>-2.91164709299889E-2</v>
      </c>
      <c r="BE256">
        <v>-2.7505961414032401E-2</v>
      </c>
      <c r="BF256">
        <v>-1.61050951595647E-3</v>
      </c>
      <c r="BH256" s="5">
        <v>39141</v>
      </c>
      <c r="BI256">
        <v>-1.8713314120139799E-2</v>
      </c>
      <c r="BJ256">
        <v>-1.5747203283537601E-2</v>
      </c>
      <c r="BK256">
        <v>-2.9661108366022398E-3</v>
      </c>
      <c r="BM256" s="5">
        <v>39141</v>
      </c>
      <c r="BN256">
        <v>-1.9168001774579901E-2</v>
      </c>
      <c r="BO256">
        <v>-6.9226323286254799E-3</v>
      </c>
      <c r="BP256">
        <f t="shared" si="73"/>
        <v>-1.2245369445954422E-2</v>
      </c>
      <c r="BR256" s="14">
        <v>39141</v>
      </c>
      <c r="BS256" s="15">
        <f t="shared" si="63"/>
        <v>-1.81226938479386E-2</v>
      </c>
      <c r="BT256" s="15">
        <f t="shared" si="64"/>
        <v>1.21067987903965E-2</v>
      </c>
      <c r="BU256" s="15">
        <f t="shared" si="65"/>
        <v>3.7856555994301697E-2</v>
      </c>
      <c r="BV256" s="15">
        <f t="shared" si="66"/>
        <v>-1.9758211673939301E-2</v>
      </c>
      <c r="BW256" s="15">
        <f t="shared" si="67"/>
        <v>5.8935895405948999E-3</v>
      </c>
      <c r="BX256" s="15">
        <f t="shared" si="68"/>
        <v>7.3716196169588896E-3</v>
      </c>
      <c r="BY256" s="15">
        <f t="shared" si="69"/>
        <v>-1.2236978101609799E-2</v>
      </c>
      <c r="BZ256" s="15">
        <f t="shared" si="70"/>
        <v>1.3449849792850599E-2</v>
      </c>
      <c r="CA256" s="15">
        <f t="shared" si="71"/>
        <v>-1.6355239817727699E-3</v>
      </c>
      <c r="CB256" s="15">
        <f t="shared" si="72"/>
        <v>-1.61050951595647E-3</v>
      </c>
      <c r="CC256" s="15">
        <f t="shared" si="74"/>
        <v>-2.9661108366022398E-3</v>
      </c>
      <c r="CD256" s="15">
        <f t="shared" si="75"/>
        <v>-1.2245369445954422E-2</v>
      </c>
      <c r="CT256" s="17">
        <v>-2.6441067125454298E-2</v>
      </c>
      <c r="CU256" s="17">
        <v>-3.3949768896696202E-2</v>
      </c>
      <c r="CV256" s="17">
        <v>-2.85481914866048E-3</v>
      </c>
      <c r="CW256" s="17">
        <v>-1.0511202361603701E-2</v>
      </c>
      <c r="CX256" s="17">
        <v>2.5428653302149599E-2</v>
      </c>
      <c r="CY256" s="17">
        <v>2.45988976907009E-3</v>
      </c>
      <c r="CZ256" s="17">
        <v>4.29119127613383E-3</v>
      </c>
      <c r="DA256" s="17">
        <v>-1.0998026080817601E-3</v>
      </c>
      <c r="DB256" s="17">
        <v>-8.3003593098330709E-3</v>
      </c>
      <c r="DC256" s="17">
        <v>-9.1086652745628598E-4</v>
      </c>
      <c r="DE256" s="8">
        <f t="array" ref="DE256">SUMPRODUCT($BS256:$CB256,TRANSPOSE(CG$66:CG$75))</f>
        <v>-1.3538777034541438E-2</v>
      </c>
      <c r="DF256" s="8">
        <f t="array" ref="DF256">SUMPRODUCT($BS256:$CB256,TRANSPOSE(CH$66:CH$75))</f>
        <v>4.3983967265833184E-3</v>
      </c>
      <c r="DG256" s="8">
        <f t="array" ref="DG256">SUMPRODUCT($BS256:$CB256,TRANSPOSE(CI$66:CI$75))</f>
        <v>3.5282932193298804E-2</v>
      </c>
      <c r="DH256" s="8">
        <f t="array" ref="DH256">SUMPRODUCT($BS256:$CB256,TRANSPOSE(CJ$66:CJ$75))</f>
        <v>-6.4633315922583753E-3</v>
      </c>
      <c r="DI256" s="8">
        <f t="array" ref="DI256">SUMPRODUCT($BS256:$CB256,TRANSPOSE(CK$66:CK$75))</f>
        <v>8.0453372972407265E-3</v>
      </c>
      <c r="DJ256" s="8">
        <f t="array" ref="DJ256">SUMPRODUCT($BS256:$CB256,TRANSPOSE(CL$66:CL$75))</f>
        <v>6.9902293940657303E-3</v>
      </c>
      <c r="DK256" s="8">
        <f t="array" ref="DK256">SUMPRODUCT($BS256:$CB256,TRANSPOSE(CM$66:CM$75))</f>
        <v>-2.6257745140299309E-2</v>
      </c>
      <c r="DL256" s="8">
        <f t="array" ref="DL256">SUMPRODUCT($BS256:$CB256,TRANSPOSE(CN$66:CN$75))</f>
        <v>1.2314311336202382E-2</v>
      </c>
      <c r="DM256" s="8">
        <f t="array" ref="DM256">SUMPRODUCT($BS256:$CB256,TRANSPOSE(CO$66:CO$75))</f>
        <v>3.7859961477494783E-3</v>
      </c>
      <c r="DN256" s="8">
        <f t="array" ref="DN256">SUMPRODUCT($BS256:$CB256,TRANSPOSE(CP$66:CP$75))</f>
        <v>1.4017486019033763E-2</v>
      </c>
    </row>
    <row r="257" spans="4:118" x14ac:dyDescent="0.25">
      <c r="D257" s="7"/>
      <c r="E257" s="7"/>
      <c r="J257" s="5">
        <v>39172</v>
      </c>
      <c r="K257">
        <v>2.9373900534741801E-2</v>
      </c>
      <c r="L257">
        <v>-7.0024093245656099E-3</v>
      </c>
      <c r="M257">
        <v>3.6376309859307399E-2</v>
      </c>
      <c r="O257" s="5">
        <v>39172</v>
      </c>
      <c r="P257">
        <v>-1.68549225492508E-3</v>
      </c>
      <c r="Q257">
        <v>1.5090976781699199E-2</v>
      </c>
      <c r="R257">
        <v>-1.67764690366243E-2</v>
      </c>
      <c r="T257" s="5">
        <v>39172</v>
      </c>
      <c r="U257">
        <v>3.6809145451746198E-3</v>
      </c>
      <c r="V257">
        <v>1.28423351342294E-2</v>
      </c>
      <c r="W257">
        <v>-9.1614205890547997E-3</v>
      </c>
      <c r="Y257" s="5">
        <v>39172</v>
      </c>
      <c r="Z257">
        <v>2.3254854908343298E-2</v>
      </c>
      <c r="AA257">
        <v>-8.0233337050774501E-3</v>
      </c>
      <c r="AB257">
        <v>3.1278188613420702E-2</v>
      </c>
      <c r="AD257" s="5">
        <v>39172</v>
      </c>
      <c r="AE257">
        <v>1.60756487444596E-2</v>
      </c>
      <c r="AF257">
        <v>1.41051566674426E-2</v>
      </c>
      <c r="AG257">
        <v>1.9704920770169301E-3</v>
      </c>
      <c r="AI257" s="5">
        <v>39172</v>
      </c>
      <c r="AJ257">
        <v>-4.8884358780274797E-3</v>
      </c>
      <c r="AK257">
        <v>2.1782481018976198E-2</v>
      </c>
      <c r="AL257">
        <v>-2.66709168970037E-2</v>
      </c>
      <c r="AN257" s="5">
        <v>39172</v>
      </c>
      <c r="AO257">
        <v>1.71321894694632E-2</v>
      </c>
      <c r="AP257">
        <v>8.9672942767147403E-3</v>
      </c>
      <c r="AQ257">
        <v>8.1648951927484493E-3</v>
      </c>
      <c r="AS257" s="5">
        <v>39172</v>
      </c>
      <c r="AT257">
        <v>2.3466080314672101E-2</v>
      </c>
      <c r="AU257">
        <v>9.1197581868695792E-3</v>
      </c>
      <c r="AV257">
        <v>1.4346322127802499E-2</v>
      </c>
      <c r="AX257" s="5">
        <v>39172</v>
      </c>
      <c r="AY257">
        <v>1.50034203585335E-2</v>
      </c>
      <c r="AZ257">
        <v>7.8077016357057296E-3</v>
      </c>
      <c r="BA257">
        <v>7.1957187228277701E-3</v>
      </c>
      <c r="BC257" s="5">
        <v>39172</v>
      </c>
      <c r="BD257">
        <v>1.5462319527629199E-2</v>
      </c>
      <c r="BE257">
        <v>-5.4818287046879896E-3</v>
      </c>
      <c r="BF257">
        <v>2.0944148232317199E-2</v>
      </c>
      <c r="BH257" s="5">
        <v>39172</v>
      </c>
      <c r="BI257">
        <v>1.0510276930425701E-2</v>
      </c>
      <c r="BJ257">
        <v>1.23858935060087E-2</v>
      </c>
      <c r="BK257">
        <v>-1.8756165755829299E-3</v>
      </c>
      <c r="BM257" s="5">
        <v>39172</v>
      </c>
      <c r="BN257">
        <v>5.61163410388563E-3</v>
      </c>
      <c r="BO257">
        <v>3.28422421532516E-2</v>
      </c>
      <c r="BP257">
        <f t="shared" si="73"/>
        <v>-2.723060804936597E-2</v>
      </c>
      <c r="BR257" s="14">
        <v>39172</v>
      </c>
      <c r="BS257" s="15">
        <f t="shared" si="63"/>
        <v>3.6376309859307399E-2</v>
      </c>
      <c r="BT257" s="15">
        <f t="shared" si="64"/>
        <v>-1.67764690366243E-2</v>
      </c>
      <c r="BU257" s="15">
        <f t="shared" si="65"/>
        <v>-9.1614205890547997E-3</v>
      </c>
      <c r="BV257" s="15">
        <f t="shared" si="66"/>
        <v>3.1278188613420702E-2</v>
      </c>
      <c r="BW257" s="15">
        <f t="shared" si="67"/>
        <v>1.9704920770169301E-3</v>
      </c>
      <c r="BX257" s="15">
        <f t="shared" si="68"/>
        <v>-2.66709168970037E-2</v>
      </c>
      <c r="BY257" s="15">
        <f t="shared" si="69"/>
        <v>8.1648951927484493E-3</v>
      </c>
      <c r="BZ257" s="15">
        <f t="shared" si="70"/>
        <v>1.4346322127802499E-2</v>
      </c>
      <c r="CA257" s="15">
        <f t="shared" si="71"/>
        <v>7.1957187228277701E-3</v>
      </c>
      <c r="CB257" s="15">
        <f t="shared" si="72"/>
        <v>2.0944148232317199E-2</v>
      </c>
      <c r="CC257" s="15">
        <f t="shared" si="74"/>
        <v>-1.8756165755829299E-3</v>
      </c>
      <c r="CD257" s="15">
        <f t="shared" si="75"/>
        <v>-2.723060804936597E-2</v>
      </c>
      <c r="CT257" s="17">
        <v>2.9068235680548601E-2</v>
      </c>
      <c r="CU257" s="17">
        <v>4.5848052220345201E-2</v>
      </c>
      <c r="CV257" s="17">
        <v>-6.53523659891562E-3</v>
      </c>
      <c r="CW257" s="17">
        <v>-4.5673665548691296E-3</v>
      </c>
      <c r="CX257" s="17">
        <v>7.75549602305136E-3</v>
      </c>
      <c r="CY257" s="17">
        <v>-2.0795478181313699E-2</v>
      </c>
      <c r="CZ257" s="17">
        <v>-8.6753020557564803E-3</v>
      </c>
      <c r="DA257" s="17">
        <v>-2.9592979693977302E-4</v>
      </c>
      <c r="DB257" s="17">
        <v>7.0720574497818703E-3</v>
      </c>
      <c r="DC257" s="17">
        <v>-7.42704682617106E-3</v>
      </c>
      <c r="DE257" s="8">
        <f t="array" ref="DE257">SUMPRODUCT($BS257:$CB257,TRANSPOSE(CG$66:CG$75))</f>
        <v>4.235120927406999E-2</v>
      </c>
      <c r="DF257" s="8">
        <f t="array" ref="DF257">SUMPRODUCT($BS257:$CB257,TRANSPOSE(CH$66:CH$75))</f>
        <v>-1.5434059859461609E-3</v>
      </c>
      <c r="DG257" s="8">
        <f t="array" ref="DG257">SUMPRODUCT($BS257:$CB257,TRANSPOSE(CI$66:CI$75))</f>
        <v>5.939583043858161E-3</v>
      </c>
      <c r="DH257" s="8">
        <f t="array" ref="DH257">SUMPRODUCT($BS257:$CB257,TRANSPOSE(CJ$66:CJ$75))</f>
        <v>1.1189616316566828E-2</v>
      </c>
      <c r="DI257" s="8">
        <f t="array" ref="DI257">SUMPRODUCT($BS257:$CB257,TRANSPOSE(CK$66:CK$75))</f>
        <v>7.3450107638461503E-3</v>
      </c>
      <c r="DJ257" s="8">
        <f t="array" ref="DJ257">SUMPRODUCT($BS257:$CB257,TRANSPOSE(CL$66:CL$75))</f>
        <v>-2.7544740782196667E-2</v>
      </c>
      <c r="DK257" s="8">
        <f t="array" ref="DK257">SUMPRODUCT($BS257:$CB257,TRANSPOSE(CM$66:CM$75))</f>
        <v>-4.9781912493948345E-3</v>
      </c>
      <c r="DL257" s="8">
        <f t="array" ref="DL257">SUMPRODUCT($BS257:$CB257,TRANSPOSE(CN$66:CN$75))</f>
        <v>2.0587221550505901E-2</v>
      </c>
      <c r="DM257" s="8">
        <f t="array" ref="DM257">SUMPRODUCT($BS257:$CB257,TRANSPOSE(CO$66:CO$75))</f>
        <v>1.0740629806794716E-2</v>
      </c>
      <c r="DN257" s="8">
        <f t="array" ref="DN257">SUMPRODUCT($BS257:$CB257,TRANSPOSE(CP$66:CP$75))</f>
        <v>8.7917275555367477E-3</v>
      </c>
    </row>
    <row r="258" spans="4:118" x14ac:dyDescent="0.25">
      <c r="D258" s="7"/>
      <c r="E258" s="7"/>
      <c r="J258" s="5">
        <v>39202</v>
      </c>
      <c r="K258">
        <v>3.4647091588787302E-2</v>
      </c>
      <c r="L258">
        <v>5.0083542315172799E-2</v>
      </c>
      <c r="M258">
        <v>-1.5436450726385499E-2</v>
      </c>
      <c r="O258" s="5">
        <v>39202</v>
      </c>
      <c r="P258">
        <v>3.83862002703656E-2</v>
      </c>
      <c r="Q258">
        <v>5.8451048081346102E-2</v>
      </c>
      <c r="R258">
        <v>-2.0064847810980498E-2</v>
      </c>
      <c r="T258" s="5">
        <v>39202</v>
      </c>
      <c r="U258">
        <v>3.2748516568370398E-2</v>
      </c>
      <c r="V258">
        <v>4.6051797400714703E-2</v>
      </c>
      <c r="W258">
        <v>-1.33032808323443E-2</v>
      </c>
      <c r="Y258" s="5">
        <v>39202</v>
      </c>
      <c r="Z258">
        <v>5.5799534427387901E-2</v>
      </c>
      <c r="AA258">
        <v>3.6130817421152803E-2</v>
      </c>
      <c r="AB258">
        <v>1.9668717006235101E-2</v>
      </c>
      <c r="AD258" s="5">
        <v>39202</v>
      </c>
      <c r="AE258">
        <v>3.7006900112909497E-2</v>
      </c>
      <c r="AF258">
        <v>4.7910356597544397E-2</v>
      </c>
      <c r="AG258">
        <v>-1.0903456484634901E-2</v>
      </c>
      <c r="AI258" s="5">
        <v>39202</v>
      </c>
      <c r="AJ258">
        <v>3.6065389558978297E-2</v>
      </c>
      <c r="AK258">
        <v>4.2840594806786002E-2</v>
      </c>
      <c r="AL258">
        <v>-6.7752052478076297E-3</v>
      </c>
      <c r="AN258" s="5">
        <v>39202</v>
      </c>
      <c r="AO258">
        <v>4.4347677443016403E-2</v>
      </c>
      <c r="AP258">
        <v>4.2046431759764601E-2</v>
      </c>
      <c r="AQ258">
        <v>2.3012456832518201E-3</v>
      </c>
      <c r="AS258" s="5">
        <v>39202</v>
      </c>
      <c r="AT258">
        <v>4.4415268654878597E-2</v>
      </c>
      <c r="AU258">
        <v>5.4199192595166701E-2</v>
      </c>
      <c r="AV258">
        <v>-9.7839239402880696E-3</v>
      </c>
      <c r="AX258" s="5">
        <v>39202</v>
      </c>
      <c r="AY258">
        <v>4.22558662749941E-2</v>
      </c>
      <c r="AZ258">
        <v>3.9859974358809003E-2</v>
      </c>
      <c r="BA258">
        <v>2.3958919161850998E-3</v>
      </c>
      <c r="BC258" s="5">
        <v>39202</v>
      </c>
      <c r="BD258">
        <v>5.4992350527505701E-2</v>
      </c>
      <c r="BE258">
        <v>4.0633108035254301E-2</v>
      </c>
      <c r="BF258">
        <v>1.4359242492251499E-2</v>
      </c>
      <c r="BH258" s="5">
        <v>39202</v>
      </c>
      <c r="BI258">
        <v>5.5716932143114198E-2</v>
      </c>
      <c r="BJ258">
        <v>3.8015725673295697E-2</v>
      </c>
      <c r="BK258">
        <v>1.77012064698184E-2</v>
      </c>
      <c r="BM258" s="5">
        <v>39202</v>
      </c>
      <c r="BN258">
        <v>3.6784982974825901E-2</v>
      </c>
      <c r="BO258">
        <v>6.4544382844244005E-2</v>
      </c>
      <c r="BP258">
        <f t="shared" si="73"/>
        <v>-2.7759399869418104E-2</v>
      </c>
      <c r="BR258" s="14">
        <v>39202</v>
      </c>
      <c r="BS258" s="15">
        <f t="shared" si="63"/>
        <v>-1.5436450726385499E-2</v>
      </c>
      <c r="BT258" s="15">
        <f t="shared" si="64"/>
        <v>-2.0064847810980498E-2</v>
      </c>
      <c r="BU258" s="15">
        <f t="shared" si="65"/>
        <v>-1.33032808323443E-2</v>
      </c>
      <c r="BV258" s="15">
        <f t="shared" si="66"/>
        <v>1.9668717006235101E-2</v>
      </c>
      <c r="BW258" s="15">
        <f t="shared" si="67"/>
        <v>-1.0903456484634901E-2</v>
      </c>
      <c r="BX258" s="15">
        <f t="shared" si="68"/>
        <v>-6.7752052478076297E-3</v>
      </c>
      <c r="BY258" s="15">
        <f t="shared" si="69"/>
        <v>2.3012456832518201E-3</v>
      </c>
      <c r="BZ258" s="15">
        <f t="shared" si="70"/>
        <v>-9.7839239402880696E-3</v>
      </c>
      <c r="CA258" s="15">
        <f t="shared" si="71"/>
        <v>2.3958919161850998E-3</v>
      </c>
      <c r="CB258" s="15">
        <f t="shared" si="72"/>
        <v>1.4359242492251499E-2</v>
      </c>
      <c r="CC258" s="15">
        <f t="shared" si="74"/>
        <v>1.77012064698184E-2</v>
      </c>
      <c r="CD258" s="15">
        <f t="shared" si="75"/>
        <v>-2.7759399869418104E-2</v>
      </c>
      <c r="CT258" s="17">
        <v>1.6809896816593398E-2</v>
      </c>
      <c r="CU258" s="17">
        <v>5.3495362244479301E-3</v>
      </c>
      <c r="CV258" s="17">
        <v>-2.9714240188613399E-2</v>
      </c>
      <c r="CW258" s="17">
        <v>1.28831000525983E-2</v>
      </c>
      <c r="CX258" s="17">
        <v>-1.5486895690989599E-2</v>
      </c>
      <c r="CY258" s="17">
        <v>8.5365911045358206E-3</v>
      </c>
      <c r="CZ258" s="17">
        <v>-7.6592452677086897E-3</v>
      </c>
      <c r="DA258" s="17">
        <v>-4.7367904216985496E-3</v>
      </c>
      <c r="DB258" s="17">
        <v>4.6305331307639397E-3</v>
      </c>
      <c r="DC258" s="17">
        <v>-1.70786668101833E-3</v>
      </c>
      <c r="DE258" s="8">
        <f t="array" ref="DE258">SUMPRODUCT($BS258:$CB258,TRANSPOSE(CG$66:CG$75))</f>
        <v>-2.9078461459452941E-2</v>
      </c>
      <c r="DF258" s="8">
        <f t="array" ref="DF258">SUMPRODUCT($BS258:$CB258,TRANSPOSE(CH$66:CH$75))</f>
        <v>-2.8334615980724318E-2</v>
      </c>
      <c r="DG258" s="8">
        <f t="array" ref="DG258">SUMPRODUCT($BS258:$CB258,TRANSPOSE(CI$66:CI$75))</f>
        <v>-1.0539103981287315E-2</v>
      </c>
      <c r="DH258" s="8">
        <f t="array" ref="DH258">SUMPRODUCT($BS258:$CB258,TRANSPOSE(CJ$66:CJ$75))</f>
        <v>1.9702852216835976E-2</v>
      </c>
      <c r="DI258" s="8">
        <f t="array" ref="DI258">SUMPRODUCT($BS258:$CB258,TRANSPOSE(CK$66:CK$75))</f>
        <v>-1.4675834328411094E-2</v>
      </c>
      <c r="DJ258" s="8">
        <f t="array" ref="DJ258">SUMPRODUCT($BS258:$CB258,TRANSPOSE(CL$66:CL$75))</f>
        <v>7.0929030695642157E-3</v>
      </c>
      <c r="DK258" s="8">
        <f t="array" ref="DK258">SUMPRODUCT($BS258:$CB258,TRANSPOSE(CM$66:CM$75))</f>
        <v>9.9081228159484877E-3</v>
      </c>
      <c r="DL258" s="8">
        <f t="array" ref="DL258">SUMPRODUCT($BS258:$CB258,TRANSPOSE(CN$66:CN$75))</f>
        <v>-1.2806593433682002E-2</v>
      </c>
      <c r="DM258" s="8">
        <f t="array" ref="DM258">SUMPRODUCT($BS258:$CB258,TRANSPOSE(CO$66:CO$75))</f>
        <v>4.9888091020386122E-3</v>
      </c>
      <c r="DN258" s="8">
        <f t="array" ref="DN258">SUMPRODUCT($BS258:$CB258,TRANSPOSE(CP$66:CP$75))</f>
        <v>2.2353711835242339E-3</v>
      </c>
    </row>
    <row r="259" spans="4:118" x14ac:dyDescent="0.25">
      <c r="D259" s="7"/>
      <c r="E259" s="7"/>
      <c r="J259" s="5">
        <v>39233</v>
      </c>
      <c r="K259">
        <v>3.1078024311581201E-2</v>
      </c>
      <c r="L259">
        <v>2.7038854501296401E-2</v>
      </c>
      <c r="M259">
        <v>4.0391698102847703E-3</v>
      </c>
      <c r="O259" s="5">
        <v>39233</v>
      </c>
      <c r="P259">
        <v>2.8881512492326799E-2</v>
      </c>
      <c r="Q259">
        <v>3.7875365847764297E-2</v>
      </c>
      <c r="R259">
        <v>-8.9938533554374898E-3</v>
      </c>
      <c r="T259" s="5">
        <v>39233</v>
      </c>
      <c r="U259">
        <v>2.72248795438291E-2</v>
      </c>
      <c r="V259">
        <v>3.6195389638874399E-2</v>
      </c>
      <c r="W259">
        <v>-8.9705100950452608E-3</v>
      </c>
      <c r="Y259" s="5">
        <v>39233</v>
      </c>
      <c r="Z259">
        <v>4.1709270467763501E-2</v>
      </c>
      <c r="AA259">
        <v>3.1583347481680499E-2</v>
      </c>
      <c r="AB259">
        <v>1.01259229860831E-2</v>
      </c>
      <c r="AD259" s="5">
        <v>39233</v>
      </c>
      <c r="AE259">
        <v>2.8189804637497502E-2</v>
      </c>
      <c r="AF259">
        <v>3.1639954997220499E-2</v>
      </c>
      <c r="AG259">
        <v>-3.4501503597229601E-3</v>
      </c>
      <c r="AI259" s="5">
        <v>39233</v>
      </c>
      <c r="AJ259">
        <v>3.1571897666986003E-2</v>
      </c>
      <c r="AK259">
        <v>4.08031877429555E-2</v>
      </c>
      <c r="AL259">
        <v>-9.2312900759694994E-3</v>
      </c>
      <c r="AN259" s="5">
        <v>39233</v>
      </c>
      <c r="AO259">
        <v>4.0030178436022003E-2</v>
      </c>
      <c r="AP259">
        <v>3.8239306765603102E-2</v>
      </c>
      <c r="AQ259">
        <v>1.7908716704188299E-3</v>
      </c>
      <c r="AS259" s="5">
        <v>39233</v>
      </c>
      <c r="AT259">
        <v>5.7793765820630498E-2</v>
      </c>
      <c r="AU259">
        <v>2.8599734032546901E-2</v>
      </c>
      <c r="AV259">
        <v>2.9194031788083601E-2</v>
      </c>
      <c r="AX259" s="5">
        <v>39233</v>
      </c>
      <c r="AY259">
        <v>3.9423976949030597E-2</v>
      </c>
      <c r="AZ259">
        <v>4.1814682131655401E-2</v>
      </c>
      <c r="BA259">
        <v>-2.3907051826248501E-3</v>
      </c>
      <c r="BC259" s="5">
        <v>39233</v>
      </c>
      <c r="BD259">
        <v>3.6924597206194197E-2</v>
      </c>
      <c r="BE259">
        <v>2.5704107959054898E-2</v>
      </c>
      <c r="BF259">
        <v>1.1220489247139301E-2</v>
      </c>
      <c r="BH259" s="5">
        <v>39233</v>
      </c>
      <c r="BI259">
        <v>3.2761270720647703E-2</v>
      </c>
      <c r="BJ259">
        <v>5.2350671355104003E-2</v>
      </c>
      <c r="BK259">
        <v>-1.95894006344563E-2</v>
      </c>
      <c r="BM259" s="5">
        <v>39233</v>
      </c>
      <c r="BN259">
        <v>1.8997235023094701E-2</v>
      </c>
      <c r="BO259">
        <v>4.4750864229819901E-2</v>
      </c>
      <c r="BP259">
        <f t="shared" si="73"/>
        <v>-2.57536292067252E-2</v>
      </c>
      <c r="BR259" s="14">
        <v>39233</v>
      </c>
      <c r="BS259" s="15">
        <f t="shared" si="63"/>
        <v>4.0391698102847703E-3</v>
      </c>
      <c r="BT259" s="15">
        <f t="shared" si="64"/>
        <v>-8.9938533554374898E-3</v>
      </c>
      <c r="BU259" s="15">
        <f t="shared" si="65"/>
        <v>-8.9705100950452608E-3</v>
      </c>
      <c r="BV259" s="15">
        <f t="shared" si="66"/>
        <v>1.01259229860831E-2</v>
      </c>
      <c r="BW259" s="15">
        <f t="shared" si="67"/>
        <v>-3.4501503597229601E-3</v>
      </c>
      <c r="BX259" s="15">
        <f t="shared" si="68"/>
        <v>-9.2312900759694994E-3</v>
      </c>
      <c r="BY259" s="15">
        <f t="shared" si="69"/>
        <v>1.7908716704188299E-3</v>
      </c>
      <c r="BZ259" s="15">
        <f t="shared" si="70"/>
        <v>2.9194031788083601E-2</v>
      </c>
      <c r="CA259" s="15">
        <f t="shared" si="71"/>
        <v>-2.3907051826248501E-3</v>
      </c>
      <c r="CB259" s="15">
        <f t="shared" si="72"/>
        <v>1.1220489247139301E-2</v>
      </c>
      <c r="CC259" s="15">
        <f t="shared" si="74"/>
        <v>-1.95894006344563E-2</v>
      </c>
      <c r="CD259" s="15">
        <f t="shared" si="75"/>
        <v>-2.57536292067252E-2</v>
      </c>
      <c r="CT259" s="17">
        <v>6.6714709808218201E-3</v>
      </c>
      <c r="CU259" s="17">
        <v>1.4523465089325199E-2</v>
      </c>
      <c r="CV259" s="17">
        <v>-1.53840718633217E-2</v>
      </c>
      <c r="CW259" s="17">
        <v>-9.0863943345998702E-4</v>
      </c>
      <c r="CX259" s="17">
        <v>3.64289391273837E-3</v>
      </c>
      <c r="CY259" s="17">
        <v>-1.7360544178557501E-2</v>
      </c>
      <c r="CZ259" s="17">
        <v>1.6516869123312201E-2</v>
      </c>
      <c r="DA259" s="17">
        <v>-4.4695678941690502E-3</v>
      </c>
      <c r="DB259" s="17">
        <v>8.0159532720464402E-3</v>
      </c>
      <c r="DC259" s="17">
        <v>1.4327698561428801E-3</v>
      </c>
      <c r="DE259" s="8">
        <f t="array" ref="DE259">SUMPRODUCT($BS259:$CB259,TRANSPOSE(CG$66:CG$75))</f>
        <v>2.934695494577508E-3</v>
      </c>
      <c r="DF259" s="8">
        <f t="array" ref="DF259">SUMPRODUCT($BS259:$CB259,TRANSPOSE(CH$66:CH$75))</f>
        <v>-9.9930481502000165E-3</v>
      </c>
      <c r="DG259" s="8">
        <f t="array" ref="DG259">SUMPRODUCT($BS259:$CB259,TRANSPOSE(CI$66:CI$75))</f>
        <v>-1.0511249371805607E-2</v>
      </c>
      <c r="DH259" s="8">
        <f t="array" ref="DH259">SUMPRODUCT($BS259:$CB259,TRANSPOSE(CJ$66:CJ$75))</f>
        <v>3.2724570703652426E-3</v>
      </c>
      <c r="DI259" s="8">
        <f t="array" ref="DI259">SUMPRODUCT($BS259:$CB259,TRANSPOSE(CK$66:CK$75))</f>
        <v>-6.9421223294015731E-3</v>
      </c>
      <c r="DJ259" s="8">
        <f t="array" ref="DJ259">SUMPRODUCT($BS259:$CB259,TRANSPOSE(CL$66:CL$75))</f>
        <v>-2.3251959426371111E-3</v>
      </c>
      <c r="DK259" s="8">
        <f t="array" ref="DK259">SUMPRODUCT($BS259:$CB259,TRANSPOSE(CM$66:CM$75))</f>
        <v>5.8186407605865251E-4</v>
      </c>
      <c r="DL259" s="8">
        <f t="array" ref="DL259">SUMPRODUCT($BS259:$CB259,TRANSPOSE(CN$66:CN$75))</f>
        <v>4.6505758936292725E-2</v>
      </c>
      <c r="DM259" s="8">
        <f t="array" ref="DM259">SUMPRODUCT($BS259:$CB259,TRANSPOSE(CO$66:CO$75))</f>
        <v>-1.5140675051292731E-2</v>
      </c>
      <c r="DN259" s="8">
        <f t="array" ref="DN259">SUMPRODUCT($BS259:$CB259,TRANSPOSE(CP$66:CP$75))</f>
        <v>1.3830542523182339E-3</v>
      </c>
    </row>
    <row r="260" spans="4:118" x14ac:dyDescent="0.25">
      <c r="D260" s="7"/>
      <c r="E260" s="7"/>
      <c r="J260" s="5">
        <v>39263</v>
      </c>
      <c r="K260">
        <v>-2.3334222853459902E-2</v>
      </c>
      <c r="L260">
        <v>-1.3573594427050001E-2</v>
      </c>
      <c r="M260">
        <v>-9.7606284264098904E-3</v>
      </c>
      <c r="O260" s="5">
        <v>39263</v>
      </c>
      <c r="P260">
        <v>-3.00703288012549E-2</v>
      </c>
      <c r="Q260">
        <v>-1.33189925676271E-2</v>
      </c>
      <c r="R260">
        <v>-1.67513362336278E-2</v>
      </c>
      <c r="T260" s="5">
        <v>39263</v>
      </c>
      <c r="U260">
        <v>-2.1499292168397199E-2</v>
      </c>
      <c r="V260">
        <v>-1.42813485653174E-2</v>
      </c>
      <c r="W260">
        <v>-7.2179436030797598E-3</v>
      </c>
      <c r="Y260" s="5">
        <v>39263</v>
      </c>
      <c r="Z260">
        <v>-1.3410320119406099E-2</v>
      </c>
      <c r="AA260">
        <v>-2.4526164647438502E-2</v>
      </c>
      <c r="AB260">
        <v>1.1115844528032401E-2</v>
      </c>
      <c r="AD260" s="5">
        <v>39263</v>
      </c>
      <c r="AE260">
        <v>-2.5911963461187699E-2</v>
      </c>
      <c r="AF260">
        <v>-2.3063397555470001E-3</v>
      </c>
      <c r="AG260">
        <v>-2.3605623705640701E-2</v>
      </c>
      <c r="AI260" s="5">
        <v>39263</v>
      </c>
      <c r="AJ260">
        <v>-2.9823396168331E-2</v>
      </c>
      <c r="AK260">
        <v>-4.57752736522109E-3</v>
      </c>
      <c r="AL260">
        <v>-2.5245868803109899E-2</v>
      </c>
      <c r="AN260" s="5">
        <v>39263</v>
      </c>
      <c r="AO260">
        <v>-2.0368140273422299E-2</v>
      </c>
      <c r="AP260">
        <v>-1.9870896035493E-2</v>
      </c>
      <c r="AQ260">
        <v>-4.9724423792932597E-4</v>
      </c>
      <c r="AS260" s="5">
        <v>39263</v>
      </c>
      <c r="AT260">
        <v>-1.28800377768865E-2</v>
      </c>
      <c r="AU260">
        <v>-5.7134192577442799E-3</v>
      </c>
      <c r="AV260">
        <v>-7.1666185191422297E-3</v>
      </c>
      <c r="AX260" s="5">
        <v>39263</v>
      </c>
      <c r="AY260">
        <v>-1.8823769020493E-2</v>
      </c>
      <c r="AZ260">
        <v>-2.1137300756824001E-2</v>
      </c>
      <c r="BA260">
        <v>2.3135317363310202E-3</v>
      </c>
      <c r="BC260" s="5">
        <v>39263</v>
      </c>
      <c r="BD260">
        <v>-2.3035682526163798E-3</v>
      </c>
      <c r="BE260">
        <v>-3.70840318801001E-2</v>
      </c>
      <c r="BF260">
        <v>3.4780463627483701E-2</v>
      </c>
      <c r="BH260" s="5">
        <v>39263</v>
      </c>
      <c r="BI260">
        <v>-3.6762968860243203E-2</v>
      </c>
      <c r="BJ260">
        <v>-1.8544663032641399E-2</v>
      </c>
      <c r="BK260">
        <v>-1.82183058276018E-2</v>
      </c>
      <c r="BM260" s="5">
        <v>39263</v>
      </c>
      <c r="BN260">
        <v>-2.7266513214512501E-2</v>
      </c>
      <c r="BO260">
        <v>-8.2654880346499904E-4</v>
      </c>
      <c r="BP260">
        <f t="shared" si="73"/>
        <v>-2.6439964411047501E-2</v>
      </c>
      <c r="BR260" s="14">
        <v>39263</v>
      </c>
      <c r="BS260" s="15">
        <f t="shared" si="63"/>
        <v>-9.7606284264098904E-3</v>
      </c>
      <c r="BT260" s="15">
        <f t="shared" si="64"/>
        <v>-1.67513362336278E-2</v>
      </c>
      <c r="BU260" s="15">
        <f t="shared" si="65"/>
        <v>-7.2179436030797598E-3</v>
      </c>
      <c r="BV260" s="15">
        <f t="shared" si="66"/>
        <v>1.1115844528032401E-2</v>
      </c>
      <c r="BW260" s="15">
        <f t="shared" si="67"/>
        <v>-2.3605623705640701E-2</v>
      </c>
      <c r="BX260" s="15">
        <f t="shared" si="68"/>
        <v>-2.5245868803109899E-2</v>
      </c>
      <c r="BY260" s="15">
        <f t="shared" si="69"/>
        <v>-4.9724423792932597E-4</v>
      </c>
      <c r="BZ260" s="15">
        <f t="shared" si="70"/>
        <v>-7.1666185191422297E-3</v>
      </c>
      <c r="CA260" s="15">
        <f t="shared" si="71"/>
        <v>2.3135317363310202E-3</v>
      </c>
      <c r="CB260" s="15">
        <f t="shared" si="72"/>
        <v>3.4780463627483701E-2</v>
      </c>
      <c r="CC260" s="15">
        <f t="shared" si="74"/>
        <v>-1.82183058276018E-2</v>
      </c>
      <c r="CD260" s="15">
        <f t="shared" si="75"/>
        <v>-2.6439964411047501E-2</v>
      </c>
      <c r="CT260" s="17">
        <v>2.9007815930178E-2</v>
      </c>
      <c r="CU260" s="17">
        <v>4.6235870337004601E-3</v>
      </c>
      <c r="CV260" s="17">
        <v>-4.2829640816799103E-2</v>
      </c>
      <c r="CW260" s="17">
        <v>-2.2237174894057399E-3</v>
      </c>
      <c r="CX260" s="17">
        <v>-8.8533072047816599E-3</v>
      </c>
      <c r="CY260" s="17">
        <v>-4.2903953420669596E-3</v>
      </c>
      <c r="CZ260" s="17">
        <v>-1.043141831559E-2</v>
      </c>
      <c r="DA260" s="17">
        <v>6.3759119943205796E-3</v>
      </c>
      <c r="DB260" s="17">
        <v>-9.2683106112055307E-3</v>
      </c>
      <c r="DC260" s="17">
        <v>5.6635052978713601E-4</v>
      </c>
      <c r="DE260" s="8">
        <f t="array" ref="DE260">SUMPRODUCT($BS260:$CB260,TRANSPOSE(CG$66:CG$75))</f>
        <v>-1.8970261024087894E-2</v>
      </c>
      <c r="DF260" s="8">
        <f t="array" ref="DF260">SUMPRODUCT($BS260:$CB260,TRANSPOSE(CH$66:CH$75))</f>
        <v>-9.9042567993842638E-3</v>
      </c>
      <c r="DG260" s="8">
        <f t="array" ref="DG260">SUMPRODUCT($BS260:$CB260,TRANSPOSE(CI$66:CI$75))</f>
        <v>-4.2282691437389086E-3</v>
      </c>
      <c r="DH260" s="8">
        <f t="array" ref="DH260">SUMPRODUCT($BS260:$CB260,TRANSPOSE(CJ$66:CJ$75))</f>
        <v>-9.188203027434956E-3</v>
      </c>
      <c r="DI260" s="8">
        <f t="array" ref="DI260">SUMPRODUCT($BS260:$CB260,TRANSPOSE(CK$66:CK$75))</f>
        <v>-2.6690181148743615E-2</v>
      </c>
      <c r="DJ260" s="8">
        <f t="array" ref="DJ260">SUMPRODUCT($BS260:$CB260,TRANSPOSE(CL$66:CL$75))</f>
        <v>-8.4624802857831364E-3</v>
      </c>
      <c r="DK260" s="8">
        <f t="array" ref="DK260">SUMPRODUCT($BS260:$CB260,TRANSPOSE(CM$66:CM$75))</f>
        <v>9.1617811199635867E-3</v>
      </c>
      <c r="DL260" s="8">
        <f t="array" ref="DL260">SUMPRODUCT($BS260:$CB260,TRANSPOSE(CN$66:CN$75))</f>
        <v>-1.1080479168915075E-2</v>
      </c>
      <c r="DM260" s="8">
        <f t="array" ref="DM260">SUMPRODUCT($BS260:$CB260,TRANSPOSE(CO$66:CO$75))</f>
        <v>1.6032641357287377E-2</v>
      </c>
      <c r="DN260" s="8">
        <f t="array" ref="DN260">SUMPRODUCT($BS260:$CB260,TRANSPOSE(CP$66:CP$75))</f>
        <v>4.0417160346020622E-2</v>
      </c>
    </row>
    <row r="261" spans="4:118" x14ac:dyDescent="0.25">
      <c r="D261" s="7"/>
      <c r="E261" s="7"/>
      <c r="J261" s="5">
        <v>39294</v>
      </c>
      <c r="K261">
        <v>-1.0119421850308501E-2</v>
      </c>
      <c r="L261">
        <v>-4.9759083008293001E-2</v>
      </c>
      <c r="M261">
        <v>3.96396611579845E-2</v>
      </c>
      <c r="O261" s="5">
        <v>39294</v>
      </c>
      <c r="P261">
        <v>-6.28007006304101E-2</v>
      </c>
      <c r="Q261">
        <v>-9.0624010676186393E-3</v>
      </c>
      <c r="R261">
        <v>-5.37382995627914E-2</v>
      </c>
      <c r="T261" s="5">
        <v>39294</v>
      </c>
      <c r="U261">
        <v>-7.0766847488458406E-2</v>
      </c>
      <c r="V261">
        <v>-2.6224781876918402E-2</v>
      </c>
      <c r="W261">
        <v>-4.4542065611539998E-2</v>
      </c>
      <c r="Y261" s="5">
        <v>39294</v>
      </c>
      <c r="Z261">
        <v>-9.7053046325498004E-3</v>
      </c>
      <c r="AA261">
        <v>-4.6833458585593297E-2</v>
      </c>
      <c r="AB261">
        <v>3.7128153953043599E-2</v>
      </c>
      <c r="AD261" s="5">
        <v>39294</v>
      </c>
      <c r="AE261">
        <v>-4.0362871134838899E-2</v>
      </c>
      <c r="AF261">
        <v>-1.8579440839096899E-2</v>
      </c>
      <c r="AG261">
        <v>-2.1783430295742E-2</v>
      </c>
      <c r="AI261" s="5">
        <v>39294</v>
      </c>
      <c r="AJ261">
        <v>-4.7546032787839802E-2</v>
      </c>
      <c r="AK261">
        <v>-2.7551179162569099E-2</v>
      </c>
      <c r="AL261">
        <v>-1.99948536252707E-2</v>
      </c>
      <c r="AN261" s="5">
        <v>39294</v>
      </c>
      <c r="AO261">
        <v>-5.3758663706476903E-2</v>
      </c>
      <c r="AP261">
        <v>-2.1690028120637601E-2</v>
      </c>
      <c r="AQ261">
        <v>-3.2068635585839202E-2</v>
      </c>
      <c r="AS261" s="5">
        <v>39294</v>
      </c>
      <c r="AT261">
        <v>-3.8923518512834002E-2</v>
      </c>
      <c r="AU261">
        <v>-8.7278350999747192E-3</v>
      </c>
      <c r="AV261">
        <v>-3.01956834128593E-2</v>
      </c>
      <c r="AX261" s="5">
        <v>39294</v>
      </c>
      <c r="AY261">
        <v>-5.4760773933397899E-2</v>
      </c>
      <c r="AZ261">
        <v>-1.8364941204203299E-2</v>
      </c>
      <c r="BA261">
        <v>-3.6395832729194597E-2</v>
      </c>
      <c r="BC261" s="5">
        <v>39294</v>
      </c>
      <c r="BD261">
        <v>-9.1080160418183804E-3</v>
      </c>
      <c r="BE261">
        <v>-7.4437484497162795E-2</v>
      </c>
      <c r="BF261">
        <v>6.5329468455344403E-2</v>
      </c>
      <c r="BH261" s="5">
        <v>39294</v>
      </c>
      <c r="BI261">
        <v>-6.3709803811017901E-2</v>
      </c>
      <c r="BJ261">
        <v>-1.51259587515325E-2</v>
      </c>
      <c r="BK261">
        <v>-4.8583845059485403E-2</v>
      </c>
      <c r="BM261" s="5">
        <v>39294</v>
      </c>
      <c r="BN261">
        <v>-3.4503760411891397E-2</v>
      </c>
      <c r="BO261">
        <v>-1.0380889367831801E-2</v>
      </c>
      <c r="BP261">
        <f t="shared" si="73"/>
        <v>-2.4122871044059597E-2</v>
      </c>
      <c r="BR261" s="14">
        <v>39294</v>
      </c>
      <c r="BS261" s="15">
        <f t="shared" si="63"/>
        <v>3.96396611579845E-2</v>
      </c>
      <c r="BT261" s="15">
        <f t="shared" si="64"/>
        <v>-5.37382995627914E-2</v>
      </c>
      <c r="BU261" s="15">
        <f t="shared" si="65"/>
        <v>-4.4542065611539998E-2</v>
      </c>
      <c r="BV261" s="15">
        <f t="shared" si="66"/>
        <v>3.7128153953043599E-2</v>
      </c>
      <c r="BW261" s="15">
        <f t="shared" si="67"/>
        <v>-2.1783430295742E-2</v>
      </c>
      <c r="BX261" s="15">
        <f t="shared" si="68"/>
        <v>-1.99948536252707E-2</v>
      </c>
      <c r="BY261" s="15">
        <f t="shared" si="69"/>
        <v>-3.2068635585839202E-2</v>
      </c>
      <c r="BZ261" s="15">
        <f t="shared" si="70"/>
        <v>-3.01956834128593E-2</v>
      </c>
      <c r="CA261" s="15">
        <f t="shared" si="71"/>
        <v>-3.6395832729194597E-2</v>
      </c>
      <c r="CB261" s="15">
        <f t="shared" si="72"/>
        <v>6.5329468455344403E-2</v>
      </c>
      <c r="CC261" s="15">
        <f t="shared" si="74"/>
        <v>-4.8583845059485403E-2</v>
      </c>
      <c r="CD261" s="15">
        <f t="shared" si="75"/>
        <v>-2.4122871044059597E-2</v>
      </c>
      <c r="CT261" s="17">
        <v>0.114201888865792</v>
      </c>
      <c r="CU261" s="17">
        <v>2.65932682571626E-2</v>
      </c>
      <c r="CV261" s="17">
        <v>-3.1755892707803199E-2</v>
      </c>
      <c r="CW261" s="17">
        <v>3.5391981557327298E-2</v>
      </c>
      <c r="CX261" s="17">
        <v>5.8024257696255299E-3</v>
      </c>
      <c r="CY261" s="17">
        <v>2.06685199612773E-3</v>
      </c>
      <c r="CZ261" s="17">
        <v>-6.0328368390259702E-4</v>
      </c>
      <c r="DA261" s="17">
        <v>1.5985176060740999E-2</v>
      </c>
      <c r="DB261" s="17">
        <v>1.3857006124346699E-3</v>
      </c>
      <c r="DC261" s="17">
        <v>-5.0765731360488103E-3</v>
      </c>
      <c r="DE261" s="8">
        <f t="array" ref="DE261">SUMPRODUCT($BS261:$CB261,TRANSPOSE(CG$66:CG$75))</f>
        <v>2.9324590068367483E-2</v>
      </c>
      <c r="DF261" s="8">
        <f t="array" ref="DF261">SUMPRODUCT($BS261:$CB261,TRANSPOSE(CH$66:CH$75))</f>
        <v>-1.6151159661260121E-2</v>
      </c>
      <c r="DG261" s="8">
        <f t="array" ref="DG261">SUMPRODUCT($BS261:$CB261,TRANSPOSE(CI$66:CI$75))</f>
        <v>-2.0392957103731103E-2</v>
      </c>
      <c r="DH261" s="8">
        <f t="array" ref="DH261">SUMPRODUCT($BS261:$CB261,TRANSPOSE(CJ$66:CJ$75))</f>
        <v>8.2265236278584244E-3</v>
      </c>
      <c r="DI261" s="8">
        <f t="array" ref="DI261">SUMPRODUCT($BS261:$CB261,TRANSPOSE(CK$66:CK$75))</f>
        <v>1.6569929068443838E-4</v>
      </c>
      <c r="DJ261" s="8">
        <f t="array" ref="DJ261">SUMPRODUCT($BS261:$CB261,TRANSPOSE(CL$66:CL$75))</f>
        <v>5.4005939554112384E-3</v>
      </c>
      <c r="DK261" s="8">
        <f t="array" ref="DK261">SUMPRODUCT($BS261:$CB261,TRANSPOSE(CM$66:CM$75))</f>
        <v>-2.9507008003689411E-2</v>
      </c>
      <c r="DL261" s="8">
        <f t="array" ref="DL261">SUMPRODUCT($BS261:$CB261,TRANSPOSE(CN$66:CN$75))</f>
        <v>-8.5924952989810417E-3</v>
      </c>
      <c r="DM261" s="8">
        <f t="array" ref="DM261">SUMPRODUCT($BS261:$CB261,TRANSPOSE(CO$66:CO$75))</f>
        <v>-1.2439863496420532E-2</v>
      </c>
      <c r="DN261" s="8">
        <f t="array" ref="DN261">SUMPRODUCT($BS261:$CB261,TRANSPOSE(CP$66:CP$75))</f>
        <v>5.8874714363303618E-2</v>
      </c>
    </row>
    <row r="262" spans="4:118" x14ac:dyDescent="0.25">
      <c r="D262" s="7"/>
      <c r="E262" s="7"/>
      <c r="J262" s="5">
        <v>39325</v>
      </c>
      <c r="K262">
        <v>2.9136819179658699E-2</v>
      </c>
      <c r="L262">
        <v>2.6570158043922099E-2</v>
      </c>
      <c r="M262">
        <v>2.5666611357366398E-3</v>
      </c>
      <c r="O262" s="5">
        <v>39325</v>
      </c>
      <c r="P262">
        <v>6.1757075930519703E-3</v>
      </c>
      <c r="Q262">
        <v>2.1547333181447199E-2</v>
      </c>
      <c r="R262">
        <v>-1.53716255883952E-2</v>
      </c>
      <c r="T262" s="5">
        <v>39325</v>
      </c>
      <c r="U262">
        <v>-2.31022323538565E-2</v>
      </c>
      <c r="V262">
        <v>2.2099419205337301E-2</v>
      </c>
      <c r="W262">
        <v>-4.5201651559193798E-2</v>
      </c>
      <c r="Y262" s="5">
        <v>39325</v>
      </c>
      <c r="Z262">
        <v>1.6505012077655201E-2</v>
      </c>
      <c r="AA262" s="18">
        <v>8.3657820258010903E-5</v>
      </c>
      <c r="AB262">
        <v>1.64213542573972E-2</v>
      </c>
      <c r="AD262" s="5">
        <v>39325</v>
      </c>
      <c r="AE262">
        <v>2.6581222096242099E-2</v>
      </c>
      <c r="AF262">
        <v>2.1341369363170298E-2</v>
      </c>
      <c r="AG262">
        <v>5.2398527330718399E-3</v>
      </c>
      <c r="AI262" s="5">
        <v>39325</v>
      </c>
      <c r="AJ262">
        <v>2.2687864550285E-2</v>
      </c>
      <c r="AK262">
        <v>1.54962086833779E-2</v>
      </c>
      <c r="AL262">
        <v>7.1916558669070903E-3</v>
      </c>
      <c r="AN262" s="5">
        <v>39325</v>
      </c>
      <c r="AO262">
        <v>1.31505487985742E-2</v>
      </c>
      <c r="AP262">
        <v>1.7063166616293299E-2</v>
      </c>
      <c r="AQ262">
        <v>-3.9126178177191001E-3</v>
      </c>
      <c r="AS262" s="5">
        <v>39325</v>
      </c>
      <c r="AT262">
        <v>6.3985841665619402E-3</v>
      </c>
      <c r="AU262">
        <v>2.4939921396865398E-2</v>
      </c>
      <c r="AV262">
        <v>-1.85413372303035E-2</v>
      </c>
      <c r="AX262" s="5">
        <v>39325</v>
      </c>
      <c r="AY262">
        <v>1.3687223711371601E-2</v>
      </c>
      <c r="AZ262">
        <v>2.6174022071256499E-2</v>
      </c>
      <c r="BA262">
        <v>-1.24867983598849E-2</v>
      </c>
      <c r="BC262" s="5">
        <v>39325</v>
      </c>
      <c r="BD262">
        <v>1.5437645833442501E-2</v>
      </c>
      <c r="BE262">
        <v>1.0998177379021199E-2</v>
      </c>
      <c r="BF262">
        <v>4.4394684544212699E-3</v>
      </c>
      <c r="BH262" s="5">
        <v>39325</v>
      </c>
      <c r="BI262">
        <v>6.8779780893786103E-3</v>
      </c>
      <c r="BJ262">
        <v>2.1381808623946799E-2</v>
      </c>
      <c r="BK262">
        <v>-1.4503830534568199E-2</v>
      </c>
      <c r="BM262" s="5">
        <v>39325</v>
      </c>
      <c r="BN262">
        <v>2.4170111585991399E-2</v>
      </c>
      <c r="BO262">
        <v>3.0611789813052999E-3</v>
      </c>
      <c r="BP262">
        <f t="shared" si="73"/>
        <v>2.11089326046861E-2</v>
      </c>
      <c r="BR262" s="14">
        <v>39325</v>
      </c>
      <c r="BS262" s="15">
        <f t="shared" si="63"/>
        <v>2.5666611357366398E-3</v>
      </c>
      <c r="BT262" s="15">
        <f t="shared" si="64"/>
        <v>-1.53716255883952E-2</v>
      </c>
      <c r="BU262" s="15">
        <f t="shared" si="65"/>
        <v>-4.5201651559193798E-2</v>
      </c>
      <c r="BV262" s="15">
        <f t="shared" si="66"/>
        <v>1.64213542573972E-2</v>
      </c>
      <c r="BW262" s="15">
        <f t="shared" si="67"/>
        <v>5.2398527330718399E-3</v>
      </c>
      <c r="BX262" s="15">
        <f t="shared" si="68"/>
        <v>7.1916558669070903E-3</v>
      </c>
      <c r="BY262" s="15">
        <f t="shared" si="69"/>
        <v>-3.9126178177191001E-3</v>
      </c>
      <c r="BZ262" s="15">
        <f t="shared" si="70"/>
        <v>-1.85413372303035E-2</v>
      </c>
      <c r="CA262" s="15">
        <f t="shared" si="71"/>
        <v>-1.24867983598849E-2</v>
      </c>
      <c r="CB262" s="15">
        <f t="shared" si="72"/>
        <v>4.4394684544212699E-3</v>
      </c>
      <c r="CC262" s="15">
        <f t="shared" si="74"/>
        <v>-1.4503830534568199E-2</v>
      </c>
      <c r="CD262" s="15">
        <f t="shared" si="75"/>
        <v>2.11089326046861E-2</v>
      </c>
      <c r="CT262" s="17">
        <v>2.8447385513219899E-2</v>
      </c>
      <c r="CU262" s="17">
        <v>8.1364388525464095E-3</v>
      </c>
      <c r="CV262" s="17">
        <v>-1.158533553198E-3</v>
      </c>
      <c r="CW262" s="17">
        <v>4.4123916466991799E-2</v>
      </c>
      <c r="CX262" s="17">
        <v>-2.4826048273024402E-2</v>
      </c>
      <c r="CY262" s="17">
        <v>3.3861569802472401E-3</v>
      </c>
      <c r="CZ262" s="17">
        <v>3.83846078817371E-3</v>
      </c>
      <c r="DA262" s="17">
        <v>2.5132795433044398E-3</v>
      </c>
      <c r="DB262" s="17">
        <v>9.6969466587148497E-3</v>
      </c>
      <c r="DC262" s="17">
        <v>9.0333824992176303E-4</v>
      </c>
      <c r="DE262" s="8">
        <f t="array" ref="DE262">SUMPRODUCT($BS262:$CB262,TRANSPOSE(CG$66:CG$75))</f>
        <v>-7.6087838012080123E-3</v>
      </c>
      <c r="DF262" s="8">
        <f t="array" ref="DF262">SUMPRODUCT($BS262:$CB262,TRANSPOSE(CH$66:CH$75))</f>
        <v>-9.7025323995219067E-3</v>
      </c>
      <c r="DG262" s="8">
        <f t="array" ref="DG262">SUMPRODUCT($BS262:$CB262,TRANSPOSE(CI$66:CI$75))</f>
        <v>-4.5489432426492359E-2</v>
      </c>
      <c r="DH262" s="8">
        <f t="array" ref="DH262">SUMPRODUCT($BS262:$CB262,TRANSPOSE(CJ$66:CJ$75))</f>
        <v>1.7037887023255559E-2</v>
      </c>
      <c r="DI262" s="8">
        <f t="array" ref="DI262">SUMPRODUCT($BS262:$CB262,TRANSPOSE(CK$66:CK$75))</f>
        <v>9.939785478880284E-3</v>
      </c>
      <c r="DJ262" s="8">
        <f t="array" ref="DJ262">SUMPRODUCT($BS262:$CB262,TRANSPOSE(CL$66:CL$75))</f>
        <v>1.3149908271103341E-2</v>
      </c>
      <c r="DK262" s="8">
        <f t="array" ref="DK262">SUMPRODUCT($BS262:$CB262,TRANSPOSE(CM$66:CM$75))</f>
        <v>4.205224260574205E-3</v>
      </c>
      <c r="DL262" s="8">
        <f t="array" ref="DL262">SUMPRODUCT($BS262:$CB262,TRANSPOSE(CN$66:CN$75))</f>
        <v>-1.3523226233288105E-2</v>
      </c>
      <c r="DM262" s="8">
        <f t="array" ref="DM262">SUMPRODUCT($BS262:$CB262,TRANSPOSE(CO$66:CO$75))</f>
        <v>-1.9720011121329289E-2</v>
      </c>
      <c r="DN262" s="8">
        <f t="array" ref="DN262">SUMPRODUCT($BS262:$CB262,TRANSPOSE(CP$66:CP$75))</f>
        <v>-8.0964872740300689E-3</v>
      </c>
    </row>
    <row r="263" spans="4:118" x14ac:dyDescent="0.25">
      <c r="D263" s="7"/>
      <c r="E263" s="7"/>
      <c r="J263" s="5">
        <v>39355</v>
      </c>
      <c r="K263">
        <v>5.8631956545342402E-2</v>
      </c>
      <c r="L263">
        <v>1.8764403261653101E-2</v>
      </c>
      <c r="M263">
        <v>3.9867553283689301E-2</v>
      </c>
      <c r="O263" s="5">
        <v>39355</v>
      </c>
      <c r="P263">
        <v>1.7656564898217601E-2</v>
      </c>
      <c r="Q263">
        <v>4.7296217775455403E-2</v>
      </c>
      <c r="R263">
        <v>-2.9639652877237799E-2</v>
      </c>
      <c r="T263" s="5">
        <v>39355</v>
      </c>
      <c r="U263">
        <v>-1.0158567871843801E-2</v>
      </c>
      <c r="V263">
        <v>4.0669179738005198E-2</v>
      </c>
      <c r="W263">
        <v>-5.0827747609848997E-2</v>
      </c>
      <c r="Y263" s="5">
        <v>39355</v>
      </c>
      <c r="Z263">
        <v>5.0892510080304799E-2</v>
      </c>
      <c r="AA263">
        <v>3.1756646651420702E-2</v>
      </c>
      <c r="AB263">
        <v>1.9135863428884101E-2</v>
      </c>
      <c r="AD263" s="5">
        <v>39355</v>
      </c>
      <c r="AE263">
        <v>2.4313511117954399E-2</v>
      </c>
      <c r="AF263">
        <v>4.9833299832548403E-2</v>
      </c>
      <c r="AG263">
        <v>-2.5519788714594E-2</v>
      </c>
      <c r="AI263" s="5">
        <v>39355</v>
      </c>
      <c r="AJ263">
        <v>2.0673794473836601E-2</v>
      </c>
      <c r="AK263">
        <v>4.7660444905472402E-2</v>
      </c>
      <c r="AL263">
        <v>-2.6986650431635801E-2</v>
      </c>
      <c r="AN263" s="5">
        <v>39355</v>
      </c>
      <c r="AO263">
        <v>4.2421793512703899E-2</v>
      </c>
      <c r="AP263">
        <v>5.9519940328956099E-2</v>
      </c>
      <c r="AQ263">
        <v>-1.7098146816252199E-2</v>
      </c>
      <c r="AS263" s="5">
        <v>39355</v>
      </c>
      <c r="AT263">
        <v>4.4182606148414599E-2</v>
      </c>
      <c r="AU263">
        <v>5.3011321206879299E-2</v>
      </c>
      <c r="AV263">
        <v>-8.8287150584646992E-3</v>
      </c>
      <c r="AX263" s="5">
        <v>39355</v>
      </c>
      <c r="AY263">
        <v>4.2559628055876701E-2</v>
      </c>
      <c r="AZ263">
        <v>4.4532403924291801E-2</v>
      </c>
      <c r="BA263">
        <v>-1.9727758684150699E-3</v>
      </c>
      <c r="BC263" s="5">
        <v>39355</v>
      </c>
      <c r="BD263">
        <v>5.1790616011329699E-2</v>
      </c>
      <c r="BE263">
        <v>1.8295150044502301E-2</v>
      </c>
      <c r="BF263">
        <v>3.3495465966827398E-2</v>
      </c>
      <c r="BH263" s="5">
        <v>39355</v>
      </c>
      <c r="BI263">
        <v>3.34729670413874E-2</v>
      </c>
      <c r="BJ263">
        <v>3.5609484785236602E-2</v>
      </c>
      <c r="BK263">
        <v>-2.1365177438491699E-3</v>
      </c>
      <c r="BM263" s="5">
        <v>39355</v>
      </c>
      <c r="BN263">
        <v>2.9567853540839299E-2</v>
      </c>
      <c r="BO263">
        <v>5.8420432655929902E-2</v>
      </c>
      <c r="BP263">
        <f t="shared" si="73"/>
        <v>-2.8852579115090603E-2</v>
      </c>
      <c r="BR263" s="14">
        <v>39355</v>
      </c>
      <c r="BS263" s="15">
        <f t="shared" si="63"/>
        <v>3.9867553283689301E-2</v>
      </c>
      <c r="BT263" s="15">
        <f t="shared" si="64"/>
        <v>-2.9639652877237799E-2</v>
      </c>
      <c r="BU263" s="15">
        <f t="shared" si="65"/>
        <v>-5.0827747609848997E-2</v>
      </c>
      <c r="BV263" s="15">
        <f t="shared" si="66"/>
        <v>1.9135863428884101E-2</v>
      </c>
      <c r="BW263" s="15">
        <f t="shared" si="67"/>
        <v>-2.5519788714594E-2</v>
      </c>
      <c r="BX263" s="15">
        <f t="shared" si="68"/>
        <v>-2.6986650431635801E-2</v>
      </c>
      <c r="BY263" s="15">
        <f t="shared" si="69"/>
        <v>-1.7098146816252199E-2</v>
      </c>
      <c r="BZ263" s="15">
        <f t="shared" si="70"/>
        <v>-8.8287150584646992E-3</v>
      </c>
      <c r="CA263" s="15">
        <f t="shared" si="71"/>
        <v>-1.9727758684150699E-3</v>
      </c>
      <c r="CB263" s="15">
        <f t="shared" si="72"/>
        <v>3.3495465966827398E-2</v>
      </c>
      <c r="CC263" s="15">
        <f t="shared" si="74"/>
        <v>-2.1365177438491699E-3</v>
      </c>
      <c r="CD263" s="15">
        <f t="shared" si="75"/>
        <v>-2.8852579115090603E-2</v>
      </c>
      <c r="CT263" s="17">
        <v>7.6125963089113902E-2</v>
      </c>
      <c r="CU263" s="17">
        <v>2.9693179279166398E-2</v>
      </c>
      <c r="CV263" s="17">
        <v>-1.42857946125267E-2</v>
      </c>
      <c r="CW263" s="17">
        <v>1.6044584373420101E-2</v>
      </c>
      <c r="CX263" s="17">
        <v>-2.0976893099993101E-2</v>
      </c>
      <c r="CY263" s="17">
        <v>-2.4589162138022699E-2</v>
      </c>
      <c r="CZ263" s="17">
        <v>3.98108278688525E-3</v>
      </c>
      <c r="DA263" s="17">
        <v>3.1713534856869902E-3</v>
      </c>
      <c r="DB263" s="17">
        <v>-8.7839116137583707E-3</v>
      </c>
      <c r="DC263" s="17">
        <v>-1.0661207077388799E-2</v>
      </c>
      <c r="DE263" s="8">
        <f t="array" ref="DE263">SUMPRODUCT($BS263:$CB263,TRANSPOSE(CG$66:CG$75))</f>
        <v>3.9403178550286064E-2</v>
      </c>
      <c r="DF263" s="8">
        <f t="array" ref="DF263">SUMPRODUCT($BS263:$CB263,TRANSPOSE(CH$66:CH$75))</f>
        <v>1.5327654464958526E-3</v>
      </c>
      <c r="DG263" s="8">
        <f t="array" ref="DG263">SUMPRODUCT($BS263:$CB263,TRANSPOSE(CI$66:CI$75))</f>
        <v>-4.2787854805250304E-2</v>
      </c>
      <c r="DH263" s="8">
        <f t="array" ref="DH263">SUMPRODUCT($BS263:$CB263,TRANSPOSE(CJ$66:CJ$75))</f>
        <v>-1.2651306615582556E-2</v>
      </c>
      <c r="DI263" s="8">
        <f t="array" ref="DI263">SUMPRODUCT($BS263:$CB263,TRANSPOSE(CK$66:CK$75))</f>
        <v>-2.0003072626508262E-2</v>
      </c>
      <c r="DJ263" s="8">
        <f t="array" ref="DJ263">SUMPRODUCT($BS263:$CB263,TRANSPOSE(CL$66:CL$75))</f>
        <v>-1.6688497506905993E-2</v>
      </c>
      <c r="DK263" s="8">
        <f t="array" ref="DK263">SUMPRODUCT($BS263:$CB263,TRANSPOSE(CM$66:CM$75))</f>
        <v>-3.531356868800628E-2</v>
      </c>
      <c r="DL263" s="8">
        <f t="array" ref="DL263">SUMPRODUCT($BS263:$CB263,TRANSPOSE(CN$66:CN$75))</f>
        <v>9.8865476620161145E-3</v>
      </c>
      <c r="DM263" s="8">
        <f t="array" ref="DM263">SUMPRODUCT($BS263:$CB263,TRANSPOSE(CO$66:CO$75))</f>
        <v>3.9428392436455871E-2</v>
      </c>
      <c r="DN263" s="8">
        <f t="array" ref="DN263">SUMPRODUCT($BS263:$CB263,TRANSPOSE(CP$66:CP$75))</f>
        <v>2.4617684804785239E-2</v>
      </c>
    </row>
    <row r="264" spans="4:118" x14ac:dyDescent="0.25">
      <c r="D264" s="7"/>
      <c r="E264" s="7"/>
      <c r="J264" s="5">
        <v>39386</v>
      </c>
      <c r="K264">
        <v>3.0327126112043301E-2</v>
      </c>
      <c r="L264">
        <v>-2.0423045383916802E-3</v>
      </c>
      <c r="M264">
        <v>3.2369430650435002E-2</v>
      </c>
      <c r="O264" s="5">
        <v>39386</v>
      </c>
      <c r="P264">
        <v>-2.8890892312898001E-2</v>
      </c>
      <c r="Q264">
        <v>4.79716871167538E-2</v>
      </c>
      <c r="R264">
        <v>-7.6862579429651801E-2</v>
      </c>
      <c r="T264" s="5">
        <v>39386</v>
      </c>
      <c r="U264">
        <v>1.20870611480959E-2</v>
      </c>
      <c r="V264">
        <v>1.5335195163207201E-2</v>
      </c>
      <c r="W264">
        <v>-3.24813401511128E-3</v>
      </c>
      <c r="Y264" s="5">
        <v>39386</v>
      </c>
      <c r="Z264">
        <v>3.3211329168056199E-2</v>
      </c>
      <c r="AA264">
        <v>8.0865521044050197E-3</v>
      </c>
      <c r="AB264">
        <v>2.5124777063651099E-2</v>
      </c>
      <c r="AD264" s="5">
        <v>39386</v>
      </c>
      <c r="AE264">
        <v>-6.2315038935826196E-3</v>
      </c>
      <c r="AF264">
        <v>4.8139424192503798E-2</v>
      </c>
      <c r="AG264">
        <v>-5.4370928086086401E-2</v>
      </c>
      <c r="AI264" s="5">
        <v>39386</v>
      </c>
      <c r="AJ264">
        <v>7.7388175519865297E-3</v>
      </c>
      <c r="AK264">
        <v>1.54508521766331E-2</v>
      </c>
      <c r="AL264">
        <v>-7.7120346246465398E-3</v>
      </c>
      <c r="AN264" s="5">
        <v>39386</v>
      </c>
      <c r="AO264">
        <v>-1.06025818972274E-2</v>
      </c>
      <c r="AP264">
        <v>6.6702929829301996E-2</v>
      </c>
      <c r="AQ264">
        <v>-7.7305511726529302E-2</v>
      </c>
      <c r="AS264" s="5">
        <v>39386</v>
      </c>
      <c r="AT264">
        <v>-1.10474622866583E-3</v>
      </c>
      <c r="AU264">
        <v>3.3432761418953898E-2</v>
      </c>
      <c r="AV264">
        <v>-3.4537507647619703E-2</v>
      </c>
      <c r="AX264" s="5">
        <v>39386</v>
      </c>
      <c r="AY264">
        <v>-1.4774983709197199E-2</v>
      </c>
      <c r="AZ264">
        <v>5.15666972550341E-2</v>
      </c>
      <c r="BA264">
        <v>-6.6341680964231403E-2</v>
      </c>
      <c r="BC264" s="5">
        <v>39386</v>
      </c>
      <c r="BD264">
        <v>3.8745672617679097E-2</v>
      </c>
      <c r="BE264">
        <v>-2.3413277236242602E-2</v>
      </c>
      <c r="BF264">
        <v>6.2158949853921702E-2</v>
      </c>
      <c r="BH264" s="5">
        <v>39386</v>
      </c>
      <c r="BI264">
        <v>5.1739872773740496E-3</v>
      </c>
      <c r="BJ264">
        <v>-2.6264663400115298E-3</v>
      </c>
      <c r="BK264">
        <v>7.8004536173855703E-3</v>
      </c>
      <c r="BM264" s="5">
        <v>39386</v>
      </c>
      <c r="BN264">
        <v>9.997255748209E-3</v>
      </c>
      <c r="BO264">
        <v>3.0668797426808499E-2</v>
      </c>
      <c r="BP264">
        <f t="shared" si="73"/>
        <v>-2.0671541678599498E-2</v>
      </c>
      <c r="BR264" s="14">
        <v>39386</v>
      </c>
      <c r="BS264" s="15">
        <f t="shared" si="63"/>
        <v>3.2369430650435002E-2</v>
      </c>
      <c r="BT264" s="15">
        <f t="shared" si="64"/>
        <v>-7.6862579429651801E-2</v>
      </c>
      <c r="BU264" s="15">
        <f t="shared" si="65"/>
        <v>-3.24813401511128E-3</v>
      </c>
      <c r="BV264" s="15">
        <f t="shared" si="66"/>
        <v>2.5124777063651099E-2</v>
      </c>
      <c r="BW264" s="15">
        <f t="shared" si="67"/>
        <v>-5.4370928086086401E-2</v>
      </c>
      <c r="BX264" s="15">
        <f t="shared" si="68"/>
        <v>-7.7120346246465398E-3</v>
      </c>
      <c r="BY264" s="15">
        <f t="shared" si="69"/>
        <v>-7.7305511726529302E-2</v>
      </c>
      <c r="BZ264" s="15">
        <f t="shared" si="70"/>
        <v>-3.4537507647619703E-2</v>
      </c>
      <c r="CA264" s="15">
        <f t="shared" si="71"/>
        <v>-6.6341680964231403E-2</v>
      </c>
      <c r="CB264" s="15">
        <f t="shared" si="72"/>
        <v>6.2158949853921702E-2</v>
      </c>
      <c r="CC264" s="15">
        <f t="shared" si="74"/>
        <v>7.8004536173855703E-3</v>
      </c>
      <c r="CD264" s="15">
        <f t="shared" si="75"/>
        <v>-2.0671541678599498E-2</v>
      </c>
      <c r="CT264" s="17">
        <v>0.14625703859967401</v>
      </c>
      <c r="CU264" s="17">
        <v>-2.9944441263706101E-2</v>
      </c>
      <c r="CV264" s="17">
        <v>-4.0432673384145697E-2</v>
      </c>
      <c r="CW264" s="17">
        <v>1.54012869727106E-2</v>
      </c>
      <c r="CX264" s="17">
        <v>3.7687784643426897E-2</v>
      </c>
      <c r="CY264" s="17">
        <v>2.1489885578545399E-2</v>
      </c>
      <c r="CZ264" s="17">
        <v>8.5891513984665095E-3</v>
      </c>
      <c r="DA264" s="17">
        <v>-3.11962970337441E-3</v>
      </c>
      <c r="DB264" s="17">
        <v>7.1760664783972498E-3</v>
      </c>
      <c r="DC264" s="17">
        <v>-1.18168207462498E-2</v>
      </c>
      <c r="DE264" s="8">
        <f t="array" ref="DE264">SUMPRODUCT($BS264:$CB264,TRANSPOSE(CG$66:CG$75))</f>
        <v>1.6244094634997593E-2</v>
      </c>
      <c r="DF264" s="8">
        <f t="array" ref="DF264">SUMPRODUCT($BS264:$CB264,TRANSPOSE(CH$66:CH$75))</f>
        <v>-5.4336434806040793E-2</v>
      </c>
      <c r="DG264" s="8">
        <f t="array" ref="DG264">SUMPRODUCT($BS264:$CB264,TRANSPOSE(CI$66:CI$75))</f>
        <v>2.955516397926505E-2</v>
      </c>
      <c r="DH264" s="8">
        <f t="array" ref="DH264">SUMPRODUCT($BS264:$CB264,TRANSPOSE(CJ$66:CJ$75))</f>
        <v>3.6067051291165282E-2</v>
      </c>
      <c r="DI264" s="8">
        <f t="array" ref="DI264">SUMPRODUCT($BS264:$CB264,TRANSPOSE(CK$66:CK$75))</f>
        <v>-2.8945525004471125E-2</v>
      </c>
      <c r="DJ264" s="8">
        <f t="array" ref="DJ264">SUMPRODUCT($BS264:$CB264,TRANSPOSE(CL$66:CL$75))</f>
        <v>3.2263660585752238E-2</v>
      </c>
      <c r="DK264" s="8">
        <f t="array" ref="DK264">SUMPRODUCT($BS264:$CB264,TRANSPOSE(CM$66:CM$75))</f>
        <v>-8.6085922291327013E-2</v>
      </c>
      <c r="DL264" s="8">
        <f t="array" ref="DL264">SUMPRODUCT($BS264:$CB264,TRANSPOSE(CN$66:CN$75))</f>
        <v>1.6392911481291336E-2</v>
      </c>
      <c r="DM264" s="8">
        <f t="array" ref="DM264">SUMPRODUCT($BS264:$CB264,TRANSPOSE(CO$66:CO$75))</f>
        <v>-1.7434523032270968E-2</v>
      </c>
      <c r="DN264" s="8">
        <f t="array" ref="DN264">SUMPRODUCT($BS264:$CB264,TRANSPOSE(CP$66:CP$75))</f>
        <v>3.635642882681854E-2</v>
      </c>
    </row>
    <row r="265" spans="4:118" x14ac:dyDescent="0.25">
      <c r="D265" s="7"/>
      <c r="E265" s="7"/>
      <c r="J265" s="5">
        <v>39416</v>
      </c>
      <c r="K265">
        <v>-4.09826493229489E-2</v>
      </c>
      <c r="L265">
        <v>-7.8825428559567506E-2</v>
      </c>
      <c r="M265">
        <v>3.7842779236618697E-2</v>
      </c>
      <c r="O265" s="5">
        <v>39416</v>
      </c>
      <c r="P265">
        <v>-7.5357339735906706E-2</v>
      </c>
      <c r="Q265">
        <v>-3.6910170522450297E-2</v>
      </c>
      <c r="R265">
        <v>-3.8447169213456402E-2</v>
      </c>
      <c r="T265" s="5">
        <v>39416</v>
      </c>
      <c r="U265">
        <v>-8.9164858858252302E-2</v>
      </c>
      <c r="V265">
        <v>-4.0180592693470497E-2</v>
      </c>
      <c r="W265">
        <v>-4.8984266164781701E-2</v>
      </c>
      <c r="Y265" s="5">
        <v>39416</v>
      </c>
      <c r="Z265">
        <v>-3.9038247101067299E-2</v>
      </c>
      <c r="AA265">
        <v>-6.6911964209033906E-2</v>
      </c>
      <c r="AB265">
        <v>2.78737171079666E-2</v>
      </c>
      <c r="AD265" s="5">
        <v>39416</v>
      </c>
      <c r="AE265">
        <v>-5.3523670713633703E-2</v>
      </c>
      <c r="AF265">
        <v>-7.0016401763097702E-2</v>
      </c>
      <c r="AG265">
        <v>1.6492731049463999E-2</v>
      </c>
      <c r="AI265" s="5">
        <v>39416</v>
      </c>
      <c r="AJ265">
        <v>-4.2522426389662298E-2</v>
      </c>
      <c r="AK265">
        <v>-4.2162553072337301E-2</v>
      </c>
      <c r="AL265">
        <v>-3.5987331732500999E-4</v>
      </c>
      <c r="AN265" s="5">
        <v>39416</v>
      </c>
      <c r="AO265">
        <v>-6.2907071358306796E-2</v>
      </c>
      <c r="AP265">
        <v>-5.4719512440099198E-2</v>
      </c>
      <c r="AQ265">
        <v>-8.1875589182076099E-3</v>
      </c>
      <c r="AS265" s="5">
        <v>39416</v>
      </c>
      <c r="AT265">
        <v>-5.6528850892351497E-2</v>
      </c>
      <c r="AU265">
        <v>-5.7378824953229698E-2</v>
      </c>
      <c r="AV265">
        <v>8.4997406087816002E-4</v>
      </c>
      <c r="AX265" s="5">
        <v>39416</v>
      </c>
      <c r="AY265">
        <v>-6.5942870659548805E-2</v>
      </c>
      <c r="AZ265">
        <v>-5.4585624865313799E-2</v>
      </c>
      <c r="BA265">
        <v>-1.13572457942351E-2</v>
      </c>
      <c r="BC265" s="5">
        <v>39416</v>
      </c>
      <c r="BD265">
        <v>-3.3006040239466697E-2</v>
      </c>
      <c r="BE265">
        <v>-8.60111492055049E-2</v>
      </c>
      <c r="BF265">
        <v>5.3005108966038203E-2</v>
      </c>
      <c r="BH265" s="5">
        <v>39416</v>
      </c>
      <c r="BI265">
        <v>-5.86897137204773E-2</v>
      </c>
      <c r="BJ265">
        <v>-5.2034797280059303E-2</v>
      </c>
      <c r="BK265">
        <v>-6.65491644041804E-3</v>
      </c>
      <c r="BM265" s="5">
        <v>39416</v>
      </c>
      <c r="BN265">
        <v>-1.8226619311931699E-2</v>
      </c>
      <c r="BO265">
        <v>-8.2781332167953595E-2</v>
      </c>
      <c r="BP265">
        <f t="shared" si="73"/>
        <v>6.4554712856021892E-2</v>
      </c>
      <c r="BR265" s="14">
        <v>39416</v>
      </c>
      <c r="BS265" s="15">
        <f t="shared" si="63"/>
        <v>3.7842779236618697E-2</v>
      </c>
      <c r="BT265" s="15">
        <f t="shared" si="64"/>
        <v>-3.8447169213456402E-2</v>
      </c>
      <c r="BU265" s="15">
        <f t="shared" si="65"/>
        <v>-4.8984266164781701E-2</v>
      </c>
      <c r="BV265" s="15">
        <f t="shared" si="66"/>
        <v>2.78737171079666E-2</v>
      </c>
      <c r="BW265" s="15">
        <f t="shared" si="67"/>
        <v>1.6492731049463999E-2</v>
      </c>
      <c r="BX265" s="15">
        <f t="shared" si="68"/>
        <v>-3.5987331732500999E-4</v>
      </c>
      <c r="BY265" s="15">
        <f t="shared" si="69"/>
        <v>-8.1875589182076099E-3</v>
      </c>
      <c r="BZ265" s="15">
        <f t="shared" si="70"/>
        <v>8.4997406087816002E-4</v>
      </c>
      <c r="CA265" s="15">
        <f t="shared" si="71"/>
        <v>-1.13572457942351E-2</v>
      </c>
      <c r="CB265" s="15">
        <f t="shared" si="72"/>
        <v>5.3005108966038203E-2</v>
      </c>
      <c r="CC265" s="15">
        <f t="shared" si="74"/>
        <v>-6.65491644041804E-3</v>
      </c>
      <c r="CD265" s="15">
        <f t="shared" si="75"/>
        <v>6.4554712856021892E-2</v>
      </c>
      <c r="CT265" s="17">
        <v>6.1246817710058798E-2</v>
      </c>
      <c r="CU265" s="17">
        <v>5.3692461174762902E-2</v>
      </c>
      <c r="CV265" s="17">
        <v>-1.0950996812935E-2</v>
      </c>
      <c r="CW265" s="17">
        <v>4.2718494588526397E-2</v>
      </c>
      <c r="CX265" s="17">
        <v>7.9773652931728698E-3</v>
      </c>
      <c r="CY265" s="17">
        <v>-1.2498203891163E-3</v>
      </c>
      <c r="CZ265" s="17">
        <v>1.83263119606169E-2</v>
      </c>
      <c r="DA265" s="17">
        <v>1.0371420224214001E-2</v>
      </c>
      <c r="DB265" s="17">
        <v>-5.8144235721908598E-3</v>
      </c>
      <c r="DC265" s="17">
        <v>-2.7945067149471301E-4</v>
      </c>
      <c r="DE265" s="8">
        <f t="array" ref="DE265">SUMPRODUCT($BS265:$CB265,TRANSPOSE(CG$66:CG$75))</f>
        <v>3.6375277828888886E-2</v>
      </c>
      <c r="DF265" s="8">
        <f t="array" ref="DF265">SUMPRODUCT($BS265:$CB265,TRANSPOSE(CH$66:CH$75))</f>
        <v>-1.7902485963523916E-2</v>
      </c>
      <c r="DG265" s="8">
        <f t="array" ref="DG265">SUMPRODUCT($BS265:$CB265,TRANSPOSE(CI$66:CI$75))</f>
        <v>-3.2988464016586838E-2</v>
      </c>
      <c r="DH265" s="8">
        <f t="array" ref="DH265">SUMPRODUCT($BS265:$CB265,TRANSPOSE(CJ$66:CJ$75))</f>
        <v>-2.4126732418340176E-2</v>
      </c>
      <c r="DI265" s="8">
        <f t="array" ref="DI265">SUMPRODUCT($BS265:$CB265,TRANSPOSE(CK$66:CK$75))</f>
        <v>3.7199709085834413E-2</v>
      </c>
      <c r="DJ265" s="8">
        <f t="array" ref="DJ265">SUMPRODUCT($BS265:$CB265,TRANSPOSE(CL$66:CL$75))</f>
        <v>1.2863247973424179E-2</v>
      </c>
      <c r="DK265" s="8">
        <f t="array" ref="DK265">SUMPRODUCT($BS265:$CB265,TRANSPOSE(CM$66:CM$75))</f>
        <v>-1.5274173796397223E-2</v>
      </c>
      <c r="DL265" s="8">
        <f t="array" ref="DL265">SUMPRODUCT($BS265:$CB265,TRANSPOSE(CN$66:CN$75))</f>
        <v>1.2393295424704697E-2</v>
      </c>
      <c r="DM265" s="8">
        <f t="array" ref="DM265">SUMPRODUCT($BS265:$CB265,TRANSPOSE(CO$66:CO$75))</f>
        <v>-2.9475416100178346E-3</v>
      </c>
      <c r="DN265" s="8">
        <f t="array" ref="DN265">SUMPRODUCT($BS265:$CB265,TRANSPOSE(CP$66:CP$75))</f>
        <v>5.9683318458747504E-2</v>
      </c>
    </row>
    <row r="266" spans="4:118" x14ac:dyDescent="0.25">
      <c r="D266" s="7"/>
      <c r="E266" s="7"/>
      <c r="J266" s="5">
        <v>39447</v>
      </c>
      <c r="K266">
        <v>2.2794997872940901E-2</v>
      </c>
      <c r="L266">
        <v>-7.6945444202357299E-2</v>
      </c>
      <c r="M266">
        <v>9.9740442075298197E-2</v>
      </c>
      <c r="O266" s="5">
        <v>39447</v>
      </c>
      <c r="P266">
        <v>-5.2750505475171398E-2</v>
      </c>
      <c r="Q266">
        <v>7.9011508743595093E-3</v>
      </c>
      <c r="R266">
        <v>-6.0651656349530902E-2</v>
      </c>
      <c r="T266" s="5">
        <v>39447</v>
      </c>
      <c r="U266">
        <v>-4.4803441507133598E-2</v>
      </c>
      <c r="V266">
        <v>-3.1230202823286E-3</v>
      </c>
      <c r="W266">
        <v>-4.1680421224805003E-2</v>
      </c>
      <c r="Y266" s="5">
        <v>39447</v>
      </c>
      <c r="Z266">
        <v>1.1740669449493899E-2</v>
      </c>
      <c r="AA266">
        <v>-3.7097429262752897E-2</v>
      </c>
      <c r="AB266">
        <v>4.8838098712246703E-2</v>
      </c>
      <c r="AD266" s="5">
        <v>39447</v>
      </c>
      <c r="AE266">
        <v>-3.7821308115612101E-2</v>
      </c>
      <c r="AF266">
        <v>-7.1757480360313403E-3</v>
      </c>
      <c r="AG266">
        <v>-3.0645560079580799E-2</v>
      </c>
      <c r="AI266" s="5">
        <v>39447</v>
      </c>
      <c r="AJ266">
        <v>-1.2190968218588999E-2</v>
      </c>
      <c r="AK266">
        <v>1.5588600224841801E-2</v>
      </c>
      <c r="AL266">
        <v>-2.7779568443430699E-2</v>
      </c>
      <c r="AN266" s="5">
        <v>39447</v>
      </c>
      <c r="AO266">
        <v>-9.8024950557716907E-3</v>
      </c>
      <c r="AP266">
        <v>-1.3070517611169801E-2</v>
      </c>
      <c r="AQ266">
        <v>3.2680225553980702E-3</v>
      </c>
      <c r="AS266" s="5">
        <v>39447</v>
      </c>
      <c r="AT266">
        <v>2.50727133998759E-2</v>
      </c>
      <c r="AU266">
        <v>-1.5496184376303601E-2</v>
      </c>
      <c r="AV266">
        <v>4.0568897776179502E-2</v>
      </c>
      <c r="AX266" s="5">
        <v>39447</v>
      </c>
      <c r="AY266">
        <v>-2.7443986542972199E-2</v>
      </c>
      <c r="AZ266">
        <v>-1.2350159936915101E-2</v>
      </c>
      <c r="BA266">
        <v>-1.50938266060572E-2</v>
      </c>
      <c r="BC266" s="5">
        <v>39447</v>
      </c>
      <c r="BD266">
        <v>1.4552178880818801E-2</v>
      </c>
      <c r="BE266">
        <v>-6.3326957904833697E-2</v>
      </c>
      <c r="BF266">
        <v>7.7879136785652406E-2</v>
      </c>
      <c r="BH266" s="5">
        <v>39447</v>
      </c>
      <c r="BI266">
        <v>-1.9088501123440699E-2</v>
      </c>
      <c r="BJ266">
        <v>6.0613018741151898E-3</v>
      </c>
      <c r="BK266">
        <v>-2.5149802997555801E-2</v>
      </c>
      <c r="BM266" s="5">
        <v>39447</v>
      </c>
      <c r="BN266">
        <v>-8.4005599285010297E-3</v>
      </c>
      <c r="BO266">
        <v>-2.4126243487560001E-3</v>
      </c>
      <c r="BP266">
        <f t="shared" si="73"/>
        <v>-5.9879355797450295E-3</v>
      </c>
      <c r="BR266" s="14">
        <v>39447</v>
      </c>
      <c r="BS266" s="15">
        <f t="shared" si="63"/>
        <v>9.9740442075298197E-2</v>
      </c>
      <c r="BT266" s="15">
        <f t="shared" si="64"/>
        <v>-6.0651656349530902E-2</v>
      </c>
      <c r="BU266" s="15">
        <f t="shared" si="65"/>
        <v>-4.1680421224805003E-2</v>
      </c>
      <c r="BV266" s="15">
        <f t="shared" si="66"/>
        <v>4.8838098712246703E-2</v>
      </c>
      <c r="BW266" s="15">
        <f t="shared" si="67"/>
        <v>-3.0645560079580799E-2</v>
      </c>
      <c r="BX266" s="15">
        <f t="shared" si="68"/>
        <v>-2.7779568443430699E-2</v>
      </c>
      <c r="BY266" s="15">
        <f t="shared" si="69"/>
        <v>3.2680225553980702E-3</v>
      </c>
      <c r="BZ266" s="15">
        <f t="shared" si="70"/>
        <v>4.0568897776179502E-2</v>
      </c>
      <c r="CA266" s="15">
        <f t="shared" si="71"/>
        <v>-1.50938266060572E-2</v>
      </c>
      <c r="CB266" s="15">
        <f t="shared" si="72"/>
        <v>7.7879136785652406E-2</v>
      </c>
      <c r="CC266" s="15">
        <f t="shared" si="74"/>
        <v>-2.5149802997555801E-2</v>
      </c>
      <c r="CD266" s="15">
        <f t="shared" si="75"/>
        <v>-5.9879355797450295E-3</v>
      </c>
      <c r="CT266" s="17">
        <v>0.11680738997957001</v>
      </c>
      <c r="CU266" s="17">
        <v>9.8098352549274806E-2</v>
      </c>
      <c r="CV266" s="17">
        <v>-1.5477756550707201E-2</v>
      </c>
      <c r="CW266" s="17">
        <v>-1.8234905178696099E-2</v>
      </c>
      <c r="CX266" s="17">
        <v>2.0757767113931399E-2</v>
      </c>
      <c r="CY266" s="17">
        <v>-2.93913050498717E-2</v>
      </c>
      <c r="CZ266" s="17">
        <v>3.25471747014816E-2</v>
      </c>
      <c r="DA266" s="17">
        <v>4.8254250874296203E-3</v>
      </c>
      <c r="DB266" s="17">
        <v>5.2483865246192403E-3</v>
      </c>
      <c r="DC266" s="17">
        <v>4.9769004784647299E-3</v>
      </c>
      <c r="DE266" s="8">
        <f t="array" ref="DE266">SUMPRODUCT($BS266:$CB266,TRANSPOSE(CG$66:CG$75))</f>
        <v>0.10833831350377476</v>
      </c>
      <c r="DF266" s="8">
        <f t="array" ref="DF266">SUMPRODUCT($BS266:$CB266,TRANSPOSE(CH$66:CH$75))</f>
        <v>-2.2743694416024716E-2</v>
      </c>
      <c r="DG266" s="8">
        <f t="array" ref="DG266">SUMPRODUCT($BS266:$CB266,TRANSPOSE(CI$66:CI$75))</f>
        <v>-1.1324506236322305E-2</v>
      </c>
      <c r="DH266" s="8">
        <f t="array" ref="DH266">SUMPRODUCT($BS266:$CB266,TRANSPOSE(CJ$66:CJ$75))</f>
        <v>-3.9091870474433042E-2</v>
      </c>
      <c r="DI266" s="8">
        <f t="array" ref="DI266">SUMPRODUCT($BS266:$CB266,TRANSPOSE(CK$66:CK$75))</f>
        <v>-2.0424399066105103E-2</v>
      </c>
      <c r="DJ266" s="8">
        <f t="array" ref="DJ266">SUMPRODUCT($BS266:$CB266,TRANSPOSE(CL$66:CL$75))</f>
        <v>-7.127516997917159E-3</v>
      </c>
      <c r="DK266" s="8">
        <f t="array" ref="DK266">SUMPRODUCT($BS266:$CB266,TRANSPOSE(CM$66:CM$75))</f>
        <v>1.2488913699951724E-2</v>
      </c>
      <c r="DL266" s="8">
        <f t="array" ref="DL266">SUMPRODUCT($BS266:$CB266,TRANSPOSE(CN$66:CN$75))</f>
        <v>8.9265460569791844E-2</v>
      </c>
      <c r="DM266" s="8">
        <f t="array" ref="DM266">SUMPRODUCT($BS266:$CB266,TRANSPOSE(CO$66:CO$75))</f>
        <v>-1.3857396570925676E-2</v>
      </c>
      <c r="DN266" s="8">
        <f t="array" ref="DN266">SUMPRODUCT($BS266:$CB266,TRANSPOSE(CP$66:CP$75))</f>
        <v>6.2656563810952942E-2</v>
      </c>
    </row>
    <row r="267" spans="4:118" x14ac:dyDescent="0.25">
      <c r="D267" s="7"/>
      <c r="E267" s="7"/>
      <c r="J267" s="5">
        <v>39478</v>
      </c>
      <c r="K267">
        <v>-0.12261909806462799</v>
      </c>
      <c r="L267">
        <v>1.8714522133330201E-3</v>
      </c>
      <c r="M267">
        <v>-0.12449055027796101</v>
      </c>
      <c r="O267" s="5">
        <v>39478</v>
      </c>
      <c r="P267">
        <v>-1.1241257361364399E-3</v>
      </c>
      <c r="Q267">
        <v>-9.2010181418775996E-2</v>
      </c>
      <c r="R267">
        <v>9.0886055682639605E-2</v>
      </c>
      <c r="T267" s="5">
        <v>39478</v>
      </c>
      <c r="U267">
        <v>-8.6299436190648005E-3</v>
      </c>
      <c r="V267">
        <v>-6.6552308202278102E-2</v>
      </c>
      <c r="W267">
        <v>5.7922364583213301E-2</v>
      </c>
      <c r="Y267" s="5">
        <v>39478</v>
      </c>
      <c r="Z267">
        <v>-9.3454063538729995E-2</v>
      </c>
      <c r="AA267">
        <v>-6.2526202685033602E-2</v>
      </c>
      <c r="AB267">
        <v>-3.09278608536964E-2</v>
      </c>
      <c r="AD267" s="5">
        <v>39478</v>
      </c>
      <c r="AE267">
        <v>-2.1315592694871898E-3</v>
      </c>
      <c r="AF267">
        <v>-0.109340518847621</v>
      </c>
      <c r="AG267">
        <v>0.10720895957813401</v>
      </c>
      <c r="AI267" s="5">
        <v>39478</v>
      </c>
      <c r="AJ267">
        <v>-2.9540820760398299E-2</v>
      </c>
      <c r="AK267">
        <v>-7.4618120649873595E-2</v>
      </c>
      <c r="AL267">
        <v>4.5077299889475397E-2</v>
      </c>
      <c r="AN267" s="5">
        <v>39478</v>
      </c>
      <c r="AO267">
        <v>-1.50602774817017E-2</v>
      </c>
      <c r="AP267">
        <v>-0.10671163084523801</v>
      </c>
      <c r="AQ267">
        <v>9.1651353363536095E-2</v>
      </c>
      <c r="AS267" s="5">
        <v>39478</v>
      </c>
      <c r="AT267">
        <v>-6.2685116680922401E-2</v>
      </c>
      <c r="AU267">
        <v>-0.10905842757213</v>
      </c>
      <c r="AV267">
        <v>4.63733108912079E-2</v>
      </c>
      <c r="AX267" s="5">
        <v>39478</v>
      </c>
      <c r="AY267">
        <v>-1.3153760619886899E-2</v>
      </c>
      <c r="AZ267">
        <v>-0.11006635336552099</v>
      </c>
      <c r="BA267">
        <v>9.6912592745633699E-2</v>
      </c>
      <c r="BC267" s="5">
        <v>39478</v>
      </c>
      <c r="BD267">
        <v>-9.60163929481785E-2</v>
      </c>
      <c r="BE267">
        <v>-2.8557599602186102E-3</v>
      </c>
      <c r="BF267">
        <v>-9.3160632987959902E-2</v>
      </c>
      <c r="BH267" s="5">
        <v>39478</v>
      </c>
      <c r="BI267">
        <v>-4.97757302225127E-2</v>
      </c>
      <c r="BJ267">
        <v>-5.3605779784159598E-2</v>
      </c>
      <c r="BK267">
        <v>3.8300495616468201E-3</v>
      </c>
      <c r="BM267" s="5">
        <v>39478</v>
      </c>
      <c r="BN267">
        <v>-4.5201346723973697E-2</v>
      </c>
      <c r="BO267">
        <v>-0.104881557551966</v>
      </c>
      <c r="BP267">
        <f t="shared" si="73"/>
        <v>5.9680210827992304E-2</v>
      </c>
      <c r="BR267" s="25">
        <v>39478</v>
      </c>
      <c r="BS267" s="26">
        <f t="shared" si="63"/>
        <v>-0.12449055027796101</v>
      </c>
      <c r="BT267" s="26">
        <f t="shared" si="64"/>
        <v>9.0886055682639605E-2</v>
      </c>
      <c r="BU267" s="26">
        <f t="shared" si="65"/>
        <v>5.7922364583213301E-2</v>
      </c>
      <c r="BV267" s="26">
        <f t="shared" si="66"/>
        <v>-3.09278608536964E-2</v>
      </c>
      <c r="BW267" s="26">
        <f t="shared" si="67"/>
        <v>0.10720895957813401</v>
      </c>
      <c r="BX267" s="26">
        <f t="shared" si="68"/>
        <v>4.5077299889475397E-2</v>
      </c>
      <c r="BY267" s="26">
        <f t="shared" si="69"/>
        <v>9.1651353363536095E-2</v>
      </c>
      <c r="BZ267" s="26">
        <f t="shared" si="70"/>
        <v>4.63733108912079E-2</v>
      </c>
      <c r="CA267" s="26">
        <f t="shared" si="71"/>
        <v>9.6912592745633699E-2</v>
      </c>
      <c r="CB267" s="26">
        <f t="shared" si="72"/>
        <v>-9.3160632987959902E-2</v>
      </c>
      <c r="CC267" s="26">
        <f t="shared" si="74"/>
        <v>3.8300495616468201E-3</v>
      </c>
      <c r="CD267" s="15">
        <f t="shared" si="75"/>
        <v>5.9680210827992304E-2</v>
      </c>
      <c r="CT267" s="17">
        <v>-0.259896232344069</v>
      </c>
      <c r="CU267" s="17">
        <v>-9.841017657471E-3</v>
      </c>
      <c r="CV267" s="17">
        <v>1.9692877451600699E-2</v>
      </c>
      <c r="CW267" s="17">
        <v>7.1474845609108299E-3</v>
      </c>
      <c r="CX267" s="17">
        <v>-2.3118617006464899E-2</v>
      </c>
      <c r="CY267" s="17">
        <v>2.17474800764028E-2</v>
      </c>
      <c r="CZ267" s="17">
        <v>-1.9384104206473102E-2</v>
      </c>
      <c r="DA267" s="17">
        <v>-2.1745170951382699E-2</v>
      </c>
      <c r="DB267" s="17">
        <v>-4.5478009935235597E-3</v>
      </c>
      <c r="DC267" s="17">
        <v>7.6759118097172504E-3</v>
      </c>
      <c r="DE267" s="8">
        <f t="array" ref="DE267">SUMPRODUCT($BS267:$CB267,TRANSPOSE(CG$66:CG$75))</f>
        <v>-0.12247192513909325</v>
      </c>
      <c r="DF267" s="8">
        <f t="array" ref="DF267">SUMPRODUCT($BS267:$CB267,TRANSPOSE(CH$66:CH$75))</f>
        <v>-1.083201230957051E-3</v>
      </c>
      <c r="DG267" s="8">
        <f t="array" ref="DG267">SUMPRODUCT($BS267:$CB267,TRANSPOSE(CI$66:CI$75))</f>
        <v>1.5642882226838479E-2</v>
      </c>
      <c r="DH267" s="8">
        <f t="array" ref="DH267">SUMPRODUCT($BS267:$CB267,TRANSPOSE(CJ$66:CJ$75))</f>
        <v>5.9507431195174598E-3</v>
      </c>
      <c r="DI267" s="8">
        <f t="array" ref="DI267">SUMPRODUCT($BS267:$CB267,TRANSPOSE(CK$66:CK$75))</f>
        <v>7.6854743232825831E-2</v>
      </c>
      <c r="DJ267" s="8">
        <f t="array" ref="DJ267">SUMPRODUCT($BS267:$CB267,TRANSPOSE(CL$66:CL$75))</f>
        <v>5.22578350708678E-3</v>
      </c>
      <c r="DK267" s="8">
        <f t="array" ref="DK267">SUMPRODUCT($BS267:$CB267,TRANSPOSE(CM$66:CM$75))</f>
        <v>8.2001170856914329E-2</v>
      </c>
      <c r="DL267" s="8">
        <f t="array" ref="DL267">SUMPRODUCT($BS267:$CB267,TRANSPOSE(CN$66:CN$75))</f>
        <v>-4.4459797898754323E-2</v>
      </c>
      <c r="DM267" s="8">
        <f t="array" ref="DM267">SUMPRODUCT($BS267:$CB267,TRANSPOSE(CO$66:CO$75))</f>
        <v>3.0512169737784634E-2</v>
      </c>
      <c r="DN267" s="8">
        <f t="array" ref="DN267">SUMPRODUCT($BS267:$CB267,TRANSPOSE(CP$66:CP$75))</f>
        <v>-6.3221100685350223E-2</v>
      </c>
    </row>
    <row r="268" spans="4:118" x14ac:dyDescent="0.25">
      <c r="D268" s="7"/>
      <c r="E268" s="7"/>
      <c r="J268" s="5">
        <v>39507</v>
      </c>
      <c r="K268">
        <v>6.4715345409550101E-3</v>
      </c>
      <c r="L268">
        <v>-9.9423031520124494E-2</v>
      </c>
      <c r="M268">
        <v>0.105894566061079</v>
      </c>
      <c r="O268" s="5">
        <v>39507</v>
      </c>
      <c r="P268">
        <v>-0.105252135116272</v>
      </c>
      <c r="Q268">
        <v>-3.9604942633947399E-2</v>
      </c>
      <c r="R268">
        <v>-6.5647192482324895E-2</v>
      </c>
      <c r="T268" s="5">
        <v>39507</v>
      </c>
      <c r="U268">
        <v>-3.8677099427235198E-2</v>
      </c>
      <c r="V268">
        <v>-3.51510040209446E-2</v>
      </c>
      <c r="W268">
        <v>-3.5260954062906E-3</v>
      </c>
      <c r="Y268" s="5">
        <v>39507</v>
      </c>
      <c r="Z268">
        <v>-1.8961769213588699E-2</v>
      </c>
      <c r="AA268">
        <v>-2.38058754032472E-2</v>
      </c>
      <c r="AB268">
        <v>4.8441061896584703E-3</v>
      </c>
      <c r="AD268" s="5">
        <v>39507</v>
      </c>
      <c r="AE268">
        <v>-7.2840586773083402E-2</v>
      </c>
      <c r="AF268">
        <v>-3.0702295262403201E-2</v>
      </c>
      <c r="AG268">
        <v>-4.2138291510680201E-2</v>
      </c>
      <c r="AI268" s="5">
        <v>39507</v>
      </c>
      <c r="AJ268">
        <v>-7.7093161694124904E-2</v>
      </c>
      <c r="AK268">
        <v>-1.00231755159886E-2</v>
      </c>
      <c r="AL268">
        <v>-6.7069986178136198E-2</v>
      </c>
      <c r="AN268" s="5">
        <v>39507</v>
      </c>
      <c r="AO268">
        <v>-4.4406926717782298E-2</v>
      </c>
      <c r="AP268">
        <v>-4.9661832301305602E-2</v>
      </c>
      <c r="AQ268">
        <v>5.2549055835232703E-3</v>
      </c>
      <c r="AS268" s="5">
        <v>39507</v>
      </c>
      <c r="AT268">
        <v>-1.4850838003127101E-3</v>
      </c>
      <c r="AU268">
        <v>-5.6088252621639197E-2</v>
      </c>
      <c r="AV268">
        <v>5.46031688213265E-2</v>
      </c>
      <c r="AX268" s="5">
        <v>39507</v>
      </c>
      <c r="AY268">
        <v>-5.83224686789066E-2</v>
      </c>
      <c r="AZ268">
        <v>-4.7221528294655098E-2</v>
      </c>
      <c r="BA268">
        <v>-1.11009403842514E-2</v>
      </c>
      <c r="BC268" s="5">
        <v>39507</v>
      </c>
      <c r="BD268">
        <v>-2.01081809873624E-2</v>
      </c>
      <c r="BE268">
        <v>-0.110201342994612</v>
      </c>
      <c r="BF268">
        <v>9.0093162007249303E-2</v>
      </c>
      <c r="BH268" s="5">
        <v>39507</v>
      </c>
      <c r="BI268">
        <v>-1.08784428147205E-2</v>
      </c>
      <c r="BJ268">
        <v>-6.9487305414278097E-2</v>
      </c>
      <c r="BK268">
        <v>5.8608862599557603E-2</v>
      </c>
      <c r="BM268" s="5">
        <v>39507</v>
      </c>
      <c r="BN268">
        <v>-2.4024169571679299E-2</v>
      </c>
      <c r="BO268">
        <v>-5.0632706154998597E-2</v>
      </c>
      <c r="BP268">
        <f t="shared" si="73"/>
        <v>2.6608536583319298E-2</v>
      </c>
      <c r="BR268" s="25">
        <v>39507</v>
      </c>
      <c r="BS268" s="26">
        <f t="shared" si="63"/>
        <v>0.105894566061079</v>
      </c>
      <c r="BT268" s="26">
        <f t="shared" si="64"/>
        <v>-6.5647192482324895E-2</v>
      </c>
      <c r="BU268" s="26">
        <f t="shared" si="65"/>
        <v>-3.5260954062906E-3</v>
      </c>
      <c r="BV268" s="26">
        <f t="shared" si="66"/>
        <v>4.8441061896584703E-3</v>
      </c>
      <c r="BW268" s="26">
        <f t="shared" si="67"/>
        <v>-4.2138291510680201E-2</v>
      </c>
      <c r="BX268" s="26">
        <f t="shared" si="68"/>
        <v>-6.7069986178136198E-2</v>
      </c>
      <c r="BY268" s="26">
        <f t="shared" si="69"/>
        <v>5.2549055835232703E-3</v>
      </c>
      <c r="BZ268" s="26">
        <f t="shared" si="70"/>
        <v>5.46031688213265E-2</v>
      </c>
      <c r="CA268" s="26">
        <f t="shared" si="71"/>
        <v>-1.11009403842514E-2</v>
      </c>
      <c r="CB268" s="26">
        <f t="shared" si="72"/>
        <v>9.0093162007249303E-2</v>
      </c>
      <c r="CC268" s="26">
        <f t="shared" si="74"/>
        <v>5.8608862599557603E-2</v>
      </c>
      <c r="CD268" s="15">
        <f t="shared" si="75"/>
        <v>2.6608536583319298E-2</v>
      </c>
      <c r="CT268" s="17">
        <v>0.115633848115959</v>
      </c>
      <c r="CU268" s="17">
        <v>8.1676982733458095E-2</v>
      </c>
      <c r="CV268" s="17">
        <v>-2.82125433178422E-2</v>
      </c>
      <c r="CW268" s="17">
        <v>-5.5137340930959601E-2</v>
      </c>
      <c r="CX268" s="17">
        <v>4.9689864916696198E-2</v>
      </c>
      <c r="CY268" s="17">
        <v>-6.0657782871885099E-2</v>
      </c>
      <c r="CZ268" s="17">
        <v>1.8148710928368401E-2</v>
      </c>
      <c r="DA268" s="17">
        <v>-4.21200901083809E-3</v>
      </c>
      <c r="DB268" s="17">
        <v>-2.9087431254455801E-2</v>
      </c>
      <c r="DC268" s="17">
        <v>2.5425207965515301E-2</v>
      </c>
      <c r="DE268" s="8">
        <f t="array" ref="DE268">SUMPRODUCT($BS268:$CB268,TRANSPOSE(CG$66:CG$75))</f>
        <v>0.12648574785048447</v>
      </c>
      <c r="DF268" s="8">
        <f t="array" ref="DF268">SUMPRODUCT($BS268:$CB268,TRANSPOSE(CH$66:CH$75))</f>
        <v>-4.7378089640166814E-2</v>
      </c>
      <c r="DG268" s="8">
        <f t="array" ref="DG268">SUMPRODUCT($BS268:$CB268,TRANSPOSE(CI$66:CI$75))</f>
        <v>2.9741900093676134E-2</v>
      </c>
      <c r="DH268" s="8">
        <f t="array" ref="DH268">SUMPRODUCT($BS268:$CB268,TRANSPOSE(CJ$66:CJ$75))</f>
        <v>-0.14092213915485766</v>
      </c>
      <c r="DI268" s="8">
        <f t="array" ref="DI268">SUMPRODUCT($BS268:$CB268,TRANSPOSE(CK$66:CK$75))</f>
        <v>-2.770671478179644E-2</v>
      </c>
      <c r="DJ268" s="8">
        <f t="array" ref="DJ268">SUMPRODUCT($BS268:$CB268,TRANSPOSE(CL$66:CL$75))</f>
        <v>-5.1629267520322222E-2</v>
      </c>
      <c r="DK268" s="8">
        <f t="array" ref="DK268">SUMPRODUCT($BS268:$CB268,TRANSPOSE(CM$66:CM$75))</f>
        <v>3.8714225367475728E-2</v>
      </c>
      <c r="DL268" s="8">
        <f t="array" ref="DL268">SUMPRODUCT($BS268:$CB268,TRANSPOSE(CN$66:CN$75))</f>
        <v>0.10206834983656693</v>
      </c>
      <c r="DM268" s="8">
        <f t="array" ref="DM268">SUMPRODUCT($BS268:$CB268,TRANSPOSE(CO$66:CO$75))</f>
        <v>3.4670149526032524E-3</v>
      </c>
      <c r="DN268" s="8">
        <f t="array" ref="DN268">SUMPRODUCT($BS268:$CB268,TRANSPOSE(CP$66:CP$75))</f>
        <v>9.851556497647207E-2</v>
      </c>
    </row>
    <row r="269" spans="4:118" x14ac:dyDescent="0.25">
      <c r="D269" s="7"/>
      <c r="E269" s="7"/>
      <c r="J269" s="5">
        <v>39538</v>
      </c>
      <c r="K269">
        <v>8.4151598139391702E-4</v>
      </c>
      <c r="L269">
        <v>-5.8011125164035303E-2</v>
      </c>
      <c r="M269">
        <v>5.8852641145429201E-2</v>
      </c>
      <c r="O269" s="5">
        <v>39538</v>
      </c>
      <c r="P269">
        <v>-4.4658505307471702E-2</v>
      </c>
      <c r="Q269">
        <v>1.4996250159791299E-2</v>
      </c>
      <c r="R269">
        <v>-5.9654755467263003E-2</v>
      </c>
      <c r="T269" s="5">
        <v>39538</v>
      </c>
      <c r="U269">
        <v>-1.6728566105909899E-2</v>
      </c>
      <c r="V269">
        <v>6.4319736738804097E-4</v>
      </c>
      <c r="W269">
        <v>-1.7371763473298E-2</v>
      </c>
      <c r="Y269" s="5">
        <v>39538</v>
      </c>
      <c r="Z269">
        <v>8.2210967996370796E-4</v>
      </c>
      <c r="AA269">
        <v>-7.9567533570500497E-3</v>
      </c>
      <c r="AB269">
        <v>8.7788630370137597E-3</v>
      </c>
      <c r="AD269" s="5">
        <v>39538</v>
      </c>
      <c r="AE269">
        <v>7.8080482642442399E-3</v>
      </c>
      <c r="AF269">
        <v>-8.6665993922898105E-3</v>
      </c>
      <c r="AG269">
        <v>1.6474647656533999E-2</v>
      </c>
      <c r="AI269" s="5">
        <v>39538</v>
      </c>
      <c r="AJ269">
        <v>2.40816915008162E-2</v>
      </c>
      <c r="AK269">
        <v>-3.2126854914884999E-3</v>
      </c>
      <c r="AL269">
        <v>2.7294376992304699E-2</v>
      </c>
      <c r="AN269" s="5">
        <v>39538</v>
      </c>
      <c r="AO269">
        <v>-2.9409938856326499E-2</v>
      </c>
      <c r="AP269">
        <v>-7.8445735083195103E-3</v>
      </c>
      <c r="AQ269">
        <v>-2.1565365348007001E-2</v>
      </c>
      <c r="AS269" s="5">
        <v>39538</v>
      </c>
      <c r="AT269">
        <v>-2.1588965138031099E-2</v>
      </c>
      <c r="AU269">
        <v>9.7446039764978402E-3</v>
      </c>
      <c r="AV269">
        <v>-3.1333569114529003E-2</v>
      </c>
      <c r="AX269" s="5">
        <v>39538</v>
      </c>
      <c r="AY269">
        <v>-3.5966710590695103E-2</v>
      </c>
      <c r="AZ269" s="18">
        <v>-9.8733388130523304E-5</v>
      </c>
      <c r="BA269">
        <v>-3.5867977202564599E-2</v>
      </c>
      <c r="BC269" s="5">
        <v>39538</v>
      </c>
      <c r="BD269">
        <v>3.7858411564943499E-3</v>
      </c>
      <c r="BE269">
        <v>-2.9668505029515201E-2</v>
      </c>
      <c r="BF269">
        <v>3.3454346186009599E-2</v>
      </c>
      <c r="BH269" s="5">
        <v>39538</v>
      </c>
      <c r="BI269">
        <v>-3.4474466675178402E-2</v>
      </c>
      <c r="BJ269">
        <v>-4.6110746667140396E-3</v>
      </c>
      <c r="BK269">
        <v>-2.9863392008464301E-2</v>
      </c>
      <c r="BM269" s="5">
        <v>39538</v>
      </c>
      <c r="BN269">
        <v>1.0884594173677001E-2</v>
      </c>
      <c r="BO269">
        <v>-2.7143401542231601E-2</v>
      </c>
      <c r="BP269">
        <f t="shared" si="73"/>
        <v>3.8027995715908605E-2</v>
      </c>
      <c r="BR269" s="25">
        <v>39538</v>
      </c>
      <c r="BS269" s="26">
        <f t="shared" si="63"/>
        <v>5.8852641145429201E-2</v>
      </c>
      <c r="BT269" s="26">
        <f t="shared" si="64"/>
        <v>-5.9654755467263003E-2</v>
      </c>
      <c r="BU269" s="26">
        <f t="shared" si="65"/>
        <v>-1.7371763473298E-2</v>
      </c>
      <c r="BV269" s="26">
        <f t="shared" si="66"/>
        <v>8.7788630370137597E-3</v>
      </c>
      <c r="BW269" s="26">
        <f t="shared" si="67"/>
        <v>1.6474647656533999E-2</v>
      </c>
      <c r="BX269" s="26">
        <f t="shared" si="68"/>
        <v>2.7294376992304699E-2</v>
      </c>
      <c r="BY269" s="26">
        <f t="shared" si="69"/>
        <v>-2.1565365348007001E-2</v>
      </c>
      <c r="BZ269" s="26">
        <f t="shared" si="70"/>
        <v>-3.1333569114529003E-2</v>
      </c>
      <c r="CA269" s="26">
        <f t="shared" si="71"/>
        <v>-3.5867977202564599E-2</v>
      </c>
      <c r="CB269" s="26">
        <f t="shared" si="72"/>
        <v>3.3454346186009599E-2</v>
      </c>
      <c r="CC269" s="26">
        <f t="shared" si="74"/>
        <v>-2.9863392008464301E-2</v>
      </c>
      <c r="CD269" s="15">
        <f t="shared" si="75"/>
        <v>3.8027995715908605E-2</v>
      </c>
      <c r="CT269" s="17">
        <v>8.4388749876035105E-2</v>
      </c>
      <c r="CU269" s="17">
        <v>2.0142778774586E-2</v>
      </c>
      <c r="CV269" s="17">
        <v>2.6852999214460299E-2</v>
      </c>
      <c r="CW269" s="17">
        <v>4.2744934798568203E-2</v>
      </c>
      <c r="CX269" s="17">
        <v>3.0722309330467198E-2</v>
      </c>
      <c r="CY269" s="17">
        <v>2.9726982188985101E-2</v>
      </c>
      <c r="CZ269" s="17">
        <v>5.5134237250994301E-3</v>
      </c>
      <c r="DA269" s="17">
        <v>-6.9290761446408698E-3</v>
      </c>
      <c r="DB269" s="17">
        <v>-6.6915935349043899E-3</v>
      </c>
      <c r="DC269" s="17">
        <v>1.33403579849494E-2</v>
      </c>
      <c r="DE269" s="8">
        <f t="array" ref="DE269">SUMPRODUCT($BS269:$CB269,TRANSPOSE(CG$66:CG$75))</f>
        <v>5.9503951264380822E-2</v>
      </c>
      <c r="DF269" s="8">
        <f t="array" ref="DF269">SUMPRODUCT($BS269:$CB269,TRANSPOSE(CH$66:CH$75))</f>
        <v>-6.5300178222576818E-2</v>
      </c>
      <c r="DG269" s="8">
        <f t="array" ref="DG269">SUMPRODUCT($BS269:$CB269,TRANSPOSE(CI$66:CI$75))</f>
        <v>1.6522270597703607E-2</v>
      </c>
      <c r="DH269" s="8">
        <f t="array" ref="DH269">SUMPRODUCT($BS269:$CB269,TRANSPOSE(CJ$66:CJ$75))</f>
        <v>-4.5402213456037947E-2</v>
      </c>
      <c r="DI269" s="8">
        <f t="array" ref="DI269">SUMPRODUCT($BS269:$CB269,TRANSPOSE(CK$66:CK$75))</f>
        <v>5.1601790698212129E-2</v>
      </c>
      <c r="DJ269" s="8">
        <f t="array" ref="DJ269">SUMPRODUCT($BS269:$CB269,TRANSPOSE(CL$66:CL$75))</f>
        <v>3.4359215628490744E-2</v>
      </c>
      <c r="DK269" s="8">
        <f t="array" ref="DK269">SUMPRODUCT($BS269:$CB269,TRANSPOSE(CM$66:CM$75))</f>
        <v>-1.4344334166420027E-3</v>
      </c>
      <c r="DL269" s="8">
        <f t="array" ref="DL269">SUMPRODUCT($BS269:$CB269,TRANSPOSE(CN$66:CN$75))</f>
        <v>-1.5134560383227377E-2</v>
      </c>
      <c r="DM269" s="8">
        <f t="array" ref="DM269">SUMPRODUCT($BS269:$CB269,TRANSPOSE(CO$66:CO$75))</f>
        <v>-2.6522555309358428E-2</v>
      </c>
      <c r="DN269" s="8">
        <f t="array" ref="DN269">SUMPRODUCT($BS269:$CB269,TRANSPOSE(CP$66:CP$75))</f>
        <v>3.0696616534975144E-2</v>
      </c>
    </row>
    <row r="270" spans="4:118" x14ac:dyDescent="0.25">
      <c r="D270" s="7"/>
      <c r="E270" s="7"/>
      <c r="J270" s="5">
        <v>39568</v>
      </c>
      <c r="K270">
        <v>7.8284928108476107E-2</v>
      </c>
      <c r="L270">
        <v>8.6731874830405106E-2</v>
      </c>
      <c r="M270">
        <v>-8.4469467219290099E-3</v>
      </c>
      <c r="O270" s="5">
        <v>39568</v>
      </c>
      <c r="P270">
        <v>6.7334313557185194E-2</v>
      </c>
      <c r="Q270">
        <v>5.4106444872885497E-2</v>
      </c>
      <c r="R270">
        <v>1.3227868684299701E-2</v>
      </c>
      <c r="T270" s="5">
        <v>39568</v>
      </c>
      <c r="U270">
        <v>4.58648147716769E-2</v>
      </c>
      <c r="V270">
        <v>4.5397260011316901E-2</v>
      </c>
      <c r="W270">
        <v>4.6755476036002702E-4</v>
      </c>
      <c r="Y270" s="5">
        <v>39568</v>
      </c>
      <c r="Z270">
        <v>5.66577173849536E-2</v>
      </c>
      <c r="AA270">
        <v>7.3049430393636899E-2</v>
      </c>
      <c r="AB270">
        <v>-1.6391713008683299E-2</v>
      </c>
      <c r="AD270" s="5">
        <v>39568</v>
      </c>
      <c r="AE270">
        <v>3.9069818287689101E-2</v>
      </c>
      <c r="AF270">
        <v>8.2057810936494294E-2</v>
      </c>
      <c r="AG270">
        <v>-4.2987992648805297E-2</v>
      </c>
      <c r="AI270" s="5">
        <v>39568</v>
      </c>
      <c r="AJ270">
        <v>1.7661087243000001E-2</v>
      </c>
      <c r="AK270">
        <v>8.7078638452336599E-2</v>
      </c>
      <c r="AL270">
        <v>-6.9417551209336695E-2</v>
      </c>
      <c r="AN270" s="5">
        <v>39568</v>
      </c>
      <c r="AO270">
        <v>6.7870257092000702E-2</v>
      </c>
      <c r="AP270">
        <v>9.79898613968921E-2</v>
      </c>
      <c r="AQ270">
        <v>-3.0119604304891402E-2</v>
      </c>
      <c r="AS270" s="5">
        <v>39568</v>
      </c>
      <c r="AT270">
        <v>7.1177202479052695E-2</v>
      </c>
      <c r="AU270">
        <v>4.48722598924935E-2</v>
      </c>
      <c r="AV270">
        <v>2.6304942586559198E-2</v>
      </c>
      <c r="AX270" s="5">
        <v>39568</v>
      </c>
      <c r="AY270">
        <v>6.2009424790747301E-2</v>
      </c>
      <c r="AZ270">
        <v>0.101202786331792</v>
      </c>
      <c r="BA270">
        <v>-3.9193361541044303E-2</v>
      </c>
      <c r="BC270" s="5">
        <v>39568</v>
      </c>
      <c r="BD270">
        <v>5.9795142962615601E-2</v>
      </c>
      <c r="BE270">
        <v>6.6855193626981099E-2</v>
      </c>
      <c r="BF270">
        <v>-7.0600506643654602E-3</v>
      </c>
      <c r="BH270" s="5">
        <v>39568</v>
      </c>
      <c r="BI270">
        <v>6.7465677479052105E-2</v>
      </c>
      <c r="BJ270">
        <v>2.8421864624294E-2</v>
      </c>
      <c r="BK270">
        <v>3.9043812854758102E-2</v>
      </c>
      <c r="BM270" s="5">
        <v>39568</v>
      </c>
      <c r="BN270">
        <v>1.2667550204191601E-2</v>
      </c>
      <c r="BO270">
        <v>0.100285067552361</v>
      </c>
      <c r="BP270">
        <f t="shared" si="73"/>
        <v>-8.7617517348169388E-2</v>
      </c>
      <c r="BR270" s="25">
        <v>39568</v>
      </c>
      <c r="BS270" s="26">
        <f t="shared" si="63"/>
        <v>-8.4469467219290099E-3</v>
      </c>
      <c r="BT270" s="26">
        <f t="shared" si="64"/>
        <v>1.3227868684299701E-2</v>
      </c>
      <c r="BU270" s="26">
        <f t="shared" si="65"/>
        <v>4.6755476036002702E-4</v>
      </c>
      <c r="BV270" s="26">
        <f t="shared" si="66"/>
        <v>-1.6391713008683299E-2</v>
      </c>
      <c r="BW270" s="26">
        <f t="shared" si="67"/>
        <v>-4.2987992648805297E-2</v>
      </c>
      <c r="BX270" s="26">
        <f t="shared" si="68"/>
        <v>-6.9417551209336695E-2</v>
      </c>
      <c r="BY270" s="26">
        <f t="shared" si="69"/>
        <v>-3.0119604304891402E-2</v>
      </c>
      <c r="BZ270" s="26">
        <f t="shared" si="70"/>
        <v>2.6304942586559198E-2</v>
      </c>
      <c r="CA270" s="26">
        <f t="shared" si="71"/>
        <v>-3.9193361541044303E-2</v>
      </c>
      <c r="CB270" s="26">
        <f t="shared" si="72"/>
        <v>-7.0600506643654602E-3</v>
      </c>
      <c r="CC270" s="26">
        <f t="shared" si="74"/>
        <v>3.9043812854758102E-2</v>
      </c>
      <c r="CD270" s="15">
        <f t="shared" si="75"/>
        <v>-8.7617517348169388E-2</v>
      </c>
      <c r="CT270" s="17">
        <v>2.76992292892656E-2</v>
      </c>
      <c r="CU270" s="17">
        <v>-5.0474640053438401E-2</v>
      </c>
      <c r="CV270" s="17">
        <v>-3.4839055179419598E-2</v>
      </c>
      <c r="CW270" s="17">
        <v>-1.95918999965271E-2</v>
      </c>
      <c r="CX270" s="17">
        <v>3.32313994426898E-3</v>
      </c>
      <c r="CY270" s="17">
        <v>-7.6122203860891399E-2</v>
      </c>
      <c r="CZ270" s="17">
        <v>-1.5239545725213399E-3</v>
      </c>
      <c r="DA270" s="17">
        <v>4.4548930562384598E-3</v>
      </c>
      <c r="DB270" s="17">
        <v>1.7479605679286601E-2</v>
      </c>
      <c r="DC270" s="17">
        <v>2.53048397533511E-3</v>
      </c>
      <c r="DE270" s="8">
        <f t="array" ref="DE270">SUMPRODUCT($BS270:$CB270,TRANSPOSE(CG$66:CG$75))</f>
        <v>-7.7496627030612724E-3</v>
      </c>
      <c r="DF270" s="8">
        <f t="array" ref="DF270">SUMPRODUCT($BS270:$CB270,TRANSPOSE(CH$66:CH$75))</f>
        <v>3.8031020192641804E-2</v>
      </c>
      <c r="DG270" s="8">
        <f t="array" ref="DG270">SUMPRODUCT($BS270:$CB270,TRANSPOSE(CI$66:CI$75))</f>
        <v>-1.5700861312685086E-2</v>
      </c>
      <c r="DH270" s="8">
        <f t="array" ref="DH270">SUMPRODUCT($BS270:$CB270,TRANSPOSE(CJ$66:CJ$75))</f>
        <v>2.315943173339105E-2</v>
      </c>
      <c r="DI270" s="8">
        <f t="array" ref="DI270">SUMPRODUCT($BS270:$CB270,TRANSPOSE(CK$66:CK$75))</f>
        <v>-5.1590123898553254E-2</v>
      </c>
      <c r="DJ270" s="8">
        <f t="array" ref="DJ270">SUMPRODUCT($BS270:$CB270,TRANSPOSE(CL$66:CL$75))</f>
        <v>-6.6834276464084158E-2</v>
      </c>
      <c r="DK270" s="8">
        <f t="array" ref="DK270">SUMPRODUCT($BS270:$CB270,TRANSPOSE(CM$66:CM$75))</f>
        <v>-2.2087701960249354E-2</v>
      </c>
      <c r="DL270" s="8">
        <f t="array" ref="DL270">SUMPRODUCT($BS270:$CB270,TRANSPOSE(CN$66:CN$75))</f>
        <v>6.9512065878693449E-2</v>
      </c>
      <c r="DM270" s="8">
        <f t="array" ref="DM270">SUMPRODUCT($BS270:$CB270,TRANSPOSE(CO$66:CO$75))</f>
        <v>-5.6073774510605932E-2</v>
      </c>
      <c r="DN270" s="8">
        <f t="array" ref="DN270">SUMPRODUCT($BS270:$CB270,TRANSPOSE(CP$66:CP$75))</f>
        <v>-2.8812134010930295E-2</v>
      </c>
    </row>
    <row r="271" spans="4:118" x14ac:dyDescent="0.25">
      <c r="D271" s="7"/>
      <c r="E271" s="7"/>
      <c r="J271" s="5">
        <v>39599</v>
      </c>
      <c r="K271">
        <v>2.75853656113467E-2</v>
      </c>
      <c r="L271">
        <v>-4.52073040019862E-2</v>
      </c>
      <c r="M271">
        <v>7.2792669613332903E-2</v>
      </c>
      <c r="O271" s="5">
        <v>39599</v>
      </c>
      <c r="P271">
        <v>-4.9469801882549597E-2</v>
      </c>
      <c r="Q271">
        <v>3.2266818671276898E-2</v>
      </c>
      <c r="R271">
        <v>-8.1736620553826606E-2</v>
      </c>
      <c r="T271" s="5">
        <v>39599</v>
      </c>
      <c r="U271">
        <v>2.4616479999917801E-2</v>
      </c>
      <c r="V271">
        <v>5.1339193721414798E-3</v>
      </c>
      <c r="W271">
        <v>1.9482560627776299E-2</v>
      </c>
      <c r="Y271" s="5">
        <v>39599</v>
      </c>
      <c r="Z271">
        <v>1.8008468410286801E-2</v>
      </c>
      <c r="AA271">
        <v>-3.07658445549744E-2</v>
      </c>
      <c r="AB271">
        <v>4.8774312965261198E-2</v>
      </c>
      <c r="AD271" s="5">
        <v>39599</v>
      </c>
      <c r="AE271">
        <v>-2.51305126210301E-2</v>
      </c>
      <c r="AF271">
        <v>5.22985560440705E-2</v>
      </c>
      <c r="AG271">
        <v>-7.7429068665100603E-2</v>
      </c>
      <c r="AI271" s="5">
        <v>39599</v>
      </c>
      <c r="AJ271">
        <v>1.1092992229404099E-2</v>
      </c>
      <c r="AK271">
        <v>1.77205425595355E-2</v>
      </c>
      <c r="AL271">
        <v>-6.6275503301313401E-3</v>
      </c>
      <c r="AN271" s="5">
        <v>39599</v>
      </c>
      <c r="AO271">
        <v>-1.27293492236538E-2</v>
      </c>
      <c r="AP271">
        <v>6.8515990578576196E-3</v>
      </c>
      <c r="AQ271">
        <v>-1.9580948281511499E-2</v>
      </c>
      <c r="AS271" s="5">
        <v>39599</v>
      </c>
      <c r="AT271">
        <v>3.0006436802729301E-2</v>
      </c>
      <c r="AU271">
        <v>-1.6018207913361501E-2</v>
      </c>
      <c r="AV271">
        <v>4.6024644716090801E-2</v>
      </c>
      <c r="AX271" s="5">
        <v>39599</v>
      </c>
      <c r="AY271">
        <v>-3.1681248413372798E-3</v>
      </c>
      <c r="AZ271">
        <v>1.51780964598912E-2</v>
      </c>
      <c r="BA271">
        <v>-1.83462213012285E-2</v>
      </c>
      <c r="BC271" s="5">
        <v>39599</v>
      </c>
      <c r="BD271">
        <v>2.61257409085753E-2</v>
      </c>
      <c r="BE271">
        <v>-5.8983983756500998E-2</v>
      </c>
      <c r="BF271">
        <v>8.5109724665076394E-2</v>
      </c>
      <c r="BH271" s="5">
        <v>39599</v>
      </c>
      <c r="BI271">
        <v>4.2936409948980098E-2</v>
      </c>
      <c r="BJ271">
        <v>-1.92595740369381E-2</v>
      </c>
      <c r="BK271">
        <v>6.2195983985918198E-2</v>
      </c>
      <c r="BM271" s="5">
        <v>39599</v>
      </c>
      <c r="BN271">
        <v>1.50344478831895E-2</v>
      </c>
      <c r="BO271">
        <v>3.4369862394058402E-3</v>
      </c>
      <c r="BP271">
        <f t="shared" si="73"/>
        <v>1.159746164378366E-2</v>
      </c>
      <c r="BR271" s="25">
        <v>39599</v>
      </c>
      <c r="BS271" s="26">
        <f t="shared" ref="BS271:BS334" si="76">M271</f>
        <v>7.2792669613332903E-2</v>
      </c>
      <c r="BT271" s="26">
        <f t="shared" ref="BT271:BT334" si="77">R271</f>
        <v>-8.1736620553826606E-2</v>
      </c>
      <c r="BU271" s="26">
        <f t="shared" ref="BU271:BU334" si="78">W271</f>
        <v>1.9482560627776299E-2</v>
      </c>
      <c r="BV271" s="26">
        <f t="shared" ref="BV271:BV334" si="79">AB271</f>
        <v>4.8774312965261198E-2</v>
      </c>
      <c r="BW271" s="26">
        <f t="shared" ref="BW271:BW334" si="80">AG271</f>
        <v>-7.7429068665100603E-2</v>
      </c>
      <c r="BX271" s="26">
        <f t="shared" ref="BX271:BX334" si="81">AL271</f>
        <v>-6.6275503301313401E-3</v>
      </c>
      <c r="BY271" s="26">
        <f t="shared" ref="BY271:BY334" si="82">AQ271</f>
        <v>-1.9580948281511499E-2</v>
      </c>
      <c r="BZ271" s="26">
        <f t="shared" ref="BZ271:BZ334" si="83">AV271</f>
        <v>4.6024644716090801E-2</v>
      </c>
      <c r="CA271" s="26">
        <f t="shared" ref="CA271:CA334" si="84">BA271</f>
        <v>-1.83462213012285E-2</v>
      </c>
      <c r="CB271" s="26">
        <f t="shared" ref="CB271:CB334" si="85">BF271</f>
        <v>8.5109724665076394E-2</v>
      </c>
      <c r="CC271" s="26">
        <f t="shared" si="74"/>
        <v>6.2195983985918198E-2</v>
      </c>
      <c r="CD271" s="15">
        <f t="shared" si="75"/>
        <v>1.159746164378366E-2</v>
      </c>
      <c r="CT271" s="17">
        <v>0.124988575741778</v>
      </c>
      <c r="CU271" s="17">
        <v>5.47230621338652E-2</v>
      </c>
      <c r="CV271" s="17">
        <v>-4.5596684479271503E-2</v>
      </c>
      <c r="CW271" s="17">
        <v>-6.7400790680285302E-2</v>
      </c>
      <c r="CX271" s="17">
        <v>4.4601290695042102E-2</v>
      </c>
      <c r="CY271" s="17">
        <v>1.2161019728889E-2</v>
      </c>
      <c r="CZ271" s="17">
        <v>4.0886875162213503E-2</v>
      </c>
      <c r="DA271" s="17">
        <v>-1.6188246645694099E-2</v>
      </c>
      <c r="DB271" s="17">
        <v>7.9959360391250803E-3</v>
      </c>
      <c r="DC271" s="17">
        <v>-3.71173699136973E-3</v>
      </c>
      <c r="DE271" s="8">
        <f t="array" ref="DE271">SUMPRODUCT($BS271:$CB271,TRANSPOSE(CG$66:CG$75))</f>
        <v>6.9774151198270962E-2</v>
      </c>
      <c r="DF271" s="8">
        <f t="array" ref="DF271">SUMPRODUCT($BS271:$CB271,TRANSPOSE(CH$66:CH$75))</f>
        <v>-7.0503813506769181E-2</v>
      </c>
      <c r="DG271" s="8">
        <f t="array" ref="DG271">SUMPRODUCT($BS271:$CB271,TRANSPOSE(CI$66:CI$75))</f>
        <v>5.7392786310671837E-2</v>
      </c>
      <c r="DH271" s="8">
        <f t="array" ref="DH271">SUMPRODUCT($BS271:$CB271,TRANSPOSE(CJ$66:CJ$75))</f>
        <v>-4.4748436786698001E-3</v>
      </c>
      <c r="DI271" s="8">
        <f t="array" ref="DI271">SUMPRODUCT($BS271:$CB271,TRANSPOSE(CK$66:CK$75))</f>
        <v>-7.9941986656045502E-2</v>
      </c>
      <c r="DJ271" s="8">
        <f t="array" ref="DJ271">SUMPRODUCT($BS271:$CB271,TRANSPOSE(CL$66:CL$75))</f>
        <v>3.867882708917831E-2</v>
      </c>
      <c r="DK271" s="8">
        <f t="array" ref="DK271">SUMPRODUCT($BS271:$CB271,TRANSPOSE(CM$66:CM$75))</f>
        <v>-1.7962116278565653E-2</v>
      </c>
      <c r="DL271" s="8">
        <f t="array" ref="DL271">SUMPRODUCT($BS271:$CB271,TRANSPOSE(CN$66:CN$75))</f>
        <v>0.10824958753035116</v>
      </c>
      <c r="DM271" s="8">
        <f t="array" ref="DM271">SUMPRODUCT($BS271:$CB271,TRANSPOSE(CO$66:CO$75))</f>
        <v>9.2755469168152027E-3</v>
      </c>
      <c r="DN271" s="8">
        <f t="array" ref="DN271">SUMPRODUCT($BS271:$CB271,TRANSPOSE(CP$66:CP$75))</f>
        <v>5.5690292496886548E-2</v>
      </c>
    </row>
    <row r="272" spans="4:118" x14ac:dyDescent="0.25">
      <c r="D272" s="7"/>
      <c r="E272" s="7"/>
      <c r="J272" s="5">
        <v>39629</v>
      </c>
      <c r="K272">
        <v>-3.0332939718228698E-2</v>
      </c>
      <c r="L272">
        <v>-0.20166608294822699</v>
      </c>
      <c r="M272">
        <v>0.17133314322999799</v>
      </c>
      <c r="O272" s="5">
        <v>39629</v>
      </c>
      <c r="P272">
        <v>-0.192963906267554</v>
      </c>
      <c r="Q272">
        <v>-6.0183947425062001E-2</v>
      </c>
      <c r="R272">
        <v>-0.132779958842492</v>
      </c>
      <c r="T272" s="5">
        <v>39629</v>
      </c>
      <c r="U272">
        <v>-0.11663458717118701</v>
      </c>
      <c r="V272">
        <v>-8.2384257885336501E-2</v>
      </c>
      <c r="W272">
        <v>-3.4250329285850999E-2</v>
      </c>
      <c r="Y272" s="5">
        <v>39629</v>
      </c>
      <c r="Z272">
        <v>-6.1238277729868902E-2</v>
      </c>
      <c r="AA272">
        <v>-0.15239781568291799</v>
      </c>
      <c r="AB272">
        <v>9.1159537953049305E-2</v>
      </c>
      <c r="AD272" s="5">
        <v>39629</v>
      </c>
      <c r="AE272">
        <v>-0.143656245590876</v>
      </c>
      <c r="AF272">
        <v>-9.2632054880635806E-2</v>
      </c>
      <c r="AG272">
        <v>-5.1024190710240502E-2</v>
      </c>
      <c r="AI272" s="5">
        <v>39629</v>
      </c>
      <c r="AJ272">
        <v>-0.103848542369846</v>
      </c>
      <c r="AK272">
        <v>-3.1847234345725103E-2</v>
      </c>
      <c r="AL272">
        <v>-7.2001308024121205E-2</v>
      </c>
      <c r="AN272" s="5">
        <v>39629</v>
      </c>
      <c r="AO272">
        <v>-7.9688627571269294E-2</v>
      </c>
      <c r="AP272">
        <v>-0.117274189661444</v>
      </c>
      <c r="AQ272">
        <v>3.7585562090174898E-2</v>
      </c>
      <c r="AS272" s="5">
        <v>39629</v>
      </c>
      <c r="AT272">
        <v>-6.3848041386873305E-2</v>
      </c>
      <c r="AU272">
        <v>-0.116796810547128</v>
      </c>
      <c r="AV272">
        <v>5.29487691602544E-2</v>
      </c>
      <c r="AX272" s="5">
        <v>39629</v>
      </c>
      <c r="AY272">
        <v>-8.0912405142867405E-2</v>
      </c>
      <c r="AZ272">
        <v>-0.117621937520164</v>
      </c>
      <c r="BA272">
        <v>3.6709532377296399E-2</v>
      </c>
      <c r="BC272" s="5">
        <v>39629</v>
      </c>
      <c r="BD272">
        <v>-4.8175616924442902E-2</v>
      </c>
      <c r="BE272">
        <v>-0.18646577207659701</v>
      </c>
      <c r="BF272">
        <v>0.13829015515215501</v>
      </c>
      <c r="BH272" s="5">
        <v>39629</v>
      </c>
      <c r="BI272">
        <v>-6.8734269135934903E-2</v>
      </c>
      <c r="BJ272">
        <v>-0.113215413942285</v>
      </c>
      <c r="BK272">
        <v>4.4481144806350001E-2</v>
      </c>
      <c r="BM272" s="5">
        <v>39629</v>
      </c>
      <c r="BN272">
        <v>-5.5042836710521202E-2</v>
      </c>
      <c r="BO272">
        <v>-0.13839939397156201</v>
      </c>
      <c r="BP272">
        <f t="shared" ref="BP272:BP335" si="86">BN272-BO272</f>
        <v>8.3356557261040798E-2</v>
      </c>
      <c r="BR272" s="25">
        <v>39629</v>
      </c>
      <c r="BS272" s="26">
        <f t="shared" si="76"/>
        <v>0.17133314322999799</v>
      </c>
      <c r="BT272" s="26">
        <f t="shared" si="77"/>
        <v>-0.132779958842492</v>
      </c>
      <c r="BU272" s="26">
        <f t="shared" si="78"/>
        <v>-3.4250329285850999E-2</v>
      </c>
      <c r="BV272" s="26">
        <f t="shared" si="79"/>
        <v>9.1159537953049305E-2</v>
      </c>
      <c r="BW272" s="26">
        <f t="shared" si="80"/>
        <v>-5.1024190710240502E-2</v>
      </c>
      <c r="BX272" s="26">
        <f t="shared" si="81"/>
        <v>-7.2001308024121205E-2</v>
      </c>
      <c r="BY272" s="26">
        <f t="shared" si="82"/>
        <v>3.7585562090174898E-2</v>
      </c>
      <c r="BZ272" s="26">
        <f t="shared" si="83"/>
        <v>5.29487691602544E-2</v>
      </c>
      <c r="CA272" s="26">
        <f t="shared" si="84"/>
        <v>3.6709532377296399E-2</v>
      </c>
      <c r="CB272" s="26">
        <f t="shared" si="85"/>
        <v>0.13829015515215501</v>
      </c>
      <c r="CC272" s="26">
        <f t="shared" ref="CC272:CC335" si="87">BK272</f>
        <v>4.4481144806350001E-2</v>
      </c>
      <c r="CD272" s="15">
        <f t="shared" ref="CD272:CD335" si="88">BP272</f>
        <v>8.3356557261040798E-2</v>
      </c>
      <c r="CT272" s="17">
        <v>0.18228245127218501</v>
      </c>
      <c r="CU272" s="17">
        <v>0.208081853212989</v>
      </c>
      <c r="CV272" s="17">
        <v>-4.2884013381863699E-2</v>
      </c>
      <c r="CW272" s="17">
        <v>-6.7251873122319394E-2</v>
      </c>
      <c r="CX272" s="17">
        <v>3.67071041589285E-2</v>
      </c>
      <c r="CY272" s="17">
        <v>-3.1620143844844101E-2</v>
      </c>
      <c r="CZ272" s="17">
        <v>4.7531382362949199E-3</v>
      </c>
      <c r="DA272" s="17">
        <v>-2.4211977071737299E-2</v>
      </c>
      <c r="DB272" s="17">
        <v>-2.28430349074299E-2</v>
      </c>
      <c r="DC272" s="17">
        <v>2.3584752267959501E-3</v>
      </c>
      <c r="DE272" s="8">
        <f t="array" ref="DE272">SUMPRODUCT($BS272:$CB272,TRANSPOSE(CG$66:CG$75))</f>
        <v>0.18736854882445519</v>
      </c>
      <c r="DF272" s="8">
        <f t="array" ref="DF272">SUMPRODUCT($BS272:$CB272,TRANSPOSE(CH$66:CH$75))</f>
        <v>-0.11513244766712027</v>
      </c>
      <c r="DG272" s="8">
        <f t="array" ref="DG272">SUMPRODUCT($BS272:$CB272,TRANSPOSE(CI$66:CI$75))</f>
        <v>3.9313075604248772E-2</v>
      </c>
      <c r="DH272" s="8">
        <f t="array" ref="DH272">SUMPRODUCT($BS272:$CB272,TRANSPOSE(CJ$66:CJ$75))</f>
        <v>-0.11249606187180235</v>
      </c>
      <c r="DI272" s="8">
        <f t="array" ref="DI272">SUMPRODUCT($BS272:$CB272,TRANSPOSE(CK$66:CK$75))</f>
        <v>-3.5606460439116541E-2</v>
      </c>
      <c r="DJ272" s="8">
        <f t="array" ref="DJ272">SUMPRODUCT($BS272:$CB272,TRANSPOSE(CL$66:CL$75))</f>
        <v>-4.192864369662562E-2</v>
      </c>
      <c r="DK272" s="8">
        <f t="array" ref="DK272">SUMPRODUCT($BS272:$CB272,TRANSPOSE(CM$66:CM$75))</f>
        <v>4.4870934166030635E-2</v>
      </c>
      <c r="DL272" s="8">
        <f t="array" ref="DL272">SUMPRODUCT($BS272:$CB272,TRANSPOSE(CN$66:CN$75))</f>
        <v>9.2023944262137419E-2</v>
      </c>
      <c r="DM272" s="8">
        <f t="array" ref="DM272">SUMPRODUCT($BS272:$CB272,TRANSPOSE(CO$66:CO$75))</f>
        <v>9.2791139497450867E-2</v>
      </c>
      <c r="DN272" s="8">
        <f t="array" ref="DN272">SUMPRODUCT($BS272:$CB272,TRANSPOSE(CP$66:CP$75))</f>
        <v>0.11134261610405236</v>
      </c>
    </row>
    <row r="273" spans="4:118" x14ac:dyDescent="0.25">
      <c r="D273" s="7"/>
      <c r="E273" s="7"/>
      <c r="J273" s="5">
        <v>39660</v>
      </c>
      <c r="K273">
        <v>-5.5008672842231897E-2</v>
      </c>
      <c r="L273">
        <v>3.9031429726099999E-2</v>
      </c>
      <c r="M273">
        <v>-9.4040102568331896E-2</v>
      </c>
      <c r="O273" s="5">
        <v>39660</v>
      </c>
      <c r="P273">
        <v>6.1011232215916797E-2</v>
      </c>
      <c r="Q273">
        <v>-8.3916442189972094E-3</v>
      </c>
      <c r="R273">
        <v>6.9402876434913996E-2</v>
      </c>
      <c r="T273" s="5">
        <v>39660</v>
      </c>
      <c r="U273">
        <v>1.25351920345449E-2</v>
      </c>
      <c r="V273">
        <v>-6.0915972208634697E-3</v>
      </c>
      <c r="W273">
        <v>1.8626789255408401E-2</v>
      </c>
      <c r="Y273" s="5">
        <v>39660</v>
      </c>
      <c r="Z273">
        <v>-1.69516904813421E-2</v>
      </c>
      <c r="AA273">
        <v>7.39967952997955E-3</v>
      </c>
      <c r="AB273">
        <v>-2.4351370011321601E-2</v>
      </c>
      <c r="AD273" s="5">
        <v>39660</v>
      </c>
      <c r="AE273">
        <v>5.2024807723993101E-2</v>
      </c>
      <c r="AF273">
        <v>-7.3947574857224701E-3</v>
      </c>
      <c r="AG273">
        <v>5.94195652097156E-2</v>
      </c>
      <c r="AI273" s="5">
        <v>39660</v>
      </c>
      <c r="AJ273">
        <v>3.2787465680444203E-2</v>
      </c>
      <c r="AK273">
        <v>-7.3770011213368805E-2</v>
      </c>
      <c r="AL273">
        <v>0.10655747689381299</v>
      </c>
      <c r="AN273" s="5">
        <v>39660</v>
      </c>
      <c r="AO273">
        <v>4.8604852677021203E-3</v>
      </c>
      <c r="AP273">
        <v>-3.9037285400145103E-2</v>
      </c>
      <c r="AQ273">
        <v>4.3897770667847197E-2</v>
      </c>
      <c r="AS273" s="5">
        <v>39660</v>
      </c>
      <c r="AT273">
        <v>-5.1615362681069699E-2</v>
      </c>
      <c r="AU273">
        <v>1.15892943314934E-2</v>
      </c>
      <c r="AV273">
        <v>-6.3204657012563101E-2</v>
      </c>
      <c r="AX273" s="5">
        <v>39660</v>
      </c>
      <c r="AY273">
        <v>-1.0532787363354799E-4</v>
      </c>
      <c r="AZ273">
        <v>-3.7182030436493999E-2</v>
      </c>
      <c r="BA273">
        <v>3.70767025628604E-2</v>
      </c>
      <c r="BC273" s="5">
        <v>39660</v>
      </c>
      <c r="BD273">
        <v>-3.2574691217983398E-2</v>
      </c>
      <c r="BE273">
        <v>7.4847615717722901E-2</v>
      </c>
      <c r="BF273">
        <v>-0.10742230693570599</v>
      </c>
      <c r="BH273" s="5">
        <v>39660</v>
      </c>
      <c r="BI273">
        <v>1.1593773088074501E-2</v>
      </c>
      <c r="BJ273">
        <v>-5.2208141087738399E-2</v>
      </c>
      <c r="BK273">
        <v>6.3801914175812893E-2</v>
      </c>
      <c r="BM273" s="5">
        <v>39660</v>
      </c>
      <c r="BN273">
        <v>2.7511682680129101E-2</v>
      </c>
      <c r="BO273">
        <v>-4.5240011402855301E-2</v>
      </c>
      <c r="BP273">
        <f t="shared" si="86"/>
        <v>7.2751694082984403E-2</v>
      </c>
      <c r="BR273" s="25">
        <v>39660</v>
      </c>
      <c r="BS273" s="26">
        <f t="shared" si="76"/>
        <v>-9.4040102568331896E-2</v>
      </c>
      <c r="BT273" s="26">
        <f t="shared" si="77"/>
        <v>6.9402876434913996E-2</v>
      </c>
      <c r="BU273" s="26">
        <f t="shared" si="78"/>
        <v>1.8626789255408401E-2</v>
      </c>
      <c r="BV273" s="26">
        <f t="shared" si="79"/>
        <v>-2.4351370011321601E-2</v>
      </c>
      <c r="BW273" s="26">
        <f t="shared" si="80"/>
        <v>5.94195652097156E-2</v>
      </c>
      <c r="BX273" s="26">
        <f t="shared" si="81"/>
        <v>0.10655747689381299</v>
      </c>
      <c r="BY273" s="26">
        <f t="shared" si="82"/>
        <v>4.3897770667847197E-2</v>
      </c>
      <c r="BZ273" s="26">
        <f t="shared" si="83"/>
        <v>-6.3204657012563101E-2</v>
      </c>
      <c r="CA273" s="26">
        <f t="shared" si="84"/>
        <v>3.70767025628604E-2</v>
      </c>
      <c r="CB273" s="26">
        <f t="shared" si="85"/>
        <v>-0.10742230693570599</v>
      </c>
      <c r="CC273" s="26">
        <f t="shared" si="87"/>
        <v>6.3801914175812893E-2</v>
      </c>
      <c r="CD273" s="15">
        <f t="shared" si="88"/>
        <v>7.2751694082984403E-2</v>
      </c>
      <c r="CT273" s="17">
        <v>-0.15202290405416</v>
      </c>
      <c r="CU273" s="17">
        <v>-7.3091311558860006E-2</v>
      </c>
      <c r="CV273" s="17">
        <v>6.9254269198895393E-2</v>
      </c>
      <c r="CW273" s="17">
        <v>5.1945105919684299E-2</v>
      </c>
      <c r="CX273" s="17">
        <v>-6.70741704821331E-2</v>
      </c>
      <c r="CY273" s="17">
        <v>8.8739683609857206E-2</v>
      </c>
      <c r="CZ273" s="17">
        <v>-2.7254122238259501E-2</v>
      </c>
      <c r="DA273" s="17">
        <v>-6.2412072666972003E-3</v>
      </c>
      <c r="DB273" s="17">
        <v>1.19802902544703E-2</v>
      </c>
      <c r="DC273" s="17">
        <v>4.1581647986612801E-3</v>
      </c>
      <c r="DE273" s="8">
        <f t="array" ref="DE273">SUMPRODUCT($BS273:$CB273,TRANSPOSE(CG$66:CG$75))</f>
        <v>-0.1088154932879707</v>
      </c>
      <c r="DF273" s="8">
        <f t="array" ref="DF273">SUMPRODUCT($BS273:$CB273,TRANSPOSE(CH$66:CH$75))</f>
        <v>1.4207986327227307E-2</v>
      </c>
      <c r="DG273" s="8">
        <f t="array" ref="DG273">SUMPRODUCT($BS273:$CB273,TRANSPOSE(CI$66:CI$75))</f>
        <v>-1.1159655545291991E-2</v>
      </c>
      <c r="DH273" s="8">
        <f t="array" ref="DH273">SUMPRODUCT($BS273:$CB273,TRANSPOSE(CJ$66:CJ$75))</f>
        <v>6.3602357302522061E-2</v>
      </c>
      <c r="DI273" s="8">
        <f t="array" ref="DI273">SUMPRODUCT($BS273:$CB273,TRANSPOSE(CK$66:CK$75))</f>
        <v>3.9583761249665034E-2</v>
      </c>
      <c r="DJ273" s="8">
        <f t="array" ref="DJ273">SUMPRODUCT($BS273:$CB273,TRANSPOSE(CL$66:CL$75))</f>
        <v>7.8094412277086162E-2</v>
      </c>
      <c r="DK273" s="8">
        <f t="array" ref="DK273">SUMPRODUCT($BS273:$CB273,TRANSPOSE(CM$66:CM$75))</f>
        <v>6.159462315657864E-2</v>
      </c>
      <c r="DL273" s="8">
        <f t="array" ref="DL273">SUMPRODUCT($BS273:$CB273,TRANSPOSE(CN$66:CN$75))</f>
        <v>-0.13957281313603187</v>
      </c>
      <c r="DM273" s="8">
        <f t="array" ref="DM273">SUMPRODUCT($BS273:$CB273,TRANSPOSE(CO$66:CO$75))</f>
        <v>-2.2583199920949253E-3</v>
      </c>
      <c r="DN273" s="8">
        <f t="array" ref="DN273">SUMPRODUCT($BS273:$CB273,TRANSPOSE(CP$66:CP$75))</f>
        <v>-9.8143327547483242E-2</v>
      </c>
    </row>
    <row r="274" spans="4:118" x14ac:dyDescent="0.25">
      <c r="D274" s="7"/>
      <c r="E274" s="7"/>
      <c r="J274" s="5">
        <v>39691</v>
      </c>
      <c r="K274">
        <v>3.4172125675557401E-4</v>
      </c>
      <c r="L274">
        <v>1.75852151214075E-2</v>
      </c>
      <c r="M274">
        <v>-1.7243493864652001E-2</v>
      </c>
      <c r="O274" s="5">
        <v>39691</v>
      </c>
      <c r="P274">
        <v>1.8040521767815701E-3</v>
      </c>
      <c r="Q274">
        <v>1.0010753032304399E-2</v>
      </c>
      <c r="R274">
        <v>-8.2067008555227906E-3</v>
      </c>
      <c r="T274" s="5">
        <v>39691</v>
      </c>
      <c r="U274">
        <v>6.0590627571594502E-2</v>
      </c>
      <c r="V274">
        <v>1.4225056860045699E-2</v>
      </c>
      <c r="W274">
        <v>4.6365570711548801E-2</v>
      </c>
      <c r="Y274" s="5">
        <v>39691</v>
      </c>
      <c r="Z274">
        <v>1.7184432043962299E-2</v>
      </c>
      <c r="AA274">
        <v>6.8002044252101299E-3</v>
      </c>
      <c r="AB274">
        <v>1.03842276187522E-2</v>
      </c>
      <c r="AD274" s="5">
        <v>39691</v>
      </c>
      <c r="AE274">
        <v>1.15931280802267E-2</v>
      </c>
      <c r="AF274">
        <v>1.53230853914489E-2</v>
      </c>
      <c r="AG274">
        <v>-3.7299573112222401E-3</v>
      </c>
      <c r="AI274" s="5">
        <v>39691</v>
      </c>
      <c r="AJ274">
        <v>2.71093381628725E-2</v>
      </c>
      <c r="AK274">
        <v>8.1429784548689293E-3</v>
      </c>
      <c r="AL274">
        <v>1.8966359708003599E-2</v>
      </c>
      <c r="AN274" s="5">
        <v>39691</v>
      </c>
      <c r="AO274">
        <v>1.05877805209526E-2</v>
      </c>
      <c r="AP274">
        <v>-3.1272520432972001E-3</v>
      </c>
      <c r="AQ274">
        <v>1.37150325642498E-2</v>
      </c>
      <c r="AS274" s="5">
        <v>39691</v>
      </c>
      <c r="AT274">
        <v>2.99380796642339E-2</v>
      </c>
      <c r="AU274">
        <v>-1.47703537191392E-2</v>
      </c>
      <c r="AV274">
        <v>4.4708433383373103E-2</v>
      </c>
      <c r="AX274" s="5">
        <v>39691</v>
      </c>
      <c r="AY274">
        <v>1.6313131428949201E-2</v>
      </c>
      <c r="AZ274">
        <v>-2.1452618729492301E-3</v>
      </c>
      <c r="BA274">
        <v>1.8458393301898399E-2</v>
      </c>
      <c r="BC274" s="5">
        <v>39691</v>
      </c>
      <c r="BD274">
        <v>1.94849512784015E-2</v>
      </c>
      <c r="BE274">
        <v>-8.9302474649038208E-3</v>
      </c>
      <c r="BF274">
        <v>2.8415198743305298E-2</v>
      </c>
      <c r="BH274" s="5">
        <v>39691</v>
      </c>
      <c r="BI274">
        <v>1.58554483398477E-2</v>
      </c>
      <c r="BJ274">
        <v>-2.7845830454070698E-3</v>
      </c>
      <c r="BK274">
        <v>1.8640031385254802E-2</v>
      </c>
      <c r="BM274" s="5">
        <v>39691</v>
      </c>
      <c r="BN274">
        <v>2.0753640764621599E-2</v>
      </c>
      <c r="BO274">
        <v>-1.90088358603928E-2</v>
      </c>
      <c r="BP274">
        <f t="shared" si="86"/>
        <v>3.9762476625014399E-2</v>
      </c>
      <c r="BR274" s="25">
        <v>39691</v>
      </c>
      <c r="BS274" s="26">
        <f t="shared" si="76"/>
        <v>-1.7243493864652001E-2</v>
      </c>
      <c r="BT274" s="26">
        <f t="shared" si="77"/>
        <v>-8.2067008555227906E-3</v>
      </c>
      <c r="BU274" s="26">
        <f t="shared" si="78"/>
        <v>4.6365570711548801E-2</v>
      </c>
      <c r="BV274" s="26">
        <f t="shared" si="79"/>
        <v>1.03842276187522E-2</v>
      </c>
      <c r="BW274" s="26">
        <f t="shared" si="80"/>
        <v>-3.7299573112222401E-3</v>
      </c>
      <c r="BX274" s="26">
        <f t="shared" si="81"/>
        <v>1.8966359708003599E-2</v>
      </c>
      <c r="BY274" s="26">
        <f t="shared" si="82"/>
        <v>1.37150325642498E-2</v>
      </c>
      <c r="BZ274" s="26">
        <f t="shared" si="83"/>
        <v>4.4708433383373103E-2</v>
      </c>
      <c r="CA274" s="26">
        <f t="shared" si="84"/>
        <v>1.8458393301898399E-2</v>
      </c>
      <c r="CB274" s="26">
        <f t="shared" si="85"/>
        <v>2.8415198743305298E-2</v>
      </c>
      <c r="CC274" s="26">
        <f t="shared" si="87"/>
        <v>1.8640031385254802E-2</v>
      </c>
      <c r="CD274" s="15">
        <f t="shared" si="88"/>
        <v>3.9762476625014399E-2</v>
      </c>
      <c r="CT274" s="17">
        <v>-2.90819378338734E-2</v>
      </c>
      <c r="CU274" s="17">
        <v>1.3628876001408699E-2</v>
      </c>
      <c r="CV274" s="17">
        <v>-2.9611896757041501E-2</v>
      </c>
      <c r="CW274" s="17">
        <v>-3.7247410409546398E-2</v>
      </c>
      <c r="CX274" s="17">
        <v>3.1399990268371397E-2</v>
      </c>
      <c r="CY274" s="17">
        <v>2.3871967662867501E-2</v>
      </c>
      <c r="CZ274" s="17">
        <v>2.1874632337196099E-2</v>
      </c>
      <c r="DA274" s="17">
        <v>-7.3971860418410897E-3</v>
      </c>
      <c r="DB274" s="17">
        <v>-2.6939528320411299E-3</v>
      </c>
      <c r="DC274" s="17">
        <v>7.2411129795455398E-4</v>
      </c>
      <c r="DE274" s="8">
        <f t="array" ref="DE274">SUMPRODUCT($BS274:$CB274,TRANSPOSE(CG$66:CG$75))</f>
        <v>-1.905714033922027E-2</v>
      </c>
      <c r="DF274" s="8">
        <f t="array" ref="DF274">SUMPRODUCT($BS274:$CB274,TRANSPOSE(CH$66:CH$75))</f>
        <v>-3.0107790762493491E-2</v>
      </c>
      <c r="DG274" s="8">
        <f t="array" ref="DG274">SUMPRODUCT($BS274:$CB274,TRANSPOSE(CI$66:CI$75))</f>
        <v>5.1389704957877008E-2</v>
      </c>
      <c r="DH274" s="8">
        <f t="array" ref="DH274">SUMPRODUCT($BS274:$CB274,TRANSPOSE(CJ$66:CJ$75))</f>
        <v>-2.8086098440068541E-3</v>
      </c>
      <c r="DI274" s="8">
        <f t="array" ref="DI274">SUMPRODUCT($BS274:$CB274,TRANSPOSE(CK$66:CK$75))</f>
        <v>-1.3406370167167956E-2</v>
      </c>
      <c r="DJ274" s="8">
        <f t="array" ref="DJ274">SUMPRODUCT($BS274:$CB274,TRANSPOSE(CL$66:CL$75))</f>
        <v>3.6353244601365881E-2</v>
      </c>
      <c r="DK274" s="8">
        <f t="array" ref="DK274">SUMPRODUCT($BS274:$CB274,TRANSPOSE(CM$66:CM$75))</f>
        <v>7.9910526182635604E-3</v>
      </c>
      <c r="DL274" s="8">
        <f t="array" ref="DL274">SUMPRODUCT($BS274:$CB274,TRANSPOSE(CN$66:CN$75))</f>
        <v>4.425888806524219E-2</v>
      </c>
      <c r="DM274" s="8">
        <f t="array" ref="DM274">SUMPRODUCT($BS274:$CB274,TRANSPOSE(CO$66:CO$75))</f>
        <v>1.0753252150540005E-2</v>
      </c>
      <c r="DN274" s="8">
        <f t="array" ref="DN274">SUMPRODUCT($BS274:$CB274,TRANSPOSE(CP$66:CP$75))</f>
        <v>3.9273472471877048E-2</v>
      </c>
    </row>
    <row r="275" spans="4:118" x14ac:dyDescent="0.25">
      <c r="D275" s="7"/>
      <c r="E275" s="7"/>
      <c r="J275" s="5">
        <v>39721</v>
      </c>
      <c r="K275">
        <v>-0.11452809175662</v>
      </c>
      <c r="L275">
        <v>-0.126670408904862</v>
      </c>
      <c r="M275">
        <v>1.2142317148242401E-2</v>
      </c>
      <c r="O275" s="5">
        <v>39721</v>
      </c>
      <c r="P275">
        <v>-6.8639254366151495E-2</v>
      </c>
      <c r="Q275">
        <v>-9.5103127445700805E-2</v>
      </c>
      <c r="R275">
        <v>2.64638730795493E-2</v>
      </c>
      <c r="T275" s="5">
        <v>39721</v>
      </c>
      <c r="U275">
        <v>-0.109317064555781</v>
      </c>
      <c r="V275">
        <v>-7.3748565533524699E-2</v>
      </c>
      <c r="W275">
        <v>-3.5568499022256499E-2</v>
      </c>
      <c r="Y275" s="5">
        <v>39721</v>
      </c>
      <c r="Z275">
        <v>-8.3878511067834602E-2</v>
      </c>
      <c r="AA275">
        <v>-0.134618887124721</v>
      </c>
      <c r="AB275">
        <v>5.0740376056886902E-2</v>
      </c>
      <c r="AD275" s="5">
        <v>39721</v>
      </c>
      <c r="AE275">
        <v>-4.0156166847992801E-2</v>
      </c>
      <c r="AF275">
        <v>-0.13714185722941699</v>
      </c>
      <c r="AG275">
        <v>9.6985690381423795E-2</v>
      </c>
      <c r="AI275" s="5">
        <v>39721</v>
      </c>
      <c r="AJ275">
        <v>-4.5937058637833802E-2</v>
      </c>
      <c r="AK275">
        <v>-9.7150834661858296E-2</v>
      </c>
      <c r="AL275">
        <v>5.12137760240245E-2</v>
      </c>
      <c r="AN275" s="5">
        <v>39721</v>
      </c>
      <c r="AO275">
        <v>-9.05174215280663E-2</v>
      </c>
      <c r="AP275">
        <v>-0.18699832100767599</v>
      </c>
      <c r="AQ275">
        <v>9.6480899479609999E-2</v>
      </c>
      <c r="AS275" s="5">
        <v>39721</v>
      </c>
      <c r="AT275">
        <v>-9.6530540361904393E-2</v>
      </c>
      <c r="AU275">
        <v>-0.10610590008443101</v>
      </c>
      <c r="AV275">
        <v>9.5753597225269205E-3</v>
      </c>
      <c r="AX275" s="5">
        <v>39721</v>
      </c>
      <c r="AY275">
        <v>-9.1751350505927601E-2</v>
      </c>
      <c r="AZ275">
        <v>-0.18166401840650301</v>
      </c>
      <c r="BA275">
        <v>8.9912667900575796E-2</v>
      </c>
      <c r="BC275" s="5">
        <v>39721</v>
      </c>
      <c r="BD275">
        <v>-8.8098478119583698E-2</v>
      </c>
      <c r="BE275">
        <v>-6.0233619158896898E-2</v>
      </c>
      <c r="BF275">
        <v>-2.78648589606868E-2</v>
      </c>
      <c r="BH275" s="5">
        <v>39721</v>
      </c>
      <c r="BI275">
        <v>-0.12545767465480101</v>
      </c>
      <c r="BJ275">
        <v>-4.6465668136880703E-2</v>
      </c>
      <c r="BK275">
        <v>-7.8992006517919905E-2</v>
      </c>
      <c r="BM275" s="5">
        <v>39721</v>
      </c>
      <c r="BN275">
        <v>-3.3427201421859599E-2</v>
      </c>
      <c r="BO275">
        <v>-9.3504993305122103E-2</v>
      </c>
      <c r="BP275">
        <f t="shared" si="86"/>
        <v>6.0077791883262503E-2</v>
      </c>
      <c r="BR275" s="25">
        <v>39721</v>
      </c>
      <c r="BS275" s="26">
        <f t="shared" si="76"/>
        <v>1.2142317148242401E-2</v>
      </c>
      <c r="BT275" s="26">
        <f t="shared" si="77"/>
        <v>2.64638730795493E-2</v>
      </c>
      <c r="BU275" s="26">
        <f t="shared" si="78"/>
        <v>-3.5568499022256499E-2</v>
      </c>
      <c r="BV275" s="26">
        <f t="shared" si="79"/>
        <v>5.0740376056886902E-2</v>
      </c>
      <c r="BW275" s="26">
        <f t="shared" si="80"/>
        <v>9.6985690381423795E-2</v>
      </c>
      <c r="BX275" s="26">
        <f t="shared" si="81"/>
        <v>5.12137760240245E-2</v>
      </c>
      <c r="BY275" s="26">
        <f t="shared" si="82"/>
        <v>9.6480899479609999E-2</v>
      </c>
      <c r="BZ275" s="26">
        <f t="shared" si="83"/>
        <v>9.5753597225269205E-3</v>
      </c>
      <c r="CA275" s="26">
        <f t="shared" si="84"/>
        <v>8.9912667900575796E-2</v>
      </c>
      <c r="CB275" s="26">
        <f t="shared" si="85"/>
        <v>-2.78648589606868E-2</v>
      </c>
      <c r="CC275" s="26">
        <f t="shared" si="87"/>
        <v>-7.8992006517919905E-2</v>
      </c>
      <c r="CD275" s="15">
        <f t="shared" si="88"/>
        <v>6.0077791883262503E-2</v>
      </c>
      <c r="CT275" s="17">
        <v>-0.106535529799721</v>
      </c>
      <c r="CU275" s="17">
        <v>0.119846876957758</v>
      </c>
      <c r="CV275" s="17">
        <v>5.6371212105212301E-2</v>
      </c>
      <c r="CW275" s="17">
        <v>3.95757695317231E-2</v>
      </c>
      <c r="CX275" s="17">
        <v>-4.4660678468539897E-2</v>
      </c>
      <c r="CY275" s="17">
        <v>3.49661349562033E-2</v>
      </c>
      <c r="CZ275" s="17">
        <v>-1.4619038295889401E-2</v>
      </c>
      <c r="DA275" s="17">
        <v>-2.2666910728124301E-3</v>
      </c>
      <c r="DB275" s="17">
        <v>4.5750678232064097E-3</v>
      </c>
      <c r="DC275" s="17">
        <v>-6.5301816165636E-3</v>
      </c>
      <c r="DE275" s="8">
        <f t="array" ref="DE275">SUMPRODUCT($BS275:$CB275,TRANSPOSE(CG$66:CG$75))</f>
        <v>2.1334557840819716E-2</v>
      </c>
      <c r="DF275" s="8">
        <f t="array" ref="DF275">SUMPRODUCT($BS275:$CB275,TRANSPOSE(CH$66:CH$75))</f>
        <v>3.924507313665393E-3</v>
      </c>
      <c r="DG275" s="8">
        <f t="array" ref="DG275">SUMPRODUCT($BS275:$CB275,TRANSPOSE(CI$66:CI$75))</f>
        <v>-3.2425966316479975E-2</v>
      </c>
      <c r="DH275" s="8">
        <f t="array" ref="DH275">SUMPRODUCT($BS275:$CB275,TRANSPOSE(CJ$66:CJ$75))</f>
        <v>1.0278158394134611E-2</v>
      </c>
      <c r="DI275" s="8">
        <f t="array" ref="DI275">SUMPRODUCT($BS275:$CB275,TRANSPOSE(CK$66:CK$75))</f>
        <v>9.1471609141456398E-2</v>
      </c>
      <c r="DJ275" s="8">
        <f t="array" ref="DJ275">SUMPRODUCT($BS275:$CB275,TRANSPOSE(CL$66:CL$75))</f>
        <v>1.8729012700628229E-2</v>
      </c>
      <c r="DK275" s="8">
        <f t="array" ref="DK275">SUMPRODUCT($BS275:$CB275,TRANSPOSE(CM$66:CM$75))</f>
        <v>7.7046038243212239E-2</v>
      </c>
      <c r="DL275" s="8">
        <f t="array" ref="DL275">SUMPRODUCT($BS275:$CB275,TRANSPOSE(CN$66:CN$75))</f>
        <v>-6.244927895031839E-2</v>
      </c>
      <c r="DM275" s="8">
        <f t="array" ref="DM275">SUMPRODUCT($BS275:$CB275,TRANSPOSE(CO$66:CO$75))</f>
        <v>5.6960759272861511E-2</v>
      </c>
      <c r="DN275" s="8">
        <f t="array" ref="DN275">SUMPRODUCT($BS275:$CB275,TRANSPOSE(CP$66:CP$75))</f>
        <v>-1.8133380166071328E-2</v>
      </c>
    </row>
    <row r="276" spans="4:118" x14ac:dyDescent="0.25">
      <c r="D276" s="7"/>
      <c r="E276" s="7"/>
      <c r="J276" s="5">
        <v>39752</v>
      </c>
      <c r="K276">
        <v>-0.130389345051034</v>
      </c>
      <c r="L276">
        <v>-0.245384006441834</v>
      </c>
      <c r="M276">
        <v>0.1149946613908</v>
      </c>
      <c r="O276" s="5">
        <v>39752</v>
      </c>
      <c r="P276">
        <v>-0.26056164319533498</v>
      </c>
      <c r="Q276">
        <v>-0.14833388442024401</v>
      </c>
      <c r="R276">
        <v>-0.112227758775091</v>
      </c>
      <c r="T276" s="5">
        <v>39752</v>
      </c>
      <c r="U276">
        <v>-0.25111018225989701</v>
      </c>
      <c r="V276">
        <v>-0.14259951880476601</v>
      </c>
      <c r="W276">
        <v>-0.108510663455131</v>
      </c>
      <c r="Y276" s="5">
        <v>39752</v>
      </c>
      <c r="Z276">
        <v>-0.150303327959498</v>
      </c>
      <c r="AA276">
        <v>-0.257831311494857</v>
      </c>
      <c r="AB276">
        <v>0.107527983535359</v>
      </c>
      <c r="AD276" s="5">
        <v>39752</v>
      </c>
      <c r="AE276">
        <v>-0.177158604595063</v>
      </c>
      <c r="AF276">
        <v>-0.169955733284573</v>
      </c>
      <c r="AG276">
        <v>-7.2028713104902702E-3</v>
      </c>
      <c r="AI276" s="5">
        <v>39752</v>
      </c>
      <c r="AJ276">
        <v>-0.144289212342397</v>
      </c>
      <c r="AK276">
        <v>-0.17770305934296399</v>
      </c>
      <c r="AL276">
        <v>3.34138470005673E-2</v>
      </c>
      <c r="AN276" s="5">
        <v>39752</v>
      </c>
      <c r="AO276">
        <v>-0.180255653083012</v>
      </c>
      <c r="AP276">
        <v>-0.21714758904029099</v>
      </c>
      <c r="AQ276">
        <v>3.6891935957278597E-2</v>
      </c>
      <c r="AS276" s="5">
        <v>39752</v>
      </c>
      <c r="AT276">
        <v>-0.14550852358802899</v>
      </c>
      <c r="AU276">
        <v>-0.172755098170424</v>
      </c>
      <c r="AV276">
        <v>2.72465745823945E-2</v>
      </c>
      <c r="AX276" s="5">
        <v>39752</v>
      </c>
      <c r="AY276">
        <v>-0.16955514034605401</v>
      </c>
      <c r="AZ276">
        <v>-0.20830764932909199</v>
      </c>
      <c r="BA276">
        <v>3.8752508983037698E-2</v>
      </c>
      <c r="BC276" s="5">
        <v>39752</v>
      </c>
      <c r="BD276">
        <v>-0.13991153909440199</v>
      </c>
      <c r="BE276">
        <v>-0.23606546313878499</v>
      </c>
      <c r="BF276">
        <v>9.6153924044383596E-2</v>
      </c>
      <c r="BH276" s="5">
        <v>39752</v>
      </c>
      <c r="BI276">
        <v>-0.26659950851248598</v>
      </c>
      <c r="BJ276">
        <v>-0.16864521433079199</v>
      </c>
      <c r="BK276">
        <v>-9.7954294181693394E-2</v>
      </c>
      <c r="BM276" s="5">
        <v>39752</v>
      </c>
      <c r="BN276">
        <v>-0.116169913426989</v>
      </c>
      <c r="BO276">
        <v>-0.210037934893164</v>
      </c>
      <c r="BP276">
        <f t="shared" si="86"/>
        <v>9.3868021466174997E-2</v>
      </c>
      <c r="BR276" s="25">
        <v>39752</v>
      </c>
      <c r="BS276" s="26">
        <f t="shared" si="76"/>
        <v>0.1149946613908</v>
      </c>
      <c r="BT276" s="26">
        <f t="shared" si="77"/>
        <v>-0.112227758775091</v>
      </c>
      <c r="BU276" s="26">
        <f t="shared" si="78"/>
        <v>-0.108510663455131</v>
      </c>
      <c r="BV276" s="26">
        <f t="shared" si="79"/>
        <v>0.107527983535359</v>
      </c>
      <c r="BW276" s="26">
        <f t="shared" si="80"/>
        <v>-7.2028713104902702E-3</v>
      </c>
      <c r="BX276" s="26">
        <f t="shared" si="81"/>
        <v>3.34138470005673E-2</v>
      </c>
      <c r="BY276" s="26">
        <f t="shared" si="82"/>
        <v>3.6891935957278597E-2</v>
      </c>
      <c r="BZ276" s="26">
        <f t="shared" si="83"/>
        <v>2.72465745823945E-2</v>
      </c>
      <c r="CA276" s="26">
        <f t="shared" si="84"/>
        <v>3.8752508983037698E-2</v>
      </c>
      <c r="CB276" s="26">
        <f t="shared" si="85"/>
        <v>9.6153924044383596E-2</v>
      </c>
      <c r="CC276" s="26">
        <f t="shared" si="87"/>
        <v>-9.7954294181693394E-2</v>
      </c>
      <c r="CD276" s="15">
        <f t="shared" si="88"/>
        <v>9.3868021466174997E-2</v>
      </c>
      <c r="CT276" s="17">
        <v>0.13001500451186199</v>
      </c>
      <c r="CU276" s="17">
        <v>0.19535195945852199</v>
      </c>
      <c r="CV276" s="17">
        <v>-9.1727570887121003E-3</v>
      </c>
      <c r="CW276" s="17">
        <v>2.6662584543649101E-2</v>
      </c>
      <c r="CX276" s="17">
        <v>-2.7548393770380999E-2</v>
      </c>
      <c r="CY276" s="17">
        <v>3.6319799990958301E-2</v>
      </c>
      <c r="CZ276" s="17">
        <v>5.3510840100637599E-2</v>
      </c>
      <c r="DA276" s="17">
        <v>-2.0097736205384999E-2</v>
      </c>
      <c r="DB276" s="17">
        <v>3.6232499343856199E-3</v>
      </c>
      <c r="DC276" s="17">
        <v>-1.0360969325512099E-2</v>
      </c>
      <c r="DE276" s="8">
        <f t="array" ref="DE276">SUMPRODUCT($BS276:$CB276,TRANSPOSE(CG$66:CG$75))</f>
        <v>0.10655029640043269</v>
      </c>
      <c r="DF276" s="8">
        <f t="array" ref="DF276">SUMPRODUCT($BS276:$CB276,TRANSPOSE(CH$66:CH$75))</f>
        <v>-0.10483296278677343</v>
      </c>
      <c r="DG276" s="8">
        <f t="array" ref="DG276">SUMPRODUCT($BS276:$CB276,TRANSPOSE(CI$66:CI$75))</f>
        <v>-6.3773960296911653E-2</v>
      </c>
      <c r="DH276" s="8">
        <f t="array" ref="DH276">SUMPRODUCT($BS276:$CB276,TRANSPOSE(CJ$66:CJ$75))</f>
        <v>-2.6359399893588674E-2</v>
      </c>
      <c r="DI276" s="8">
        <f t="array" ref="DI276">SUMPRODUCT($BS276:$CB276,TRANSPOSE(CK$66:CK$75))</f>
        <v>-6.6352686622002909E-4</v>
      </c>
      <c r="DJ276" s="8">
        <f t="array" ref="DJ276">SUMPRODUCT($BS276:$CB276,TRANSPOSE(CL$66:CL$75))</f>
        <v>6.963537090580707E-2</v>
      </c>
      <c r="DK276" s="8">
        <f t="array" ref="DK276">SUMPRODUCT($BS276:$CB276,TRANSPOSE(CM$66:CM$75))</f>
        <v>2.3296675855672782E-2</v>
      </c>
      <c r="DL276" s="8">
        <f t="array" ref="DL276">SUMPRODUCT($BS276:$CB276,TRANSPOSE(CN$66:CN$75))</f>
        <v>5.4624108686092965E-2</v>
      </c>
      <c r="DM276" s="8">
        <f t="array" ref="DM276">SUMPRODUCT($BS276:$CB276,TRANSPOSE(CO$66:CO$75))</f>
        <v>7.0857789391589182E-2</v>
      </c>
      <c r="DN276" s="8">
        <f t="array" ref="DN276">SUMPRODUCT($BS276:$CB276,TRANSPOSE(CP$66:CP$75))</f>
        <v>5.935897168415967E-2</v>
      </c>
    </row>
    <row r="277" spans="4:118" x14ac:dyDescent="0.25">
      <c r="D277" s="7"/>
      <c r="E277" s="7"/>
      <c r="J277" s="5">
        <v>39782</v>
      </c>
      <c r="K277">
        <v>-7.6385320103895205E-2</v>
      </c>
      <c r="L277">
        <v>-0.180998713151378</v>
      </c>
      <c r="M277">
        <v>0.104613393047483</v>
      </c>
      <c r="O277" s="5">
        <v>39782</v>
      </c>
      <c r="P277">
        <v>-0.19599053135306499</v>
      </c>
      <c r="Q277">
        <v>-7.3351380299224098E-2</v>
      </c>
      <c r="R277">
        <v>-0.12263915105384</v>
      </c>
      <c r="T277" s="5">
        <v>39782</v>
      </c>
      <c r="U277">
        <v>-0.15877679542428499</v>
      </c>
      <c r="V277">
        <v>-6.2537176478486001E-2</v>
      </c>
      <c r="W277">
        <v>-9.6239618945799396E-2</v>
      </c>
      <c r="Y277" s="5">
        <v>39782</v>
      </c>
      <c r="Z277">
        <v>-4.3888414568999799E-2</v>
      </c>
      <c r="AA277">
        <v>-0.16416707731345401</v>
      </c>
      <c r="AB277">
        <v>0.12027866274445401</v>
      </c>
      <c r="AD277" s="5">
        <v>39782</v>
      </c>
      <c r="AE277">
        <v>-0.116416193010842</v>
      </c>
      <c r="AF277">
        <v>-0.110486487055696</v>
      </c>
      <c r="AG277">
        <v>-5.9297059551458604E-3</v>
      </c>
      <c r="AI277" s="5">
        <v>39782</v>
      </c>
      <c r="AJ277">
        <v>-0.142512076037692</v>
      </c>
      <c r="AK277">
        <v>-5.40402424444483E-2</v>
      </c>
      <c r="AL277">
        <v>-8.8471833593243704E-2</v>
      </c>
      <c r="AN277" s="5">
        <v>39782</v>
      </c>
      <c r="AO277">
        <v>-6.2441540420473098E-2</v>
      </c>
      <c r="AP277">
        <v>-0.115933266173205</v>
      </c>
      <c r="AQ277">
        <v>5.3491725752731499E-2</v>
      </c>
      <c r="AS277" s="5">
        <v>39782</v>
      </c>
      <c r="AT277">
        <v>-6.0086289294940601E-2</v>
      </c>
      <c r="AU277">
        <v>-0.133004795870731</v>
      </c>
      <c r="AV277">
        <v>7.2918506575789993E-2</v>
      </c>
      <c r="AX277" s="5">
        <v>39782</v>
      </c>
      <c r="AY277">
        <v>-8.5930815685022699E-2</v>
      </c>
      <c r="AZ277">
        <v>-0.121926230658279</v>
      </c>
      <c r="BA277">
        <v>3.59954149732565E-2</v>
      </c>
      <c r="BC277" s="5">
        <v>39782</v>
      </c>
      <c r="BD277">
        <v>-5.0946885378633899E-2</v>
      </c>
      <c r="BE277">
        <v>-0.17797589202690201</v>
      </c>
      <c r="BF277">
        <v>0.12702900664826799</v>
      </c>
      <c r="BH277" s="5">
        <v>39782</v>
      </c>
      <c r="BI277">
        <v>-0.11891087265768201</v>
      </c>
      <c r="BJ277">
        <v>-7.7368595408713103E-2</v>
      </c>
      <c r="BK277">
        <v>-4.1542277248969299E-2</v>
      </c>
      <c r="BM277" s="5">
        <v>39782</v>
      </c>
      <c r="BN277">
        <v>-3.3517617873704601E-2</v>
      </c>
      <c r="BO277">
        <v>-0.19963165786765499</v>
      </c>
      <c r="BP277">
        <f t="shared" si="86"/>
        <v>0.16611403999395039</v>
      </c>
      <c r="BR277" s="25">
        <v>39782</v>
      </c>
      <c r="BS277" s="26">
        <f t="shared" si="76"/>
        <v>0.104613393047483</v>
      </c>
      <c r="BT277" s="26">
        <f t="shared" si="77"/>
        <v>-0.12263915105384</v>
      </c>
      <c r="BU277" s="26">
        <f t="shared" si="78"/>
        <v>-9.6239618945799396E-2</v>
      </c>
      <c r="BV277" s="26">
        <f t="shared" si="79"/>
        <v>0.12027866274445401</v>
      </c>
      <c r="BW277" s="26">
        <f t="shared" si="80"/>
        <v>-5.9297059551458604E-3</v>
      </c>
      <c r="BX277" s="26">
        <f t="shared" si="81"/>
        <v>-8.8471833593243704E-2</v>
      </c>
      <c r="BY277" s="26">
        <f t="shared" si="82"/>
        <v>5.3491725752731499E-2</v>
      </c>
      <c r="BZ277" s="26">
        <f t="shared" si="83"/>
        <v>7.2918506575789993E-2</v>
      </c>
      <c r="CA277" s="26">
        <f t="shared" si="84"/>
        <v>3.59954149732565E-2</v>
      </c>
      <c r="CB277" s="26">
        <f t="shared" si="85"/>
        <v>0.12702900664826799</v>
      </c>
      <c r="CC277" s="26">
        <f t="shared" si="87"/>
        <v>-4.1542277248969299E-2</v>
      </c>
      <c r="CD277" s="15">
        <f t="shared" si="88"/>
        <v>0.16611403999395039</v>
      </c>
      <c r="CT277" s="17">
        <v>0.13136589762383999</v>
      </c>
      <c r="CU277" s="17">
        <v>0.22973544397847001</v>
      </c>
      <c r="CV277" s="17">
        <v>-8.6461999133616504E-2</v>
      </c>
      <c r="CW277" s="17">
        <v>1.47424115937185E-3</v>
      </c>
      <c r="CX277" s="17">
        <v>5.0745579219087398E-3</v>
      </c>
      <c r="CY277" s="17">
        <v>-5.4041842904943099E-2</v>
      </c>
      <c r="CZ277" s="17">
        <v>1.4267772678557901E-2</v>
      </c>
      <c r="DA277" s="17">
        <v>-2.0520808207035501E-2</v>
      </c>
      <c r="DB277" s="17">
        <v>9.2975755688144701E-3</v>
      </c>
      <c r="DC277" s="17">
        <v>3.1675120672392502E-4</v>
      </c>
      <c r="DE277" s="8">
        <f t="array" ref="DE277">SUMPRODUCT($BS277:$CB277,TRANSPOSE(CG$66:CG$75))</f>
        <v>9.8223685562715227E-2</v>
      </c>
      <c r="DF277" s="8">
        <f t="array" ref="DF277">SUMPRODUCT($BS277:$CB277,TRANSPOSE(CH$66:CH$75))</f>
        <v>-0.11816883405512833</v>
      </c>
      <c r="DG277" s="8">
        <f t="array" ref="DG277">SUMPRODUCT($BS277:$CB277,TRANSPOSE(CI$66:CI$75))</f>
        <v>-4.8398012045900343E-2</v>
      </c>
      <c r="DH277" s="8">
        <f t="array" ref="DH277">SUMPRODUCT($BS277:$CB277,TRANSPOSE(CJ$66:CJ$75))</f>
        <v>-4.3885593360733159E-2</v>
      </c>
      <c r="DI277" s="8">
        <f t="array" ref="DI277">SUMPRODUCT($BS277:$CB277,TRANSPOSE(CK$66:CK$75))</f>
        <v>3.2753944291474876E-3</v>
      </c>
      <c r="DJ277" s="8">
        <f t="array" ref="DJ277">SUMPRODUCT($BS277:$CB277,TRANSPOSE(CL$66:CL$75))</f>
        <v>-5.3187090202181327E-2</v>
      </c>
      <c r="DK277" s="8">
        <f t="array" ref="DK277">SUMPRODUCT($BS277:$CB277,TRANSPOSE(CM$66:CM$75))</f>
        <v>6.1912076466662531E-2</v>
      </c>
      <c r="DL277" s="8">
        <f t="array" ref="DL277">SUMPRODUCT($BS277:$CB277,TRANSPOSE(CN$66:CN$75))</f>
        <v>0.10613911446910079</v>
      </c>
      <c r="DM277" s="8">
        <f t="array" ref="DM277">SUMPRODUCT($BS277:$CB277,TRANSPOSE(CO$66:CO$75))</f>
        <v>3.2940039735017586E-2</v>
      </c>
      <c r="DN277" s="8">
        <f t="array" ref="DN277">SUMPRODUCT($BS277:$CB277,TRANSPOSE(CP$66:CP$75))</f>
        <v>7.8877520929620498E-2</v>
      </c>
    </row>
    <row r="278" spans="4:118" x14ac:dyDescent="0.25">
      <c r="D278" s="7"/>
      <c r="E278" s="7"/>
      <c r="J278" s="5">
        <v>39813</v>
      </c>
      <c r="K278">
        <v>6.5032759025661097E-4</v>
      </c>
      <c r="L278">
        <v>4.8660100294424601E-2</v>
      </c>
      <c r="M278">
        <v>-4.8009772704168001E-2</v>
      </c>
      <c r="O278" s="5">
        <v>39813</v>
      </c>
      <c r="P278">
        <v>3.04625926494193E-2</v>
      </c>
      <c r="Q278">
        <v>-1.6964861119888399E-3</v>
      </c>
      <c r="R278">
        <v>3.2159078761408097E-2</v>
      </c>
      <c r="T278" s="5">
        <v>39813</v>
      </c>
      <c r="U278">
        <v>8.7322150793046394E-2</v>
      </c>
      <c r="V278">
        <v>1.22356105599742E-3</v>
      </c>
      <c r="W278">
        <v>8.6098589737048994E-2</v>
      </c>
      <c r="Y278" s="5">
        <v>39813</v>
      </c>
      <c r="Z278">
        <v>-6.1570954187624503E-4</v>
      </c>
      <c r="AA278">
        <v>-8.1674670922875798E-3</v>
      </c>
      <c r="AB278">
        <v>7.5517575504113399E-3</v>
      </c>
      <c r="AD278" s="5">
        <v>39813</v>
      </c>
      <c r="AE278">
        <v>2.3555576591374901E-3</v>
      </c>
      <c r="AF278">
        <v>3.4065317032105899E-2</v>
      </c>
      <c r="AG278">
        <v>-3.1709759372968403E-2</v>
      </c>
      <c r="AI278" s="5">
        <v>39813</v>
      </c>
      <c r="AJ278">
        <v>3.1206771265658E-2</v>
      </c>
      <c r="AK278">
        <v>-1.18187740616028E-2</v>
      </c>
      <c r="AL278">
        <v>4.3025545327260897E-2</v>
      </c>
      <c r="AN278" s="5">
        <v>39813</v>
      </c>
      <c r="AO278">
        <v>3.0056749193758101E-2</v>
      </c>
      <c r="AP278">
        <v>1.0647145996109201E-2</v>
      </c>
      <c r="AQ278">
        <v>1.9409603197648902E-2</v>
      </c>
      <c r="AS278" s="5">
        <v>39813</v>
      </c>
      <c r="AT278">
        <v>3.2365967002181001E-2</v>
      </c>
      <c r="AU278">
        <v>-1.8411799263514699E-2</v>
      </c>
      <c r="AV278">
        <v>5.0777766265695697E-2</v>
      </c>
      <c r="AX278" s="5">
        <v>39813</v>
      </c>
      <c r="AY278">
        <v>3.1723008932538099E-2</v>
      </c>
      <c r="AZ278">
        <v>1.07803004405536E-2</v>
      </c>
      <c r="BA278">
        <v>2.0942708491984499E-2</v>
      </c>
      <c r="BC278" s="5">
        <v>39813</v>
      </c>
      <c r="BD278">
        <v>4.2963672873403804E-3</v>
      </c>
      <c r="BE278">
        <v>-1.17043550057185E-2</v>
      </c>
      <c r="BF278">
        <v>1.6000722293058899E-2</v>
      </c>
      <c r="BH278" s="5">
        <v>39813</v>
      </c>
      <c r="BI278">
        <v>5.0250051934213898E-2</v>
      </c>
      <c r="BJ278">
        <v>-1.35579977620909E-2</v>
      </c>
      <c r="BK278">
        <v>6.3808049696304797E-2</v>
      </c>
      <c r="BM278" s="5">
        <v>39813</v>
      </c>
      <c r="BN278">
        <v>1.57141094863485E-2</v>
      </c>
      <c r="BO278">
        <v>-1.5076995826938999E-2</v>
      </c>
      <c r="BP278">
        <f t="shared" si="86"/>
        <v>3.0791105313287499E-2</v>
      </c>
      <c r="BR278" s="25">
        <v>39813</v>
      </c>
      <c r="BS278" s="26">
        <f t="shared" si="76"/>
        <v>-4.8009772704168001E-2</v>
      </c>
      <c r="BT278" s="26">
        <f t="shared" si="77"/>
        <v>3.2159078761408097E-2</v>
      </c>
      <c r="BU278" s="26">
        <f t="shared" si="78"/>
        <v>8.6098589737048994E-2</v>
      </c>
      <c r="BV278" s="26">
        <f t="shared" si="79"/>
        <v>7.5517575504113399E-3</v>
      </c>
      <c r="BW278" s="26">
        <f t="shared" si="80"/>
        <v>-3.1709759372968403E-2</v>
      </c>
      <c r="BX278" s="26">
        <f t="shared" si="81"/>
        <v>4.3025545327260897E-2</v>
      </c>
      <c r="BY278" s="26">
        <f t="shared" si="82"/>
        <v>1.9409603197648902E-2</v>
      </c>
      <c r="BZ278" s="26">
        <f t="shared" si="83"/>
        <v>5.0777766265695697E-2</v>
      </c>
      <c r="CA278" s="26">
        <f t="shared" si="84"/>
        <v>2.0942708491984499E-2</v>
      </c>
      <c r="CB278" s="26">
        <f t="shared" si="85"/>
        <v>1.6000722293058899E-2</v>
      </c>
      <c r="CC278" s="26">
        <f t="shared" si="87"/>
        <v>6.3808049696304797E-2</v>
      </c>
      <c r="CD278" s="15">
        <f t="shared" si="88"/>
        <v>3.0791105313287499E-2</v>
      </c>
      <c r="CT278" s="17">
        <v>-6.7583803247300303E-2</v>
      </c>
      <c r="CU278" s="17">
        <v>-2.4771445344219399E-2</v>
      </c>
      <c r="CV278" s="17">
        <v>-3.2320308776738901E-2</v>
      </c>
      <c r="CW278" s="17">
        <v>-7.8821880857274096E-2</v>
      </c>
      <c r="CX278" s="17">
        <v>2.4655947767420801E-2</v>
      </c>
      <c r="CY278" s="17">
        <v>4.6575070526769E-2</v>
      </c>
      <c r="CZ278" s="17">
        <v>2.8324984467003499E-2</v>
      </c>
      <c r="DA278" s="17">
        <v>9.70326025933845E-3</v>
      </c>
      <c r="DB278" s="17">
        <v>9.1260231676834093E-3</v>
      </c>
      <c r="DC278" s="17">
        <v>-4.4716430963395396E-3</v>
      </c>
      <c r="DE278" s="8">
        <f t="array" ref="DE278">SUMPRODUCT($BS278:$CB278,TRANSPOSE(CG$66:CG$75))</f>
        <v>-5.1905418585792888E-2</v>
      </c>
      <c r="DF278" s="8">
        <f t="array" ref="DF278">SUMPRODUCT($BS278:$CB278,TRANSPOSE(CH$66:CH$75))</f>
        <v>2.5715755439338829E-2</v>
      </c>
      <c r="DG278" s="8">
        <f t="array" ref="DG278">SUMPRODUCT($BS278:$CB278,TRANSPOSE(CI$66:CI$75))</f>
        <v>7.7322480729561327E-2</v>
      </c>
      <c r="DH278" s="8">
        <f t="array" ref="DH278">SUMPRODUCT($BS278:$CB278,TRANSPOSE(CJ$66:CJ$75))</f>
        <v>4.7048790606350054E-2</v>
      </c>
      <c r="DI278" s="8">
        <f t="array" ref="DI278">SUMPRODUCT($BS278:$CB278,TRANSPOSE(CK$66:CK$75))</f>
        <v>-6.4173276469665738E-2</v>
      </c>
      <c r="DJ278" s="8">
        <f t="array" ref="DJ278">SUMPRODUCT($BS278:$CB278,TRANSPOSE(CL$66:CL$75))</f>
        <v>6.5586864545916446E-2</v>
      </c>
      <c r="DK278" s="8">
        <f t="array" ref="DK278">SUMPRODUCT($BS278:$CB278,TRANSPOSE(CM$66:CM$75))</f>
        <v>1.5066652734706101E-2</v>
      </c>
      <c r="DL278" s="8">
        <f t="array" ref="DL278">SUMPRODUCT($BS278:$CB278,TRANSPOSE(CN$66:CN$75))</f>
        <v>4.3941553961212819E-2</v>
      </c>
      <c r="DM278" s="8">
        <f t="array" ref="DM278">SUMPRODUCT($BS278:$CB278,TRANSPOSE(CO$66:CO$75))</f>
        <v>-1.8520791522472001E-3</v>
      </c>
      <c r="DN278" s="8">
        <f t="array" ref="DN278">SUMPRODUCT($BS278:$CB278,TRANSPOSE(CP$66:CP$75))</f>
        <v>3.7823834580319911E-2</v>
      </c>
    </row>
    <row r="279" spans="4:118" x14ac:dyDescent="0.25">
      <c r="D279" s="7"/>
      <c r="E279" s="7"/>
      <c r="J279" s="5">
        <v>39844</v>
      </c>
      <c r="K279">
        <v>-8.0105533346048294E-2</v>
      </c>
      <c r="L279">
        <v>-8.1513965890890702E-2</v>
      </c>
      <c r="M279">
        <v>1.4084325448424199E-3</v>
      </c>
      <c r="O279" s="5">
        <v>39844</v>
      </c>
      <c r="P279">
        <v>-0.17627974964322701</v>
      </c>
      <c r="Q279">
        <v>-4.8919170498417298E-2</v>
      </c>
      <c r="R279">
        <v>-0.127360579144809</v>
      </c>
      <c r="T279" s="5">
        <v>39844</v>
      </c>
      <c r="U279">
        <v>-8.1195940846678402E-2</v>
      </c>
      <c r="V279">
        <v>-8.7107028192853195E-2</v>
      </c>
      <c r="W279">
        <v>5.91108734617479E-3</v>
      </c>
      <c r="Y279" s="5">
        <v>39844</v>
      </c>
      <c r="Z279">
        <v>-4.6606044606824E-2</v>
      </c>
      <c r="AA279">
        <v>-0.157141505700053</v>
      </c>
      <c r="AB279">
        <v>0.110535461093229</v>
      </c>
      <c r="AD279" s="5">
        <v>39844</v>
      </c>
      <c r="AE279">
        <v>-0.189959734434585</v>
      </c>
      <c r="AF279">
        <v>-1.1446895828454E-2</v>
      </c>
      <c r="AG279">
        <v>-0.17851283860613101</v>
      </c>
      <c r="AI279" s="5">
        <v>39844</v>
      </c>
      <c r="AJ279">
        <v>-0.14736715825433699</v>
      </c>
      <c r="AK279">
        <v>-2.6757063356778299E-2</v>
      </c>
      <c r="AL279">
        <v>-0.120610094897558</v>
      </c>
      <c r="AN279" s="5">
        <v>39844</v>
      </c>
      <c r="AO279">
        <v>-9.7796592667517196E-2</v>
      </c>
      <c r="AP279">
        <v>-8.3739029212915206E-2</v>
      </c>
      <c r="AQ279">
        <v>-1.4057563454602099E-2</v>
      </c>
      <c r="AS279" s="5">
        <v>39844</v>
      </c>
      <c r="AT279">
        <v>-6.3709363181077699E-2</v>
      </c>
      <c r="AU279">
        <v>-0.13845574988279999</v>
      </c>
      <c r="AV279">
        <v>7.4746386701722498E-2</v>
      </c>
      <c r="AX279" s="5">
        <v>39844</v>
      </c>
      <c r="AY279">
        <v>-7.15743744063084E-2</v>
      </c>
      <c r="AZ279">
        <v>-5.6503007307837999E-2</v>
      </c>
      <c r="BA279">
        <v>-1.5071367098470401E-2</v>
      </c>
      <c r="BC279" s="5">
        <v>39844</v>
      </c>
      <c r="BD279">
        <v>-4.6198641343395797E-2</v>
      </c>
      <c r="BE279">
        <v>-0.22637381907717999</v>
      </c>
      <c r="BF279">
        <v>0.180175177733784</v>
      </c>
      <c r="BH279" s="5">
        <v>39844</v>
      </c>
      <c r="BI279">
        <v>-7.3874674053910794E-2</v>
      </c>
      <c r="BJ279">
        <v>-7.4204477752527295E-2</v>
      </c>
      <c r="BK279">
        <v>3.2980369861652898E-4</v>
      </c>
      <c r="BM279" s="5">
        <v>39844</v>
      </c>
      <c r="BN279">
        <v>-5.7907244924400102E-2</v>
      </c>
      <c r="BO279">
        <v>-0.18984907902182299</v>
      </c>
      <c r="BP279">
        <f t="shared" si="86"/>
        <v>0.13194183409742288</v>
      </c>
      <c r="BR279" s="25">
        <v>39844</v>
      </c>
      <c r="BS279" s="26">
        <f t="shared" si="76"/>
        <v>1.4084325448424199E-3</v>
      </c>
      <c r="BT279" s="26">
        <f t="shared" si="77"/>
        <v>-0.127360579144809</v>
      </c>
      <c r="BU279" s="26">
        <f t="shared" si="78"/>
        <v>5.91108734617479E-3</v>
      </c>
      <c r="BV279" s="26">
        <f t="shared" si="79"/>
        <v>0.110535461093229</v>
      </c>
      <c r="BW279" s="26">
        <f t="shared" si="80"/>
        <v>-0.17851283860613101</v>
      </c>
      <c r="BX279" s="26">
        <f t="shared" si="81"/>
        <v>-0.120610094897558</v>
      </c>
      <c r="BY279" s="26">
        <f t="shared" si="82"/>
        <v>-1.4057563454602099E-2</v>
      </c>
      <c r="BZ279" s="26">
        <f t="shared" si="83"/>
        <v>7.4746386701722498E-2</v>
      </c>
      <c r="CA279" s="26">
        <f t="shared" si="84"/>
        <v>-1.5071367098470401E-2</v>
      </c>
      <c r="CB279" s="26">
        <f t="shared" si="85"/>
        <v>0.180175177733784</v>
      </c>
      <c r="CC279" s="26">
        <f t="shared" si="87"/>
        <v>3.2980369861652898E-4</v>
      </c>
      <c r="CD279" s="15">
        <f t="shared" si="88"/>
        <v>0.13194183409742288</v>
      </c>
      <c r="CT279" s="17">
        <v>0.187510417323412</v>
      </c>
      <c r="CU279" s="17">
        <v>8.1936768664933393E-2</v>
      </c>
      <c r="CV279" s="17">
        <v>-0.23088948000832299</v>
      </c>
      <c r="CW279" s="17">
        <v>-0.119208791219672</v>
      </c>
      <c r="CX279" s="17">
        <v>2.0337432645372799E-2</v>
      </c>
      <c r="CY279" s="17">
        <v>-2.5334666476708002E-2</v>
      </c>
      <c r="CZ279" s="17">
        <v>2.3358399701570599E-2</v>
      </c>
      <c r="DA279" s="17">
        <v>-6.8188246835896001E-3</v>
      </c>
      <c r="DB279" s="17">
        <v>2.1624138122599602E-2</v>
      </c>
      <c r="DC279" s="17">
        <v>-1.05704397719648E-2</v>
      </c>
      <c r="DE279" s="8">
        <f t="array" ref="DE279">SUMPRODUCT($BS279:$CB279,TRANSPOSE(CG$66:CG$75))</f>
        <v>-4.4113027139346887E-2</v>
      </c>
      <c r="DF279" s="8">
        <f t="array" ref="DF279">SUMPRODUCT($BS279:$CB279,TRANSPOSE(CH$66:CH$75))</f>
        <v>-0.10529125739728275</v>
      </c>
      <c r="DG279" s="8">
        <f t="array" ref="DG279">SUMPRODUCT($BS279:$CB279,TRANSPOSE(CI$66:CI$75))</f>
        <v>3.7249645236423046E-2</v>
      </c>
      <c r="DH279" s="8">
        <f t="array" ref="DH279">SUMPRODUCT($BS279:$CB279,TRANSPOSE(CJ$66:CJ$75))</f>
        <v>5.4520875252208972E-2</v>
      </c>
      <c r="DI279" s="8">
        <f t="array" ref="DI279">SUMPRODUCT($BS279:$CB279,TRANSPOSE(CK$66:CK$75))</f>
        <v>-0.21783165105553395</v>
      </c>
      <c r="DJ279" s="8">
        <f t="array" ref="DJ279">SUMPRODUCT($BS279:$CB279,TRANSPOSE(CL$66:CL$75))</f>
        <v>-9.7515674703033892E-3</v>
      </c>
      <c r="DK279" s="8">
        <f t="array" ref="DK279">SUMPRODUCT($BS279:$CB279,TRANSPOSE(CM$66:CM$75))</f>
        <v>1.9811134803248004E-2</v>
      </c>
      <c r="DL279" s="8">
        <f t="array" ref="DL279">SUMPRODUCT($BS279:$CB279,TRANSPOSE(CN$66:CN$75))</f>
        <v>0.15157075136835774</v>
      </c>
      <c r="DM279" s="8">
        <f t="array" ref="DM279">SUMPRODUCT($BS279:$CB279,TRANSPOSE(CO$66:CO$75))</f>
        <v>1.1515011413104216E-2</v>
      </c>
      <c r="DN279" s="8">
        <f t="array" ref="DN279">SUMPRODUCT($BS279:$CB279,TRANSPOSE(CP$66:CP$75))</f>
        <v>0.12406031205520876</v>
      </c>
    </row>
    <row r="280" spans="4:118" x14ac:dyDescent="0.25">
      <c r="D280" s="7"/>
      <c r="E280" s="7"/>
      <c r="J280" s="5">
        <v>39872</v>
      </c>
      <c r="K280">
        <v>-9.76389589461754E-2</v>
      </c>
      <c r="L280">
        <v>-0.151672989619964</v>
      </c>
      <c r="M280">
        <v>5.40340306737883E-2</v>
      </c>
      <c r="O280" s="5">
        <v>39872</v>
      </c>
      <c r="P280">
        <v>-0.16954298184138999</v>
      </c>
      <c r="Q280">
        <v>-6.9137960146158306E-2</v>
      </c>
      <c r="R280">
        <v>-0.10040502169523199</v>
      </c>
      <c r="T280" s="5">
        <v>39872</v>
      </c>
      <c r="U280">
        <v>-0.13112041307245401</v>
      </c>
      <c r="V280">
        <v>-0.103760142277215</v>
      </c>
      <c r="W280">
        <v>-2.7360270795238902E-2</v>
      </c>
      <c r="Y280" s="5">
        <v>39872</v>
      </c>
      <c r="Z280">
        <v>-9.2635439169342498E-2</v>
      </c>
      <c r="AA280">
        <v>-0.12870001440311199</v>
      </c>
      <c r="AB280">
        <v>3.6064575233769297E-2</v>
      </c>
      <c r="AD280" s="5">
        <v>39872</v>
      </c>
      <c r="AE280">
        <v>-0.16451529668696199</v>
      </c>
      <c r="AF280">
        <v>-5.8775533592252703E-2</v>
      </c>
      <c r="AG280">
        <v>-0.10573976309471</v>
      </c>
      <c r="AI280" s="5">
        <v>39872</v>
      </c>
      <c r="AJ280">
        <v>-0.111514855257073</v>
      </c>
      <c r="AK280">
        <v>-8.6457086011850995E-2</v>
      </c>
      <c r="AL280">
        <v>-2.5057769245221798E-2</v>
      </c>
      <c r="AN280" s="5">
        <v>39872</v>
      </c>
      <c r="AO280">
        <v>-0.152381648057344</v>
      </c>
      <c r="AP280">
        <v>-8.2554338209685205E-2</v>
      </c>
      <c r="AQ280">
        <v>-6.9827309847659294E-2</v>
      </c>
      <c r="AS280" s="5">
        <v>39872</v>
      </c>
      <c r="AT280">
        <v>-0.112218221618026</v>
      </c>
      <c r="AU280">
        <v>-0.109368860833384</v>
      </c>
      <c r="AV280">
        <v>-2.8493607846419699E-3</v>
      </c>
      <c r="AX280" s="5">
        <v>39872</v>
      </c>
      <c r="AY280">
        <v>-0.15454426200085999</v>
      </c>
      <c r="AZ280">
        <v>-9.0438067791012905E-2</v>
      </c>
      <c r="BA280">
        <v>-6.4106194209847395E-2</v>
      </c>
      <c r="BC280" s="5">
        <v>39872</v>
      </c>
      <c r="BD280">
        <v>-8.5444658156031306E-2</v>
      </c>
      <c r="BE280">
        <v>-0.172621553268961</v>
      </c>
      <c r="BF280">
        <v>8.7176895112929503E-2</v>
      </c>
      <c r="BH280" s="5">
        <v>39872</v>
      </c>
      <c r="BI280">
        <v>-0.117388355275909</v>
      </c>
      <c r="BJ280">
        <v>-0.16672864242452501</v>
      </c>
      <c r="BK280">
        <v>4.9340287148615297E-2</v>
      </c>
      <c r="BM280" s="5">
        <v>39872</v>
      </c>
      <c r="BN280">
        <v>-9.3381556466516996E-2</v>
      </c>
      <c r="BO280">
        <v>-0.182536834310465</v>
      </c>
      <c r="BP280">
        <f t="shared" si="86"/>
        <v>8.9155277843948E-2</v>
      </c>
      <c r="BR280" s="25">
        <v>39872</v>
      </c>
      <c r="BS280" s="26">
        <f t="shared" si="76"/>
        <v>5.40340306737883E-2</v>
      </c>
      <c r="BT280" s="26">
        <f t="shared" si="77"/>
        <v>-0.10040502169523199</v>
      </c>
      <c r="BU280" s="26">
        <f t="shared" si="78"/>
        <v>-2.7360270795238902E-2</v>
      </c>
      <c r="BV280" s="26">
        <f t="shared" si="79"/>
        <v>3.6064575233769297E-2</v>
      </c>
      <c r="BW280" s="26">
        <f t="shared" si="80"/>
        <v>-0.10573976309471</v>
      </c>
      <c r="BX280" s="26">
        <f t="shared" si="81"/>
        <v>-2.5057769245221798E-2</v>
      </c>
      <c r="BY280" s="26">
        <f t="shared" si="82"/>
        <v>-6.9827309847659294E-2</v>
      </c>
      <c r="BZ280" s="26">
        <f t="shared" si="83"/>
        <v>-2.8493607846419699E-3</v>
      </c>
      <c r="CA280" s="26">
        <f t="shared" si="84"/>
        <v>-6.4106194209847395E-2</v>
      </c>
      <c r="CB280" s="26">
        <f t="shared" si="85"/>
        <v>8.7176895112929503E-2</v>
      </c>
      <c r="CC280" s="26">
        <f t="shared" si="87"/>
        <v>4.9340287148615297E-2</v>
      </c>
      <c r="CD280" s="15">
        <f t="shared" si="88"/>
        <v>8.9155277843948E-2</v>
      </c>
      <c r="CT280" s="17">
        <v>0.19095342471014801</v>
      </c>
      <c r="CU280" s="17">
        <v>-1.1439326952398701E-3</v>
      </c>
      <c r="CV280" s="17">
        <v>-6.78119335978698E-2</v>
      </c>
      <c r="CW280" s="17">
        <v>-1.82568856668546E-2</v>
      </c>
      <c r="CX280" s="17">
        <v>1.90730590466343E-2</v>
      </c>
      <c r="CY280" s="17">
        <v>1.01407217147507E-3</v>
      </c>
      <c r="CZ280" s="17">
        <v>3.6374070413072203E-2</v>
      </c>
      <c r="DA280" s="17">
        <v>-1.1021254832906099E-2</v>
      </c>
      <c r="DB280" s="17">
        <v>9.3336234219243107E-3</v>
      </c>
      <c r="DC280" s="17">
        <v>-5.3964703235598399E-3</v>
      </c>
      <c r="DE280" s="8">
        <f t="array" ref="DE280">SUMPRODUCT($BS280:$CB280,TRANSPOSE(CG$66:CG$75))</f>
        <v>3.3394297033076524E-2</v>
      </c>
      <c r="DF280" s="8">
        <f t="array" ref="DF280">SUMPRODUCT($BS280:$CB280,TRANSPOSE(CH$66:CH$75))</f>
        <v>-7.3244961311975387E-2</v>
      </c>
      <c r="DG280" s="8">
        <f t="array" ref="DG280">SUMPRODUCT($BS280:$CB280,TRANSPOSE(CI$66:CI$75))</f>
        <v>2.400315032488312E-3</v>
      </c>
      <c r="DH280" s="8">
        <f t="array" ref="DH280">SUMPRODUCT($BS280:$CB280,TRANSPOSE(CJ$66:CJ$75))</f>
        <v>1.2736563052619429E-2</v>
      </c>
      <c r="DI280" s="8">
        <f t="array" ref="DI280">SUMPRODUCT($BS280:$CB280,TRANSPOSE(CK$66:CK$75))</f>
        <v>-9.9204871514159076E-2</v>
      </c>
      <c r="DJ280" s="8">
        <f t="array" ref="DJ280">SUMPRODUCT($BS280:$CB280,TRANSPOSE(CL$66:CL$75))</f>
        <v>3.4154054642621126E-2</v>
      </c>
      <c r="DK280" s="8">
        <f t="array" ref="DK280">SUMPRODUCT($BS280:$CB280,TRANSPOSE(CM$66:CM$75))</f>
        <v>-5.9595014553140327E-2</v>
      </c>
      <c r="DL280" s="8">
        <f t="array" ref="DL280">SUMPRODUCT($BS280:$CB280,TRANSPOSE(CN$66:CN$75))</f>
        <v>8.0555707598864962E-2</v>
      </c>
      <c r="DM280" s="8">
        <f t="array" ref="DM280">SUMPRODUCT($BS280:$CB280,TRANSPOSE(CO$66:CO$75))</f>
        <v>-1.4112213188172592E-2</v>
      </c>
      <c r="DN280" s="8">
        <f t="array" ref="DN280">SUMPRODUCT($BS280:$CB280,TRANSPOSE(CP$66:CP$75))</f>
        <v>4.3502265533532564E-2</v>
      </c>
    </row>
    <row r="281" spans="4:118" x14ac:dyDescent="0.25">
      <c r="D281" s="7"/>
      <c r="E281" s="7"/>
      <c r="J281" s="5">
        <v>39903</v>
      </c>
      <c r="K281">
        <v>4.3731081114776298E-2</v>
      </c>
      <c r="L281">
        <v>0.19618206379970499</v>
      </c>
      <c r="M281">
        <v>-0.15245098268492899</v>
      </c>
      <c r="O281" s="5">
        <v>39903</v>
      </c>
      <c r="P281">
        <v>0.171501408907866</v>
      </c>
      <c r="Q281">
        <v>8.8341003718377401E-2</v>
      </c>
      <c r="R281">
        <v>8.3160405189488695E-2</v>
      </c>
      <c r="T281" s="5">
        <v>39903</v>
      </c>
      <c r="U281">
        <v>0.16202379005605699</v>
      </c>
      <c r="V281">
        <v>8.4734311155906794E-2</v>
      </c>
      <c r="W281">
        <v>7.7289478900150602E-2</v>
      </c>
      <c r="Y281" s="5">
        <v>39903</v>
      </c>
      <c r="Z281">
        <v>6.4028047279739195E-2</v>
      </c>
      <c r="AA281">
        <v>0.186620996375609</v>
      </c>
      <c r="AB281">
        <v>-0.122592949095869</v>
      </c>
      <c r="AD281" s="5">
        <v>39903</v>
      </c>
      <c r="AE281">
        <v>0.15262182377745401</v>
      </c>
      <c r="AF281">
        <v>0.100604146382184</v>
      </c>
      <c r="AG281">
        <v>5.2017677395270398E-2</v>
      </c>
      <c r="AI281" s="5">
        <v>39903</v>
      </c>
      <c r="AJ281">
        <v>0.10498323849213199</v>
      </c>
      <c r="AK281">
        <v>8.5566173527700698E-2</v>
      </c>
      <c r="AL281">
        <v>1.94170649644308E-2</v>
      </c>
      <c r="AN281" s="5">
        <v>39903</v>
      </c>
      <c r="AO281">
        <v>0.133066040363824</v>
      </c>
      <c r="AP281">
        <v>0.12524085977412</v>
      </c>
      <c r="AQ281">
        <v>7.8251805897045206E-3</v>
      </c>
      <c r="AS281" s="5">
        <v>39903</v>
      </c>
      <c r="AT281">
        <v>7.2794631102885907E-2</v>
      </c>
      <c r="AU281">
        <v>0.100130717215657</v>
      </c>
      <c r="AV281">
        <v>-2.7336086112771201E-2</v>
      </c>
      <c r="AX281" s="5">
        <v>39903</v>
      </c>
      <c r="AY281">
        <v>0.13022508705806299</v>
      </c>
      <c r="AZ281">
        <v>0.110448771531133</v>
      </c>
      <c r="BA281">
        <v>1.9776315526929801E-2</v>
      </c>
      <c r="BC281" s="5">
        <v>39903</v>
      </c>
      <c r="BD281">
        <v>7.8960542517769697E-2</v>
      </c>
      <c r="BE281">
        <v>0.183884699707317</v>
      </c>
      <c r="BF281">
        <v>-0.10492415718954801</v>
      </c>
      <c r="BH281" s="5">
        <v>39903</v>
      </c>
      <c r="BI281">
        <v>0.12205355125285899</v>
      </c>
      <c r="BJ281">
        <v>0.139109486297185</v>
      </c>
      <c r="BK281">
        <v>-1.70559350443262E-2</v>
      </c>
      <c r="BM281" s="5">
        <v>39903</v>
      </c>
      <c r="BN281">
        <v>4.9728276387322301E-2</v>
      </c>
      <c r="BO281">
        <v>0.17733439213247201</v>
      </c>
      <c r="BP281">
        <f t="shared" si="86"/>
        <v>-0.12760611574514971</v>
      </c>
      <c r="BR281" s="25">
        <v>39903</v>
      </c>
      <c r="BS281" s="26">
        <f t="shared" si="76"/>
        <v>-0.15245098268492899</v>
      </c>
      <c r="BT281" s="26">
        <f t="shared" si="77"/>
        <v>8.3160405189488695E-2</v>
      </c>
      <c r="BU281" s="26">
        <f t="shared" si="78"/>
        <v>7.7289478900150602E-2</v>
      </c>
      <c r="BV281" s="26">
        <f t="shared" si="79"/>
        <v>-0.122592949095869</v>
      </c>
      <c r="BW281" s="26">
        <f t="shared" si="80"/>
        <v>5.2017677395270398E-2</v>
      </c>
      <c r="BX281" s="26">
        <f t="shared" si="81"/>
        <v>1.94170649644308E-2</v>
      </c>
      <c r="BY281" s="26">
        <f t="shared" si="82"/>
        <v>7.8251805897045206E-3</v>
      </c>
      <c r="BZ281" s="26">
        <f t="shared" si="83"/>
        <v>-2.7336086112771201E-2</v>
      </c>
      <c r="CA281" s="26">
        <f t="shared" si="84"/>
        <v>1.9776315526929801E-2</v>
      </c>
      <c r="CB281" s="26">
        <f t="shared" si="85"/>
        <v>-0.10492415718954801</v>
      </c>
      <c r="CC281" s="26">
        <f t="shared" si="87"/>
        <v>-1.70559350443262E-2</v>
      </c>
      <c r="CD281" s="15">
        <f t="shared" si="88"/>
        <v>-0.12760611574514971</v>
      </c>
      <c r="CT281" s="17">
        <v>-0.18906439452480001</v>
      </c>
      <c r="CU281" s="17">
        <v>-0.165098514267912</v>
      </c>
      <c r="CV281" s="17">
        <v>1.16196253837969E-2</v>
      </c>
      <c r="CW281" s="17">
        <v>2.3644585093568399E-2</v>
      </c>
      <c r="CX281" s="17">
        <v>-1.31067748261946E-2</v>
      </c>
      <c r="CY281" s="17">
        <v>5.99767988645542E-3</v>
      </c>
      <c r="CZ281" s="17">
        <v>-4.0579077262527699E-2</v>
      </c>
      <c r="DA281" s="17">
        <v>-1.9609707790877701E-2</v>
      </c>
      <c r="DB281" s="17">
        <v>-3.8199266766526803E-2</v>
      </c>
      <c r="DC281" s="17">
        <v>2.9471715263005498E-2</v>
      </c>
      <c r="DE281" s="8">
        <f t="array" ref="DE281">SUMPRODUCT($BS281:$CB281,TRANSPOSE(CG$66:CG$75))</f>
        <v>-0.15760554473965729</v>
      </c>
      <c r="DF281" s="8">
        <f t="array" ref="DF281">SUMPRODUCT($BS281:$CB281,TRANSPOSE(CH$66:CH$75))</f>
        <v>-8.4289249719160103E-3</v>
      </c>
      <c r="DG281" s="8">
        <f t="array" ref="DG281">SUMPRODUCT($BS281:$CB281,TRANSPOSE(CI$66:CI$75))</f>
        <v>2.538408210835762E-2</v>
      </c>
      <c r="DH281" s="8">
        <f t="array" ref="DH281">SUMPRODUCT($BS281:$CB281,TRANSPOSE(CJ$66:CJ$75))</f>
        <v>-6.5707045923995608E-2</v>
      </c>
      <c r="DI281" s="8">
        <f t="array" ref="DI281">SUMPRODUCT($BS281:$CB281,TRANSPOSE(CK$66:CK$75))</f>
        <v>3.9975750352218578E-2</v>
      </c>
      <c r="DJ281" s="8">
        <f t="array" ref="DJ281">SUMPRODUCT($BS281:$CB281,TRANSPOSE(CL$66:CL$75))</f>
        <v>-1.3576348890719618E-2</v>
      </c>
      <c r="DK281" s="8">
        <f t="array" ref="DK281">SUMPRODUCT($BS281:$CB281,TRANSPOSE(CM$66:CM$75))</f>
        <v>3.9623746497496573E-2</v>
      </c>
      <c r="DL281" s="8">
        <f t="array" ref="DL281">SUMPRODUCT($BS281:$CB281,TRANSPOSE(CN$66:CN$75))</f>
        <v>-9.3066889016459681E-2</v>
      </c>
      <c r="DM281" s="8">
        <f t="array" ref="DM281">SUMPRODUCT($BS281:$CB281,TRANSPOSE(CO$66:CO$75))</f>
        <v>-2.8962871000365875E-3</v>
      </c>
      <c r="DN281" s="8">
        <f t="array" ref="DN281">SUMPRODUCT($BS281:$CB281,TRANSPOSE(CP$66:CP$75))</f>
        <v>-5.7649537384395988E-2</v>
      </c>
    </row>
    <row r="282" spans="4:118" x14ac:dyDescent="0.25">
      <c r="D282" s="7"/>
      <c r="E282" s="7"/>
      <c r="J282" s="5">
        <v>39933</v>
      </c>
      <c r="K282">
        <v>7.7148118189069798E-3</v>
      </c>
      <c r="L282">
        <v>0.343277469043751</v>
      </c>
      <c r="M282">
        <v>-0.33556265722484402</v>
      </c>
      <c r="O282" s="5">
        <v>39933</v>
      </c>
      <c r="P282">
        <v>0.27318209796345799</v>
      </c>
      <c r="Q282">
        <v>6.2079181953427598E-2</v>
      </c>
      <c r="R282">
        <v>0.21110291601003101</v>
      </c>
      <c r="T282" s="5">
        <v>39933</v>
      </c>
      <c r="U282">
        <v>0.33044814884482898</v>
      </c>
      <c r="V282">
        <v>6.5396820590743102E-2</v>
      </c>
      <c r="W282">
        <v>0.265051328254086</v>
      </c>
      <c r="Y282" s="5">
        <v>39933</v>
      </c>
      <c r="Z282">
        <v>4.5727529565697797E-2</v>
      </c>
      <c r="AA282">
        <v>0.160069963098769</v>
      </c>
      <c r="AB282">
        <v>-0.114342433533071</v>
      </c>
      <c r="AD282" s="5">
        <v>39933</v>
      </c>
      <c r="AE282">
        <v>0.16268733324054499</v>
      </c>
      <c r="AF282">
        <v>0.12634992840223799</v>
      </c>
      <c r="AG282">
        <v>3.6337404838306997E-2</v>
      </c>
      <c r="AI282" s="5">
        <v>39933</v>
      </c>
      <c r="AJ282">
        <v>6.9807841436975104E-2</v>
      </c>
      <c r="AK282">
        <v>9.3634815175432595E-2</v>
      </c>
      <c r="AL282">
        <v>-2.3826973738457501E-2</v>
      </c>
      <c r="AN282" s="5">
        <v>39933</v>
      </c>
      <c r="AO282">
        <v>0.106347183358241</v>
      </c>
      <c r="AP282">
        <v>0.18327827518916601</v>
      </c>
      <c r="AQ282">
        <v>-7.6931091830925502E-2</v>
      </c>
      <c r="AS282" s="5">
        <v>39933</v>
      </c>
      <c r="AT282">
        <v>9.1187416300677906E-2</v>
      </c>
      <c r="AU282">
        <v>0.135325707920219</v>
      </c>
      <c r="AV282">
        <v>-4.41382916195414E-2</v>
      </c>
      <c r="AX282" s="5">
        <v>39933</v>
      </c>
      <c r="AY282">
        <v>0.17291869518491301</v>
      </c>
      <c r="AZ282">
        <v>0.13411423404561701</v>
      </c>
      <c r="BA282">
        <v>3.8804461139295303E-2</v>
      </c>
      <c r="BC282" s="5">
        <v>39933</v>
      </c>
      <c r="BD282">
        <v>5.0363536638886701E-2</v>
      </c>
      <c r="BE282">
        <v>0.23566476861072599</v>
      </c>
      <c r="BF282">
        <v>-0.18530123197183901</v>
      </c>
      <c r="BH282" s="5">
        <v>39933</v>
      </c>
      <c r="BI282">
        <v>0.11933294063355999</v>
      </c>
      <c r="BJ282">
        <v>0.17293585944439099</v>
      </c>
      <c r="BK282">
        <v>-5.3602918810830603E-2</v>
      </c>
      <c r="BM282" s="5">
        <v>39933</v>
      </c>
      <c r="BN282">
        <v>1.72594754615671E-2</v>
      </c>
      <c r="BO282">
        <v>0.25441893561810502</v>
      </c>
      <c r="BP282">
        <f t="shared" si="86"/>
        <v>-0.23715946015653794</v>
      </c>
      <c r="BR282" s="25">
        <v>39933</v>
      </c>
      <c r="BS282" s="26">
        <f t="shared" si="76"/>
        <v>-0.33556265722484402</v>
      </c>
      <c r="BT282" s="26">
        <f t="shared" si="77"/>
        <v>0.21110291601003101</v>
      </c>
      <c r="BU282" s="26">
        <f t="shared" si="78"/>
        <v>0.265051328254086</v>
      </c>
      <c r="BV282" s="26">
        <f t="shared" si="79"/>
        <v>-0.114342433533071</v>
      </c>
      <c r="BW282" s="26">
        <f t="shared" si="80"/>
        <v>3.6337404838306997E-2</v>
      </c>
      <c r="BX282" s="26">
        <f t="shared" si="81"/>
        <v>-2.3826973738457501E-2</v>
      </c>
      <c r="BY282" s="26">
        <f t="shared" si="82"/>
        <v>-7.6931091830925502E-2</v>
      </c>
      <c r="BZ282" s="26">
        <f t="shared" si="83"/>
        <v>-4.41382916195414E-2</v>
      </c>
      <c r="CA282" s="26">
        <f t="shared" si="84"/>
        <v>3.8804461139295303E-2</v>
      </c>
      <c r="CB282" s="26">
        <f t="shared" si="85"/>
        <v>-0.18530123197183901</v>
      </c>
      <c r="CC282" s="26">
        <f t="shared" si="87"/>
        <v>-5.3602918810830603E-2</v>
      </c>
      <c r="CD282" s="15">
        <f t="shared" si="88"/>
        <v>-0.23715946015653794</v>
      </c>
      <c r="CT282" s="17">
        <v>-0.35570454674631102</v>
      </c>
      <c r="CU282" s="17">
        <v>-0.36325115320731999</v>
      </c>
      <c r="CV282" s="17">
        <v>-6.3254511731353005E-2</v>
      </c>
      <c r="CW282" s="17">
        <v>-5.0059225816111101E-2</v>
      </c>
      <c r="CX282" s="17">
        <v>3.65555998442662E-2</v>
      </c>
      <c r="CY282" s="17">
        <v>1.9597615133170699E-2</v>
      </c>
      <c r="CZ282" s="17">
        <v>-0.12773284751366601</v>
      </c>
      <c r="DA282" s="17">
        <v>6.0476876228125601E-4</v>
      </c>
      <c r="DB282" s="17">
        <v>3.8889938429669301E-3</v>
      </c>
      <c r="DC282" s="17">
        <v>-7.6010464220209503E-2</v>
      </c>
      <c r="DE282" s="8">
        <f t="array" ref="DE282">SUMPRODUCT($BS282:$CB282,TRANSPOSE(CG$66:CG$75))</f>
        <v>-0.34871749132426499</v>
      </c>
      <c r="DF282" s="8">
        <f t="array" ref="DF282">SUMPRODUCT($BS282:$CB282,TRANSPOSE(CH$66:CH$75))</f>
        <v>0.15620511478034749</v>
      </c>
      <c r="DG282" s="8">
        <f t="array" ref="DG282">SUMPRODUCT($BS282:$CB282,TRANSPOSE(CI$66:CI$75))</f>
        <v>0.18480729289529546</v>
      </c>
      <c r="DH282" s="8">
        <f t="array" ref="DH282">SUMPRODUCT($BS282:$CB282,TRANSPOSE(CJ$66:CJ$75))</f>
        <v>0.27281715379636562</v>
      </c>
      <c r="DI282" s="8">
        <f t="array" ref="DI282">SUMPRODUCT($BS282:$CB282,TRANSPOSE(CK$66:CK$75))</f>
        <v>-1.5779940965462112E-3</v>
      </c>
      <c r="DJ282" s="8">
        <f t="array" ref="DJ282">SUMPRODUCT($BS282:$CB282,TRANSPOSE(CL$66:CL$75))</f>
        <v>-6.5850142565746186E-2</v>
      </c>
      <c r="DK282" s="8">
        <f t="array" ref="DK282">SUMPRODUCT($BS282:$CB282,TRANSPOSE(CM$66:CM$75))</f>
        <v>-0.22542909968759173</v>
      </c>
      <c r="DL282" s="8">
        <f t="array" ref="DL282">SUMPRODUCT($BS282:$CB282,TRANSPOSE(CN$66:CN$75))</f>
        <v>-0.16189072150904238</v>
      </c>
      <c r="DM282" s="8">
        <f t="array" ref="DM282">SUMPRODUCT($BS282:$CB282,TRANSPOSE(CO$66:CO$75))</f>
        <v>8.880233574334892E-2</v>
      </c>
      <c r="DN282" s="8">
        <f t="array" ref="DN282">SUMPRODUCT($BS282:$CB282,TRANSPOSE(CP$66:CP$75))</f>
        <v>-0.14249151975408159</v>
      </c>
    </row>
    <row r="283" spans="4:118" x14ac:dyDescent="0.25">
      <c r="D283" s="7"/>
      <c r="E283" s="7"/>
      <c r="J283" s="5">
        <v>39964</v>
      </c>
      <c r="K283">
        <v>1.9322394007291101E-2</v>
      </c>
      <c r="L283">
        <v>0.11675453428517001</v>
      </c>
      <c r="M283">
        <v>-9.7432140277879303E-2</v>
      </c>
      <c r="O283" s="5">
        <v>39964</v>
      </c>
      <c r="P283">
        <v>0.12708784737782799</v>
      </c>
      <c r="Q283">
        <v>4.3763893180689198E-2</v>
      </c>
      <c r="R283">
        <v>8.3323954197138395E-2</v>
      </c>
      <c r="T283" s="5">
        <v>39964</v>
      </c>
      <c r="U283">
        <v>7.8945712964605105E-2</v>
      </c>
      <c r="V283">
        <v>5.1639759550683402E-2</v>
      </c>
      <c r="W283">
        <v>2.7305953413921599E-2</v>
      </c>
      <c r="Y283" s="5">
        <v>39964</v>
      </c>
      <c r="Z283">
        <v>5.5016182981598098E-2</v>
      </c>
      <c r="AA283">
        <v>8.5842051293980703E-2</v>
      </c>
      <c r="AB283">
        <v>-3.0825868312382598E-2</v>
      </c>
      <c r="AD283" s="5">
        <v>39964</v>
      </c>
      <c r="AE283">
        <v>7.5044570434257898E-2</v>
      </c>
      <c r="AF283">
        <v>3.3022906972543599E-2</v>
      </c>
      <c r="AG283">
        <v>4.20216634617143E-2</v>
      </c>
      <c r="AI283" s="5">
        <v>39964</v>
      </c>
      <c r="AJ283">
        <v>5.7046964122991303E-2</v>
      </c>
      <c r="AK283">
        <v>5.4826289013294401E-2</v>
      </c>
      <c r="AL283">
        <v>2.2206751096969001E-3</v>
      </c>
      <c r="AN283" s="5">
        <v>39964</v>
      </c>
      <c r="AO283">
        <v>7.4089395635618602E-2</v>
      </c>
      <c r="AP283">
        <v>8.6612778874861504E-2</v>
      </c>
      <c r="AQ283">
        <v>-1.2523383239242901E-2</v>
      </c>
      <c r="AS283" s="5">
        <v>39964</v>
      </c>
      <c r="AT283">
        <v>8.7909991124909603E-2</v>
      </c>
      <c r="AU283">
        <v>8.0740621966672504E-2</v>
      </c>
      <c r="AV283">
        <v>7.1693691582370902E-3</v>
      </c>
      <c r="AX283" s="5">
        <v>39964</v>
      </c>
      <c r="AY283">
        <v>8.5188417251680304E-2</v>
      </c>
      <c r="AZ283">
        <v>9.6824528142696403E-2</v>
      </c>
      <c r="BA283">
        <v>-1.1636110891016099E-2</v>
      </c>
      <c r="BC283" s="5">
        <v>39964</v>
      </c>
      <c r="BD283">
        <v>5.7818117625219302E-2</v>
      </c>
      <c r="BE283">
        <v>0.139411227589155</v>
      </c>
      <c r="BF283">
        <v>-8.15931099639359E-2</v>
      </c>
      <c r="BH283" s="5">
        <v>39964</v>
      </c>
      <c r="BI283">
        <v>4.3117101315341702E-2</v>
      </c>
      <c r="BJ283">
        <v>0.13969627809642901</v>
      </c>
      <c r="BK283">
        <v>-9.6579176781087003E-2</v>
      </c>
      <c r="BM283" s="5">
        <v>39964</v>
      </c>
      <c r="BN283">
        <v>4.2405426745163101E-2</v>
      </c>
      <c r="BO283">
        <v>0.14922797879883601</v>
      </c>
      <c r="BP283">
        <f t="shared" si="86"/>
        <v>-0.10682255205367291</v>
      </c>
      <c r="BR283" s="25">
        <v>39964</v>
      </c>
      <c r="BS283" s="26">
        <f t="shared" si="76"/>
        <v>-9.7432140277879303E-2</v>
      </c>
      <c r="BT283" s="26">
        <f t="shared" si="77"/>
        <v>8.3323954197138395E-2</v>
      </c>
      <c r="BU283" s="26">
        <f t="shared" si="78"/>
        <v>2.7305953413921599E-2</v>
      </c>
      <c r="BV283" s="26">
        <f t="shared" si="79"/>
        <v>-3.0825868312382598E-2</v>
      </c>
      <c r="BW283" s="26">
        <f t="shared" si="80"/>
        <v>4.20216634617143E-2</v>
      </c>
      <c r="BX283" s="26">
        <f t="shared" si="81"/>
        <v>2.2206751096969001E-3</v>
      </c>
      <c r="BY283" s="26">
        <f t="shared" si="82"/>
        <v>-1.2523383239242901E-2</v>
      </c>
      <c r="BZ283" s="26">
        <f t="shared" si="83"/>
        <v>7.1693691582370902E-3</v>
      </c>
      <c r="CA283" s="26">
        <f t="shared" si="84"/>
        <v>-1.1636110891016099E-2</v>
      </c>
      <c r="CB283" s="26">
        <f t="shared" si="85"/>
        <v>-8.15931099639359E-2</v>
      </c>
      <c r="CC283" s="26">
        <f t="shared" si="87"/>
        <v>-9.6579176781087003E-2</v>
      </c>
      <c r="CD283" s="15">
        <f t="shared" si="88"/>
        <v>-0.10682255205367291</v>
      </c>
      <c r="CT283" s="17">
        <v>-0.123715603390499</v>
      </c>
      <c r="CU283" s="17">
        <v>-9.9457420137532407E-2</v>
      </c>
      <c r="CV283" s="17">
        <v>6.6419271666954003E-3</v>
      </c>
      <c r="CW283" s="17">
        <v>3.1564125257569998E-2</v>
      </c>
      <c r="CX283" s="17">
        <v>-9.6494981187369693E-3</v>
      </c>
      <c r="CY283" s="17">
        <v>-2.3196834757086299E-2</v>
      </c>
      <c r="CZ283" s="17">
        <v>-1.21475498718149E-2</v>
      </c>
      <c r="DA283" s="17">
        <v>9.5297523821683897E-3</v>
      </c>
      <c r="DB283" s="17">
        <v>3.0190641167603501E-2</v>
      </c>
      <c r="DC283" s="17">
        <v>-1.0676830401990699E-2</v>
      </c>
      <c r="DE283" s="8">
        <f t="array" ref="DE283">SUMPRODUCT($BS283:$CB283,TRANSPOSE(CG$66:CG$75))</f>
        <v>-0.10120010333406847</v>
      </c>
      <c r="DF283" s="8">
        <f t="array" ref="DF283">SUMPRODUCT($BS283:$CB283,TRANSPOSE(CH$66:CH$75))</f>
        <v>7.738891734493844E-2</v>
      </c>
      <c r="DG283" s="8">
        <f t="array" ref="DG283">SUMPRODUCT($BS283:$CB283,TRANSPOSE(CI$66:CI$75))</f>
        <v>-1.4655043565212498E-2</v>
      </c>
      <c r="DH283" s="8">
        <f t="array" ref="DH283">SUMPRODUCT($BS283:$CB283,TRANSPOSE(CJ$66:CJ$75))</f>
        <v>0.10236649260695885</v>
      </c>
      <c r="DI283" s="8">
        <f t="array" ref="DI283">SUMPRODUCT($BS283:$CB283,TRANSPOSE(CK$66:CK$75))</f>
        <v>3.0637467133510191E-2</v>
      </c>
      <c r="DJ283" s="8">
        <f t="array" ref="DJ283">SUMPRODUCT($BS283:$CB283,TRANSPOSE(CL$66:CL$75))</f>
        <v>-2.1650846951653376E-2</v>
      </c>
      <c r="DK283" s="8">
        <f t="array" ref="DK283">SUMPRODUCT($BS283:$CB283,TRANSPOSE(CM$66:CM$75))</f>
        <v>-3.8767029744859939E-2</v>
      </c>
      <c r="DL283" s="8">
        <f t="array" ref="DL283">SUMPRODUCT($BS283:$CB283,TRANSPOSE(CN$66:CN$75))</f>
        <v>-8.9901511013973333E-3</v>
      </c>
      <c r="DM283" s="8">
        <f t="array" ref="DM283">SUMPRODUCT($BS283:$CB283,TRANSPOSE(CO$66:CO$75))</f>
        <v>-6.043227545025881E-2</v>
      </c>
      <c r="DN283" s="8">
        <f t="array" ref="DN283">SUMPRODUCT($BS283:$CB283,TRANSPOSE(CP$66:CP$75))</f>
        <v>-8.2874327083329924E-2</v>
      </c>
    </row>
    <row r="284" spans="4:118" x14ac:dyDescent="0.25">
      <c r="D284" s="7"/>
      <c r="E284" s="7"/>
      <c r="J284" s="5">
        <v>39994</v>
      </c>
      <c r="K284">
        <v>1.9017910700170899E-2</v>
      </c>
      <c r="L284">
        <v>-5.2982196716124898E-2</v>
      </c>
      <c r="M284">
        <v>7.2000107416295797E-2</v>
      </c>
      <c r="O284" s="5">
        <v>39994</v>
      </c>
      <c r="P284">
        <v>7.7574199951290705E-4</v>
      </c>
      <c r="Q284">
        <v>2.73246391372193E-2</v>
      </c>
      <c r="R284">
        <v>-2.65488971377064E-2</v>
      </c>
      <c r="T284" s="5">
        <v>39994</v>
      </c>
      <c r="U284">
        <v>3.03207793655652E-3</v>
      </c>
      <c r="V284">
        <v>5.91551704460764E-3</v>
      </c>
      <c r="W284">
        <v>-2.8834391080511199E-3</v>
      </c>
      <c r="Y284" s="5">
        <v>39994</v>
      </c>
      <c r="Z284">
        <v>2.21704375067058E-2</v>
      </c>
      <c r="AA284">
        <v>-3.5094876183992103E-2</v>
      </c>
      <c r="AB284">
        <v>5.72653136906979E-2</v>
      </c>
      <c r="AD284" s="5">
        <v>39994</v>
      </c>
      <c r="AE284">
        <v>-9.8164823990333598E-3</v>
      </c>
      <c r="AF284">
        <v>3.131926914693E-2</v>
      </c>
      <c r="AG284">
        <v>-4.1135751545963301E-2</v>
      </c>
      <c r="AI284" s="5">
        <v>39994</v>
      </c>
      <c r="AJ284">
        <v>5.7961585885485598E-3</v>
      </c>
      <c r="AK284">
        <v>-1.48738355055732E-2</v>
      </c>
      <c r="AL284">
        <v>2.0669994094121801E-2</v>
      </c>
      <c r="AN284" s="5">
        <v>39994</v>
      </c>
      <c r="AO284">
        <v>-4.93644252553094E-3</v>
      </c>
      <c r="AP284">
        <v>-3.4531994844499703E-2</v>
      </c>
      <c r="AQ284">
        <v>2.95955523189688E-2</v>
      </c>
      <c r="AS284" s="5">
        <v>39994</v>
      </c>
      <c r="AT284">
        <v>-9.8914962711828206E-3</v>
      </c>
      <c r="AU284">
        <v>-1.3071688888094299E-2</v>
      </c>
      <c r="AV284">
        <v>3.1801926169115198E-3</v>
      </c>
      <c r="AX284" s="5">
        <v>39994</v>
      </c>
      <c r="AY284">
        <v>-2.1084354459104799E-2</v>
      </c>
      <c r="AZ284">
        <v>-3.4185384134653399E-2</v>
      </c>
      <c r="BA284">
        <v>1.31010296755486E-2</v>
      </c>
      <c r="BC284" s="5">
        <v>39994</v>
      </c>
      <c r="BD284">
        <v>1.96829696944982E-2</v>
      </c>
      <c r="BE284">
        <v>-2.5227954236905499E-2</v>
      </c>
      <c r="BF284">
        <v>4.4910923931403703E-2</v>
      </c>
      <c r="BH284" s="5">
        <v>39994</v>
      </c>
      <c r="BI284">
        <v>1.9446288718011299E-2</v>
      </c>
      <c r="BJ284">
        <v>-6.0156101538683102E-2</v>
      </c>
      <c r="BK284">
        <v>7.9602390256694397E-2</v>
      </c>
      <c r="BM284" s="5">
        <v>39994</v>
      </c>
      <c r="BN284">
        <v>1.2757420639369599E-2</v>
      </c>
      <c r="BO284">
        <v>-3.6419686373936E-2</v>
      </c>
      <c r="BP284">
        <f t="shared" si="86"/>
        <v>4.9177107013305597E-2</v>
      </c>
      <c r="BR284" s="25">
        <v>39994</v>
      </c>
      <c r="BS284" s="26">
        <f t="shared" si="76"/>
        <v>7.2000107416295797E-2</v>
      </c>
      <c r="BT284" s="26">
        <f t="shared" si="77"/>
        <v>-2.65488971377064E-2</v>
      </c>
      <c r="BU284" s="26">
        <f t="shared" si="78"/>
        <v>-2.8834391080511199E-3</v>
      </c>
      <c r="BV284" s="26">
        <f t="shared" si="79"/>
        <v>5.72653136906979E-2</v>
      </c>
      <c r="BW284" s="26">
        <f t="shared" si="80"/>
        <v>-4.1135751545963301E-2</v>
      </c>
      <c r="BX284" s="26">
        <f t="shared" si="81"/>
        <v>2.0669994094121801E-2</v>
      </c>
      <c r="BY284" s="26">
        <f t="shared" si="82"/>
        <v>2.95955523189688E-2</v>
      </c>
      <c r="BZ284" s="26">
        <f t="shared" si="83"/>
        <v>3.1801926169115198E-3</v>
      </c>
      <c r="CA284" s="26">
        <f t="shared" si="84"/>
        <v>1.31010296755486E-2</v>
      </c>
      <c r="CB284" s="26">
        <f t="shared" si="85"/>
        <v>4.4910923931403703E-2</v>
      </c>
      <c r="CC284" s="26">
        <f t="shared" si="87"/>
        <v>7.9602390256694397E-2</v>
      </c>
      <c r="CD284" s="15">
        <f t="shared" si="88"/>
        <v>4.9177107013305597E-2</v>
      </c>
      <c r="CT284" s="17">
        <v>6.6011978616656197E-2</v>
      </c>
      <c r="CU284" s="17">
        <v>7.2650303044224998E-2</v>
      </c>
      <c r="CV284" s="17">
        <v>9.2350275870189905E-3</v>
      </c>
      <c r="CW284" s="17">
        <v>-4.4052109343505202E-2</v>
      </c>
      <c r="CX284" s="17">
        <v>-9.1823697823204299E-3</v>
      </c>
      <c r="CY284" s="17">
        <v>3.1703497551468701E-2</v>
      </c>
      <c r="CZ284" s="17">
        <v>7.3513834304308997E-3</v>
      </c>
      <c r="DA284" s="17">
        <v>1.15886088930686E-2</v>
      </c>
      <c r="DB284" s="17">
        <v>1.2243073693056199E-2</v>
      </c>
      <c r="DC284" s="17">
        <v>-3.7257098382742302E-3</v>
      </c>
      <c r="DE284" s="8">
        <f t="array" ref="DE284">SUMPRODUCT($BS284:$CB284,TRANSPOSE(CG$66:CG$75))</f>
        <v>7.5472634790724816E-2</v>
      </c>
      <c r="DF284" s="8">
        <f t="array" ref="DF284">SUMPRODUCT($BS284:$CB284,TRANSPOSE(CH$66:CH$75))</f>
        <v>7.3040162057310277E-3</v>
      </c>
      <c r="DG284" s="8">
        <f t="array" ref="DG284">SUMPRODUCT($BS284:$CB284,TRANSPOSE(CI$66:CI$75))</f>
        <v>2.4743787257805589E-2</v>
      </c>
      <c r="DH284" s="8">
        <f t="array" ref="DH284">SUMPRODUCT($BS284:$CB284,TRANSPOSE(CJ$66:CJ$75))</f>
        <v>1.7227459402892706E-2</v>
      </c>
      <c r="DI284" s="8">
        <f t="array" ref="DI284">SUMPRODUCT($BS284:$CB284,TRANSPOSE(CK$66:CK$75))</f>
        <v>-5.1134665618809791E-2</v>
      </c>
      <c r="DJ284" s="8">
        <f t="array" ref="DJ284">SUMPRODUCT($BS284:$CB284,TRANSPOSE(CL$66:CL$75))</f>
        <v>3.5895806721722642E-2</v>
      </c>
      <c r="DK284" s="8">
        <f t="array" ref="DK284">SUMPRODUCT($BS284:$CB284,TRANSPOSE(CM$66:CM$75))</f>
        <v>4.299602840308879E-2</v>
      </c>
      <c r="DL284" s="8">
        <f t="array" ref="DL284">SUMPRODUCT($BS284:$CB284,TRANSPOSE(CN$66:CN$75))</f>
        <v>1.0469692605199234E-2</v>
      </c>
      <c r="DM284" s="8">
        <f t="array" ref="DM284">SUMPRODUCT($BS284:$CB284,TRANSPOSE(CO$66:CO$75))</f>
        <v>1.5432081909648544E-2</v>
      </c>
      <c r="DN284" s="8">
        <f t="array" ref="DN284">SUMPRODUCT($BS284:$CB284,TRANSPOSE(CP$66:CP$75))</f>
        <v>3.5946613603345133E-2</v>
      </c>
    </row>
    <row r="285" spans="4:118" x14ac:dyDescent="0.25">
      <c r="D285" s="7"/>
      <c r="E285" s="7"/>
      <c r="J285" s="5">
        <v>40025</v>
      </c>
      <c r="K285">
        <v>6.8067035668577705E-2</v>
      </c>
      <c r="L285">
        <v>0.104199985838291</v>
      </c>
      <c r="M285">
        <v>-3.6132950169712998E-2</v>
      </c>
      <c r="O285" s="5">
        <v>40025</v>
      </c>
      <c r="P285">
        <v>9.8643834575928499E-2</v>
      </c>
      <c r="Q285">
        <v>5.5914079994820502E-2</v>
      </c>
      <c r="R285">
        <v>4.2729754581107997E-2</v>
      </c>
      <c r="T285" s="5">
        <v>40025</v>
      </c>
      <c r="U285">
        <v>0.11928680557747399</v>
      </c>
      <c r="V285">
        <v>6.8211536945190596E-2</v>
      </c>
      <c r="W285">
        <v>5.1075268632283802E-2</v>
      </c>
      <c r="Y285" s="5">
        <v>40025</v>
      </c>
      <c r="Z285">
        <v>4.7397491585171501E-2</v>
      </c>
      <c r="AA285">
        <v>9.5992601152249502E-2</v>
      </c>
      <c r="AB285">
        <v>-4.8595109567078E-2</v>
      </c>
      <c r="AD285" s="5">
        <v>40025</v>
      </c>
      <c r="AE285">
        <v>9.2064856176774901E-2</v>
      </c>
      <c r="AF285">
        <v>8.6311165682686902E-2</v>
      </c>
      <c r="AG285">
        <v>5.75369049408793E-3</v>
      </c>
      <c r="AI285" s="5">
        <v>40025</v>
      </c>
      <c r="AJ285">
        <v>0.10002369494291399</v>
      </c>
      <c r="AK285">
        <v>6.3769742712813896E-2</v>
      </c>
      <c r="AL285">
        <v>3.62539522301005E-2</v>
      </c>
      <c r="AN285" s="5">
        <v>40025</v>
      </c>
      <c r="AO285">
        <v>6.7082675407424505E-2</v>
      </c>
      <c r="AP285">
        <v>0.11491131873067301</v>
      </c>
      <c r="AQ285">
        <v>-4.7828643323248897E-2</v>
      </c>
      <c r="AS285" s="5">
        <v>40025</v>
      </c>
      <c r="AT285">
        <v>5.1878462870275997E-2</v>
      </c>
      <c r="AU285">
        <v>8.5552345454764006E-2</v>
      </c>
      <c r="AV285">
        <v>-3.3673882584488002E-2</v>
      </c>
      <c r="AX285" s="5">
        <v>40025</v>
      </c>
      <c r="AY285">
        <v>7.1062647794978603E-2</v>
      </c>
      <c r="AZ285">
        <v>9.3878553146114596E-2</v>
      </c>
      <c r="BA285">
        <v>-2.2815905351136E-2</v>
      </c>
      <c r="BC285" s="5">
        <v>40025</v>
      </c>
      <c r="BD285">
        <v>5.8732507707403001E-2</v>
      </c>
      <c r="BE285">
        <v>9.5518059752974893E-2</v>
      </c>
      <c r="BF285">
        <v>-3.67855520455719E-2</v>
      </c>
      <c r="BH285" s="5">
        <v>40025</v>
      </c>
      <c r="BI285">
        <v>9.8922540085483707E-2</v>
      </c>
      <c r="BJ285">
        <v>5.23513235388013E-2</v>
      </c>
      <c r="BK285">
        <v>4.6571216546682399E-2</v>
      </c>
      <c r="BM285" s="5">
        <v>40025</v>
      </c>
      <c r="BN285">
        <v>5.29900418198367E-2</v>
      </c>
      <c r="BO285">
        <v>0.100305331004039</v>
      </c>
      <c r="BP285">
        <f t="shared" si="86"/>
        <v>-4.7315289184202303E-2</v>
      </c>
      <c r="BR285" s="25">
        <v>40025</v>
      </c>
      <c r="BS285" s="26">
        <f t="shared" si="76"/>
        <v>-3.6132950169712998E-2</v>
      </c>
      <c r="BT285" s="26">
        <f t="shared" si="77"/>
        <v>4.2729754581107997E-2</v>
      </c>
      <c r="BU285" s="26">
        <f t="shared" si="78"/>
        <v>5.1075268632283802E-2</v>
      </c>
      <c r="BV285" s="26">
        <f t="shared" si="79"/>
        <v>-4.8595109567078E-2</v>
      </c>
      <c r="BW285" s="26">
        <f t="shared" si="80"/>
        <v>5.75369049408793E-3</v>
      </c>
      <c r="BX285" s="26">
        <f t="shared" si="81"/>
        <v>3.62539522301005E-2</v>
      </c>
      <c r="BY285" s="26">
        <f t="shared" si="82"/>
        <v>-4.7828643323248897E-2</v>
      </c>
      <c r="BZ285" s="26">
        <f t="shared" si="83"/>
        <v>-3.3673882584488002E-2</v>
      </c>
      <c r="CA285" s="26">
        <f t="shared" si="84"/>
        <v>-2.2815905351136E-2</v>
      </c>
      <c r="CB285" s="26">
        <f t="shared" si="85"/>
        <v>-3.67855520455719E-2</v>
      </c>
      <c r="CC285" s="26">
        <f t="shared" si="87"/>
        <v>4.6571216546682399E-2</v>
      </c>
      <c r="CD285" s="15">
        <f t="shared" si="88"/>
        <v>-4.7315289184202303E-2</v>
      </c>
      <c r="CT285" s="17">
        <v>-3.4642310711698598E-2</v>
      </c>
      <c r="CU285" s="17">
        <v>-0.109780245773464</v>
      </c>
      <c r="CV285" s="17">
        <v>3.19251222659543E-2</v>
      </c>
      <c r="CW285" s="17">
        <v>9.3272513437040201E-3</v>
      </c>
      <c r="CX285" s="17">
        <v>1.8296176238295998E-2</v>
      </c>
      <c r="CY285" s="17">
        <v>2.3231935374136401E-2</v>
      </c>
      <c r="CZ285" s="17">
        <v>-6.3699146473856503E-3</v>
      </c>
      <c r="DA285" s="17">
        <v>1.08170084377702E-2</v>
      </c>
      <c r="DB285" s="17">
        <v>-1.0548677741050901E-2</v>
      </c>
      <c r="DC285" s="17">
        <v>-1.14889098999759E-2</v>
      </c>
      <c r="DE285" s="8">
        <f t="array" ref="DE285">SUMPRODUCT($BS285:$CB285,TRANSPOSE(CG$66:CG$75))</f>
        <v>-3.0164101686912408E-2</v>
      </c>
      <c r="DF285" s="8">
        <f t="array" ref="DF285">SUMPRODUCT($BS285:$CB285,TRANSPOSE(CH$66:CH$75))</f>
        <v>5.251771731063952E-2</v>
      </c>
      <c r="DG285" s="8">
        <f t="array" ref="DG285">SUMPRODUCT($BS285:$CB285,TRANSPOSE(CI$66:CI$75))</f>
        <v>4.0014125279859841E-2</v>
      </c>
      <c r="DH285" s="8">
        <f t="array" ref="DH285">SUMPRODUCT($BS285:$CB285,TRANSPOSE(CJ$66:CJ$75))</f>
        <v>2.6792964666218139E-2</v>
      </c>
      <c r="DI285" s="8">
        <f t="array" ref="DI285">SUMPRODUCT($BS285:$CB285,TRANSPOSE(CK$66:CK$75))</f>
        <v>1.4409670513294911E-2</v>
      </c>
      <c r="DJ285" s="8">
        <f t="array" ref="DJ285">SUMPRODUCT($BS285:$CB285,TRANSPOSE(CL$66:CL$75))</f>
        <v>2.525513649202564E-2</v>
      </c>
      <c r="DK285" s="8">
        <f t="array" ref="DK285">SUMPRODUCT($BS285:$CB285,TRANSPOSE(CM$66:CM$75))</f>
        <v>-8.1212767792428961E-2</v>
      </c>
      <c r="DL285" s="8">
        <f t="array" ref="DL285">SUMPRODUCT($BS285:$CB285,TRANSPOSE(CN$66:CN$75))</f>
        <v>-4.2615829082478844E-2</v>
      </c>
      <c r="DM285" s="8">
        <f t="array" ref="DM285">SUMPRODUCT($BS285:$CB285,TRANSPOSE(CO$66:CO$75))</f>
        <v>5.8987259942416192E-3</v>
      </c>
      <c r="DN285" s="8">
        <f t="array" ref="DN285">SUMPRODUCT($BS285:$CB285,TRANSPOSE(CP$66:CP$75))</f>
        <v>-9.7218800182502646E-3</v>
      </c>
    </row>
    <row r="286" spans="4:118" x14ac:dyDescent="0.25">
      <c r="D286" s="7"/>
      <c r="E286" s="7"/>
      <c r="J286" s="5">
        <v>40056</v>
      </c>
      <c r="K286">
        <v>1.6469740420856499E-2</v>
      </c>
      <c r="L286">
        <v>9.89411614869221E-2</v>
      </c>
      <c r="M286">
        <v>-8.2471421066065503E-2</v>
      </c>
      <c r="O286" s="5">
        <v>40056</v>
      </c>
      <c r="P286">
        <v>0.103824347588998</v>
      </c>
      <c r="Q286">
        <v>1.6287355319642999E-2</v>
      </c>
      <c r="R286">
        <v>8.7536992269355102E-2</v>
      </c>
      <c r="T286" s="5">
        <v>40056</v>
      </c>
      <c r="U286">
        <v>0.11305037174055201</v>
      </c>
      <c r="V286">
        <v>2.9639268125673E-2</v>
      </c>
      <c r="W286">
        <v>8.3411103614879203E-2</v>
      </c>
      <c r="Y286" s="5">
        <v>40056</v>
      </c>
      <c r="Z286">
        <v>1.57657652407125E-2</v>
      </c>
      <c r="AA286">
        <v>8.0368280966924305E-2</v>
      </c>
      <c r="AB286">
        <v>-6.4602515726211798E-2</v>
      </c>
      <c r="AD286" s="5">
        <v>40056</v>
      </c>
      <c r="AE286">
        <v>7.2412769137411098E-2</v>
      </c>
      <c r="AF286">
        <v>1.29179508521623E-2</v>
      </c>
      <c r="AG286">
        <v>5.9494818285248802E-2</v>
      </c>
      <c r="AI286" s="5">
        <v>40056</v>
      </c>
      <c r="AJ286">
        <v>3.2131685689630103E-2</v>
      </c>
      <c r="AK286">
        <v>1.4892582297805299E-2</v>
      </c>
      <c r="AL286">
        <v>1.72391033918248E-2</v>
      </c>
      <c r="AN286" s="5">
        <v>40056</v>
      </c>
      <c r="AO286">
        <v>2.5483173107943399E-2</v>
      </c>
      <c r="AP286">
        <v>7.7772677138768107E-2</v>
      </c>
      <c r="AQ286">
        <v>-5.2289504030824698E-2</v>
      </c>
      <c r="AS286" s="5">
        <v>40056</v>
      </c>
      <c r="AT286">
        <v>2.3194816987297501E-2</v>
      </c>
      <c r="AU286">
        <v>6.5821971574090005E-2</v>
      </c>
      <c r="AV286">
        <v>-4.2627154586792497E-2</v>
      </c>
      <c r="AX286" s="5">
        <v>40056</v>
      </c>
      <c r="AY286">
        <v>3.17039609739602E-2</v>
      </c>
      <c r="AZ286">
        <v>7.3190997255713403E-2</v>
      </c>
      <c r="BA286">
        <v>-4.1487036281753202E-2</v>
      </c>
      <c r="BC286" s="5">
        <v>40056</v>
      </c>
      <c r="BD286">
        <v>1.3644055756227701E-2</v>
      </c>
      <c r="BE286">
        <v>0.106231653586546</v>
      </c>
      <c r="BF286">
        <v>-9.2587597830318696E-2</v>
      </c>
      <c r="BH286" s="5">
        <v>40056</v>
      </c>
      <c r="BI286">
        <v>3.5369365694038001E-2</v>
      </c>
      <c r="BJ286">
        <v>5.6568301946845097E-2</v>
      </c>
      <c r="BK286">
        <v>-2.11989362528071E-2</v>
      </c>
      <c r="BM286" s="5">
        <v>40056</v>
      </c>
      <c r="BN286">
        <v>9.4066184395154608E-3</v>
      </c>
      <c r="BO286">
        <v>0.124788940894887</v>
      </c>
      <c r="BP286">
        <f t="shared" si="86"/>
        <v>-0.11538232245537154</v>
      </c>
      <c r="BR286" s="25">
        <v>40056</v>
      </c>
      <c r="BS286" s="26">
        <f t="shared" si="76"/>
        <v>-8.2471421066065503E-2</v>
      </c>
      <c r="BT286" s="26">
        <f t="shared" si="77"/>
        <v>8.7536992269355102E-2</v>
      </c>
      <c r="BU286" s="26">
        <f t="shared" si="78"/>
        <v>8.3411103614879203E-2</v>
      </c>
      <c r="BV286" s="26">
        <f t="shared" si="79"/>
        <v>-6.4602515726211798E-2</v>
      </c>
      <c r="BW286" s="26">
        <f t="shared" si="80"/>
        <v>5.9494818285248802E-2</v>
      </c>
      <c r="BX286" s="26">
        <f t="shared" si="81"/>
        <v>1.72391033918248E-2</v>
      </c>
      <c r="BY286" s="26">
        <f t="shared" si="82"/>
        <v>-5.2289504030824698E-2</v>
      </c>
      <c r="BZ286" s="26">
        <f t="shared" si="83"/>
        <v>-4.2627154586792497E-2</v>
      </c>
      <c r="CA286" s="26">
        <f t="shared" si="84"/>
        <v>-4.1487036281753202E-2</v>
      </c>
      <c r="CB286" s="26">
        <f t="shared" si="85"/>
        <v>-9.2587597830318696E-2</v>
      </c>
      <c r="CC286" s="26">
        <f t="shared" si="87"/>
        <v>-2.11989362528071E-2</v>
      </c>
      <c r="CD286" s="15">
        <f t="shared" si="88"/>
        <v>-0.11538232245537154</v>
      </c>
      <c r="CT286" s="17">
        <v>-0.109653580525695</v>
      </c>
      <c r="CU286" s="17">
        <v>-0.16210240526750899</v>
      </c>
      <c r="CV286" s="17">
        <v>4.7160156250290901E-2</v>
      </c>
      <c r="CW286" s="17">
        <v>3.7546667323037498E-2</v>
      </c>
      <c r="CX286" s="17">
        <v>3.93308268421977E-2</v>
      </c>
      <c r="CY286" s="17">
        <v>1.6196436894197299E-3</v>
      </c>
      <c r="CZ286" s="17">
        <v>-4.3609577647561099E-2</v>
      </c>
      <c r="DA286" s="17">
        <v>1.5383552511649299E-2</v>
      </c>
      <c r="DB286" s="17">
        <v>1.3073293489544901E-2</v>
      </c>
      <c r="DC286" s="17">
        <v>-1.2104296116131201E-2</v>
      </c>
      <c r="DE286" s="8">
        <f t="array" ref="DE286">SUMPRODUCT($BS286:$CB286,TRANSPOSE(CG$66:CG$75))</f>
        <v>-7.3236675327191345E-2</v>
      </c>
      <c r="DF286" s="8">
        <f t="array" ref="DF286">SUMPRODUCT($BS286:$CB286,TRANSPOSE(CH$66:CH$75))</f>
        <v>8.6686096819597949E-2</v>
      </c>
      <c r="DG286" s="8">
        <f t="array" ref="DG286">SUMPRODUCT($BS286:$CB286,TRANSPOSE(CI$66:CI$75))</f>
        <v>6.1263468438855127E-2</v>
      </c>
      <c r="DH286" s="8">
        <f t="array" ref="DH286">SUMPRODUCT($BS286:$CB286,TRANSPOSE(CJ$66:CJ$75))</f>
        <v>8.7451406693323699E-2</v>
      </c>
      <c r="DI286" s="8">
        <f t="array" ref="DI286">SUMPRODUCT($BS286:$CB286,TRANSPOSE(CK$66:CK$75))</f>
        <v>7.8992814240383943E-2</v>
      </c>
      <c r="DJ286" s="8">
        <f t="array" ref="DJ286">SUMPRODUCT($BS286:$CB286,TRANSPOSE(CL$66:CL$75))</f>
        <v>-2.2180986576688343E-2</v>
      </c>
      <c r="DK286" s="8">
        <f t="array" ref="DK286">SUMPRODUCT($BS286:$CB286,TRANSPOSE(CM$66:CM$75))</f>
        <v>-8.9866350848612983E-2</v>
      </c>
      <c r="DL286" s="8">
        <f t="array" ref="DL286">SUMPRODUCT($BS286:$CB286,TRANSPOSE(CN$66:CN$75))</f>
        <v>-7.1075390827709639E-2</v>
      </c>
      <c r="DM286" s="8">
        <f t="array" ref="DM286">SUMPRODUCT($BS286:$CB286,TRANSPOSE(CO$66:CO$75))</f>
        <v>-5.9296495197117327E-2</v>
      </c>
      <c r="DN286" s="8">
        <f t="array" ref="DN286">SUMPRODUCT($BS286:$CB286,TRANSPOSE(CP$66:CP$75))</f>
        <v>-7.0102320814213456E-2</v>
      </c>
    </row>
    <row r="287" spans="4:118" x14ac:dyDescent="0.25">
      <c r="D287" s="7"/>
      <c r="E287" s="7"/>
      <c r="J287" s="5">
        <v>40086</v>
      </c>
      <c r="K287">
        <v>3.7636904468309397E-2</v>
      </c>
      <c r="L287">
        <v>6.8429525755309306E-2</v>
      </c>
      <c r="M287">
        <v>-3.0792621286999899E-2</v>
      </c>
      <c r="O287" s="5">
        <v>40086</v>
      </c>
      <c r="P287">
        <v>2.6162668714789301E-2</v>
      </c>
      <c r="Q287">
        <v>4.0796921750123699E-2</v>
      </c>
      <c r="R287">
        <v>-1.46342530353344E-2</v>
      </c>
      <c r="T287" s="5">
        <v>40086</v>
      </c>
      <c r="U287">
        <v>6.5369820053026204E-2</v>
      </c>
      <c r="V287">
        <v>2.80150777558687E-2</v>
      </c>
      <c r="W287">
        <v>3.73547422971576E-2</v>
      </c>
      <c r="Y287" s="5">
        <v>40086</v>
      </c>
      <c r="Z287">
        <v>3.1134759551635E-2</v>
      </c>
      <c r="AA287">
        <v>5.18519575617594E-2</v>
      </c>
      <c r="AB287">
        <v>-2.07171980101244E-2</v>
      </c>
      <c r="AD287" s="5">
        <v>40086</v>
      </c>
      <c r="AE287">
        <v>3.1300043973372299E-2</v>
      </c>
      <c r="AF287">
        <v>6.6468264884789102E-2</v>
      </c>
      <c r="AG287">
        <v>-3.5168220911416803E-2</v>
      </c>
      <c r="AI287" s="5">
        <v>40086</v>
      </c>
      <c r="AJ287">
        <v>4.4876523322364303E-2</v>
      </c>
      <c r="AK287">
        <v>3.8951668502461997E-2</v>
      </c>
      <c r="AL287">
        <v>5.9248548199022297E-3</v>
      </c>
      <c r="AN287" s="5">
        <v>40086</v>
      </c>
      <c r="AO287">
        <v>3.6165477635113401E-2</v>
      </c>
      <c r="AP287">
        <v>5.1646293650299803E-2</v>
      </c>
      <c r="AQ287">
        <v>-1.54808160151864E-2</v>
      </c>
      <c r="AS287" s="5">
        <v>40086</v>
      </c>
      <c r="AT287">
        <v>3.19122508991826E-2</v>
      </c>
      <c r="AU287">
        <v>4.2805279635902797E-2</v>
      </c>
      <c r="AV287">
        <v>-1.08930287367202E-2</v>
      </c>
      <c r="AX287" s="5">
        <v>40086</v>
      </c>
      <c r="AY287">
        <v>4.0689400464836198E-2</v>
      </c>
      <c r="AZ287">
        <v>5.5535357577528199E-2</v>
      </c>
      <c r="BA287">
        <v>-1.4845957112692E-2</v>
      </c>
      <c r="BC287" s="5">
        <v>40086</v>
      </c>
      <c r="BD287">
        <v>3.3239799472221998E-2</v>
      </c>
      <c r="BE287">
        <v>3.4887766241963103E-2</v>
      </c>
      <c r="BF287">
        <v>-1.64796676974115E-3</v>
      </c>
      <c r="BH287" s="5">
        <v>40086</v>
      </c>
      <c r="BI287">
        <v>3.9278359933040199E-2</v>
      </c>
      <c r="BJ287">
        <v>5.8257996611992199E-2</v>
      </c>
      <c r="BK287">
        <v>-1.8979636678952E-2</v>
      </c>
      <c r="BM287" s="5">
        <v>40086</v>
      </c>
      <c r="BN287">
        <v>2.55773838219986E-2</v>
      </c>
      <c r="BO287">
        <v>3.3258295424164197E-2</v>
      </c>
      <c r="BP287">
        <f t="shared" si="86"/>
        <v>-7.6809116021655972E-3</v>
      </c>
      <c r="BR287" s="25">
        <v>40086</v>
      </c>
      <c r="BS287" s="26">
        <f t="shared" si="76"/>
        <v>-3.0792621286999899E-2</v>
      </c>
      <c r="BT287" s="26">
        <f t="shared" si="77"/>
        <v>-1.46342530353344E-2</v>
      </c>
      <c r="BU287" s="26">
        <f t="shared" si="78"/>
        <v>3.73547422971576E-2</v>
      </c>
      <c r="BV287" s="26">
        <f t="shared" si="79"/>
        <v>-2.07171980101244E-2</v>
      </c>
      <c r="BW287" s="26">
        <f t="shared" si="80"/>
        <v>-3.5168220911416803E-2</v>
      </c>
      <c r="BX287" s="26">
        <f t="shared" si="81"/>
        <v>5.9248548199022297E-3</v>
      </c>
      <c r="BY287" s="26">
        <f t="shared" si="82"/>
        <v>-1.54808160151864E-2</v>
      </c>
      <c r="BZ287" s="26">
        <f t="shared" si="83"/>
        <v>-1.08930287367202E-2</v>
      </c>
      <c r="CA287" s="26">
        <f t="shared" si="84"/>
        <v>-1.4845957112692E-2</v>
      </c>
      <c r="CB287" s="26">
        <f t="shared" si="85"/>
        <v>-1.64796676974115E-3</v>
      </c>
      <c r="CC287" s="26">
        <f t="shared" si="87"/>
        <v>-1.8979636678952E-2</v>
      </c>
      <c r="CD287" s="15">
        <f t="shared" si="88"/>
        <v>-7.6809116021655972E-3</v>
      </c>
      <c r="CT287" s="17">
        <v>8.1444098146361502E-3</v>
      </c>
      <c r="CU287" s="17">
        <v>-5.80152482345433E-2</v>
      </c>
      <c r="CV287" s="17">
        <v>-2.3558883640739599E-2</v>
      </c>
      <c r="CW287" s="17">
        <v>-1.9110395068955802E-2</v>
      </c>
      <c r="CX287" s="17">
        <v>6.2684338814266802E-3</v>
      </c>
      <c r="CY287" s="17">
        <v>1.9286490299707099E-2</v>
      </c>
      <c r="CZ287" s="17">
        <v>-4.5736398887128099E-3</v>
      </c>
      <c r="DA287" s="17">
        <v>-1.5076943216222201E-2</v>
      </c>
      <c r="DB287" s="17">
        <v>-4.4608124009681803E-3</v>
      </c>
      <c r="DC287" s="17">
        <v>1.02855606732873E-2</v>
      </c>
      <c r="DE287" s="8">
        <f t="array" ref="DE287">SUMPRODUCT($BS287:$CB287,TRANSPOSE(CG$66:CG$75))</f>
        <v>-4.2634709920425125E-2</v>
      </c>
      <c r="DF287" s="8">
        <f t="array" ref="DF287">SUMPRODUCT($BS287:$CB287,TRANSPOSE(CH$66:CH$75))</f>
        <v>-4.3661205835176305E-2</v>
      </c>
      <c r="DG287" s="8">
        <f t="array" ref="DG287">SUMPRODUCT($BS287:$CB287,TRANSPOSE(CI$66:CI$75))</f>
        <v>3.7001131691554702E-2</v>
      </c>
      <c r="DH287" s="8">
        <f t="array" ref="DH287">SUMPRODUCT($BS287:$CB287,TRANSPOSE(CJ$66:CJ$75))</f>
        <v>-7.4204685165517471E-3</v>
      </c>
      <c r="DI287" s="8">
        <f t="array" ref="DI287">SUMPRODUCT($BS287:$CB287,TRANSPOSE(CK$66:CK$75))</f>
        <v>-4.2656739618137707E-2</v>
      </c>
      <c r="DJ287" s="8">
        <f t="array" ref="DJ287">SUMPRODUCT($BS287:$CB287,TRANSPOSE(CL$66:CL$75))</f>
        <v>2.1587596907463827E-2</v>
      </c>
      <c r="DK287" s="8">
        <f t="array" ref="DK287">SUMPRODUCT($BS287:$CB287,TRANSPOSE(CM$66:CM$75))</f>
        <v>1.0906407052636605E-2</v>
      </c>
      <c r="DL287" s="8">
        <f t="array" ref="DL287">SUMPRODUCT($BS287:$CB287,TRANSPOSE(CN$66:CN$75))</f>
        <v>-3.6760035410625261E-3</v>
      </c>
      <c r="DM287" s="8">
        <f t="array" ref="DM287">SUMPRODUCT($BS287:$CB287,TRANSPOSE(CO$66:CO$75))</f>
        <v>-8.981227937157334E-3</v>
      </c>
      <c r="DN287" s="8">
        <f t="array" ref="DN287">SUMPRODUCT($BS287:$CB287,TRANSPOSE(CP$66:CP$75))</f>
        <v>-7.3522570124834909E-3</v>
      </c>
    </row>
    <row r="288" spans="4:118" x14ac:dyDescent="0.25">
      <c r="D288" s="7"/>
      <c r="E288" s="7"/>
      <c r="J288" s="5">
        <v>40117</v>
      </c>
      <c r="K288">
        <v>-7.5141514877163501E-3</v>
      </c>
      <c r="L288">
        <v>-6.2075422930394801E-2</v>
      </c>
      <c r="M288">
        <v>5.4561271442678402E-2</v>
      </c>
      <c r="O288" s="5">
        <v>40117</v>
      </c>
      <c r="P288">
        <v>-5.3155469759546499E-2</v>
      </c>
      <c r="Q288">
        <v>7.8137085228768607E-3</v>
      </c>
      <c r="R288">
        <v>-6.0969178282423299E-2</v>
      </c>
      <c r="T288" s="5">
        <v>40117</v>
      </c>
      <c r="U288">
        <v>-5.6449432592125398E-2</v>
      </c>
      <c r="V288">
        <v>-9.0944919637711806E-3</v>
      </c>
      <c r="W288">
        <v>-4.7354940628354297E-2</v>
      </c>
      <c r="Y288" s="5">
        <v>40117</v>
      </c>
      <c r="Z288">
        <v>8.9590893931558307E-3</v>
      </c>
      <c r="AA288">
        <v>-4.74802170683346E-2</v>
      </c>
      <c r="AB288">
        <v>5.64393064614905E-2</v>
      </c>
      <c r="AD288" s="5">
        <v>40117</v>
      </c>
      <c r="AE288">
        <v>-3.4916782902752401E-2</v>
      </c>
      <c r="AF288">
        <v>-2.88736617718383E-2</v>
      </c>
      <c r="AG288">
        <v>-6.0431211309141296E-3</v>
      </c>
      <c r="AI288" s="5">
        <v>40117</v>
      </c>
      <c r="AJ288">
        <v>-2.4665949860071201E-2</v>
      </c>
      <c r="AK288">
        <v>-1.61933164067882E-2</v>
      </c>
      <c r="AL288">
        <v>-8.4726334532830207E-3</v>
      </c>
      <c r="AN288" s="5">
        <v>40117</v>
      </c>
      <c r="AO288">
        <v>-8.0768733724806193E-3</v>
      </c>
      <c r="AP288">
        <v>-4.7108793287263098E-2</v>
      </c>
      <c r="AQ288">
        <v>3.9031919914782498E-2</v>
      </c>
      <c r="AS288" s="5">
        <v>40117</v>
      </c>
      <c r="AT288">
        <v>1.53351182114913E-3</v>
      </c>
      <c r="AU288">
        <v>-3.8152145729503401E-2</v>
      </c>
      <c r="AV288">
        <v>3.9685657550652599E-2</v>
      </c>
      <c r="AX288" s="5">
        <v>40117</v>
      </c>
      <c r="AY288">
        <v>7.9552742418692699E-4</v>
      </c>
      <c r="AZ288">
        <v>-5.3878834222228403E-2</v>
      </c>
      <c r="BA288">
        <v>5.4674361646415301E-2</v>
      </c>
      <c r="BC288" s="5">
        <v>40117</v>
      </c>
      <c r="BD288">
        <v>8.3353927637768391E-3</v>
      </c>
      <c r="BE288">
        <v>-7.0006669169815003E-2</v>
      </c>
      <c r="BF288">
        <v>7.8342061933591806E-2</v>
      </c>
      <c r="BH288" s="5">
        <v>40117</v>
      </c>
      <c r="BI288">
        <v>3.5786233910064498E-3</v>
      </c>
      <c r="BJ288">
        <v>-5.21116731694279E-2</v>
      </c>
      <c r="BK288">
        <v>5.5690296560434303E-2</v>
      </c>
      <c r="BM288" s="5">
        <v>40117</v>
      </c>
      <c r="BN288">
        <v>-4.6332174609176099E-3</v>
      </c>
      <c r="BO288">
        <v>-6.7434481898234006E-2</v>
      </c>
      <c r="BP288">
        <f t="shared" si="86"/>
        <v>6.2801264437316401E-2</v>
      </c>
      <c r="BR288" s="25">
        <v>40117</v>
      </c>
      <c r="BS288" s="26">
        <f t="shared" si="76"/>
        <v>5.4561271442678402E-2</v>
      </c>
      <c r="BT288" s="26">
        <f t="shared" si="77"/>
        <v>-6.0969178282423299E-2</v>
      </c>
      <c r="BU288" s="26">
        <f t="shared" si="78"/>
        <v>-4.7354940628354297E-2</v>
      </c>
      <c r="BV288" s="26">
        <f t="shared" si="79"/>
        <v>5.64393064614905E-2</v>
      </c>
      <c r="BW288" s="26">
        <f t="shared" si="80"/>
        <v>-6.0431211309141296E-3</v>
      </c>
      <c r="BX288" s="26">
        <f t="shared" si="81"/>
        <v>-8.4726334532830207E-3</v>
      </c>
      <c r="BY288" s="26">
        <f t="shared" si="82"/>
        <v>3.9031919914782498E-2</v>
      </c>
      <c r="BZ288" s="26">
        <f t="shared" si="83"/>
        <v>3.9685657550652599E-2</v>
      </c>
      <c r="CA288" s="26">
        <f t="shared" si="84"/>
        <v>5.4674361646415301E-2</v>
      </c>
      <c r="CB288" s="26">
        <f t="shared" si="85"/>
        <v>7.8342061933591806E-2</v>
      </c>
      <c r="CC288" s="26">
        <f t="shared" si="87"/>
        <v>5.5690296560434303E-2</v>
      </c>
      <c r="CD288" s="15">
        <f t="shared" si="88"/>
        <v>6.2801264437316401E-2</v>
      </c>
      <c r="CT288" s="17">
        <v>5.1380952420833202E-2</v>
      </c>
      <c r="CU288" s="17">
        <v>0.132551548042488</v>
      </c>
      <c r="CV288" s="17">
        <v>-3.6422583542039103E-2</v>
      </c>
      <c r="CW288" s="17">
        <v>-9.8494754551074204E-3</v>
      </c>
      <c r="CX288" s="17">
        <v>-1.13654049649713E-2</v>
      </c>
      <c r="CY288" s="17">
        <v>3.5022969663488202E-3</v>
      </c>
      <c r="CZ288" s="17">
        <v>2.41930292179664E-2</v>
      </c>
      <c r="DA288" s="17">
        <v>-1.1737304038937999E-2</v>
      </c>
      <c r="DB288" s="17">
        <v>-2.1332506972730501E-2</v>
      </c>
      <c r="DC288" s="17">
        <v>-5.7377436747529601E-3</v>
      </c>
      <c r="DE288" s="8">
        <f t="array" ref="DE288">SUMPRODUCT($BS288:$CB288,TRANSPOSE(CG$66:CG$75))</f>
        <v>5.3999032350565572E-2</v>
      </c>
      <c r="DF288" s="8">
        <f t="array" ref="DF288">SUMPRODUCT($BS288:$CB288,TRANSPOSE(CH$66:CH$75))</f>
        <v>-6.3043828810836006E-2</v>
      </c>
      <c r="DG288" s="8">
        <f t="array" ref="DG288">SUMPRODUCT($BS288:$CB288,TRANSPOSE(CI$66:CI$75))</f>
        <v>-2.4193713390954597E-2</v>
      </c>
      <c r="DH288" s="8">
        <f t="array" ref="DH288">SUMPRODUCT($BS288:$CB288,TRANSPOSE(CJ$66:CJ$75))</f>
        <v>-5.8900058588825729E-2</v>
      </c>
      <c r="DI288" s="8">
        <f t="array" ref="DI288">SUMPRODUCT($BS288:$CB288,TRANSPOSE(CK$66:CK$75))</f>
        <v>-9.1583062038639723E-3</v>
      </c>
      <c r="DJ288" s="8">
        <f t="array" ref="DJ288">SUMPRODUCT($BS288:$CB288,TRANSPOSE(CL$66:CL$75))</f>
        <v>1.4993960849404051E-2</v>
      </c>
      <c r="DK288" s="8">
        <f t="array" ref="DK288">SUMPRODUCT($BS288:$CB288,TRANSPOSE(CM$66:CM$75))</f>
        <v>2.3114092947458365E-2</v>
      </c>
      <c r="DL288" s="8">
        <f t="array" ref="DL288">SUMPRODUCT($BS288:$CB288,TRANSPOSE(CN$66:CN$75))</f>
        <v>3.9227959491496864E-2</v>
      </c>
      <c r="DM288" s="8">
        <f t="array" ref="DM288">SUMPRODUCT($BS288:$CB288,TRANSPOSE(CO$66:CO$75))</f>
        <v>8.9634645113528602E-2</v>
      </c>
      <c r="DN288" s="8">
        <f t="array" ref="DN288">SUMPRODUCT($BS288:$CB288,TRANSPOSE(CP$66:CP$75))</f>
        <v>7.8690243813234792E-2</v>
      </c>
    </row>
    <row r="289" spans="4:118" x14ac:dyDescent="0.25">
      <c r="D289" s="7"/>
      <c r="E289" s="7"/>
      <c r="J289" s="5">
        <v>40147</v>
      </c>
      <c r="K289">
        <v>5.7352031160471301E-2</v>
      </c>
      <c r="L289">
        <v>6.7204499270425405E-2</v>
      </c>
      <c r="M289">
        <v>-9.8524681099540802E-3</v>
      </c>
      <c r="O289" s="5">
        <v>40147</v>
      </c>
      <c r="P289">
        <v>4.8127769449746297E-2</v>
      </c>
      <c r="Q289">
        <v>6.6308766191567198E-2</v>
      </c>
      <c r="R289">
        <v>-1.8180996741820901E-2</v>
      </c>
      <c r="T289" s="5">
        <v>40147</v>
      </c>
      <c r="U289">
        <v>5.9810207058809198E-2</v>
      </c>
      <c r="V289">
        <v>6.3204043771676793E-2</v>
      </c>
      <c r="W289">
        <v>-3.3938367128676099E-3</v>
      </c>
      <c r="Y289" s="5">
        <v>40147</v>
      </c>
      <c r="Z289">
        <v>6.7375279337447705E-2</v>
      </c>
      <c r="AA289">
        <v>4.4325646304651703E-2</v>
      </c>
      <c r="AB289">
        <v>2.3049633032795998E-2</v>
      </c>
      <c r="AD289" s="5">
        <v>40147</v>
      </c>
      <c r="AE289">
        <v>6.4911069544281497E-2</v>
      </c>
      <c r="AF289">
        <v>6.5195478814713201E-2</v>
      </c>
      <c r="AG289">
        <v>-2.8440927043164898E-4</v>
      </c>
      <c r="AI289" s="5">
        <v>40147</v>
      </c>
      <c r="AJ289">
        <v>4.58030741420489E-2</v>
      </c>
      <c r="AK289">
        <v>5.3821643114232799E-2</v>
      </c>
      <c r="AL289">
        <v>-8.0185689721839499E-3</v>
      </c>
      <c r="AN289" s="5">
        <v>40147</v>
      </c>
      <c r="AO289">
        <v>6.2935274959264598E-2</v>
      </c>
      <c r="AP289">
        <v>5.1293888013277798E-2</v>
      </c>
      <c r="AQ289">
        <v>1.1641386945986799E-2</v>
      </c>
      <c r="AS289" s="5">
        <v>40147</v>
      </c>
      <c r="AT289">
        <v>5.3440096248822302E-2</v>
      </c>
      <c r="AU289">
        <v>5.4618046624778198E-2</v>
      </c>
      <c r="AV289">
        <v>-1.17795037595588E-3</v>
      </c>
      <c r="AX289" s="5">
        <v>40147</v>
      </c>
      <c r="AY289">
        <v>6.3783520293963406E-2</v>
      </c>
      <c r="AZ289">
        <v>5.5718261391614898E-2</v>
      </c>
      <c r="BA289">
        <v>8.0652589023484308E-3</v>
      </c>
      <c r="BC289" s="5">
        <v>40147</v>
      </c>
      <c r="BD289">
        <v>6.5656298825858203E-2</v>
      </c>
      <c r="BE289">
        <v>4.6492910361107802E-2</v>
      </c>
      <c r="BF289">
        <v>1.9163388464750498E-2</v>
      </c>
      <c r="BH289" s="5">
        <v>40147</v>
      </c>
      <c r="BI289">
        <v>6.4304752133369003E-2</v>
      </c>
      <c r="BJ289">
        <v>5.7969065344106098E-2</v>
      </c>
      <c r="BK289">
        <v>6.3356867892628297E-3</v>
      </c>
      <c r="BM289" s="5">
        <v>40147</v>
      </c>
      <c r="BN289">
        <v>6.0577845470696598E-2</v>
      </c>
      <c r="BO289">
        <v>5.8762917447386702E-2</v>
      </c>
      <c r="BP289">
        <f t="shared" si="86"/>
        <v>1.8149280233098961E-3</v>
      </c>
      <c r="BR289" s="25">
        <v>40147</v>
      </c>
      <c r="BS289" s="26">
        <f t="shared" si="76"/>
        <v>-9.8524681099540802E-3</v>
      </c>
      <c r="BT289" s="26">
        <f t="shared" si="77"/>
        <v>-1.8180996741820901E-2</v>
      </c>
      <c r="BU289" s="26">
        <f t="shared" si="78"/>
        <v>-3.3938367128676099E-3</v>
      </c>
      <c r="BV289" s="26">
        <f t="shared" si="79"/>
        <v>2.3049633032795998E-2</v>
      </c>
      <c r="BW289" s="26">
        <f t="shared" si="80"/>
        <v>-2.8440927043164898E-4</v>
      </c>
      <c r="BX289" s="26">
        <f t="shared" si="81"/>
        <v>-8.0185689721839499E-3</v>
      </c>
      <c r="BY289" s="26">
        <f t="shared" si="82"/>
        <v>1.1641386945986799E-2</v>
      </c>
      <c r="BZ289" s="26">
        <f t="shared" si="83"/>
        <v>-1.17795037595588E-3</v>
      </c>
      <c r="CA289" s="26">
        <f t="shared" si="84"/>
        <v>8.0652589023484308E-3</v>
      </c>
      <c r="CB289" s="26">
        <f t="shared" si="85"/>
        <v>1.9163388464750498E-2</v>
      </c>
      <c r="CC289" s="26">
        <f t="shared" si="87"/>
        <v>6.3356867892628297E-3</v>
      </c>
      <c r="CD289" s="15">
        <f t="shared" si="88"/>
        <v>1.8149280233098961E-3</v>
      </c>
      <c r="CT289" s="17">
        <v>6.7203027594741997E-3</v>
      </c>
      <c r="CU289" s="17">
        <v>1.9249576135141999E-2</v>
      </c>
      <c r="CV289" s="17">
        <v>-2.7543941960959099E-2</v>
      </c>
      <c r="CW289" s="17">
        <v>6.6784714900823602E-3</v>
      </c>
      <c r="CX289" s="17">
        <v>-4.3227497970260102E-3</v>
      </c>
      <c r="CY289" s="17">
        <v>8.3981203169591796E-3</v>
      </c>
      <c r="CZ289" s="17">
        <v>-9.9562216005017901E-3</v>
      </c>
      <c r="DA289" s="17">
        <v>-3.0659486793971E-3</v>
      </c>
      <c r="DB289" s="17">
        <v>3.6128929425823801E-3</v>
      </c>
      <c r="DC289" s="17">
        <v>6.4741734103935405E-5</v>
      </c>
      <c r="DE289" s="8">
        <f t="array" ref="DE289">SUMPRODUCT($BS289:$CB289,TRANSPOSE(CG$66:CG$75))</f>
        <v>-1.9315771050827879E-2</v>
      </c>
      <c r="DF289" s="8">
        <f t="array" ref="DF289">SUMPRODUCT($BS289:$CB289,TRANSPOSE(CH$66:CH$75))</f>
        <v>-2.7794643796569263E-2</v>
      </c>
      <c r="DG289" s="8">
        <f t="array" ref="DG289">SUMPRODUCT($BS289:$CB289,TRANSPOSE(CI$66:CI$75))</f>
        <v>3.4016807783664132E-3</v>
      </c>
      <c r="DH289" s="8">
        <f t="array" ref="DH289">SUMPRODUCT($BS289:$CB289,TRANSPOSE(CJ$66:CJ$75))</f>
        <v>1.2583060712411547E-2</v>
      </c>
      <c r="DI289" s="8">
        <f t="array" ref="DI289">SUMPRODUCT($BS289:$CB289,TRANSPOSE(CK$66:CK$75))</f>
        <v>-1.7532526560671427E-3</v>
      </c>
      <c r="DJ289" s="8">
        <f t="array" ref="DJ289">SUMPRODUCT($BS289:$CB289,TRANSPOSE(CL$66:CL$75))</f>
        <v>2.6725419111142904E-3</v>
      </c>
      <c r="DK289" s="8">
        <f t="array" ref="DK289">SUMPRODUCT($BS289:$CB289,TRANSPOSE(CM$66:CM$75))</f>
        <v>1.9555674402418559E-2</v>
      </c>
      <c r="DL289" s="8">
        <f t="array" ref="DL289">SUMPRODUCT($BS289:$CB289,TRANSPOSE(CN$66:CN$75))</f>
        <v>-9.6863896395995054E-3</v>
      </c>
      <c r="DM289" s="8">
        <f t="array" ref="DM289">SUMPRODUCT($BS289:$CB289,TRANSPOSE(CO$66:CO$75))</f>
        <v>3.4226914416910039E-3</v>
      </c>
      <c r="DN289" s="8">
        <f t="array" ref="DN289">SUMPRODUCT($BS289:$CB289,TRANSPOSE(CP$66:CP$75))</f>
        <v>1.2807121950512996E-2</v>
      </c>
    </row>
    <row r="290" spans="4:118" x14ac:dyDescent="0.25">
      <c r="D290" s="7"/>
      <c r="E290" s="7"/>
      <c r="J290" s="5">
        <v>40178</v>
      </c>
      <c r="K290">
        <v>4.2713184859203598E-2</v>
      </c>
      <c r="L290">
        <v>-1.6036760432311298E-2</v>
      </c>
      <c r="M290">
        <v>5.8749945291514803E-2</v>
      </c>
      <c r="O290" s="5">
        <v>40178</v>
      </c>
      <c r="P290">
        <v>-5.6645544532302899E-4</v>
      </c>
      <c r="Q290">
        <v>3.2000060158328798E-2</v>
      </c>
      <c r="R290">
        <v>-3.2566515603651799E-2</v>
      </c>
      <c r="T290" s="5">
        <v>40178</v>
      </c>
      <c r="U290">
        <v>7.1866145348029695E-2</v>
      </c>
      <c r="V290">
        <v>6.0274108856543203E-3</v>
      </c>
      <c r="W290">
        <v>6.5838734462375398E-2</v>
      </c>
      <c r="Y290" s="5">
        <v>40178</v>
      </c>
      <c r="Z290">
        <v>2.5676681831001101E-2</v>
      </c>
      <c r="AA290">
        <v>1.9800272064376599E-2</v>
      </c>
      <c r="AB290">
        <v>5.8764097666244401E-3</v>
      </c>
      <c r="AD290" s="5">
        <v>40178</v>
      </c>
      <c r="AE290">
        <v>9.7089540350931598E-3</v>
      </c>
      <c r="AF290">
        <v>4.8720372432302102E-2</v>
      </c>
      <c r="AG290">
        <v>-3.9011418397208897E-2</v>
      </c>
      <c r="AI290" s="5">
        <v>40178</v>
      </c>
      <c r="AJ290">
        <v>1.9745014188936701E-2</v>
      </c>
      <c r="AK290">
        <v>3.4107890929809002E-2</v>
      </c>
      <c r="AL290">
        <v>-1.4362876740872299E-2</v>
      </c>
      <c r="AN290" s="5">
        <v>40178</v>
      </c>
      <c r="AO290">
        <v>3.32564918689012E-2</v>
      </c>
      <c r="AP290">
        <v>2.4774990208700699E-2</v>
      </c>
      <c r="AQ290">
        <v>8.4815016602005095E-3</v>
      </c>
      <c r="AS290" s="5">
        <v>40178</v>
      </c>
      <c r="AT290">
        <v>2.54842016680824E-2</v>
      </c>
      <c r="AU290">
        <v>1.13494648443766E-2</v>
      </c>
      <c r="AV290">
        <v>1.41347368237058E-2</v>
      </c>
      <c r="AX290" s="5">
        <v>40178</v>
      </c>
      <c r="AY290">
        <v>2.2597707872873501E-2</v>
      </c>
      <c r="AZ290">
        <v>3.0484272603772001E-2</v>
      </c>
      <c r="BA290">
        <v>-7.8865647308984897E-3</v>
      </c>
      <c r="BC290" s="5">
        <v>40178</v>
      </c>
      <c r="BD290">
        <v>2.8208218643840301E-2</v>
      </c>
      <c r="BE290">
        <v>5.6632282385178897E-3</v>
      </c>
      <c r="BF290">
        <v>2.2544990405322402E-2</v>
      </c>
      <c r="BH290" s="5">
        <v>40178</v>
      </c>
      <c r="BI290">
        <v>4.7040025039671203E-2</v>
      </c>
      <c r="BJ290">
        <v>2.33435474778422E-4</v>
      </c>
      <c r="BK290">
        <v>4.6806589564892802E-2</v>
      </c>
      <c r="BM290" s="5">
        <v>40178</v>
      </c>
      <c r="BN290">
        <v>5.2375936637735002E-3</v>
      </c>
      <c r="BO290">
        <v>-4.5984609553464898E-3</v>
      </c>
      <c r="BP290">
        <f t="shared" si="86"/>
        <v>9.83605461911999E-3</v>
      </c>
      <c r="BR290" s="25">
        <v>40178</v>
      </c>
      <c r="BS290" s="26">
        <f t="shared" si="76"/>
        <v>5.8749945291514803E-2</v>
      </c>
      <c r="BT290" s="26">
        <f t="shared" si="77"/>
        <v>-3.2566515603651799E-2</v>
      </c>
      <c r="BU290" s="26">
        <f t="shared" si="78"/>
        <v>6.5838734462375398E-2</v>
      </c>
      <c r="BV290" s="26">
        <f t="shared" si="79"/>
        <v>5.8764097666244401E-3</v>
      </c>
      <c r="BW290" s="26">
        <f t="shared" si="80"/>
        <v>-3.9011418397208897E-2</v>
      </c>
      <c r="BX290" s="26">
        <f t="shared" si="81"/>
        <v>-1.4362876740872299E-2</v>
      </c>
      <c r="BY290" s="26">
        <f t="shared" si="82"/>
        <v>8.4815016602005095E-3</v>
      </c>
      <c r="BZ290" s="26">
        <f t="shared" si="83"/>
        <v>1.41347368237058E-2</v>
      </c>
      <c r="CA290" s="26">
        <f t="shared" si="84"/>
        <v>-7.8865647308984897E-3</v>
      </c>
      <c r="CB290" s="26">
        <f t="shared" si="85"/>
        <v>2.2544990405322402E-2</v>
      </c>
      <c r="CC290" s="26">
        <f t="shared" si="87"/>
        <v>4.6806589564892802E-2</v>
      </c>
      <c r="CD290" s="15">
        <f t="shared" si="88"/>
        <v>9.83605461911999E-3</v>
      </c>
      <c r="CT290" s="17">
        <v>4.8986464096893903E-2</v>
      </c>
      <c r="CU290" s="17">
        <v>1.16161904396298E-2</v>
      </c>
      <c r="CV290" s="17">
        <v>5.9658918929675498E-3</v>
      </c>
      <c r="CW290" s="17">
        <v>-7.18972204755568E-2</v>
      </c>
      <c r="CX290" s="17">
        <v>4.5690061124204102E-2</v>
      </c>
      <c r="CY290" s="17">
        <v>3.7162694948277798E-3</v>
      </c>
      <c r="CZ290" s="17">
        <v>-1.56004930859132E-2</v>
      </c>
      <c r="DA290" s="17">
        <v>-1.5001932978307E-2</v>
      </c>
      <c r="DB290" s="17">
        <v>-9.5223256844472804E-4</v>
      </c>
      <c r="DC290" s="17">
        <v>1.38943447561105E-2</v>
      </c>
      <c r="DE290" s="8">
        <f t="array" ref="DE290">SUMPRODUCT($BS290:$CB290,TRANSPOSE(CG$66:CG$75))</f>
        <v>7.122960401115451E-2</v>
      </c>
      <c r="DF290" s="8">
        <f t="array" ref="DF290">SUMPRODUCT($BS290:$CB290,TRANSPOSE(CH$66:CH$75))</f>
        <v>-4.1953519371810258E-2</v>
      </c>
      <c r="DG290" s="8">
        <f t="array" ref="DG290">SUMPRODUCT($BS290:$CB290,TRANSPOSE(CI$66:CI$75))</f>
        <v>9.8668796616665111E-2</v>
      </c>
      <c r="DH290" s="8">
        <f t="array" ref="DH290">SUMPRODUCT($BS290:$CB290,TRANSPOSE(CJ$66:CJ$75))</f>
        <v>-3.5660882443414102E-2</v>
      </c>
      <c r="DI290" s="8">
        <f t="array" ref="DI290">SUMPRODUCT($BS290:$CB290,TRANSPOSE(CK$66:CK$75))</f>
        <v>-3.696760316401701E-2</v>
      </c>
      <c r="DJ290" s="8">
        <f t="array" ref="DJ290">SUMPRODUCT($BS290:$CB290,TRANSPOSE(CL$66:CL$75))</f>
        <v>-1.0728003052227677E-2</v>
      </c>
      <c r="DK290" s="8">
        <f t="array" ref="DK290">SUMPRODUCT($BS290:$CB290,TRANSPOSE(CM$66:CM$75))</f>
        <v>4.0173968432680521E-2</v>
      </c>
      <c r="DL290" s="8">
        <f t="array" ref="DL290">SUMPRODUCT($BS290:$CB290,TRANSPOSE(CN$66:CN$75))</f>
        <v>3.192266422114412E-2</v>
      </c>
      <c r="DM290" s="8">
        <f t="array" ref="DM290">SUMPRODUCT($BS290:$CB290,TRANSPOSE(CO$66:CO$75))</f>
        <v>-7.1706297105661636E-3</v>
      </c>
      <c r="DN290" s="8">
        <f t="array" ref="DN290">SUMPRODUCT($BS290:$CB290,TRANSPOSE(CP$66:CP$75))</f>
        <v>1.1913658029388267E-2</v>
      </c>
    </row>
    <row r="291" spans="4:118" x14ac:dyDescent="0.25">
      <c r="D291" s="7"/>
      <c r="E291" s="7"/>
      <c r="J291" s="5">
        <v>40209</v>
      </c>
      <c r="K291">
        <v>-7.65613806274172E-2</v>
      </c>
      <c r="L291">
        <v>-6.8544324926872102E-3</v>
      </c>
      <c r="M291">
        <v>-6.9706948134729996E-2</v>
      </c>
      <c r="O291" s="5">
        <v>40209</v>
      </c>
      <c r="P291">
        <v>-1.43164077134438E-2</v>
      </c>
      <c r="Q291">
        <v>-5.0267264010525198E-2</v>
      </c>
      <c r="R291">
        <v>3.5950856297081397E-2</v>
      </c>
      <c r="T291" s="5">
        <v>40209</v>
      </c>
      <c r="U291">
        <v>-2.63092789764434E-2</v>
      </c>
      <c r="V291">
        <v>-3.48219581294964E-2</v>
      </c>
      <c r="W291">
        <v>8.5126791530529405E-3</v>
      </c>
      <c r="Y291" s="5">
        <v>40209</v>
      </c>
      <c r="Z291">
        <v>-3.5609354754291798E-2</v>
      </c>
      <c r="AA291">
        <v>-3.7091139785190401E-2</v>
      </c>
      <c r="AB291">
        <v>1.48178503089862E-3</v>
      </c>
      <c r="AD291" s="5">
        <v>40209</v>
      </c>
      <c r="AE291">
        <v>-2.2332135814966101E-2</v>
      </c>
      <c r="AF291">
        <v>-5.60438686040537E-2</v>
      </c>
      <c r="AG291">
        <v>3.3711732789087602E-2</v>
      </c>
      <c r="AI291" s="5">
        <v>40209</v>
      </c>
      <c r="AJ291">
        <v>-4.65279743489437E-2</v>
      </c>
      <c r="AK291">
        <v>-3.5204438744328603E-2</v>
      </c>
      <c r="AL291">
        <v>-1.1323535604615E-2</v>
      </c>
      <c r="AN291" s="5">
        <v>40209</v>
      </c>
      <c r="AO291">
        <v>-2.19969984289985E-2</v>
      </c>
      <c r="AP291">
        <v>-3.5205777932722698E-2</v>
      </c>
      <c r="AQ291">
        <v>1.32087795037242E-2</v>
      </c>
      <c r="AS291" s="5">
        <v>40209</v>
      </c>
      <c r="AT291">
        <v>-3.7194755200809601E-2</v>
      </c>
      <c r="AU291">
        <v>-3.2797434412927401E-2</v>
      </c>
      <c r="AV291">
        <v>-4.3973207878822002E-3</v>
      </c>
      <c r="AX291" s="5">
        <v>40209</v>
      </c>
      <c r="AY291">
        <v>-1.8296550416492599E-2</v>
      </c>
      <c r="AZ291">
        <v>-3.4597733844607598E-2</v>
      </c>
      <c r="BA291">
        <v>1.6301183428114999E-2</v>
      </c>
      <c r="BC291" s="5">
        <v>40209</v>
      </c>
      <c r="BD291">
        <v>-3.8461855961893998E-2</v>
      </c>
      <c r="BE291">
        <v>-2.5527540811849402E-2</v>
      </c>
      <c r="BF291">
        <v>-1.29343151500446E-2</v>
      </c>
      <c r="BH291" s="5">
        <v>40209</v>
      </c>
      <c r="BI291">
        <v>-3.7824082412346902E-2</v>
      </c>
      <c r="BJ291">
        <v>-3.49642859201462E-2</v>
      </c>
      <c r="BK291">
        <v>-2.8597964922007502E-3</v>
      </c>
      <c r="BM291" s="5">
        <v>40209</v>
      </c>
      <c r="BN291">
        <v>-4.09277321397492E-2</v>
      </c>
      <c r="BO291">
        <v>-1.6792394037439502E-2</v>
      </c>
      <c r="BP291">
        <f t="shared" si="86"/>
        <v>-2.4135338102309698E-2</v>
      </c>
      <c r="BR291" s="25">
        <v>40209</v>
      </c>
      <c r="BS291" s="26">
        <f t="shared" si="76"/>
        <v>-6.9706948134729996E-2</v>
      </c>
      <c r="BT291" s="26">
        <f t="shared" si="77"/>
        <v>3.5950856297081397E-2</v>
      </c>
      <c r="BU291" s="26">
        <f t="shared" si="78"/>
        <v>8.5126791530529405E-3</v>
      </c>
      <c r="BV291" s="26">
        <f t="shared" si="79"/>
        <v>1.48178503089862E-3</v>
      </c>
      <c r="BW291" s="26">
        <f t="shared" si="80"/>
        <v>3.3711732789087602E-2</v>
      </c>
      <c r="BX291" s="26">
        <f t="shared" si="81"/>
        <v>-1.1323535604615E-2</v>
      </c>
      <c r="BY291" s="26">
        <f t="shared" si="82"/>
        <v>1.32087795037242E-2</v>
      </c>
      <c r="BZ291" s="26">
        <f t="shared" si="83"/>
        <v>-4.3973207878822002E-3</v>
      </c>
      <c r="CA291" s="26">
        <f t="shared" si="84"/>
        <v>1.6301183428114999E-2</v>
      </c>
      <c r="CB291" s="26">
        <f t="shared" si="85"/>
        <v>-1.29343151500446E-2</v>
      </c>
      <c r="CC291" s="26">
        <f t="shared" si="87"/>
        <v>-2.8597964922007502E-3</v>
      </c>
      <c r="CD291" s="15">
        <f t="shared" si="88"/>
        <v>-2.4135338102309698E-2</v>
      </c>
      <c r="CT291" s="17">
        <v>-7.3950326382383996E-2</v>
      </c>
      <c r="CU291" s="17">
        <v>-2.3259998493845201E-2</v>
      </c>
      <c r="CV291" s="17">
        <v>-2.9556564592956601E-2</v>
      </c>
      <c r="CW291" s="17">
        <v>2.6905370114895698E-2</v>
      </c>
      <c r="CX291" s="17">
        <v>-1.20458269680884E-2</v>
      </c>
      <c r="CY291" s="17">
        <v>-1.9944503058496E-3</v>
      </c>
      <c r="CZ291" s="17">
        <v>-2.3990456248496099E-2</v>
      </c>
      <c r="DA291" s="17">
        <v>1.3219852741797201E-2</v>
      </c>
      <c r="DB291" s="17">
        <v>3.56962261892463E-3</v>
      </c>
      <c r="DC291" s="17">
        <v>-6.1692773014257202E-3</v>
      </c>
      <c r="DE291" s="8">
        <f t="array" ref="DE291">SUMPRODUCT($BS291:$CB291,TRANSPOSE(CG$66:CG$75))</f>
        <v>-7.8947185054119504E-2</v>
      </c>
      <c r="DF291" s="8">
        <f t="array" ref="DF291">SUMPRODUCT($BS291:$CB291,TRANSPOSE(CH$66:CH$75))</f>
        <v>2.9358093424588054E-2</v>
      </c>
      <c r="DG291" s="8">
        <f t="array" ref="DG291">SUMPRODUCT($BS291:$CB291,TRANSPOSE(CI$66:CI$75))</f>
        <v>-9.3371638817865352E-3</v>
      </c>
      <c r="DH291" s="8">
        <f t="array" ref="DH291">SUMPRODUCT($BS291:$CB291,TRANSPOSE(CJ$66:CJ$75))</f>
        <v>4.3150283220860189E-2</v>
      </c>
      <c r="DI291" s="8">
        <f t="array" ref="DI291">SUMPRODUCT($BS291:$CB291,TRANSPOSE(CK$66:CK$75))</f>
        <v>2.8503981337110892E-2</v>
      </c>
      <c r="DJ291" s="8">
        <f t="array" ref="DJ291">SUMPRODUCT($BS291:$CB291,TRANSPOSE(CL$66:CL$75))</f>
        <v>-1.5810482959070851E-2</v>
      </c>
      <c r="DK291" s="8">
        <f t="array" ref="DK291">SUMPRODUCT($BS291:$CB291,TRANSPOSE(CM$66:CM$75))</f>
        <v>2.8242280784660225E-3</v>
      </c>
      <c r="DL291" s="8">
        <f t="array" ref="DL291">SUMPRODUCT($BS291:$CB291,TRANSPOSE(CN$66:CN$75))</f>
        <v>-4.1878279512527053E-2</v>
      </c>
      <c r="DM291" s="8">
        <f t="array" ref="DM291">SUMPRODUCT($BS291:$CB291,TRANSPOSE(CO$66:CO$75))</f>
        <v>-4.4343625972601951E-3</v>
      </c>
      <c r="DN291" s="8">
        <f t="array" ref="DN291">SUMPRODUCT($BS291:$CB291,TRANSPOSE(CP$66:CP$75))</f>
        <v>3.1808021125852848E-3</v>
      </c>
    </row>
    <row r="292" spans="4:118" x14ac:dyDescent="0.25">
      <c r="D292" s="7"/>
      <c r="E292" s="7"/>
      <c r="J292" s="5">
        <v>40237</v>
      </c>
      <c r="K292">
        <v>5.6596556129254898E-2</v>
      </c>
      <c r="L292">
        <v>1.1124697860907499E-2</v>
      </c>
      <c r="M292">
        <v>4.5471858268347397E-2</v>
      </c>
      <c r="O292" s="5">
        <v>40237</v>
      </c>
      <c r="P292">
        <v>3.8625312028215099E-2</v>
      </c>
      <c r="Q292">
        <v>3.2114579973383801E-2</v>
      </c>
      <c r="R292">
        <v>6.5107320548313703E-3</v>
      </c>
      <c r="T292" s="5">
        <v>40237</v>
      </c>
      <c r="U292">
        <v>5.1694906898893597E-2</v>
      </c>
      <c r="V292">
        <v>2.43314120118245E-2</v>
      </c>
      <c r="W292">
        <v>2.7363494887069E-2</v>
      </c>
      <c r="Y292" s="5">
        <v>40237</v>
      </c>
      <c r="Z292">
        <v>2.6006732056958699E-2</v>
      </c>
      <c r="AA292">
        <v>3.8334147126291199E-2</v>
      </c>
      <c r="AB292">
        <v>-1.2327415069332499E-2</v>
      </c>
      <c r="AD292" s="5">
        <v>40237</v>
      </c>
      <c r="AE292">
        <v>7.8491411652597595E-3</v>
      </c>
      <c r="AF292">
        <v>3.9425515642711302E-2</v>
      </c>
      <c r="AG292">
        <v>-3.1576374477451603E-2</v>
      </c>
      <c r="AI292" s="5">
        <v>40237</v>
      </c>
      <c r="AJ292">
        <v>6.6411230818143901E-2</v>
      </c>
      <c r="AK292">
        <v>1.36625895202931E-2</v>
      </c>
      <c r="AL292">
        <v>5.2748641297850798E-2</v>
      </c>
      <c r="AN292" s="5">
        <v>40237</v>
      </c>
      <c r="AO292">
        <v>1.3532947716838099E-2</v>
      </c>
      <c r="AP292">
        <v>5.2785409981313099E-2</v>
      </c>
      <c r="AQ292">
        <v>-3.9252462264474999E-2</v>
      </c>
      <c r="AS292" s="5">
        <v>40237</v>
      </c>
      <c r="AT292">
        <v>1.5636292408286099E-2</v>
      </c>
      <c r="AU292">
        <v>3.9953939478721098E-2</v>
      </c>
      <c r="AV292">
        <v>-2.4317647070434999E-2</v>
      </c>
      <c r="AX292" s="5">
        <v>40237</v>
      </c>
      <c r="AY292">
        <v>1.11275846482998E-2</v>
      </c>
      <c r="AZ292">
        <v>4.2851753666374302E-2</v>
      </c>
      <c r="BA292">
        <v>-3.1724169018074497E-2</v>
      </c>
      <c r="BC292" s="5">
        <v>40237</v>
      </c>
      <c r="BD292">
        <v>1.67047184526181E-2</v>
      </c>
      <c r="BE292">
        <v>4.1872391216019801E-2</v>
      </c>
      <c r="BF292">
        <v>-2.5167672763401702E-2</v>
      </c>
      <c r="BH292" s="5">
        <v>40237</v>
      </c>
      <c r="BI292">
        <v>4.4025272968479502E-2</v>
      </c>
      <c r="BJ292">
        <v>3.0136290743871801E-2</v>
      </c>
      <c r="BK292">
        <v>1.38889822246077E-2</v>
      </c>
      <c r="BM292" s="5">
        <v>40237</v>
      </c>
      <c r="BN292">
        <v>1.3705274548116301E-2</v>
      </c>
      <c r="BO292">
        <v>4.3923228585086099E-2</v>
      </c>
      <c r="BP292">
        <f t="shared" si="86"/>
        <v>-3.02179540369698E-2</v>
      </c>
      <c r="BR292" s="25">
        <v>40237</v>
      </c>
      <c r="BS292" s="26">
        <f t="shared" si="76"/>
        <v>4.5471858268347397E-2</v>
      </c>
      <c r="BT292" s="26">
        <f t="shared" si="77"/>
        <v>6.5107320548313703E-3</v>
      </c>
      <c r="BU292" s="26">
        <f t="shared" si="78"/>
        <v>2.7363494887069E-2</v>
      </c>
      <c r="BV292" s="26">
        <f t="shared" si="79"/>
        <v>-1.2327415069332499E-2</v>
      </c>
      <c r="BW292" s="26">
        <f t="shared" si="80"/>
        <v>-3.1576374477451603E-2</v>
      </c>
      <c r="BX292" s="26">
        <f t="shared" si="81"/>
        <v>5.2748641297850798E-2</v>
      </c>
      <c r="BY292" s="26">
        <f t="shared" si="82"/>
        <v>-3.9252462264474999E-2</v>
      </c>
      <c r="BZ292" s="26">
        <f t="shared" si="83"/>
        <v>-2.4317647070434999E-2</v>
      </c>
      <c r="CA292" s="26">
        <f t="shared" si="84"/>
        <v>-3.1724169018074497E-2</v>
      </c>
      <c r="CB292" s="26">
        <f t="shared" si="85"/>
        <v>-2.5167672763401702E-2</v>
      </c>
      <c r="CC292" s="26">
        <f t="shared" si="87"/>
        <v>1.38889822246077E-2</v>
      </c>
      <c r="CD292" s="15">
        <f t="shared" si="88"/>
        <v>-3.02179540369698E-2</v>
      </c>
      <c r="CT292" s="17">
        <v>4.32677283227655E-2</v>
      </c>
      <c r="CU292" s="17">
        <v>-5.5227759551432498E-2</v>
      </c>
      <c r="CV292" s="17">
        <v>6.3288135342876695E-2</v>
      </c>
      <c r="CW292" s="17">
        <v>-1.7471036705116402E-2</v>
      </c>
      <c r="CX292" s="17">
        <v>9.8168222336603699E-3</v>
      </c>
      <c r="CY292" s="17">
        <v>3.02527627178809E-2</v>
      </c>
      <c r="CZ292" s="17">
        <v>1.5557082534380399E-2</v>
      </c>
      <c r="DA292" s="17">
        <v>7.89503019199811E-4</v>
      </c>
      <c r="DB292" s="17">
        <v>1.0380898334108799E-2</v>
      </c>
      <c r="DC292" s="17">
        <v>-1.0333727190836599E-2</v>
      </c>
      <c r="DE292" s="8">
        <f t="array" ref="DE292">SUMPRODUCT($BS292:$CB292,TRANSPOSE(CG$66:CG$75))</f>
        <v>5.6565555752414974E-2</v>
      </c>
      <c r="DF292" s="8">
        <f t="array" ref="DF292">SUMPRODUCT($BS292:$CB292,TRANSPOSE(CH$66:CH$75))</f>
        <v>3.3342696755291584E-2</v>
      </c>
      <c r="DG292" s="8">
        <f t="array" ref="DG292">SUMPRODUCT($BS292:$CB292,TRANSPOSE(CI$66:CI$75))</f>
        <v>3.7639466824800988E-2</v>
      </c>
      <c r="DH292" s="8">
        <f t="array" ref="DH292">SUMPRODUCT($BS292:$CB292,TRANSPOSE(CJ$66:CJ$75))</f>
        <v>3.5097408449625334E-2</v>
      </c>
      <c r="DI292" s="8">
        <f t="array" ref="DI292">SUMPRODUCT($BS292:$CB292,TRANSPOSE(CK$66:CK$75))</f>
        <v>-2.7435655465343475E-2</v>
      </c>
      <c r="DJ292" s="8">
        <f t="array" ref="DJ292">SUMPRODUCT($BS292:$CB292,TRANSPOSE(CL$66:CL$75))</f>
        <v>4.8041931435475853E-2</v>
      </c>
      <c r="DK292" s="8">
        <f t="array" ref="DK292">SUMPRODUCT($BS292:$CB292,TRANSPOSE(CM$66:CM$75))</f>
        <v>-5.8047844623783811E-2</v>
      </c>
      <c r="DL292" s="8">
        <f t="array" ref="DL292">SUMPRODUCT($BS292:$CB292,TRANSPOSE(CN$66:CN$75))</f>
        <v>4.1874879552013418E-3</v>
      </c>
      <c r="DM292" s="8">
        <f t="array" ref="DM292">SUMPRODUCT($BS292:$CB292,TRANSPOSE(CO$66:CO$75))</f>
        <v>-5.2050039975739745E-3</v>
      </c>
      <c r="DN292" s="8">
        <f t="array" ref="DN292">SUMPRODUCT($BS292:$CB292,TRANSPOSE(CP$66:CP$75))</f>
        <v>-3.4629900580146686E-2</v>
      </c>
    </row>
    <row r="293" spans="4:118" x14ac:dyDescent="0.25">
      <c r="D293" s="7"/>
      <c r="E293" s="7"/>
      <c r="J293" s="5">
        <v>40268</v>
      </c>
      <c r="K293">
        <v>0.11192703315637099</v>
      </c>
      <c r="L293">
        <v>4.4766367576334003E-2</v>
      </c>
      <c r="M293">
        <v>6.7160665580037304E-2</v>
      </c>
      <c r="O293" s="5">
        <v>40268</v>
      </c>
      <c r="P293">
        <v>8.2282442443209494E-2</v>
      </c>
      <c r="Q293">
        <v>6.1269240993000899E-2</v>
      </c>
      <c r="R293">
        <v>2.1013201450208598E-2</v>
      </c>
      <c r="T293" s="5">
        <v>40268</v>
      </c>
      <c r="U293">
        <v>9.1198163223593795E-2</v>
      </c>
      <c r="V293">
        <v>5.9239373241707499E-2</v>
      </c>
      <c r="W293">
        <v>3.1958789981886303E-2</v>
      </c>
      <c r="Y293" s="5">
        <v>40268</v>
      </c>
      <c r="Z293">
        <v>5.5486594692920901E-2</v>
      </c>
      <c r="AA293">
        <v>8.5143602908414301E-2</v>
      </c>
      <c r="AB293">
        <v>-2.9657008215493399E-2</v>
      </c>
      <c r="AD293" s="5">
        <v>40268</v>
      </c>
      <c r="AE293">
        <v>6.4248444934320206E-2</v>
      </c>
      <c r="AF293">
        <v>7.1955188184676999E-2</v>
      </c>
      <c r="AG293">
        <v>-7.7067432503567903E-3</v>
      </c>
      <c r="AI293" s="5">
        <v>40268</v>
      </c>
      <c r="AJ293">
        <v>7.7751327117685703E-2</v>
      </c>
      <c r="AK293">
        <v>4.58279307070696E-2</v>
      </c>
      <c r="AL293">
        <v>3.1923396410616103E-2</v>
      </c>
      <c r="AN293" s="5">
        <v>40268</v>
      </c>
      <c r="AO293">
        <v>5.5015222957239401E-2</v>
      </c>
      <c r="AP293">
        <v>8.5096642582835696E-2</v>
      </c>
      <c r="AQ293">
        <v>-3.0081419625596299E-2</v>
      </c>
      <c r="AS293" s="5">
        <v>40268</v>
      </c>
      <c r="AT293">
        <v>5.01823959842084E-2</v>
      </c>
      <c r="AU293">
        <v>8.5658708754535601E-2</v>
      </c>
      <c r="AV293">
        <v>-3.5476312770327097E-2</v>
      </c>
      <c r="AX293" s="5">
        <v>40268</v>
      </c>
      <c r="AY293">
        <v>4.9680096833902898E-2</v>
      </c>
      <c r="AZ293">
        <v>8.2875879500372396E-2</v>
      </c>
      <c r="BA293">
        <v>-3.3195782666469401E-2</v>
      </c>
      <c r="BC293" s="5">
        <v>40268</v>
      </c>
      <c r="BD293">
        <v>5.2547848350587997E-2</v>
      </c>
      <c r="BE293">
        <v>8.7808257375531801E-2</v>
      </c>
      <c r="BF293">
        <v>-3.5260409024943803E-2</v>
      </c>
      <c r="BH293" s="5">
        <v>40268</v>
      </c>
      <c r="BI293">
        <v>7.4263326484873896E-2</v>
      </c>
      <c r="BJ293">
        <v>5.6709568631452399E-2</v>
      </c>
      <c r="BK293">
        <v>1.75537578534215E-2</v>
      </c>
      <c r="BM293" s="5">
        <v>40268</v>
      </c>
      <c r="BN293">
        <v>3.6286959907599399E-2</v>
      </c>
      <c r="BO293">
        <v>0.104079444750125</v>
      </c>
      <c r="BP293">
        <f t="shared" si="86"/>
        <v>-6.7792484842525591E-2</v>
      </c>
      <c r="BR293" s="25">
        <v>40268</v>
      </c>
      <c r="BS293" s="26">
        <f t="shared" si="76"/>
        <v>6.7160665580037304E-2</v>
      </c>
      <c r="BT293" s="26">
        <f t="shared" si="77"/>
        <v>2.1013201450208598E-2</v>
      </c>
      <c r="BU293" s="26">
        <f t="shared" si="78"/>
        <v>3.1958789981886303E-2</v>
      </c>
      <c r="BV293" s="26">
        <f t="shared" si="79"/>
        <v>-2.9657008215493399E-2</v>
      </c>
      <c r="BW293" s="26">
        <f t="shared" si="80"/>
        <v>-7.7067432503567903E-3</v>
      </c>
      <c r="BX293" s="26">
        <f t="shared" si="81"/>
        <v>3.1923396410616103E-2</v>
      </c>
      <c r="BY293" s="26">
        <f t="shared" si="82"/>
        <v>-3.0081419625596299E-2</v>
      </c>
      <c r="BZ293" s="26">
        <f t="shared" si="83"/>
        <v>-3.5476312770327097E-2</v>
      </c>
      <c r="CA293" s="26">
        <f t="shared" si="84"/>
        <v>-3.3195782666469401E-2</v>
      </c>
      <c r="CB293" s="26">
        <f t="shared" si="85"/>
        <v>-3.5260409024943803E-2</v>
      </c>
      <c r="CC293" s="26">
        <f t="shared" si="87"/>
        <v>1.75537578534215E-2</v>
      </c>
      <c r="CD293" s="15">
        <f t="shared" si="88"/>
        <v>-6.7792484842525591E-2</v>
      </c>
      <c r="CT293" s="17">
        <v>3.5499869774533503E-2</v>
      </c>
      <c r="CU293" s="17">
        <v>-5.2354807089487497E-2</v>
      </c>
      <c r="CV293" s="17">
        <v>8.9533761590215394E-2</v>
      </c>
      <c r="CW293" s="17">
        <v>-1.1783519429657399E-2</v>
      </c>
      <c r="CX293" s="17">
        <v>1.9311002827010201E-2</v>
      </c>
      <c r="CY293" s="17">
        <v>6.6797676587667396E-3</v>
      </c>
      <c r="CZ293" s="17">
        <v>-9.0719124775660593E-3</v>
      </c>
      <c r="DA293" s="17">
        <v>8.9929983598554704E-3</v>
      </c>
      <c r="DB293" s="17">
        <v>-2.6036885208811998E-4</v>
      </c>
      <c r="DC293" s="17">
        <v>-5.4737402811148698E-4</v>
      </c>
      <c r="DE293" s="8">
        <f t="array" ref="DE293">SUMPRODUCT($BS293:$CB293,TRANSPOSE(CG$66:CG$75))</f>
        <v>9.2528283360052449E-2</v>
      </c>
      <c r="DF293" s="8">
        <f t="array" ref="DF293">SUMPRODUCT($BS293:$CB293,TRANSPOSE(CH$66:CH$75))</f>
        <v>5.5576957859711534E-2</v>
      </c>
      <c r="DG293" s="8">
        <f t="array" ref="DG293">SUMPRODUCT($BS293:$CB293,TRANSPOSE(CI$66:CI$75))</f>
        <v>4.6348164478492139E-2</v>
      </c>
      <c r="DH293" s="8">
        <f t="array" ref="DH293">SUMPRODUCT($BS293:$CB293,TRANSPOSE(CJ$66:CJ$75))</f>
        <v>-5.5101680706377727E-3</v>
      </c>
      <c r="DI293" s="8">
        <f t="array" ref="DI293">SUMPRODUCT($BS293:$CB293,TRANSPOSE(CK$66:CK$75))</f>
        <v>9.3729565329919978E-3</v>
      </c>
      <c r="DJ293" s="8">
        <f t="array" ref="DJ293">SUMPRODUCT($BS293:$CB293,TRANSPOSE(CL$66:CL$75))</f>
        <v>5.4420484958999493E-3</v>
      </c>
      <c r="DK293" s="8">
        <f t="array" ref="DK293">SUMPRODUCT($BS293:$CB293,TRANSPOSE(CM$66:CM$75))</f>
        <v>-3.7768483984758398E-2</v>
      </c>
      <c r="DL293" s="8">
        <f t="array" ref="DL293">SUMPRODUCT($BS293:$CB293,TRANSPOSE(CN$66:CN$75))</f>
        <v>-2.0660059727652422E-2</v>
      </c>
      <c r="DM293" s="8">
        <f t="array" ref="DM293">SUMPRODUCT($BS293:$CB293,TRANSPOSE(CO$66:CO$75))</f>
        <v>-1.4298655093466291E-2</v>
      </c>
      <c r="DN293" s="8">
        <f t="array" ref="DN293">SUMPRODUCT($BS293:$CB293,TRANSPOSE(CP$66:CP$75))</f>
        <v>-2.9178473555645394E-2</v>
      </c>
    </row>
    <row r="294" spans="4:118" x14ac:dyDescent="0.25">
      <c r="D294" s="7"/>
      <c r="E294" s="7"/>
      <c r="J294" s="5">
        <v>40298</v>
      </c>
      <c r="K294">
        <v>3.9454455802754501E-2</v>
      </c>
      <c r="L294">
        <v>-7.7468592215149698E-4</v>
      </c>
      <c r="M294">
        <v>4.0229141724905999E-2</v>
      </c>
      <c r="O294" s="5">
        <v>40298</v>
      </c>
      <c r="P294">
        <v>2.01229952203121E-2</v>
      </c>
      <c r="Q294">
        <v>1.66191400102365E-2</v>
      </c>
      <c r="R294">
        <v>3.5038552100756602E-3</v>
      </c>
      <c r="T294" s="5">
        <v>40298</v>
      </c>
      <c r="U294">
        <v>3.1443862072996299E-2</v>
      </c>
      <c r="V294">
        <v>7.9942544729365902E-3</v>
      </c>
      <c r="W294">
        <v>2.3449607600059701E-2</v>
      </c>
      <c r="Y294" s="5">
        <v>40298</v>
      </c>
      <c r="Z294">
        <v>1.2111942284543899E-2</v>
      </c>
      <c r="AA294">
        <v>2.88277312070228E-2</v>
      </c>
      <c r="AB294">
        <v>-1.6715788922478901E-2</v>
      </c>
      <c r="AD294" s="5">
        <v>40298</v>
      </c>
      <c r="AE294">
        <v>1.55430889640017E-2</v>
      </c>
      <c r="AF294">
        <v>1.04336534976739E-2</v>
      </c>
      <c r="AG294">
        <v>5.1094354663278E-3</v>
      </c>
      <c r="AI294" s="5">
        <v>40298</v>
      </c>
      <c r="AJ294">
        <v>2.6648365099345001E-2</v>
      </c>
      <c r="AK294">
        <v>5.8818988501972199E-3</v>
      </c>
      <c r="AL294">
        <v>2.07664662491478E-2</v>
      </c>
      <c r="AN294" s="5">
        <v>40298</v>
      </c>
      <c r="AO294">
        <v>-1.4536963509928301E-3</v>
      </c>
      <c r="AP294">
        <v>3.14527336524719E-2</v>
      </c>
      <c r="AQ294">
        <v>-3.2906430003464701E-2</v>
      </c>
      <c r="AS294" s="5">
        <v>40298</v>
      </c>
      <c r="AT294">
        <v>1.64695685596449E-2</v>
      </c>
      <c r="AU294">
        <v>1.6703655145034298E-2</v>
      </c>
      <c r="AV294">
        <v>-2.3408658538941901E-4</v>
      </c>
      <c r="AX294" s="5">
        <v>40298</v>
      </c>
      <c r="AY294">
        <v>-1.44876739525327E-2</v>
      </c>
      <c r="AZ294">
        <v>3.2457210912095601E-2</v>
      </c>
      <c r="BA294">
        <v>-4.6944884864628403E-2</v>
      </c>
      <c r="BC294" s="5">
        <v>40298</v>
      </c>
      <c r="BD294" s="18">
        <v>-6.0247986201958701E-5</v>
      </c>
      <c r="BE294">
        <v>3.0830440841753799E-2</v>
      </c>
      <c r="BF294">
        <v>-3.08906888279557E-2</v>
      </c>
      <c r="BH294" s="5">
        <v>40298</v>
      </c>
      <c r="BI294">
        <v>9.0226762555812197E-3</v>
      </c>
      <c r="BJ294">
        <v>2.1119406401551698E-2</v>
      </c>
      <c r="BK294">
        <v>-1.20967301459705E-2</v>
      </c>
      <c r="BM294" s="5">
        <v>40298</v>
      </c>
      <c r="BN294">
        <v>-5.6273894266760096E-3</v>
      </c>
      <c r="BO294">
        <v>4.5598216592911099E-2</v>
      </c>
      <c r="BP294">
        <f t="shared" si="86"/>
        <v>-5.122560601958711E-2</v>
      </c>
      <c r="BR294" s="25">
        <v>40298</v>
      </c>
      <c r="BS294" s="26">
        <f t="shared" si="76"/>
        <v>4.0229141724905999E-2</v>
      </c>
      <c r="BT294" s="26">
        <f t="shared" si="77"/>
        <v>3.5038552100756602E-3</v>
      </c>
      <c r="BU294" s="26">
        <f t="shared" si="78"/>
        <v>2.3449607600059701E-2</v>
      </c>
      <c r="BV294" s="26">
        <f t="shared" si="79"/>
        <v>-1.6715788922478901E-2</v>
      </c>
      <c r="BW294" s="26">
        <f t="shared" si="80"/>
        <v>5.1094354663278E-3</v>
      </c>
      <c r="BX294" s="26">
        <f t="shared" si="81"/>
        <v>2.07664662491478E-2</v>
      </c>
      <c r="BY294" s="26">
        <f t="shared" si="82"/>
        <v>-3.2906430003464701E-2</v>
      </c>
      <c r="BZ294" s="26">
        <f t="shared" si="83"/>
        <v>-2.3408658538941901E-4</v>
      </c>
      <c r="CA294" s="26">
        <f t="shared" si="84"/>
        <v>-4.6944884864628403E-2</v>
      </c>
      <c r="CB294" s="26">
        <f t="shared" si="85"/>
        <v>-3.08906888279557E-2</v>
      </c>
      <c r="CC294" s="26">
        <f t="shared" si="87"/>
        <v>-1.20967301459705E-2</v>
      </c>
      <c r="CD294" s="15">
        <f t="shared" si="88"/>
        <v>-5.122560601958711E-2</v>
      </c>
      <c r="CT294" s="17">
        <v>2.4781122239217201E-2</v>
      </c>
      <c r="CU294" s="17">
        <v>-4.38074927222507E-2</v>
      </c>
      <c r="CV294" s="17">
        <v>5.54970387431266E-2</v>
      </c>
      <c r="CW294" s="17">
        <v>3.8855676358263399E-3</v>
      </c>
      <c r="CX294" s="17">
        <v>3.4480510327470501E-2</v>
      </c>
      <c r="CY294" s="17">
        <v>-6.7876031912693499E-3</v>
      </c>
      <c r="CZ294" s="17">
        <v>1.0348382324221099E-2</v>
      </c>
      <c r="DA294" s="17">
        <v>-4.8205046751642602E-3</v>
      </c>
      <c r="DB294" s="17">
        <v>2.0474236765491701E-2</v>
      </c>
      <c r="DC294" s="17">
        <v>3.6340079114170801E-3</v>
      </c>
      <c r="DE294" s="8">
        <f t="array" ref="DE294">SUMPRODUCT($BS294:$CB294,TRANSPOSE(CG$66:CG$75))</f>
        <v>5.407487392295017E-2</v>
      </c>
      <c r="DF294" s="8">
        <f t="array" ref="DF294">SUMPRODUCT($BS294:$CB294,TRANSPOSE(CH$66:CH$75))</f>
        <v>1.3306914170194004E-2</v>
      </c>
      <c r="DG294" s="8">
        <f t="array" ref="DG294">SUMPRODUCT($BS294:$CB294,TRANSPOSE(CI$66:CI$75))</f>
        <v>3.2864570979296022E-2</v>
      </c>
      <c r="DH294" s="8">
        <f t="array" ref="DH294">SUMPRODUCT($BS294:$CB294,TRANSPOSE(CJ$66:CJ$75))</f>
        <v>2.061466482219575E-2</v>
      </c>
      <c r="DI294" s="8">
        <f t="array" ref="DI294">SUMPRODUCT($BS294:$CB294,TRANSPOSE(CK$66:CK$75))</f>
        <v>2.1496828762954681E-2</v>
      </c>
      <c r="DJ294" s="8">
        <f t="array" ref="DJ294">SUMPRODUCT($BS294:$CB294,TRANSPOSE(CL$66:CL$75))</f>
        <v>6.0306853624909271E-3</v>
      </c>
      <c r="DK294" s="8">
        <f t="array" ref="DK294">SUMPRODUCT($BS294:$CB294,TRANSPOSE(CM$66:CM$75))</f>
        <v>-3.4993282456337642E-2</v>
      </c>
      <c r="DL294" s="8">
        <f t="array" ref="DL294">SUMPRODUCT($BS294:$CB294,TRANSPOSE(CN$66:CN$75))</f>
        <v>3.5068654038205013E-2</v>
      </c>
      <c r="DM294" s="8">
        <f t="array" ref="DM294">SUMPRODUCT($BS294:$CB294,TRANSPOSE(CO$66:CO$75))</f>
        <v>-6.3401167284456855E-2</v>
      </c>
      <c r="DN294" s="8">
        <f t="array" ref="DN294">SUMPRODUCT($BS294:$CB294,TRANSPOSE(CP$66:CP$75))</f>
        <v>-4.7982318533473761E-2</v>
      </c>
    </row>
    <row r="295" spans="4:118" x14ac:dyDescent="0.25">
      <c r="D295" s="7"/>
      <c r="E295" s="7"/>
      <c r="J295" s="5">
        <v>40329</v>
      </c>
      <c r="K295">
        <v>-7.9362220413310106E-2</v>
      </c>
      <c r="L295">
        <v>-7.46359223511779E-2</v>
      </c>
      <c r="M295">
        <v>-4.7262980621322797E-3</v>
      </c>
      <c r="O295" s="5">
        <v>40329</v>
      </c>
      <c r="P295">
        <v>-7.9389264321869296E-2</v>
      </c>
      <c r="Q295">
        <v>-6.8458456198589507E-2</v>
      </c>
      <c r="R295">
        <v>-1.09308081232798E-2</v>
      </c>
      <c r="T295" s="5">
        <v>40329</v>
      </c>
      <c r="U295">
        <v>-7.6001666170999502E-2</v>
      </c>
      <c r="V295">
        <v>-8.5160159531264795E-2</v>
      </c>
      <c r="W295">
        <v>9.1584933602652206E-3</v>
      </c>
      <c r="Y295" s="5">
        <v>40329</v>
      </c>
      <c r="Z295">
        <v>-6.8157598562569602E-2</v>
      </c>
      <c r="AA295">
        <v>-9.4405804057929199E-2</v>
      </c>
      <c r="AB295">
        <v>2.62482054953595E-2</v>
      </c>
      <c r="AD295" s="5">
        <v>40329</v>
      </c>
      <c r="AE295">
        <v>-7.0883047069470198E-2</v>
      </c>
      <c r="AF295">
        <v>-6.6902626201305104E-2</v>
      </c>
      <c r="AG295">
        <v>-3.9804208681650504E-3</v>
      </c>
      <c r="AI295" s="5">
        <v>40329</v>
      </c>
      <c r="AJ295">
        <v>-8.3453935473618499E-2</v>
      </c>
      <c r="AK295">
        <v>-8.0319855744281299E-2</v>
      </c>
      <c r="AL295">
        <v>-3.1340797293372301E-3</v>
      </c>
      <c r="AN295" s="5">
        <v>40329</v>
      </c>
      <c r="AO295">
        <v>-6.6088245403335202E-2</v>
      </c>
      <c r="AP295">
        <v>-9.4194803611627298E-2</v>
      </c>
      <c r="AQ295">
        <v>2.8106558208292099E-2</v>
      </c>
      <c r="AS295" s="5">
        <v>40329</v>
      </c>
      <c r="AT295">
        <v>-7.8458844367450001E-2</v>
      </c>
      <c r="AU295">
        <v>-9.7922986354225999E-2</v>
      </c>
      <c r="AV295">
        <v>1.9464141986775998E-2</v>
      </c>
      <c r="AX295" s="5">
        <v>40329</v>
      </c>
      <c r="AY295">
        <v>-6.2726673811819705E-2</v>
      </c>
      <c r="AZ295">
        <v>-9.2954845265785804E-2</v>
      </c>
      <c r="BA295">
        <v>3.0228171453966099E-2</v>
      </c>
      <c r="BC295" s="5">
        <v>40329</v>
      </c>
      <c r="BD295">
        <v>-7.4629772832678395E-2</v>
      </c>
      <c r="BE295">
        <v>-0.10266676863773801</v>
      </c>
      <c r="BF295">
        <v>2.8036995805059601E-2</v>
      </c>
      <c r="BH295" s="5">
        <v>40329</v>
      </c>
      <c r="BI295">
        <v>-7.8819074263661096E-2</v>
      </c>
      <c r="BJ295">
        <v>-8.06869672474506E-2</v>
      </c>
      <c r="BK295">
        <v>1.8678929837895699E-3</v>
      </c>
      <c r="BM295" s="5">
        <v>40329</v>
      </c>
      <c r="BN295">
        <v>-6.8553053441599301E-2</v>
      </c>
      <c r="BO295">
        <v>-9.7989254299407594E-2</v>
      </c>
      <c r="BP295">
        <f t="shared" si="86"/>
        <v>2.9436200857808292E-2</v>
      </c>
      <c r="BR295" s="25">
        <v>40329</v>
      </c>
      <c r="BS295" s="26">
        <f t="shared" si="76"/>
        <v>-4.7262980621322797E-3</v>
      </c>
      <c r="BT295" s="26">
        <f t="shared" si="77"/>
        <v>-1.09308081232798E-2</v>
      </c>
      <c r="BU295" s="26">
        <f t="shared" si="78"/>
        <v>9.1584933602652206E-3</v>
      </c>
      <c r="BV295" s="26">
        <f t="shared" si="79"/>
        <v>2.62482054953595E-2</v>
      </c>
      <c r="BW295" s="26">
        <f t="shared" si="80"/>
        <v>-3.9804208681650504E-3</v>
      </c>
      <c r="BX295" s="26">
        <f t="shared" si="81"/>
        <v>-3.1340797293372301E-3</v>
      </c>
      <c r="BY295" s="26">
        <f t="shared" si="82"/>
        <v>2.8106558208292099E-2</v>
      </c>
      <c r="BZ295" s="26">
        <f t="shared" si="83"/>
        <v>1.9464141986775998E-2</v>
      </c>
      <c r="CA295" s="26">
        <f t="shared" si="84"/>
        <v>3.0228171453966099E-2</v>
      </c>
      <c r="CB295" s="26">
        <f t="shared" si="85"/>
        <v>2.8036995805059601E-2</v>
      </c>
      <c r="CC295" s="26">
        <f t="shared" si="87"/>
        <v>1.8678929837895699E-3</v>
      </c>
      <c r="CD295" s="15">
        <f t="shared" si="88"/>
        <v>2.9436200857808292E-2</v>
      </c>
      <c r="CT295" s="17">
        <v>-1.08118956200828E-2</v>
      </c>
      <c r="CU295" s="17">
        <v>4.00878687642581E-2</v>
      </c>
      <c r="CV295" s="17">
        <v>-2.91447845291939E-2</v>
      </c>
      <c r="CW295" s="17">
        <v>-1.9317795931459499E-2</v>
      </c>
      <c r="CX295" s="17">
        <v>-2.5233898178988099E-3</v>
      </c>
      <c r="CY295" s="17">
        <v>1.12958301272016E-2</v>
      </c>
      <c r="CZ295" s="17">
        <v>-2.0054145301014801E-3</v>
      </c>
      <c r="DA295" s="17">
        <v>-1.91124614621878E-3</v>
      </c>
      <c r="DB295" s="17">
        <v>-3.5692885325399101E-3</v>
      </c>
      <c r="DC295" s="17">
        <v>-1.8231521377237601E-3</v>
      </c>
      <c r="DE295" s="8">
        <f t="array" ref="DE295">SUMPRODUCT($BS295:$CB295,TRANSPOSE(CG$66:CG$75))</f>
        <v>-8.7366445622835687E-3</v>
      </c>
      <c r="DF295" s="8">
        <f t="array" ref="DF295">SUMPRODUCT($BS295:$CB295,TRANSPOSE(CH$66:CH$75))</f>
        <v>-1.9577736437947947E-2</v>
      </c>
      <c r="DG295" s="8">
        <f t="array" ref="DG295">SUMPRODUCT($BS295:$CB295,TRANSPOSE(CI$66:CI$75))</f>
        <v>1.5525256272159263E-2</v>
      </c>
      <c r="DH295" s="8">
        <f t="array" ref="DH295">SUMPRODUCT($BS295:$CB295,TRANSPOSE(CJ$66:CJ$75))</f>
        <v>-1.3984248161277059E-3</v>
      </c>
      <c r="DI295" s="8">
        <f t="array" ref="DI295">SUMPRODUCT($BS295:$CB295,TRANSPOSE(CK$66:CK$75))</f>
        <v>-1.4015338893166402E-2</v>
      </c>
      <c r="DJ295" s="8">
        <f t="array" ref="DJ295">SUMPRODUCT($BS295:$CB295,TRANSPOSE(CL$66:CL$75))</f>
        <v>8.2686998715797346E-3</v>
      </c>
      <c r="DK295" s="8">
        <f t="array" ref="DK295">SUMPRODUCT($BS295:$CB295,TRANSPOSE(CM$66:CM$75))</f>
        <v>2.8441467607884463E-2</v>
      </c>
      <c r="DL295" s="8">
        <f t="array" ref="DL295">SUMPRODUCT($BS295:$CB295,TRANSPOSE(CN$66:CN$75))</f>
        <v>4.8883046720143196E-3</v>
      </c>
      <c r="DM295" s="8">
        <f t="array" ref="DM295">SUMPRODUCT($BS295:$CB295,TRANSPOSE(CO$66:CO$75))</f>
        <v>2.9958516776105434E-2</v>
      </c>
      <c r="DN295" s="8">
        <f t="array" ref="DN295">SUMPRODUCT($BS295:$CB295,TRANSPOSE(CP$66:CP$75))</f>
        <v>3.2346875251777034E-2</v>
      </c>
    </row>
    <row r="296" spans="4:118" x14ac:dyDescent="0.25">
      <c r="D296" s="7"/>
      <c r="E296" s="7"/>
      <c r="J296" s="5">
        <v>40359</v>
      </c>
      <c r="K296">
        <v>-6.9412626955566104E-2</v>
      </c>
      <c r="L296">
        <v>-4.1016582753320298E-2</v>
      </c>
      <c r="M296">
        <v>-2.8396044202245799E-2</v>
      </c>
      <c r="O296" s="5">
        <v>40359</v>
      </c>
      <c r="P296">
        <v>-6.1812184573190598E-2</v>
      </c>
      <c r="Q296">
        <v>-4.3104597785218302E-2</v>
      </c>
      <c r="R296">
        <v>-1.87075867879723E-2</v>
      </c>
      <c r="T296" s="5">
        <v>40359</v>
      </c>
      <c r="U296">
        <v>-7.9765721193895106E-2</v>
      </c>
      <c r="V296">
        <v>-5.1757710388969903E-2</v>
      </c>
      <c r="W296">
        <v>-2.8008010804925199E-2</v>
      </c>
      <c r="Y296" s="5">
        <v>40359</v>
      </c>
      <c r="Z296">
        <v>-3.27226669468045E-2</v>
      </c>
      <c r="AA296">
        <v>-8.7218488985531403E-2</v>
      </c>
      <c r="AB296">
        <v>5.4495822038726903E-2</v>
      </c>
      <c r="AD296" s="5">
        <v>40359</v>
      </c>
      <c r="AE296">
        <v>-1.4414641699224601E-2</v>
      </c>
      <c r="AF296">
        <v>-5.4290438249933098E-2</v>
      </c>
      <c r="AG296">
        <v>3.9875796550708401E-2</v>
      </c>
      <c r="AI296" s="5">
        <v>40359</v>
      </c>
      <c r="AJ296">
        <v>-7.5366638339472297E-2</v>
      </c>
      <c r="AK296">
        <v>-3.69043830506856E-2</v>
      </c>
      <c r="AL296">
        <v>-3.84622552887866E-2</v>
      </c>
      <c r="AN296" s="5">
        <v>40359</v>
      </c>
      <c r="AO296">
        <v>-2.6819096899164101E-2</v>
      </c>
      <c r="AP296">
        <v>-8.8410514499252996E-2</v>
      </c>
      <c r="AQ296">
        <v>6.1591417600088898E-2</v>
      </c>
      <c r="AS296" s="5">
        <v>40359</v>
      </c>
      <c r="AT296">
        <v>-5.2217109584285902E-2</v>
      </c>
      <c r="AU296">
        <v>-7.8242292707703998E-2</v>
      </c>
      <c r="AV296">
        <v>2.6025183123418099E-2</v>
      </c>
      <c r="AX296" s="5">
        <v>40359</v>
      </c>
      <c r="AY296">
        <v>-3.9245376169713603E-2</v>
      </c>
      <c r="AZ296">
        <v>-8.2683704256948404E-2</v>
      </c>
      <c r="BA296">
        <v>4.3438328087234801E-2</v>
      </c>
      <c r="BC296" s="5">
        <v>40359</v>
      </c>
      <c r="BD296">
        <v>-3.4330277493489103E-2</v>
      </c>
      <c r="BE296">
        <v>-9.0102426433289501E-2</v>
      </c>
      <c r="BF296">
        <v>5.5772148939800301E-2</v>
      </c>
      <c r="BH296" s="5">
        <v>40359</v>
      </c>
      <c r="BI296">
        <v>-7.8038155931467498E-2</v>
      </c>
      <c r="BJ296">
        <v>-4.0174897408502802E-2</v>
      </c>
      <c r="BK296">
        <v>-3.7863258522964703E-2</v>
      </c>
      <c r="BM296" s="5">
        <v>40359</v>
      </c>
      <c r="BN296">
        <v>-2.0663369874585402E-2</v>
      </c>
      <c r="BO296">
        <v>-9.5552691337206105E-2</v>
      </c>
      <c r="BP296">
        <f t="shared" si="86"/>
        <v>7.48893214626207E-2</v>
      </c>
      <c r="BR296" s="25">
        <v>40359</v>
      </c>
      <c r="BS296" s="26">
        <f t="shared" si="76"/>
        <v>-2.8396044202245799E-2</v>
      </c>
      <c r="BT296" s="26">
        <f t="shared" si="77"/>
        <v>-1.87075867879723E-2</v>
      </c>
      <c r="BU296" s="26">
        <f t="shared" si="78"/>
        <v>-2.8008010804925199E-2</v>
      </c>
      <c r="BV296" s="26">
        <f t="shared" si="79"/>
        <v>5.4495822038726903E-2</v>
      </c>
      <c r="BW296" s="26">
        <f t="shared" si="80"/>
        <v>3.9875796550708401E-2</v>
      </c>
      <c r="BX296" s="26">
        <f t="shared" si="81"/>
        <v>-3.84622552887866E-2</v>
      </c>
      <c r="BY296" s="26">
        <f t="shared" si="82"/>
        <v>6.1591417600088898E-2</v>
      </c>
      <c r="BZ296" s="26">
        <f t="shared" si="83"/>
        <v>2.6025183123418099E-2</v>
      </c>
      <c r="CA296" s="26">
        <f t="shared" si="84"/>
        <v>4.3438328087234801E-2</v>
      </c>
      <c r="CB296" s="26">
        <f t="shared" si="85"/>
        <v>5.5772148939800301E-2</v>
      </c>
      <c r="CC296" s="26">
        <f t="shared" si="87"/>
        <v>-3.7863258522964703E-2</v>
      </c>
      <c r="CD296" s="15">
        <f t="shared" si="88"/>
        <v>7.48893214626207E-2</v>
      </c>
      <c r="CT296" s="17">
        <v>-3.2040172815919699E-2</v>
      </c>
      <c r="CU296" s="17">
        <v>9.78061431341644E-2</v>
      </c>
      <c r="CV296" s="17">
        <v>-7.0215456987247002E-2</v>
      </c>
      <c r="CW296" s="17">
        <v>2.21191349461702E-2</v>
      </c>
      <c r="CX296" s="17">
        <v>-9.5289081643479094E-3</v>
      </c>
      <c r="CY296" s="17">
        <v>-6.5749477387636703E-3</v>
      </c>
      <c r="CZ296" s="17">
        <v>-1.97012342314049E-2</v>
      </c>
      <c r="DA296" s="17">
        <v>9.5976874028765695E-3</v>
      </c>
      <c r="DB296" s="17">
        <v>-1.0341336639561501E-3</v>
      </c>
      <c r="DC296" s="17">
        <v>6.7549938717265797E-3</v>
      </c>
      <c r="DE296" s="8">
        <f t="array" ref="DE296">SUMPRODUCT($BS296:$CB296,TRANSPOSE(CG$66:CG$75))</f>
        <v>-4.1984305653907476E-2</v>
      </c>
      <c r="DF296" s="8">
        <f t="array" ref="DF296">SUMPRODUCT($BS296:$CB296,TRANSPOSE(CH$66:CH$75))</f>
        <v>-3.4279416884515648E-2</v>
      </c>
      <c r="DG296" s="8">
        <f t="array" ref="DG296">SUMPRODUCT($BS296:$CB296,TRANSPOSE(CI$66:CI$75))</f>
        <v>-2.2502870347057356E-2</v>
      </c>
      <c r="DH296" s="8">
        <f t="array" ref="DH296">SUMPRODUCT($BS296:$CB296,TRANSPOSE(CJ$66:CJ$75))</f>
        <v>-8.5532829152073012E-3</v>
      </c>
      <c r="DI296" s="8">
        <f t="array" ref="DI296">SUMPRODUCT($BS296:$CB296,TRANSPOSE(CK$66:CK$75))</f>
        <v>3.6981062069970205E-2</v>
      </c>
      <c r="DJ296" s="8">
        <f t="array" ref="DJ296">SUMPRODUCT($BS296:$CB296,TRANSPOSE(CL$66:CL$75))</f>
        <v>-2.5227695595698915E-2</v>
      </c>
      <c r="DK296" s="8">
        <f t="array" ref="DK296">SUMPRODUCT($BS296:$CB296,TRANSPOSE(CM$66:CM$75))</f>
        <v>8.1131053829888583E-2</v>
      </c>
      <c r="DL296" s="8">
        <f t="array" ref="DL296">SUMPRODUCT($BS296:$CB296,TRANSPOSE(CN$66:CN$75))</f>
        <v>-1.5242138214814535E-2</v>
      </c>
      <c r="DM296" s="8">
        <f t="array" ref="DM296">SUMPRODUCT($BS296:$CB296,TRANSPOSE(CO$66:CO$75))</f>
        <v>5.0642411190705856E-3</v>
      </c>
      <c r="DN296" s="8">
        <f t="array" ref="DN296">SUMPRODUCT($BS296:$CB296,TRANSPOSE(CP$66:CP$75))</f>
        <v>6.7827100232460052E-2</v>
      </c>
    </row>
    <row r="297" spans="4:118" x14ac:dyDescent="0.25">
      <c r="D297" s="7"/>
      <c r="E297" s="7"/>
      <c r="J297" s="5">
        <v>40390</v>
      </c>
      <c r="K297">
        <v>8.3379264661089303E-2</v>
      </c>
      <c r="L297">
        <v>7.8784229174940504E-2</v>
      </c>
      <c r="M297">
        <v>4.5950354861487401E-3</v>
      </c>
      <c r="O297" s="5">
        <v>40390</v>
      </c>
      <c r="P297">
        <v>7.6765213336888904E-2</v>
      </c>
      <c r="Q297">
        <v>7.4067726103441103E-2</v>
      </c>
      <c r="R297">
        <v>2.6974872334477899E-3</v>
      </c>
      <c r="T297" s="5">
        <v>40390</v>
      </c>
      <c r="U297">
        <v>8.2770407794011694E-2</v>
      </c>
      <c r="V297">
        <v>6.9284842969100105E-2</v>
      </c>
      <c r="W297">
        <v>1.34855648249117E-2</v>
      </c>
      <c r="Y297" s="5">
        <v>40390</v>
      </c>
      <c r="Z297">
        <v>5.5733656158966097E-2</v>
      </c>
      <c r="AA297">
        <v>8.1900695359724704E-2</v>
      </c>
      <c r="AB297">
        <v>-2.61670392007586E-2</v>
      </c>
      <c r="AD297" s="5">
        <v>40390</v>
      </c>
      <c r="AE297">
        <v>7.0181413155687794E-2</v>
      </c>
      <c r="AF297">
        <v>5.5668506474754499E-2</v>
      </c>
      <c r="AG297">
        <v>1.45129066809333E-2</v>
      </c>
      <c r="AI297" s="5">
        <v>40390</v>
      </c>
      <c r="AJ297">
        <v>8.9601380534296005E-2</v>
      </c>
      <c r="AK297">
        <v>7.5330286814739397E-2</v>
      </c>
      <c r="AL297">
        <v>1.42710937195566E-2</v>
      </c>
      <c r="AN297" s="5">
        <v>40390</v>
      </c>
      <c r="AO297">
        <v>7.1042081261403406E-2</v>
      </c>
      <c r="AP297">
        <v>7.5918623427354406E-2</v>
      </c>
      <c r="AQ297">
        <v>-4.8765421659509997E-3</v>
      </c>
      <c r="AS297" s="5">
        <v>40390</v>
      </c>
      <c r="AT297">
        <v>8.0935277159458793E-2</v>
      </c>
      <c r="AU297">
        <v>7.3220541628899793E-2</v>
      </c>
      <c r="AV297">
        <v>7.7147355305589903E-3</v>
      </c>
      <c r="AX297" s="5">
        <v>40390</v>
      </c>
      <c r="AY297">
        <v>7.9335590924395696E-2</v>
      </c>
      <c r="AZ297">
        <v>8.2297151909974595E-2</v>
      </c>
      <c r="BA297">
        <v>-2.9615609855789498E-3</v>
      </c>
      <c r="BC297" s="5">
        <v>40390</v>
      </c>
      <c r="BD297">
        <v>6.0131755054723499E-2</v>
      </c>
      <c r="BE297">
        <v>8.85920018166554E-2</v>
      </c>
      <c r="BF297">
        <v>-2.8460246761931901E-2</v>
      </c>
      <c r="BH297" s="5">
        <v>40390</v>
      </c>
      <c r="BI297">
        <v>9.4660075455409207E-2</v>
      </c>
      <c r="BJ297">
        <v>5.4927540173506401E-2</v>
      </c>
      <c r="BK297">
        <v>3.9732535281902702E-2</v>
      </c>
      <c r="BM297" s="5">
        <v>40390</v>
      </c>
      <c r="BN297">
        <v>5.62145305742386E-2</v>
      </c>
      <c r="BO297">
        <v>0.11400018701725401</v>
      </c>
      <c r="BP297">
        <f t="shared" si="86"/>
        <v>-5.7785656443015407E-2</v>
      </c>
      <c r="BR297" s="25">
        <v>40390</v>
      </c>
      <c r="BS297" s="26">
        <f t="shared" si="76"/>
        <v>4.5950354861487401E-3</v>
      </c>
      <c r="BT297" s="26">
        <f t="shared" si="77"/>
        <v>2.6974872334477899E-3</v>
      </c>
      <c r="BU297" s="26">
        <f t="shared" si="78"/>
        <v>1.34855648249117E-2</v>
      </c>
      <c r="BV297" s="26">
        <f t="shared" si="79"/>
        <v>-2.61670392007586E-2</v>
      </c>
      <c r="BW297" s="26">
        <f t="shared" si="80"/>
        <v>1.45129066809333E-2</v>
      </c>
      <c r="BX297" s="26">
        <f t="shared" si="81"/>
        <v>1.42710937195566E-2</v>
      </c>
      <c r="BY297" s="26">
        <f t="shared" si="82"/>
        <v>-4.8765421659509997E-3</v>
      </c>
      <c r="BZ297" s="26">
        <f t="shared" si="83"/>
        <v>7.7147355305589903E-3</v>
      </c>
      <c r="CA297" s="26">
        <f t="shared" si="84"/>
        <v>-2.9615609855789498E-3</v>
      </c>
      <c r="CB297" s="26">
        <f t="shared" si="85"/>
        <v>-2.8460246761931901E-2</v>
      </c>
      <c r="CC297" s="26">
        <f t="shared" si="87"/>
        <v>3.9732535281902702E-2</v>
      </c>
      <c r="CD297" s="15">
        <f t="shared" si="88"/>
        <v>-5.7785656443015407E-2</v>
      </c>
      <c r="CT297" s="17">
        <v>-1.8646534006448098E-2</v>
      </c>
      <c r="CU297" s="17">
        <v>-2.4991310479254202E-2</v>
      </c>
      <c r="CV297" s="17">
        <v>2.95292804036319E-2</v>
      </c>
      <c r="CW297" s="17">
        <v>6.0105154206744303E-3</v>
      </c>
      <c r="CX297" s="17">
        <v>9.0175947763463694E-3</v>
      </c>
      <c r="CY297" s="17">
        <v>-5.77865489432847E-3</v>
      </c>
      <c r="CZ297" s="17">
        <v>5.4744072184251301E-3</v>
      </c>
      <c r="DA297" s="17">
        <v>-1.7736650011611298E-2</v>
      </c>
      <c r="DB297" s="17">
        <v>-4.0651545981372703E-3</v>
      </c>
      <c r="DC297" s="17">
        <v>7.7726870882651898E-3</v>
      </c>
      <c r="DE297" s="8">
        <f t="array" ref="DE297">SUMPRODUCT($BS297:$CB297,TRANSPOSE(CG$66:CG$75))</f>
        <v>1.1959976114558502E-2</v>
      </c>
      <c r="DF297" s="8">
        <f t="array" ref="DF297">SUMPRODUCT($BS297:$CB297,TRANSPOSE(CH$66:CH$75))</f>
        <v>-2.0639182097248739E-2</v>
      </c>
      <c r="DG297" s="8">
        <f t="array" ref="DG297">SUMPRODUCT($BS297:$CB297,TRANSPOSE(CI$66:CI$75))</f>
        <v>1.1464145384425393E-2</v>
      </c>
      <c r="DH297" s="8">
        <f t="array" ref="DH297">SUMPRODUCT($BS297:$CB297,TRANSPOSE(CJ$66:CJ$75))</f>
        <v>-2.65490396417274E-2</v>
      </c>
      <c r="DI297" s="8">
        <f t="array" ref="DI297">SUMPRODUCT($BS297:$CB297,TRANSPOSE(CK$66:CK$75))</f>
        <v>1.8876465551749783E-2</v>
      </c>
      <c r="DJ297" s="8">
        <f t="array" ref="DJ297">SUMPRODUCT($BS297:$CB297,TRANSPOSE(CL$66:CL$75))</f>
        <v>1.9938566224375533E-3</v>
      </c>
      <c r="DK297" s="8">
        <f t="array" ref="DK297">SUMPRODUCT($BS297:$CB297,TRANSPOSE(CM$66:CM$75))</f>
        <v>-4.6911793389492508E-3</v>
      </c>
      <c r="DL297" s="8">
        <f t="array" ref="DL297">SUMPRODUCT($BS297:$CB297,TRANSPOSE(CN$66:CN$75))</f>
        <v>1.4982527803835338E-2</v>
      </c>
      <c r="DM297" s="8">
        <f t="array" ref="DM297">SUMPRODUCT($BS297:$CB297,TRANSPOSE(CO$66:CO$75))</f>
        <v>-5.2633241886951869E-3</v>
      </c>
      <c r="DN297" s="8">
        <f t="array" ref="DN297">SUMPRODUCT($BS297:$CB297,TRANSPOSE(CP$66:CP$75))</f>
        <v>-3.2414397132404557E-2</v>
      </c>
    </row>
    <row r="298" spans="4:118" x14ac:dyDescent="0.25">
      <c r="D298" s="7"/>
      <c r="E298" s="7"/>
      <c r="J298" s="5">
        <v>40421</v>
      </c>
      <c r="K298">
        <v>-5.41036607619267E-2</v>
      </c>
      <c r="L298">
        <v>-2.00447816834998E-2</v>
      </c>
      <c r="M298">
        <v>-3.4058879078426897E-2</v>
      </c>
      <c r="O298" s="5">
        <v>40421</v>
      </c>
      <c r="P298">
        <v>-7.6356609142577594E-2</v>
      </c>
      <c r="Q298">
        <v>-3.2988376969958197E-2</v>
      </c>
      <c r="R298">
        <v>-4.3368232172619398E-2</v>
      </c>
      <c r="T298" s="5">
        <v>40421</v>
      </c>
      <c r="U298">
        <v>-5.9284909735041198E-2</v>
      </c>
      <c r="V298">
        <v>-4.5980073831639302E-2</v>
      </c>
      <c r="W298">
        <v>-1.3304835903401899E-2</v>
      </c>
      <c r="Y298" s="5">
        <v>40421</v>
      </c>
      <c r="Z298">
        <v>-3.0357953939416801E-2</v>
      </c>
      <c r="AA298">
        <v>-7.7359191443483799E-2</v>
      </c>
      <c r="AB298">
        <v>4.7001237504067102E-2</v>
      </c>
      <c r="AD298" s="5">
        <v>40421</v>
      </c>
      <c r="AE298">
        <v>1.78668278150483E-3</v>
      </c>
      <c r="AF298">
        <v>-4.7536127947271301E-2</v>
      </c>
      <c r="AG298">
        <v>4.9322810728776201E-2</v>
      </c>
      <c r="AI298" s="5">
        <v>40421</v>
      </c>
      <c r="AJ298">
        <v>-6.7907739758075999E-2</v>
      </c>
      <c r="AK298">
        <v>-1.8308827403014899E-2</v>
      </c>
      <c r="AL298">
        <v>-4.9598912355061003E-2</v>
      </c>
      <c r="AN298" s="5">
        <v>40421</v>
      </c>
      <c r="AO298">
        <v>-4.2026760105685103E-2</v>
      </c>
      <c r="AP298">
        <v>-6.0789021634960097E-2</v>
      </c>
      <c r="AQ298">
        <v>1.8762261529275001E-2</v>
      </c>
      <c r="AS298" s="5">
        <v>40421</v>
      </c>
      <c r="AT298">
        <v>-3.9738674922760599E-2</v>
      </c>
      <c r="AU298">
        <v>-5.76861247878174E-2</v>
      </c>
      <c r="AV298">
        <v>1.7947449865056801E-2</v>
      </c>
      <c r="AX298" s="5">
        <v>40421</v>
      </c>
      <c r="AY298">
        <v>-4.56599487587383E-2</v>
      </c>
      <c r="AZ298">
        <v>-6.2708341691823294E-2</v>
      </c>
      <c r="BA298">
        <v>1.7048392933085001E-2</v>
      </c>
      <c r="BC298" s="5">
        <v>40421</v>
      </c>
      <c r="BD298">
        <v>-4.0887171143193998E-2</v>
      </c>
      <c r="BE298">
        <v>-9.3720554338776504E-2</v>
      </c>
      <c r="BF298">
        <v>5.2833383195582499E-2</v>
      </c>
      <c r="BH298" s="5">
        <v>40421</v>
      </c>
      <c r="BI298">
        <v>-8.3188078095362494E-2</v>
      </c>
      <c r="BJ298">
        <v>-2.3421288756776699E-2</v>
      </c>
      <c r="BK298">
        <v>-5.9766789338585799E-2</v>
      </c>
      <c r="BM298" s="5">
        <v>40421</v>
      </c>
      <c r="BN298">
        <v>-1.0671841469855401E-2</v>
      </c>
      <c r="BO298">
        <v>-8.0447490804021596E-2</v>
      </c>
      <c r="BP298">
        <f t="shared" si="86"/>
        <v>6.977564933416619E-2</v>
      </c>
      <c r="BR298" s="25">
        <v>40421</v>
      </c>
      <c r="BS298" s="26">
        <f t="shared" si="76"/>
        <v>-3.4058879078426897E-2</v>
      </c>
      <c r="BT298" s="26">
        <f t="shared" si="77"/>
        <v>-4.3368232172619398E-2</v>
      </c>
      <c r="BU298" s="26">
        <f t="shared" si="78"/>
        <v>-1.3304835903401899E-2</v>
      </c>
      <c r="BV298" s="26">
        <f t="shared" si="79"/>
        <v>4.7001237504067102E-2</v>
      </c>
      <c r="BW298" s="26">
        <f t="shared" si="80"/>
        <v>4.9322810728776201E-2</v>
      </c>
      <c r="BX298" s="26">
        <f t="shared" si="81"/>
        <v>-4.9598912355061003E-2</v>
      </c>
      <c r="BY298" s="26">
        <f t="shared" si="82"/>
        <v>1.8762261529275001E-2</v>
      </c>
      <c r="BZ298" s="26">
        <f t="shared" si="83"/>
        <v>1.7947449865056801E-2</v>
      </c>
      <c r="CA298" s="26">
        <f t="shared" si="84"/>
        <v>1.7048392933085001E-2</v>
      </c>
      <c r="CB298" s="26">
        <f t="shared" si="85"/>
        <v>5.2833383195582499E-2</v>
      </c>
      <c r="CC298" s="26">
        <f t="shared" si="87"/>
        <v>-5.9766789338585799E-2</v>
      </c>
      <c r="CD298" s="15">
        <f t="shared" si="88"/>
        <v>6.977564933416619E-2</v>
      </c>
      <c r="CT298" s="17">
        <v>-8.47594393818424E-3</v>
      </c>
      <c r="CU298" s="17">
        <v>6.5300708925796203E-2</v>
      </c>
      <c r="CV298" s="17">
        <v>-7.8224375705876995E-2</v>
      </c>
      <c r="CW298" s="17">
        <v>4.2541959500938802E-2</v>
      </c>
      <c r="CX298" s="17">
        <v>2.5436694637862401E-2</v>
      </c>
      <c r="CY298" s="17">
        <v>-1.0754607789527301E-2</v>
      </c>
      <c r="CZ298" s="17">
        <v>-2.4973074876831099E-2</v>
      </c>
      <c r="DA298" s="17">
        <v>-7.4120874539107097E-3</v>
      </c>
      <c r="DB298" s="17">
        <v>1.2864932487820101E-3</v>
      </c>
      <c r="DC298" s="17">
        <v>-1.9102142208288399E-3</v>
      </c>
      <c r="DE298" s="8">
        <f t="array" ref="DE298">SUMPRODUCT($BS298:$CB298,TRANSPOSE(CG$66:CG$75))</f>
        <v>-5.0214497579484763E-2</v>
      </c>
      <c r="DF298" s="8">
        <f t="array" ref="DF298">SUMPRODUCT($BS298:$CB298,TRANSPOSE(CH$66:CH$75))</f>
        <v>-7.3482455680467518E-2</v>
      </c>
      <c r="DG298" s="8">
        <f t="array" ref="DG298">SUMPRODUCT($BS298:$CB298,TRANSPOSE(CI$66:CI$75))</f>
        <v>2.4183472528970266E-3</v>
      </c>
      <c r="DH298" s="8">
        <f t="array" ref="DH298">SUMPRODUCT($BS298:$CB298,TRANSPOSE(CJ$66:CJ$75))</f>
        <v>9.8943162242796159E-3</v>
      </c>
      <c r="DI298" s="8">
        <f t="array" ref="DI298">SUMPRODUCT($BS298:$CB298,TRANSPOSE(CK$66:CK$75))</f>
        <v>6.6215660517400785E-2</v>
      </c>
      <c r="DJ298" s="8">
        <f t="array" ref="DJ298">SUMPRODUCT($BS298:$CB298,TRANSPOSE(CL$66:CL$75))</f>
        <v>-3.3988017463933332E-2</v>
      </c>
      <c r="DK298" s="8">
        <f t="array" ref="DK298">SUMPRODUCT($BS298:$CB298,TRANSPOSE(CM$66:CM$75))</f>
        <v>1.429304580064613E-2</v>
      </c>
      <c r="DL298" s="8">
        <f t="array" ref="DL298">SUMPRODUCT($BS298:$CB298,TRANSPOSE(CN$66:CN$75))</f>
        <v>-5.914715994336568E-3</v>
      </c>
      <c r="DM298" s="8">
        <f t="array" ref="DM298">SUMPRODUCT($BS298:$CB298,TRANSPOSE(CO$66:CO$75))</f>
        <v>5.310094871224056E-4</v>
      </c>
      <c r="DN298" s="8">
        <f t="array" ref="DN298">SUMPRODUCT($BS298:$CB298,TRANSPOSE(CP$66:CP$75))</f>
        <v>4.8738112682877928E-2</v>
      </c>
    </row>
    <row r="299" spans="4:118" x14ac:dyDescent="0.25">
      <c r="D299" s="7"/>
      <c r="E299" s="7"/>
      <c r="J299" s="5">
        <v>40451</v>
      </c>
      <c r="K299">
        <v>0.11865700108426901</v>
      </c>
      <c r="L299">
        <v>7.9610930542804395E-2</v>
      </c>
      <c r="M299">
        <v>3.9046070541464903E-2</v>
      </c>
      <c r="O299" s="5">
        <v>40451</v>
      </c>
      <c r="P299">
        <v>8.3592741451157096E-2</v>
      </c>
      <c r="Q299">
        <v>9.3907086204407603E-2</v>
      </c>
      <c r="R299">
        <v>-1.03143447532505E-2</v>
      </c>
      <c r="T299" s="5">
        <v>40451</v>
      </c>
      <c r="U299">
        <v>0.11623893954280901</v>
      </c>
      <c r="V299">
        <v>8.4600228484867604E-2</v>
      </c>
      <c r="W299">
        <v>3.1638711057941797E-2</v>
      </c>
      <c r="Y299" s="5">
        <v>40451</v>
      </c>
      <c r="Z299">
        <v>9.0074198054395399E-2</v>
      </c>
      <c r="AA299">
        <v>8.9049865545558896E-2</v>
      </c>
      <c r="AB299">
        <v>1.0243325088364901E-3</v>
      </c>
      <c r="AD299" s="5">
        <v>40451</v>
      </c>
      <c r="AE299">
        <v>7.3839485547059602E-2</v>
      </c>
      <c r="AF299">
        <v>0.119055269937586</v>
      </c>
      <c r="AG299">
        <v>-4.52157843905268E-2</v>
      </c>
      <c r="AI299" s="5">
        <v>40451</v>
      </c>
      <c r="AJ299">
        <v>9.3360096119538896E-2</v>
      </c>
      <c r="AK299">
        <v>9.5689518456213304E-2</v>
      </c>
      <c r="AL299">
        <v>-2.3294223366744399E-3</v>
      </c>
      <c r="AN299" s="5">
        <v>40451</v>
      </c>
      <c r="AO299">
        <v>8.0919204764559993E-2</v>
      </c>
      <c r="AP299">
        <v>9.2038534626096999E-2</v>
      </c>
      <c r="AQ299">
        <v>-1.11193298615369E-2</v>
      </c>
      <c r="AS299" s="5">
        <v>40451</v>
      </c>
      <c r="AT299">
        <v>0.104363083862215</v>
      </c>
      <c r="AU299">
        <v>9.4513095229749794E-2</v>
      </c>
      <c r="AV299">
        <v>9.8499886324649906E-3</v>
      </c>
      <c r="AX299" s="5">
        <v>40451</v>
      </c>
      <c r="AY299">
        <v>8.6689923751505193E-2</v>
      </c>
      <c r="AZ299">
        <v>0.10098694390683501</v>
      </c>
      <c r="BA299">
        <v>-1.42970201553303E-2</v>
      </c>
      <c r="BC299" s="5">
        <v>40451</v>
      </c>
      <c r="BD299">
        <v>0.10494089241709</v>
      </c>
      <c r="BE299">
        <v>7.6361964158649195E-2</v>
      </c>
      <c r="BF299">
        <v>2.8578928258441199E-2</v>
      </c>
      <c r="BH299" s="5">
        <v>40451</v>
      </c>
      <c r="BI299">
        <v>8.5470644889708194E-2</v>
      </c>
      <c r="BJ299">
        <v>8.3360589506256702E-2</v>
      </c>
      <c r="BK299">
        <v>2.1100553834515301E-3</v>
      </c>
      <c r="BM299" s="5">
        <v>40451</v>
      </c>
      <c r="BN299">
        <v>5.8246276628928201E-2</v>
      </c>
      <c r="BO299">
        <v>0.13454168837535899</v>
      </c>
      <c r="BP299">
        <f t="shared" si="86"/>
        <v>-7.6295411746430786E-2</v>
      </c>
      <c r="BR299" s="25">
        <v>40451</v>
      </c>
      <c r="BS299" s="26">
        <f t="shared" si="76"/>
        <v>3.9046070541464903E-2</v>
      </c>
      <c r="BT299" s="26">
        <f t="shared" si="77"/>
        <v>-1.03143447532505E-2</v>
      </c>
      <c r="BU299" s="26">
        <f t="shared" si="78"/>
        <v>3.1638711057941797E-2</v>
      </c>
      <c r="BV299" s="26">
        <f t="shared" si="79"/>
        <v>1.0243325088364901E-3</v>
      </c>
      <c r="BW299" s="26">
        <f t="shared" si="80"/>
        <v>-4.52157843905268E-2</v>
      </c>
      <c r="BX299" s="26">
        <f t="shared" si="81"/>
        <v>-2.3294223366744399E-3</v>
      </c>
      <c r="BY299" s="26">
        <f t="shared" si="82"/>
        <v>-1.11193298615369E-2</v>
      </c>
      <c r="BZ299" s="26">
        <f t="shared" si="83"/>
        <v>9.8499886324649906E-3</v>
      </c>
      <c r="CA299" s="26">
        <f t="shared" si="84"/>
        <v>-1.42970201553303E-2</v>
      </c>
      <c r="CB299" s="26">
        <f t="shared" si="85"/>
        <v>2.8578928258441199E-2</v>
      </c>
      <c r="CC299" s="26">
        <f t="shared" si="87"/>
        <v>2.1100553834515301E-3</v>
      </c>
      <c r="CD299" s="15">
        <f t="shared" si="88"/>
        <v>-7.6295411746430786E-2</v>
      </c>
      <c r="CT299" s="17">
        <v>4.9469361978474201E-2</v>
      </c>
      <c r="CU299" s="17">
        <v>-7.1523128698229898E-3</v>
      </c>
      <c r="CV299" s="17">
        <v>-1.13758095685834E-3</v>
      </c>
      <c r="CW299" s="17">
        <v>-4.8188647121368201E-2</v>
      </c>
      <c r="CX299" s="17">
        <v>2.1658373549995901E-2</v>
      </c>
      <c r="CY299" s="17">
        <v>9.0398522884326199E-4</v>
      </c>
      <c r="CZ299" s="17">
        <v>8.0668555522788402E-3</v>
      </c>
      <c r="DA299" s="17">
        <v>7.0753514615522701E-3</v>
      </c>
      <c r="DB299" s="17">
        <v>-3.4954155324267199E-3</v>
      </c>
      <c r="DC299" s="17">
        <v>2.2454818805186902E-3</v>
      </c>
      <c r="DE299" s="8">
        <f t="array" ref="DE299">SUMPRODUCT($BS299:$CB299,TRANSPOSE(CG$66:CG$75))</f>
        <v>4.722478802057016E-2</v>
      </c>
      <c r="DF299" s="8">
        <f t="array" ref="DF299">SUMPRODUCT($BS299:$CB299,TRANSPOSE(CH$66:CH$75))</f>
        <v>1.3296296239509264E-2</v>
      </c>
      <c r="DG299" s="8">
        <f t="array" ref="DG299">SUMPRODUCT($BS299:$CB299,TRANSPOSE(CI$66:CI$75))</f>
        <v>4.5343096099276281E-2</v>
      </c>
      <c r="DH299" s="8">
        <f t="array" ref="DH299">SUMPRODUCT($BS299:$CB299,TRANSPOSE(CJ$66:CJ$75))</f>
        <v>-1.4612060922224149E-2</v>
      </c>
      <c r="DI299" s="8">
        <f t="array" ref="DI299">SUMPRODUCT($BS299:$CB299,TRANSPOSE(CK$66:CK$75))</f>
        <v>-4.7856680012726915E-2</v>
      </c>
      <c r="DJ299" s="8">
        <f t="array" ref="DJ299">SUMPRODUCT($BS299:$CB299,TRANSPOSE(CL$66:CL$75))</f>
        <v>8.547254502352386E-3</v>
      </c>
      <c r="DK299" s="8">
        <f t="array" ref="DK299">SUMPRODUCT($BS299:$CB299,TRANSPOSE(CM$66:CM$75))</f>
        <v>-3.7570243145313769E-3</v>
      </c>
      <c r="DL299" s="8">
        <f t="array" ref="DL299">SUMPRODUCT($BS299:$CB299,TRANSPOSE(CN$66:CN$75))</f>
        <v>3.2104335256233976E-2</v>
      </c>
      <c r="DM299" s="8">
        <f t="array" ref="DM299">SUMPRODUCT($BS299:$CB299,TRANSPOSE(CO$66:CO$75))</f>
        <v>-7.3586664105449416E-4</v>
      </c>
      <c r="DN299" s="8">
        <f t="array" ref="DN299">SUMPRODUCT($BS299:$CB299,TRANSPOSE(CP$66:CP$75))</f>
        <v>3.3786004923504809E-2</v>
      </c>
    </row>
    <row r="300" spans="4:118" x14ac:dyDescent="0.25">
      <c r="D300" s="7"/>
      <c r="E300" s="7"/>
      <c r="J300" s="5">
        <v>40482</v>
      </c>
      <c r="K300">
        <v>4.4853999463416901E-2</v>
      </c>
      <c r="L300">
        <v>2.1025513664962098E-2</v>
      </c>
      <c r="M300">
        <v>2.3828485798454799E-2</v>
      </c>
      <c r="O300" s="5">
        <v>40482</v>
      </c>
      <c r="P300">
        <v>2.0301641293183102E-2</v>
      </c>
      <c r="Q300">
        <v>4.5962535633963103E-2</v>
      </c>
      <c r="R300">
        <v>-2.5660894340780002E-2</v>
      </c>
      <c r="T300" s="5">
        <v>40482</v>
      </c>
      <c r="U300">
        <v>2.0429444778822602E-2</v>
      </c>
      <c r="V300">
        <v>3.8953696843378301E-2</v>
      </c>
      <c r="W300">
        <v>-1.8524252064555699E-2</v>
      </c>
      <c r="Y300" s="5">
        <v>40482</v>
      </c>
      <c r="Z300">
        <v>4.3030895089331299E-2</v>
      </c>
      <c r="AA300">
        <v>1.9503531023796102E-2</v>
      </c>
      <c r="AB300">
        <v>2.3527364065535301E-2</v>
      </c>
      <c r="AD300" s="5">
        <v>40482</v>
      </c>
      <c r="AE300">
        <v>2.75211403276363E-2</v>
      </c>
      <c r="AF300">
        <v>5.31710948430262E-2</v>
      </c>
      <c r="AG300">
        <v>-2.56499545153899E-2</v>
      </c>
      <c r="AI300" s="5">
        <v>40482</v>
      </c>
      <c r="AJ300">
        <v>2.5483976679491802E-2</v>
      </c>
      <c r="AK300">
        <v>2.6534503575969599E-2</v>
      </c>
      <c r="AL300">
        <v>-1.0505268964778E-3</v>
      </c>
      <c r="AN300" s="5">
        <v>40482</v>
      </c>
      <c r="AO300">
        <v>4.1310720949243797E-2</v>
      </c>
      <c r="AP300">
        <v>1.6761597225828598E-2</v>
      </c>
      <c r="AQ300">
        <v>2.4549123723415198E-2</v>
      </c>
      <c r="AS300" s="5">
        <v>40482</v>
      </c>
      <c r="AT300">
        <v>3.030995796242E-2</v>
      </c>
      <c r="AU300">
        <v>3.3977030550958E-2</v>
      </c>
      <c r="AV300">
        <v>-3.6670725885380802E-3</v>
      </c>
      <c r="AX300" s="5">
        <v>40482</v>
      </c>
      <c r="AY300">
        <v>3.81358823234028E-2</v>
      </c>
      <c r="AZ300">
        <v>1.8553379259577001E-2</v>
      </c>
      <c r="BA300">
        <v>1.95825030638258E-2</v>
      </c>
      <c r="BC300" s="5">
        <v>40482</v>
      </c>
      <c r="BD300">
        <v>4.8881599618149599E-2</v>
      </c>
      <c r="BE300">
        <v>1.56095295400879E-2</v>
      </c>
      <c r="BF300">
        <v>3.3272070078061697E-2</v>
      </c>
      <c r="BH300" s="5">
        <v>40482</v>
      </c>
      <c r="BI300">
        <v>3.5340565110796397E-2</v>
      </c>
      <c r="BJ300">
        <v>3.30260963174916E-2</v>
      </c>
      <c r="BK300">
        <v>2.3144687933048E-3</v>
      </c>
      <c r="BM300" s="5">
        <v>40482</v>
      </c>
      <c r="BN300">
        <v>2.7538146450434599E-2</v>
      </c>
      <c r="BO300">
        <v>4.7600292952967201E-2</v>
      </c>
      <c r="BP300">
        <f t="shared" si="86"/>
        <v>-2.0062146502532602E-2</v>
      </c>
      <c r="BR300" s="25">
        <v>40482</v>
      </c>
      <c r="BS300" s="26">
        <f t="shared" si="76"/>
        <v>2.3828485798454799E-2</v>
      </c>
      <c r="BT300" s="26">
        <f t="shared" si="77"/>
        <v>-2.5660894340780002E-2</v>
      </c>
      <c r="BU300" s="26">
        <f t="shared" si="78"/>
        <v>-1.8524252064555699E-2</v>
      </c>
      <c r="BV300" s="26">
        <f t="shared" si="79"/>
        <v>2.3527364065535301E-2</v>
      </c>
      <c r="BW300" s="26">
        <f t="shared" si="80"/>
        <v>-2.56499545153899E-2</v>
      </c>
      <c r="BX300" s="26">
        <f t="shared" si="81"/>
        <v>-1.0505268964778E-3</v>
      </c>
      <c r="BY300" s="26">
        <f t="shared" si="82"/>
        <v>2.4549123723415198E-2</v>
      </c>
      <c r="BZ300" s="26">
        <f t="shared" si="83"/>
        <v>-3.6670725885380802E-3</v>
      </c>
      <c r="CA300" s="26">
        <f t="shared" si="84"/>
        <v>1.95825030638258E-2</v>
      </c>
      <c r="CB300" s="26">
        <f t="shared" si="85"/>
        <v>3.3272070078061697E-2</v>
      </c>
      <c r="CC300" s="26">
        <f t="shared" si="87"/>
        <v>2.3144687933048E-3</v>
      </c>
      <c r="CD300" s="15">
        <f t="shared" si="88"/>
        <v>-2.0062146502532602E-2</v>
      </c>
      <c r="CT300" s="17">
        <v>3.6319406922798697E-2</v>
      </c>
      <c r="CU300" s="17">
        <v>4.3394108505698803E-2</v>
      </c>
      <c r="CV300" s="17">
        <v>-1.5656893994703099E-2</v>
      </c>
      <c r="CW300" s="17">
        <v>-1.2856031307982499E-2</v>
      </c>
      <c r="CX300" s="17">
        <v>-2.32258174645282E-2</v>
      </c>
      <c r="CY300" s="17">
        <v>1.1775342605490201E-2</v>
      </c>
      <c r="CZ300" s="17">
        <v>-1.4150420982500501E-3</v>
      </c>
      <c r="DA300" s="17">
        <v>-8.7145893571964801E-5</v>
      </c>
      <c r="DB300" s="17">
        <v>-8.8349113822148405E-3</v>
      </c>
      <c r="DC300" s="17">
        <v>5.4154180420897396E-3</v>
      </c>
      <c r="DE300" s="8">
        <f t="array" ref="DE300">SUMPRODUCT($BS300:$CB300,TRANSPOSE(CG$66:CG$75))</f>
        <v>1.9013413675115463E-2</v>
      </c>
      <c r="DF300" s="8">
        <f t="array" ref="DF300">SUMPRODUCT($BS300:$CB300,TRANSPOSE(CH$66:CH$75))</f>
        <v>-2.3147364571608202E-2</v>
      </c>
      <c r="DG300" s="8">
        <f t="array" ref="DG300">SUMPRODUCT($BS300:$CB300,TRANSPOSE(CI$66:CI$75))</f>
        <v>-8.1783167513532935E-3</v>
      </c>
      <c r="DH300" s="8">
        <f t="array" ref="DH300">SUMPRODUCT($BS300:$CB300,TRANSPOSE(CJ$66:CJ$75))</f>
        <v>-2.8235768303787281E-2</v>
      </c>
      <c r="DI300" s="8">
        <f t="array" ref="DI300">SUMPRODUCT($BS300:$CB300,TRANSPOSE(CK$66:CK$75))</f>
        <v>-3.4236809481699437E-2</v>
      </c>
      <c r="DJ300" s="8">
        <f t="array" ref="DJ300">SUMPRODUCT($BS300:$CB300,TRANSPOSE(CL$66:CL$75))</f>
        <v>1.2631357131547451E-2</v>
      </c>
      <c r="DK300" s="8">
        <f t="array" ref="DK300">SUMPRODUCT($BS300:$CB300,TRANSPOSE(CM$66:CM$75))</f>
        <v>4.5395476181041151E-2</v>
      </c>
      <c r="DL300" s="8">
        <f t="array" ref="DL300">SUMPRODUCT($BS300:$CB300,TRANSPOSE(CN$66:CN$75))</f>
        <v>-8.9494137025807902E-3</v>
      </c>
      <c r="DM300" s="8">
        <f t="array" ref="DM300">SUMPRODUCT($BS300:$CB300,TRANSPOSE(CO$66:CO$75))</f>
        <v>3.0021101489705337E-2</v>
      </c>
      <c r="DN300" s="8">
        <f t="array" ref="DN300">SUMPRODUCT($BS300:$CB300,TRANSPOSE(CP$66:CP$75))</f>
        <v>3.3326986612658052E-2</v>
      </c>
    </row>
    <row r="301" spans="4:118" x14ac:dyDescent="0.25">
      <c r="D301" s="7"/>
      <c r="E301" s="7"/>
      <c r="J301" s="5">
        <v>40512</v>
      </c>
      <c r="K301">
        <v>1.9068892766295802E-2</v>
      </c>
      <c r="L301">
        <v>-3.9637858038903302E-3</v>
      </c>
      <c r="M301">
        <v>2.3032678570186101E-2</v>
      </c>
      <c r="O301" s="5">
        <v>40512</v>
      </c>
      <c r="P301">
        <v>-9.3356021541125597E-3</v>
      </c>
      <c r="Q301">
        <v>3.0952642463018699E-3</v>
      </c>
      <c r="R301">
        <v>-1.24308664004144E-2</v>
      </c>
      <c r="T301" s="5">
        <v>40512</v>
      </c>
      <c r="U301">
        <v>6.85817461798785E-3</v>
      </c>
      <c r="V301">
        <v>-4.7350375864561901E-3</v>
      </c>
      <c r="W301">
        <v>1.1593212204444E-2</v>
      </c>
      <c r="Y301" s="5">
        <v>40512</v>
      </c>
      <c r="Z301" s="18">
        <v>-5.2190618870235603E-5</v>
      </c>
      <c r="AA301">
        <v>-1.6915955843936599E-3</v>
      </c>
      <c r="AB301">
        <v>1.63940496552343E-3</v>
      </c>
      <c r="AD301" s="5">
        <v>40512</v>
      </c>
      <c r="AE301">
        <v>-2.2080636007653798E-2</v>
      </c>
      <c r="AF301">
        <v>-5.7263752950268004E-3</v>
      </c>
      <c r="AG301">
        <v>-1.6354260712627001E-2</v>
      </c>
      <c r="AI301" s="5">
        <v>40512</v>
      </c>
      <c r="AJ301">
        <v>-1.3252762005796099E-2</v>
      </c>
      <c r="AK301">
        <v>7.0660280118639198E-3</v>
      </c>
      <c r="AL301">
        <v>-2.0318790017660002E-2</v>
      </c>
      <c r="AN301" s="5">
        <v>40512</v>
      </c>
      <c r="AO301">
        <v>-2.1141735862588501E-3</v>
      </c>
      <c r="AP301">
        <v>2.8396125081562801E-3</v>
      </c>
      <c r="AQ301">
        <v>-4.9537860944151302E-3</v>
      </c>
      <c r="AS301" s="5">
        <v>40512</v>
      </c>
      <c r="AT301">
        <v>1.73350357506848E-3</v>
      </c>
      <c r="AU301">
        <v>1.04526487076342E-2</v>
      </c>
      <c r="AV301">
        <v>-8.7191451325656904E-3</v>
      </c>
      <c r="AX301" s="5">
        <v>40512</v>
      </c>
      <c r="AY301">
        <v>-2.9871225966143101E-3</v>
      </c>
      <c r="AZ301">
        <v>3.5962877929126501E-3</v>
      </c>
      <c r="BA301">
        <v>-6.5834103895269702E-3</v>
      </c>
      <c r="BC301" s="5">
        <v>40512</v>
      </c>
      <c r="BD301">
        <v>-6.3084941711203102E-3</v>
      </c>
      <c r="BE301">
        <v>-3.5360360567583998E-3</v>
      </c>
      <c r="BF301">
        <v>-2.7724581143618999E-3</v>
      </c>
      <c r="BH301" s="5">
        <v>40512</v>
      </c>
      <c r="BI301">
        <v>1.20295660181456E-2</v>
      </c>
      <c r="BJ301">
        <v>9.9693693095038293E-3</v>
      </c>
      <c r="BK301">
        <v>2.0601967086417302E-3</v>
      </c>
      <c r="BM301" s="5">
        <v>40512</v>
      </c>
      <c r="BN301">
        <v>-1.1433940987618799E-2</v>
      </c>
      <c r="BO301">
        <v>3.3324309842487201E-2</v>
      </c>
      <c r="BP301">
        <f t="shared" si="86"/>
        <v>-4.4758250830105997E-2</v>
      </c>
      <c r="BR301" s="25">
        <v>40512</v>
      </c>
      <c r="BS301" s="26">
        <f t="shared" si="76"/>
        <v>2.3032678570186101E-2</v>
      </c>
      <c r="BT301" s="26">
        <f t="shared" si="77"/>
        <v>-1.24308664004144E-2</v>
      </c>
      <c r="BU301" s="26">
        <f t="shared" si="78"/>
        <v>1.1593212204444E-2</v>
      </c>
      <c r="BV301" s="26">
        <f t="shared" si="79"/>
        <v>1.63940496552343E-3</v>
      </c>
      <c r="BW301" s="26">
        <f t="shared" si="80"/>
        <v>-1.6354260712627001E-2</v>
      </c>
      <c r="BX301" s="26">
        <f t="shared" si="81"/>
        <v>-2.0318790017660002E-2</v>
      </c>
      <c r="BY301" s="26">
        <f t="shared" si="82"/>
        <v>-4.9537860944151302E-3</v>
      </c>
      <c r="BZ301" s="26">
        <f t="shared" si="83"/>
        <v>-8.7191451325656904E-3</v>
      </c>
      <c r="CA301" s="26">
        <f t="shared" si="84"/>
        <v>-6.5834103895269702E-3</v>
      </c>
      <c r="CB301" s="26">
        <f t="shared" si="85"/>
        <v>-2.7724581143618999E-3</v>
      </c>
      <c r="CC301" s="26">
        <f t="shared" si="87"/>
        <v>2.0601967086417302E-3</v>
      </c>
      <c r="CD301" s="15">
        <f t="shared" si="88"/>
        <v>-4.4758250830105997E-2</v>
      </c>
      <c r="CT301" s="17">
        <v>2.9218426486875601E-2</v>
      </c>
      <c r="CU301" s="17">
        <v>-7.1786748861980597E-3</v>
      </c>
      <c r="CV301" s="17">
        <v>4.3030253291742697E-3</v>
      </c>
      <c r="CW301" s="17">
        <v>-1.22654468395187E-2</v>
      </c>
      <c r="CX301" s="17">
        <v>4.2183925896488199E-3</v>
      </c>
      <c r="CY301" s="17">
        <v>-1.31378943675667E-2</v>
      </c>
      <c r="CZ301" s="17">
        <v>-1.93144403128413E-2</v>
      </c>
      <c r="DA301" s="17">
        <v>-8.2978174573382999E-3</v>
      </c>
      <c r="DB301" s="17">
        <v>1.7076182088224001E-3</v>
      </c>
      <c r="DC301" s="17">
        <v>1.0934241398605101E-3</v>
      </c>
      <c r="DE301" s="8">
        <f t="array" ref="DE301">SUMPRODUCT($BS301:$CB301,TRANSPOSE(CG$66:CG$75))</f>
        <v>2.6809737214387987E-2</v>
      </c>
      <c r="DF301" s="8">
        <f t="array" ref="DF301">SUMPRODUCT($BS301:$CB301,TRANSPOSE(CH$66:CH$75))</f>
        <v>-1.1619931777206043E-2</v>
      </c>
      <c r="DG301" s="8">
        <f t="array" ref="DG301">SUMPRODUCT($BS301:$CB301,TRANSPOSE(CI$66:CI$75))</f>
        <v>2.2598837999796628E-2</v>
      </c>
      <c r="DH301" s="8">
        <f t="array" ref="DH301">SUMPRODUCT($BS301:$CB301,TRANSPOSE(CJ$66:CJ$75))</f>
        <v>-2.0735233397800746E-3</v>
      </c>
      <c r="DI301" s="8">
        <f t="array" ref="DI301">SUMPRODUCT($BS301:$CB301,TRANSPOSE(CK$66:CK$75))</f>
        <v>-1.3311397452408587E-2</v>
      </c>
      <c r="DJ301" s="8">
        <f t="array" ref="DJ301">SUMPRODUCT($BS301:$CB301,TRANSPOSE(CL$66:CL$75))</f>
        <v>-2.3882904180622944E-2</v>
      </c>
      <c r="DK301" s="8">
        <f t="array" ref="DK301">SUMPRODUCT($BS301:$CB301,TRANSPOSE(CM$66:CM$75))</f>
        <v>1.4560155186640175E-3</v>
      </c>
      <c r="DL301" s="8">
        <f t="array" ref="DL301">SUMPRODUCT($BS301:$CB301,TRANSPOSE(CN$66:CN$75))</f>
        <v>-1.0279426747119677E-3</v>
      </c>
      <c r="DM301" s="8">
        <f t="array" ref="DM301">SUMPRODUCT($BS301:$CB301,TRANSPOSE(CO$66:CO$75))</f>
        <v>3.0511025055727989E-3</v>
      </c>
      <c r="DN301" s="8">
        <f t="array" ref="DN301">SUMPRODUCT($BS301:$CB301,TRANSPOSE(CP$66:CP$75))</f>
        <v>-1.676785052524131E-2</v>
      </c>
    </row>
    <row r="302" spans="4:118" x14ac:dyDescent="0.25">
      <c r="D302" s="7"/>
      <c r="E302" s="7"/>
      <c r="J302" s="5">
        <v>40543</v>
      </c>
      <c r="K302">
        <v>6.1316854661015198E-2</v>
      </c>
      <c r="L302">
        <v>8.4968958608393805E-2</v>
      </c>
      <c r="M302">
        <v>-2.36521039473786E-2</v>
      </c>
      <c r="O302" s="5">
        <v>40543</v>
      </c>
      <c r="P302">
        <v>0.12395453368567599</v>
      </c>
      <c r="Q302">
        <v>4.1187138698696502E-2</v>
      </c>
      <c r="R302">
        <v>8.2767394986979506E-2</v>
      </c>
      <c r="T302" s="5">
        <v>40543</v>
      </c>
      <c r="U302">
        <v>9.8052621284617905E-2</v>
      </c>
      <c r="V302">
        <v>6.8749156303578404E-2</v>
      </c>
      <c r="W302">
        <v>2.9303464981039602E-2</v>
      </c>
      <c r="Y302" s="5">
        <v>40543</v>
      </c>
      <c r="Z302">
        <v>4.0768444839408301E-2</v>
      </c>
      <c r="AA302">
        <v>0.117092619352519</v>
      </c>
      <c r="AB302">
        <v>-7.6324174513110396E-2</v>
      </c>
      <c r="AD302" s="5">
        <v>40543</v>
      </c>
      <c r="AE302">
        <v>5.9779963456679103E-2</v>
      </c>
      <c r="AF302">
        <v>5.5803215700175497E-2</v>
      </c>
      <c r="AG302">
        <v>3.9767477565036003E-3</v>
      </c>
      <c r="AI302" s="5">
        <v>40543</v>
      </c>
      <c r="AJ302">
        <v>9.35899129838213E-2</v>
      </c>
      <c r="AK302">
        <v>5.8416147658443801E-2</v>
      </c>
      <c r="AL302">
        <v>3.5173765325377498E-2</v>
      </c>
      <c r="AN302" s="5">
        <v>40543</v>
      </c>
      <c r="AO302">
        <v>7.5405239351646197E-2</v>
      </c>
      <c r="AP302">
        <v>0.102913963861862</v>
      </c>
      <c r="AQ302">
        <v>-2.7508724510215601E-2</v>
      </c>
      <c r="AS302" s="5">
        <v>40543</v>
      </c>
      <c r="AT302">
        <v>7.2449540098944706E-2</v>
      </c>
      <c r="AU302">
        <v>8.6741035052522494E-2</v>
      </c>
      <c r="AV302">
        <v>-1.42914949535778E-2</v>
      </c>
      <c r="AX302" s="5">
        <v>40543</v>
      </c>
      <c r="AY302">
        <v>7.32172315065963E-2</v>
      </c>
      <c r="AZ302">
        <v>0.10001989487454301</v>
      </c>
      <c r="BA302">
        <v>-2.68026633679464E-2</v>
      </c>
      <c r="BC302" s="5">
        <v>40543</v>
      </c>
      <c r="BD302">
        <v>4.6411748233359598E-2</v>
      </c>
      <c r="BE302">
        <v>0.138805370882017</v>
      </c>
      <c r="BF302">
        <v>-9.23936226486579E-2</v>
      </c>
      <c r="BH302" s="5">
        <v>40543</v>
      </c>
      <c r="BI302">
        <v>7.3530225386696194E-2</v>
      </c>
      <c r="BJ302">
        <v>7.0907811031872006E-2</v>
      </c>
      <c r="BK302">
        <v>2.6224143548241202E-3</v>
      </c>
      <c r="BM302" s="5">
        <v>40543</v>
      </c>
      <c r="BN302">
        <v>4.5335237176103702E-2</v>
      </c>
      <c r="BO302">
        <v>0.117715994786162</v>
      </c>
      <c r="BP302">
        <f t="shared" si="86"/>
        <v>-7.2380757610058299E-2</v>
      </c>
      <c r="BR302" s="25">
        <v>40543</v>
      </c>
      <c r="BS302" s="26">
        <f t="shared" si="76"/>
        <v>-2.36521039473786E-2</v>
      </c>
      <c r="BT302" s="26">
        <f t="shared" si="77"/>
        <v>8.2767394986979506E-2</v>
      </c>
      <c r="BU302" s="26">
        <f t="shared" si="78"/>
        <v>2.9303464981039602E-2</v>
      </c>
      <c r="BV302" s="26">
        <f t="shared" si="79"/>
        <v>-7.6324174513110396E-2</v>
      </c>
      <c r="BW302" s="26">
        <f t="shared" si="80"/>
        <v>3.9767477565036003E-3</v>
      </c>
      <c r="BX302" s="26">
        <f t="shared" si="81"/>
        <v>3.5173765325377498E-2</v>
      </c>
      <c r="BY302" s="26">
        <f t="shared" si="82"/>
        <v>-2.7508724510215601E-2</v>
      </c>
      <c r="BZ302" s="26">
        <f t="shared" si="83"/>
        <v>-1.42914949535778E-2</v>
      </c>
      <c r="CA302" s="26">
        <f t="shared" si="84"/>
        <v>-2.68026633679464E-2</v>
      </c>
      <c r="CB302" s="26">
        <f t="shared" si="85"/>
        <v>-9.23936226486579E-2</v>
      </c>
      <c r="CC302" s="26">
        <f t="shared" si="87"/>
        <v>2.6224143548241202E-3</v>
      </c>
      <c r="CD302" s="15">
        <f t="shared" si="88"/>
        <v>-7.2380757610058299E-2</v>
      </c>
      <c r="CT302" s="17">
        <v>-6.7250209602799996E-2</v>
      </c>
      <c r="CU302" s="17">
        <v>-0.124409235327651</v>
      </c>
      <c r="CV302" s="17">
        <v>7.8240153644588403E-2</v>
      </c>
      <c r="CW302" s="17">
        <v>2.8311880850706399E-3</v>
      </c>
      <c r="CX302" s="17">
        <v>-1.4929139603838199E-2</v>
      </c>
      <c r="CY302" s="17">
        <v>-1.8332992560074399E-2</v>
      </c>
      <c r="CZ302" s="17">
        <v>5.8928719088142401E-3</v>
      </c>
      <c r="DA302" s="17">
        <v>9.5558953347344208E-3</v>
      </c>
      <c r="DB302" s="17">
        <v>3.5196656159819802E-3</v>
      </c>
      <c r="DC302" s="17">
        <v>4.5014763645430996E-3</v>
      </c>
      <c r="DE302" s="8">
        <f t="array" ref="DE302">SUMPRODUCT($BS302:$CB302,TRANSPOSE(CG$66:CG$75))</f>
        <v>-6.377435103609116E-3</v>
      </c>
      <c r="DF302" s="8">
        <f t="array" ref="DF302">SUMPRODUCT($BS302:$CB302,TRANSPOSE(CH$66:CH$75))</f>
        <v>9.6582530031810609E-2</v>
      </c>
      <c r="DG302" s="8">
        <f t="array" ref="DG302">SUMPRODUCT($BS302:$CB302,TRANSPOSE(CI$66:CI$75))</f>
        <v>-5.8922653711302019E-3</v>
      </c>
      <c r="DH302" s="8">
        <f t="array" ref="DH302">SUMPRODUCT($BS302:$CB302,TRANSPOSE(CJ$66:CJ$75))</f>
        <v>1.0942733078142933E-2</v>
      </c>
      <c r="DI302" s="8">
        <f t="array" ref="DI302">SUMPRODUCT($BS302:$CB302,TRANSPOSE(CK$66:CK$75))</f>
        <v>-3.6540612019803857E-3</v>
      </c>
      <c r="DJ302" s="8">
        <f t="array" ref="DJ302">SUMPRODUCT($BS302:$CB302,TRANSPOSE(CL$66:CL$75))</f>
        <v>-2.2798943394726143E-4</v>
      </c>
      <c r="DK302" s="8">
        <f t="array" ref="DK302">SUMPRODUCT($BS302:$CB302,TRANSPOSE(CM$66:CM$75))</f>
        <v>-3.45083539202439E-2</v>
      </c>
      <c r="DL302" s="8">
        <f t="array" ref="DL302">SUMPRODUCT($BS302:$CB302,TRANSPOSE(CN$66:CN$75))</f>
        <v>-7.5238952867060713E-3</v>
      </c>
      <c r="DM302" s="8">
        <f t="array" ref="DM302">SUMPRODUCT($BS302:$CB302,TRANSPOSE(CO$66:CO$75))</f>
        <v>-4.0789050627044854E-2</v>
      </c>
      <c r="DN302" s="8">
        <f t="array" ref="DN302">SUMPRODUCT($BS302:$CB302,TRANSPOSE(CP$66:CP$75))</f>
        <v>-7.780581768799838E-2</v>
      </c>
    </row>
    <row r="303" spans="4:118" x14ac:dyDescent="0.25">
      <c r="D303" s="7"/>
      <c r="E303" s="7"/>
      <c r="J303" s="5">
        <v>40574</v>
      </c>
      <c r="K303">
        <v>1.32299547565119E-2</v>
      </c>
      <c r="L303">
        <v>3.5483080630193099E-2</v>
      </c>
      <c r="M303">
        <v>-2.2253125873681098E-2</v>
      </c>
      <c r="O303" s="5">
        <v>40574</v>
      </c>
      <c r="P303">
        <v>2.58918783430316E-2</v>
      </c>
      <c r="Q303">
        <v>6.1137647457202102E-3</v>
      </c>
      <c r="R303">
        <v>1.9778113597311402E-2</v>
      </c>
      <c r="T303" s="5">
        <v>40574</v>
      </c>
      <c r="U303">
        <v>1.8401438192955699E-2</v>
      </c>
      <c r="V303">
        <v>2.20418789349409E-2</v>
      </c>
      <c r="W303">
        <v>-3.6404407419851899E-3</v>
      </c>
      <c r="Y303" s="5">
        <v>40574</v>
      </c>
      <c r="Z303">
        <v>9.7272580675029103E-3</v>
      </c>
      <c r="AA303">
        <v>1.79683170950348E-2</v>
      </c>
      <c r="AB303">
        <v>-8.2410590275319006E-3</v>
      </c>
      <c r="AD303" s="5">
        <v>40574</v>
      </c>
      <c r="AE303">
        <v>-1.6524358313349599E-3</v>
      </c>
      <c r="AF303">
        <v>2.0631561425359501E-2</v>
      </c>
      <c r="AG303">
        <v>-2.2283997256694402E-2</v>
      </c>
      <c r="AI303" s="5">
        <v>40574</v>
      </c>
      <c r="AJ303">
        <v>2.6274870007823602E-2</v>
      </c>
      <c r="AK303">
        <v>2.2253799252124701E-2</v>
      </c>
      <c r="AL303">
        <v>4.0210707556988298E-3</v>
      </c>
      <c r="AN303" s="5">
        <v>40574</v>
      </c>
      <c r="AO303">
        <v>3.4528710270155999E-2</v>
      </c>
      <c r="AP303">
        <v>1.9981776925531901E-2</v>
      </c>
      <c r="AQ303">
        <v>1.45469333446241E-2</v>
      </c>
      <c r="AS303" s="5">
        <v>40574</v>
      </c>
      <c r="AT303">
        <v>1.8628392542507002E-2</v>
      </c>
      <c r="AU303">
        <v>2.2453805707022E-2</v>
      </c>
      <c r="AV303">
        <v>-3.8254131645149301E-3</v>
      </c>
      <c r="AX303" s="5">
        <v>40574</v>
      </c>
      <c r="AY303">
        <v>2.7085255839365399E-2</v>
      </c>
      <c r="AZ303">
        <v>2.3586153015904401E-2</v>
      </c>
      <c r="BA303">
        <v>3.4991028234610702E-3</v>
      </c>
      <c r="BC303" s="5">
        <v>40574</v>
      </c>
      <c r="BD303">
        <v>8.5009613840064807E-3</v>
      </c>
      <c r="BE303">
        <v>3.5873872091612899E-2</v>
      </c>
      <c r="BF303">
        <v>-2.7372910707606401E-2</v>
      </c>
      <c r="BH303" s="5">
        <v>40574</v>
      </c>
      <c r="BI303">
        <v>1.7991473484416098E-2</v>
      </c>
      <c r="BJ303">
        <v>3.0503763306596699E-2</v>
      </c>
      <c r="BK303">
        <v>-1.2512289822180601E-2</v>
      </c>
      <c r="BM303" s="5">
        <v>40574</v>
      </c>
      <c r="BN303">
        <v>8.1966853274671805E-3</v>
      </c>
      <c r="BO303">
        <v>2.55219409840227E-2</v>
      </c>
      <c r="BP303">
        <f t="shared" si="86"/>
        <v>-1.7325255656555519E-2</v>
      </c>
      <c r="BR303" s="25">
        <v>40574</v>
      </c>
      <c r="BS303" s="26">
        <f t="shared" si="76"/>
        <v>-2.2253125873681098E-2</v>
      </c>
      <c r="BT303" s="26">
        <f t="shared" si="77"/>
        <v>1.9778113597311402E-2</v>
      </c>
      <c r="BU303" s="26">
        <f t="shared" si="78"/>
        <v>-3.6404407419851899E-3</v>
      </c>
      <c r="BV303" s="26">
        <f t="shared" si="79"/>
        <v>-8.2410590275319006E-3</v>
      </c>
      <c r="BW303" s="26">
        <f t="shared" si="80"/>
        <v>-2.2283997256694402E-2</v>
      </c>
      <c r="BX303" s="26">
        <f t="shared" si="81"/>
        <v>4.0210707556988298E-3</v>
      </c>
      <c r="BY303" s="26">
        <f t="shared" si="82"/>
        <v>1.45469333446241E-2</v>
      </c>
      <c r="BZ303" s="26">
        <f t="shared" si="83"/>
        <v>-3.8254131645149301E-3</v>
      </c>
      <c r="CA303" s="26">
        <f t="shared" si="84"/>
        <v>3.4991028234610702E-3</v>
      </c>
      <c r="CB303" s="26">
        <f t="shared" si="85"/>
        <v>-2.7372910707606401E-2</v>
      </c>
      <c r="CC303" s="26">
        <f t="shared" si="87"/>
        <v>-1.2512289822180601E-2</v>
      </c>
      <c r="CD303" s="15">
        <f t="shared" si="88"/>
        <v>-1.7325255656555519E-2</v>
      </c>
      <c r="CT303" s="17">
        <v>-2.0763567695467298E-2</v>
      </c>
      <c r="CU303" s="17">
        <v>-2.8438093299737701E-2</v>
      </c>
      <c r="CV303" s="17">
        <v>1.2093567940014501E-3</v>
      </c>
      <c r="CW303" s="17">
        <v>-7.9377950085276292E-3</v>
      </c>
      <c r="CX303" s="17">
        <v>-3.6840101728266399E-2</v>
      </c>
      <c r="CY303" s="17">
        <v>-3.5571202530046198E-3</v>
      </c>
      <c r="CZ303" s="17">
        <v>-3.3223491576574301E-3</v>
      </c>
      <c r="DA303" s="17">
        <v>-1.6486970315096299E-3</v>
      </c>
      <c r="DB303" s="17">
        <v>9.4485140106001699E-3</v>
      </c>
      <c r="DC303" s="17">
        <v>7.4121576239610997E-3</v>
      </c>
      <c r="DE303" s="8">
        <f t="array" ref="DE303">SUMPRODUCT($BS303:$CB303,TRANSPOSE(CG$66:CG$75))</f>
        <v>-2.8772205552034611E-2</v>
      </c>
      <c r="DF303" s="8">
        <f t="array" ref="DF303">SUMPRODUCT($BS303:$CB303,TRANSPOSE(CH$66:CH$75))</f>
        <v>1.3939170097247334E-2</v>
      </c>
      <c r="DG303" s="8">
        <f t="array" ref="DG303">SUMPRODUCT($BS303:$CB303,TRANSPOSE(CI$66:CI$75))</f>
        <v>-2.0032413307881511E-2</v>
      </c>
      <c r="DH303" s="8">
        <f t="array" ref="DH303">SUMPRODUCT($BS303:$CB303,TRANSPOSE(CJ$66:CJ$75))</f>
        <v>1.4680730639272416E-2</v>
      </c>
      <c r="DI303" s="8">
        <f t="array" ref="DI303">SUMPRODUCT($BS303:$CB303,TRANSPOSE(CK$66:CK$75))</f>
        <v>-4.2835441155227326E-2</v>
      </c>
      <c r="DJ303" s="8">
        <f t="array" ref="DJ303">SUMPRODUCT($BS303:$CB303,TRANSPOSE(CL$66:CL$75))</f>
        <v>3.001060994191211E-3</v>
      </c>
      <c r="DK303" s="8">
        <f t="array" ref="DK303">SUMPRODUCT($BS303:$CB303,TRANSPOSE(CM$66:CM$75))</f>
        <v>3.9266841616387285E-2</v>
      </c>
      <c r="DL303" s="8">
        <f t="array" ref="DL303">SUMPRODUCT($BS303:$CB303,TRANSPOSE(CN$66:CN$75))</f>
        <v>-5.3442952134166374E-3</v>
      </c>
      <c r="DM303" s="8">
        <f t="array" ref="DM303">SUMPRODUCT($BS303:$CB303,TRANSPOSE(CO$66:CO$75))</f>
        <v>-1.5928880971965955E-2</v>
      </c>
      <c r="DN303" s="8">
        <f t="array" ref="DN303">SUMPRODUCT($BS303:$CB303,TRANSPOSE(CP$66:CP$75))</f>
        <v>-3.7418624761661655E-2</v>
      </c>
    </row>
    <row r="304" spans="4:118" x14ac:dyDescent="0.25">
      <c r="D304" s="7"/>
      <c r="E304" s="7"/>
      <c r="J304" s="5">
        <v>40602</v>
      </c>
      <c r="K304">
        <v>3.1814045291139598E-2</v>
      </c>
      <c r="L304">
        <v>4.8550302758842701E-3</v>
      </c>
      <c r="M304">
        <v>2.69590150152553E-2</v>
      </c>
      <c r="O304" s="5">
        <v>40602</v>
      </c>
      <c r="P304">
        <v>3.52419785604264E-2</v>
      </c>
      <c r="Q304">
        <v>2.37637891141152E-2</v>
      </c>
      <c r="R304">
        <v>1.14781894463112E-2</v>
      </c>
      <c r="T304" s="5">
        <v>40602</v>
      </c>
      <c r="U304">
        <v>4.8741922316544201E-2</v>
      </c>
      <c r="V304">
        <v>2.9864003619992301E-2</v>
      </c>
      <c r="W304">
        <v>1.8877918696552001E-2</v>
      </c>
      <c r="Y304" s="5">
        <v>40602</v>
      </c>
      <c r="Z304">
        <v>3.1272446389906901E-2</v>
      </c>
      <c r="AA304">
        <v>2.77533787318065E-2</v>
      </c>
      <c r="AB304">
        <v>3.5190676581004598E-3</v>
      </c>
      <c r="AD304" s="5">
        <v>40602</v>
      </c>
      <c r="AE304">
        <v>3.93000857283183E-2</v>
      </c>
      <c r="AF304">
        <v>2.3224338718673802E-2</v>
      </c>
      <c r="AG304">
        <v>1.6075747009644498E-2</v>
      </c>
      <c r="AI304" s="5">
        <v>40602</v>
      </c>
      <c r="AJ304">
        <v>3.0325363728948999E-2</v>
      </c>
      <c r="AK304">
        <v>3.3977644575341102E-2</v>
      </c>
      <c r="AL304">
        <v>-3.6522808463921698E-3</v>
      </c>
      <c r="AN304" s="5">
        <v>40602</v>
      </c>
      <c r="AO304">
        <v>2.8195644601261099E-2</v>
      </c>
      <c r="AP304">
        <v>2.64252537569853E-2</v>
      </c>
      <c r="AQ304">
        <v>1.7703908442757801E-3</v>
      </c>
      <c r="AS304" s="5">
        <v>40602</v>
      </c>
      <c r="AT304">
        <v>3.9763276156502499E-2</v>
      </c>
      <c r="AU304">
        <v>2.2978775010607501E-2</v>
      </c>
      <c r="AV304">
        <v>1.6784501145895001E-2</v>
      </c>
      <c r="AX304" s="5">
        <v>40602</v>
      </c>
      <c r="AY304">
        <v>2.63963746094804E-2</v>
      </c>
      <c r="AZ304">
        <v>2.8970531155278301E-2</v>
      </c>
      <c r="BA304">
        <v>-2.5741565457978398E-3</v>
      </c>
      <c r="BC304" s="5">
        <v>40602</v>
      </c>
      <c r="BD304">
        <v>3.19687428957409E-2</v>
      </c>
      <c r="BE304">
        <v>2.4705750774197399E-2</v>
      </c>
      <c r="BF304">
        <v>7.2629921215435298E-3</v>
      </c>
      <c r="BH304" s="5">
        <v>40602</v>
      </c>
      <c r="BI304">
        <v>3.54463972247459E-2</v>
      </c>
      <c r="BJ304">
        <v>3.2701294112147498E-2</v>
      </c>
      <c r="BK304">
        <v>2.7451031125983899E-3</v>
      </c>
      <c r="BM304" s="5">
        <v>40602</v>
      </c>
      <c r="BN304">
        <v>3.1489425558641898E-2</v>
      </c>
      <c r="BO304">
        <v>1.7688104279272501E-2</v>
      </c>
      <c r="BP304">
        <f t="shared" si="86"/>
        <v>1.3801321279369397E-2</v>
      </c>
      <c r="BR304" s="25">
        <v>40602</v>
      </c>
      <c r="BS304" s="26">
        <f t="shared" si="76"/>
        <v>2.69590150152553E-2</v>
      </c>
      <c r="BT304" s="26">
        <f t="shared" si="77"/>
        <v>1.14781894463112E-2</v>
      </c>
      <c r="BU304" s="26">
        <f t="shared" si="78"/>
        <v>1.8877918696552001E-2</v>
      </c>
      <c r="BV304" s="26">
        <f t="shared" si="79"/>
        <v>3.5190676581004598E-3</v>
      </c>
      <c r="BW304" s="26">
        <f t="shared" si="80"/>
        <v>1.6075747009644498E-2</v>
      </c>
      <c r="BX304" s="26">
        <f t="shared" si="81"/>
        <v>-3.6522808463921698E-3</v>
      </c>
      <c r="BY304" s="26">
        <f t="shared" si="82"/>
        <v>1.7703908442757801E-3</v>
      </c>
      <c r="BZ304" s="26">
        <f t="shared" si="83"/>
        <v>1.6784501145895001E-2</v>
      </c>
      <c r="CA304" s="26">
        <f t="shared" si="84"/>
        <v>-2.5741565457978398E-3</v>
      </c>
      <c r="CB304" s="26">
        <f t="shared" si="85"/>
        <v>7.2629921215435298E-3</v>
      </c>
      <c r="CC304" s="26">
        <f t="shared" si="87"/>
        <v>2.7451031125983899E-3</v>
      </c>
      <c r="CD304" s="15">
        <f t="shared" si="88"/>
        <v>1.3801321279369397E-2</v>
      </c>
      <c r="CT304" s="17">
        <v>-3.5391570673880299E-3</v>
      </c>
      <c r="CU304" s="17">
        <v>1.11505253868192E-2</v>
      </c>
      <c r="CV304" s="17">
        <v>1.7175380636555101E-2</v>
      </c>
      <c r="CW304" s="17">
        <v>-8.9202712916538196E-3</v>
      </c>
      <c r="CX304" s="17">
        <v>2.6274178725862199E-2</v>
      </c>
      <c r="CY304" s="17">
        <v>-1.2652274154028901E-2</v>
      </c>
      <c r="CZ304" s="17">
        <v>-6.0935388714572101E-4</v>
      </c>
      <c r="DA304" s="17">
        <v>1.0529444902564499E-2</v>
      </c>
      <c r="DB304" s="17">
        <v>1.4740909141324301E-3</v>
      </c>
      <c r="DC304" s="17">
        <v>-1.8210185503758399E-3</v>
      </c>
      <c r="DE304" s="8">
        <f t="array" ref="DE304">SUMPRODUCT($BS304:$CB304,TRANSPOSE(CG$66:CG$75))</f>
        <v>4.1480483841345527E-2</v>
      </c>
      <c r="DF304" s="8">
        <f t="array" ref="DF304">SUMPRODUCT($BS304:$CB304,TRANSPOSE(CH$66:CH$75))</f>
        <v>3.0298268719860705E-2</v>
      </c>
      <c r="DG304" s="8">
        <f t="array" ref="DG304">SUMPRODUCT($BS304:$CB304,TRANSPOSE(CI$66:CI$75))</f>
        <v>2.7103550235382991E-2</v>
      </c>
      <c r="DH304" s="8">
        <f t="array" ref="DH304">SUMPRODUCT($BS304:$CB304,TRANSPOSE(CJ$66:CJ$75))</f>
        <v>-1.8366017761030544E-3</v>
      </c>
      <c r="DI304" s="8">
        <f t="array" ref="DI304">SUMPRODUCT($BS304:$CB304,TRANSPOSE(CK$66:CK$75))</f>
        <v>2.5003745543533358E-2</v>
      </c>
      <c r="DJ304" s="8">
        <f t="array" ref="DJ304">SUMPRODUCT($BS304:$CB304,TRANSPOSE(CL$66:CL$75))</f>
        <v>-1.3508734361391005E-2</v>
      </c>
      <c r="DK304" s="8">
        <f t="array" ref="DK304">SUMPRODUCT($BS304:$CB304,TRANSPOSE(CM$66:CM$75))</f>
        <v>-1.1596286776082204E-2</v>
      </c>
      <c r="DL304" s="8">
        <f t="array" ref="DL304">SUMPRODUCT($BS304:$CB304,TRANSPOSE(CN$66:CN$75))</f>
        <v>1.8443479543158229E-2</v>
      </c>
      <c r="DM304" s="8">
        <f t="array" ref="DM304">SUMPRODUCT($BS304:$CB304,TRANSPOSE(CO$66:CO$75))</f>
        <v>-1.0341048331632031E-2</v>
      </c>
      <c r="DN304" s="8">
        <f t="array" ref="DN304">SUMPRODUCT($BS304:$CB304,TRANSPOSE(CP$66:CP$75))</f>
        <v>1.9045058022221589E-2</v>
      </c>
    </row>
    <row r="305" spans="4:118" x14ac:dyDescent="0.25">
      <c r="D305" s="7"/>
      <c r="E305" s="7"/>
      <c r="J305" s="5">
        <v>40633</v>
      </c>
      <c r="K305">
        <v>6.4332442188502603E-3</v>
      </c>
      <c r="L305">
        <v>-1.40688922139668E-2</v>
      </c>
      <c r="M305">
        <v>2.0502136432817002E-2</v>
      </c>
      <c r="O305" s="5">
        <v>40633</v>
      </c>
      <c r="P305">
        <v>-1.6700229028402399E-2</v>
      </c>
      <c r="Q305">
        <v>1.4863578154776401E-2</v>
      </c>
      <c r="R305">
        <v>-3.1563807183178902E-2</v>
      </c>
      <c r="T305" s="5">
        <v>40633</v>
      </c>
      <c r="U305">
        <v>1.8891011967640401E-2</v>
      </c>
      <c r="V305">
        <v>-3.9026812081228899E-3</v>
      </c>
      <c r="W305">
        <v>2.27936931757633E-2</v>
      </c>
      <c r="Y305" s="5">
        <v>40633</v>
      </c>
      <c r="Z305">
        <v>7.9502975705535404E-3</v>
      </c>
      <c r="AA305">
        <v>-7.2203192424274403E-3</v>
      </c>
      <c r="AB305">
        <v>1.5170616812981E-2</v>
      </c>
      <c r="AD305" s="5">
        <v>40633</v>
      </c>
      <c r="AE305">
        <v>1.6141535870938601E-2</v>
      </c>
      <c r="AF305">
        <v>-6.0600045369644901E-3</v>
      </c>
      <c r="AG305">
        <v>2.2201540407902998E-2</v>
      </c>
      <c r="AI305" s="5">
        <v>40633</v>
      </c>
      <c r="AJ305">
        <v>-5.1253524498061798E-3</v>
      </c>
      <c r="AK305">
        <v>4.8314277506994099E-3</v>
      </c>
      <c r="AL305">
        <v>-9.9567802005055897E-3</v>
      </c>
      <c r="AN305" s="5">
        <v>40633</v>
      </c>
      <c r="AO305">
        <v>-1.6352842156540301E-3</v>
      </c>
      <c r="AP305">
        <v>4.7189439306754297E-3</v>
      </c>
      <c r="AQ305">
        <v>-6.3542281463294598E-3</v>
      </c>
      <c r="AS305" s="5">
        <v>40633</v>
      </c>
      <c r="AT305">
        <v>1.64428827399065E-2</v>
      </c>
      <c r="AU305">
        <v>-1.6998512872628799E-2</v>
      </c>
      <c r="AV305">
        <v>3.3441395612535403E-2</v>
      </c>
      <c r="AX305" s="5">
        <v>40633</v>
      </c>
      <c r="AY305">
        <v>-6.7084564598445997E-3</v>
      </c>
      <c r="AZ305">
        <v>4.7016276727507803E-3</v>
      </c>
      <c r="BA305">
        <v>-1.1410084132595401E-2</v>
      </c>
      <c r="BC305" s="5">
        <v>40633</v>
      </c>
      <c r="BD305">
        <v>-1.53467104322175E-3</v>
      </c>
      <c r="BE305">
        <v>-1.9469194424957401E-2</v>
      </c>
      <c r="BF305">
        <v>1.7934523381735699E-2</v>
      </c>
      <c r="BH305" s="5">
        <v>40633</v>
      </c>
      <c r="BI305">
        <v>9.8679599625181493E-3</v>
      </c>
      <c r="BJ305">
        <v>-7.0338987118620496E-3</v>
      </c>
      <c r="BK305">
        <v>1.69018586743802E-2</v>
      </c>
      <c r="BM305" s="5">
        <v>40633</v>
      </c>
      <c r="BN305">
        <v>1.3322202432779999E-2</v>
      </c>
      <c r="BO305">
        <v>8.6435667301669895E-4</v>
      </c>
      <c r="BP305">
        <f t="shared" si="86"/>
        <v>1.24578457597633E-2</v>
      </c>
      <c r="BR305" s="25">
        <v>40633</v>
      </c>
      <c r="BS305" s="26">
        <f t="shared" si="76"/>
        <v>2.0502136432817002E-2</v>
      </c>
      <c r="BT305" s="26">
        <f t="shared" si="77"/>
        <v>-3.1563807183178902E-2</v>
      </c>
      <c r="BU305" s="26">
        <f t="shared" si="78"/>
        <v>2.27936931757633E-2</v>
      </c>
      <c r="BV305" s="26">
        <f t="shared" si="79"/>
        <v>1.5170616812981E-2</v>
      </c>
      <c r="BW305" s="26">
        <f t="shared" si="80"/>
        <v>2.2201540407902998E-2</v>
      </c>
      <c r="BX305" s="26">
        <f t="shared" si="81"/>
        <v>-9.9567802005055897E-3</v>
      </c>
      <c r="BY305" s="26">
        <f t="shared" si="82"/>
        <v>-6.3542281463294598E-3</v>
      </c>
      <c r="BZ305" s="26">
        <f t="shared" si="83"/>
        <v>3.3441395612535403E-2</v>
      </c>
      <c r="CA305" s="26">
        <f t="shared" si="84"/>
        <v>-1.1410084132595401E-2</v>
      </c>
      <c r="CB305" s="26">
        <f t="shared" si="85"/>
        <v>1.7934523381735699E-2</v>
      </c>
      <c r="CC305" s="26">
        <f t="shared" si="87"/>
        <v>1.69018586743802E-2</v>
      </c>
      <c r="CD305" s="15">
        <f t="shared" si="88"/>
        <v>1.24578457597633E-2</v>
      </c>
      <c r="CT305" s="17">
        <v>1.2597062381758201E-2</v>
      </c>
      <c r="CU305" s="17">
        <v>2.3606868210812901E-2</v>
      </c>
      <c r="CV305" s="17">
        <v>-8.5479727710144008E-3</v>
      </c>
      <c r="CW305" s="17">
        <v>1.6404129869982201E-4</v>
      </c>
      <c r="CX305" s="17">
        <v>5.03588629846181E-2</v>
      </c>
      <c r="CY305" s="17">
        <v>-8.8647470089132097E-3</v>
      </c>
      <c r="CZ305" s="17">
        <v>6.6371171200607301E-3</v>
      </c>
      <c r="DA305" s="17">
        <v>-1.7248761844972801E-2</v>
      </c>
      <c r="DB305" s="17">
        <v>9.4449454362078092E-3</v>
      </c>
      <c r="DC305" s="17">
        <v>2.1906005581518698E-3</v>
      </c>
      <c r="DE305" s="8">
        <f t="array" ref="DE305">SUMPRODUCT($BS305:$CB305,TRANSPOSE(CG$66:CG$75))</f>
        <v>2.4982946861959256E-2</v>
      </c>
      <c r="DF305" s="8">
        <f t="array" ref="DF305">SUMPRODUCT($BS305:$CB305,TRANSPOSE(CH$66:CH$75))</f>
        <v>-5.1290709105718535E-2</v>
      </c>
      <c r="DG305" s="8">
        <f t="array" ref="DG305">SUMPRODUCT($BS305:$CB305,TRANSPOSE(CI$66:CI$75))</f>
        <v>4.2357738013090056E-2</v>
      </c>
      <c r="DH305" s="8">
        <f t="array" ref="DH305">SUMPRODUCT($BS305:$CB305,TRANSPOSE(CJ$66:CJ$75))</f>
        <v>-6.6210482000536239E-4</v>
      </c>
      <c r="DI305" s="8">
        <f t="array" ref="DI305">SUMPRODUCT($BS305:$CB305,TRANSPOSE(CK$66:CK$75))</f>
        <v>3.8409919879955637E-2</v>
      </c>
      <c r="DJ305" s="8">
        <f t="array" ref="DJ305">SUMPRODUCT($BS305:$CB305,TRANSPOSE(CL$66:CL$75))</f>
        <v>-7.0566821112413155E-3</v>
      </c>
      <c r="DK305" s="8">
        <f t="array" ref="DK305">SUMPRODUCT($BS305:$CB305,TRANSPOSE(CM$66:CM$75))</f>
        <v>-1.4258924078684608E-2</v>
      </c>
      <c r="DL305" s="8">
        <f t="array" ref="DL305">SUMPRODUCT($BS305:$CB305,TRANSPOSE(CN$66:CN$75))</f>
        <v>5.2269782876297945E-2</v>
      </c>
      <c r="DM305" s="8">
        <f t="array" ref="DM305">SUMPRODUCT($BS305:$CB305,TRANSPOSE(CO$66:CO$75))</f>
        <v>-2.5036577946264321E-2</v>
      </c>
      <c r="DN305" s="8">
        <f t="array" ref="DN305">SUMPRODUCT($BS305:$CB305,TRANSPOSE(CP$66:CP$75))</f>
        <v>3.3532781038189824E-3</v>
      </c>
    </row>
    <row r="306" spans="4:118" x14ac:dyDescent="0.25">
      <c r="D306" s="7"/>
      <c r="E306" s="7"/>
      <c r="J306" s="5">
        <v>40663</v>
      </c>
      <c r="K306">
        <v>1.59184137721732E-2</v>
      </c>
      <c r="L306">
        <v>3.7254151841290599E-2</v>
      </c>
      <c r="M306">
        <v>-2.1335738069117399E-2</v>
      </c>
      <c r="O306" s="5">
        <v>40663</v>
      </c>
      <c r="P306">
        <v>-3.11549531952357E-4</v>
      </c>
      <c r="Q306">
        <v>3.9225045260587899E-2</v>
      </c>
      <c r="R306">
        <v>-3.9536594792540299E-2</v>
      </c>
      <c r="T306" s="5">
        <v>40663</v>
      </c>
      <c r="U306">
        <v>2.8514492838861202E-2</v>
      </c>
      <c r="V306">
        <v>2.84817292441207E-2</v>
      </c>
      <c r="W306" s="18">
        <v>3.27635947404911E-5</v>
      </c>
      <c r="Y306" s="5">
        <v>40663</v>
      </c>
      <c r="Z306">
        <v>3.5086911210165099E-2</v>
      </c>
      <c r="AA306">
        <v>2.14455079369659E-2</v>
      </c>
      <c r="AB306">
        <v>1.36414032731991E-2</v>
      </c>
      <c r="AD306" s="5">
        <v>40663</v>
      </c>
      <c r="AE306">
        <v>5.3736279804324501E-2</v>
      </c>
      <c r="AF306">
        <v>2.16329864765149E-2</v>
      </c>
      <c r="AG306">
        <v>3.2103293327809597E-2</v>
      </c>
      <c r="AI306" s="5">
        <v>40663</v>
      </c>
      <c r="AJ306">
        <v>3.1008341488403299E-2</v>
      </c>
      <c r="AK306">
        <v>2.3950631358401499E-2</v>
      </c>
      <c r="AL306">
        <v>7.0577101300018496E-3</v>
      </c>
      <c r="AN306" s="5">
        <v>40663</v>
      </c>
      <c r="AO306">
        <v>3.06729195709174E-2</v>
      </c>
      <c r="AP306">
        <v>2.0488160726597999E-2</v>
      </c>
      <c r="AQ306">
        <v>1.0184758844319399E-2</v>
      </c>
      <c r="AS306" s="5">
        <v>40663</v>
      </c>
      <c r="AT306">
        <v>3.60224885141609E-2</v>
      </c>
      <c r="AU306">
        <v>6.3300708373893099E-3</v>
      </c>
      <c r="AV306">
        <v>2.9692417676771599E-2</v>
      </c>
      <c r="AX306" s="5">
        <v>40663</v>
      </c>
      <c r="AY306">
        <v>3.7639941901936799E-2</v>
      </c>
      <c r="AZ306">
        <v>1.3327112127026799E-2</v>
      </c>
      <c r="BA306">
        <v>2.4312829774909998E-2</v>
      </c>
      <c r="BC306" s="5">
        <v>40663</v>
      </c>
      <c r="BD306">
        <v>4.0167565588055398E-2</v>
      </c>
      <c r="BE306">
        <v>-4.4168721371712098E-3</v>
      </c>
      <c r="BF306">
        <v>4.4584437725226599E-2</v>
      </c>
      <c r="BH306" s="5">
        <v>40663</v>
      </c>
      <c r="BI306">
        <v>2.3313237149989601E-2</v>
      </c>
      <c r="BJ306">
        <v>3.1827249905264199E-2</v>
      </c>
      <c r="BK306">
        <v>-8.5140127552745092E-3</v>
      </c>
      <c r="BM306" s="5">
        <v>40663</v>
      </c>
      <c r="BN306">
        <v>4.39569075339033E-2</v>
      </c>
      <c r="BO306">
        <v>7.8272984648686903E-3</v>
      </c>
      <c r="BP306">
        <f t="shared" si="86"/>
        <v>3.6129609069034611E-2</v>
      </c>
      <c r="BR306" s="25">
        <v>40663</v>
      </c>
      <c r="BS306" s="26">
        <f t="shared" si="76"/>
        <v>-2.1335738069117399E-2</v>
      </c>
      <c r="BT306" s="26">
        <f t="shared" si="77"/>
        <v>-3.9536594792540299E-2</v>
      </c>
      <c r="BU306" s="26">
        <f t="shared" si="78"/>
        <v>3.27635947404911E-5</v>
      </c>
      <c r="BV306" s="26">
        <f t="shared" si="79"/>
        <v>1.36414032731991E-2</v>
      </c>
      <c r="BW306" s="26">
        <f t="shared" si="80"/>
        <v>3.2103293327809597E-2</v>
      </c>
      <c r="BX306" s="26">
        <f t="shared" si="81"/>
        <v>7.0577101300018496E-3</v>
      </c>
      <c r="BY306" s="26">
        <f t="shared" si="82"/>
        <v>1.0184758844319399E-2</v>
      </c>
      <c r="BZ306" s="26">
        <f t="shared" si="83"/>
        <v>2.9692417676771599E-2</v>
      </c>
      <c r="CA306" s="26">
        <f t="shared" si="84"/>
        <v>2.4312829774909998E-2</v>
      </c>
      <c r="CB306" s="26">
        <f t="shared" si="85"/>
        <v>4.4584437725226599E-2</v>
      </c>
      <c r="CC306" s="26">
        <f t="shared" si="87"/>
        <v>-8.5140127552745092E-3</v>
      </c>
      <c r="CD306" s="15">
        <f t="shared" si="88"/>
        <v>3.6129609069034611E-2</v>
      </c>
      <c r="CT306" s="17">
        <v>-1.4148845991542701E-2</v>
      </c>
      <c r="CU306" s="17">
        <v>4.3097290745709102E-2</v>
      </c>
      <c r="CV306" s="17">
        <v>-4.3267639680453801E-2</v>
      </c>
      <c r="CW306" s="17">
        <v>2.0881716252624399E-2</v>
      </c>
      <c r="CX306" s="17">
        <v>2.5045561029287001E-2</v>
      </c>
      <c r="CY306" s="17">
        <v>1.80594175305454E-2</v>
      </c>
      <c r="CZ306" s="17">
        <v>1.6745675005408401E-2</v>
      </c>
      <c r="DA306" s="17">
        <v>-1.7151728514027801E-2</v>
      </c>
      <c r="DB306" s="17">
        <v>-1.88004202059112E-2</v>
      </c>
      <c r="DC306" s="17">
        <v>2.6319152122949801E-3</v>
      </c>
      <c r="DE306" s="8">
        <f t="array" ref="DE306">SUMPRODUCT($BS306:$CB306,TRANSPOSE(CG$66:CG$75))</f>
        <v>-3.0105132849388004E-2</v>
      </c>
      <c r="DF306" s="8">
        <f t="array" ref="DF306">SUMPRODUCT($BS306:$CB306,TRANSPOSE(CH$66:CH$75))</f>
        <v>-8.0056451280131835E-2</v>
      </c>
      <c r="DG306" s="8">
        <f t="array" ref="DG306">SUMPRODUCT($BS306:$CB306,TRANSPOSE(CI$66:CI$75))</f>
        <v>9.6281246357792141E-3</v>
      </c>
      <c r="DH306" s="8">
        <f t="array" ref="DH306">SUMPRODUCT($BS306:$CB306,TRANSPOSE(CJ$66:CJ$75))</f>
        <v>-4.0879058239061267E-2</v>
      </c>
      <c r="DI306" s="8">
        <f t="array" ref="DI306">SUMPRODUCT($BS306:$CB306,TRANSPOSE(CK$66:CK$75))</f>
        <v>4.1253049275277433E-2</v>
      </c>
      <c r="DJ306" s="8">
        <f t="array" ref="DJ306">SUMPRODUCT($BS306:$CB306,TRANSPOSE(CL$66:CL$75))</f>
        <v>2.581648860806213E-2</v>
      </c>
      <c r="DK306" s="8">
        <f t="array" ref="DK306">SUMPRODUCT($BS306:$CB306,TRANSPOSE(CM$66:CM$75))</f>
        <v>-1.1618283425887774E-3</v>
      </c>
      <c r="DL306" s="8">
        <f t="array" ref="DL306">SUMPRODUCT($BS306:$CB306,TRANSPOSE(CN$66:CN$75))</f>
        <v>1.8934999640258576E-2</v>
      </c>
      <c r="DM306" s="8">
        <f t="array" ref="DM306">SUMPRODUCT($BS306:$CB306,TRANSPOSE(CO$66:CO$75))</f>
        <v>3.2883758537233715E-2</v>
      </c>
      <c r="DN306" s="8">
        <f t="array" ref="DN306">SUMPRODUCT($BS306:$CB306,TRANSPOSE(CP$66:CP$75))</f>
        <v>5.690850003078058E-2</v>
      </c>
    </row>
    <row r="307" spans="4:118" x14ac:dyDescent="0.25">
      <c r="D307" s="7"/>
      <c r="E307" s="7"/>
      <c r="J307" s="5">
        <v>40694</v>
      </c>
      <c r="K307">
        <v>-1.9215763599397799E-2</v>
      </c>
      <c r="L307">
        <v>-8.3215105079537909E-3</v>
      </c>
      <c r="M307">
        <v>-1.0894253091444E-2</v>
      </c>
      <c r="O307" s="5">
        <v>40694</v>
      </c>
      <c r="P307">
        <v>-2.8657437536738498E-2</v>
      </c>
      <c r="Q307">
        <v>9.3598458367997897E-4</v>
      </c>
      <c r="R307">
        <v>-2.9593422120418399E-2</v>
      </c>
      <c r="T307" s="5">
        <v>40694</v>
      </c>
      <c r="U307">
        <v>-7.07238392266403E-3</v>
      </c>
      <c r="V307">
        <v>-1.53547117156335E-2</v>
      </c>
      <c r="W307">
        <v>8.2823277929694808E-3</v>
      </c>
      <c r="Y307" s="5">
        <v>40694</v>
      </c>
      <c r="Z307">
        <v>-2.01147189937267E-3</v>
      </c>
      <c r="AA307">
        <v>-1.53426409856262E-2</v>
      </c>
      <c r="AB307">
        <v>1.3331169086253499E-2</v>
      </c>
      <c r="AD307" s="5">
        <v>40694</v>
      </c>
      <c r="AE307">
        <v>1.34663314023262E-2</v>
      </c>
      <c r="AF307">
        <v>-1.3832605588886999E-2</v>
      </c>
      <c r="AG307">
        <v>2.7298936991213101E-2</v>
      </c>
      <c r="AI307" s="5">
        <v>40694</v>
      </c>
      <c r="AJ307">
        <v>-9.4083080721823007E-3</v>
      </c>
      <c r="AK307">
        <v>-1.8441900773973199E-2</v>
      </c>
      <c r="AL307">
        <v>9.0335927017908494E-3</v>
      </c>
      <c r="AN307" s="5">
        <v>40694</v>
      </c>
      <c r="AO307">
        <v>-2.04015784325862E-2</v>
      </c>
      <c r="AP307">
        <v>-5.2621750551829598E-3</v>
      </c>
      <c r="AQ307">
        <v>-1.51394033774032E-2</v>
      </c>
      <c r="AS307" s="5">
        <v>40694</v>
      </c>
      <c r="AT307">
        <v>-1.7653611021932501E-2</v>
      </c>
      <c r="AU307">
        <v>-1.8037442399026202E-2</v>
      </c>
      <c r="AV307">
        <v>3.8383137709366001E-4</v>
      </c>
      <c r="AX307" s="5">
        <v>40694</v>
      </c>
      <c r="AY307">
        <v>-2.10044371291606E-2</v>
      </c>
      <c r="AZ307">
        <v>-1.11637058259072E-2</v>
      </c>
      <c r="BA307">
        <v>-9.8407313032533392E-3</v>
      </c>
      <c r="BC307" s="5">
        <v>40694</v>
      </c>
      <c r="BD307">
        <v>-2.5190718073456199E-3</v>
      </c>
      <c r="BE307">
        <v>-3.5091130828213801E-2</v>
      </c>
      <c r="BF307">
        <v>3.2572059020868099E-2</v>
      </c>
      <c r="BH307" s="5">
        <v>40694</v>
      </c>
      <c r="BI307">
        <v>-3.10542633851313E-2</v>
      </c>
      <c r="BJ307">
        <v>1.73112621505369E-2</v>
      </c>
      <c r="BK307">
        <v>-4.8365525535668197E-2</v>
      </c>
      <c r="BM307" s="5">
        <v>40694</v>
      </c>
      <c r="BN307">
        <v>7.0033247215515303E-3</v>
      </c>
      <c r="BO307">
        <v>-2.1187727769327799E-2</v>
      </c>
      <c r="BP307">
        <f t="shared" si="86"/>
        <v>2.8191052490879331E-2</v>
      </c>
      <c r="BR307" s="25">
        <v>40694</v>
      </c>
      <c r="BS307" s="26">
        <f t="shared" si="76"/>
        <v>-1.0894253091444E-2</v>
      </c>
      <c r="BT307" s="26">
        <f t="shared" si="77"/>
        <v>-2.9593422120418399E-2</v>
      </c>
      <c r="BU307" s="26">
        <f t="shared" si="78"/>
        <v>8.2823277929694808E-3</v>
      </c>
      <c r="BV307" s="26">
        <f t="shared" si="79"/>
        <v>1.3331169086253499E-2</v>
      </c>
      <c r="BW307" s="26">
        <f t="shared" si="80"/>
        <v>2.7298936991213101E-2</v>
      </c>
      <c r="BX307" s="26">
        <f t="shared" si="81"/>
        <v>9.0335927017908494E-3</v>
      </c>
      <c r="BY307" s="26">
        <f t="shared" si="82"/>
        <v>-1.51394033774032E-2</v>
      </c>
      <c r="BZ307" s="26">
        <f t="shared" si="83"/>
        <v>3.8383137709366001E-4</v>
      </c>
      <c r="CA307" s="26">
        <f t="shared" si="84"/>
        <v>-9.8407313032533392E-3</v>
      </c>
      <c r="CB307" s="26">
        <f t="shared" si="85"/>
        <v>3.2572059020868099E-2</v>
      </c>
      <c r="CC307" s="26">
        <f t="shared" si="87"/>
        <v>-4.8365525535668197E-2</v>
      </c>
      <c r="CD307" s="15">
        <f t="shared" si="88"/>
        <v>2.8191052490879331E-2</v>
      </c>
      <c r="CT307" s="17">
        <v>1.0829705483618E-2</v>
      </c>
      <c r="CU307" s="17">
        <v>7.1599890067547403E-3</v>
      </c>
      <c r="CV307" s="17">
        <v>-2.35268265469381E-2</v>
      </c>
      <c r="CW307" s="17">
        <v>3.04386607915232E-2</v>
      </c>
      <c r="CX307" s="17">
        <v>3.4253371495453301E-2</v>
      </c>
      <c r="CY307" s="17">
        <v>2.1137515063527498E-2</v>
      </c>
      <c r="CZ307" s="17">
        <v>3.4831508177462899E-3</v>
      </c>
      <c r="DA307" s="17">
        <v>-3.08765480499923E-3</v>
      </c>
      <c r="DB307" s="17">
        <v>-3.7344978208398399E-3</v>
      </c>
      <c r="DC307" s="17">
        <v>-2.1156973873618801E-3</v>
      </c>
      <c r="DE307" s="8">
        <f t="array" ref="DE307">SUMPRODUCT($BS307:$CB307,TRANSPOSE(CG$66:CG$75))</f>
        <v>-1.7805573598300664E-2</v>
      </c>
      <c r="DF307" s="8">
        <f t="array" ref="DF307">SUMPRODUCT($BS307:$CB307,TRANSPOSE(CH$66:CH$75))</f>
        <v>-4.4076422534456788E-2</v>
      </c>
      <c r="DG307" s="8">
        <f t="array" ref="DG307">SUMPRODUCT($BS307:$CB307,TRANSPOSE(CI$66:CI$75))</f>
        <v>2.2895537527986815E-2</v>
      </c>
      <c r="DH307" s="8">
        <f t="array" ref="DH307">SUMPRODUCT($BS307:$CB307,TRANSPOSE(CJ$66:CJ$75))</f>
        <v>2.4235406633145405E-3</v>
      </c>
      <c r="DI307" s="8">
        <f t="array" ref="DI307">SUMPRODUCT($BS307:$CB307,TRANSPOSE(CK$66:CK$75))</f>
        <v>4.6774014240964792E-2</v>
      </c>
      <c r="DJ307" s="8">
        <f t="array" ref="DJ307">SUMPRODUCT($BS307:$CB307,TRANSPOSE(CL$66:CL$75))</f>
        <v>2.2208320572670276E-2</v>
      </c>
      <c r="DK307" s="8">
        <f t="array" ref="DK307">SUMPRODUCT($BS307:$CB307,TRANSPOSE(CM$66:CM$75))</f>
        <v>-2.7072301431142178E-2</v>
      </c>
      <c r="DL307" s="8">
        <f t="array" ref="DL307">SUMPRODUCT($BS307:$CB307,TRANSPOSE(CN$66:CN$75))</f>
        <v>-2.5414284609600567E-3</v>
      </c>
      <c r="DM307" s="8">
        <f t="array" ref="DM307">SUMPRODUCT($BS307:$CB307,TRANSPOSE(CO$66:CO$75))</f>
        <v>-5.5891348550144706E-3</v>
      </c>
      <c r="DN307" s="8">
        <f t="array" ref="DN307">SUMPRODUCT($BS307:$CB307,TRANSPOSE(CP$66:CP$75))</f>
        <v>3.969958672277852E-2</v>
      </c>
    </row>
    <row r="308" spans="4:118" x14ac:dyDescent="0.25">
      <c r="D308" s="7"/>
      <c r="E308" s="7"/>
      <c r="J308" s="5">
        <v>40724</v>
      </c>
      <c r="K308">
        <v>-9.5813108691269692E-3</v>
      </c>
      <c r="L308">
        <v>-2.5580329413445901E-2</v>
      </c>
      <c r="M308">
        <v>1.5999018544319E-2</v>
      </c>
      <c r="O308" s="5">
        <v>40724</v>
      </c>
      <c r="P308">
        <v>-2.9382616235589E-2</v>
      </c>
      <c r="Q308">
        <v>-1.2779600415072E-2</v>
      </c>
      <c r="R308">
        <v>-1.6603015820517101E-2</v>
      </c>
      <c r="T308" s="5">
        <v>40724</v>
      </c>
      <c r="U308">
        <v>-3.2299170169138303E-2</v>
      </c>
      <c r="V308">
        <v>-1.5882155336662901E-2</v>
      </c>
      <c r="W308">
        <v>-1.6417014832475402E-2</v>
      </c>
      <c r="Y308" s="5">
        <v>40724</v>
      </c>
      <c r="Z308">
        <v>-6.8742037107217199E-3</v>
      </c>
      <c r="AA308">
        <v>-3.1002339214608501E-2</v>
      </c>
      <c r="AB308">
        <v>2.4128135503886799E-2</v>
      </c>
      <c r="AD308" s="5">
        <v>40724</v>
      </c>
      <c r="AE308">
        <v>-1.4980869979027801E-2</v>
      </c>
      <c r="AF308">
        <v>-2.2298930204136699E-2</v>
      </c>
      <c r="AG308">
        <v>7.3180602251088503E-3</v>
      </c>
      <c r="AI308" s="5">
        <v>40724</v>
      </c>
      <c r="AJ308">
        <v>-1.7817667720178901E-2</v>
      </c>
      <c r="AK308">
        <v>-1.68241577362345E-2</v>
      </c>
      <c r="AL308">
        <v>-9.9350998394436398E-4</v>
      </c>
      <c r="AN308" s="5">
        <v>40724</v>
      </c>
      <c r="AO308">
        <v>-1.53998570685271E-2</v>
      </c>
      <c r="AP308">
        <v>-3.2001635166596501E-2</v>
      </c>
      <c r="AQ308">
        <v>1.6601778098069401E-2</v>
      </c>
      <c r="AS308" s="5">
        <v>40724</v>
      </c>
      <c r="AT308">
        <v>-9.9060587967313308E-3</v>
      </c>
      <c r="AU308">
        <v>-2.18360672018942E-2</v>
      </c>
      <c r="AV308">
        <v>1.19300084051628E-2</v>
      </c>
      <c r="AX308" s="5">
        <v>40724</v>
      </c>
      <c r="AY308">
        <v>-1.64584922639231E-2</v>
      </c>
      <c r="AZ308">
        <v>-2.1853423701410201E-2</v>
      </c>
      <c r="BA308">
        <v>5.3949314374871302E-3</v>
      </c>
      <c r="BC308" s="5">
        <v>40724</v>
      </c>
      <c r="BD308">
        <v>-7.9640499065557393E-3</v>
      </c>
      <c r="BE308">
        <v>-3.1289848321595502E-2</v>
      </c>
      <c r="BF308">
        <v>2.3325798415039799E-2</v>
      </c>
      <c r="BH308" s="5">
        <v>40724</v>
      </c>
      <c r="BI308">
        <v>-1.9663632045600201E-2</v>
      </c>
      <c r="BJ308">
        <v>-1.39502583338613E-2</v>
      </c>
      <c r="BK308">
        <v>-5.7133737117388804E-3</v>
      </c>
      <c r="BM308" s="5">
        <v>40724</v>
      </c>
      <c r="BN308">
        <v>-1.3225178071786E-2</v>
      </c>
      <c r="BO308">
        <v>-2.7299781012427801E-2</v>
      </c>
      <c r="BP308">
        <f t="shared" si="86"/>
        <v>1.4074602940641801E-2</v>
      </c>
      <c r="BR308" s="25">
        <v>40724</v>
      </c>
      <c r="BS308" s="26">
        <f t="shared" si="76"/>
        <v>1.5999018544319E-2</v>
      </c>
      <c r="BT308" s="26">
        <f t="shared" si="77"/>
        <v>-1.6603015820517101E-2</v>
      </c>
      <c r="BU308" s="26">
        <f t="shared" si="78"/>
        <v>-1.6417014832475402E-2</v>
      </c>
      <c r="BV308" s="26">
        <f t="shared" si="79"/>
        <v>2.4128135503886799E-2</v>
      </c>
      <c r="BW308" s="26">
        <f t="shared" si="80"/>
        <v>7.3180602251088503E-3</v>
      </c>
      <c r="BX308" s="26">
        <f t="shared" si="81"/>
        <v>-9.9350998394436398E-4</v>
      </c>
      <c r="BY308" s="26">
        <f t="shared" si="82"/>
        <v>1.6601778098069401E-2</v>
      </c>
      <c r="BZ308" s="26">
        <f t="shared" si="83"/>
        <v>1.19300084051628E-2</v>
      </c>
      <c r="CA308" s="26">
        <f t="shared" si="84"/>
        <v>5.3949314374871302E-3</v>
      </c>
      <c r="CB308" s="26">
        <f t="shared" si="85"/>
        <v>2.3325798415039799E-2</v>
      </c>
      <c r="CC308" s="26">
        <f t="shared" si="87"/>
        <v>-5.7133737117388804E-3</v>
      </c>
      <c r="CD308" s="15">
        <f t="shared" si="88"/>
        <v>1.4074602940641801E-2</v>
      </c>
      <c r="CT308" s="17">
        <v>1.42959136916588E-2</v>
      </c>
      <c r="CU308" s="17">
        <v>4.0054076852807097E-2</v>
      </c>
      <c r="CV308" s="17">
        <v>-9.3202032394990898E-3</v>
      </c>
      <c r="CW308" s="17">
        <v>8.5294920852627097E-3</v>
      </c>
      <c r="CX308" s="17">
        <v>-1.01613170378469E-3</v>
      </c>
      <c r="CY308" s="17">
        <v>4.8428042431343402E-4</v>
      </c>
      <c r="CZ308" s="17">
        <v>5.2630252669836203E-3</v>
      </c>
      <c r="DA308" s="17">
        <v>1.8345609514691899E-3</v>
      </c>
      <c r="DB308" s="17">
        <v>4.4573730655784096E-3</v>
      </c>
      <c r="DC308" s="17">
        <v>3.8367222571468601E-3</v>
      </c>
      <c r="DE308" s="8">
        <f t="array" ref="DE308">SUMPRODUCT($BS308:$CB308,TRANSPOSE(CG$66:CG$75))</f>
        <v>1.4187305669855665E-2</v>
      </c>
      <c r="DF308" s="8">
        <f t="array" ref="DF308">SUMPRODUCT($BS308:$CB308,TRANSPOSE(CH$66:CH$75))</f>
        <v>-1.5094140133376238E-2</v>
      </c>
      <c r="DG308" s="8">
        <f t="array" ref="DG308">SUMPRODUCT($BS308:$CB308,TRANSPOSE(CI$66:CI$75))</f>
        <v>-8.3442104752996828E-3</v>
      </c>
      <c r="DH308" s="8">
        <f t="array" ref="DH308">SUMPRODUCT($BS308:$CB308,TRANSPOSE(CJ$66:CJ$75))</f>
        <v>-4.6770026074178048E-3</v>
      </c>
      <c r="DI308" s="8">
        <f t="array" ref="DI308">SUMPRODUCT($BS308:$CB308,TRANSPOSE(CK$66:CK$75))</f>
        <v>9.0797404652696555E-3</v>
      </c>
      <c r="DJ308" s="8">
        <f t="array" ref="DJ308">SUMPRODUCT($BS308:$CB308,TRANSPOSE(CL$66:CL$75))</f>
        <v>5.2847044771965829E-3</v>
      </c>
      <c r="DK308" s="8">
        <f t="array" ref="DK308">SUMPRODUCT($BS308:$CB308,TRANSPOSE(CM$66:CM$75))</f>
        <v>2.5067086085018026E-2</v>
      </c>
      <c r="DL308" s="8">
        <f t="array" ref="DL308">SUMPRODUCT($BS308:$CB308,TRANSPOSE(CN$66:CN$75))</f>
        <v>1.250343088918162E-2</v>
      </c>
      <c r="DM308" s="8">
        <f t="array" ref="DM308">SUMPRODUCT($BS308:$CB308,TRANSPOSE(CO$66:CO$75))</f>
        <v>-8.5187090973157485E-3</v>
      </c>
      <c r="DN308" s="8">
        <f t="array" ref="DN308">SUMPRODUCT($BS308:$CB308,TRANSPOSE(CP$66:CP$75))</f>
        <v>2.0791070973115767E-2</v>
      </c>
    </row>
    <row r="309" spans="4:118" x14ac:dyDescent="0.25">
      <c r="D309" s="7"/>
      <c r="E309" s="7"/>
      <c r="J309" s="5">
        <v>40755</v>
      </c>
      <c r="K309">
        <v>-1.92127697564386E-2</v>
      </c>
      <c r="L309">
        <v>-1.6864301555405099E-2</v>
      </c>
      <c r="M309">
        <v>-2.34846820103349E-3</v>
      </c>
      <c r="O309" s="5">
        <v>40755</v>
      </c>
      <c r="P309">
        <v>-4.5640145768653398E-2</v>
      </c>
      <c r="Q309">
        <v>8.9754782614638508E-3</v>
      </c>
      <c r="R309">
        <v>-5.4615624030117299E-2</v>
      </c>
      <c r="T309" s="5">
        <v>40755</v>
      </c>
      <c r="U309">
        <v>-4.4741283088786998E-2</v>
      </c>
      <c r="V309">
        <v>-1.0121617890567499E-2</v>
      </c>
      <c r="W309">
        <v>-3.4619665198219497E-2</v>
      </c>
      <c r="Y309" s="5">
        <v>40755</v>
      </c>
      <c r="Z309">
        <v>8.2412810586752292E-3</v>
      </c>
      <c r="AA309">
        <v>-4.0093705427705101E-2</v>
      </c>
      <c r="AB309">
        <v>4.8334986486380398E-2</v>
      </c>
      <c r="AD309" s="5">
        <v>40755</v>
      </c>
      <c r="AE309">
        <v>-2.20299542751996E-2</v>
      </c>
      <c r="AF309">
        <v>5.4890339331324896E-3</v>
      </c>
      <c r="AG309">
        <v>-2.7518988208332099E-2</v>
      </c>
      <c r="AI309" s="5">
        <v>40755</v>
      </c>
      <c r="AJ309">
        <v>-4.6034886288832302E-2</v>
      </c>
      <c r="AK309">
        <v>2.4027813262442799E-2</v>
      </c>
      <c r="AL309">
        <v>-7.0062699551275101E-2</v>
      </c>
      <c r="AN309" s="5">
        <v>40755</v>
      </c>
      <c r="AO309">
        <v>-1.9150149829825099E-2</v>
      </c>
      <c r="AP309">
        <v>-1.7914482080901701E-2</v>
      </c>
      <c r="AQ309">
        <v>-1.2356677489234399E-3</v>
      </c>
      <c r="AS309" s="5">
        <v>40755</v>
      </c>
      <c r="AT309">
        <v>-1.9689256648673201E-2</v>
      </c>
      <c r="AU309">
        <v>-3.0652981494094102E-2</v>
      </c>
      <c r="AV309">
        <v>1.0963724845420899E-2</v>
      </c>
      <c r="AX309" s="5">
        <v>40755</v>
      </c>
      <c r="AY309">
        <v>-1.9459444942878899E-2</v>
      </c>
      <c r="AZ309">
        <v>-6.7481413406561197E-3</v>
      </c>
      <c r="BA309">
        <v>-1.2711303602222701E-2</v>
      </c>
      <c r="BC309" s="5">
        <v>40755</v>
      </c>
      <c r="BD309">
        <v>1.7382109501746401E-2</v>
      </c>
      <c r="BE309">
        <v>-3.36521598975432E-2</v>
      </c>
      <c r="BF309">
        <v>5.1034269399289602E-2</v>
      </c>
      <c r="BH309" s="5">
        <v>40755</v>
      </c>
      <c r="BI309">
        <v>-1.9312293114213099E-2</v>
      </c>
      <c r="BJ309">
        <v>-1.4261371966635499E-2</v>
      </c>
      <c r="BK309">
        <v>-5.0509211475776401E-3</v>
      </c>
      <c r="BM309" s="5">
        <v>40755</v>
      </c>
      <c r="BN309">
        <v>-1.8286680616235701E-2</v>
      </c>
      <c r="BO309">
        <v>-1.9301622148648799E-2</v>
      </c>
      <c r="BP309">
        <f t="shared" si="86"/>
        <v>1.0149415324130981E-3</v>
      </c>
      <c r="BR309" s="25">
        <v>40755</v>
      </c>
      <c r="BS309" s="26">
        <f t="shared" si="76"/>
        <v>-2.34846820103349E-3</v>
      </c>
      <c r="BT309" s="26">
        <f t="shared" si="77"/>
        <v>-5.4615624030117299E-2</v>
      </c>
      <c r="BU309" s="26">
        <f t="shared" si="78"/>
        <v>-3.4619665198219497E-2</v>
      </c>
      <c r="BV309" s="26">
        <f t="shared" si="79"/>
        <v>4.8334986486380398E-2</v>
      </c>
      <c r="BW309" s="26">
        <f t="shared" si="80"/>
        <v>-2.7518988208332099E-2</v>
      </c>
      <c r="BX309" s="26">
        <f t="shared" si="81"/>
        <v>-7.0062699551275101E-2</v>
      </c>
      <c r="BY309" s="26">
        <f t="shared" si="82"/>
        <v>-1.2356677489234399E-3</v>
      </c>
      <c r="BZ309" s="26">
        <f t="shared" si="83"/>
        <v>1.0963724845420899E-2</v>
      </c>
      <c r="CA309" s="26">
        <f t="shared" si="84"/>
        <v>-1.2711303602222701E-2</v>
      </c>
      <c r="CB309" s="26">
        <f t="shared" si="85"/>
        <v>5.1034269399289602E-2</v>
      </c>
      <c r="CC309" s="26">
        <f t="shared" si="87"/>
        <v>-5.0509211475776401E-3</v>
      </c>
      <c r="CD309" s="15">
        <f t="shared" si="88"/>
        <v>1.0149415324130981E-3</v>
      </c>
      <c r="CT309" s="17">
        <v>6.8334389777129204E-2</v>
      </c>
      <c r="CU309" s="17">
        <v>4.2092652573059802E-2</v>
      </c>
      <c r="CV309" s="17">
        <v>-8.1883321409854395E-2</v>
      </c>
      <c r="CW309" s="17">
        <v>1.04404888263635E-2</v>
      </c>
      <c r="CX309" s="17">
        <v>-3.8956899159836101E-3</v>
      </c>
      <c r="CY309" s="17">
        <v>-3.45955812086777E-2</v>
      </c>
      <c r="CZ309" s="17">
        <v>-1.50928399503137E-2</v>
      </c>
      <c r="DA309" s="17">
        <v>-7.4914429988357303E-3</v>
      </c>
      <c r="DB309" s="17">
        <v>1.6675570553177602E-2</v>
      </c>
      <c r="DC309" s="17">
        <v>-1.5639133520384799E-5</v>
      </c>
      <c r="DE309" s="8">
        <f t="array" ref="DE309">SUMPRODUCT($BS309:$CB309,TRANSPOSE(CG$66:CG$75))</f>
        <v>-2.2514714340426331E-2</v>
      </c>
      <c r="DF309" s="8">
        <f t="array" ref="DF309">SUMPRODUCT($BS309:$CB309,TRANSPOSE(CH$66:CH$75))</f>
        <v>-5.5607476991045929E-2</v>
      </c>
      <c r="DG309" s="8">
        <f t="array" ref="DG309">SUMPRODUCT($BS309:$CB309,TRANSPOSE(CI$66:CI$75))</f>
        <v>-2.2394436743586384E-2</v>
      </c>
      <c r="DH309" s="8">
        <f t="array" ref="DH309">SUMPRODUCT($BS309:$CB309,TRANSPOSE(CJ$66:CJ$75))</f>
        <v>2.6624695950676576E-2</v>
      </c>
      <c r="DI309" s="8">
        <f t="array" ref="DI309">SUMPRODUCT($BS309:$CB309,TRANSPOSE(CK$66:CK$75))</f>
        <v>-2.7368105097516422E-2</v>
      </c>
      <c r="DJ309" s="8">
        <f t="array" ref="DJ309">SUMPRODUCT($BS309:$CB309,TRANSPOSE(CL$66:CL$75))</f>
        <v>-4.2317223960380873E-2</v>
      </c>
      <c r="DK309" s="8">
        <f t="array" ref="DK309">SUMPRODUCT($BS309:$CB309,TRANSPOSE(CM$66:CM$75))</f>
        <v>1.79675310245191E-2</v>
      </c>
      <c r="DL309" s="8">
        <f t="array" ref="DL309">SUMPRODUCT($BS309:$CB309,TRANSPOSE(CN$66:CN$75))</f>
        <v>3.1285385382239947E-2</v>
      </c>
      <c r="DM309" s="8">
        <f t="array" ref="DM309">SUMPRODUCT($BS309:$CB309,TRANSPOSE(CO$66:CO$75))</f>
        <v>-2.1282445342667718E-2</v>
      </c>
      <c r="DN309" s="8">
        <f t="array" ref="DN309">SUMPRODUCT($BS309:$CB309,TRANSPOSE(CP$66:CP$75))</f>
        <v>1.4968199348910416E-2</v>
      </c>
    </row>
    <row r="310" spans="4:118" x14ac:dyDescent="0.25">
      <c r="D310" s="7"/>
      <c r="E310" s="7"/>
      <c r="J310" s="5">
        <v>40786</v>
      </c>
      <c r="K310">
        <v>-7.3516106112771207E-2</v>
      </c>
      <c r="L310">
        <v>-6.7083762036051806E-2</v>
      </c>
      <c r="M310">
        <v>-6.4323440767194203E-3</v>
      </c>
      <c r="O310" s="5">
        <v>40786</v>
      </c>
      <c r="P310">
        <v>-9.0425904304149804E-2</v>
      </c>
      <c r="Q310">
        <v>-2.7666023129745001E-2</v>
      </c>
      <c r="R310">
        <v>-6.27598811744048E-2</v>
      </c>
      <c r="T310" s="5">
        <v>40786</v>
      </c>
      <c r="U310">
        <v>-8.2550660289739203E-2</v>
      </c>
      <c r="V310">
        <v>-5.1821225183284199E-2</v>
      </c>
      <c r="W310">
        <v>-3.0729435106455E-2</v>
      </c>
      <c r="Y310" s="5">
        <v>40786</v>
      </c>
      <c r="Z310">
        <v>-3.0327922800073199E-2</v>
      </c>
      <c r="AA310">
        <v>-9.0277555614716301E-2</v>
      </c>
      <c r="AB310">
        <v>5.9949632814643203E-2</v>
      </c>
      <c r="AD310" s="5">
        <v>40786</v>
      </c>
      <c r="AE310">
        <v>-6.9531290871894498E-3</v>
      </c>
      <c r="AF310">
        <v>-6.8976656945126197E-2</v>
      </c>
      <c r="AG310">
        <v>6.20235278579368E-2</v>
      </c>
      <c r="AI310" s="5">
        <v>40786</v>
      </c>
      <c r="AJ310">
        <v>-5.7080637094814798E-2</v>
      </c>
      <c r="AK310">
        <v>-5.4974029366798099E-2</v>
      </c>
      <c r="AL310">
        <v>-2.1066077280166799E-3</v>
      </c>
      <c r="AN310" s="5">
        <v>40786</v>
      </c>
      <c r="AO310">
        <v>-6.2492368889743397E-2</v>
      </c>
      <c r="AP310">
        <v>-7.1578220474217705E-2</v>
      </c>
      <c r="AQ310">
        <v>9.0858515844742995E-3</v>
      </c>
      <c r="AS310" s="5">
        <v>40786</v>
      </c>
      <c r="AT310">
        <v>-7.1974920917922403E-2</v>
      </c>
      <c r="AU310">
        <v>-6.6197158063173403E-2</v>
      </c>
      <c r="AV310">
        <v>-5.7777628547489197E-3</v>
      </c>
      <c r="AX310" s="5">
        <v>40786</v>
      </c>
      <c r="AY310">
        <v>-7.11208744151621E-2</v>
      </c>
      <c r="AZ310">
        <v>-7.8074646566750297E-2</v>
      </c>
      <c r="BA310">
        <v>6.9537721515882302E-3</v>
      </c>
      <c r="BC310" s="5">
        <v>40786</v>
      </c>
      <c r="BD310">
        <v>-4.2009879832010898E-2</v>
      </c>
      <c r="BE310">
        <v>-0.10897146477572001</v>
      </c>
      <c r="BF310">
        <v>6.6961584943709296E-2</v>
      </c>
      <c r="BH310" s="5">
        <v>40786</v>
      </c>
      <c r="BI310">
        <v>-7.6932125917000299E-2</v>
      </c>
      <c r="BJ310">
        <v>-5.1139754270145797E-2</v>
      </c>
      <c r="BK310">
        <v>-2.5792371646854498E-2</v>
      </c>
      <c r="BM310" s="5">
        <v>40786</v>
      </c>
      <c r="BN310">
        <v>-8.5449449927897797E-3</v>
      </c>
      <c r="BO310">
        <v>-0.104595598664511</v>
      </c>
      <c r="BP310">
        <f t="shared" si="86"/>
        <v>9.605065367172122E-2</v>
      </c>
      <c r="BR310" s="25">
        <v>40786</v>
      </c>
      <c r="BS310" s="26">
        <f t="shared" si="76"/>
        <v>-6.4323440767194203E-3</v>
      </c>
      <c r="BT310" s="26">
        <f t="shared" si="77"/>
        <v>-6.27598811744048E-2</v>
      </c>
      <c r="BU310" s="26">
        <f t="shared" si="78"/>
        <v>-3.0729435106455E-2</v>
      </c>
      <c r="BV310" s="26">
        <f t="shared" si="79"/>
        <v>5.9949632814643203E-2</v>
      </c>
      <c r="BW310" s="26">
        <f t="shared" si="80"/>
        <v>6.20235278579368E-2</v>
      </c>
      <c r="BX310" s="26">
        <f t="shared" si="81"/>
        <v>-2.1066077280166799E-3</v>
      </c>
      <c r="BY310" s="26">
        <f t="shared" si="82"/>
        <v>9.0858515844742995E-3</v>
      </c>
      <c r="BZ310" s="26">
        <f t="shared" si="83"/>
        <v>-5.7777628547489197E-3</v>
      </c>
      <c r="CA310" s="26">
        <f t="shared" si="84"/>
        <v>6.9537721515882302E-3</v>
      </c>
      <c r="CB310" s="26">
        <f t="shared" si="85"/>
        <v>6.6961584943709296E-2</v>
      </c>
      <c r="CC310" s="26">
        <f t="shared" si="87"/>
        <v>-2.5792371646854498E-2</v>
      </c>
      <c r="CD310" s="15">
        <f t="shared" si="88"/>
        <v>9.605065367172122E-2</v>
      </c>
      <c r="CT310" s="17">
        <v>2.41596001634647E-2</v>
      </c>
      <c r="CU310" s="17">
        <v>8.1117907212050797E-2</v>
      </c>
      <c r="CV310" s="17">
        <v>-4.9568186939154803E-2</v>
      </c>
      <c r="CW310" s="17">
        <v>7.0346873428697998E-2</v>
      </c>
      <c r="CX310" s="17">
        <v>2.8884495104483501E-2</v>
      </c>
      <c r="CY310" s="17">
        <v>3.1443770646748699E-2</v>
      </c>
      <c r="CZ310" s="17">
        <v>-9.1309815424891506E-3</v>
      </c>
      <c r="DA310" s="17">
        <v>-2.45372874225867E-3</v>
      </c>
      <c r="DB310" s="17">
        <v>2.3651133760066399E-4</v>
      </c>
      <c r="DC310" s="17">
        <v>-4.55069359936965E-3</v>
      </c>
      <c r="DE310" s="8">
        <f t="array" ref="DE310">SUMPRODUCT($BS310:$CB310,TRANSPOSE(CG$66:CG$75))</f>
        <v>-2.3562245937902716E-2</v>
      </c>
      <c r="DF310" s="8">
        <f t="array" ref="DF310">SUMPRODUCT($BS310:$CB310,TRANSPOSE(CH$66:CH$75))</f>
        <v>-8.4705268553422641E-2</v>
      </c>
      <c r="DG310" s="8">
        <f t="array" ref="DG310">SUMPRODUCT($BS310:$CB310,TRANSPOSE(CI$66:CI$75))</f>
        <v>-9.8045761580045545E-4</v>
      </c>
      <c r="DH310" s="8">
        <f t="array" ref="DH310">SUMPRODUCT($BS310:$CB310,TRANSPOSE(CJ$66:CJ$75))</f>
        <v>1.0657477817244659E-2</v>
      </c>
      <c r="DI310" s="8">
        <f t="array" ref="DI310">SUMPRODUCT($BS310:$CB310,TRANSPOSE(CK$66:CK$75))</f>
        <v>9.3133864826116658E-2</v>
      </c>
      <c r="DJ310" s="8">
        <f t="array" ref="DJ310">SUMPRODUCT($BS310:$CB310,TRANSPOSE(CL$66:CL$75))</f>
        <v>1.8571352607114427E-2</v>
      </c>
      <c r="DK310" s="8">
        <f t="array" ref="DK310">SUMPRODUCT($BS310:$CB310,TRANSPOSE(CM$66:CM$75))</f>
        <v>-1.1450830294291621E-3</v>
      </c>
      <c r="DL310" s="8">
        <f t="array" ref="DL310">SUMPRODUCT($BS310:$CB310,TRANSPOSE(CN$66:CN$75))</f>
        <v>-2.8969900912349186E-2</v>
      </c>
      <c r="DM310" s="8">
        <f t="array" ref="DM310">SUMPRODUCT($BS310:$CB310,TRANSPOSE(CO$66:CO$75))</f>
        <v>1.8970425968245705E-3</v>
      </c>
      <c r="DN310" s="8">
        <f t="array" ref="DN310">SUMPRODUCT($BS310:$CB310,TRANSPOSE(CP$66:CP$75))</f>
        <v>6.8241165179271396E-2</v>
      </c>
    </row>
    <row r="311" spans="4:118" x14ac:dyDescent="0.25">
      <c r="D311" s="7"/>
      <c r="E311" s="7"/>
      <c r="J311" s="5">
        <v>40816</v>
      </c>
      <c r="K311">
        <v>-8.9751409247099706E-2</v>
      </c>
      <c r="L311">
        <v>-8.9266127716542396E-2</v>
      </c>
      <c r="M311">
        <v>-4.85281530557366E-4</v>
      </c>
      <c r="O311" s="5">
        <v>40816</v>
      </c>
      <c r="P311">
        <v>-0.123148978798532</v>
      </c>
      <c r="Q311">
        <v>-4.4322274140086403E-2</v>
      </c>
      <c r="R311">
        <v>-7.8826704658446003E-2</v>
      </c>
      <c r="T311" s="5">
        <v>40816</v>
      </c>
      <c r="U311">
        <v>-0.113359592222953</v>
      </c>
      <c r="V311">
        <v>-5.93954368025046E-2</v>
      </c>
      <c r="W311">
        <v>-5.3964155420448502E-2</v>
      </c>
      <c r="Y311" s="5">
        <v>40816</v>
      </c>
      <c r="Z311">
        <v>-5.2422014813956801E-2</v>
      </c>
      <c r="AA311">
        <v>-0.114843488106148</v>
      </c>
      <c r="AB311">
        <v>6.24214732921912E-2</v>
      </c>
      <c r="AD311" s="5">
        <v>40816</v>
      </c>
      <c r="AE311">
        <v>-3.6763107684089698E-2</v>
      </c>
      <c r="AF311">
        <v>-6.2638793153686298E-2</v>
      </c>
      <c r="AG311">
        <v>2.58756854695965E-2</v>
      </c>
      <c r="AI311" s="5">
        <v>40816</v>
      </c>
      <c r="AJ311">
        <v>-8.1433941123128004E-2</v>
      </c>
      <c r="AK311">
        <v>-8.8231141690275502E-2</v>
      </c>
      <c r="AL311">
        <v>6.7972005671475101E-3</v>
      </c>
      <c r="AN311" s="5">
        <v>40816</v>
      </c>
      <c r="AO311">
        <v>-7.7046290823525196E-2</v>
      </c>
      <c r="AP311">
        <v>-0.101308813262051</v>
      </c>
      <c r="AQ311">
        <v>2.4262522438525998E-2</v>
      </c>
      <c r="AS311" s="5">
        <v>40816</v>
      </c>
      <c r="AT311">
        <v>-5.9008907549079399E-2</v>
      </c>
      <c r="AU311">
        <v>-8.4693910598814204E-2</v>
      </c>
      <c r="AV311">
        <v>2.5685003049734801E-2</v>
      </c>
      <c r="AX311" s="5">
        <v>40816</v>
      </c>
      <c r="AY311">
        <v>-8.7482164375058305E-2</v>
      </c>
      <c r="AZ311">
        <v>-0.103482825758605</v>
      </c>
      <c r="BA311">
        <v>1.6000661383546898E-2</v>
      </c>
      <c r="BC311" s="5">
        <v>40816</v>
      </c>
      <c r="BD311">
        <v>-4.5553550957774601E-2</v>
      </c>
      <c r="BE311">
        <v>-0.12113632173646501</v>
      </c>
      <c r="BF311">
        <v>7.5582770778690203E-2</v>
      </c>
      <c r="BH311" s="5">
        <v>40816</v>
      </c>
      <c r="BI311">
        <v>-0.12510525676701101</v>
      </c>
      <c r="BJ311">
        <v>-4.4083352687527298E-2</v>
      </c>
      <c r="BK311">
        <v>-8.1021904079483301E-2</v>
      </c>
      <c r="BM311" s="5">
        <v>40816</v>
      </c>
      <c r="BN311">
        <v>-2.44855676735274E-2</v>
      </c>
      <c r="BO311">
        <v>-0.187731991771</v>
      </c>
      <c r="BP311">
        <f t="shared" si="86"/>
        <v>0.16324642409747259</v>
      </c>
      <c r="BR311" s="25">
        <v>40816</v>
      </c>
      <c r="BS311" s="26">
        <f t="shared" si="76"/>
        <v>-4.85281530557366E-4</v>
      </c>
      <c r="BT311" s="26">
        <f t="shared" si="77"/>
        <v>-7.8826704658446003E-2</v>
      </c>
      <c r="BU311" s="26">
        <f t="shared" si="78"/>
        <v>-5.3964155420448502E-2</v>
      </c>
      <c r="BV311" s="26">
        <f t="shared" si="79"/>
        <v>6.24214732921912E-2</v>
      </c>
      <c r="BW311" s="26">
        <f t="shared" si="80"/>
        <v>2.58756854695965E-2</v>
      </c>
      <c r="BX311" s="26">
        <f t="shared" si="81"/>
        <v>6.7972005671475101E-3</v>
      </c>
      <c r="BY311" s="26">
        <f t="shared" si="82"/>
        <v>2.4262522438525998E-2</v>
      </c>
      <c r="BZ311" s="26">
        <f t="shared" si="83"/>
        <v>2.5685003049734801E-2</v>
      </c>
      <c r="CA311" s="26">
        <f t="shared" si="84"/>
        <v>1.6000661383546898E-2</v>
      </c>
      <c r="CB311" s="26">
        <f t="shared" si="85"/>
        <v>7.5582770778690203E-2</v>
      </c>
      <c r="CC311" s="26">
        <f t="shared" si="87"/>
        <v>-8.1021904079483301E-2</v>
      </c>
      <c r="CD311" s="15">
        <f t="shared" si="88"/>
        <v>0.16324642409747259</v>
      </c>
      <c r="CT311" s="17">
        <v>3.90124514602916E-2</v>
      </c>
      <c r="CU311" s="17">
        <v>0.102464710574397</v>
      </c>
      <c r="CV311" s="17">
        <v>-6.3641846699784704E-2</v>
      </c>
      <c r="CW311" s="17">
        <v>4.7412969639917701E-2</v>
      </c>
      <c r="CX311" s="17">
        <v>3.8204443674591301E-3</v>
      </c>
      <c r="CY311" s="17">
        <v>2.78502116509157E-2</v>
      </c>
      <c r="CZ311" s="17">
        <v>2.6560659861921802E-2</v>
      </c>
      <c r="DA311" s="17">
        <v>-1.5818917328876799E-2</v>
      </c>
      <c r="DB311" s="17">
        <v>1.9982330254573999E-3</v>
      </c>
      <c r="DC311" s="17">
        <v>5.6657711270218696E-3</v>
      </c>
      <c r="DE311" s="8">
        <f t="array" ref="DE311">SUMPRODUCT($BS311:$CB311,TRANSPOSE(CG$66:CG$75))</f>
        <v>-2.4253723701268364E-2</v>
      </c>
      <c r="DF311" s="8">
        <f t="array" ref="DF311">SUMPRODUCT($BS311:$CB311,TRANSPOSE(CH$66:CH$75))</f>
        <v>-0.11347011608510851</v>
      </c>
      <c r="DG311" s="8">
        <f t="array" ref="DG311">SUMPRODUCT($BS311:$CB311,TRANSPOSE(CI$66:CI$75))</f>
        <v>-3.3510575064264678E-2</v>
      </c>
      <c r="DH311" s="8">
        <f t="array" ref="DH311">SUMPRODUCT($BS311:$CB311,TRANSPOSE(CJ$66:CJ$75))</f>
        <v>-1.5932948059076031E-2</v>
      </c>
      <c r="DI311" s="8">
        <f t="array" ref="DI311">SUMPRODUCT($BS311:$CB311,TRANSPOSE(CK$66:CK$75))</f>
        <v>3.5423778610519742E-2</v>
      </c>
      <c r="DJ311" s="8">
        <f t="array" ref="DJ311">SUMPRODUCT($BS311:$CB311,TRANSPOSE(CL$66:CL$75))</f>
        <v>4.353224233794363E-2</v>
      </c>
      <c r="DK311" s="8">
        <f t="array" ref="DK311">SUMPRODUCT($BS311:$CB311,TRANSPOSE(CM$66:CM$75))</f>
        <v>3.6281177188226467E-2</v>
      </c>
      <c r="DL311" s="8">
        <f t="array" ref="DL311">SUMPRODUCT($BS311:$CB311,TRANSPOSE(CN$66:CN$75))</f>
        <v>2.683167463935417E-2</v>
      </c>
      <c r="DM311" s="8">
        <f t="array" ref="DM311">SUMPRODUCT($BS311:$CB311,TRANSPOSE(CO$66:CO$75))</f>
        <v>2.6488364201510874E-3</v>
      </c>
      <c r="DN311" s="8">
        <f t="array" ref="DN311">SUMPRODUCT($BS311:$CB311,TRANSPOSE(CP$66:CP$75))</f>
        <v>6.1974659328006373E-2</v>
      </c>
    </row>
    <row r="312" spans="4:118" x14ac:dyDescent="0.25">
      <c r="D312" s="7"/>
      <c r="E312" s="7"/>
      <c r="J312" s="5">
        <v>40847</v>
      </c>
      <c r="K312">
        <v>0.112533302411151</v>
      </c>
      <c r="L312">
        <v>0.16426494323375501</v>
      </c>
      <c r="M312">
        <v>-5.1731640822603897E-2</v>
      </c>
      <c r="O312" s="5">
        <v>40847</v>
      </c>
      <c r="P312">
        <v>0.14746860306142501</v>
      </c>
      <c r="Q312">
        <v>7.4018230413041994E-2</v>
      </c>
      <c r="R312">
        <v>7.3450372648383097E-2</v>
      </c>
      <c r="T312" s="5">
        <v>40847</v>
      </c>
      <c r="U312">
        <v>0.164147000179443</v>
      </c>
      <c r="V312">
        <v>9.60193709383525E-2</v>
      </c>
      <c r="W312">
        <v>6.8127629241090407E-2</v>
      </c>
      <c r="Y312" s="5">
        <v>40847</v>
      </c>
      <c r="Z312">
        <v>8.9622530081732404E-2</v>
      </c>
      <c r="AA312">
        <v>0.13099366721338099</v>
      </c>
      <c r="AB312">
        <v>-4.1371137131648403E-2</v>
      </c>
      <c r="AD312" s="5">
        <v>40847</v>
      </c>
      <c r="AE312">
        <v>7.1242127315971196E-2</v>
      </c>
      <c r="AF312">
        <v>0.103960283930143</v>
      </c>
      <c r="AG312">
        <v>-3.2718156614172197E-2</v>
      </c>
      <c r="AI312" s="5">
        <v>40847</v>
      </c>
      <c r="AJ312">
        <v>0.117865542698964</v>
      </c>
      <c r="AK312">
        <v>0.119136269684172</v>
      </c>
      <c r="AL312">
        <v>-1.2707269852076501E-3</v>
      </c>
      <c r="AN312" s="5">
        <v>40847</v>
      </c>
      <c r="AO312">
        <v>0.13004779309335801</v>
      </c>
      <c r="AP312">
        <v>0.11294863043667</v>
      </c>
      <c r="AQ312">
        <v>1.7099162656688E-2</v>
      </c>
      <c r="AS312" s="5">
        <v>40847</v>
      </c>
      <c r="AT312">
        <v>0.14519718199411</v>
      </c>
      <c r="AU312">
        <v>9.4985415027928302E-2</v>
      </c>
      <c r="AV312">
        <v>5.0211766966181702E-2</v>
      </c>
      <c r="AX312" s="5">
        <v>40847</v>
      </c>
      <c r="AY312">
        <v>0.129741943928561</v>
      </c>
      <c r="AZ312">
        <v>0.119386120654542</v>
      </c>
      <c r="BA312">
        <v>1.03558232740189E-2</v>
      </c>
      <c r="BC312" s="5">
        <v>40847</v>
      </c>
      <c r="BD312">
        <v>9.5860647784163394E-2</v>
      </c>
      <c r="BE312">
        <v>0.148598471061341</v>
      </c>
      <c r="BF312">
        <v>-5.2737823277177097E-2</v>
      </c>
      <c r="BH312" s="5">
        <v>40847</v>
      </c>
      <c r="BI312">
        <v>0.18760812053343601</v>
      </c>
      <c r="BJ312">
        <v>5.2811351336568002E-2</v>
      </c>
      <c r="BK312">
        <v>0.134796769196868</v>
      </c>
      <c r="BM312" s="5">
        <v>40847</v>
      </c>
      <c r="BN312">
        <v>5.6002482475276498E-2</v>
      </c>
      <c r="BO312">
        <v>0.20378738811934599</v>
      </c>
      <c r="BP312">
        <f t="shared" si="86"/>
        <v>-0.14778490564406949</v>
      </c>
      <c r="BR312" s="25">
        <v>40847</v>
      </c>
      <c r="BS312" s="26">
        <f t="shared" si="76"/>
        <v>-5.1731640822603897E-2</v>
      </c>
      <c r="BT312" s="26">
        <f t="shared" si="77"/>
        <v>7.3450372648383097E-2</v>
      </c>
      <c r="BU312" s="26">
        <f t="shared" si="78"/>
        <v>6.8127629241090407E-2</v>
      </c>
      <c r="BV312" s="26">
        <f t="shared" si="79"/>
        <v>-4.1371137131648403E-2</v>
      </c>
      <c r="BW312" s="26">
        <f t="shared" si="80"/>
        <v>-3.2718156614172197E-2</v>
      </c>
      <c r="BX312" s="26">
        <f t="shared" si="81"/>
        <v>-1.2707269852076501E-3</v>
      </c>
      <c r="BY312" s="26">
        <f t="shared" si="82"/>
        <v>1.7099162656688E-2</v>
      </c>
      <c r="BZ312" s="26">
        <f t="shared" si="83"/>
        <v>5.0211766966181702E-2</v>
      </c>
      <c r="CA312" s="26">
        <f t="shared" si="84"/>
        <v>1.03558232740189E-2</v>
      </c>
      <c r="CB312" s="26">
        <f t="shared" si="85"/>
        <v>-5.2737823277177097E-2</v>
      </c>
      <c r="CC312" s="26">
        <f t="shared" si="87"/>
        <v>0.134796769196868</v>
      </c>
      <c r="CD312" s="15">
        <f t="shared" si="88"/>
        <v>-0.14778490564406949</v>
      </c>
      <c r="CT312" s="17">
        <v>-9.5984934010221803E-2</v>
      </c>
      <c r="CU312" s="17">
        <v>-7.4942828730845401E-2</v>
      </c>
      <c r="CV312" s="17">
        <v>6.5200152498538701E-4</v>
      </c>
      <c r="CW312" s="17">
        <v>-7.33093448285079E-2</v>
      </c>
      <c r="CX312" s="17">
        <v>-6.0573234679561199E-3</v>
      </c>
      <c r="CY312" s="17">
        <v>-2.6307776538714401E-2</v>
      </c>
      <c r="CZ312" s="17">
        <v>9.7786195243885696E-3</v>
      </c>
      <c r="DA312" s="17">
        <v>2.1084380139644401E-3</v>
      </c>
      <c r="DB312" s="17">
        <v>1.2067749642261301E-2</v>
      </c>
      <c r="DC312" s="17">
        <v>7.1134551697431096E-3</v>
      </c>
      <c r="DE312" s="8">
        <f t="array" ref="DE312">SUMPRODUCT($BS312:$CB312,TRANSPOSE(CG$66:CG$75))</f>
        <v>-4.3772288684376798E-2</v>
      </c>
      <c r="DF312" s="8">
        <f t="array" ref="DF312">SUMPRODUCT($BS312:$CB312,TRANSPOSE(CH$66:CH$75))</f>
        <v>6.7316718287044275E-2</v>
      </c>
      <c r="DG312" s="8">
        <f t="array" ref="DG312">SUMPRODUCT($BS312:$CB312,TRANSPOSE(CI$66:CI$75))</f>
        <v>3.2460848765956861E-2</v>
      </c>
      <c r="DH312" s="8">
        <f t="array" ref="DH312">SUMPRODUCT($BS312:$CB312,TRANSPOSE(CJ$66:CJ$75))</f>
        <v>2.3462895427842686E-2</v>
      </c>
      <c r="DI312" s="8">
        <f t="array" ref="DI312">SUMPRODUCT($BS312:$CB312,TRANSPOSE(CK$66:CK$75))</f>
        <v>-7.255249013825403E-2</v>
      </c>
      <c r="DJ312" s="8">
        <f t="array" ref="DJ312">SUMPRODUCT($BS312:$CB312,TRANSPOSE(CL$66:CL$75))</f>
        <v>-1.1684018520915936E-2</v>
      </c>
      <c r="DK312" s="8">
        <f t="array" ref="DK312">SUMPRODUCT($BS312:$CB312,TRANSPOSE(CM$66:CM$75))</f>
        <v>2.7991614251973277E-2</v>
      </c>
      <c r="DL312" s="8">
        <f t="array" ref="DL312">SUMPRODUCT($BS312:$CB312,TRANSPOSE(CN$66:CN$75))</f>
        <v>5.4954395404119026E-2</v>
      </c>
      <c r="DM312" s="8">
        <f t="array" ref="DM312">SUMPRODUCT($BS312:$CB312,TRANSPOSE(CO$66:CO$75))</f>
        <v>-2.9744354307125406E-2</v>
      </c>
      <c r="DN312" s="8">
        <f t="array" ref="DN312">SUMPRODUCT($BS312:$CB312,TRANSPOSE(CP$66:CP$75))</f>
        <v>-4.6065499739980184E-2</v>
      </c>
    </row>
    <row r="313" spans="4:118" x14ac:dyDescent="0.25">
      <c r="D313" s="7"/>
      <c r="E313" s="7"/>
      <c r="J313" s="5">
        <v>40877</v>
      </c>
      <c r="K313">
        <v>-4.0039595215968201E-3</v>
      </c>
      <c r="L313">
        <v>-4.0538964062027498E-2</v>
      </c>
      <c r="M313">
        <v>3.6535004540430599E-2</v>
      </c>
      <c r="O313" s="5">
        <v>40877</v>
      </c>
      <c r="P313">
        <v>-4.4453495885876902E-2</v>
      </c>
      <c r="Q313">
        <v>-2.7960152209393898E-3</v>
      </c>
      <c r="R313">
        <v>-4.1657480664937498E-2</v>
      </c>
      <c r="T313" s="5">
        <v>40877</v>
      </c>
      <c r="U313">
        <v>-8.7914480515971505E-3</v>
      </c>
      <c r="V313">
        <v>-1.0054707826144399E-4</v>
      </c>
      <c r="W313">
        <v>-8.6909009733357103E-3</v>
      </c>
      <c r="Y313" s="5">
        <v>40877</v>
      </c>
      <c r="Z313">
        <v>4.2021715582529198E-3</v>
      </c>
      <c r="AA313">
        <v>-2.89722128436102E-2</v>
      </c>
      <c r="AB313">
        <v>3.31743844018631E-2</v>
      </c>
      <c r="AD313" s="5">
        <v>40877</v>
      </c>
      <c r="AE313">
        <v>1.3224649999489401E-2</v>
      </c>
      <c r="AF313">
        <v>-2.85388971972142E-2</v>
      </c>
      <c r="AG313">
        <v>4.1763547196703603E-2</v>
      </c>
      <c r="AI313" s="5">
        <v>40877</v>
      </c>
      <c r="AJ313">
        <v>-5.0505547839572503E-3</v>
      </c>
      <c r="AK313">
        <v>8.5214417507558995E-3</v>
      </c>
      <c r="AL313">
        <v>-1.35719965347132E-2</v>
      </c>
      <c r="AN313" s="5">
        <v>40877</v>
      </c>
      <c r="AO313">
        <v>-1.44399989666539E-2</v>
      </c>
      <c r="AP313">
        <v>-2.1064053413761701E-2</v>
      </c>
      <c r="AQ313">
        <v>6.6240544471078003E-3</v>
      </c>
      <c r="AS313" s="5">
        <v>40877</v>
      </c>
      <c r="AT313">
        <v>8.3037106076413302E-3</v>
      </c>
      <c r="AU313">
        <v>-1.21253545385018E-2</v>
      </c>
      <c r="AV313">
        <v>2.0429065146143101E-2</v>
      </c>
      <c r="AX313" s="5">
        <v>40877</v>
      </c>
      <c r="AY313">
        <v>-1.2733084125246199E-2</v>
      </c>
      <c r="AZ313">
        <v>-1.54817204925625E-2</v>
      </c>
      <c r="BA313">
        <v>2.7486363673163601E-3</v>
      </c>
      <c r="BC313" s="5">
        <v>40877</v>
      </c>
      <c r="BD313" s="18">
        <v>-2.6984073539691099E-5</v>
      </c>
      <c r="BE313">
        <v>-4.37746165442316E-2</v>
      </c>
      <c r="BF313">
        <v>4.3747632470691897E-2</v>
      </c>
      <c r="BH313" s="5">
        <v>40877</v>
      </c>
      <c r="BI313">
        <v>-1.6139686227969099E-2</v>
      </c>
      <c r="BJ313">
        <v>-1.6623185497054001E-2</v>
      </c>
      <c r="BK313">
        <v>4.8349926908494701E-4</v>
      </c>
      <c r="BM313" s="5">
        <v>40877</v>
      </c>
      <c r="BN313">
        <v>1.9036507087071101E-2</v>
      </c>
      <c r="BO313">
        <v>-4.4533548891854298E-2</v>
      </c>
      <c r="BP313">
        <f t="shared" si="86"/>
        <v>6.3570055978925399E-2</v>
      </c>
      <c r="BR313" s="25">
        <v>40877</v>
      </c>
      <c r="BS313" s="26">
        <f t="shared" si="76"/>
        <v>3.6535004540430599E-2</v>
      </c>
      <c r="BT313" s="26">
        <f t="shared" si="77"/>
        <v>-4.1657480664937498E-2</v>
      </c>
      <c r="BU313" s="26">
        <f t="shared" si="78"/>
        <v>-8.6909009733357103E-3</v>
      </c>
      <c r="BV313" s="26">
        <f t="shared" si="79"/>
        <v>3.31743844018631E-2</v>
      </c>
      <c r="BW313" s="26">
        <f t="shared" si="80"/>
        <v>4.1763547196703603E-2</v>
      </c>
      <c r="BX313" s="26">
        <f t="shared" si="81"/>
        <v>-1.35719965347132E-2</v>
      </c>
      <c r="BY313" s="26">
        <f t="shared" si="82"/>
        <v>6.6240544471078003E-3</v>
      </c>
      <c r="BZ313" s="26">
        <f t="shared" si="83"/>
        <v>2.0429065146143101E-2</v>
      </c>
      <c r="CA313" s="26">
        <f t="shared" si="84"/>
        <v>2.7486363673163601E-3</v>
      </c>
      <c r="CB313" s="26">
        <f t="shared" si="85"/>
        <v>4.3747632470691897E-2</v>
      </c>
      <c r="CC313" s="26">
        <f t="shared" si="87"/>
        <v>4.8349926908494701E-4</v>
      </c>
      <c r="CD313" s="15">
        <f t="shared" si="88"/>
        <v>6.3570055978925399E-2</v>
      </c>
      <c r="CT313" s="17">
        <v>2.7267246373030699E-2</v>
      </c>
      <c r="CU313" s="17">
        <v>6.8391318541165605E-2</v>
      </c>
      <c r="CV313" s="17">
        <v>-1.09999241892473E-2</v>
      </c>
      <c r="CW313" s="17">
        <v>2.50688542375982E-2</v>
      </c>
      <c r="CX313" s="17">
        <v>4.0362439179892497E-2</v>
      </c>
      <c r="CY313" s="17">
        <v>-5.0236885328282903E-3</v>
      </c>
      <c r="CZ313" s="17">
        <v>-2.3573375449477901E-4</v>
      </c>
      <c r="DA313" s="17">
        <v>-5.7036519280406796E-3</v>
      </c>
      <c r="DB313" s="17">
        <v>-1.8476086095741699E-3</v>
      </c>
      <c r="DC313" s="17">
        <v>1.9426019734596901E-5</v>
      </c>
      <c r="DE313" s="8">
        <f t="array" ref="DE313">SUMPRODUCT($BS313:$CB313,TRANSPOSE(CG$66:CG$75))</f>
        <v>4.1504196812098521E-2</v>
      </c>
      <c r="DF313" s="8">
        <f t="array" ref="DF313">SUMPRODUCT($BS313:$CB313,TRANSPOSE(CH$66:CH$75))</f>
        <v>-4.8268432076855841E-2</v>
      </c>
      <c r="DG313" s="8">
        <f t="array" ref="DG313">SUMPRODUCT($BS313:$CB313,TRANSPOSE(CI$66:CI$75))</f>
        <v>1.8438912508838019E-2</v>
      </c>
      <c r="DH313" s="8">
        <f t="array" ref="DH313">SUMPRODUCT($BS313:$CB313,TRANSPOSE(CJ$66:CJ$75))</f>
        <v>-2.0873132490493468E-2</v>
      </c>
      <c r="DI313" s="8">
        <f t="array" ref="DI313">SUMPRODUCT($BS313:$CB313,TRANSPOSE(CK$66:CK$75))</f>
        <v>6.7399263457047054E-2</v>
      </c>
      <c r="DJ313" s="8">
        <f t="array" ref="DJ313">SUMPRODUCT($BS313:$CB313,TRANSPOSE(CL$66:CL$75))</f>
        <v>-1.0659852222952106E-2</v>
      </c>
      <c r="DK313" s="8">
        <f t="array" ref="DK313">SUMPRODUCT($BS313:$CB313,TRANSPOSE(CM$66:CM$75))</f>
        <v>-5.8822151490152564E-3</v>
      </c>
      <c r="DL313" s="8">
        <f t="array" ref="DL313">SUMPRODUCT($BS313:$CB313,TRANSPOSE(CN$66:CN$75))</f>
        <v>2.1409058955350647E-2</v>
      </c>
      <c r="DM313" s="8">
        <f t="array" ref="DM313">SUMPRODUCT($BS313:$CB313,TRANSPOSE(CO$66:CO$75))</f>
        <v>-7.4750126230108821E-4</v>
      </c>
      <c r="DN313" s="8">
        <f t="array" ref="DN313">SUMPRODUCT($BS313:$CB313,TRANSPOSE(CP$66:CP$75))</f>
        <v>4.3434864756836493E-2</v>
      </c>
    </row>
    <row r="314" spans="4:118" x14ac:dyDescent="0.25">
      <c r="D314" s="7"/>
      <c r="E314" s="7"/>
      <c r="J314" s="5">
        <v>40908</v>
      </c>
      <c r="K314">
        <v>-2.4042207770588299E-3</v>
      </c>
      <c r="L314">
        <v>-2.26551863790381E-2</v>
      </c>
      <c r="M314">
        <v>2.0250965601979299E-2</v>
      </c>
      <c r="O314" s="5">
        <v>40908</v>
      </c>
      <c r="P314">
        <v>6.39778282565805E-3</v>
      </c>
      <c r="Q314">
        <v>1.08257897119145E-2</v>
      </c>
      <c r="R314">
        <v>-4.4280068862564397E-3</v>
      </c>
      <c r="T314" s="5">
        <v>40908</v>
      </c>
      <c r="U314">
        <v>1.30038682357431E-2</v>
      </c>
      <c r="V314">
        <v>1.6135062364882099E-2</v>
      </c>
      <c r="W314">
        <v>-3.1311941291390501E-3</v>
      </c>
      <c r="Y314" s="5">
        <v>40908</v>
      </c>
      <c r="Z314">
        <v>1.5724000745157299E-2</v>
      </c>
      <c r="AA314">
        <v>-1.54857791037543E-2</v>
      </c>
      <c r="AB314">
        <v>3.1209779848911601E-2</v>
      </c>
      <c r="AD314" s="5">
        <v>40908</v>
      </c>
      <c r="AE314">
        <v>4.1814310428030799E-2</v>
      </c>
      <c r="AF314">
        <v>-3.9649700478445104E-3</v>
      </c>
      <c r="AG314">
        <v>4.5779280475875303E-2</v>
      </c>
      <c r="AI314" s="5">
        <v>40908</v>
      </c>
      <c r="AJ314">
        <v>2.0094800881395199E-2</v>
      </c>
      <c r="AK314">
        <v>-1.13280091983314E-2</v>
      </c>
      <c r="AL314">
        <v>3.14228100797267E-2</v>
      </c>
      <c r="AN314" s="5">
        <v>40908</v>
      </c>
      <c r="AO314">
        <v>1.33286604515545E-2</v>
      </c>
      <c r="AP314">
        <v>-6.0667795230660501E-3</v>
      </c>
      <c r="AQ314">
        <v>1.9395439974620499E-2</v>
      </c>
      <c r="AS314" s="5">
        <v>40908</v>
      </c>
      <c r="AT314">
        <v>1.22079249584277E-2</v>
      </c>
      <c r="AU314">
        <v>-1.6292879371058999E-3</v>
      </c>
      <c r="AV314">
        <v>1.38372128955336E-2</v>
      </c>
      <c r="AX314" s="5">
        <v>40908</v>
      </c>
      <c r="AY314">
        <v>1.55262083776825E-2</v>
      </c>
      <c r="AZ314">
        <v>-2.3440872404219298E-2</v>
      </c>
      <c r="BA314">
        <v>3.8967080781901801E-2</v>
      </c>
      <c r="BC314" s="5">
        <v>40908</v>
      </c>
      <c r="BD314">
        <v>7.5075519333687299E-3</v>
      </c>
      <c r="BE314">
        <v>2.7107457700161399E-2</v>
      </c>
      <c r="BF314">
        <v>-1.95999057667927E-2</v>
      </c>
      <c r="BH314" s="5">
        <v>40908</v>
      </c>
      <c r="BI314">
        <v>2.1372841804969601E-2</v>
      </c>
      <c r="BJ314">
        <v>-2.6769967442577699E-2</v>
      </c>
      <c r="BK314">
        <v>4.8142809247547401E-2</v>
      </c>
      <c r="BM314" s="5">
        <v>40908</v>
      </c>
      <c r="BN314">
        <v>3.53447110993848E-2</v>
      </c>
      <c r="BO314">
        <v>-4.1923087604184603E-2</v>
      </c>
      <c r="BP314">
        <f t="shared" si="86"/>
        <v>7.7267798703569396E-2</v>
      </c>
      <c r="BR314" s="25">
        <v>40908</v>
      </c>
      <c r="BS314" s="26">
        <f t="shared" si="76"/>
        <v>2.0250965601979299E-2</v>
      </c>
      <c r="BT314" s="26">
        <f t="shared" si="77"/>
        <v>-4.4280068862564397E-3</v>
      </c>
      <c r="BU314" s="26">
        <f t="shared" si="78"/>
        <v>-3.1311941291390501E-3</v>
      </c>
      <c r="BV314" s="26">
        <f t="shared" si="79"/>
        <v>3.1209779848911601E-2</v>
      </c>
      <c r="BW314" s="26">
        <f t="shared" si="80"/>
        <v>4.5779280475875303E-2</v>
      </c>
      <c r="BX314" s="26">
        <f t="shared" si="81"/>
        <v>3.14228100797267E-2</v>
      </c>
      <c r="BY314" s="26">
        <f t="shared" si="82"/>
        <v>1.9395439974620499E-2</v>
      </c>
      <c r="BZ314" s="26">
        <f t="shared" si="83"/>
        <v>1.38372128955336E-2</v>
      </c>
      <c r="CA314" s="26">
        <f t="shared" si="84"/>
        <v>3.8967080781901801E-2</v>
      </c>
      <c r="CB314" s="26">
        <f t="shared" si="85"/>
        <v>-1.95999057667927E-2</v>
      </c>
      <c r="CC314" s="26">
        <f t="shared" si="87"/>
        <v>4.8142809247547401E-2</v>
      </c>
      <c r="CD314" s="15">
        <f t="shared" si="88"/>
        <v>7.7267798703569396E-2</v>
      </c>
      <c r="CT314" s="17">
        <v>-3.4317373668087903E-2</v>
      </c>
      <c r="CU314" s="17">
        <v>4.9503970314259398E-2</v>
      </c>
      <c r="CV314" s="17">
        <v>3.50357479372925E-2</v>
      </c>
      <c r="CW314" s="17">
        <v>1.7286338630887101E-2</v>
      </c>
      <c r="CX314" s="17">
        <v>-2.1577015608762999E-4</v>
      </c>
      <c r="CY314" s="17">
        <v>1.90813299516665E-2</v>
      </c>
      <c r="CZ314" s="17">
        <v>1.1322528427650999E-3</v>
      </c>
      <c r="DA314" s="17">
        <v>-1.9756291529089899E-2</v>
      </c>
      <c r="DB314" s="17">
        <v>8.4681286326858292E-3</v>
      </c>
      <c r="DC314" s="17">
        <v>-1.9871944044808298E-2</v>
      </c>
      <c r="DE314" s="8">
        <f t="array" ref="DE314">SUMPRODUCT($BS314:$CB314,TRANSPOSE(CG$66:CG$75))</f>
        <v>2.7846917445738688E-2</v>
      </c>
      <c r="DF314" s="8">
        <f t="array" ref="DF314">SUMPRODUCT($BS314:$CB314,TRANSPOSE(CH$66:CH$75))</f>
        <v>-2.0977925496039534E-2</v>
      </c>
      <c r="DG314" s="8">
        <f t="array" ref="DG314">SUMPRODUCT($BS314:$CB314,TRANSPOSE(CI$66:CI$75))</f>
        <v>8.5826217058982968E-3</v>
      </c>
      <c r="DH314" s="8">
        <f t="array" ref="DH314">SUMPRODUCT($BS314:$CB314,TRANSPOSE(CJ$66:CJ$75))</f>
        <v>3.557742157694882E-2</v>
      </c>
      <c r="DI314" s="8">
        <f t="array" ref="DI314">SUMPRODUCT($BS314:$CB314,TRANSPOSE(CK$66:CK$75))</f>
        <v>5.0395315905515138E-2</v>
      </c>
      <c r="DJ314" s="8">
        <f t="array" ref="DJ314">SUMPRODUCT($BS314:$CB314,TRANSPOSE(CL$66:CL$75))</f>
        <v>1.6854182762555112E-2</v>
      </c>
      <c r="DK314" s="8">
        <f t="array" ref="DK314">SUMPRODUCT($BS314:$CB314,TRANSPOSE(CM$66:CM$75))</f>
        <v>-2.9263889592436247E-2</v>
      </c>
      <c r="DL314" s="8">
        <f t="array" ref="DL314">SUMPRODUCT($BS314:$CB314,TRANSPOSE(CN$66:CN$75))</f>
        <v>-1.4432919552629748E-3</v>
      </c>
      <c r="DM314" s="8">
        <f t="array" ref="DM314">SUMPRODUCT($BS314:$CB314,TRANSPOSE(CO$66:CO$75))</f>
        <v>5.1431677464338965E-2</v>
      </c>
      <c r="DN314" s="8">
        <f t="array" ref="DN314">SUMPRODUCT($BS314:$CB314,TRANSPOSE(CP$66:CP$75))</f>
        <v>-3.5224437933836596E-2</v>
      </c>
    </row>
    <row r="315" spans="4:118" x14ac:dyDescent="0.25">
      <c r="D315" s="7"/>
      <c r="E315" s="7"/>
      <c r="J315" s="5">
        <v>40939</v>
      </c>
      <c r="K315">
        <v>3.1807092923311603E-2</v>
      </c>
      <c r="L315">
        <v>0.11514470302951001</v>
      </c>
      <c r="M315">
        <v>-8.3337610106198307E-2</v>
      </c>
      <c r="O315" s="5">
        <v>40939</v>
      </c>
      <c r="P315">
        <v>7.7675423732388296E-2</v>
      </c>
      <c r="Q315">
        <v>4.7180806489870997E-2</v>
      </c>
      <c r="R315">
        <v>3.04946172425173E-2</v>
      </c>
      <c r="T315" s="5">
        <v>40939</v>
      </c>
      <c r="U315">
        <v>6.7700225395179101E-2</v>
      </c>
      <c r="V315">
        <v>4.24098650063299E-2</v>
      </c>
      <c r="W315">
        <v>2.5290360388849201E-2</v>
      </c>
      <c r="Y315" s="5">
        <v>40939</v>
      </c>
      <c r="Z315">
        <v>5.1748838544575099E-2</v>
      </c>
      <c r="AA315">
        <v>7.5236933528107203E-2</v>
      </c>
      <c r="AB315">
        <v>-2.3488094983532201E-2</v>
      </c>
      <c r="AD315" s="5">
        <v>40939</v>
      </c>
      <c r="AE315">
        <v>-7.2851473301348898E-4</v>
      </c>
      <c r="AF315">
        <v>7.7077250922597096E-2</v>
      </c>
      <c r="AG315">
        <v>-7.7805765655610606E-2</v>
      </c>
      <c r="AI315" s="5">
        <v>40939</v>
      </c>
      <c r="AJ315">
        <v>4.00050340049415E-2</v>
      </c>
      <c r="AK315">
        <v>2.8873535755628101E-2</v>
      </c>
      <c r="AL315">
        <v>1.11314982493134E-2</v>
      </c>
      <c r="AN315" s="5">
        <v>40939</v>
      </c>
      <c r="AO315">
        <v>5.6201367515428202E-2</v>
      </c>
      <c r="AP315">
        <v>6.7044833127592698E-2</v>
      </c>
      <c r="AQ315">
        <v>-1.08434656121645E-2</v>
      </c>
      <c r="AS315" s="5">
        <v>40939</v>
      </c>
      <c r="AT315">
        <v>4.52859773237968E-2</v>
      </c>
      <c r="AU315">
        <v>3.1433029243116202E-2</v>
      </c>
      <c r="AV315">
        <v>1.38529480806806E-2</v>
      </c>
      <c r="AX315" s="5">
        <v>40939</v>
      </c>
      <c r="AY315">
        <v>6.2372927431953301E-2</v>
      </c>
      <c r="AZ315">
        <v>5.9620883200854499E-2</v>
      </c>
      <c r="BA315">
        <v>2.7520442310988201E-3</v>
      </c>
      <c r="BC315" s="5">
        <v>40939</v>
      </c>
      <c r="BD315">
        <v>5.0295109790628997E-2</v>
      </c>
      <c r="BE315">
        <v>6.8538036872765204E-2</v>
      </c>
      <c r="BF315">
        <v>-1.82429270821362E-2</v>
      </c>
      <c r="BH315" s="5">
        <v>40939</v>
      </c>
      <c r="BI315">
        <v>0.106678245640459</v>
      </c>
      <c r="BJ315">
        <v>2.2823050061790001E-2</v>
      </c>
      <c r="BK315">
        <v>8.3855195578668801E-2</v>
      </c>
      <c r="BM315" s="5">
        <v>40939</v>
      </c>
      <c r="BN315">
        <v>-1.8059430804669399E-4</v>
      </c>
      <c r="BO315">
        <v>0.118579510694222</v>
      </c>
      <c r="BP315">
        <f t="shared" si="86"/>
        <v>-0.11876010500226869</v>
      </c>
      <c r="BR315" s="25">
        <v>40939</v>
      </c>
      <c r="BS315" s="26">
        <f t="shared" si="76"/>
        <v>-8.3337610106198307E-2</v>
      </c>
      <c r="BT315" s="26">
        <f t="shared" si="77"/>
        <v>3.04946172425173E-2</v>
      </c>
      <c r="BU315" s="26">
        <f t="shared" si="78"/>
        <v>2.5290360388849201E-2</v>
      </c>
      <c r="BV315" s="26">
        <f t="shared" si="79"/>
        <v>-2.3488094983532201E-2</v>
      </c>
      <c r="BW315" s="26">
        <f t="shared" si="80"/>
        <v>-7.7805765655610606E-2</v>
      </c>
      <c r="BX315" s="26">
        <f t="shared" si="81"/>
        <v>1.11314982493134E-2</v>
      </c>
      <c r="BY315" s="26">
        <f t="shared" si="82"/>
        <v>-1.08434656121645E-2</v>
      </c>
      <c r="BZ315" s="26">
        <f t="shared" si="83"/>
        <v>1.38529480806806E-2</v>
      </c>
      <c r="CA315" s="26">
        <f t="shared" si="84"/>
        <v>2.7520442310988201E-3</v>
      </c>
      <c r="CB315" s="26">
        <f t="shared" si="85"/>
        <v>-1.82429270821362E-2</v>
      </c>
      <c r="CC315" s="26">
        <f t="shared" si="87"/>
        <v>8.3855195578668801E-2</v>
      </c>
      <c r="CD315" s="15">
        <f t="shared" si="88"/>
        <v>-0.11876010500226869</v>
      </c>
      <c r="CT315" s="17">
        <v>-3.44510626309706E-2</v>
      </c>
      <c r="CU315" s="17">
        <v>-8.8621749695652605E-2</v>
      </c>
      <c r="CV315" s="17">
        <v>-5.2095046989690398E-2</v>
      </c>
      <c r="CW315" s="17">
        <v>-4.5894870701271302E-2</v>
      </c>
      <c r="CX315" s="17">
        <v>-4.3527764212651497E-2</v>
      </c>
      <c r="CY315" s="17">
        <v>9.9524561357256999E-3</v>
      </c>
      <c r="CZ315" s="17">
        <v>2.2316308345832099E-2</v>
      </c>
      <c r="DA315" s="17">
        <v>-2.5273291672122198E-3</v>
      </c>
      <c r="DB315" s="17">
        <v>6.1841049225312096E-3</v>
      </c>
      <c r="DC315" s="17">
        <v>-2.7841566079612602E-3</v>
      </c>
      <c r="DE315" s="8">
        <f t="array" ref="DE315">SUMPRODUCT($BS315:$CB315,TRANSPOSE(CG$66:CG$75))</f>
        <v>-0.10537072973360689</v>
      </c>
      <c r="DF315" s="8">
        <f t="array" ref="DF315">SUMPRODUCT($BS315:$CB315,TRANSPOSE(CH$66:CH$75))</f>
        <v>2.1104444188403047E-2</v>
      </c>
      <c r="DG315" s="8">
        <f t="array" ref="DG315">SUMPRODUCT($BS315:$CB315,TRANSPOSE(CI$66:CI$75))</f>
        <v>-1.2156366428271469E-2</v>
      </c>
      <c r="DH315" s="8">
        <f t="array" ref="DH315">SUMPRODUCT($BS315:$CB315,TRANSPOSE(CJ$66:CJ$75))</f>
        <v>4.6166992655120136E-2</v>
      </c>
      <c r="DI315" s="8">
        <f t="array" ref="DI315">SUMPRODUCT($BS315:$CB315,TRANSPOSE(CK$66:CK$75))</f>
        <v>-0.12458823233342363</v>
      </c>
      <c r="DJ315" s="8">
        <f t="array" ref="DJ315">SUMPRODUCT($BS315:$CB315,TRANSPOSE(CL$66:CL$75))</f>
        <v>3.885710323556156E-2</v>
      </c>
      <c r="DK315" s="8">
        <f t="array" ref="DK315">SUMPRODUCT($BS315:$CB315,TRANSPOSE(CM$66:CM$75))</f>
        <v>3.2126554090301676E-4</v>
      </c>
      <c r="DL315" s="8">
        <f t="array" ref="DL315">SUMPRODUCT($BS315:$CB315,TRANSPOSE(CN$66:CN$75))</f>
        <v>2.6541281359341633E-2</v>
      </c>
      <c r="DM315" s="8">
        <f t="array" ref="DM315">SUMPRODUCT($BS315:$CB315,TRANSPOSE(CO$66:CO$75))</f>
        <v>5.4835445351591062E-3</v>
      </c>
      <c r="DN315" s="8">
        <f t="array" ref="DN315">SUMPRODUCT($BS315:$CB315,TRANSPOSE(CP$66:CP$75))</f>
        <v>-2.4396171517607562E-2</v>
      </c>
    </row>
    <row r="316" spans="4:118" x14ac:dyDescent="0.25">
      <c r="D316" s="7"/>
      <c r="E316" s="7"/>
      <c r="J316" s="5">
        <v>40968</v>
      </c>
      <c r="K316">
        <v>6.2069858484544799E-2</v>
      </c>
      <c r="L316">
        <v>5.4210356668180998E-2</v>
      </c>
      <c r="M316">
        <v>7.8595018163638702E-3</v>
      </c>
      <c r="O316" s="5">
        <v>40968</v>
      </c>
      <c r="P316">
        <v>6.4612710720373903E-2</v>
      </c>
      <c r="Q316">
        <v>5.7848779967118701E-2</v>
      </c>
      <c r="R316">
        <v>6.7639307532552304E-3</v>
      </c>
      <c r="T316" s="5">
        <v>40968</v>
      </c>
      <c r="U316">
        <v>4.9738148106215303E-2</v>
      </c>
      <c r="V316">
        <v>4.4368498753256297E-2</v>
      </c>
      <c r="W316">
        <v>5.3696493529589596E-3</v>
      </c>
      <c r="Y316" s="5">
        <v>40968</v>
      </c>
      <c r="Z316">
        <v>5.4236029838980002E-2</v>
      </c>
      <c r="AA316">
        <v>5.2335621479367003E-2</v>
      </c>
      <c r="AB316">
        <v>1.90040835961302E-3</v>
      </c>
      <c r="AD316" s="5">
        <v>40968</v>
      </c>
      <c r="AE316">
        <v>2.7790426038869099E-2</v>
      </c>
      <c r="AF316">
        <v>7.6573723813766995E-2</v>
      </c>
      <c r="AG316">
        <v>-4.8783297774897899E-2</v>
      </c>
      <c r="AI316" s="5">
        <v>40968</v>
      </c>
      <c r="AJ316">
        <v>5.1501098213083303E-2</v>
      </c>
      <c r="AK316">
        <v>3.7879092625962597E-2</v>
      </c>
      <c r="AL316">
        <v>1.36220055871206E-2</v>
      </c>
      <c r="AN316" s="5">
        <v>40968</v>
      </c>
      <c r="AO316">
        <v>5.2748515961574698E-2</v>
      </c>
      <c r="AP316">
        <v>2.9389279938851699E-2</v>
      </c>
      <c r="AQ316">
        <v>2.3359236022722999E-2</v>
      </c>
      <c r="AS316" s="5">
        <v>40968</v>
      </c>
      <c r="AT316">
        <v>4.5551508027080502E-2</v>
      </c>
      <c r="AU316">
        <v>3.4550008213211199E-2</v>
      </c>
      <c r="AV316">
        <v>1.10014998138693E-2</v>
      </c>
      <c r="AX316" s="5">
        <v>40968</v>
      </c>
      <c r="AY316">
        <v>5.3322156322213002E-2</v>
      </c>
      <c r="AZ316">
        <v>3.2500825409680703E-2</v>
      </c>
      <c r="BA316">
        <v>2.0821330912532299E-2</v>
      </c>
      <c r="BC316" s="5">
        <v>40968</v>
      </c>
      <c r="BD316">
        <v>5.7647848071835303E-2</v>
      </c>
      <c r="BE316">
        <v>4.8811838652729103E-2</v>
      </c>
      <c r="BF316">
        <v>8.8360094191061896E-3</v>
      </c>
      <c r="BH316" s="5">
        <v>40968</v>
      </c>
      <c r="BI316">
        <v>4.0043349981997697E-2</v>
      </c>
      <c r="BJ316">
        <v>5.1902923128653397E-2</v>
      </c>
      <c r="BK316">
        <v>-1.18595731466558E-2</v>
      </c>
      <c r="BM316" s="5">
        <v>40968</v>
      </c>
      <c r="BN316">
        <v>2.7458054230839201E-2</v>
      </c>
      <c r="BO316">
        <v>6.8199646332233493E-2</v>
      </c>
      <c r="BP316">
        <f t="shared" si="86"/>
        <v>-4.0741592101394289E-2</v>
      </c>
      <c r="BR316" s="25">
        <v>40968</v>
      </c>
      <c r="BS316" s="26">
        <f t="shared" si="76"/>
        <v>7.8595018163638702E-3</v>
      </c>
      <c r="BT316" s="26">
        <f t="shared" si="77"/>
        <v>6.7639307532552304E-3</v>
      </c>
      <c r="BU316" s="26">
        <f t="shared" si="78"/>
        <v>5.3696493529589596E-3</v>
      </c>
      <c r="BV316" s="26">
        <f t="shared" si="79"/>
        <v>1.90040835961302E-3</v>
      </c>
      <c r="BW316" s="26">
        <f t="shared" si="80"/>
        <v>-4.8783297774897899E-2</v>
      </c>
      <c r="BX316" s="26">
        <f t="shared" si="81"/>
        <v>1.36220055871206E-2</v>
      </c>
      <c r="BY316" s="26">
        <f t="shared" si="82"/>
        <v>2.3359236022722999E-2</v>
      </c>
      <c r="BZ316" s="26">
        <f t="shared" si="83"/>
        <v>1.10014998138693E-2</v>
      </c>
      <c r="CA316" s="26">
        <f t="shared" si="84"/>
        <v>2.0821330912532299E-2</v>
      </c>
      <c r="CB316" s="26">
        <f t="shared" si="85"/>
        <v>8.8360094191061896E-3</v>
      </c>
      <c r="CC316" s="26">
        <f t="shared" si="87"/>
        <v>-1.18595731466558E-2</v>
      </c>
      <c r="CD316" s="15">
        <f t="shared" si="88"/>
        <v>-4.0741592101394289E-2</v>
      </c>
      <c r="CT316" s="17">
        <v>5.55825327585684E-3</v>
      </c>
      <c r="CU316" s="17">
        <v>4.6284955463318598E-3</v>
      </c>
      <c r="CV316" s="17">
        <v>-4.8067736984825499E-3</v>
      </c>
      <c r="CW316" s="17">
        <v>-4.5406050445676603E-2</v>
      </c>
      <c r="CX316" s="17">
        <v>-3.1259913835551198E-2</v>
      </c>
      <c r="CY316" s="17">
        <v>1.0510260711837201E-2</v>
      </c>
      <c r="CZ316" s="17">
        <v>1.2707785904065299E-2</v>
      </c>
      <c r="DA316" s="17">
        <v>2.7042323791090302E-3</v>
      </c>
      <c r="DB316" s="17">
        <v>-5.6371773463557298E-3</v>
      </c>
      <c r="DC316" s="17">
        <v>5.3118864899703603E-3</v>
      </c>
      <c r="DE316" s="8">
        <f t="array" ref="DE316">SUMPRODUCT($BS316:$CB316,TRANSPOSE(CG$66:CG$75))</f>
        <v>6.774070883391387E-3</v>
      </c>
      <c r="DF316" s="8">
        <f t="array" ref="DF316">SUMPRODUCT($BS316:$CB316,TRANSPOSE(CH$66:CH$75))</f>
        <v>1.3886965951953602E-2</v>
      </c>
      <c r="DG316" s="8">
        <f t="array" ref="DG316">SUMPRODUCT($BS316:$CB316,TRANSPOSE(CI$66:CI$75))</f>
        <v>-8.8272005069645022E-4</v>
      </c>
      <c r="DH316" s="8">
        <f t="array" ref="DH316">SUMPRODUCT($BS316:$CB316,TRANSPOSE(CJ$66:CJ$75))</f>
        <v>-1.7237864754763084E-2</v>
      </c>
      <c r="DI316" s="8">
        <f t="array" ref="DI316">SUMPRODUCT($BS316:$CB316,TRANSPOSE(CK$66:CK$75))</f>
        <v>-7.5544821560383835E-2</v>
      </c>
      <c r="DJ316" s="8">
        <f t="array" ref="DJ316">SUMPRODUCT($BS316:$CB316,TRANSPOSE(CL$66:CL$75))</f>
        <v>2.4749128484056363E-2</v>
      </c>
      <c r="DK316" s="8">
        <f t="array" ref="DK316">SUMPRODUCT($BS316:$CB316,TRANSPOSE(CM$66:CM$75))</f>
        <v>4.3271419993772466E-2</v>
      </c>
      <c r="DL316" s="8">
        <f t="array" ref="DL316">SUMPRODUCT($BS316:$CB316,TRANSPOSE(CN$66:CN$75))</f>
        <v>1.2890463563388304E-2</v>
      </c>
      <c r="DM316" s="8">
        <f t="array" ref="DM316">SUMPRODUCT($BS316:$CB316,TRANSPOSE(CO$66:CO$75))</f>
        <v>2.5551050823893848E-2</v>
      </c>
      <c r="DN316" s="8">
        <f t="array" ref="DN316">SUMPRODUCT($BS316:$CB316,TRANSPOSE(CP$66:CP$75))</f>
        <v>1.3196363029758242E-2</v>
      </c>
    </row>
    <row r="317" spans="4:118" x14ac:dyDescent="0.25">
      <c r="D317" s="7"/>
      <c r="E317" s="7"/>
      <c r="J317" s="5">
        <v>40999</v>
      </c>
      <c r="K317">
        <v>4.9612022142760302E-2</v>
      </c>
      <c r="L317">
        <v>2.3375237808470999E-2</v>
      </c>
      <c r="M317">
        <v>2.62367843342893E-2</v>
      </c>
      <c r="O317" s="5">
        <v>40999</v>
      </c>
      <c r="P317">
        <v>5.63146067335967E-2</v>
      </c>
      <c r="Q317">
        <v>5.60551656731888E-2</v>
      </c>
      <c r="R317">
        <v>2.59441060407969E-4</v>
      </c>
      <c r="T317" s="5">
        <v>40999</v>
      </c>
      <c r="U317">
        <v>8.7679873777746203E-3</v>
      </c>
      <c r="V317">
        <v>3.6847376234208799E-2</v>
      </c>
      <c r="W317">
        <v>-2.8079388856434202E-2</v>
      </c>
      <c r="Y317" s="5">
        <v>40999</v>
      </c>
      <c r="Z317">
        <v>4.0023222237357603E-2</v>
      </c>
      <c r="AA317">
        <v>3.12366920425046E-2</v>
      </c>
      <c r="AB317">
        <v>8.7865301948529591E-3</v>
      </c>
      <c r="AD317" s="5">
        <v>40999</v>
      </c>
      <c r="AE317">
        <v>2.69985710689081E-2</v>
      </c>
      <c r="AF317">
        <v>5.5657718970310598E-2</v>
      </c>
      <c r="AG317">
        <v>-2.8659147901402501E-2</v>
      </c>
      <c r="AI317" s="5">
        <v>40999</v>
      </c>
      <c r="AJ317">
        <v>5.0368200156864502E-2</v>
      </c>
      <c r="AK317">
        <v>-3.4663608448221501E-3</v>
      </c>
      <c r="AL317">
        <v>5.3834561001686702E-2</v>
      </c>
      <c r="AN317" s="5">
        <v>40999</v>
      </c>
      <c r="AO317">
        <v>2.69156991398408E-2</v>
      </c>
      <c r="AP317">
        <v>4.0473739609467499E-2</v>
      </c>
      <c r="AQ317">
        <v>-1.35580404696268E-2</v>
      </c>
      <c r="AS317" s="5">
        <v>40999</v>
      </c>
      <c r="AT317">
        <v>2.7938114536517401E-3</v>
      </c>
      <c r="AU317">
        <v>5.4119469051871101E-2</v>
      </c>
      <c r="AV317">
        <v>-5.1325657598219297E-2</v>
      </c>
      <c r="AX317" s="5">
        <v>40999</v>
      </c>
      <c r="AY317">
        <v>2.8758694989745301E-2</v>
      </c>
      <c r="AZ317">
        <v>4.1807233984725599E-2</v>
      </c>
      <c r="BA317">
        <v>-1.3048538994980201E-2</v>
      </c>
      <c r="BC317" s="5">
        <v>40999</v>
      </c>
      <c r="BD317">
        <v>3.7032257561575799E-2</v>
      </c>
      <c r="BE317">
        <v>6.00280186754166E-2</v>
      </c>
      <c r="BF317">
        <v>-2.2995761113840801E-2</v>
      </c>
      <c r="BH317" s="5">
        <v>40999</v>
      </c>
      <c r="BI317">
        <v>3.0027230364353501E-2</v>
      </c>
      <c r="BJ317">
        <v>3.3832610277692597E-2</v>
      </c>
      <c r="BK317">
        <v>-3.8053799133390201E-3</v>
      </c>
      <c r="BM317" s="5">
        <v>40999</v>
      </c>
      <c r="BN317">
        <v>2.9819291595858801E-2</v>
      </c>
      <c r="BO317">
        <v>1.8031884919326301E-2</v>
      </c>
      <c r="BP317">
        <f t="shared" si="86"/>
        <v>1.17874066765325E-2</v>
      </c>
      <c r="BR317" s="25">
        <v>40999</v>
      </c>
      <c r="BS317" s="26">
        <f t="shared" si="76"/>
        <v>2.62367843342893E-2</v>
      </c>
      <c r="BT317" s="26">
        <f t="shared" si="77"/>
        <v>2.59441060407969E-4</v>
      </c>
      <c r="BU317" s="26">
        <f t="shared" si="78"/>
        <v>-2.8079388856434202E-2</v>
      </c>
      <c r="BV317" s="26">
        <f t="shared" si="79"/>
        <v>8.7865301948529591E-3</v>
      </c>
      <c r="BW317" s="26">
        <f t="shared" si="80"/>
        <v>-2.8659147901402501E-2</v>
      </c>
      <c r="BX317" s="26">
        <f t="shared" si="81"/>
        <v>5.3834561001686702E-2</v>
      </c>
      <c r="BY317" s="26">
        <f t="shared" si="82"/>
        <v>-1.35580404696268E-2</v>
      </c>
      <c r="BZ317" s="26">
        <f t="shared" si="83"/>
        <v>-5.1325657598219297E-2</v>
      </c>
      <c r="CA317" s="26">
        <f t="shared" si="84"/>
        <v>-1.3048538994980201E-2</v>
      </c>
      <c r="CB317" s="26">
        <f t="shared" si="85"/>
        <v>-2.2995761113840801E-2</v>
      </c>
      <c r="CC317" s="26">
        <f t="shared" si="87"/>
        <v>-3.8053799133390201E-3</v>
      </c>
      <c r="CD317" s="15">
        <f t="shared" si="88"/>
        <v>1.17874066765325E-2</v>
      </c>
      <c r="CT317" s="17">
        <v>4.3722472423329301E-2</v>
      </c>
      <c r="CU317" s="17">
        <v>-2.61937147416762E-2</v>
      </c>
      <c r="CV317" s="17">
        <v>4.8029323450639698E-2</v>
      </c>
      <c r="CW317" s="17">
        <v>1.8738592082780801E-2</v>
      </c>
      <c r="CX317" s="17">
        <v>-4.54090088295796E-2</v>
      </c>
      <c r="CY317" s="17">
        <v>4.0939477603884701E-2</v>
      </c>
      <c r="CZ317" s="17">
        <v>5.1889483774577002E-3</v>
      </c>
      <c r="DA317" s="17">
        <v>4.7859239479711296E-3</v>
      </c>
      <c r="DB317" s="17">
        <v>1.1584557014698699E-2</v>
      </c>
      <c r="DC317" s="17">
        <v>-8.13772618159141E-3</v>
      </c>
      <c r="DE317" s="8">
        <f t="array" ref="DE317">SUMPRODUCT($BS317:$CB317,TRANSPOSE(CG$66:CG$75))</f>
        <v>2.1165467321053962E-2</v>
      </c>
      <c r="DF317" s="8">
        <f t="array" ref="DF317">SUMPRODUCT($BS317:$CB317,TRANSPOSE(CH$66:CH$75))</f>
        <v>2.3489462046715627E-2</v>
      </c>
      <c r="DG317" s="8">
        <f t="array" ref="DG317">SUMPRODUCT($BS317:$CB317,TRANSPOSE(CI$66:CI$75))</f>
        <v>-2.6057433222999308E-2</v>
      </c>
      <c r="DH317" s="8">
        <f t="array" ref="DH317">SUMPRODUCT($BS317:$CB317,TRANSPOSE(CJ$66:CJ$75))</f>
        <v>4.1924568644412609E-2</v>
      </c>
      <c r="DI317" s="8">
        <f t="array" ref="DI317">SUMPRODUCT($BS317:$CB317,TRANSPOSE(CK$66:CK$75))</f>
        <v>-3.3703197176797005E-2</v>
      </c>
      <c r="DJ317" s="8">
        <f t="array" ref="DJ317">SUMPRODUCT($BS317:$CB317,TRANSPOSE(CL$66:CL$75))</f>
        <v>5.4863653814439819E-2</v>
      </c>
      <c r="DK317" s="8">
        <f t="array" ref="DK317">SUMPRODUCT($BS317:$CB317,TRANSPOSE(CM$66:CM$75))</f>
        <v>-1.2501077913966143E-2</v>
      </c>
      <c r="DL317" s="8">
        <f t="array" ref="DL317">SUMPRODUCT($BS317:$CB317,TRANSPOSE(CN$66:CN$75))</f>
        <v>-4.5024668446449943E-2</v>
      </c>
      <c r="DM317" s="8">
        <f t="array" ref="DM317">SUMPRODUCT($BS317:$CB317,TRANSPOSE(CO$66:CO$75))</f>
        <v>7.3063601059001173E-3</v>
      </c>
      <c r="DN317" s="8">
        <f t="array" ref="DN317">SUMPRODUCT($BS317:$CB317,TRANSPOSE(CP$66:CP$75))</f>
        <v>-3.8355779505333025E-2</v>
      </c>
    </row>
    <row r="318" spans="4:118" x14ac:dyDescent="0.25">
      <c r="D318" s="7"/>
      <c r="E318" s="7"/>
      <c r="J318" s="5">
        <v>41029</v>
      </c>
      <c r="K318">
        <v>7.2787130314379399E-3</v>
      </c>
      <c r="L318">
        <v>-3.07216043777855E-2</v>
      </c>
      <c r="M318">
        <v>3.8000317409223397E-2</v>
      </c>
      <c r="O318" s="5">
        <v>41029</v>
      </c>
      <c r="P318">
        <v>-3.1354262820113901E-2</v>
      </c>
      <c r="Q318">
        <v>8.0110088871970606E-3</v>
      </c>
      <c r="R318">
        <v>-3.9365271707310898E-2</v>
      </c>
      <c r="T318" s="5">
        <v>41029</v>
      </c>
      <c r="U318">
        <v>-1.17439979256378E-2</v>
      </c>
      <c r="V318">
        <v>-5.65932726910757E-3</v>
      </c>
      <c r="W318">
        <v>-6.0846706565302298E-3</v>
      </c>
      <c r="Y318" s="5">
        <v>41029</v>
      </c>
      <c r="Z318">
        <v>3.8231336083027301E-4</v>
      </c>
      <c r="AA318">
        <v>-1.13275485885612E-2</v>
      </c>
      <c r="AB318">
        <v>1.1709861949391401E-2</v>
      </c>
      <c r="AD318" s="5">
        <v>41029</v>
      </c>
      <c r="AE318">
        <v>8.0008301135457097E-3</v>
      </c>
      <c r="AF318">
        <v>-1.07477318537729E-2</v>
      </c>
      <c r="AG318">
        <v>1.8748561967318601E-2</v>
      </c>
      <c r="AI318" s="5">
        <v>41029</v>
      </c>
      <c r="AJ318">
        <v>-1.8946914497166099E-2</v>
      </c>
      <c r="AK318">
        <v>1.8771316689777399E-3</v>
      </c>
      <c r="AL318">
        <v>-2.08240461661439E-2</v>
      </c>
      <c r="AN318" s="5">
        <v>41029</v>
      </c>
      <c r="AO318">
        <v>-1.78675858731079E-2</v>
      </c>
      <c r="AP318">
        <v>1.47112656093895E-2</v>
      </c>
      <c r="AQ318">
        <v>-3.2578851482497402E-2</v>
      </c>
      <c r="AS318" s="5">
        <v>41029</v>
      </c>
      <c r="AT318">
        <v>-8.6351259505593192E-3</v>
      </c>
      <c r="AU318">
        <v>-1.28405824239479E-3</v>
      </c>
      <c r="AV318">
        <v>-7.3510677081645298E-3</v>
      </c>
      <c r="AX318" s="5">
        <v>41029</v>
      </c>
      <c r="AY318">
        <v>-2.6747335580491E-2</v>
      </c>
      <c r="AZ318">
        <v>2.5825999488472001E-3</v>
      </c>
      <c r="BA318">
        <v>-2.93299355293382E-2</v>
      </c>
      <c r="BC318" s="5">
        <v>41029</v>
      </c>
      <c r="BD318">
        <v>-7.73194502353876E-3</v>
      </c>
      <c r="BE318">
        <v>-2.7532790500322799E-2</v>
      </c>
      <c r="BF318">
        <v>1.9800845476783999E-2</v>
      </c>
      <c r="BH318" s="5">
        <v>41029</v>
      </c>
      <c r="BI318">
        <v>1.85116764632935E-3</v>
      </c>
      <c r="BJ318">
        <v>-2.6563214819213501E-2</v>
      </c>
      <c r="BK318">
        <v>2.8414382465542901E-2</v>
      </c>
      <c r="BM318" s="5">
        <v>41029</v>
      </c>
      <c r="BN318">
        <v>7.00867221822852E-3</v>
      </c>
      <c r="BO318">
        <v>-3.96006083778613E-2</v>
      </c>
      <c r="BP318">
        <f t="shared" si="86"/>
        <v>4.6609280596089819E-2</v>
      </c>
      <c r="BR318" s="25">
        <v>41029</v>
      </c>
      <c r="BS318" s="26">
        <f t="shared" si="76"/>
        <v>3.8000317409223397E-2</v>
      </c>
      <c r="BT318" s="26">
        <f t="shared" si="77"/>
        <v>-3.9365271707310898E-2</v>
      </c>
      <c r="BU318" s="26">
        <f t="shared" si="78"/>
        <v>-6.0846706565302298E-3</v>
      </c>
      <c r="BV318" s="26">
        <f t="shared" si="79"/>
        <v>1.1709861949391401E-2</v>
      </c>
      <c r="BW318" s="26">
        <f t="shared" si="80"/>
        <v>1.8748561967318601E-2</v>
      </c>
      <c r="BX318" s="26">
        <f t="shared" si="81"/>
        <v>-2.08240461661439E-2</v>
      </c>
      <c r="BY318" s="26">
        <f t="shared" si="82"/>
        <v>-3.2578851482497402E-2</v>
      </c>
      <c r="BZ318" s="26">
        <f t="shared" si="83"/>
        <v>-7.3510677081645298E-3</v>
      </c>
      <c r="CA318" s="26">
        <f t="shared" si="84"/>
        <v>-2.93299355293382E-2</v>
      </c>
      <c r="CB318" s="26">
        <f t="shared" si="85"/>
        <v>1.9800845476783999E-2</v>
      </c>
      <c r="CC318" s="26">
        <f t="shared" si="87"/>
        <v>2.8414382465542901E-2</v>
      </c>
      <c r="CD318" s="15">
        <f t="shared" si="88"/>
        <v>4.6609280596089819E-2</v>
      </c>
      <c r="CT318" s="17">
        <v>5.8745331207872897E-2</v>
      </c>
      <c r="CU318" s="17">
        <v>9.0452911705533896E-3</v>
      </c>
      <c r="CV318" s="17">
        <v>2.4133883134705501E-3</v>
      </c>
      <c r="CW318" s="17">
        <v>3.1509487912309002E-2</v>
      </c>
      <c r="CX318" s="17">
        <v>3.8509749612993402E-2</v>
      </c>
      <c r="CY318" s="17">
        <v>-1.5646084506131301E-2</v>
      </c>
      <c r="CZ318" s="17">
        <v>-8.4152079660608295E-3</v>
      </c>
      <c r="DA318" s="17">
        <v>-8.7224478309281608E-3</v>
      </c>
      <c r="DB318" s="17">
        <v>2.76112069233063E-3</v>
      </c>
      <c r="DC318" s="17">
        <v>-4.4632883728513298E-3</v>
      </c>
      <c r="DE318" s="8">
        <f t="array" ref="DE318">SUMPRODUCT($BS318:$CB318,TRANSPOSE(CG$66:CG$75))</f>
        <v>4.2513017857450895E-2</v>
      </c>
      <c r="DF318" s="8">
        <f t="array" ref="DF318">SUMPRODUCT($BS318:$CB318,TRANSPOSE(CH$66:CH$75))</f>
        <v>-3.5392401765446932E-2</v>
      </c>
      <c r="DG318" s="8">
        <f t="array" ref="DG318">SUMPRODUCT($BS318:$CB318,TRANSPOSE(CI$66:CI$75))</f>
        <v>1.8236134920156157E-2</v>
      </c>
      <c r="DH318" s="8">
        <f t="array" ref="DH318">SUMPRODUCT($BS318:$CB318,TRANSPOSE(CJ$66:CJ$75))</f>
        <v>-4.7744801862492983E-4</v>
      </c>
      <c r="DI318" s="8">
        <f t="array" ref="DI318">SUMPRODUCT($BS318:$CB318,TRANSPOSE(CK$66:CK$75))</f>
        <v>4.9489028307578259E-2</v>
      </c>
      <c r="DJ318" s="8">
        <f t="array" ref="DJ318">SUMPRODUCT($BS318:$CB318,TRANSPOSE(CL$66:CL$75))</f>
        <v>-2.1413915048557837E-2</v>
      </c>
      <c r="DK318" s="8">
        <f t="array" ref="DK318">SUMPRODUCT($BS318:$CB318,TRANSPOSE(CM$66:CM$75))</f>
        <v>-4.9804276413346581E-2</v>
      </c>
      <c r="DL318" s="8">
        <f t="array" ref="DL318">SUMPRODUCT($BS318:$CB318,TRANSPOSE(CN$66:CN$75))</f>
        <v>1.3245398841147555E-2</v>
      </c>
      <c r="DM318" s="8">
        <f t="array" ref="DM318">SUMPRODUCT($BS318:$CB318,TRANSPOSE(CO$66:CO$75))</f>
        <v>-1.3640057960108119E-2</v>
      </c>
      <c r="DN318" s="8">
        <f t="array" ref="DN318">SUMPRODUCT($BS318:$CB318,TRANSPOSE(CP$66:CP$75))</f>
        <v>5.232682514879336E-3</v>
      </c>
    </row>
    <row r="319" spans="4:118" x14ac:dyDescent="0.25">
      <c r="D319" s="7"/>
      <c r="E319" s="7"/>
      <c r="J319" s="5">
        <v>41060</v>
      </c>
      <c r="K319">
        <v>-4.84910254330315E-2</v>
      </c>
      <c r="L319">
        <v>-0.12345705816407999</v>
      </c>
      <c r="M319">
        <v>7.4966032731048696E-2</v>
      </c>
      <c r="O319" s="5">
        <v>41060</v>
      </c>
      <c r="P319">
        <v>-9.9999585102718599E-2</v>
      </c>
      <c r="Q319">
        <v>-5.0707709230015899E-2</v>
      </c>
      <c r="R319">
        <v>-4.9291875872702701E-2</v>
      </c>
      <c r="T319" s="5">
        <v>41060</v>
      </c>
      <c r="U319">
        <v>-8.8010887023319495E-2</v>
      </c>
      <c r="V319">
        <v>-5.62413873696209E-2</v>
      </c>
      <c r="W319">
        <v>-3.1769499653698602E-2</v>
      </c>
      <c r="Y319" s="5">
        <v>41060</v>
      </c>
      <c r="Z319">
        <v>-5.8471398663981301E-2</v>
      </c>
      <c r="AA319">
        <v>-6.5347749235463895E-2</v>
      </c>
      <c r="AB319">
        <v>6.8763505714825902E-3</v>
      </c>
      <c r="AD319" s="5">
        <v>41060</v>
      </c>
      <c r="AE319">
        <v>-2.26769105637484E-2</v>
      </c>
      <c r="AF319">
        <v>-6.3207545639427196E-2</v>
      </c>
      <c r="AG319">
        <v>4.0530635075678903E-2</v>
      </c>
      <c r="AI319" s="5">
        <v>41060</v>
      </c>
      <c r="AJ319">
        <v>-7.6017005488288006E-2</v>
      </c>
      <c r="AK319">
        <v>-7.7923259216128304E-2</v>
      </c>
      <c r="AL319">
        <v>1.9062537278403001E-3</v>
      </c>
      <c r="AN319" s="5">
        <v>41060</v>
      </c>
      <c r="AO319">
        <v>-9.53745424080788E-2</v>
      </c>
      <c r="AP319">
        <v>-5.2033041117179497E-2</v>
      </c>
      <c r="AQ319">
        <v>-4.3341501290899302E-2</v>
      </c>
      <c r="AS319" s="5">
        <v>41060</v>
      </c>
      <c r="AT319">
        <v>-8.6554878918578798E-2</v>
      </c>
      <c r="AU319">
        <v>-6.0003195823013201E-2</v>
      </c>
      <c r="AV319">
        <v>-2.65516830955656E-2</v>
      </c>
      <c r="AX319" s="5">
        <v>41060</v>
      </c>
      <c r="AY319">
        <v>-9.4534121918757499E-2</v>
      </c>
      <c r="AZ319">
        <v>-7.5128451018368597E-2</v>
      </c>
      <c r="BA319">
        <v>-1.9405670900388899E-2</v>
      </c>
      <c r="BC319" s="5">
        <v>41060</v>
      </c>
      <c r="BD319">
        <v>-6.2040258650982998E-2</v>
      </c>
      <c r="BE319">
        <v>-9.2780141584037301E-2</v>
      </c>
      <c r="BF319">
        <v>3.0739882933054401E-2</v>
      </c>
      <c r="BH319" s="5">
        <v>41060</v>
      </c>
      <c r="BI319">
        <v>-8.7819872922895698E-2</v>
      </c>
      <c r="BJ319">
        <v>-5.3026954820940102E-2</v>
      </c>
      <c r="BK319">
        <v>-3.4792918101955603E-2</v>
      </c>
      <c r="BM319" s="5">
        <v>41060</v>
      </c>
      <c r="BN319">
        <v>-2.2583714769440599E-2</v>
      </c>
      <c r="BO319">
        <v>-0.13078918245384699</v>
      </c>
      <c r="BP319">
        <f t="shared" si="86"/>
        <v>0.10820546768440639</v>
      </c>
      <c r="BR319" s="25">
        <v>41060</v>
      </c>
      <c r="BS319" s="26">
        <f t="shared" si="76"/>
        <v>7.4966032731048696E-2</v>
      </c>
      <c r="BT319" s="26">
        <f t="shared" si="77"/>
        <v>-4.9291875872702701E-2</v>
      </c>
      <c r="BU319" s="26">
        <f t="shared" si="78"/>
        <v>-3.1769499653698602E-2</v>
      </c>
      <c r="BV319" s="26">
        <f t="shared" si="79"/>
        <v>6.8763505714825902E-3</v>
      </c>
      <c r="BW319" s="26">
        <f t="shared" si="80"/>
        <v>4.0530635075678903E-2</v>
      </c>
      <c r="BX319" s="26">
        <f t="shared" si="81"/>
        <v>1.9062537278403001E-3</v>
      </c>
      <c r="BY319" s="26">
        <f t="shared" si="82"/>
        <v>-4.3341501290899302E-2</v>
      </c>
      <c r="BZ319" s="26">
        <f t="shared" si="83"/>
        <v>-2.65516830955656E-2</v>
      </c>
      <c r="CA319" s="26">
        <f t="shared" si="84"/>
        <v>-1.9405670900388899E-2</v>
      </c>
      <c r="CB319" s="26">
        <f t="shared" si="85"/>
        <v>3.0739882933054401E-2</v>
      </c>
      <c r="CC319" s="26">
        <f t="shared" si="87"/>
        <v>-3.4792918101955603E-2</v>
      </c>
      <c r="CD319" s="15">
        <f t="shared" si="88"/>
        <v>0.10820546768440639</v>
      </c>
      <c r="CT319" s="17">
        <v>8.2567287706830902E-2</v>
      </c>
      <c r="CU319" s="17">
        <v>3.1673194681184201E-2</v>
      </c>
      <c r="CV319" s="17">
        <v>3.6587033222526398E-2</v>
      </c>
      <c r="CW319" s="17">
        <v>5.9392427437398497E-2</v>
      </c>
      <c r="CX319" s="17">
        <v>3.7782741594585903E-2</v>
      </c>
      <c r="CY319" s="17">
        <v>-3.74547584733799E-3</v>
      </c>
      <c r="CZ319" s="17">
        <v>-9.2107841694329497E-4</v>
      </c>
      <c r="DA319" s="17">
        <v>-5.60962071297393E-3</v>
      </c>
      <c r="DB319" s="17">
        <v>-2.0623263485015302E-2</v>
      </c>
      <c r="DC319" s="17">
        <v>-1.23615873997171E-2</v>
      </c>
      <c r="DE319" s="8">
        <f t="array" ref="DE319">SUMPRODUCT($BS319:$CB319,TRANSPOSE(CG$66:CG$75))</f>
        <v>8.9816670477012348E-2</v>
      </c>
      <c r="DF319" s="8">
        <f t="array" ref="DF319">SUMPRODUCT($BS319:$CB319,TRANSPOSE(CH$66:CH$75))</f>
        <v>-3.1575191994161124E-2</v>
      </c>
      <c r="DG319" s="8">
        <f t="array" ref="DG319">SUMPRODUCT($BS319:$CB319,TRANSPOSE(CI$66:CI$75))</f>
        <v>2.3547742473063265E-3</v>
      </c>
      <c r="DH319" s="8">
        <f t="array" ref="DH319">SUMPRODUCT($BS319:$CB319,TRANSPOSE(CJ$66:CJ$75))</f>
        <v>-4.1088174247591494E-2</v>
      </c>
      <c r="DI319" s="8">
        <f t="array" ref="DI319">SUMPRODUCT($BS319:$CB319,TRANSPOSE(CK$66:CK$75))</f>
        <v>8.9103445830515923E-2</v>
      </c>
      <c r="DJ319" s="8">
        <f t="array" ref="DJ319">SUMPRODUCT($BS319:$CB319,TRANSPOSE(CL$66:CL$75))</f>
        <v>-6.2469848025171488E-3</v>
      </c>
      <c r="DK319" s="8">
        <f t="array" ref="DK319">SUMPRODUCT($BS319:$CB319,TRANSPOSE(CM$66:CM$75))</f>
        <v>-9.0172402675308835E-2</v>
      </c>
      <c r="DL319" s="8">
        <f t="array" ref="DL319">SUMPRODUCT($BS319:$CB319,TRANSPOSE(CN$66:CN$75))</f>
        <v>-1.3099475717790934E-2</v>
      </c>
      <c r="DM319" s="8">
        <f t="array" ref="DM319">SUMPRODUCT($BS319:$CB319,TRANSPOSE(CO$66:CO$75))</f>
        <v>3.8426203559376419E-2</v>
      </c>
      <c r="DN319" s="8">
        <f t="array" ref="DN319">SUMPRODUCT($BS319:$CB319,TRANSPOSE(CP$66:CP$75))</f>
        <v>3.5005622206233267E-2</v>
      </c>
    </row>
    <row r="320" spans="4:118" x14ac:dyDescent="0.25">
      <c r="D320" s="7"/>
      <c r="E320" s="7"/>
      <c r="J320" s="5">
        <v>41090</v>
      </c>
      <c r="K320">
        <v>3.10298149010249E-2</v>
      </c>
      <c r="L320">
        <v>3.1505723845147403E-2</v>
      </c>
      <c r="M320">
        <v>-4.75908944122444E-4</v>
      </c>
      <c r="O320" s="5">
        <v>41090</v>
      </c>
      <c r="P320">
        <v>4.6992540745613598E-2</v>
      </c>
      <c r="Q320">
        <v>2.7789536795938999E-2</v>
      </c>
      <c r="R320">
        <v>1.9203003949674599E-2</v>
      </c>
      <c r="T320" s="5">
        <v>41090</v>
      </c>
      <c r="U320">
        <v>4.5375987576435503E-2</v>
      </c>
      <c r="V320">
        <v>4.6171247584898802E-2</v>
      </c>
      <c r="W320">
        <v>-7.9526000846331197E-4</v>
      </c>
      <c r="Y320" s="5">
        <v>41090</v>
      </c>
      <c r="Z320">
        <v>3.3715141568802398E-2</v>
      </c>
      <c r="AA320">
        <v>4.8353690297633797E-2</v>
      </c>
      <c r="AB320">
        <v>-1.4638548728831399E-2</v>
      </c>
      <c r="AD320" s="5">
        <v>41090</v>
      </c>
      <c r="AE320">
        <v>5.4366543737643498E-2</v>
      </c>
      <c r="AF320">
        <v>3.3884632624068503E-2</v>
      </c>
      <c r="AG320">
        <v>2.0481911113574901E-2</v>
      </c>
      <c r="AI320" s="5">
        <v>41090</v>
      </c>
      <c r="AJ320">
        <v>5.2007940485518003E-2</v>
      </c>
      <c r="AK320">
        <v>2.92253108803242E-2</v>
      </c>
      <c r="AL320">
        <v>2.27826296051938E-2</v>
      </c>
      <c r="AN320" s="5">
        <v>41090</v>
      </c>
      <c r="AO320">
        <v>4.8865428312466E-2</v>
      </c>
      <c r="AP320">
        <v>5.3301562356151203E-2</v>
      </c>
      <c r="AQ320">
        <v>-4.4361340436851401E-3</v>
      </c>
      <c r="AS320" s="5">
        <v>41090</v>
      </c>
      <c r="AT320">
        <v>5.3377426357320602E-2</v>
      </c>
      <c r="AU320">
        <v>3.7885033265175103E-2</v>
      </c>
      <c r="AV320">
        <v>1.5492393092145401E-2</v>
      </c>
      <c r="AX320" s="5">
        <v>41090</v>
      </c>
      <c r="AY320">
        <v>5.2311942077076699E-2</v>
      </c>
      <c r="AZ320">
        <v>3.9285461339103898E-2</v>
      </c>
      <c r="BA320">
        <v>1.30264807379727E-2</v>
      </c>
      <c r="BC320" s="5">
        <v>41090</v>
      </c>
      <c r="BD320">
        <v>3.5401034123584502E-2</v>
      </c>
      <c r="BE320">
        <v>5.8911508741443602E-2</v>
      </c>
      <c r="BF320">
        <v>-2.3510474617859101E-2</v>
      </c>
      <c r="BH320" s="5">
        <v>41090</v>
      </c>
      <c r="BI320">
        <v>4.9376302234882798E-2</v>
      </c>
      <c r="BJ320">
        <v>5.24476574089556E-2</v>
      </c>
      <c r="BK320">
        <v>-3.0713551740727801E-3</v>
      </c>
      <c r="BM320" s="5">
        <v>41090</v>
      </c>
      <c r="BN320">
        <v>4.7517754539953702E-2</v>
      </c>
      <c r="BO320">
        <v>4.94815314179953E-2</v>
      </c>
      <c r="BP320">
        <f t="shared" si="86"/>
        <v>-1.9637768780415982E-3</v>
      </c>
      <c r="BR320" s="25">
        <v>41090</v>
      </c>
      <c r="BS320" s="26">
        <f t="shared" si="76"/>
        <v>-4.75908944122444E-4</v>
      </c>
      <c r="BT320" s="26">
        <f t="shared" si="77"/>
        <v>1.9203003949674599E-2</v>
      </c>
      <c r="BU320" s="26">
        <f t="shared" si="78"/>
        <v>-7.9526000846331197E-4</v>
      </c>
      <c r="BV320" s="26">
        <f t="shared" si="79"/>
        <v>-1.4638548728831399E-2</v>
      </c>
      <c r="BW320" s="26">
        <f t="shared" si="80"/>
        <v>2.0481911113574901E-2</v>
      </c>
      <c r="BX320" s="26">
        <f t="shared" si="81"/>
        <v>2.27826296051938E-2</v>
      </c>
      <c r="BY320" s="26">
        <f t="shared" si="82"/>
        <v>-4.4361340436851401E-3</v>
      </c>
      <c r="BZ320" s="26">
        <f t="shared" si="83"/>
        <v>1.5492393092145401E-2</v>
      </c>
      <c r="CA320" s="26">
        <f t="shared" si="84"/>
        <v>1.30264807379727E-2</v>
      </c>
      <c r="CB320" s="26">
        <f t="shared" si="85"/>
        <v>-2.3510474617859101E-2</v>
      </c>
      <c r="CC320" s="26">
        <f t="shared" si="87"/>
        <v>-3.0713551740727801E-3</v>
      </c>
      <c r="CD320" s="15">
        <f t="shared" si="88"/>
        <v>-1.9637768780415982E-3</v>
      </c>
      <c r="CT320" s="17">
        <v>-3.3271615535666502E-2</v>
      </c>
      <c r="CU320" s="17">
        <v>-1.11605352928519E-2</v>
      </c>
      <c r="CV320" s="17">
        <v>2.8258450868839598E-2</v>
      </c>
      <c r="CW320" s="17">
        <v>1.09621216138157E-2</v>
      </c>
      <c r="CX320" s="17">
        <v>-3.00876136856811E-3</v>
      </c>
      <c r="CY320" s="17">
        <v>-4.3850958747867702E-3</v>
      </c>
      <c r="CZ320" s="17">
        <v>1.6716723593753001E-2</v>
      </c>
      <c r="DA320" s="17">
        <v>-6.1379202132337196E-3</v>
      </c>
      <c r="DB320" s="17">
        <v>-4.6441093393967698E-3</v>
      </c>
      <c r="DC320" s="17">
        <v>-7.8804144744291996E-3</v>
      </c>
      <c r="DE320" s="8">
        <f t="array" ref="DE320">SUMPRODUCT($BS320:$CB320,TRANSPOSE(CG$66:CG$75))</f>
        <v>8.495439509455029E-3</v>
      </c>
      <c r="DF320" s="8">
        <f t="array" ref="DF320">SUMPRODUCT($BS320:$CB320,TRANSPOSE(CH$66:CH$75))</f>
        <v>1.6596700792437188E-2</v>
      </c>
      <c r="DG320" s="8">
        <f t="array" ref="DG320">SUMPRODUCT($BS320:$CB320,TRANSPOSE(CI$66:CI$75))</f>
        <v>-1.0046590409601344E-2</v>
      </c>
      <c r="DH320" s="8">
        <f t="array" ref="DH320">SUMPRODUCT($BS320:$CB320,TRANSPOSE(CJ$66:CJ$75))</f>
        <v>-1.6664042680303408E-3</v>
      </c>
      <c r="DI320" s="8">
        <f t="array" ref="DI320">SUMPRODUCT($BS320:$CB320,TRANSPOSE(CK$66:CK$75))</f>
        <v>2.0074620621877769E-2</v>
      </c>
      <c r="DJ320" s="8">
        <f t="array" ref="DJ320">SUMPRODUCT($BS320:$CB320,TRANSPOSE(CL$66:CL$75))</f>
        <v>1.1083967056408548E-2</v>
      </c>
      <c r="DK320" s="8">
        <f t="array" ref="DK320">SUMPRODUCT($BS320:$CB320,TRANSPOSE(CM$66:CM$75))</f>
        <v>-3.6983087926190282E-2</v>
      </c>
      <c r="DL320" s="8">
        <f t="array" ref="DL320">SUMPRODUCT($BS320:$CB320,TRANSPOSE(CN$66:CN$75))</f>
        <v>1.6338256898981773E-2</v>
      </c>
      <c r="DM320" s="8">
        <f t="array" ref="DM320">SUMPRODUCT($BS320:$CB320,TRANSPOSE(CO$66:CO$75))</f>
        <v>2.4073170848500372E-2</v>
      </c>
      <c r="DN320" s="8">
        <f t="array" ref="DN320">SUMPRODUCT($BS320:$CB320,TRANSPOSE(CP$66:CP$75))</f>
        <v>-1.8073754086841323E-2</v>
      </c>
    </row>
    <row r="321" spans="4:118" x14ac:dyDescent="0.25">
      <c r="D321" s="7"/>
      <c r="E321" s="7"/>
      <c r="J321" s="5">
        <v>41121</v>
      </c>
      <c r="K321">
        <v>2.5569455950246699E-2</v>
      </c>
      <c r="L321">
        <v>-1.6217030419016501E-3</v>
      </c>
      <c r="M321">
        <v>2.7191158992148402E-2</v>
      </c>
      <c r="O321" s="5">
        <v>41121</v>
      </c>
      <c r="P321">
        <v>-6.7390745661972699E-3</v>
      </c>
      <c r="Q321">
        <v>1.2345614799280299E-2</v>
      </c>
      <c r="R321">
        <v>-1.9084689365477601E-2</v>
      </c>
      <c r="T321" s="5">
        <v>41121</v>
      </c>
      <c r="U321">
        <v>-1.3056639057868601E-2</v>
      </c>
      <c r="V321">
        <v>1.84846467082194E-2</v>
      </c>
      <c r="W321">
        <v>-3.1541285766088001E-2</v>
      </c>
      <c r="Y321" s="5">
        <v>41121</v>
      </c>
      <c r="Z321">
        <v>1.12036678339124E-2</v>
      </c>
      <c r="AA321">
        <v>3.0652579771335E-3</v>
      </c>
      <c r="AB321">
        <v>8.1384098567789092E-3</v>
      </c>
      <c r="AD321" s="5">
        <v>41121</v>
      </c>
      <c r="AE321">
        <v>3.5153395169895303E-2</v>
      </c>
      <c r="AF321">
        <v>2.1575911559727198E-2</v>
      </c>
      <c r="AG321">
        <v>1.35774836101681E-2</v>
      </c>
      <c r="AI321" s="5">
        <v>41121</v>
      </c>
      <c r="AJ321">
        <v>1.1623345812895E-2</v>
      </c>
      <c r="AK321">
        <v>2.09603590397009E-2</v>
      </c>
      <c r="AL321">
        <v>-9.3370132268059108E-3</v>
      </c>
      <c r="AN321" s="5">
        <v>41121</v>
      </c>
      <c r="AO321">
        <v>3.3218764820753702E-3</v>
      </c>
      <c r="AP321">
        <v>-2.4738016368635899E-3</v>
      </c>
      <c r="AQ321">
        <v>5.7956781189389597E-3</v>
      </c>
      <c r="AS321" s="5">
        <v>41121</v>
      </c>
      <c r="AT321">
        <v>3.2243205199394601E-3</v>
      </c>
      <c r="AU321">
        <v>1.73971370579948E-3</v>
      </c>
      <c r="AV321">
        <v>1.4846068141399799E-3</v>
      </c>
      <c r="AX321" s="5">
        <v>41121</v>
      </c>
      <c r="AY321">
        <v>-9.4376601884473498E-4</v>
      </c>
      <c r="AZ321">
        <v>-4.7652557667167902E-3</v>
      </c>
      <c r="BA321">
        <v>3.8214897478720598E-3</v>
      </c>
      <c r="BC321" s="5">
        <v>41121</v>
      </c>
      <c r="BD321">
        <v>1.59966643208969E-2</v>
      </c>
      <c r="BE321">
        <v>-2.0720446793415699E-3</v>
      </c>
      <c r="BF321">
        <v>1.8068709000238398E-2</v>
      </c>
      <c r="BH321" s="5">
        <v>41121</v>
      </c>
      <c r="BI321">
        <v>2.26612390722811E-3</v>
      </c>
      <c r="BJ321">
        <v>2.1182736330320199E-2</v>
      </c>
      <c r="BK321">
        <v>-1.8916612423092099E-2</v>
      </c>
      <c r="BM321" s="5">
        <v>41121</v>
      </c>
      <c r="BN321">
        <v>2.5591604234122201E-2</v>
      </c>
      <c r="BO321">
        <v>-5.6603681130449101E-3</v>
      </c>
      <c r="BP321">
        <f t="shared" si="86"/>
        <v>3.125197234716711E-2</v>
      </c>
      <c r="BR321" s="25">
        <v>41121</v>
      </c>
      <c r="BS321" s="26">
        <f t="shared" si="76"/>
        <v>2.7191158992148402E-2</v>
      </c>
      <c r="BT321" s="26">
        <f t="shared" si="77"/>
        <v>-1.9084689365477601E-2</v>
      </c>
      <c r="BU321" s="26">
        <f t="shared" si="78"/>
        <v>-3.1541285766088001E-2</v>
      </c>
      <c r="BV321" s="26">
        <f t="shared" si="79"/>
        <v>8.1384098567789092E-3</v>
      </c>
      <c r="BW321" s="26">
        <f t="shared" si="80"/>
        <v>1.35774836101681E-2</v>
      </c>
      <c r="BX321" s="26">
        <f t="shared" si="81"/>
        <v>-9.3370132268059108E-3</v>
      </c>
      <c r="BY321" s="26">
        <f t="shared" si="82"/>
        <v>5.7956781189389597E-3</v>
      </c>
      <c r="BZ321" s="26">
        <f t="shared" si="83"/>
        <v>1.4846068141399799E-3</v>
      </c>
      <c r="CA321" s="26">
        <f t="shared" si="84"/>
        <v>3.8214897478720598E-3</v>
      </c>
      <c r="CB321" s="26">
        <f t="shared" si="85"/>
        <v>1.8068709000238398E-2</v>
      </c>
      <c r="CC321" s="26">
        <f t="shared" si="87"/>
        <v>-1.8916612423092099E-2</v>
      </c>
      <c r="CD321" s="15">
        <f t="shared" si="88"/>
        <v>3.125197234716711E-2</v>
      </c>
      <c r="CT321" s="17">
        <v>2.60248077297719E-2</v>
      </c>
      <c r="CU321" s="17">
        <v>3.4157249504058497E-2</v>
      </c>
      <c r="CV321" s="17">
        <v>2.9294338209891499E-3</v>
      </c>
      <c r="CW321" s="17">
        <v>2.4128228914451402E-2</v>
      </c>
      <c r="CX321" s="17">
        <v>-4.8056073498592101E-3</v>
      </c>
      <c r="CY321" s="17">
        <v>-1.4087469900673199E-2</v>
      </c>
      <c r="CZ321" s="17">
        <v>1.87768000109825E-3</v>
      </c>
      <c r="DA321" s="17">
        <v>-1.1062510268500299E-3</v>
      </c>
      <c r="DB321" s="17">
        <v>-8.4992617666787996E-3</v>
      </c>
      <c r="DC321" s="17">
        <v>4.2278949022995201E-3</v>
      </c>
      <c r="DE321" s="8">
        <f t="array" ref="DE321">SUMPRODUCT($BS321:$CB321,TRANSPOSE(CG$66:CG$75))</f>
        <v>3.0355568874120185E-2</v>
      </c>
      <c r="DF321" s="8">
        <f t="array" ref="DF321">SUMPRODUCT($BS321:$CB321,TRANSPOSE(CH$66:CH$75))</f>
        <v>-1.5565904910412766E-2</v>
      </c>
      <c r="DG321" s="8">
        <f t="array" ref="DG321">SUMPRODUCT($BS321:$CB321,TRANSPOSE(CI$66:CI$75))</f>
        <v>-2.4210402465933947E-2</v>
      </c>
      <c r="DH321" s="8">
        <f t="array" ref="DH321">SUMPRODUCT($BS321:$CB321,TRANSPOSE(CJ$66:CJ$75))</f>
        <v>-3.4983449195477329E-2</v>
      </c>
      <c r="DI321" s="8">
        <f t="array" ref="DI321">SUMPRODUCT($BS321:$CB321,TRANSPOSE(CK$66:CK$75))</f>
        <v>2.3695694472955782E-2</v>
      </c>
      <c r="DJ321" s="8">
        <f t="array" ref="DJ321">SUMPRODUCT($BS321:$CB321,TRANSPOSE(CL$66:CL$75))</f>
        <v>-1.0557600763731079E-2</v>
      </c>
      <c r="DK321" s="8">
        <f t="array" ref="DK321">SUMPRODUCT($BS321:$CB321,TRANSPOSE(CM$66:CM$75))</f>
        <v>6.8659158725634323E-3</v>
      </c>
      <c r="DL321" s="8">
        <f t="array" ref="DL321">SUMPRODUCT($BS321:$CB321,TRANSPOSE(CN$66:CN$75))</f>
        <v>3.4959136255553842E-3</v>
      </c>
      <c r="DM321" s="8">
        <f t="array" ref="DM321">SUMPRODUCT($BS321:$CB321,TRANSPOSE(CO$66:CO$75))</f>
        <v>9.2190653459993509E-3</v>
      </c>
      <c r="DN321" s="8">
        <f t="array" ref="DN321">SUMPRODUCT($BS321:$CB321,TRANSPOSE(CP$66:CP$75))</f>
        <v>1.9776160853748233E-2</v>
      </c>
    </row>
    <row r="322" spans="4:118" x14ac:dyDescent="0.25">
      <c r="D322" s="7"/>
      <c r="E322" s="7"/>
      <c r="J322" s="5">
        <v>41152</v>
      </c>
      <c r="K322">
        <v>1.68867713141394E-2</v>
      </c>
      <c r="L322">
        <v>4.1168164496583101E-2</v>
      </c>
      <c r="M322">
        <v>-2.4281393182443701E-2</v>
      </c>
      <c r="O322" s="5">
        <v>41152</v>
      </c>
      <c r="P322">
        <v>4.6281474055252403E-2</v>
      </c>
      <c r="Q322">
        <v>2.3192289763701201E-2</v>
      </c>
      <c r="R322">
        <v>2.3089184291551101E-2</v>
      </c>
      <c r="T322" s="5">
        <v>41152</v>
      </c>
      <c r="U322">
        <v>5.3985366596840098E-2</v>
      </c>
      <c r="V322">
        <v>1.94051605761872E-2</v>
      </c>
      <c r="W322">
        <v>3.4580206020652898E-2</v>
      </c>
      <c r="Y322" s="5">
        <v>41152</v>
      </c>
      <c r="Z322">
        <v>2.1353322809197502E-2</v>
      </c>
      <c r="AA322">
        <v>2.8346622290251401E-2</v>
      </c>
      <c r="AB322">
        <v>-6.9932994810539698E-3</v>
      </c>
      <c r="AD322" s="5">
        <v>41152</v>
      </c>
      <c r="AE322">
        <v>-7.8694990235348497E-3</v>
      </c>
      <c r="AF322">
        <v>5.6944059212578703E-2</v>
      </c>
      <c r="AG322">
        <v>-6.4813558236113497E-2</v>
      </c>
      <c r="AI322" s="5">
        <v>41152</v>
      </c>
      <c r="AJ322">
        <v>2.73571070667336E-2</v>
      </c>
      <c r="AK322">
        <v>3.3286269906700097E-2</v>
      </c>
      <c r="AL322">
        <v>-5.9291628399665902E-3</v>
      </c>
      <c r="AN322" s="5">
        <v>41152</v>
      </c>
      <c r="AO322">
        <v>3.2907547392758897E-2</v>
      </c>
      <c r="AP322">
        <v>4.9926143900262503E-3</v>
      </c>
      <c r="AQ322">
        <v>2.7914933002732699E-2</v>
      </c>
      <c r="AS322" s="5">
        <v>41152</v>
      </c>
      <c r="AT322">
        <v>3.21628118426684E-2</v>
      </c>
      <c r="AU322">
        <v>9.71043111132118E-3</v>
      </c>
      <c r="AV322">
        <v>2.2452380731347199E-2</v>
      </c>
      <c r="AX322" s="5">
        <v>41152</v>
      </c>
      <c r="AY322">
        <v>3.87558789395211E-2</v>
      </c>
      <c r="AZ322">
        <v>2.2881274724850499E-2</v>
      </c>
      <c r="BA322">
        <v>1.5874604214670601E-2</v>
      </c>
      <c r="BC322" s="5">
        <v>41152</v>
      </c>
      <c r="BD322">
        <v>2.7843849745701098E-2</v>
      </c>
      <c r="BE322">
        <v>3.5594619729776997E-2</v>
      </c>
      <c r="BF322">
        <v>-7.7507699840759104E-3</v>
      </c>
      <c r="BH322" s="5">
        <v>41152</v>
      </c>
      <c r="BI322">
        <v>5.1493403488405101E-2</v>
      </c>
      <c r="BJ322">
        <v>3.0695153451289401E-2</v>
      </c>
      <c r="BK322">
        <v>2.07982500371157E-2</v>
      </c>
      <c r="BM322" s="5">
        <v>41152</v>
      </c>
      <c r="BN322">
        <v>-6.6502068273804798E-3</v>
      </c>
      <c r="BO322">
        <v>6.9365587160337694E-2</v>
      </c>
      <c r="BP322">
        <f t="shared" si="86"/>
        <v>-7.6015793987718169E-2</v>
      </c>
      <c r="BR322" s="25">
        <v>41152</v>
      </c>
      <c r="BS322" s="26">
        <f t="shared" si="76"/>
        <v>-2.4281393182443701E-2</v>
      </c>
      <c r="BT322" s="26">
        <f t="shared" si="77"/>
        <v>2.3089184291551101E-2</v>
      </c>
      <c r="BU322" s="26">
        <f t="shared" si="78"/>
        <v>3.4580206020652898E-2</v>
      </c>
      <c r="BV322" s="26">
        <f t="shared" si="79"/>
        <v>-6.9932994810539698E-3</v>
      </c>
      <c r="BW322" s="26">
        <f t="shared" si="80"/>
        <v>-6.4813558236113497E-2</v>
      </c>
      <c r="BX322" s="26">
        <f t="shared" si="81"/>
        <v>-5.9291628399665902E-3</v>
      </c>
      <c r="BY322" s="26">
        <f t="shared" si="82"/>
        <v>2.7914933002732699E-2</v>
      </c>
      <c r="BZ322" s="26">
        <f t="shared" si="83"/>
        <v>2.2452380731347199E-2</v>
      </c>
      <c r="CA322" s="26">
        <f t="shared" si="84"/>
        <v>1.5874604214670601E-2</v>
      </c>
      <c r="CB322" s="26">
        <f t="shared" si="85"/>
        <v>-7.7507699840759104E-3</v>
      </c>
      <c r="CC322" s="26">
        <f t="shared" si="87"/>
        <v>2.07982500371157E-2</v>
      </c>
      <c r="CD322" s="15">
        <f t="shared" si="88"/>
        <v>-7.6015793987718169E-2</v>
      </c>
      <c r="CT322" s="17">
        <v>-2.24556228365047E-2</v>
      </c>
      <c r="CU322" s="17">
        <v>-2.7238194044704199E-2</v>
      </c>
      <c r="CV322" s="17">
        <v>-2.5311962302092199E-2</v>
      </c>
      <c r="CW322" s="17">
        <v>-7.0942413802319207E-2</v>
      </c>
      <c r="CX322" s="17">
        <v>-2.9090403499720901E-2</v>
      </c>
      <c r="CY322" s="17">
        <v>-2.2979080817439601E-3</v>
      </c>
      <c r="CZ322" s="17">
        <v>1.8299231071022199E-3</v>
      </c>
      <c r="DA322" s="17">
        <v>-1.3640073073566201E-4</v>
      </c>
      <c r="DB322" s="17">
        <v>5.6303343425742301E-3</v>
      </c>
      <c r="DC322" s="17">
        <v>1.05713587468723E-2</v>
      </c>
      <c r="DE322" s="8">
        <f t="array" ref="DE322">SUMPRODUCT($BS322:$CB322,TRANSPOSE(CG$66:CG$75))</f>
        <v>-2.9774634649577809E-2</v>
      </c>
      <c r="DF322" s="8">
        <f t="array" ref="DF322">SUMPRODUCT($BS322:$CB322,TRANSPOSE(CH$66:CH$75))</f>
        <v>1.8929789326089491E-2</v>
      </c>
      <c r="DG322" s="8">
        <f t="array" ref="DG322">SUMPRODUCT($BS322:$CB322,TRANSPOSE(CI$66:CI$75))</f>
        <v>1.824358226087722E-2</v>
      </c>
      <c r="DH322" s="8">
        <f t="array" ref="DH322">SUMPRODUCT($BS322:$CB322,TRANSPOSE(CJ$66:CJ$75))</f>
        <v>5.0166766548642621E-3</v>
      </c>
      <c r="DI322" s="8">
        <f t="array" ref="DI322">SUMPRODUCT($BS322:$CB322,TRANSPOSE(CK$66:CK$75))</f>
        <v>-0.10489693266833247</v>
      </c>
      <c r="DJ322" s="8">
        <f t="array" ref="DJ322">SUMPRODUCT($BS322:$CB322,TRANSPOSE(CL$66:CL$75))</f>
        <v>5.8816064448464402E-3</v>
      </c>
      <c r="DK322" s="8">
        <f t="array" ref="DK322">SUMPRODUCT($BS322:$CB322,TRANSPOSE(CM$66:CM$75))</f>
        <v>6.5363440915229304E-2</v>
      </c>
      <c r="DL322" s="8">
        <f t="array" ref="DL322">SUMPRODUCT($BS322:$CB322,TRANSPOSE(CN$66:CN$75))</f>
        <v>2.5734259013576549E-2</v>
      </c>
      <c r="DM322" s="8">
        <f t="array" ref="DM322">SUMPRODUCT($BS322:$CB322,TRANSPOSE(CO$66:CO$75))</f>
        <v>-3.1056534250817891E-3</v>
      </c>
      <c r="DN322" s="8">
        <f t="array" ref="DN322">SUMPRODUCT($BS322:$CB322,TRANSPOSE(CP$66:CP$75))</f>
        <v>-1.1751015981835408E-2</v>
      </c>
    </row>
    <row r="323" spans="4:118" x14ac:dyDescent="0.25">
      <c r="D323" s="7"/>
      <c r="E323" s="7"/>
      <c r="J323" s="5">
        <v>41182</v>
      </c>
      <c r="K323">
        <v>2.4001351287782899E-2</v>
      </c>
      <c r="L323">
        <v>4.3018171394610297E-2</v>
      </c>
      <c r="M323">
        <v>-1.9016820106827401E-2</v>
      </c>
      <c r="O323" s="5">
        <v>41182</v>
      </c>
      <c r="P323">
        <v>4.1772286731324597E-2</v>
      </c>
      <c r="Q323">
        <v>2.03330063348976E-2</v>
      </c>
      <c r="R323">
        <v>2.1439280396427E-2</v>
      </c>
      <c r="T323" s="5">
        <v>41182</v>
      </c>
      <c r="U323">
        <v>2.9743701554217201E-2</v>
      </c>
      <c r="V323">
        <v>2.6857587791978599E-2</v>
      </c>
      <c r="W323">
        <v>2.8861137622385202E-3</v>
      </c>
      <c r="Y323" s="5">
        <v>41182</v>
      </c>
      <c r="Z323">
        <v>1.4411161217679399E-2</v>
      </c>
      <c r="AA323">
        <v>3.7713191557840302E-2</v>
      </c>
      <c r="AB323">
        <v>-2.3302030340160901E-2</v>
      </c>
      <c r="AD323" s="5">
        <v>41182</v>
      </c>
      <c r="AE323">
        <v>2.4983981027545302E-2</v>
      </c>
      <c r="AF323">
        <v>2.4668679291890198E-2</v>
      </c>
      <c r="AG323">
        <v>3.15301735655148E-4</v>
      </c>
      <c r="AI323" s="5">
        <v>41182</v>
      </c>
      <c r="AJ323">
        <v>4.51197381538768E-2</v>
      </c>
      <c r="AK323">
        <v>6.8308285327867996E-3</v>
      </c>
      <c r="AL323">
        <v>3.8288909621090002E-2</v>
      </c>
      <c r="AN323" s="5">
        <v>41182</v>
      </c>
      <c r="AO323">
        <v>3.24667418848626E-2</v>
      </c>
      <c r="AP323">
        <v>2.55551404710317E-2</v>
      </c>
      <c r="AQ323">
        <v>6.9116014138309199E-3</v>
      </c>
      <c r="AS323" s="5">
        <v>41182</v>
      </c>
      <c r="AT323">
        <v>1.9545320815943099E-2</v>
      </c>
      <c r="AU323">
        <v>3.93362400150837E-2</v>
      </c>
      <c r="AV323">
        <v>-1.97909191991406E-2</v>
      </c>
      <c r="AX323" s="5">
        <v>41182</v>
      </c>
      <c r="AY323">
        <v>3.3586272217761497E-2</v>
      </c>
      <c r="AZ323">
        <v>2.2366369339348401E-2</v>
      </c>
      <c r="BA323">
        <v>1.12199028784131E-2</v>
      </c>
      <c r="BC323" s="5">
        <v>41182</v>
      </c>
      <c r="BD323">
        <v>2.0867660566707299E-2</v>
      </c>
      <c r="BE323">
        <v>4.6063806429043001E-2</v>
      </c>
      <c r="BF323">
        <v>-2.5196145862335699E-2</v>
      </c>
      <c r="BH323" s="5">
        <v>41182</v>
      </c>
      <c r="BI323">
        <v>1.7139976146084701E-2</v>
      </c>
      <c r="BJ323">
        <v>2.7397554290919598E-2</v>
      </c>
      <c r="BK323">
        <v>-1.0257578144834901E-2</v>
      </c>
      <c r="BM323" s="5">
        <v>41182</v>
      </c>
      <c r="BN323">
        <v>2.3572811484119601E-2</v>
      </c>
      <c r="BO323">
        <v>5.0905911645861501E-2</v>
      </c>
      <c r="BP323">
        <f t="shared" si="86"/>
        <v>-2.73331001617419E-2</v>
      </c>
      <c r="BR323" s="25">
        <v>41182</v>
      </c>
      <c r="BS323" s="26">
        <f t="shared" si="76"/>
        <v>-1.9016820106827401E-2</v>
      </c>
      <c r="BT323" s="26">
        <f t="shared" si="77"/>
        <v>2.1439280396427E-2</v>
      </c>
      <c r="BU323" s="26">
        <f t="shared" si="78"/>
        <v>2.8861137622385202E-3</v>
      </c>
      <c r="BV323" s="26">
        <f t="shared" si="79"/>
        <v>-2.3302030340160901E-2</v>
      </c>
      <c r="BW323" s="26">
        <f t="shared" si="80"/>
        <v>3.15301735655148E-4</v>
      </c>
      <c r="BX323" s="26">
        <f t="shared" si="81"/>
        <v>3.8288909621090002E-2</v>
      </c>
      <c r="BY323" s="26">
        <f t="shared" si="82"/>
        <v>6.9116014138309199E-3</v>
      </c>
      <c r="BZ323" s="26">
        <f t="shared" si="83"/>
        <v>-1.97909191991406E-2</v>
      </c>
      <c r="CA323" s="26">
        <f t="shared" si="84"/>
        <v>1.12199028784131E-2</v>
      </c>
      <c r="CB323" s="26">
        <f t="shared" si="85"/>
        <v>-2.5196145862335699E-2</v>
      </c>
      <c r="CC323" s="26">
        <f t="shared" si="87"/>
        <v>-1.0257578144834901E-2</v>
      </c>
      <c r="CD323" s="15">
        <f t="shared" si="88"/>
        <v>-2.73331001617419E-2</v>
      </c>
      <c r="CT323" s="17">
        <v>-3.1109461924378499E-2</v>
      </c>
      <c r="CU323" s="17">
        <v>-3.4678979157684503E-2</v>
      </c>
      <c r="CV323" s="17">
        <v>2.54297166349206E-2</v>
      </c>
      <c r="CW323" s="17">
        <v>8.4757815639208405E-3</v>
      </c>
      <c r="CX323" s="17">
        <v>-2.7270794449909999E-2</v>
      </c>
      <c r="CY323" s="17">
        <v>2.4766934822278899E-2</v>
      </c>
      <c r="CZ323" s="17">
        <v>2.2078670431320501E-3</v>
      </c>
      <c r="DA323" s="17">
        <v>4.0819002857974502E-4</v>
      </c>
      <c r="DB323" s="17">
        <v>-1.0754363371099101E-2</v>
      </c>
      <c r="DC323" s="17">
        <v>4.8798026353562502E-3</v>
      </c>
      <c r="DE323" s="8">
        <f t="array" ref="DE323">SUMPRODUCT($BS323:$CB323,TRANSPOSE(CG$66:CG$75))</f>
        <v>-2.0249589070067273E-2</v>
      </c>
      <c r="DF323" s="8">
        <f t="array" ref="DF323">SUMPRODUCT($BS323:$CB323,TRANSPOSE(CH$66:CH$75))</f>
        <v>1.1834089980566637E-2</v>
      </c>
      <c r="DG323" s="8">
        <f t="array" ref="DG323">SUMPRODUCT($BS323:$CB323,TRANSPOSE(CI$66:CI$75))</f>
        <v>-9.1987875866104164E-3</v>
      </c>
      <c r="DH323" s="8">
        <f t="array" ref="DH323">SUMPRODUCT($BS323:$CB323,TRANSPOSE(CJ$66:CJ$75))</f>
        <v>-1.4623755378004519E-2</v>
      </c>
      <c r="DI323" s="8">
        <f t="array" ref="DI323">SUMPRODUCT($BS323:$CB323,TRANSPOSE(CK$66:CK$75))</f>
        <v>-8.3933944451077529E-3</v>
      </c>
      <c r="DJ323" s="8">
        <f t="array" ref="DJ323">SUMPRODUCT($BS323:$CB323,TRANSPOSE(CL$66:CL$75))</f>
        <v>3.2943929277231498E-2</v>
      </c>
      <c r="DK323" s="8">
        <f t="array" ref="DK323">SUMPRODUCT($BS323:$CB323,TRANSPOSE(CM$66:CM$75))</f>
        <v>1.4172872386151078E-2</v>
      </c>
      <c r="DL323" s="8">
        <f t="array" ref="DL323">SUMPRODUCT($BS323:$CB323,TRANSPOSE(CN$66:CN$75))</f>
        <v>-3.6702208726794285E-2</v>
      </c>
      <c r="DM323" s="8">
        <f t="array" ref="DM323">SUMPRODUCT($BS323:$CB323,TRANSPOSE(CO$66:CO$75))</f>
        <v>1.6499926030315967E-2</v>
      </c>
      <c r="DN323" s="8">
        <f t="array" ref="DN323">SUMPRODUCT($BS323:$CB323,TRANSPOSE(CP$66:CP$75))</f>
        <v>-1.0653635056888718E-2</v>
      </c>
    </row>
    <row r="324" spans="4:118" x14ac:dyDescent="0.25">
      <c r="D324" s="7"/>
      <c r="E324" s="7"/>
      <c r="J324" s="5">
        <v>41213</v>
      </c>
      <c r="K324">
        <v>-2.8318313851784599E-2</v>
      </c>
      <c r="L324">
        <v>-8.4553503407710298E-3</v>
      </c>
      <c r="M324">
        <v>-1.98629635110135E-2</v>
      </c>
      <c r="O324" s="5">
        <v>41213</v>
      </c>
      <c r="P324">
        <v>1.2998650706119601E-2</v>
      </c>
      <c r="Q324">
        <v>-4.40275657941493E-2</v>
      </c>
      <c r="R324">
        <v>5.7026216500268803E-2</v>
      </c>
      <c r="T324" s="5">
        <v>41213</v>
      </c>
      <c r="U324">
        <v>-4.9432645757742999E-3</v>
      </c>
      <c r="V324">
        <v>-2.4704754693664101E-2</v>
      </c>
      <c r="W324">
        <v>1.9761490117889802E-2</v>
      </c>
      <c r="Y324" s="5">
        <v>41213</v>
      </c>
      <c r="Z324">
        <v>-3.4394784421473097E-2</v>
      </c>
      <c r="AA324">
        <v>-8.4985575843791999E-3</v>
      </c>
      <c r="AB324">
        <v>-2.5896226837093899E-2</v>
      </c>
      <c r="AD324" s="5">
        <v>41213</v>
      </c>
      <c r="AE324">
        <v>-5.0574168773542798E-3</v>
      </c>
      <c r="AF324">
        <v>-6.3504474874464006E-2</v>
      </c>
      <c r="AG324">
        <v>5.8447057997109697E-2</v>
      </c>
      <c r="AI324" s="5">
        <v>41213</v>
      </c>
      <c r="AJ324">
        <v>-1.05040771200844E-2</v>
      </c>
      <c r="AK324">
        <v>-1.9342069821609499E-2</v>
      </c>
      <c r="AL324">
        <v>8.8379927015250909E-3</v>
      </c>
      <c r="AN324" s="5">
        <v>41213</v>
      </c>
      <c r="AO324">
        <v>3.2055529714332901E-3</v>
      </c>
      <c r="AP324">
        <v>-3.2980693448520497E-2</v>
      </c>
      <c r="AQ324">
        <v>3.6186246419953799E-2</v>
      </c>
      <c r="AS324" s="5">
        <v>41213</v>
      </c>
      <c r="AT324">
        <v>-1.9409793163518499E-2</v>
      </c>
      <c r="AU324">
        <v>-3.2858650256110698E-2</v>
      </c>
      <c r="AV324">
        <v>1.3448857092592199E-2</v>
      </c>
      <c r="AX324" s="5">
        <v>41213</v>
      </c>
      <c r="AY324">
        <v>-2.0235371972189102E-3</v>
      </c>
      <c r="AZ324">
        <v>-3.1416620875156398E-2</v>
      </c>
      <c r="BA324">
        <v>2.9393083677937502E-2</v>
      </c>
      <c r="BC324" s="5">
        <v>41213</v>
      </c>
      <c r="BD324">
        <v>-4.3109764765958701E-2</v>
      </c>
      <c r="BE324">
        <v>5.6976073594349804E-3</v>
      </c>
      <c r="BF324">
        <v>-4.8807372125393697E-2</v>
      </c>
      <c r="BH324" s="5">
        <v>41213</v>
      </c>
      <c r="BI324">
        <v>-8.7718041580506501E-3</v>
      </c>
      <c r="BJ324">
        <v>2.9492708181140699E-3</v>
      </c>
      <c r="BK324">
        <v>-1.1721074976164699E-2</v>
      </c>
      <c r="BM324" s="5">
        <v>41213</v>
      </c>
      <c r="BN324">
        <v>-6.5677478652717697E-3</v>
      </c>
      <c r="BO324">
        <v>1.5210665202838201E-3</v>
      </c>
      <c r="BP324">
        <f t="shared" si="86"/>
        <v>-8.0888143855555907E-3</v>
      </c>
      <c r="BR324" s="25">
        <v>41213</v>
      </c>
      <c r="BS324" s="26">
        <f t="shared" si="76"/>
        <v>-1.98629635110135E-2</v>
      </c>
      <c r="BT324" s="26">
        <f t="shared" si="77"/>
        <v>5.7026216500268803E-2</v>
      </c>
      <c r="BU324" s="26">
        <f t="shared" si="78"/>
        <v>1.9761490117889802E-2</v>
      </c>
      <c r="BV324" s="26">
        <f t="shared" si="79"/>
        <v>-2.5896226837093899E-2</v>
      </c>
      <c r="BW324" s="26">
        <f t="shared" si="80"/>
        <v>5.8447057997109697E-2</v>
      </c>
      <c r="BX324" s="26">
        <f t="shared" si="81"/>
        <v>8.8379927015250909E-3</v>
      </c>
      <c r="BY324" s="26">
        <f t="shared" si="82"/>
        <v>3.6186246419953799E-2</v>
      </c>
      <c r="BZ324" s="26">
        <f t="shared" si="83"/>
        <v>1.3448857092592199E-2</v>
      </c>
      <c r="CA324" s="26">
        <f t="shared" si="84"/>
        <v>2.9393083677937502E-2</v>
      </c>
      <c r="CB324" s="26">
        <f t="shared" si="85"/>
        <v>-4.8807372125393697E-2</v>
      </c>
      <c r="CC324" s="26">
        <f t="shared" si="87"/>
        <v>-1.1721074976164699E-2</v>
      </c>
      <c r="CD324" s="15">
        <f t="shared" si="88"/>
        <v>-8.0888143855555907E-3</v>
      </c>
      <c r="CT324" s="17">
        <v>-0.10201566365613</v>
      </c>
      <c r="CU324" s="17">
        <v>-7.8342152600901997E-3</v>
      </c>
      <c r="CV324" s="17">
        <v>4.2549073620413498E-2</v>
      </c>
      <c r="CW324" s="17">
        <v>1.01835691755173E-2</v>
      </c>
      <c r="CX324" s="17">
        <v>-4.5546667177584904E-3</v>
      </c>
      <c r="CY324" s="17">
        <v>-1.61097953700222E-2</v>
      </c>
      <c r="CZ324" s="17">
        <v>-1.68435214525198E-2</v>
      </c>
      <c r="DA324" s="17">
        <v>4.8115629318040698E-3</v>
      </c>
      <c r="DB324" s="17">
        <v>-4.7580622736928396E-3</v>
      </c>
      <c r="DC324" s="17">
        <v>7.1943288050184198E-3</v>
      </c>
      <c r="DE324" s="8">
        <f t="array" ref="DE324">SUMPRODUCT($BS324:$CB324,TRANSPOSE(CG$66:CG$75))</f>
        <v>-3.4060124173611928E-3</v>
      </c>
      <c r="DF324" s="8">
        <f t="array" ref="DF324">SUMPRODUCT($BS324:$CB324,TRANSPOSE(CH$66:CH$75))</f>
        <v>4.4238147837407635E-2</v>
      </c>
      <c r="DG324" s="8">
        <f t="array" ref="DG324">SUMPRODUCT($BS324:$CB324,TRANSPOSE(CI$66:CI$75))</f>
        <v>3.5220796687388165E-3</v>
      </c>
      <c r="DH324" s="8">
        <f t="array" ref="DH324">SUMPRODUCT($BS324:$CB324,TRANSPOSE(CJ$66:CJ$75))</f>
        <v>-1.7529118522741111E-2</v>
      </c>
      <c r="DI324" s="8">
        <f t="array" ref="DI324">SUMPRODUCT($BS324:$CB324,TRANSPOSE(CK$66:CK$75))</f>
        <v>5.6539793055147718E-2</v>
      </c>
      <c r="DJ324" s="8">
        <f t="array" ref="DJ324">SUMPRODUCT($BS324:$CB324,TRANSPOSE(CL$66:CL$75))</f>
        <v>-2.6680908526603403E-2</v>
      </c>
      <c r="DK324" s="8">
        <f t="array" ref="DK324">SUMPRODUCT($BS324:$CB324,TRANSPOSE(CM$66:CM$75))</f>
        <v>3.1836357088180049E-2</v>
      </c>
      <c r="DL324" s="8">
        <f t="array" ref="DL324">SUMPRODUCT($BS324:$CB324,TRANSPOSE(CN$66:CN$75))</f>
        <v>-2.329954825449122E-2</v>
      </c>
      <c r="DM324" s="8">
        <f t="array" ref="DM324">SUMPRODUCT($BS324:$CB324,TRANSPOSE(CO$66:CO$75))</f>
        <v>-4.0453246880113487E-3</v>
      </c>
      <c r="DN324" s="8">
        <f t="array" ref="DN324">SUMPRODUCT($BS324:$CB324,TRANSPOSE(CP$66:CP$75))</f>
        <v>-2.4641041330052585E-2</v>
      </c>
    </row>
    <row r="325" spans="4:118" x14ac:dyDescent="0.25">
      <c r="D325" s="7"/>
      <c r="E325" s="7"/>
      <c r="J325" s="5">
        <v>41243</v>
      </c>
      <c r="K325">
        <v>6.9628660350124997E-3</v>
      </c>
      <c r="L325">
        <v>-1.52245210425439E-2</v>
      </c>
      <c r="M325">
        <v>2.2187387077556402E-2</v>
      </c>
      <c r="O325" s="5">
        <v>41243</v>
      </c>
      <c r="P325">
        <v>-1.22766354875942E-2</v>
      </c>
      <c r="Q325">
        <v>1.9934691357760902E-2</v>
      </c>
      <c r="R325">
        <v>-3.2211326845355E-2</v>
      </c>
      <c r="T325" s="5">
        <v>41243</v>
      </c>
      <c r="U325">
        <v>1.8570866153874099E-2</v>
      </c>
      <c r="V325">
        <v>3.12317206219041E-3</v>
      </c>
      <c r="W325">
        <v>1.54476940916837E-2</v>
      </c>
      <c r="Y325" s="5">
        <v>41243</v>
      </c>
      <c r="Z325">
        <v>9.0108589579744498E-3</v>
      </c>
      <c r="AA325">
        <v>8.5818713044180806E-3</v>
      </c>
      <c r="AB325">
        <v>4.2898765355637398E-4</v>
      </c>
      <c r="AD325" s="5">
        <v>41243</v>
      </c>
      <c r="AE325">
        <v>-8.7172773487342193E-3</v>
      </c>
      <c r="AF325">
        <v>2.0136214329086199E-2</v>
      </c>
      <c r="AG325">
        <v>-2.8853491677820399E-2</v>
      </c>
      <c r="AI325" s="5">
        <v>41243</v>
      </c>
      <c r="AJ325">
        <v>3.2606599626451098E-3</v>
      </c>
      <c r="AK325">
        <v>8.8034162776201997E-4</v>
      </c>
      <c r="AL325">
        <v>2.3803183348830902E-3</v>
      </c>
      <c r="AN325" s="5">
        <v>41243</v>
      </c>
      <c r="AO325">
        <v>-1.1872716148300599E-2</v>
      </c>
      <c r="AP325">
        <v>2.5522915579072199E-3</v>
      </c>
      <c r="AQ325">
        <v>-1.44250077062079E-2</v>
      </c>
      <c r="AS325" s="5">
        <v>41243</v>
      </c>
      <c r="AT325">
        <v>-1.1950998204457001E-2</v>
      </c>
      <c r="AU325">
        <v>2.5672655717163598E-2</v>
      </c>
      <c r="AV325">
        <v>-3.7623653921620599E-2</v>
      </c>
      <c r="AX325" s="5">
        <v>41243</v>
      </c>
      <c r="AY325">
        <v>-1.8000674366625499E-2</v>
      </c>
      <c r="AZ325">
        <v>1.34400419300582E-2</v>
      </c>
      <c r="BA325">
        <v>-3.1440716296683699E-2</v>
      </c>
      <c r="BC325" s="5">
        <v>41243</v>
      </c>
      <c r="BD325">
        <v>5.7237441439105703E-3</v>
      </c>
      <c r="BE325">
        <v>-4.9225567149983303E-3</v>
      </c>
      <c r="BF325">
        <v>1.06463008589089E-2</v>
      </c>
      <c r="BH325" s="5">
        <v>41243</v>
      </c>
      <c r="BI325">
        <v>9.6862416270375E-3</v>
      </c>
      <c r="BJ325">
        <v>-1.6133785129873E-4</v>
      </c>
      <c r="BK325">
        <v>9.8475794783362304E-3</v>
      </c>
      <c r="BM325" s="5">
        <v>41243</v>
      </c>
      <c r="BN325">
        <v>-2.8566301598032498E-3</v>
      </c>
      <c r="BO325">
        <v>1.1869061443585001E-2</v>
      </c>
      <c r="BP325">
        <f t="shared" si="86"/>
        <v>-1.472569160338825E-2</v>
      </c>
      <c r="BR325" s="25">
        <v>41243</v>
      </c>
      <c r="BS325" s="26">
        <f t="shared" si="76"/>
        <v>2.2187387077556402E-2</v>
      </c>
      <c r="BT325" s="26">
        <f t="shared" si="77"/>
        <v>-3.2211326845355E-2</v>
      </c>
      <c r="BU325" s="26">
        <f t="shared" si="78"/>
        <v>1.54476940916837E-2</v>
      </c>
      <c r="BV325" s="26">
        <f t="shared" si="79"/>
        <v>4.2898765355637398E-4</v>
      </c>
      <c r="BW325" s="26">
        <f t="shared" si="80"/>
        <v>-2.8853491677820399E-2</v>
      </c>
      <c r="BX325" s="26">
        <f t="shared" si="81"/>
        <v>2.3803183348830902E-3</v>
      </c>
      <c r="BY325" s="26">
        <f t="shared" si="82"/>
        <v>-1.44250077062079E-2</v>
      </c>
      <c r="BZ325" s="26">
        <f t="shared" si="83"/>
        <v>-3.7623653921620599E-2</v>
      </c>
      <c r="CA325" s="26">
        <f t="shared" si="84"/>
        <v>-3.1440716296683699E-2</v>
      </c>
      <c r="CB325" s="26">
        <f t="shared" si="85"/>
        <v>1.06463008589089E-2</v>
      </c>
      <c r="CC325" s="26">
        <f t="shared" si="87"/>
        <v>9.8475794783362304E-3</v>
      </c>
      <c r="CD325" s="15">
        <f t="shared" si="88"/>
        <v>-1.472569160338825E-2</v>
      </c>
      <c r="CT325" s="17">
        <v>6.1571178118804998E-2</v>
      </c>
      <c r="CU325" s="17">
        <v>-2.6122148597953601E-2</v>
      </c>
      <c r="CV325" s="17">
        <v>3.0632553708827598E-3</v>
      </c>
      <c r="CW325" s="17">
        <v>-2.51720752061396E-3</v>
      </c>
      <c r="CX325" s="17">
        <v>8.6738147523765605E-3</v>
      </c>
      <c r="CY325" s="17">
        <v>2.05381187714507E-2</v>
      </c>
      <c r="CZ325" s="17">
        <v>-1.9274523180322901E-2</v>
      </c>
      <c r="DA325" s="17">
        <v>-4.8002783906264598E-3</v>
      </c>
      <c r="DB325" s="17">
        <v>2.3928088851515898E-3</v>
      </c>
      <c r="DC325" s="17">
        <v>1.26824128556899E-2</v>
      </c>
      <c r="DE325" s="8">
        <f t="array" ref="DE325">SUMPRODUCT($BS325:$CB325,TRANSPOSE(CG$66:CG$75))</f>
        <v>1.6221450440140107E-2</v>
      </c>
      <c r="DF325" s="8">
        <f t="array" ref="DF325">SUMPRODUCT($BS325:$CB325,TRANSPOSE(CH$66:CH$75))</f>
        <v>-3.6895077510172215E-2</v>
      </c>
      <c r="DG325" s="8">
        <f t="array" ref="DG325">SUMPRODUCT($BS325:$CB325,TRANSPOSE(CI$66:CI$75))</f>
        <v>3.5199070206771925E-2</v>
      </c>
      <c r="DH325" s="8">
        <f t="array" ref="DH325">SUMPRODUCT($BS325:$CB325,TRANSPOSE(CJ$66:CJ$75))</f>
        <v>-8.363928461300723E-3</v>
      </c>
      <c r="DI325" s="8">
        <f t="array" ref="DI325">SUMPRODUCT($BS325:$CB325,TRANSPOSE(CK$66:CK$75))</f>
        <v>-1.9573302502359186E-2</v>
      </c>
      <c r="DJ325" s="8">
        <f t="array" ref="DJ325">SUMPRODUCT($BS325:$CB325,TRANSPOSE(CL$66:CL$75))</f>
        <v>1.1393452209188403E-2</v>
      </c>
      <c r="DK325" s="8">
        <f t="array" ref="DK325">SUMPRODUCT($BS325:$CB325,TRANSPOSE(CM$66:CM$75))</f>
        <v>2.4193058958718167E-2</v>
      </c>
      <c r="DL325" s="8">
        <f t="array" ref="DL325">SUMPRODUCT($BS325:$CB325,TRANSPOSE(CN$66:CN$75))</f>
        <v>-2.7768379340287256E-2</v>
      </c>
      <c r="DM325" s="8">
        <f t="array" ref="DM325">SUMPRODUCT($BS325:$CB325,TRANSPOSE(CO$66:CO$75))</f>
        <v>-2.8714968010874854E-2</v>
      </c>
      <c r="DN325" s="8">
        <f t="array" ref="DN325">SUMPRODUCT($BS325:$CB325,TRANSPOSE(CP$66:CP$75))</f>
        <v>-1.27311891235736E-3</v>
      </c>
    </row>
    <row r="326" spans="4:118" x14ac:dyDescent="0.25">
      <c r="D326" s="7"/>
      <c r="E326" s="7"/>
      <c r="J326" s="5">
        <v>41274</v>
      </c>
      <c r="K326">
        <v>8.3926098536774695E-3</v>
      </c>
      <c r="L326">
        <v>3.5811139730763303E-2</v>
      </c>
      <c r="M326">
        <v>-2.7418529877085901E-2</v>
      </c>
      <c r="O326" s="5">
        <v>41274</v>
      </c>
      <c r="P326">
        <v>5.1467483463076398E-2</v>
      </c>
      <c r="Q326">
        <v>-2.1907275871984998E-2</v>
      </c>
      <c r="R326">
        <v>7.3374759335061407E-2</v>
      </c>
      <c r="T326" s="5">
        <v>41274</v>
      </c>
      <c r="U326">
        <v>4.21509812042501E-2</v>
      </c>
      <c r="V326">
        <v>9.9684421063312399E-4</v>
      </c>
      <c r="W326">
        <v>4.1154136993617002E-2</v>
      </c>
      <c r="Y326" s="5">
        <v>41274</v>
      </c>
      <c r="Z326">
        <v>-8.3417518721168402E-3</v>
      </c>
      <c r="AA326">
        <v>2.7108968572161E-2</v>
      </c>
      <c r="AB326">
        <v>-3.5450720444277897E-2</v>
      </c>
      <c r="AD326" s="5">
        <v>41274</v>
      </c>
      <c r="AE326">
        <v>2.1498787161576701E-3</v>
      </c>
      <c r="AF326">
        <v>1.60599085676181E-2</v>
      </c>
      <c r="AG326">
        <v>-1.39100298514605E-2</v>
      </c>
      <c r="AI326" s="5">
        <v>41274</v>
      </c>
      <c r="AJ326">
        <v>2.06687440655185E-2</v>
      </c>
      <c r="AK326">
        <v>-6.7227502888007199E-3</v>
      </c>
      <c r="AL326">
        <v>2.7391494354319201E-2</v>
      </c>
      <c r="AN326" s="5">
        <v>41274</v>
      </c>
      <c r="AO326">
        <v>2.6853876113318201E-2</v>
      </c>
      <c r="AP326">
        <v>1.8924114103900099E-2</v>
      </c>
      <c r="AQ326">
        <v>7.9297620094180895E-3</v>
      </c>
      <c r="AS326" s="5">
        <v>41274</v>
      </c>
      <c r="AT326">
        <v>2.2340174414427601E-2</v>
      </c>
      <c r="AU326">
        <v>1.00504297020116E-2</v>
      </c>
      <c r="AV326">
        <v>1.2289744712415999E-2</v>
      </c>
      <c r="AX326" s="5">
        <v>41274</v>
      </c>
      <c r="AY326">
        <v>3.3510015812596897E-2</v>
      </c>
      <c r="AZ326">
        <v>1.6886769278860399E-2</v>
      </c>
      <c r="BA326">
        <v>1.6623246533736501E-2</v>
      </c>
      <c r="BC326" s="5">
        <v>41274</v>
      </c>
      <c r="BD326">
        <v>-9.5005699174790497E-3</v>
      </c>
      <c r="BE326">
        <v>4.0592776743407097E-2</v>
      </c>
      <c r="BF326">
        <v>-5.00933466608861E-2</v>
      </c>
      <c r="BH326" s="5">
        <v>41274</v>
      </c>
      <c r="BI326">
        <v>-6.7278761628035498E-4</v>
      </c>
      <c r="BJ326">
        <v>3.8520903219722603E-2</v>
      </c>
      <c r="BK326">
        <v>-3.9193690836002999E-2</v>
      </c>
      <c r="BM326" s="5">
        <v>41274</v>
      </c>
      <c r="BN326">
        <v>-1.21520963909643E-2</v>
      </c>
      <c r="BO326">
        <v>6.1511834376343798E-2</v>
      </c>
      <c r="BP326">
        <f t="shared" si="86"/>
        <v>-7.3663930767308095E-2</v>
      </c>
      <c r="BR326" s="25">
        <v>41274</v>
      </c>
      <c r="BS326" s="26">
        <f t="shared" si="76"/>
        <v>-2.7418529877085901E-2</v>
      </c>
      <c r="BT326" s="26">
        <f t="shared" si="77"/>
        <v>7.3374759335061407E-2</v>
      </c>
      <c r="BU326" s="26">
        <f t="shared" si="78"/>
        <v>4.1154136993617002E-2</v>
      </c>
      <c r="BV326" s="26">
        <f t="shared" si="79"/>
        <v>-3.5450720444277897E-2</v>
      </c>
      <c r="BW326" s="26">
        <f t="shared" si="80"/>
        <v>-1.39100298514605E-2</v>
      </c>
      <c r="BX326" s="26">
        <f t="shared" si="81"/>
        <v>2.7391494354319201E-2</v>
      </c>
      <c r="BY326" s="26">
        <f t="shared" si="82"/>
        <v>7.9297620094180895E-3</v>
      </c>
      <c r="BZ326" s="26">
        <f t="shared" si="83"/>
        <v>1.2289744712415999E-2</v>
      </c>
      <c r="CA326" s="26">
        <f t="shared" si="84"/>
        <v>1.6623246533736501E-2</v>
      </c>
      <c r="CB326" s="26">
        <f t="shared" si="85"/>
        <v>-5.00933466608861E-2</v>
      </c>
      <c r="CC326" s="26">
        <f t="shared" si="87"/>
        <v>-3.9193690836002999E-2</v>
      </c>
      <c r="CD326" s="15">
        <f t="shared" si="88"/>
        <v>-7.3663930767308095E-2</v>
      </c>
      <c r="CT326" s="17">
        <v>-7.6469529206076803E-2</v>
      </c>
      <c r="CU326" s="17">
        <v>-6.3018260825865605E-2</v>
      </c>
      <c r="CV326" s="17">
        <v>3.4786557401666203E-2</v>
      </c>
      <c r="CW326" s="17">
        <v>-3.91668081293573E-2</v>
      </c>
      <c r="CX326" s="17">
        <v>-2.00933016687504E-2</v>
      </c>
      <c r="CY326" s="17">
        <v>-1.76160319950225E-3</v>
      </c>
      <c r="CZ326" s="17">
        <v>6.0147315397292801E-3</v>
      </c>
      <c r="DA326" s="17">
        <v>1.3537766487939499E-2</v>
      </c>
      <c r="DB326" s="17">
        <v>-2.50797812233622E-6</v>
      </c>
      <c r="DC326" s="17">
        <v>-5.2739782874932804E-3</v>
      </c>
      <c r="DE326" s="8">
        <f t="array" ref="DE326">SUMPRODUCT($BS326:$CB326,TRANSPOSE(CG$66:CG$75))</f>
        <v>-1.4988922136691278E-2</v>
      </c>
      <c r="DF326" s="8">
        <f t="array" ref="DF326">SUMPRODUCT($BS326:$CB326,TRANSPOSE(CH$66:CH$75))</f>
        <v>8.9436113873892692E-2</v>
      </c>
      <c r="DG326" s="8">
        <f t="array" ref="DG326">SUMPRODUCT($BS326:$CB326,TRANSPOSE(CI$66:CI$75))</f>
        <v>1.3267226699633913E-2</v>
      </c>
      <c r="DH326" s="8">
        <f t="array" ref="DH326">SUMPRODUCT($BS326:$CB326,TRANSPOSE(CJ$66:CJ$75))</f>
        <v>2.2529154999340512E-2</v>
      </c>
      <c r="DI326" s="8">
        <f t="array" ref="DI326">SUMPRODUCT($BS326:$CB326,TRANSPOSE(CK$66:CK$75))</f>
        <v>-3.9620480260803205E-2</v>
      </c>
      <c r="DJ326" s="8">
        <f t="array" ref="DJ326">SUMPRODUCT($BS326:$CB326,TRANSPOSE(CL$66:CL$75))</f>
        <v>9.8153424371807407E-3</v>
      </c>
      <c r="DK326" s="8">
        <f t="array" ref="DK326">SUMPRODUCT($BS326:$CB326,TRANSPOSE(CM$66:CM$75))</f>
        <v>-7.4873100958649449E-3</v>
      </c>
      <c r="DL326" s="8">
        <f t="array" ref="DL326">SUMPRODUCT($BS326:$CB326,TRANSPOSE(CN$66:CN$75))</f>
        <v>9.1438117315474285E-4</v>
      </c>
      <c r="DM326" s="8">
        <f t="array" ref="DM326">SUMPRODUCT($BS326:$CB326,TRANSPOSE(CO$66:CO$75))</f>
        <v>1.0905667345576705E-2</v>
      </c>
      <c r="DN326" s="8">
        <f t="array" ref="DN326">SUMPRODUCT($BS326:$CB326,TRANSPOSE(CP$66:CP$75))</f>
        <v>-2.8876776541186804E-2</v>
      </c>
    </row>
    <row r="327" spans="4:118" x14ac:dyDescent="0.25">
      <c r="D327" s="7"/>
      <c r="E327" s="7"/>
      <c r="J327" s="5">
        <v>41305</v>
      </c>
      <c r="K327">
        <v>2.3381425834954301E-2</v>
      </c>
      <c r="L327">
        <v>7.2760406399353106E-2</v>
      </c>
      <c r="M327">
        <v>-4.9378980564398801E-2</v>
      </c>
      <c r="O327" s="5">
        <v>41305</v>
      </c>
      <c r="P327">
        <v>7.4803218979233699E-2</v>
      </c>
      <c r="Q327">
        <v>5.4654928902980203E-2</v>
      </c>
      <c r="R327">
        <v>2.0148290076253499E-2</v>
      </c>
      <c r="T327" s="5">
        <v>41305</v>
      </c>
      <c r="U327">
        <v>8.3287704456206604E-2</v>
      </c>
      <c r="V327">
        <v>4.7510199523688297E-2</v>
      </c>
      <c r="W327">
        <v>3.57775049325183E-2</v>
      </c>
      <c r="Y327" s="5">
        <v>41305</v>
      </c>
      <c r="Z327">
        <v>2.6926470675065699E-2</v>
      </c>
      <c r="AA327">
        <v>5.7845139003235103E-2</v>
      </c>
      <c r="AB327">
        <v>-3.0918668328169498E-2</v>
      </c>
      <c r="AD327" s="5">
        <v>41305</v>
      </c>
      <c r="AE327">
        <v>5.6738090589282197E-2</v>
      </c>
      <c r="AF327">
        <v>6.6843679505538794E-2</v>
      </c>
      <c r="AG327">
        <v>-1.0105588916256601E-2</v>
      </c>
      <c r="AI327" s="5">
        <v>41305</v>
      </c>
      <c r="AJ327">
        <v>6.70449786500351E-2</v>
      </c>
      <c r="AK327">
        <v>2.20265555144189E-2</v>
      </c>
      <c r="AL327">
        <v>4.5018423135616201E-2</v>
      </c>
      <c r="AN327" s="5">
        <v>41305</v>
      </c>
      <c r="AO327">
        <v>3.0215567951611001E-2</v>
      </c>
      <c r="AP327">
        <v>4.9881145828499E-2</v>
      </c>
      <c r="AQ327">
        <v>-1.9665577876888E-2</v>
      </c>
      <c r="AS327" s="5">
        <v>41305</v>
      </c>
      <c r="AT327">
        <v>6.4025458209800601E-2</v>
      </c>
      <c r="AU327">
        <v>6.5349097620644198E-2</v>
      </c>
      <c r="AV327">
        <v>-1.32363941084368E-3</v>
      </c>
      <c r="AX327" s="5">
        <v>41305</v>
      </c>
      <c r="AY327">
        <v>5.9535989650082902E-2</v>
      </c>
      <c r="AZ327">
        <v>5.7910379329368898E-2</v>
      </c>
      <c r="BA327">
        <v>1.62561032071393E-3</v>
      </c>
      <c r="BC327" s="5">
        <v>41305</v>
      </c>
      <c r="BD327">
        <v>3.3181551101566897E-2</v>
      </c>
      <c r="BE327">
        <v>6.0735130600904901E-2</v>
      </c>
      <c r="BF327">
        <v>-2.7553579499338E-2</v>
      </c>
      <c r="BH327" s="5">
        <v>41305</v>
      </c>
      <c r="BI327">
        <v>1.6714755881789101E-2</v>
      </c>
      <c r="BJ327">
        <v>6.5952886098960495E-2</v>
      </c>
      <c r="BK327">
        <v>-4.9238130217171397E-2</v>
      </c>
      <c r="BM327" s="5">
        <v>41305</v>
      </c>
      <c r="BN327">
        <v>5.2218981800407897E-2</v>
      </c>
      <c r="BO327">
        <v>7.6511966276157597E-2</v>
      </c>
      <c r="BP327">
        <f t="shared" si="86"/>
        <v>-2.42929844757497E-2</v>
      </c>
      <c r="BR327" s="25">
        <v>41305</v>
      </c>
      <c r="BS327" s="26">
        <f t="shared" si="76"/>
        <v>-4.9378980564398801E-2</v>
      </c>
      <c r="BT327" s="26">
        <f t="shared" si="77"/>
        <v>2.0148290076253499E-2</v>
      </c>
      <c r="BU327" s="26">
        <f t="shared" si="78"/>
        <v>3.57775049325183E-2</v>
      </c>
      <c r="BV327" s="26">
        <f t="shared" si="79"/>
        <v>-3.0918668328169498E-2</v>
      </c>
      <c r="BW327" s="26">
        <f t="shared" si="80"/>
        <v>-1.0105588916256601E-2</v>
      </c>
      <c r="BX327" s="26">
        <f t="shared" si="81"/>
        <v>4.5018423135616201E-2</v>
      </c>
      <c r="BY327" s="26">
        <f t="shared" si="82"/>
        <v>-1.9665577876888E-2</v>
      </c>
      <c r="BZ327" s="26">
        <f t="shared" si="83"/>
        <v>-1.32363941084368E-3</v>
      </c>
      <c r="CA327" s="26">
        <f t="shared" si="84"/>
        <v>1.62561032071393E-3</v>
      </c>
      <c r="CB327" s="26">
        <f t="shared" si="85"/>
        <v>-2.7553579499338E-2</v>
      </c>
      <c r="CC327" s="26">
        <f t="shared" si="87"/>
        <v>-4.9238130217171397E-2</v>
      </c>
      <c r="CD327" s="15">
        <f t="shared" si="88"/>
        <v>-2.42929844757497E-2</v>
      </c>
      <c r="CT327" s="17">
        <v>-4.4280838721306101E-2</v>
      </c>
      <c r="CU327" s="17">
        <v>-7.2206009557986603E-2</v>
      </c>
      <c r="CV327" s="17">
        <v>4.1446312821192197E-3</v>
      </c>
      <c r="CW327" s="17">
        <v>-5.7068547979694604E-3</v>
      </c>
      <c r="CX327" s="17">
        <v>-2.5219285780152E-3</v>
      </c>
      <c r="CY327" s="17">
        <v>3.2392371419081502E-2</v>
      </c>
      <c r="CZ327" s="17">
        <v>1.7151189347541E-2</v>
      </c>
      <c r="DA327" s="17">
        <v>-1.01400889853684E-2</v>
      </c>
      <c r="DB327" s="17">
        <v>-5.4602983416346803E-3</v>
      </c>
      <c r="DC327" s="17">
        <v>-4.7742560207671902E-3</v>
      </c>
      <c r="DE327" s="8">
        <f t="array" ref="DE327">SUMPRODUCT($BS327:$CB327,TRANSPOSE(CG$66:CG$75))</f>
        <v>-5.5701606836491536E-2</v>
      </c>
      <c r="DF327" s="8">
        <f t="array" ref="DF327">SUMPRODUCT($BS327:$CB327,TRANSPOSE(CH$66:CH$75))</f>
        <v>-2.6484679398942248E-3</v>
      </c>
      <c r="DG327" s="8">
        <f t="array" ref="DG327">SUMPRODUCT($BS327:$CB327,TRANSPOSE(CI$66:CI$75))</f>
        <v>1.9696181413291488E-2</v>
      </c>
      <c r="DH327" s="8">
        <f t="array" ref="DH327">SUMPRODUCT($BS327:$CB327,TRANSPOSE(CJ$66:CJ$75))</f>
        <v>1.790773427441307E-2</v>
      </c>
      <c r="DI327" s="8">
        <f t="array" ref="DI327">SUMPRODUCT($BS327:$CB327,TRANSPOSE(CK$66:CK$75))</f>
        <v>-2.1965397679094046E-2</v>
      </c>
      <c r="DJ327" s="8">
        <f t="array" ref="DJ327">SUMPRODUCT($BS327:$CB327,TRANSPOSE(CL$66:CL$75))</f>
        <v>5.089659951447454E-2</v>
      </c>
      <c r="DK327" s="8">
        <f t="array" ref="DK327">SUMPRODUCT($BS327:$CB327,TRANSPOSE(CM$66:CM$75))</f>
        <v>-3.5484839992648842E-2</v>
      </c>
      <c r="DL327" s="8">
        <f t="array" ref="DL327">SUMPRODUCT($BS327:$CB327,TRANSPOSE(CN$66:CN$75))</f>
        <v>-3.1633231618957902E-3</v>
      </c>
      <c r="DM327" s="8">
        <f t="array" ref="DM327">SUMPRODUCT($BS327:$CB327,TRANSPOSE(CO$66:CO$75))</f>
        <v>1.6550766159435685E-2</v>
      </c>
      <c r="DN327" s="8">
        <f t="array" ref="DN327">SUMPRODUCT($BS327:$CB327,TRANSPOSE(CP$66:CP$75))</f>
        <v>-1.957979253062174E-2</v>
      </c>
    </row>
    <row r="328" spans="4:118" x14ac:dyDescent="0.25">
      <c r="D328" s="7"/>
      <c r="E328" s="7"/>
      <c r="J328" s="5">
        <v>41333</v>
      </c>
      <c r="K328">
        <v>1.67177461988764E-2</v>
      </c>
      <c r="L328">
        <v>-1.4787580421598101E-3</v>
      </c>
      <c r="M328">
        <v>1.81965042410362E-2</v>
      </c>
      <c r="O328" s="5">
        <v>41333</v>
      </c>
      <c r="P328">
        <v>1.89413982910977E-3</v>
      </c>
      <c r="Q328">
        <v>1.5949909200399799E-2</v>
      </c>
      <c r="R328">
        <v>-1.40557693712901E-2</v>
      </c>
      <c r="T328" s="5">
        <v>41333</v>
      </c>
      <c r="U328">
        <v>1.03502290834772E-2</v>
      </c>
      <c r="V328">
        <v>1.28173284038859E-2</v>
      </c>
      <c r="W328">
        <v>-2.4670993204086401E-3</v>
      </c>
      <c r="Y328" s="5">
        <v>41333</v>
      </c>
      <c r="Z328">
        <v>7.3208469765583904E-3</v>
      </c>
      <c r="AA328">
        <v>1.1449972149914301E-2</v>
      </c>
      <c r="AB328">
        <v>-4.1291251733559303E-3</v>
      </c>
      <c r="AD328" s="5">
        <v>41333</v>
      </c>
      <c r="AE328">
        <v>1.66052974707857E-2</v>
      </c>
      <c r="AF328">
        <v>1.5998711940798702E-2</v>
      </c>
      <c r="AG328">
        <v>6.0658552998705097E-4</v>
      </c>
      <c r="AI328" s="5">
        <v>41333</v>
      </c>
      <c r="AJ328">
        <v>1.54079521585267E-2</v>
      </c>
      <c r="AK328">
        <v>3.6511969199754099E-3</v>
      </c>
      <c r="AL328">
        <v>1.1756755238551299E-2</v>
      </c>
      <c r="AN328" s="5">
        <v>41333</v>
      </c>
      <c r="AO328">
        <v>-3.1918174150116801E-4</v>
      </c>
      <c r="AP328">
        <v>1.0584733189470201E-2</v>
      </c>
      <c r="AQ328">
        <v>-1.09039149309714E-2</v>
      </c>
      <c r="AS328" s="5">
        <v>41333</v>
      </c>
      <c r="AT328">
        <v>4.0320607289877804E-3</v>
      </c>
      <c r="AU328">
        <v>1.68803871836045E-2</v>
      </c>
      <c r="AV328">
        <v>-1.28483264546167E-2</v>
      </c>
      <c r="AX328" s="5">
        <v>41333</v>
      </c>
      <c r="AY328">
        <v>3.0376717812347802E-4</v>
      </c>
      <c r="AZ328">
        <v>8.6555203001932295E-3</v>
      </c>
      <c r="BA328">
        <v>-8.3517531220697501E-3</v>
      </c>
      <c r="BC328" s="5">
        <v>41333</v>
      </c>
      <c r="BD328">
        <v>6.7968567481116703E-3</v>
      </c>
      <c r="BE328">
        <v>1.34375791430745E-2</v>
      </c>
      <c r="BF328">
        <v>-6.6407223949628402E-3</v>
      </c>
      <c r="BH328" s="5">
        <v>41333</v>
      </c>
      <c r="BI328">
        <v>5.9663744090966897E-3</v>
      </c>
      <c r="BJ328">
        <v>1.03832566912127E-3</v>
      </c>
      <c r="BK328">
        <v>4.9280487399754203E-3</v>
      </c>
      <c r="BM328" s="5">
        <v>41333</v>
      </c>
      <c r="BN328">
        <v>2.27708350059363E-2</v>
      </c>
      <c r="BO328">
        <v>-3.0696051933663498E-3</v>
      </c>
      <c r="BP328">
        <f t="shared" si="86"/>
        <v>2.584044019930265E-2</v>
      </c>
      <c r="BR328" s="25">
        <v>41333</v>
      </c>
      <c r="BS328" s="26">
        <f t="shared" si="76"/>
        <v>1.81965042410362E-2</v>
      </c>
      <c r="BT328" s="26">
        <f t="shared" si="77"/>
        <v>-1.40557693712901E-2</v>
      </c>
      <c r="BU328" s="26">
        <f t="shared" si="78"/>
        <v>-2.4670993204086401E-3</v>
      </c>
      <c r="BV328" s="26">
        <f t="shared" si="79"/>
        <v>-4.1291251733559303E-3</v>
      </c>
      <c r="BW328" s="26">
        <f t="shared" si="80"/>
        <v>6.0658552998705097E-4</v>
      </c>
      <c r="BX328" s="26">
        <f t="shared" si="81"/>
        <v>1.1756755238551299E-2</v>
      </c>
      <c r="BY328" s="26">
        <f t="shared" si="82"/>
        <v>-1.09039149309714E-2</v>
      </c>
      <c r="BZ328" s="26">
        <f t="shared" si="83"/>
        <v>-1.28483264546167E-2</v>
      </c>
      <c r="CA328" s="26">
        <f t="shared" si="84"/>
        <v>-8.3517531220697501E-3</v>
      </c>
      <c r="CB328" s="26">
        <f t="shared" si="85"/>
        <v>-6.6407223949628402E-3</v>
      </c>
      <c r="CC328" s="26">
        <f t="shared" si="87"/>
        <v>4.9280487399754203E-3</v>
      </c>
      <c r="CD328" s="15">
        <f t="shared" si="88"/>
        <v>2.584044019930265E-2</v>
      </c>
      <c r="CT328" s="17">
        <v>2.1875806653295599E-2</v>
      </c>
      <c r="CU328" s="17">
        <v>-1.01886239751761E-2</v>
      </c>
      <c r="CV328" s="17">
        <v>1.9266256113391101E-2</v>
      </c>
      <c r="CW328" s="17">
        <v>1.2884260363135201E-2</v>
      </c>
      <c r="CX328" s="17">
        <v>1.2318913694301301E-3</v>
      </c>
      <c r="CY328" s="17">
        <v>6.0354157246771904E-3</v>
      </c>
      <c r="CZ328" s="17">
        <v>-9.92605687875436E-4</v>
      </c>
      <c r="DA328" s="17">
        <v>-9.7044477023609001E-3</v>
      </c>
      <c r="DB328" s="17">
        <v>-1.5647559033953201E-3</v>
      </c>
      <c r="DC328" s="17">
        <v>1.1824081130915999E-3</v>
      </c>
      <c r="DE328" s="8">
        <f t="array" ref="DE328">SUMPRODUCT($BS328:$CB328,TRANSPOSE(CG$66:CG$75))</f>
        <v>1.9913943645416363E-2</v>
      </c>
      <c r="DF328" s="8">
        <f t="array" ref="DF328">SUMPRODUCT($BS328:$CB328,TRANSPOSE(CH$66:CH$75))</f>
        <v>-1.9855680996523472E-2</v>
      </c>
      <c r="DG328" s="8">
        <f t="array" ref="DG328">SUMPRODUCT($BS328:$CB328,TRANSPOSE(CI$66:CI$75))</f>
        <v>5.3445798225499703E-3</v>
      </c>
      <c r="DH328" s="8">
        <f t="array" ref="DH328">SUMPRODUCT($BS328:$CB328,TRANSPOSE(CJ$66:CJ$75))</f>
        <v>-8.140620229057793E-3</v>
      </c>
      <c r="DI328" s="8">
        <f t="array" ref="DI328">SUMPRODUCT($BS328:$CB328,TRANSPOSE(CK$66:CK$75))</f>
        <v>8.4892595797656425E-3</v>
      </c>
      <c r="DJ328" s="8">
        <f t="array" ref="DJ328">SUMPRODUCT($BS328:$CB328,TRANSPOSE(CL$66:CL$75))</f>
        <v>9.2270489525558275E-3</v>
      </c>
      <c r="DK328" s="8">
        <f t="array" ref="DK328">SUMPRODUCT($BS328:$CB328,TRANSPOSE(CM$66:CM$75))</f>
        <v>-1.1753589095254985E-2</v>
      </c>
      <c r="DL328" s="8">
        <f t="array" ref="DL328">SUMPRODUCT($BS328:$CB328,TRANSPOSE(CN$66:CN$75))</f>
        <v>-5.5341296596011745E-3</v>
      </c>
      <c r="DM328" s="8">
        <f t="array" ref="DM328">SUMPRODUCT($BS328:$CB328,TRANSPOSE(CO$66:CO$75))</f>
        <v>3.3800436961352789E-3</v>
      </c>
      <c r="DN328" s="8">
        <f t="array" ref="DN328">SUMPRODUCT($BS328:$CB328,TRANSPOSE(CP$66:CP$75))</f>
        <v>-1.4652170011605254E-2</v>
      </c>
    </row>
    <row r="329" spans="4:118" x14ac:dyDescent="0.25">
      <c r="D329" s="7"/>
      <c r="E329" s="7"/>
      <c r="J329" s="5">
        <v>41364</v>
      </c>
      <c r="K329">
        <v>4.8597375919144099E-2</v>
      </c>
      <c r="L329">
        <v>3.0689858531133301E-2</v>
      </c>
      <c r="M329">
        <v>1.7907517388010899E-2</v>
      </c>
      <c r="O329" s="5">
        <v>41364</v>
      </c>
      <c r="P329">
        <v>3.9270634892070402E-2</v>
      </c>
      <c r="Q329">
        <v>4.8113284197630501E-2</v>
      </c>
      <c r="R329">
        <v>-8.8426493055601303E-3</v>
      </c>
      <c r="T329" s="5">
        <v>41364</v>
      </c>
      <c r="U329">
        <v>4.5934071408849801E-2</v>
      </c>
      <c r="V329">
        <v>3.3315909858435702E-2</v>
      </c>
      <c r="W329">
        <v>1.2618161550414101E-2</v>
      </c>
      <c r="Y329" s="5">
        <v>41364</v>
      </c>
      <c r="Z329">
        <v>3.5611852156784203E-2</v>
      </c>
      <c r="AA329">
        <v>4.6822247392332601E-2</v>
      </c>
      <c r="AB329">
        <v>-1.12103952355484E-2</v>
      </c>
      <c r="AD329" s="5">
        <v>41364</v>
      </c>
      <c r="AE329">
        <v>4.6560598151961702E-2</v>
      </c>
      <c r="AF329">
        <v>3.8187398325163102E-2</v>
      </c>
      <c r="AG329">
        <v>8.3731998267985996E-3</v>
      </c>
      <c r="AI329" s="5">
        <v>41364</v>
      </c>
      <c r="AJ329">
        <v>3.8543784365924101E-2</v>
      </c>
      <c r="AK329">
        <v>2.84392075787448E-2</v>
      </c>
      <c r="AL329">
        <v>1.01045767871793E-2</v>
      </c>
      <c r="AN329" s="5">
        <v>41364</v>
      </c>
      <c r="AO329">
        <v>3.0685799083028601E-2</v>
      </c>
      <c r="AP329">
        <v>4.5632736849530203E-2</v>
      </c>
      <c r="AQ329">
        <v>-1.49469377665016E-2</v>
      </c>
      <c r="AS329" s="5">
        <v>41364</v>
      </c>
      <c r="AT329">
        <v>3.3149867887681803E-2</v>
      </c>
      <c r="AU329">
        <v>3.3369278839713801E-2</v>
      </c>
      <c r="AV329">
        <v>-2.1941095203209499E-4</v>
      </c>
      <c r="AX329" s="5">
        <v>41364</v>
      </c>
      <c r="AY329">
        <v>3.0684670688288899E-2</v>
      </c>
      <c r="AZ329">
        <v>3.7148482262547099E-2</v>
      </c>
      <c r="BA329">
        <v>-6.4638115742582502E-3</v>
      </c>
      <c r="BC329" s="5">
        <v>41364</v>
      </c>
      <c r="BD329">
        <v>3.0109489581075399E-2</v>
      </c>
      <c r="BE329">
        <v>3.8993352311915801E-2</v>
      </c>
      <c r="BF329">
        <v>-8.8838627308403494E-3</v>
      </c>
      <c r="BH329" s="5">
        <v>41364</v>
      </c>
      <c r="BI329">
        <v>4.9273832986747201E-2</v>
      </c>
      <c r="BJ329">
        <v>5.1679845279721401E-2</v>
      </c>
      <c r="BK329">
        <v>-2.4060122929741401E-3</v>
      </c>
      <c r="BM329" s="5">
        <v>41364</v>
      </c>
      <c r="BN329">
        <v>4.1531379643206801E-2</v>
      </c>
      <c r="BO329">
        <v>3.86204457555012E-2</v>
      </c>
      <c r="BP329">
        <f t="shared" si="86"/>
        <v>2.910933887705601E-3</v>
      </c>
      <c r="BR329" s="25">
        <v>41364</v>
      </c>
      <c r="BS329" s="26">
        <f t="shared" si="76"/>
        <v>1.7907517388010899E-2</v>
      </c>
      <c r="BT329" s="26">
        <f t="shared" si="77"/>
        <v>-8.8426493055601303E-3</v>
      </c>
      <c r="BU329" s="26">
        <f t="shared" si="78"/>
        <v>1.2618161550414101E-2</v>
      </c>
      <c r="BV329" s="26">
        <f t="shared" si="79"/>
        <v>-1.12103952355484E-2</v>
      </c>
      <c r="BW329" s="26">
        <f t="shared" si="80"/>
        <v>8.3731998267985996E-3</v>
      </c>
      <c r="BX329" s="26">
        <f t="shared" si="81"/>
        <v>1.01045767871793E-2</v>
      </c>
      <c r="BY329" s="26">
        <f t="shared" si="82"/>
        <v>-1.49469377665016E-2</v>
      </c>
      <c r="BZ329" s="26">
        <f t="shared" si="83"/>
        <v>-2.1941095203209499E-4</v>
      </c>
      <c r="CA329" s="26">
        <f t="shared" si="84"/>
        <v>-6.4638115742582502E-3</v>
      </c>
      <c r="CB329" s="26">
        <f t="shared" si="85"/>
        <v>-8.8838627308403494E-3</v>
      </c>
      <c r="CC329" s="26">
        <f t="shared" si="87"/>
        <v>-2.4060122929741401E-3</v>
      </c>
      <c r="CD329" s="15">
        <f t="shared" si="88"/>
        <v>2.910933887705601E-3</v>
      </c>
      <c r="CT329" s="17">
        <v>8.9108959148212503E-3</v>
      </c>
      <c r="CU329" s="17">
        <v>-1.4306478487008299E-2</v>
      </c>
      <c r="CV329" s="17">
        <v>2.20056583734035E-2</v>
      </c>
      <c r="CW329" s="17">
        <v>5.6787116112594601E-3</v>
      </c>
      <c r="CX329" s="17">
        <v>1.6954514141059598E-2</v>
      </c>
      <c r="CY329" s="17">
        <v>2.3757058959928101E-4</v>
      </c>
      <c r="CZ329" s="17">
        <v>2.0276506944126799E-3</v>
      </c>
      <c r="DA329" s="17">
        <v>-1.20055184327456E-2</v>
      </c>
      <c r="DB329" s="17">
        <v>-4.4871887269857897E-3</v>
      </c>
      <c r="DC329" s="17">
        <v>-9.1664940071364701E-4</v>
      </c>
      <c r="DE329" s="8">
        <f t="array" ref="DE329">SUMPRODUCT($BS329:$CB329,TRANSPOSE(CG$66:CG$75))</f>
        <v>2.502309263240339E-2</v>
      </c>
      <c r="DF329" s="8">
        <f t="array" ref="DF329">SUMPRODUCT($BS329:$CB329,TRANSPOSE(CH$66:CH$75))</f>
        <v>-1.7198446621865288E-2</v>
      </c>
      <c r="DG329" s="8">
        <f t="array" ref="DG329">SUMPRODUCT($BS329:$CB329,TRANSPOSE(CI$66:CI$75))</f>
        <v>2.0552490604476909E-2</v>
      </c>
      <c r="DH329" s="8">
        <f t="array" ref="DH329">SUMPRODUCT($BS329:$CB329,TRANSPOSE(CJ$66:CJ$75))</f>
        <v>-1.2871418091742002E-2</v>
      </c>
      <c r="DI329" s="8">
        <f t="array" ref="DI329">SUMPRODUCT($BS329:$CB329,TRANSPOSE(CK$66:CK$75))</f>
        <v>1.8829219784415048E-2</v>
      </c>
      <c r="DJ329" s="8">
        <f t="array" ref="DJ329">SUMPRODUCT($BS329:$CB329,TRANSPOSE(CL$66:CL$75))</f>
        <v>3.8472469261949436E-3</v>
      </c>
      <c r="DK329" s="8">
        <f t="array" ref="DK329">SUMPRODUCT($BS329:$CB329,TRANSPOSE(CM$66:CM$75))</f>
        <v>-2.7794192804205947E-2</v>
      </c>
      <c r="DL329" s="8">
        <f t="array" ref="DL329">SUMPRODUCT($BS329:$CB329,TRANSPOSE(CN$66:CN$75))</f>
        <v>8.7481651985117405E-3</v>
      </c>
      <c r="DM329" s="8">
        <f t="array" ref="DM329">SUMPRODUCT($BS329:$CB329,TRANSPOSE(CO$66:CO$75))</f>
        <v>7.9443718600172297E-3</v>
      </c>
      <c r="DN329" s="8">
        <f t="array" ref="DN329">SUMPRODUCT($BS329:$CB329,TRANSPOSE(CP$66:CP$75))</f>
        <v>-1.2278406374168563E-2</v>
      </c>
    </row>
    <row r="330" spans="4:118" x14ac:dyDescent="0.25">
      <c r="D330" s="7"/>
      <c r="E330" s="7"/>
      <c r="J330" s="5">
        <v>41394</v>
      </c>
      <c r="K330">
        <v>1.9013685291279898E-2</v>
      </c>
      <c r="L330">
        <v>2.5762433482924001E-2</v>
      </c>
      <c r="M330">
        <v>-6.7487481916441699E-3</v>
      </c>
      <c r="O330" s="5">
        <v>41394</v>
      </c>
      <c r="P330">
        <v>2.2868103949242002E-2</v>
      </c>
      <c r="Q330">
        <v>2.1713382984952501E-2</v>
      </c>
      <c r="R330">
        <v>1.15472096428948E-3</v>
      </c>
      <c r="T330" s="5">
        <v>41394</v>
      </c>
      <c r="U330">
        <v>8.0395823484363405E-3</v>
      </c>
      <c r="V330">
        <v>2.2246158221766701E-2</v>
      </c>
      <c r="W330">
        <v>-1.42065758733304E-2</v>
      </c>
      <c r="Y330" s="5">
        <v>41394</v>
      </c>
      <c r="Z330">
        <v>1.7174568591183801E-2</v>
      </c>
      <c r="AA330">
        <v>2.6492813050080801E-2</v>
      </c>
      <c r="AB330">
        <v>-9.3182444588970105E-3</v>
      </c>
      <c r="AD330" s="5">
        <v>41394</v>
      </c>
      <c r="AE330">
        <v>3.1564936066081399E-2</v>
      </c>
      <c r="AF330">
        <v>1.5537771244405699E-2</v>
      </c>
      <c r="AG330">
        <v>1.60271648216757E-2</v>
      </c>
      <c r="AI330" s="5">
        <v>41394</v>
      </c>
      <c r="AJ330">
        <v>2.81930413681774E-2</v>
      </c>
      <c r="AK330">
        <v>1.9854641434209602E-2</v>
      </c>
      <c r="AL330">
        <v>8.33839993396783E-3</v>
      </c>
      <c r="AN330" s="5">
        <v>41394</v>
      </c>
      <c r="AO330">
        <v>1.3743452363156499E-2</v>
      </c>
      <c r="AP330">
        <v>2.3103273870896002E-2</v>
      </c>
      <c r="AQ330">
        <v>-9.3598215077395196E-3</v>
      </c>
      <c r="AS330" s="5">
        <v>41394</v>
      </c>
      <c r="AT330">
        <v>2.66136439684601E-2</v>
      </c>
      <c r="AU330">
        <v>4.8769743052785404E-3</v>
      </c>
      <c r="AV330">
        <v>2.1736669663181499E-2</v>
      </c>
      <c r="AX330" s="5">
        <v>41394</v>
      </c>
      <c r="AY330">
        <v>2.5308693530780801E-2</v>
      </c>
      <c r="AZ330">
        <v>2.0039355971597499E-2</v>
      </c>
      <c r="BA330">
        <v>5.2693375591832499E-3</v>
      </c>
      <c r="BC330" s="5">
        <v>41394</v>
      </c>
      <c r="BD330">
        <v>1.9514412680457099E-2</v>
      </c>
      <c r="BE330">
        <v>1.76003960185733E-2</v>
      </c>
      <c r="BF330">
        <v>1.9140166618837799E-3</v>
      </c>
      <c r="BH330" s="5">
        <v>41394</v>
      </c>
      <c r="BI330">
        <v>9.1800405567204792E-3</v>
      </c>
      <c r="BJ330">
        <v>2.3598460589143298E-2</v>
      </c>
      <c r="BK330">
        <v>-1.44184200324228E-2</v>
      </c>
      <c r="BM330" s="5">
        <v>41394</v>
      </c>
      <c r="BN330">
        <v>2.72442621973919E-2</v>
      </c>
      <c r="BO330">
        <v>-3.9555407045897203E-3</v>
      </c>
      <c r="BP330">
        <f t="shared" si="86"/>
        <v>3.119980290198162E-2</v>
      </c>
      <c r="BR330" s="25">
        <v>41394</v>
      </c>
      <c r="BS330" s="26">
        <f t="shared" si="76"/>
        <v>-6.7487481916441699E-3</v>
      </c>
      <c r="BT330" s="26">
        <f t="shared" si="77"/>
        <v>1.15472096428948E-3</v>
      </c>
      <c r="BU330" s="26">
        <f t="shared" si="78"/>
        <v>-1.42065758733304E-2</v>
      </c>
      <c r="BV330" s="26">
        <f t="shared" si="79"/>
        <v>-9.3182444588970105E-3</v>
      </c>
      <c r="BW330" s="26">
        <f t="shared" si="80"/>
        <v>1.60271648216757E-2</v>
      </c>
      <c r="BX330" s="26">
        <f t="shared" si="81"/>
        <v>8.33839993396783E-3</v>
      </c>
      <c r="BY330" s="26">
        <f t="shared" si="82"/>
        <v>-9.3598215077395196E-3</v>
      </c>
      <c r="BZ330" s="26">
        <f t="shared" si="83"/>
        <v>2.1736669663181499E-2</v>
      </c>
      <c r="CA330" s="26">
        <f t="shared" si="84"/>
        <v>5.2693375591832499E-3</v>
      </c>
      <c r="CB330" s="26">
        <f t="shared" si="85"/>
        <v>1.9140166618837799E-3</v>
      </c>
      <c r="CC330" s="26">
        <f t="shared" si="87"/>
        <v>-1.44184200324228E-2</v>
      </c>
      <c r="CD330" s="15">
        <f t="shared" si="88"/>
        <v>3.119980290198162E-2</v>
      </c>
      <c r="CT330" s="17">
        <v>-1.31213699225669E-2</v>
      </c>
      <c r="CU330" s="17">
        <v>-9.6699268761660804E-4</v>
      </c>
      <c r="CV330" s="17">
        <v>-8.08282020780086E-4</v>
      </c>
      <c r="CW330" s="17">
        <v>1.9810245478206898E-2</v>
      </c>
      <c r="CX330" s="17">
        <v>1.7990571096048601E-3</v>
      </c>
      <c r="CY330" s="17">
        <v>-1.09603382878296E-2</v>
      </c>
      <c r="CZ330" s="17">
        <v>2.3293479796110801E-2</v>
      </c>
      <c r="DA330" s="17">
        <v>-4.8374440224230797E-3</v>
      </c>
      <c r="DB330" s="17">
        <v>-7.7301480476544898E-3</v>
      </c>
      <c r="DC330" s="17">
        <v>-3.7207982175393199E-3</v>
      </c>
      <c r="DE330" s="8">
        <f t="array" ref="DE330">SUMPRODUCT($BS330:$CB330,TRANSPOSE(CG$66:CG$75))</f>
        <v>-4.5427890427886973E-3</v>
      </c>
      <c r="DF330" s="8">
        <f t="array" ref="DF330">SUMPRODUCT($BS330:$CB330,TRANSPOSE(CH$66:CH$75))</f>
        <v>-3.0514428463984341E-3</v>
      </c>
      <c r="DG330" s="8">
        <f t="array" ref="DG330">SUMPRODUCT($BS330:$CB330,TRANSPOSE(CI$66:CI$75))</f>
        <v>-2.2331388949082924E-2</v>
      </c>
      <c r="DH330" s="8">
        <f t="array" ref="DH330">SUMPRODUCT($BS330:$CB330,TRANSPOSE(CJ$66:CJ$75))</f>
        <v>-1.4925101221956026E-2</v>
      </c>
      <c r="DI330" s="8">
        <f t="array" ref="DI330">SUMPRODUCT($BS330:$CB330,TRANSPOSE(CK$66:CK$75))</f>
        <v>1.8693679874251468E-2</v>
      </c>
      <c r="DJ330" s="8">
        <f t="array" ref="DJ330">SUMPRODUCT($BS330:$CB330,TRANSPOSE(CL$66:CL$75))</f>
        <v>9.1748632770866333E-3</v>
      </c>
      <c r="DK330" s="8">
        <f t="array" ref="DK330">SUMPRODUCT($BS330:$CB330,TRANSPOSE(CM$66:CM$75))</f>
        <v>-3.3605554150842654E-2</v>
      </c>
      <c r="DL330" s="8">
        <f t="array" ref="DL330">SUMPRODUCT($BS330:$CB330,TRANSPOSE(CN$66:CN$75))</f>
        <v>2.9758511368998524E-2</v>
      </c>
      <c r="DM330" s="8">
        <f t="array" ref="DM330">SUMPRODUCT($BS330:$CB330,TRANSPOSE(CO$66:CO$75))</f>
        <v>1.4376053455060326E-2</v>
      </c>
      <c r="DN330" s="8">
        <f t="array" ref="DN330">SUMPRODUCT($BS330:$CB330,TRANSPOSE(CP$66:CP$75))</f>
        <v>8.4158515946787076E-3</v>
      </c>
    </row>
    <row r="331" spans="4:118" x14ac:dyDescent="0.25">
      <c r="D331" s="7"/>
      <c r="E331" s="7"/>
      <c r="J331" s="5">
        <v>41425</v>
      </c>
      <c r="K331">
        <v>4.0386032642099098E-2</v>
      </c>
      <c r="L331">
        <v>3.2598151162220299E-2</v>
      </c>
      <c r="M331">
        <v>7.7878814798788103E-3</v>
      </c>
      <c r="O331" s="5">
        <v>41425</v>
      </c>
      <c r="P331">
        <v>6.0702651186057499E-2</v>
      </c>
      <c r="Q331">
        <v>7.7376285940092002E-3</v>
      </c>
      <c r="R331">
        <v>5.29650225920483E-2</v>
      </c>
      <c r="T331" s="5">
        <v>41425</v>
      </c>
      <c r="U331">
        <v>3.5616003051689001E-2</v>
      </c>
      <c r="V331">
        <v>2.4131470977719002E-2</v>
      </c>
      <c r="W331">
        <v>1.14845320739701E-2</v>
      </c>
      <c r="Y331" s="5">
        <v>41425</v>
      </c>
      <c r="Z331">
        <v>1.9844840822238499E-2</v>
      </c>
      <c r="AA331">
        <v>2.27030019467209E-2</v>
      </c>
      <c r="AB331">
        <v>-2.8581611244823599E-3</v>
      </c>
      <c r="AD331" s="5">
        <v>41425</v>
      </c>
      <c r="AE331">
        <v>-1.8833995337881701E-2</v>
      </c>
      <c r="AF331">
        <v>4.8998728688707402E-2</v>
      </c>
      <c r="AG331">
        <v>-6.7832724026589006E-2</v>
      </c>
      <c r="AI331" s="5">
        <v>41425</v>
      </c>
      <c r="AJ331">
        <v>2.7674511038149899E-2</v>
      </c>
      <c r="AK331">
        <v>6.3109922502593103E-3</v>
      </c>
      <c r="AL331">
        <v>2.1363518787890501E-2</v>
      </c>
      <c r="AN331" s="5">
        <v>41425</v>
      </c>
      <c r="AO331">
        <v>4.7791429066403102E-2</v>
      </c>
      <c r="AP331">
        <v>2.5209741520936999E-2</v>
      </c>
      <c r="AQ331">
        <v>2.2581687545465998E-2</v>
      </c>
      <c r="AS331" s="5">
        <v>41425</v>
      </c>
      <c r="AT331">
        <v>5.0301330246482E-2</v>
      </c>
      <c r="AU331">
        <v>3.0221948818625E-2</v>
      </c>
      <c r="AV331">
        <v>2.00793814278569E-2</v>
      </c>
      <c r="AX331" s="5">
        <v>41425</v>
      </c>
      <c r="AY331">
        <v>5.20961220700027E-2</v>
      </c>
      <c r="AZ331">
        <v>7.1995559812218397E-3</v>
      </c>
      <c r="BA331">
        <v>4.4896566088780898E-2</v>
      </c>
      <c r="BC331" s="5">
        <v>41425</v>
      </c>
      <c r="BD331">
        <v>2.2836850698997501E-2</v>
      </c>
      <c r="BE331">
        <v>4.8446610646089197E-2</v>
      </c>
      <c r="BF331">
        <v>-2.5609759947091599E-2</v>
      </c>
      <c r="BH331" s="5">
        <v>41425</v>
      </c>
      <c r="BI331">
        <v>5.71636389576793E-2</v>
      </c>
      <c r="BJ331">
        <v>1.6077732732720999E-2</v>
      </c>
      <c r="BK331">
        <v>4.10859062249583E-2</v>
      </c>
      <c r="BM331" s="5">
        <v>41425</v>
      </c>
      <c r="BN331">
        <v>-2.1465623438839801E-2</v>
      </c>
      <c r="BO331">
        <v>7.1172872570098702E-2</v>
      </c>
      <c r="BP331">
        <f t="shared" si="86"/>
        <v>-9.2638496008938503E-2</v>
      </c>
      <c r="BR331" s="25">
        <v>41425</v>
      </c>
      <c r="BS331" s="26">
        <f t="shared" si="76"/>
        <v>7.7878814798788103E-3</v>
      </c>
      <c r="BT331" s="26">
        <f t="shared" si="77"/>
        <v>5.29650225920483E-2</v>
      </c>
      <c r="BU331" s="26">
        <f t="shared" si="78"/>
        <v>1.14845320739701E-2</v>
      </c>
      <c r="BV331" s="26">
        <f t="shared" si="79"/>
        <v>-2.8581611244823599E-3</v>
      </c>
      <c r="BW331" s="26">
        <f t="shared" si="80"/>
        <v>-6.7832724026589006E-2</v>
      </c>
      <c r="BX331" s="26">
        <f t="shared" si="81"/>
        <v>2.1363518787890501E-2</v>
      </c>
      <c r="BY331" s="26">
        <f t="shared" si="82"/>
        <v>2.2581687545465998E-2</v>
      </c>
      <c r="BZ331" s="26">
        <f t="shared" si="83"/>
        <v>2.00793814278569E-2</v>
      </c>
      <c r="CA331" s="26">
        <f t="shared" si="84"/>
        <v>4.4896566088780898E-2</v>
      </c>
      <c r="CB331" s="26">
        <f t="shared" si="85"/>
        <v>-2.5609759947091599E-2</v>
      </c>
      <c r="CC331" s="26">
        <f t="shared" si="87"/>
        <v>4.10859062249583E-2</v>
      </c>
      <c r="CD331" s="15">
        <f t="shared" si="88"/>
        <v>-9.2638496008938503E-2</v>
      </c>
      <c r="CT331" s="17">
        <v>-2.7154682697808401E-2</v>
      </c>
      <c r="CU331" s="17">
        <v>-1.3662050495575701E-2</v>
      </c>
      <c r="CV331" s="17">
        <v>2.04769428403224E-2</v>
      </c>
      <c r="CW331" s="17">
        <v>-7.5315303606127496E-2</v>
      </c>
      <c r="CX331" s="17">
        <v>-5.9206779110938697E-2</v>
      </c>
      <c r="CY331" s="17">
        <v>-1.04310144958925E-3</v>
      </c>
      <c r="CZ331" s="17">
        <v>1.77117321950594E-2</v>
      </c>
      <c r="DA331" s="17">
        <v>9.5878366497054498E-3</v>
      </c>
      <c r="DB331" s="17">
        <v>-1.46580412945498E-3</v>
      </c>
      <c r="DC331" s="17">
        <v>-1.76016728611086E-2</v>
      </c>
      <c r="DE331" s="8">
        <f t="array" ref="DE331">SUMPRODUCT($BS331:$CB331,TRANSPOSE(CG$66:CG$75))</f>
        <v>1.7305810649428276E-2</v>
      </c>
      <c r="DF331" s="8">
        <f t="array" ref="DF331">SUMPRODUCT($BS331:$CB331,TRANSPOSE(CH$66:CH$75))</f>
        <v>8.9187042370274458E-2</v>
      </c>
      <c r="DG331" s="8">
        <f t="array" ref="DG331">SUMPRODUCT($BS331:$CB331,TRANSPOSE(CI$66:CI$75))</f>
        <v>-1.1855004977187625E-2</v>
      </c>
      <c r="DH331" s="8">
        <f t="array" ref="DH331">SUMPRODUCT($BS331:$CB331,TRANSPOSE(CJ$66:CJ$75))</f>
        <v>2.7370862180816913E-2</v>
      </c>
      <c r="DI331" s="8">
        <f t="array" ref="DI331">SUMPRODUCT($BS331:$CB331,TRANSPOSE(CK$66:CK$75))</f>
        <v>-0.11498744128720464</v>
      </c>
      <c r="DJ331" s="8">
        <f t="array" ref="DJ331">SUMPRODUCT($BS331:$CB331,TRANSPOSE(CL$66:CL$75))</f>
        <v>1.9420346948641067E-2</v>
      </c>
      <c r="DK331" s="8">
        <f t="array" ref="DK331">SUMPRODUCT($BS331:$CB331,TRANSPOSE(CM$66:CM$75))</f>
        <v>-1.4894983757669806E-3</v>
      </c>
      <c r="DL331" s="8">
        <f t="array" ref="DL331">SUMPRODUCT($BS331:$CB331,TRANSPOSE(CN$66:CN$75))</f>
        <v>2.0588350842975882E-2</v>
      </c>
      <c r="DM331" s="8">
        <f t="array" ref="DM331">SUMPRODUCT($BS331:$CB331,TRANSPOSE(CO$66:CO$75))</f>
        <v>7.402528648791927E-2</v>
      </c>
      <c r="DN331" s="8">
        <f t="array" ref="DN331">SUMPRODUCT($BS331:$CB331,TRANSPOSE(CP$66:CP$75))</f>
        <v>-2.1689712130572511E-2</v>
      </c>
    </row>
    <row r="332" spans="4:118" x14ac:dyDescent="0.25">
      <c r="D332" s="7"/>
      <c r="E332" s="7"/>
      <c r="J332" s="5">
        <v>41455</v>
      </c>
      <c r="K332">
        <v>-2.6174525632936499E-2</v>
      </c>
      <c r="L332">
        <v>-3.2480870031097397E-2</v>
      </c>
      <c r="M332">
        <v>6.3063443981608404E-3</v>
      </c>
      <c r="O332" s="5">
        <v>41455</v>
      </c>
      <c r="P332">
        <v>-1.6327329449326099E-2</v>
      </c>
      <c r="Q332">
        <v>-1.76899741641495E-2</v>
      </c>
      <c r="R332">
        <v>1.36264471482342E-3</v>
      </c>
      <c r="T332" s="5">
        <v>41455</v>
      </c>
      <c r="U332">
        <v>-1.40784053712655E-2</v>
      </c>
      <c r="V332">
        <v>-1.6717851737801999E-2</v>
      </c>
      <c r="W332">
        <v>2.63944636653652E-3</v>
      </c>
      <c r="Y332" s="5">
        <v>41455</v>
      </c>
      <c r="Z332">
        <v>-2.38290368386526E-2</v>
      </c>
      <c r="AA332">
        <v>-1.1691951938531E-2</v>
      </c>
      <c r="AB332">
        <v>-1.21370849001216E-2</v>
      </c>
      <c r="AD332" s="5">
        <v>41455</v>
      </c>
      <c r="AE332">
        <v>-8.9429756146983596E-4</v>
      </c>
      <c r="AF332">
        <v>-1.41030464825676E-2</v>
      </c>
      <c r="AG332">
        <v>1.32087489210978E-2</v>
      </c>
      <c r="AI332" s="5">
        <v>41455</v>
      </c>
      <c r="AJ332">
        <v>-1.13623865606912E-2</v>
      </c>
      <c r="AK332">
        <v>-2.58226354790877E-2</v>
      </c>
      <c r="AL332">
        <v>1.44602489183965E-2</v>
      </c>
      <c r="AN332" s="5">
        <v>41455</v>
      </c>
      <c r="AO332">
        <v>-2.3782843934140999E-2</v>
      </c>
      <c r="AP332">
        <v>-1.37631277435626E-2</v>
      </c>
      <c r="AQ332">
        <v>-1.00197161905784E-2</v>
      </c>
      <c r="AS332" s="5">
        <v>41455</v>
      </c>
      <c r="AT332">
        <v>-2.0191184214238801E-2</v>
      </c>
      <c r="AU332">
        <v>-1.26820478066825E-2</v>
      </c>
      <c r="AV332">
        <v>-7.5091364075562999E-3</v>
      </c>
      <c r="AX332" s="5">
        <v>41455</v>
      </c>
      <c r="AY332">
        <v>-2.1473368324576299E-2</v>
      </c>
      <c r="AZ332">
        <v>-1.3183907846527501E-2</v>
      </c>
      <c r="BA332">
        <v>-8.2894604780487206E-3</v>
      </c>
      <c r="BC332" s="5">
        <v>41455</v>
      </c>
      <c r="BD332">
        <v>-3.0184506121636801E-2</v>
      </c>
      <c r="BE332">
        <v>-8.5654826863912192E-3</v>
      </c>
      <c r="BF332">
        <v>-2.1619023435245601E-2</v>
      </c>
      <c r="BH332" s="5">
        <v>41455</v>
      </c>
      <c r="BI332">
        <v>3.3681378242342999E-3</v>
      </c>
      <c r="BJ332">
        <v>-2.8926723821162799E-2</v>
      </c>
      <c r="BK332">
        <v>3.2294861645397098E-2</v>
      </c>
      <c r="BM332" s="5">
        <v>41455</v>
      </c>
      <c r="BN332">
        <v>3.4930255630095798E-3</v>
      </c>
      <c r="BO332">
        <v>-5.6814250353484003E-2</v>
      </c>
      <c r="BP332">
        <f t="shared" si="86"/>
        <v>6.0307275916493583E-2</v>
      </c>
      <c r="BR332" s="25">
        <v>41455</v>
      </c>
      <c r="BS332" s="26">
        <f t="shared" si="76"/>
        <v>6.3063443981608404E-3</v>
      </c>
      <c r="BT332" s="26">
        <f t="shared" si="77"/>
        <v>1.36264471482342E-3</v>
      </c>
      <c r="BU332" s="26">
        <f t="shared" si="78"/>
        <v>2.63944636653652E-3</v>
      </c>
      <c r="BV332" s="26">
        <f t="shared" si="79"/>
        <v>-1.21370849001216E-2</v>
      </c>
      <c r="BW332" s="26">
        <f t="shared" si="80"/>
        <v>1.32087489210978E-2</v>
      </c>
      <c r="BX332" s="26">
        <f t="shared" si="81"/>
        <v>1.44602489183965E-2</v>
      </c>
      <c r="BY332" s="26">
        <f t="shared" si="82"/>
        <v>-1.00197161905784E-2</v>
      </c>
      <c r="BZ332" s="26">
        <f t="shared" si="83"/>
        <v>-7.5091364075562999E-3</v>
      </c>
      <c r="CA332" s="26">
        <f t="shared" si="84"/>
        <v>-8.2894604780487206E-3</v>
      </c>
      <c r="CB332" s="26">
        <f t="shared" si="85"/>
        <v>-2.1619023435245601E-2</v>
      </c>
      <c r="CC332" s="26">
        <f t="shared" si="87"/>
        <v>3.2294861645397098E-2</v>
      </c>
      <c r="CD332" s="15">
        <f t="shared" si="88"/>
        <v>6.0307275916493583E-2</v>
      </c>
      <c r="CT332" s="17">
        <v>-3.52591142021175E-3</v>
      </c>
      <c r="CU332" s="17">
        <v>-2.1726994631549701E-2</v>
      </c>
      <c r="CV332" s="17">
        <v>2.6432813655056099E-2</v>
      </c>
      <c r="CW332" s="17">
        <v>1.73378175101928E-2</v>
      </c>
      <c r="CX332" s="17">
        <v>2.7981060500244402E-3</v>
      </c>
      <c r="CY332" s="17">
        <v>9.6602219267398102E-4</v>
      </c>
      <c r="CZ332" s="17">
        <v>-4.0515230969875702E-4</v>
      </c>
      <c r="DA332" s="17">
        <v>-8.6597813558014804E-3</v>
      </c>
      <c r="DB332" s="17">
        <v>1.5975688967070499E-3</v>
      </c>
      <c r="DC332" s="17">
        <v>1.1478154324997701E-3</v>
      </c>
      <c r="DE332" s="8">
        <f t="array" ref="DE332">SUMPRODUCT($BS332:$CB332,TRANSPOSE(CG$66:CG$75))</f>
        <v>1.0150732848435155E-2</v>
      </c>
      <c r="DF332" s="8">
        <f t="array" ref="DF332">SUMPRODUCT($BS332:$CB332,TRANSPOSE(CH$66:CH$75))</f>
        <v>-7.0003898453373644E-3</v>
      </c>
      <c r="DG332" s="8">
        <f t="array" ref="DG332">SUMPRODUCT($BS332:$CB332,TRANSPOSE(CI$66:CI$75))</f>
        <v>3.6196521208234755E-3</v>
      </c>
      <c r="DH332" s="8">
        <f t="array" ref="DH332">SUMPRODUCT($BS332:$CB332,TRANSPOSE(CJ$66:CJ$75))</f>
        <v>-5.3151689753534043E-4</v>
      </c>
      <c r="DI332" s="8">
        <f t="array" ref="DI332">SUMPRODUCT($BS332:$CB332,TRANSPOSE(CK$66:CK$75))</f>
        <v>2.0410617727838913E-2</v>
      </c>
      <c r="DJ332" s="8">
        <f t="array" ref="DJ332">SUMPRODUCT($BS332:$CB332,TRANSPOSE(CL$66:CL$75))</f>
        <v>5.1266350012189764E-3</v>
      </c>
      <c r="DK332" s="8">
        <f t="array" ref="DK332">SUMPRODUCT($BS332:$CB332,TRANSPOSE(CM$66:CM$75))</f>
        <v>-1.5187169893773955E-2</v>
      </c>
      <c r="DL332" s="8">
        <f t="array" ref="DL332">SUMPRODUCT($BS332:$CB332,TRANSPOSE(CN$66:CN$75))</f>
        <v>-3.3019295896304013E-3</v>
      </c>
      <c r="DM332" s="8">
        <f t="array" ref="DM332">SUMPRODUCT($BS332:$CB332,TRANSPOSE(CO$66:CO$75))</f>
        <v>-6.8871038079468738E-3</v>
      </c>
      <c r="DN332" s="8">
        <f t="array" ref="DN332">SUMPRODUCT($BS332:$CB332,TRANSPOSE(CP$66:CP$75))</f>
        <v>-2.7174625825078801E-2</v>
      </c>
    </row>
    <row r="333" spans="4:118" x14ac:dyDescent="0.25">
      <c r="D333" s="7"/>
      <c r="E333" s="7"/>
      <c r="J333" s="5">
        <v>41486</v>
      </c>
      <c r="K333">
        <v>7.4843972545298204E-2</v>
      </c>
      <c r="L333">
        <v>4.4428691666084499E-2</v>
      </c>
      <c r="M333">
        <v>3.0415280879213701E-2</v>
      </c>
      <c r="O333" s="5">
        <v>41486</v>
      </c>
      <c r="P333">
        <v>5.9625724235949099E-2</v>
      </c>
      <c r="Q333">
        <v>4.44179640531953E-2</v>
      </c>
      <c r="R333">
        <v>1.5207760182753801E-2</v>
      </c>
      <c r="T333" s="5">
        <v>41486</v>
      </c>
      <c r="U333">
        <v>6.5810856334171802E-2</v>
      </c>
      <c r="V333">
        <v>5.0373631579396699E-2</v>
      </c>
      <c r="W333">
        <v>1.5437224754775099E-2</v>
      </c>
      <c r="Y333" s="5">
        <v>41486</v>
      </c>
      <c r="Z333">
        <v>5.8838592222001398E-2</v>
      </c>
      <c r="AA333">
        <v>5.80693702702701E-2</v>
      </c>
      <c r="AB333">
        <v>7.6922195173138202E-4</v>
      </c>
      <c r="AD333" s="5">
        <v>41486</v>
      </c>
      <c r="AE333">
        <v>3.7808761983197402E-2</v>
      </c>
      <c r="AF333">
        <v>6.3364148826314803E-2</v>
      </c>
      <c r="AG333">
        <v>-2.5555386843117499E-2</v>
      </c>
      <c r="AI333" s="5">
        <v>41486</v>
      </c>
      <c r="AJ333">
        <v>4.8925923774327099E-2</v>
      </c>
      <c r="AK333">
        <v>6.2417072266238501E-2</v>
      </c>
      <c r="AL333">
        <v>-1.34911484919113E-2</v>
      </c>
      <c r="AN333" s="5">
        <v>41486</v>
      </c>
      <c r="AO333">
        <v>5.79833049216067E-2</v>
      </c>
      <c r="AP333">
        <v>5.3347806768065303E-2</v>
      </c>
      <c r="AQ333">
        <v>4.6354981535414201E-3</v>
      </c>
      <c r="AS333" s="5">
        <v>41486</v>
      </c>
      <c r="AT333">
        <v>5.99634844963189E-2</v>
      </c>
      <c r="AU333">
        <v>4.2131915160623402E-2</v>
      </c>
      <c r="AV333">
        <v>1.7831569335695501E-2</v>
      </c>
      <c r="AX333" s="5">
        <v>41486</v>
      </c>
      <c r="AY333">
        <v>5.2294842442880303E-2</v>
      </c>
      <c r="AZ333">
        <v>5.6200201476535303E-2</v>
      </c>
      <c r="BA333">
        <v>-3.90535903365499E-3</v>
      </c>
      <c r="BC333" s="5">
        <v>41486</v>
      </c>
      <c r="BD333">
        <v>4.7361960410614502E-2</v>
      </c>
      <c r="BE333">
        <v>5.8924359408012703E-2</v>
      </c>
      <c r="BF333">
        <v>-1.15623989973982E-2</v>
      </c>
      <c r="BH333" s="5">
        <v>41486</v>
      </c>
      <c r="BI333">
        <v>4.7407844167057497E-2</v>
      </c>
      <c r="BJ333">
        <v>5.6083803750315103E-2</v>
      </c>
      <c r="BK333">
        <v>-8.6759595832575694E-3</v>
      </c>
      <c r="BM333" s="5">
        <v>41486</v>
      </c>
      <c r="BN333">
        <v>3.9818794487258599E-2</v>
      </c>
      <c r="BO333">
        <v>9.0325108489322806E-2</v>
      </c>
      <c r="BP333">
        <f t="shared" si="86"/>
        <v>-5.0506314002064207E-2</v>
      </c>
      <c r="BR333" s="25">
        <v>41486</v>
      </c>
      <c r="BS333" s="26">
        <f t="shared" si="76"/>
        <v>3.0415280879213701E-2</v>
      </c>
      <c r="BT333" s="26">
        <f t="shared" si="77"/>
        <v>1.5207760182753801E-2</v>
      </c>
      <c r="BU333" s="26">
        <f t="shared" si="78"/>
        <v>1.5437224754775099E-2</v>
      </c>
      <c r="BV333" s="26">
        <f t="shared" si="79"/>
        <v>7.6922195173138202E-4</v>
      </c>
      <c r="BW333" s="26">
        <f t="shared" si="80"/>
        <v>-2.5555386843117499E-2</v>
      </c>
      <c r="BX333" s="26">
        <f t="shared" si="81"/>
        <v>-1.34911484919113E-2</v>
      </c>
      <c r="BY333" s="26">
        <f t="shared" si="82"/>
        <v>4.6354981535414201E-3</v>
      </c>
      <c r="BZ333" s="26">
        <f t="shared" si="83"/>
        <v>1.7831569335695501E-2</v>
      </c>
      <c r="CA333" s="26">
        <f t="shared" si="84"/>
        <v>-3.90535903365499E-3</v>
      </c>
      <c r="CB333" s="26">
        <f t="shared" si="85"/>
        <v>-1.15623989973982E-2</v>
      </c>
      <c r="CC333" s="26">
        <f t="shared" si="87"/>
        <v>-8.6759595832575694E-3</v>
      </c>
      <c r="CD333" s="15">
        <f t="shared" si="88"/>
        <v>-5.0506314002064207E-2</v>
      </c>
      <c r="CT333" s="17">
        <v>1.0109686008461001E-2</v>
      </c>
      <c r="CU333" s="17">
        <v>-4.8375956051022904E-3</v>
      </c>
      <c r="CV333" s="17">
        <v>1.7020657971391899E-2</v>
      </c>
      <c r="CW333" s="17">
        <v>-3.63188773558831E-2</v>
      </c>
      <c r="CX333" s="17">
        <v>-6.64116012378764E-4</v>
      </c>
      <c r="CY333" s="17">
        <v>-2.5268204879826402E-2</v>
      </c>
      <c r="CZ333" s="17">
        <v>-6.31375977516076E-4</v>
      </c>
      <c r="DA333" s="17">
        <v>2.68368685091301E-3</v>
      </c>
      <c r="DB333" s="17">
        <v>1.14152470447336E-2</v>
      </c>
      <c r="DC333" s="17">
        <v>4.66793372994818E-5</v>
      </c>
      <c r="DE333" s="8">
        <f t="array" ref="DE333">SUMPRODUCT($BS333:$CB333,TRANSPOSE(CG$66:CG$75))</f>
        <v>4.1943498590399586E-2</v>
      </c>
      <c r="DF333" s="8">
        <f t="array" ref="DF333">SUMPRODUCT($BS333:$CB333,TRANSPOSE(CH$66:CH$75))</f>
        <v>3.5720776367864859E-2</v>
      </c>
      <c r="DG333" s="8">
        <f t="array" ref="DG333">SUMPRODUCT($BS333:$CB333,TRANSPOSE(CI$66:CI$75))</f>
        <v>1.5702540512962847E-2</v>
      </c>
      <c r="DH333" s="8">
        <f t="array" ref="DH333">SUMPRODUCT($BS333:$CB333,TRANSPOSE(CJ$66:CJ$75))</f>
        <v>1.1270529020152261E-2</v>
      </c>
      <c r="DI333" s="8">
        <f t="array" ref="DI333">SUMPRODUCT($BS333:$CB333,TRANSPOSE(CK$66:CK$75))</f>
        <v>-3.5407262923444857E-2</v>
      </c>
      <c r="DJ333" s="8">
        <f t="array" ref="DJ333">SUMPRODUCT($BS333:$CB333,TRANSPOSE(CL$66:CL$75))</f>
        <v>-2.135227803810202E-2</v>
      </c>
      <c r="DK333" s="8">
        <f t="array" ref="DK333">SUMPRODUCT($BS333:$CB333,TRANSPOSE(CM$66:CM$75))</f>
        <v>7.2203797519386093E-3</v>
      </c>
      <c r="DL333" s="8">
        <f t="array" ref="DL333">SUMPRODUCT($BS333:$CB333,TRANSPOSE(CN$66:CN$75))</f>
        <v>3.5235518351735391E-2</v>
      </c>
      <c r="DM333" s="8">
        <f t="array" ref="DM333">SUMPRODUCT($BS333:$CB333,TRANSPOSE(CO$66:CO$75))</f>
        <v>-1.2742295238048942E-2</v>
      </c>
      <c r="DN333" s="8">
        <f t="array" ref="DN333">SUMPRODUCT($BS333:$CB333,TRANSPOSE(CP$66:CP$75))</f>
        <v>-2.1957026552095197E-2</v>
      </c>
    </row>
    <row r="334" spans="4:118" x14ac:dyDescent="0.25">
      <c r="D334" s="7"/>
      <c r="E334" s="7"/>
      <c r="J334" s="5">
        <v>41517</v>
      </c>
      <c r="K334">
        <v>-3.38668979410435E-2</v>
      </c>
      <c r="L334">
        <v>-2.10792590047373E-2</v>
      </c>
      <c r="M334">
        <v>-1.2787638936306101E-2</v>
      </c>
      <c r="O334" s="5">
        <v>41517</v>
      </c>
      <c r="P334">
        <v>-4.1403032688218697E-2</v>
      </c>
      <c r="Q334">
        <v>-3.5057171897392797E-2</v>
      </c>
      <c r="R334">
        <v>-6.3458607908258398E-3</v>
      </c>
      <c r="T334" s="5">
        <v>41517</v>
      </c>
      <c r="U334">
        <v>-3.5332307814469402E-2</v>
      </c>
      <c r="V334">
        <v>-3.0876042842843E-2</v>
      </c>
      <c r="W334">
        <v>-4.4562649716263902E-3</v>
      </c>
      <c r="Y334" s="5">
        <v>41517</v>
      </c>
      <c r="Z334">
        <v>-1.6770433818389399E-2</v>
      </c>
      <c r="AA334">
        <v>-3.7033656626440301E-2</v>
      </c>
      <c r="AB334">
        <v>2.0263222808050901E-2</v>
      </c>
      <c r="AD334" s="5">
        <v>41517</v>
      </c>
      <c r="AE334">
        <v>-3.4174045445271903E-2</v>
      </c>
      <c r="AF334">
        <v>-2.9903747693663E-2</v>
      </c>
      <c r="AG334">
        <v>-4.2702977516088699E-3</v>
      </c>
      <c r="AI334" s="5">
        <v>41517</v>
      </c>
      <c r="AJ334">
        <v>-3.7689569692309001E-2</v>
      </c>
      <c r="AK334">
        <v>-7.1400892105150798E-3</v>
      </c>
      <c r="AL334">
        <v>-3.05494804817939E-2</v>
      </c>
      <c r="AN334" s="5">
        <v>41517</v>
      </c>
      <c r="AO334">
        <v>-2.2753357147432901E-2</v>
      </c>
      <c r="AP334">
        <v>-2.9773476634326199E-2</v>
      </c>
      <c r="AQ334">
        <v>7.0201194868932497E-3</v>
      </c>
      <c r="AS334" s="5">
        <v>41517</v>
      </c>
      <c r="AT334">
        <v>-1.7163168706859001E-2</v>
      </c>
      <c r="AU334">
        <v>-2.88125648152994E-2</v>
      </c>
      <c r="AV334">
        <v>1.16493961084404E-2</v>
      </c>
      <c r="AX334" s="5">
        <v>41517</v>
      </c>
      <c r="AY334">
        <v>-2.32412786128675E-2</v>
      </c>
      <c r="AZ334">
        <v>-2.8256053047081099E-2</v>
      </c>
      <c r="BA334">
        <v>5.01477443421363E-3</v>
      </c>
      <c r="BC334" s="5">
        <v>41517</v>
      </c>
      <c r="BD334">
        <v>-2.19509230590769E-2</v>
      </c>
      <c r="BE334">
        <v>-4.4844125085953902E-2</v>
      </c>
      <c r="BF334">
        <v>2.2893202026876999E-2</v>
      </c>
      <c r="BH334" s="5">
        <v>41517</v>
      </c>
      <c r="BI334">
        <v>-2.4934687499016499E-2</v>
      </c>
      <c r="BJ334">
        <v>-3.0329915874568299E-2</v>
      </c>
      <c r="BK334">
        <v>5.3952283755517999E-3</v>
      </c>
      <c r="BM334" s="5">
        <v>41517</v>
      </c>
      <c r="BN334">
        <v>-4.3486755431945898E-2</v>
      </c>
      <c r="BO334">
        <v>2.1692461076462401E-3</v>
      </c>
      <c r="BP334">
        <f t="shared" si="86"/>
        <v>-4.5656001539592136E-2</v>
      </c>
      <c r="BR334" s="25">
        <v>41517</v>
      </c>
      <c r="BS334" s="26">
        <f t="shared" si="76"/>
        <v>-1.2787638936306101E-2</v>
      </c>
      <c r="BT334" s="26">
        <f t="shared" si="77"/>
        <v>-6.3458607908258398E-3</v>
      </c>
      <c r="BU334" s="26">
        <f t="shared" si="78"/>
        <v>-4.4562649716263902E-3</v>
      </c>
      <c r="BV334" s="26">
        <f t="shared" si="79"/>
        <v>2.0263222808050901E-2</v>
      </c>
      <c r="BW334" s="26">
        <f t="shared" si="80"/>
        <v>-4.2702977516088699E-3</v>
      </c>
      <c r="BX334" s="26">
        <f t="shared" si="81"/>
        <v>-3.05494804817939E-2</v>
      </c>
      <c r="BY334" s="26">
        <f t="shared" si="82"/>
        <v>7.0201194868932497E-3</v>
      </c>
      <c r="BZ334" s="26">
        <f t="shared" si="83"/>
        <v>1.16493961084404E-2</v>
      </c>
      <c r="CA334" s="26">
        <f t="shared" si="84"/>
        <v>5.01477443421363E-3</v>
      </c>
      <c r="CB334" s="26">
        <f t="shared" si="85"/>
        <v>2.2893202026876999E-2</v>
      </c>
      <c r="CC334" s="26">
        <f t="shared" si="87"/>
        <v>5.3952283755517999E-3</v>
      </c>
      <c r="CD334" s="15">
        <f t="shared" si="88"/>
        <v>-4.5656001539592136E-2</v>
      </c>
      <c r="CT334" s="17">
        <v>4.2516063046578803E-3</v>
      </c>
      <c r="CU334" s="17">
        <v>1.5984025654563701E-2</v>
      </c>
      <c r="CV334" s="17">
        <v>-3.9000194229567901E-2</v>
      </c>
      <c r="CW334" s="17">
        <v>2.17042872857517E-4</v>
      </c>
      <c r="CX334" s="17">
        <v>-1.2494658188005E-3</v>
      </c>
      <c r="CY334" s="17">
        <v>-1.6435489171489698E-2</v>
      </c>
      <c r="CZ334" s="17">
        <v>-9.59187473629502E-3</v>
      </c>
      <c r="DA334" s="17">
        <v>4.9915866702143199E-3</v>
      </c>
      <c r="DB334" s="17">
        <v>4.4319321368755998E-3</v>
      </c>
      <c r="DC334" s="17">
        <v>-2.8742304791361298E-3</v>
      </c>
      <c r="DE334" s="8">
        <f t="array" ref="DE334">SUMPRODUCT($BS334:$CB334,TRANSPOSE(CG$66:CG$75))</f>
        <v>-1.8860530931948002E-2</v>
      </c>
      <c r="DF334" s="8">
        <f t="array" ref="DF334">SUMPRODUCT($BS334:$CB334,TRANSPOSE(CH$66:CH$75))</f>
        <v>-1.0488994198532883E-3</v>
      </c>
      <c r="DG334" s="8">
        <f t="array" ref="DG334">SUMPRODUCT($BS334:$CB334,TRANSPOSE(CI$66:CI$75))</f>
        <v>-3.762869170403233E-3</v>
      </c>
      <c r="DH334" s="8">
        <f t="array" ref="DH334">SUMPRODUCT($BS334:$CB334,TRANSPOSE(CJ$66:CJ$75))</f>
        <v>1.6691257011613361E-2</v>
      </c>
      <c r="DI334" s="8">
        <f t="array" ref="DI334">SUMPRODUCT($BS334:$CB334,TRANSPOSE(CK$66:CK$75))</f>
        <v>-7.5185382645891717E-3</v>
      </c>
      <c r="DJ334" s="8">
        <f t="array" ref="DJ334">SUMPRODUCT($BS334:$CB334,TRANSPOSE(CL$66:CL$75))</f>
        <v>-2.1279273412302138E-2</v>
      </c>
      <c r="DK334" s="8">
        <f t="array" ref="DK334">SUMPRODUCT($BS334:$CB334,TRANSPOSE(CM$66:CM$75))</f>
        <v>6.9212839299653316E-3</v>
      </c>
      <c r="DL334" s="8">
        <f t="array" ref="DL334">SUMPRODUCT($BS334:$CB334,TRANSPOSE(CN$66:CN$75))</f>
        <v>8.7211392318019415E-3</v>
      </c>
      <c r="DM334" s="8">
        <f t="array" ref="DM334">SUMPRODUCT($BS334:$CB334,TRANSPOSE(CO$66:CO$75))</f>
        <v>-1.6745908259084737E-3</v>
      </c>
      <c r="DN334" s="8">
        <f t="array" ref="DN334">SUMPRODUCT($BS334:$CB334,TRANSPOSE(CP$66:CP$75))</f>
        <v>2.0277837863886618E-2</v>
      </c>
    </row>
    <row r="335" spans="4:118" x14ac:dyDescent="0.25">
      <c r="D335" s="7"/>
      <c r="E335" s="7"/>
      <c r="J335" s="5">
        <v>41547</v>
      </c>
      <c r="K335">
        <v>4.9078212362880902E-2</v>
      </c>
      <c r="L335">
        <v>9.0438188376585592E-3</v>
      </c>
      <c r="M335">
        <v>4.0034393525222298E-2</v>
      </c>
      <c r="O335" s="5">
        <v>41547</v>
      </c>
      <c r="P335">
        <v>1.7247741522044099E-2</v>
      </c>
      <c r="Q335">
        <v>4.76002383659722E-2</v>
      </c>
      <c r="R335">
        <v>-3.0352496843928201E-2</v>
      </c>
      <c r="T335" s="5">
        <v>41547</v>
      </c>
      <c r="U335">
        <v>5.3052617809668398E-2</v>
      </c>
      <c r="V335">
        <v>2.6365155958358599E-2</v>
      </c>
      <c r="W335">
        <v>2.66874618513098E-2</v>
      </c>
      <c r="Y335" s="5">
        <v>41547</v>
      </c>
      <c r="Z335">
        <v>3.0429008621415999E-2</v>
      </c>
      <c r="AA335">
        <v>3.28294707556415E-2</v>
      </c>
      <c r="AB335">
        <v>-2.4004621342255E-3</v>
      </c>
      <c r="AD335" s="5">
        <v>41547</v>
      </c>
      <c r="AE335">
        <v>2.53591850432183E-2</v>
      </c>
      <c r="AF335">
        <v>5.4354486271670902E-2</v>
      </c>
      <c r="AG335">
        <v>-2.8995301228452501E-2</v>
      </c>
      <c r="AI335" s="5">
        <v>41547</v>
      </c>
      <c r="AJ335">
        <v>3.9355030659845303E-2</v>
      </c>
      <c r="AK335">
        <v>2.8832647818305499E-2</v>
      </c>
      <c r="AL335">
        <v>1.05223828415398E-2</v>
      </c>
      <c r="AN335" s="5">
        <v>41547</v>
      </c>
      <c r="AO335">
        <v>1.86752942841453E-2</v>
      </c>
      <c r="AP335">
        <v>4.7264738882161497E-2</v>
      </c>
      <c r="AQ335">
        <v>-2.8589444598016201E-2</v>
      </c>
      <c r="AS335" s="5">
        <v>41547</v>
      </c>
      <c r="AT335">
        <v>1.7389242334614599E-2</v>
      </c>
      <c r="AU335">
        <v>5.4795755879079401E-2</v>
      </c>
      <c r="AV335">
        <v>-3.7406513544464899E-2</v>
      </c>
      <c r="AX335" s="5">
        <v>41547</v>
      </c>
      <c r="AY335">
        <v>1.49760431779816E-2</v>
      </c>
      <c r="AZ335">
        <v>5.1083994940285003E-2</v>
      </c>
      <c r="BA335">
        <v>-3.61079517623034E-2</v>
      </c>
      <c r="BC335" s="5">
        <v>41547</v>
      </c>
      <c r="BD335">
        <v>3.3415885958886199E-2</v>
      </c>
      <c r="BE335">
        <v>2.4768102465348E-2</v>
      </c>
      <c r="BF335">
        <v>8.64778349353818E-3</v>
      </c>
      <c r="BH335" s="5">
        <v>41547</v>
      </c>
      <c r="BI335">
        <v>2.64002667718581E-2</v>
      </c>
      <c r="BJ335">
        <v>3.0870085057748801E-2</v>
      </c>
      <c r="BK335">
        <v>-4.4698182858907698E-3</v>
      </c>
      <c r="BM335" s="5">
        <v>41547</v>
      </c>
      <c r="BN335">
        <v>1.4848277704238501E-2</v>
      </c>
      <c r="BO335">
        <v>2.1663832660034198E-2</v>
      </c>
      <c r="BP335">
        <f t="shared" si="86"/>
        <v>-6.8155549557956975E-3</v>
      </c>
      <c r="BR335" s="25">
        <v>41547</v>
      </c>
      <c r="BS335" s="26">
        <f t="shared" ref="BS335:BS390" si="89">M335</f>
        <v>4.0034393525222298E-2</v>
      </c>
      <c r="BT335" s="26">
        <f t="shared" ref="BT335:BT390" si="90">R335</f>
        <v>-3.0352496843928201E-2</v>
      </c>
      <c r="BU335" s="26">
        <f t="shared" ref="BU335:BU390" si="91">W335</f>
        <v>2.66874618513098E-2</v>
      </c>
      <c r="BV335" s="26">
        <f t="shared" ref="BV335:BV390" si="92">AB335</f>
        <v>-2.4004621342255E-3</v>
      </c>
      <c r="BW335" s="26">
        <f t="shared" ref="BW335:BW390" si="93">AG335</f>
        <v>-2.8995301228452501E-2</v>
      </c>
      <c r="BX335" s="26">
        <f t="shared" ref="BX335:BX390" si="94">AL335</f>
        <v>1.05223828415398E-2</v>
      </c>
      <c r="BY335" s="26">
        <f t="shared" ref="BY335:BY390" si="95">AQ335</f>
        <v>-2.8589444598016201E-2</v>
      </c>
      <c r="BZ335" s="26">
        <f t="shared" ref="BZ335:BZ390" si="96">AV335</f>
        <v>-3.7406513544464899E-2</v>
      </c>
      <c r="CA335" s="26">
        <f t="shared" ref="CA335:CA390" si="97">BA335</f>
        <v>-3.61079517623034E-2</v>
      </c>
      <c r="CB335" s="26">
        <f t="shared" ref="CB335:CB390" si="98">BF335</f>
        <v>8.64778349353818E-3</v>
      </c>
      <c r="CC335" s="26">
        <f t="shared" si="87"/>
        <v>-4.4698182858907698E-3</v>
      </c>
      <c r="CD335" s="15">
        <f t="shared" si="88"/>
        <v>-6.8155549557956975E-3</v>
      </c>
      <c r="CT335" s="17">
        <v>7.1153193091215802E-2</v>
      </c>
      <c r="CU335" s="17">
        <v>-3.2528003983490997E-2</v>
      </c>
      <c r="CV335" s="17">
        <v>2.0173903449363099E-2</v>
      </c>
      <c r="CW335" s="17">
        <v>-8.9075974720538697E-3</v>
      </c>
      <c r="CX335" s="17">
        <v>2.2778087321538899E-2</v>
      </c>
      <c r="CY335" s="17">
        <v>2.2773691979807598E-2</v>
      </c>
      <c r="CZ335" s="17">
        <v>-1.49258146573254E-2</v>
      </c>
      <c r="DA335" s="17">
        <v>-4.2726833186738202E-3</v>
      </c>
      <c r="DB335" s="17">
        <v>1.22047125767378E-3</v>
      </c>
      <c r="DC335" s="17">
        <v>5.0824948110579898E-3</v>
      </c>
      <c r="DE335" s="8">
        <f t="array" ref="DE335">SUMPRODUCT($BS335:$CB335,TRANSPOSE(CG$66:CG$75))</f>
        <v>4.1588472293184603E-2</v>
      </c>
      <c r="DF335" s="8">
        <f t="array" ref="DF335">SUMPRODUCT($BS335:$CB335,TRANSPOSE(CH$66:CH$75))</f>
        <v>-2.4438279467000151E-2</v>
      </c>
      <c r="DG335" s="8">
        <f t="array" ref="DG335">SUMPRODUCT($BS335:$CB335,TRANSPOSE(CI$66:CI$75))</f>
        <v>5.1969676812654422E-2</v>
      </c>
      <c r="DH335" s="8">
        <f t="array" ref="DH335">SUMPRODUCT($BS335:$CB335,TRANSPOSE(CJ$66:CJ$75))</f>
        <v>-2.4962670068763371E-3</v>
      </c>
      <c r="DI335" s="8">
        <f t="array" ref="DI335">SUMPRODUCT($BS335:$CB335,TRANSPOSE(CK$66:CK$75))</f>
        <v>-1.38402904144319E-2</v>
      </c>
      <c r="DJ335" s="8">
        <f t="array" ref="DJ335">SUMPRODUCT($BS335:$CB335,TRANSPOSE(CL$66:CL$75))</f>
        <v>1.5609483004672006E-2</v>
      </c>
      <c r="DK335" s="8">
        <f t="array" ref="DK335">SUMPRODUCT($BS335:$CB335,TRANSPOSE(CM$66:CM$75))</f>
        <v>-9.901709054946738E-3</v>
      </c>
      <c r="DL335" s="8">
        <f t="array" ref="DL335">SUMPRODUCT($BS335:$CB335,TRANSPOSE(CN$66:CN$75))</f>
        <v>-2.0402992159267899E-2</v>
      </c>
      <c r="DM335" s="8">
        <f t="array" ref="DM335">SUMPRODUCT($BS335:$CB335,TRANSPOSE(CO$66:CO$75))</f>
        <v>-1.7684275320068107E-2</v>
      </c>
      <c r="DN335" s="8">
        <f t="array" ref="DN335">SUMPRODUCT($BS335:$CB335,TRANSPOSE(CP$66:CP$75))</f>
        <v>-1.6060441257098046E-3</v>
      </c>
    </row>
    <row r="336" spans="4:118" x14ac:dyDescent="0.25">
      <c r="D336" s="7"/>
      <c r="E336" s="7"/>
      <c r="J336" s="5">
        <v>41578</v>
      </c>
      <c r="K336">
        <v>4.6172921125651099E-2</v>
      </c>
      <c r="L336">
        <v>4.1922514938250201E-2</v>
      </c>
      <c r="M336">
        <v>4.2504061874009203E-3</v>
      </c>
      <c r="O336" s="5">
        <v>41578</v>
      </c>
      <c r="P336">
        <v>3.8416376782701302E-2</v>
      </c>
      <c r="Q336">
        <v>4.5122794413147503E-2</v>
      </c>
      <c r="R336">
        <v>-6.7064176304462804E-3</v>
      </c>
      <c r="T336" s="5">
        <v>41578</v>
      </c>
      <c r="U336">
        <v>5.10481628009644E-2</v>
      </c>
      <c r="V336">
        <v>4.8067404113461998E-2</v>
      </c>
      <c r="W336">
        <v>2.9807586875024101E-3</v>
      </c>
      <c r="Y336" s="5">
        <v>41578</v>
      </c>
      <c r="Z336">
        <v>4.56964217843885E-2</v>
      </c>
      <c r="AA336">
        <v>5.3884145840948E-2</v>
      </c>
      <c r="AB336">
        <v>-8.1877240565595803E-3</v>
      </c>
      <c r="AD336" s="5">
        <v>41578</v>
      </c>
      <c r="AE336">
        <v>5.16695061115316E-2</v>
      </c>
      <c r="AF336">
        <v>4.7600110313199197E-2</v>
      </c>
      <c r="AG336">
        <v>4.0693957983324201E-3</v>
      </c>
      <c r="AI336" s="5">
        <v>41578</v>
      </c>
      <c r="AJ336">
        <v>4.65410108815048E-2</v>
      </c>
      <c r="AK336">
        <v>4.5580079368528703E-2</v>
      </c>
      <c r="AL336">
        <v>9.6093151297611096E-4</v>
      </c>
      <c r="AN336" s="5">
        <v>41578</v>
      </c>
      <c r="AO336">
        <v>3.7231410862409699E-2</v>
      </c>
      <c r="AP336">
        <v>5.8832495652237402E-2</v>
      </c>
      <c r="AQ336">
        <v>-2.1601084789827699E-2</v>
      </c>
      <c r="AS336" s="5">
        <v>41578</v>
      </c>
      <c r="AT336">
        <v>5.3159057041846501E-2</v>
      </c>
      <c r="AU336">
        <v>6.2628855580142806E-2</v>
      </c>
      <c r="AV336">
        <v>-9.4697985382963291E-3</v>
      </c>
      <c r="AX336" s="5">
        <v>41578</v>
      </c>
      <c r="AY336">
        <v>3.9440815349149401E-2</v>
      </c>
      <c r="AZ336">
        <v>4.8178428524808498E-2</v>
      </c>
      <c r="BA336">
        <v>-8.7376131756591192E-3</v>
      </c>
      <c r="BC336" s="5">
        <v>41578</v>
      </c>
      <c r="BD336">
        <v>5.2594676484505498E-2</v>
      </c>
      <c r="BE336">
        <v>4.8881055934995199E-2</v>
      </c>
      <c r="BF336">
        <v>3.7136205495102801E-3</v>
      </c>
      <c r="BH336" s="5">
        <v>41578</v>
      </c>
      <c r="BI336">
        <v>3.8303785936846399E-2</v>
      </c>
      <c r="BJ336">
        <v>5.1320504892800101E-2</v>
      </c>
      <c r="BK336">
        <v>-1.30167189559537E-2</v>
      </c>
      <c r="BM336" s="5">
        <v>41578</v>
      </c>
      <c r="BN336">
        <v>4.7221688199215697E-2</v>
      </c>
      <c r="BO336">
        <v>6.5023259135353298E-2</v>
      </c>
      <c r="BP336">
        <f t="shared" ref="BP336:BP391" si="99">BN336-BO336</f>
        <v>-1.7801570936137601E-2</v>
      </c>
      <c r="BR336" s="25">
        <v>41578</v>
      </c>
      <c r="BS336" s="26">
        <f t="shared" si="89"/>
        <v>4.2504061874009203E-3</v>
      </c>
      <c r="BT336" s="26">
        <f t="shared" si="90"/>
        <v>-6.7064176304462804E-3</v>
      </c>
      <c r="BU336" s="26">
        <f t="shared" si="91"/>
        <v>2.9807586875024101E-3</v>
      </c>
      <c r="BV336" s="26">
        <f t="shared" si="92"/>
        <v>-8.1877240565595803E-3</v>
      </c>
      <c r="BW336" s="26">
        <f t="shared" si="93"/>
        <v>4.0693957983324201E-3</v>
      </c>
      <c r="BX336" s="26">
        <f t="shared" si="94"/>
        <v>9.6093151297611096E-4</v>
      </c>
      <c r="BY336" s="26">
        <f t="shared" si="95"/>
        <v>-2.1601084789827699E-2</v>
      </c>
      <c r="BZ336" s="26">
        <f t="shared" si="96"/>
        <v>-9.4697985382963291E-3</v>
      </c>
      <c r="CA336" s="26">
        <f t="shared" si="97"/>
        <v>-8.7376131756591192E-3</v>
      </c>
      <c r="CB336" s="26">
        <f t="shared" si="98"/>
        <v>3.7136205495102801E-3</v>
      </c>
      <c r="CC336" s="26">
        <f t="shared" ref="CC336:CC390" si="100">BK336</f>
        <v>-1.30167189559537E-2</v>
      </c>
      <c r="CD336" s="15">
        <f t="shared" ref="CD336:CD390" si="101">BP336</f>
        <v>-1.7801570936137601E-2</v>
      </c>
      <c r="CT336" s="17">
        <v>1.5361338077010201E-2</v>
      </c>
      <c r="CU336" s="17">
        <v>-1.9457464209679299E-2</v>
      </c>
      <c r="CV336" s="17">
        <v>3.53125275261217E-3</v>
      </c>
      <c r="CW336" s="17">
        <v>1.4973634477689599E-2</v>
      </c>
      <c r="CX336" s="17">
        <v>1.03427527565444E-2</v>
      </c>
      <c r="CY336" s="17">
        <v>-1.1176789914057301E-3</v>
      </c>
      <c r="CZ336" s="17">
        <v>-1.6865131659150601E-3</v>
      </c>
      <c r="DA336" s="17">
        <v>-1.7491101176712999E-3</v>
      </c>
      <c r="DB336" s="17">
        <v>-7.9013076784803099E-3</v>
      </c>
      <c r="DC336" s="17">
        <v>-4.99908309990063E-3</v>
      </c>
      <c r="DE336" s="8">
        <f t="array" ref="DE336">SUMPRODUCT($BS336:$CB336,TRANSPOSE(CG$66:CG$75))</f>
        <v>6.4147574829303746E-3</v>
      </c>
      <c r="DF336" s="8">
        <f t="array" ref="DF336">SUMPRODUCT($BS336:$CB336,TRANSPOSE(CH$66:CH$75))</f>
        <v>-3.464277968474678E-3</v>
      </c>
      <c r="DG336" s="8">
        <f t="array" ref="DG336">SUMPRODUCT($BS336:$CB336,TRANSPOSE(CI$66:CI$75))</f>
        <v>7.4116641009682018E-3</v>
      </c>
      <c r="DH336" s="8">
        <f t="array" ref="DH336">SUMPRODUCT($BS336:$CB336,TRANSPOSE(CJ$66:CJ$75))</f>
        <v>-4.8250554305759464E-3</v>
      </c>
      <c r="DI336" s="8">
        <f t="array" ref="DI336">SUMPRODUCT($BS336:$CB336,TRANSPOSE(CK$66:CK$75))</f>
        <v>1.485195831697244E-2</v>
      </c>
      <c r="DJ336" s="8">
        <f t="array" ref="DJ336">SUMPRODUCT($BS336:$CB336,TRANSPOSE(CL$66:CL$75))</f>
        <v>8.5844930428575236E-4</v>
      </c>
      <c r="DK336" s="8">
        <f t="array" ref="DK336">SUMPRODUCT($BS336:$CB336,TRANSPOSE(CM$66:CM$75))</f>
        <v>-3.8638305017287676E-2</v>
      </c>
      <c r="DL336" s="8">
        <f t="array" ref="DL336">SUMPRODUCT($BS336:$CB336,TRANSPOSE(CN$66:CN$75))</f>
        <v>-5.512010101356735E-3</v>
      </c>
      <c r="DM336" s="8">
        <f t="array" ref="DM336">SUMPRODUCT($BS336:$CB336,TRANSPOSE(CO$66:CO$75))</f>
        <v>1.3061097410077755E-2</v>
      </c>
      <c r="DN336" s="8">
        <f t="array" ref="DN336">SUMPRODUCT($BS336:$CB336,TRANSPOSE(CP$66:CP$75))</f>
        <v>7.9559958484486087E-3</v>
      </c>
    </row>
    <row r="337" spans="4:118" x14ac:dyDescent="0.25">
      <c r="D337" s="7"/>
      <c r="E337" s="7"/>
      <c r="J337" s="5">
        <v>41608</v>
      </c>
      <c r="K337">
        <v>4.3574407699889399E-2</v>
      </c>
      <c r="L337">
        <v>1.91196195261626E-2</v>
      </c>
      <c r="M337">
        <v>2.4454788173726798E-2</v>
      </c>
      <c r="O337" s="5">
        <v>41608</v>
      </c>
      <c r="P337">
        <v>4.38179632237738E-2</v>
      </c>
      <c r="Q337">
        <v>2.6350628956509602E-2</v>
      </c>
      <c r="R337">
        <v>1.7467334267264201E-2</v>
      </c>
      <c r="T337" s="5">
        <v>41608</v>
      </c>
      <c r="U337">
        <v>1.7576997813183899E-2</v>
      </c>
      <c r="V337">
        <v>3.4611903082092499E-2</v>
      </c>
      <c r="W337">
        <v>-1.70349052689086E-2</v>
      </c>
      <c r="Y337" s="5">
        <v>41608</v>
      </c>
      <c r="Z337">
        <v>3.9313663249925399E-2</v>
      </c>
      <c r="AA337">
        <v>2.7363492733995801E-2</v>
      </c>
      <c r="AB337">
        <v>1.1950170515929601E-2</v>
      </c>
      <c r="AD337" s="5">
        <v>41608</v>
      </c>
      <c r="AE337">
        <v>9.5017296978480905E-3</v>
      </c>
      <c r="AF337">
        <v>4.38634924709723E-2</v>
      </c>
      <c r="AG337">
        <v>-3.4361762773124201E-2</v>
      </c>
      <c r="AI337" s="5">
        <v>41608</v>
      </c>
      <c r="AJ337">
        <v>3.9956542822272297E-2</v>
      </c>
      <c r="AK337">
        <v>2.0574736879534799E-2</v>
      </c>
      <c r="AL337">
        <v>1.9381805942737598E-2</v>
      </c>
      <c r="AN337" s="5">
        <v>41608</v>
      </c>
      <c r="AO337">
        <v>4.5586567640200297E-2</v>
      </c>
      <c r="AP337">
        <v>1.3180891238838E-2</v>
      </c>
      <c r="AQ337">
        <v>3.2405676401362202E-2</v>
      </c>
      <c r="AS337" s="5">
        <v>41608</v>
      </c>
      <c r="AT337">
        <v>4.0953165790324299E-2</v>
      </c>
      <c r="AU337">
        <v>3.4948525002387897E-2</v>
      </c>
      <c r="AV337">
        <v>6.0046407879364699E-3</v>
      </c>
      <c r="AX337" s="5">
        <v>41608</v>
      </c>
      <c r="AY337">
        <v>4.7660593035679898E-2</v>
      </c>
      <c r="AZ337">
        <v>1.74263837481534E-2</v>
      </c>
      <c r="BA337">
        <v>3.0234209287526501E-2</v>
      </c>
      <c r="BC337" s="5">
        <v>41608</v>
      </c>
      <c r="BD337">
        <v>4.0943965330445399E-2</v>
      </c>
      <c r="BE337">
        <v>3.9218545953628697E-2</v>
      </c>
      <c r="BF337">
        <v>1.7254193768167E-3</v>
      </c>
      <c r="BH337" s="5">
        <v>41608</v>
      </c>
      <c r="BI337">
        <v>4.5450584409445598E-2</v>
      </c>
      <c r="BJ337">
        <v>3.2660431266725298E-2</v>
      </c>
      <c r="BK337">
        <v>1.2790153142720299E-2</v>
      </c>
      <c r="BM337" s="5">
        <v>41608</v>
      </c>
      <c r="BN337">
        <v>2.2984597950678899E-2</v>
      </c>
      <c r="BO337">
        <v>5.4038215373304201E-2</v>
      </c>
      <c r="BP337">
        <f t="shared" si="99"/>
        <v>-3.1053617422625301E-2</v>
      </c>
      <c r="BR337" s="25">
        <v>41608</v>
      </c>
      <c r="BS337" s="26">
        <f t="shared" si="89"/>
        <v>2.4454788173726798E-2</v>
      </c>
      <c r="BT337" s="26">
        <f t="shared" si="90"/>
        <v>1.7467334267264201E-2</v>
      </c>
      <c r="BU337" s="26">
        <f t="shared" si="91"/>
        <v>-1.70349052689086E-2</v>
      </c>
      <c r="BV337" s="26">
        <f t="shared" si="92"/>
        <v>1.1950170515929601E-2</v>
      </c>
      <c r="BW337" s="26">
        <f t="shared" si="93"/>
        <v>-3.4361762773124201E-2</v>
      </c>
      <c r="BX337" s="26">
        <f t="shared" si="94"/>
        <v>1.9381805942737598E-2</v>
      </c>
      <c r="BY337" s="26">
        <f t="shared" si="95"/>
        <v>3.2405676401362202E-2</v>
      </c>
      <c r="BZ337" s="26">
        <f t="shared" si="96"/>
        <v>6.0046407879364699E-3</v>
      </c>
      <c r="CA337" s="26">
        <f t="shared" si="97"/>
        <v>3.0234209287526501E-2</v>
      </c>
      <c r="CB337" s="26">
        <f t="shared" si="98"/>
        <v>1.7254193768167E-3</v>
      </c>
      <c r="CC337" s="26">
        <f t="shared" si="100"/>
        <v>1.2790153142720299E-2</v>
      </c>
      <c r="CD337" s="15">
        <f t="shared" si="101"/>
        <v>-3.1053617422625301E-2</v>
      </c>
      <c r="CT337" s="17">
        <v>2.1127560193491398E-3</v>
      </c>
      <c r="CU337" s="17">
        <v>2.65467284658195E-2</v>
      </c>
      <c r="CV337" s="17">
        <v>1.6415137007166899E-2</v>
      </c>
      <c r="CW337" s="17">
        <v>-3.1592837759082303E-2</v>
      </c>
      <c r="CX337" s="17">
        <v>-4.6481066846289699E-2</v>
      </c>
      <c r="CY337" s="17">
        <v>7.0252891709218796E-3</v>
      </c>
      <c r="CZ337" s="17">
        <v>1.1824984923385601E-2</v>
      </c>
      <c r="DA337" s="17">
        <v>1.03186385155249E-2</v>
      </c>
      <c r="DB337" s="17">
        <v>-2.8507497113013998E-3</v>
      </c>
      <c r="DC337" s="17">
        <v>-6.8856788068884201E-4</v>
      </c>
      <c r="DE337" s="8">
        <f t="array" ref="DE337">SUMPRODUCT($BS337:$CB337,TRANSPOSE(CG$66:CG$75))</f>
        <v>2.8608037772168027E-2</v>
      </c>
      <c r="DF337" s="8">
        <f t="array" ref="DF337">SUMPRODUCT($BS337:$CB337,TRANSPOSE(CH$66:CH$75))</f>
        <v>4.0708136933570824E-2</v>
      </c>
      <c r="DG337" s="8">
        <f t="array" ref="DG337">SUMPRODUCT($BS337:$CB337,TRANSPOSE(CI$66:CI$75))</f>
        <v>-2.4132537285476131E-2</v>
      </c>
      <c r="DH337" s="8">
        <f t="array" ref="DH337">SUMPRODUCT($BS337:$CB337,TRANSPOSE(CJ$66:CJ$75))</f>
        <v>-8.0826739584490166E-3</v>
      </c>
      <c r="DI337" s="8">
        <f t="array" ref="DI337">SUMPRODUCT($BS337:$CB337,TRANSPOSE(CK$66:CK$75))</f>
        <v>-5.9594844857321756E-2</v>
      </c>
      <c r="DJ337" s="8">
        <f t="array" ref="DJ337">SUMPRODUCT($BS337:$CB337,TRANSPOSE(CL$66:CL$75))</f>
        <v>2.0787948404731298E-2</v>
      </c>
      <c r="DK337" s="8">
        <f t="array" ref="DK337">SUMPRODUCT($BS337:$CB337,TRANSPOSE(CM$66:CM$75))</f>
        <v>4.008092374558489E-2</v>
      </c>
      <c r="DL337" s="8">
        <f t="array" ref="DL337">SUMPRODUCT($BS337:$CB337,TRANSPOSE(CN$66:CN$75))</f>
        <v>9.2905689105924347E-4</v>
      </c>
      <c r="DM337" s="8">
        <f t="array" ref="DM337">SUMPRODUCT($BS337:$CB337,TRANSPOSE(CO$66:CO$75))</f>
        <v>3.5546738267415862E-2</v>
      </c>
      <c r="DN337" s="8">
        <f t="array" ref="DN337">SUMPRODUCT($BS337:$CB337,TRANSPOSE(CP$66:CP$75))</f>
        <v>7.3885176148870959E-3</v>
      </c>
    </row>
    <row r="338" spans="4:118" x14ac:dyDescent="0.25">
      <c r="D338" s="7"/>
      <c r="E338" s="7"/>
      <c r="J338" s="5">
        <v>41639</v>
      </c>
      <c r="K338">
        <v>2.59070348393153E-2</v>
      </c>
      <c r="L338">
        <v>2.9225890920020502E-2</v>
      </c>
      <c r="M338">
        <v>-3.3188560807052001E-3</v>
      </c>
      <c r="O338" s="5">
        <v>41639</v>
      </c>
      <c r="P338">
        <v>1.5908288636908002E-2</v>
      </c>
      <c r="Q338">
        <v>2.1848026620907401E-2</v>
      </c>
      <c r="R338">
        <v>-5.9397379839993799E-3</v>
      </c>
      <c r="T338" s="5">
        <v>41639</v>
      </c>
      <c r="U338">
        <v>3.3108447082332501E-2</v>
      </c>
      <c r="V338">
        <v>2.2760777573520598E-2</v>
      </c>
      <c r="W338">
        <v>1.0347669508812E-2</v>
      </c>
      <c r="Y338" s="5">
        <v>41639</v>
      </c>
      <c r="Z338">
        <v>2.0881574835933898E-2</v>
      </c>
      <c r="AA338">
        <v>1.6493554960641799E-2</v>
      </c>
      <c r="AB338">
        <v>4.3880198752920896E-3</v>
      </c>
      <c r="AD338" s="5">
        <v>41639</v>
      </c>
      <c r="AE338">
        <v>1.9315169728003501E-2</v>
      </c>
      <c r="AF338">
        <v>3.1397891865817297E-2</v>
      </c>
      <c r="AG338">
        <v>-1.20827221378139E-2</v>
      </c>
      <c r="AI338" s="5">
        <v>41639</v>
      </c>
      <c r="AJ338">
        <v>2.7041752829338898E-2</v>
      </c>
      <c r="AK338">
        <v>1.8140840934339601E-2</v>
      </c>
      <c r="AL338">
        <v>8.9009118949993499E-3</v>
      </c>
      <c r="AN338" s="5">
        <v>41639</v>
      </c>
      <c r="AO338">
        <v>2.4934259556060101E-2</v>
      </c>
      <c r="AP338">
        <v>2.0449129485162601E-2</v>
      </c>
      <c r="AQ338">
        <v>4.4851300708975E-3</v>
      </c>
      <c r="AS338" s="5">
        <v>41639</v>
      </c>
      <c r="AT338">
        <v>2.85989800613527E-2</v>
      </c>
      <c r="AU338">
        <v>3.7165703001985698E-2</v>
      </c>
      <c r="AV338">
        <v>-8.5667229406330703E-3</v>
      </c>
      <c r="AX338" s="5">
        <v>41639</v>
      </c>
      <c r="AY338">
        <v>2.6329866532734499E-2</v>
      </c>
      <c r="AZ338">
        <v>2.9524144715975899E-2</v>
      </c>
      <c r="BA338">
        <v>-3.1942781832414099E-3</v>
      </c>
      <c r="BC338" s="5">
        <v>41639</v>
      </c>
      <c r="BD338">
        <v>2.4448194323390599E-2</v>
      </c>
      <c r="BE338">
        <v>2.4189233729261399E-2</v>
      </c>
      <c r="BF338">
        <v>2.5896059412923098E-4</v>
      </c>
      <c r="BH338" s="5">
        <v>41639</v>
      </c>
      <c r="BI338">
        <v>3.1018783800791899E-2</v>
      </c>
      <c r="BJ338">
        <v>2.76842950468047E-2</v>
      </c>
      <c r="BK338">
        <v>3.3344887539871601E-3</v>
      </c>
      <c r="BM338" s="5">
        <v>41639</v>
      </c>
      <c r="BN338">
        <v>1.26691409123831E-2</v>
      </c>
      <c r="BO338">
        <v>2.5951595425570202E-2</v>
      </c>
      <c r="BP338">
        <f t="shared" si="99"/>
        <v>-1.3282454513187101E-2</v>
      </c>
      <c r="BR338" s="25">
        <v>41639</v>
      </c>
      <c r="BS338" s="26">
        <f t="shared" si="89"/>
        <v>-3.3188560807052001E-3</v>
      </c>
      <c r="BT338" s="26">
        <f t="shared" si="90"/>
        <v>-5.9397379839993799E-3</v>
      </c>
      <c r="BU338" s="26">
        <f t="shared" si="91"/>
        <v>1.0347669508812E-2</v>
      </c>
      <c r="BV338" s="26">
        <f t="shared" si="92"/>
        <v>4.3880198752920896E-3</v>
      </c>
      <c r="BW338" s="26">
        <f t="shared" si="93"/>
        <v>-1.20827221378139E-2</v>
      </c>
      <c r="BX338" s="26">
        <f t="shared" si="94"/>
        <v>8.9009118949993499E-3</v>
      </c>
      <c r="BY338" s="26">
        <f t="shared" si="95"/>
        <v>4.4851300708975E-3</v>
      </c>
      <c r="BZ338" s="26">
        <f t="shared" si="96"/>
        <v>-8.5667229406330703E-3</v>
      </c>
      <c r="CA338" s="26">
        <f t="shared" si="97"/>
        <v>-3.1942781832414099E-3</v>
      </c>
      <c r="CB338" s="26">
        <f t="shared" si="98"/>
        <v>2.5896059412923098E-4</v>
      </c>
      <c r="CC338" s="26">
        <f t="shared" si="100"/>
        <v>3.3344887539871601E-3</v>
      </c>
      <c r="CD338" s="15">
        <f t="shared" si="101"/>
        <v>-1.3282454513187101E-2</v>
      </c>
      <c r="CT338" s="17">
        <v>6.1845464103443201E-3</v>
      </c>
      <c r="CU338" s="17">
        <v>-1.0986033132888E-2</v>
      </c>
      <c r="CV338" s="17">
        <v>-2.6059224843714801E-3</v>
      </c>
      <c r="CW338" s="17">
        <v>-4.7794909302863601E-3</v>
      </c>
      <c r="CX338" s="17">
        <v>-4.9026624511843498E-3</v>
      </c>
      <c r="CY338" s="17">
        <v>1.43506155070613E-2</v>
      </c>
      <c r="CZ338" s="17">
        <v>-5.6518787445758098E-3</v>
      </c>
      <c r="DA338" s="17">
        <v>-2.6015754147257399E-3</v>
      </c>
      <c r="DB338" s="17">
        <v>4.4144975613024601E-3</v>
      </c>
      <c r="DC338" s="17">
        <v>4.7420701910806098E-3</v>
      </c>
      <c r="DE338" s="8">
        <f t="array" ref="DE338">SUMPRODUCT($BS338:$CB338,TRANSPOSE(CG$66:CG$75))</f>
        <v>-8.3132140085529094E-3</v>
      </c>
      <c r="DF338" s="8">
        <f t="array" ref="DF338">SUMPRODUCT($BS338:$CB338,TRANSPOSE(CH$66:CH$75))</f>
        <v>-1.2899443669248195E-2</v>
      </c>
      <c r="DG338" s="8">
        <f t="array" ref="DG338">SUMPRODUCT($BS338:$CB338,TRANSPOSE(CI$66:CI$75))</f>
        <v>1.3893917641226525E-2</v>
      </c>
      <c r="DH338" s="8">
        <f t="array" ref="DH338">SUMPRODUCT($BS338:$CB338,TRANSPOSE(CJ$66:CJ$75))</f>
        <v>7.9291265751071094E-3</v>
      </c>
      <c r="DI338" s="8">
        <f t="array" ref="DI338">SUMPRODUCT($BS338:$CB338,TRANSPOSE(CK$66:CK$75))</f>
        <v>-1.6246359146929453E-2</v>
      </c>
      <c r="DJ338" s="8">
        <f t="array" ref="DJ338">SUMPRODUCT($BS338:$CB338,TRANSPOSE(CL$66:CL$75))</f>
        <v>1.4203133692658227E-2</v>
      </c>
      <c r="DK338" s="8">
        <f t="array" ref="DK338">SUMPRODUCT($BS338:$CB338,TRANSPOSE(CM$66:CM$75))</f>
        <v>2.1007743925525679E-2</v>
      </c>
      <c r="DL338" s="8">
        <f t="array" ref="DL338">SUMPRODUCT($BS338:$CB338,TRANSPOSE(CN$66:CN$75))</f>
        <v>-1.0071224832979415E-2</v>
      </c>
      <c r="DM338" s="8">
        <f t="array" ref="DM338">SUMPRODUCT($BS338:$CB338,TRANSPOSE(CO$66:CO$75))</f>
        <v>-9.6940025668275781E-3</v>
      </c>
      <c r="DN338" s="8">
        <f t="array" ref="DN338">SUMPRODUCT($BS338:$CB338,TRANSPOSE(CP$66:CP$75))</f>
        <v>-4.7730680795279468E-3</v>
      </c>
    </row>
    <row r="339" spans="4:118" x14ac:dyDescent="0.25">
      <c r="D339" s="7"/>
      <c r="E339" s="7"/>
      <c r="J339" s="5">
        <v>41670</v>
      </c>
      <c r="K339">
        <v>-2.5878336264577501E-2</v>
      </c>
      <c r="L339">
        <v>-4.5716892431898901E-2</v>
      </c>
      <c r="M339">
        <v>1.98385561673214E-2</v>
      </c>
      <c r="O339" s="5">
        <v>41670</v>
      </c>
      <c r="P339">
        <v>-3.7274987701967598E-2</v>
      </c>
      <c r="Q339">
        <v>-3.6833601624403599E-2</v>
      </c>
      <c r="R339">
        <v>-4.4138607756398501E-4</v>
      </c>
      <c r="T339" s="5">
        <v>41670</v>
      </c>
      <c r="U339">
        <v>-3.1382671183876297E-2</v>
      </c>
      <c r="V339">
        <v>-4.1148658288423602E-2</v>
      </c>
      <c r="W339">
        <v>9.7659871045473502E-3</v>
      </c>
      <c r="Y339" s="5">
        <v>41670</v>
      </c>
      <c r="Z339">
        <v>-4.7551742675882802E-2</v>
      </c>
      <c r="AA339">
        <v>-2.5684164924323301E-2</v>
      </c>
      <c r="AB339">
        <v>-2.1867577751559501E-2</v>
      </c>
      <c r="AD339" s="5">
        <v>41670</v>
      </c>
      <c r="AE339">
        <v>-2.9285540722910501E-2</v>
      </c>
      <c r="AF339">
        <v>-9.7358757115939103E-3</v>
      </c>
      <c r="AG339">
        <v>-1.9549665011316601E-2</v>
      </c>
      <c r="AI339" s="5">
        <v>41670</v>
      </c>
      <c r="AJ339">
        <v>-3.1630210700774E-2</v>
      </c>
      <c r="AK339">
        <v>-4.0667761446417802E-2</v>
      </c>
      <c r="AL339">
        <v>9.0375507456437291E-3</v>
      </c>
      <c r="AN339" s="5">
        <v>41670</v>
      </c>
      <c r="AO339">
        <v>-5.1855553688194299E-2</v>
      </c>
      <c r="AP339">
        <v>-1.45959972996954E-2</v>
      </c>
      <c r="AQ339">
        <v>-3.7259556388498899E-2</v>
      </c>
      <c r="AS339" s="5">
        <v>41670</v>
      </c>
      <c r="AT339">
        <v>-4.8629787074045999E-2</v>
      </c>
      <c r="AU339">
        <v>-3.3081993540926502E-2</v>
      </c>
      <c r="AV339">
        <v>-1.5547793533119501E-2</v>
      </c>
      <c r="AX339" s="5">
        <v>41670</v>
      </c>
      <c r="AY339">
        <v>-5.10702509191302E-2</v>
      </c>
      <c r="AZ339">
        <v>-1.05516905738975E-2</v>
      </c>
      <c r="BA339">
        <v>-4.0518560345232699E-2</v>
      </c>
      <c r="BC339" s="5">
        <v>41670</v>
      </c>
      <c r="BD339">
        <v>-3.5324918765000102E-2</v>
      </c>
      <c r="BE339">
        <v>-3.59551589168274E-2</v>
      </c>
      <c r="BF339">
        <v>6.3024015182736699E-4</v>
      </c>
      <c r="BH339" s="5">
        <v>41670</v>
      </c>
      <c r="BI339">
        <v>-3.4939049805293901E-2</v>
      </c>
      <c r="BJ339">
        <v>-3.4587492312187301E-2</v>
      </c>
      <c r="BK339">
        <v>-3.51557493106593E-4</v>
      </c>
      <c r="BM339" s="5">
        <v>41670</v>
      </c>
      <c r="BN339">
        <v>-3.9780587481816398E-2</v>
      </c>
      <c r="BO339">
        <v>-3.5870754558952701E-2</v>
      </c>
      <c r="BP339">
        <f t="shared" si="99"/>
        <v>-3.9098329228636972E-3</v>
      </c>
      <c r="BR339" s="25">
        <v>41670</v>
      </c>
      <c r="BS339" s="26">
        <f t="shared" si="89"/>
        <v>1.98385561673214E-2</v>
      </c>
      <c r="BT339" s="26">
        <f t="shared" si="90"/>
        <v>-4.4138607756398501E-4</v>
      </c>
      <c r="BU339" s="26">
        <f t="shared" si="91"/>
        <v>9.7659871045473502E-3</v>
      </c>
      <c r="BV339" s="26">
        <f t="shared" si="92"/>
        <v>-2.1867577751559501E-2</v>
      </c>
      <c r="BW339" s="26">
        <f t="shared" si="93"/>
        <v>-1.9549665011316601E-2</v>
      </c>
      <c r="BX339" s="26">
        <f t="shared" si="94"/>
        <v>9.0375507456437291E-3</v>
      </c>
      <c r="BY339" s="26">
        <f t="shared" si="95"/>
        <v>-3.7259556388498899E-2</v>
      </c>
      <c r="BZ339" s="26">
        <f t="shared" si="96"/>
        <v>-1.5547793533119501E-2</v>
      </c>
      <c r="CA339" s="26">
        <f t="shared" si="97"/>
        <v>-4.0518560345232699E-2</v>
      </c>
      <c r="CB339" s="26">
        <f t="shared" si="98"/>
        <v>6.3024015182736699E-4</v>
      </c>
      <c r="CC339" s="26">
        <f t="shared" si="100"/>
        <v>-3.51557493106593E-4</v>
      </c>
      <c r="CD339" s="15">
        <f t="shared" si="101"/>
        <v>-3.9098329228636972E-3</v>
      </c>
      <c r="CT339" s="17">
        <v>4.2693652304269997E-2</v>
      </c>
      <c r="CU339" s="17">
        <v>-5.0309686907629103E-2</v>
      </c>
      <c r="CV339" s="17">
        <v>1.8931857376363E-2</v>
      </c>
      <c r="CW339" s="17">
        <v>3.6501754069973298E-3</v>
      </c>
      <c r="CX339" s="17">
        <v>1.6146005448446799E-2</v>
      </c>
      <c r="CY339" s="17">
        <v>-2.61280920736018E-3</v>
      </c>
      <c r="CZ339" s="17">
        <v>8.6093626208091408E-3</v>
      </c>
      <c r="DA339" s="17">
        <v>8.4930886420925208E-3</v>
      </c>
      <c r="DB339" s="17">
        <v>-6.1904321140531502E-4</v>
      </c>
      <c r="DC339" s="17">
        <v>3.73524457247282E-3</v>
      </c>
      <c r="DE339" s="8">
        <f t="array" ref="DE339">SUMPRODUCT($BS339:$CB339,TRANSPOSE(CG$66:CG$75))</f>
        <v>2.4796202121053549E-2</v>
      </c>
      <c r="DF339" s="8">
        <f t="array" ref="DF339">SUMPRODUCT($BS339:$CB339,TRANSPOSE(CH$66:CH$75))</f>
        <v>2.0905154708729716E-2</v>
      </c>
      <c r="DG339" s="8">
        <f t="array" ref="DG339">SUMPRODUCT($BS339:$CB339,TRANSPOSE(CI$66:CI$75))</f>
        <v>1.300435878234657E-2</v>
      </c>
      <c r="DH339" s="8">
        <f t="array" ref="DH339">SUMPRODUCT($BS339:$CB339,TRANSPOSE(CJ$66:CJ$75))</f>
        <v>-5.7048821372221829E-3</v>
      </c>
      <c r="DI339" s="8">
        <f t="array" ref="DI339">SUMPRODUCT($BS339:$CB339,TRANSPOSE(CK$66:CK$75))</f>
        <v>-8.7067871023682412E-3</v>
      </c>
      <c r="DJ339" s="8">
        <f t="array" ref="DJ339">SUMPRODUCT($BS339:$CB339,TRANSPOSE(CL$66:CL$75))</f>
        <v>1.0598798348850014E-2</v>
      </c>
      <c r="DK339" s="8">
        <f t="array" ref="DK339">SUMPRODUCT($BS339:$CB339,TRANSPOSE(CM$66:CM$75))</f>
        <v>-3.3664439635345746E-2</v>
      </c>
      <c r="DL339" s="8">
        <f t="array" ref="DL339">SUMPRODUCT($BS339:$CB339,TRANSPOSE(CN$66:CN$75))</f>
        <v>9.3495337223479611E-3</v>
      </c>
      <c r="DM339" s="8">
        <f t="array" ref="DM339">SUMPRODUCT($BS339:$CB339,TRANSPOSE(CO$66:CO$75))</f>
        <v>-3.1754152886568139E-2</v>
      </c>
      <c r="DN339" s="8">
        <f t="array" ref="DN339">SUMPRODUCT($BS339:$CB339,TRANSPOSE(CP$66:CP$75))</f>
        <v>5.1460737496100565E-3</v>
      </c>
    </row>
    <row r="340" spans="4:118" x14ac:dyDescent="0.25">
      <c r="D340" s="7"/>
      <c r="E340" s="7"/>
      <c r="J340" s="5">
        <v>41698</v>
      </c>
      <c r="K340">
        <v>6.21475245732881E-2</v>
      </c>
      <c r="L340">
        <v>3.7839899771178298E-2</v>
      </c>
      <c r="M340">
        <v>2.4307624802109799E-2</v>
      </c>
      <c r="O340" s="5">
        <v>41698</v>
      </c>
      <c r="P340">
        <v>3.1688731067770197E-2</v>
      </c>
      <c r="Q340">
        <v>5.5105735483547302E-2</v>
      </c>
      <c r="R340">
        <v>-2.3417004415777098E-2</v>
      </c>
      <c r="T340" s="5">
        <v>41698</v>
      </c>
      <c r="U340">
        <v>5.2185411072292999E-2</v>
      </c>
      <c r="V340">
        <v>4.0849555909261398E-2</v>
      </c>
      <c r="W340">
        <v>1.1335855163031599E-2</v>
      </c>
      <c r="Y340" s="5">
        <v>41698</v>
      </c>
      <c r="Z340">
        <v>4.9625680917919301E-2</v>
      </c>
      <c r="AA340">
        <v>4.2353900024949501E-2</v>
      </c>
      <c r="AB340">
        <v>7.2717808929697201E-3</v>
      </c>
      <c r="AD340" s="5">
        <v>41698</v>
      </c>
      <c r="AE340">
        <v>3.4732942692727101E-2</v>
      </c>
      <c r="AF340">
        <v>6.0147775221465798E-2</v>
      </c>
      <c r="AG340">
        <v>-2.5414832528738801E-2</v>
      </c>
      <c r="AI340" s="5">
        <v>41698</v>
      </c>
      <c r="AJ340">
        <v>3.9031651961532098E-2</v>
      </c>
      <c r="AK340">
        <v>4.2937359556264702E-2</v>
      </c>
      <c r="AL340">
        <v>-3.9057075947326E-3</v>
      </c>
      <c r="AN340" s="5">
        <v>41698</v>
      </c>
      <c r="AO340">
        <v>3.9308197048564801E-2</v>
      </c>
      <c r="AP340">
        <v>6.0426339986102799E-2</v>
      </c>
      <c r="AQ340">
        <v>-2.1118142937538002E-2</v>
      </c>
      <c r="AS340" s="5">
        <v>41698</v>
      </c>
      <c r="AT340">
        <v>3.7946511038261098E-2</v>
      </c>
      <c r="AU340">
        <v>5.2967764736977702E-2</v>
      </c>
      <c r="AV340">
        <v>-1.5021253698716701E-2</v>
      </c>
      <c r="AX340" s="5">
        <v>41698</v>
      </c>
      <c r="AY340">
        <v>3.6747747953869397E-2</v>
      </c>
      <c r="AZ340">
        <v>5.9455714687135702E-2</v>
      </c>
      <c r="BA340">
        <v>-2.2707966733266301E-2</v>
      </c>
      <c r="BC340" s="5">
        <v>41698</v>
      </c>
      <c r="BD340">
        <v>5.0186000175063597E-2</v>
      </c>
      <c r="BE340">
        <v>2.9067827164827701E-2</v>
      </c>
      <c r="BF340">
        <v>2.1118173010235899E-2</v>
      </c>
      <c r="BH340" s="5">
        <v>41698</v>
      </c>
      <c r="BI340">
        <v>4.6928322107389599E-2</v>
      </c>
      <c r="BJ340">
        <v>4.8356375176508197E-2</v>
      </c>
      <c r="BK340">
        <v>-1.42805306911863E-3</v>
      </c>
      <c r="BM340" s="5">
        <v>41698</v>
      </c>
      <c r="BN340">
        <v>3.5373181998848403E-2</v>
      </c>
      <c r="BO340">
        <v>5.34995086412349E-2</v>
      </c>
      <c r="BP340">
        <f t="shared" si="99"/>
        <v>-1.8126326642386496E-2</v>
      </c>
      <c r="BR340" s="25">
        <v>41698</v>
      </c>
      <c r="BS340" s="26">
        <f t="shared" si="89"/>
        <v>2.4307624802109799E-2</v>
      </c>
      <c r="BT340" s="26">
        <f t="shared" si="90"/>
        <v>-2.3417004415777098E-2</v>
      </c>
      <c r="BU340" s="26">
        <f t="shared" si="91"/>
        <v>1.1335855163031599E-2</v>
      </c>
      <c r="BV340" s="26">
        <f t="shared" si="92"/>
        <v>7.2717808929697201E-3</v>
      </c>
      <c r="BW340" s="26">
        <f t="shared" si="93"/>
        <v>-2.5414832528738801E-2</v>
      </c>
      <c r="BX340" s="26">
        <f t="shared" si="94"/>
        <v>-3.9057075947326E-3</v>
      </c>
      <c r="BY340" s="26">
        <f t="shared" si="95"/>
        <v>-2.1118142937538002E-2</v>
      </c>
      <c r="BZ340" s="26">
        <f t="shared" si="96"/>
        <v>-1.5021253698716701E-2</v>
      </c>
      <c r="CA340" s="26">
        <f t="shared" si="97"/>
        <v>-2.2707966733266301E-2</v>
      </c>
      <c r="CB340" s="26">
        <f t="shared" si="98"/>
        <v>2.1118173010235899E-2</v>
      </c>
      <c r="CC340" s="26">
        <f t="shared" si="100"/>
        <v>-1.42805306911863E-3</v>
      </c>
      <c r="CD340" s="15">
        <f t="shared" si="101"/>
        <v>-1.8126326642386496E-2</v>
      </c>
      <c r="CT340" s="17">
        <v>5.5300848677021203E-2</v>
      </c>
      <c r="CU340" s="17">
        <v>-1.29285475297928E-2</v>
      </c>
      <c r="CV340" s="17">
        <v>-4.9191672190357603E-3</v>
      </c>
      <c r="CW340" s="17">
        <v>-7.2153928934692597E-3</v>
      </c>
      <c r="CX340" s="17">
        <v>1.50251065113493E-2</v>
      </c>
      <c r="CY340" s="17">
        <v>6.9170691710247799E-3</v>
      </c>
      <c r="CZ340" s="17">
        <v>-5.1818249925156702E-3</v>
      </c>
      <c r="DA340" s="17">
        <v>1.2914363715515601E-3</v>
      </c>
      <c r="DB340" s="17">
        <v>1.2454030396474201E-3</v>
      </c>
      <c r="DC340" s="17">
        <v>-5.8793276861282399E-4</v>
      </c>
      <c r="DE340" s="8">
        <f t="array" ref="DE340">SUMPRODUCT($BS340:$CB340,TRANSPOSE(CG$66:CG$75))</f>
        <v>2.336268660038205E-2</v>
      </c>
      <c r="DF340" s="8">
        <f t="array" ref="DF340">SUMPRODUCT($BS340:$CB340,TRANSPOSE(CH$66:CH$75))</f>
        <v>-1.1008368430362681E-2</v>
      </c>
      <c r="DG340" s="8">
        <f t="array" ref="DG340">SUMPRODUCT($BS340:$CB340,TRANSPOSE(CI$66:CI$75))</f>
        <v>2.7216378534204139E-2</v>
      </c>
      <c r="DH340" s="8">
        <f t="array" ref="DH340">SUMPRODUCT($BS340:$CB340,TRANSPOSE(CJ$66:CJ$75))</f>
        <v>4.8350103140461474E-3</v>
      </c>
      <c r="DI340" s="8">
        <f t="array" ref="DI340">SUMPRODUCT($BS340:$CB340,TRANSPOSE(CK$66:CK$75))</f>
        <v>-1.725675241420602E-2</v>
      </c>
      <c r="DJ340" s="8">
        <f t="array" ref="DJ340">SUMPRODUCT($BS340:$CB340,TRANSPOSE(CL$66:CL$75))</f>
        <v>6.3538512555551142E-3</v>
      </c>
      <c r="DK340" s="8">
        <f t="array" ref="DK340">SUMPRODUCT($BS340:$CB340,TRANSPOSE(CM$66:CM$75))</f>
        <v>-1.5898792330606055E-2</v>
      </c>
      <c r="DL340" s="8">
        <f t="array" ref="DL340">SUMPRODUCT($BS340:$CB340,TRANSPOSE(CN$66:CN$75))</f>
        <v>5.1444105323865657E-4</v>
      </c>
      <c r="DM340" s="8">
        <f t="array" ref="DM340">SUMPRODUCT($BS340:$CB340,TRANSPOSE(CO$66:CO$75))</f>
        <v>-7.3470612126321101E-3</v>
      </c>
      <c r="DN340" s="8">
        <f t="array" ref="DN340">SUMPRODUCT($BS340:$CB340,TRANSPOSE(CP$66:CP$75))</f>
        <v>1.5094628479429918E-2</v>
      </c>
    </row>
    <row r="341" spans="4:118" x14ac:dyDescent="0.25">
      <c r="D341" s="7"/>
      <c r="E341" s="7"/>
      <c r="J341" s="5">
        <v>41729</v>
      </c>
      <c r="K341">
        <v>-3.2415844778581601E-2</v>
      </c>
      <c r="L341">
        <v>2.49864874397745E-2</v>
      </c>
      <c r="M341">
        <v>-5.7402332218356097E-2</v>
      </c>
      <c r="O341" s="5">
        <v>41729</v>
      </c>
      <c r="P341">
        <v>3.4286773352826802E-2</v>
      </c>
      <c r="Q341">
        <v>-2.9864919172399099E-2</v>
      </c>
      <c r="R341">
        <v>6.4151692525225901E-2</v>
      </c>
      <c r="T341" s="5">
        <v>41729</v>
      </c>
      <c r="U341">
        <v>1.36097485965122E-2</v>
      </c>
      <c r="V341">
        <v>9.8782502383425001E-3</v>
      </c>
      <c r="W341">
        <v>3.7314983581696599E-3</v>
      </c>
      <c r="Y341" s="5">
        <v>41729</v>
      </c>
      <c r="Z341">
        <v>3.06509454499502E-3</v>
      </c>
      <c r="AA341">
        <v>3.5223786507027799E-3</v>
      </c>
      <c r="AB341">
        <v>-4.5728410570775897E-4</v>
      </c>
      <c r="AD341" s="5">
        <v>41729</v>
      </c>
      <c r="AE341">
        <v>2.1399098298138901E-2</v>
      </c>
      <c r="AF341">
        <v>-4.9183332908761701E-2</v>
      </c>
      <c r="AG341">
        <v>7.0582431206900595E-2</v>
      </c>
      <c r="AI341" s="5">
        <v>41729</v>
      </c>
      <c r="AJ341">
        <v>1.3722077127089E-2</v>
      </c>
      <c r="AK341">
        <v>-1.0192574800043E-2</v>
      </c>
      <c r="AL341">
        <v>2.3914651927131901E-2</v>
      </c>
      <c r="AN341" s="5">
        <v>41729</v>
      </c>
      <c r="AO341">
        <v>3.35122752771113E-2</v>
      </c>
      <c r="AP341">
        <v>-4.7086548620743698E-2</v>
      </c>
      <c r="AQ341">
        <v>8.0598823897854999E-2</v>
      </c>
      <c r="AS341" s="5">
        <v>41729</v>
      </c>
      <c r="AT341">
        <v>3.5219164012059399E-2</v>
      </c>
      <c r="AU341">
        <v>-4.26816588678628E-2</v>
      </c>
      <c r="AV341">
        <v>7.7900822879922102E-2</v>
      </c>
      <c r="AX341" s="5">
        <v>41729</v>
      </c>
      <c r="AY341">
        <v>3.5143982962220897E-2</v>
      </c>
      <c r="AZ341">
        <v>-4.93732520738836E-2</v>
      </c>
      <c r="BA341">
        <v>8.4517235036104393E-2</v>
      </c>
      <c r="BC341" s="5">
        <v>41729</v>
      </c>
      <c r="BD341">
        <v>3.0788814013023899E-4</v>
      </c>
      <c r="BE341">
        <v>2.0419078910706E-2</v>
      </c>
      <c r="BF341">
        <v>-2.0111190770575701E-2</v>
      </c>
      <c r="BH341" s="5">
        <v>41729</v>
      </c>
      <c r="BI341">
        <v>1.2924931058106499E-2</v>
      </c>
      <c r="BJ341">
        <v>7.9293702346319994E-3</v>
      </c>
      <c r="BK341">
        <v>4.9955608234745399E-3</v>
      </c>
      <c r="BM341" s="5">
        <v>41729</v>
      </c>
      <c r="BN341">
        <v>2.86414494768754E-2</v>
      </c>
      <c r="BO341">
        <v>-4.0886388567618497E-2</v>
      </c>
      <c r="BP341">
        <f t="shared" si="99"/>
        <v>6.9527838044493889E-2</v>
      </c>
      <c r="BR341" s="25">
        <v>41729</v>
      </c>
      <c r="BS341" s="26">
        <f t="shared" si="89"/>
        <v>-5.7402332218356097E-2</v>
      </c>
      <c r="BT341" s="26">
        <f t="shared" si="90"/>
        <v>6.4151692525225901E-2</v>
      </c>
      <c r="BU341" s="26">
        <f t="shared" si="91"/>
        <v>3.7314983581696599E-3</v>
      </c>
      <c r="BV341" s="26">
        <f t="shared" si="92"/>
        <v>-4.5728410570775897E-4</v>
      </c>
      <c r="BW341" s="26">
        <f t="shared" si="93"/>
        <v>7.0582431206900595E-2</v>
      </c>
      <c r="BX341" s="26">
        <f t="shared" si="94"/>
        <v>2.3914651927131901E-2</v>
      </c>
      <c r="BY341" s="26">
        <f t="shared" si="95"/>
        <v>8.0598823897854999E-2</v>
      </c>
      <c r="BZ341" s="26">
        <f t="shared" si="96"/>
        <v>7.7900822879922102E-2</v>
      </c>
      <c r="CA341" s="26">
        <f t="shared" si="97"/>
        <v>8.4517235036104393E-2</v>
      </c>
      <c r="CB341" s="26">
        <f t="shared" si="98"/>
        <v>-2.0111190770575701E-2</v>
      </c>
      <c r="CC341" s="26">
        <f t="shared" si="100"/>
        <v>4.9955608234745399E-3</v>
      </c>
      <c r="CD341" s="15">
        <f t="shared" si="101"/>
        <v>6.9527838044493889E-2</v>
      </c>
      <c r="CT341" s="17">
        <v>-0.16606472390514199</v>
      </c>
      <c r="CU341" s="17">
        <v>5.8071121875995897E-2</v>
      </c>
      <c r="CV341" s="17">
        <v>-2.1294085212952602E-3</v>
      </c>
      <c r="CW341" s="17">
        <v>-4.5680484756142597E-3</v>
      </c>
      <c r="CX341" s="17">
        <v>-2.2143839752236001E-2</v>
      </c>
      <c r="CY341" s="17">
        <v>-8.1146477779658402E-3</v>
      </c>
      <c r="CZ341" s="17">
        <v>2.37487587482163E-2</v>
      </c>
      <c r="DA341" s="17">
        <v>3.58898334878261E-3</v>
      </c>
      <c r="DB341" s="17">
        <v>-9.4003636582137597E-3</v>
      </c>
      <c r="DC341" s="17">
        <v>2.3212434935403702E-3</v>
      </c>
      <c r="DE341" s="8">
        <f t="array" ref="DE341">SUMPRODUCT($BS341:$CB341,TRANSPOSE(CG$66:CG$75))</f>
        <v>-4.8732913511549007E-2</v>
      </c>
      <c r="DF341" s="8">
        <f t="array" ref="DF341">SUMPRODUCT($BS341:$CB341,TRANSPOSE(CH$66:CH$75))</f>
        <v>3.4207949415580433E-2</v>
      </c>
      <c r="DG341" s="8">
        <f t="array" ref="DG341">SUMPRODUCT($BS341:$CB341,TRANSPOSE(CI$66:CI$75))</f>
        <v>-2.9788731685874106E-2</v>
      </c>
      <c r="DH341" s="8">
        <f t="array" ref="DH341">SUMPRODUCT($BS341:$CB341,TRANSPOSE(CJ$66:CJ$75))</f>
        <v>-2.258820537100133E-2</v>
      </c>
      <c r="DI341" s="8">
        <f t="array" ref="DI341">SUMPRODUCT($BS341:$CB341,TRANSPOSE(CK$66:CK$75))</f>
        <v>4.2787175840151244E-2</v>
      </c>
      <c r="DJ341" s="8">
        <f t="array" ref="DJ341">SUMPRODUCT($BS341:$CB341,TRANSPOSE(CL$66:CL$75))</f>
        <v>6.0075733451337814E-3</v>
      </c>
      <c r="DK341" s="8">
        <f t="array" ref="DK341">SUMPRODUCT($BS341:$CB341,TRANSPOSE(CM$66:CM$75))</f>
        <v>5.8759298986281905E-2</v>
      </c>
      <c r="DL341" s="8">
        <f t="array" ref="DL341">SUMPRODUCT($BS341:$CB341,TRANSPOSE(CN$66:CN$75))</f>
        <v>2.7174705156971429E-2</v>
      </c>
      <c r="DM341" s="8">
        <f t="array" ref="DM341">SUMPRODUCT($BS341:$CB341,TRANSPOSE(CO$66:CO$75))</f>
        <v>3.6178556581693416E-2</v>
      </c>
      <c r="DN341" s="8">
        <f t="array" ref="DN341">SUMPRODUCT($BS341:$CB341,TRANSPOSE(CP$66:CP$75))</f>
        <v>1.8141940848217797E-2</v>
      </c>
    </row>
    <row r="342" spans="4:118" x14ac:dyDescent="0.25">
      <c r="D342" s="7"/>
      <c r="E342" s="7"/>
      <c r="J342" s="5">
        <v>41759</v>
      </c>
      <c r="K342">
        <v>-9.8090685241469799E-3</v>
      </c>
      <c r="L342">
        <v>3.3594814538486902E-2</v>
      </c>
      <c r="M342">
        <v>-4.3403883062633798E-2</v>
      </c>
      <c r="O342" s="5">
        <v>41759</v>
      </c>
      <c r="P342">
        <v>-1.5560291550273601E-3</v>
      </c>
      <c r="Q342">
        <v>5.4659773026564202E-3</v>
      </c>
      <c r="R342">
        <v>-7.0220064576837797E-3</v>
      </c>
      <c r="T342" s="5">
        <v>41759</v>
      </c>
      <c r="U342">
        <v>8.3718493266152893E-3</v>
      </c>
      <c r="V342">
        <v>9.7095420310602393E-3</v>
      </c>
      <c r="W342">
        <v>-1.33769270444495E-3</v>
      </c>
      <c r="Y342" s="5">
        <v>41759</v>
      </c>
      <c r="Z342">
        <v>2.11496987529344E-2</v>
      </c>
      <c r="AA342">
        <v>-4.93397421981954E-3</v>
      </c>
      <c r="AB342">
        <v>2.60836729727539E-2</v>
      </c>
      <c r="AD342" s="5">
        <v>41759</v>
      </c>
      <c r="AE342">
        <v>3.1192938510834298E-2</v>
      </c>
      <c r="AF342">
        <v>-1.1610509196935501E-2</v>
      </c>
      <c r="AG342">
        <v>4.2803447707769803E-2</v>
      </c>
      <c r="AI342" s="5">
        <v>41759</v>
      </c>
      <c r="AJ342">
        <v>1.11662406178266E-3</v>
      </c>
      <c r="AK342">
        <v>1.20860635234029E-2</v>
      </c>
      <c r="AL342">
        <v>-1.09694394616203E-2</v>
      </c>
      <c r="AN342" s="5">
        <v>41759</v>
      </c>
      <c r="AO342">
        <v>1.83317667351846E-2</v>
      </c>
      <c r="AP342">
        <v>3.4849999071468298E-3</v>
      </c>
      <c r="AQ342">
        <v>1.4846766828037801E-2</v>
      </c>
      <c r="AS342" s="5">
        <v>41759</v>
      </c>
      <c r="AT342">
        <v>1.6685674122278098E-2</v>
      </c>
      <c r="AU342">
        <v>-1.3638814224613801E-2</v>
      </c>
      <c r="AV342">
        <v>3.0324488346891901E-2</v>
      </c>
      <c r="AX342" s="5">
        <v>41759</v>
      </c>
      <c r="AY342">
        <v>1.6145808625172699E-2</v>
      </c>
      <c r="AZ342">
        <v>-5.5926631938480898E-3</v>
      </c>
      <c r="BA342">
        <v>2.1738471819020801E-2</v>
      </c>
      <c r="BC342" s="5">
        <v>41759</v>
      </c>
      <c r="BD342">
        <v>1.22907897955744E-2</v>
      </c>
      <c r="BE342">
        <v>-1.16862711224238E-2</v>
      </c>
      <c r="BF342">
        <v>2.39770609179982E-2</v>
      </c>
      <c r="BH342" s="5">
        <v>41759</v>
      </c>
      <c r="BI342">
        <v>5.1915717022995699E-3</v>
      </c>
      <c r="BJ342">
        <v>1.46468816431881E-2</v>
      </c>
      <c r="BK342">
        <v>-9.4553099408884907E-3</v>
      </c>
      <c r="BM342" s="5">
        <v>41759</v>
      </c>
      <c r="BN342">
        <v>2.38894616530013E-2</v>
      </c>
      <c r="BO342">
        <v>2.4638664845236498E-3</v>
      </c>
      <c r="BP342">
        <f t="shared" si="99"/>
        <v>2.1425595168477651E-2</v>
      </c>
      <c r="BR342" s="25">
        <v>41759</v>
      </c>
      <c r="BS342" s="26">
        <f t="shared" si="89"/>
        <v>-4.3403883062633798E-2</v>
      </c>
      <c r="BT342" s="26">
        <f t="shared" si="90"/>
        <v>-7.0220064576837797E-3</v>
      </c>
      <c r="BU342" s="26">
        <f t="shared" si="91"/>
        <v>-1.33769270444495E-3</v>
      </c>
      <c r="BV342" s="26">
        <f t="shared" si="92"/>
        <v>2.60836729727539E-2</v>
      </c>
      <c r="BW342" s="26">
        <f t="shared" si="93"/>
        <v>4.2803447707769803E-2</v>
      </c>
      <c r="BX342" s="26">
        <f t="shared" si="94"/>
        <v>-1.09694394616203E-2</v>
      </c>
      <c r="BY342" s="26">
        <f t="shared" si="95"/>
        <v>1.4846766828037801E-2</v>
      </c>
      <c r="BZ342" s="26">
        <f t="shared" si="96"/>
        <v>3.0324488346891901E-2</v>
      </c>
      <c r="CA342" s="26">
        <f t="shared" si="97"/>
        <v>2.1738471819020801E-2</v>
      </c>
      <c r="CB342" s="26">
        <f t="shared" si="98"/>
        <v>2.39770609179982E-2</v>
      </c>
      <c r="CC342" s="26">
        <f t="shared" si="100"/>
        <v>-9.4553099408884907E-3</v>
      </c>
      <c r="CD342" s="15">
        <f t="shared" si="101"/>
        <v>2.1425595168477651E-2</v>
      </c>
      <c r="CT342" s="17">
        <v>-4.5412129975589702E-2</v>
      </c>
      <c r="CU342" s="17">
        <v>3.3124972584582801E-2</v>
      </c>
      <c r="CV342" s="17">
        <v>-4.74456669724257E-2</v>
      </c>
      <c r="CW342" s="17">
        <v>2.7150842978793902E-2</v>
      </c>
      <c r="CX342" s="17">
        <v>1.4804431130111999E-2</v>
      </c>
      <c r="CY342" s="17">
        <v>-2.1039482339021799E-4</v>
      </c>
      <c r="CZ342" s="17">
        <v>1.2275082520420101E-3</v>
      </c>
      <c r="DA342" s="17">
        <v>-2.5554292619461602E-3</v>
      </c>
      <c r="DB342" s="17">
        <v>2.9963600717396702E-3</v>
      </c>
      <c r="DC342" s="17">
        <v>-6.9772635398812101E-3</v>
      </c>
      <c r="DE342" s="8">
        <f t="array" ref="DE342">SUMPRODUCT($BS342:$CB342,TRANSPOSE(CG$66:CG$75))</f>
        <v>-5.307629064273952E-2</v>
      </c>
      <c r="DF342" s="8">
        <f t="array" ref="DF342">SUMPRODUCT($BS342:$CB342,TRANSPOSE(CH$66:CH$75))</f>
        <v>-2.8386941651032532E-2</v>
      </c>
      <c r="DG342" s="8">
        <f t="array" ref="DG342">SUMPRODUCT($BS342:$CB342,TRANSPOSE(CI$66:CI$75))</f>
        <v>-2.8554991753767201E-3</v>
      </c>
      <c r="DH342" s="8">
        <f t="array" ref="DH342">SUMPRODUCT($BS342:$CB342,TRANSPOSE(CJ$66:CJ$75))</f>
        <v>2.3266176141894346E-2</v>
      </c>
      <c r="DI342" s="8">
        <f t="array" ref="DI342">SUMPRODUCT($BS342:$CB342,TRANSPOSE(CK$66:CK$75))</f>
        <v>4.6121780121560173E-2</v>
      </c>
      <c r="DJ342" s="8">
        <f t="array" ref="DJ342">SUMPRODUCT($BS342:$CB342,TRANSPOSE(CL$66:CL$75))</f>
        <v>-1.6196151826834166E-3</v>
      </c>
      <c r="DK342" s="8">
        <f t="array" ref="DK342">SUMPRODUCT($BS342:$CB342,TRANSPOSE(CM$66:CM$75))</f>
        <v>-6.5947582687582917E-3</v>
      </c>
      <c r="DL342" s="8">
        <f t="array" ref="DL342">SUMPRODUCT($BS342:$CB342,TRANSPOSE(CN$66:CN$75))</f>
        <v>1.1430694378987846E-2</v>
      </c>
      <c r="DM342" s="8">
        <f t="array" ref="DM342">SUMPRODUCT($BS342:$CB342,TRANSPOSE(CO$66:CO$75))</f>
        <v>5.3983709245656944E-3</v>
      </c>
      <c r="DN342" s="8">
        <f t="array" ref="DN342">SUMPRODUCT($BS342:$CB342,TRANSPOSE(CP$66:CP$75))</f>
        <v>2.9541605914633371E-2</v>
      </c>
    </row>
    <row r="343" spans="4:118" x14ac:dyDescent="0.25">
      <c r="D343" s="7"/>
      <c r="E343" s="7"/>
      <c r="J343" s="5">
        <v>41790</v>
      </c>
      <c r="K343">
        <v>4.0332819034301803E-2</v>
      </c>
      <c r="L343">
        <v>5.32482943002864E-3</v>
      </c>
      <c r="M343">
        <v>3.5007989604273197E-2</v>
      </c>
      <c r="O343" s="5">
        <v>41790</v>
      </c>
      <c r="P343">
        <v>8.1747814677399395E-3</v>
      </c>
      <c r="Q343">
        <v>3.3558596566239003E-2</v>
      </c>
      <c r="R343">
        <v>-2.5383815098499001E-2</v>
      </c>
      <c r="T343" s="5">
        <v>41790</v>
      </c>
      <c r="U343">
        <v>1.0628359098810001E-2</v>
      </c>
      <c r="V343">
        <v>2.1826214656919401E-2</v>
      </c>
      <c r="W343">
        <v>-1.11978555581094E-2</v>
      </c>
      <c r="Y343" s="5">
        <v>41790</v>
      </c>
      <c r="Z343">
        <v>3.2478308234833698E-2</v>
      </c>
      <c r="AA343">
        <v>1.9972343346400901E-2</v>
      </c>
      <c r="AB343">
        <v>1.2505964888432799E-2</v>
      </c>
      <c r="AD343" s="5">
        <v>41790</v>
      </c>
      <c r="AE343">
        <v>1.0683366997523499E-2</v>
      </c>
      <c r="AF343">
        <v>3.6737500309303298E-2</v>
      </c>
      <c r="AG343">
        <v>-2.60541333117798E-2</v>
      </c>
      <c r="AI343" s="5">
        <v>41790</v>
      </c>
      <c r="AJ343">
        <v>7.9292388981511107E-3</v>
      </c>
      <c r="AK343">
        <v>2.3966432418511801E-2</v>
      </c>
      <c r="AL343">
        <v>-1.6037193520360701E-2</v>
      </c>
      <c r="AN343" s="5">
        <v>41790</v>
      </c>
      <c r="AO343">
        <v>2.4002590054761502E-2</v>
      </c>
      <c r="AP343">
        <v>3.36529979638788E-2</v>
      </c>
      <c r="AQ343">
        <v>-9.6504079091172795E-3</v>
      </c>
      <c r="AS343" s="5">
        <v>41790</v>
      </c>
      <c r="AT343">
        <v>2.5650946569609898E-2</v>
      </c>
      <c r="AU343">
        <v>3.2087126809139901E-2</v>
      </c>
      <c r="AV343">
        <v>-6.4361802395300396E-3</v>
      </c>
      <c r="AX343" s="5">
        <v>41790</v>
      </c>
      <c r="AY343">
        <v>2.13832775402302E-2</v>
      </c>
      <c r="AZ343">
        <v>3.6357006088728702E-2</v>
      </c>
      <c r="BA343">
        <v>-1.49737285484985E-2</v>
      </c>
      <c r="BC343" s="5">
        <v>41790</v>
      </c>
      <c r="BD343">
        <v>3.5529312789468602E-2</v>
      </c>
      <c r="BE343">
        <v>1.33532067832688E-2</v>
      </c>
      <c r="BF343">
        <v>2.2176106006199899E-2</v>
      </c>
      <c r="BH343" s="5">
        <v>41790</v>
      </c>
      <c r="BI343">
        <v>4.39839907265017E-2</v>
      </c>
      <c r="BJ343">
        <v>1.0444241195720801E-2</v>
      </c>
      <c r="BK343">
        <v>3.3539749530780899E-2</v>
      </c>
      <c r="BM343" s="5">
        <v>41790</v>
      </c>
      <c r="BN343">
        <v>8.8527458256033205E-3</v>
      </c>
      <c r="BO343">
        <v>3.6260244819543097E-2</v>
      </c>
      <c r="BP343">
        <f t="shared" si="99"/>
        <v>-2.7407498993939777E-2</v>
      </c>
      <c r="BR343" s="25">
        <v>41790</v>
      </c>
      <c r="BS343" s="26">
        <f t="shared" si="89"/>
        <v>3.5007989604273197E-2</v>
      </c>
      <c r="BT343" s="26">
        <f t="shared" si="90"/>
        <v>-2.5383815098499001E-2</v>
      </c>
      <c r="BU343" s="26">
        <f t="shared" si="91"/>
        <v>-1.11978555581094E-2</v>
      </c>
      <c r="BV343" s="26">
        <f t="shared" si="92"/>
        <v>1.2505964888432799E-2</v>
      </c>
      <c r="BW343" s="26">
        <f t="shared" si="93"/>
        <v>-2.60541333117798E-2</v>
      </c>
      <c r="BX343" s="26">
        <f t="shared" si="94"/>
        <v>-1.6037193520360701E-2</v>
      </c>
      <c r="BY343" s="26">
        <f t="shared" si="95"/>
        <v>-9.6504079091172795E-3</v>
      </c>
      <c r="BZ343" s="26">
        <f t="shared" si="96"/>
        <v>-6.4361802395300396E-3</v>
      </c>
      <c r="CA343" s="26">
        <f t="shared" si="97"/>
        <v>-1.49737285484985E-2</v>
      </c>
      <c r="CB343" s="26">
        <f t="shared" si="98"/>
        <v>2.2176106006199899E-2</v>
      </c>
      <c r="CC343" s="26">
        <f t="shared" si="100"/>
        <v>3.3539749530780899E-2</v>
      </c>
      <c r="CD343" s="15">
        <f t="shared" si="101"/>
        <v>-2.7407498993939777E-2</v>
      </c>
      <c r="CT343" s="17">
        <v>6.0114314470710202E-2</v>
      </c>
      <c r="CU343" s="17">
        <v>9.9543127485768792E-3</v>
      </c>
      <c r="CV343" s="17">
        <v>-5.6108370898488198E-3</v>
      </c>
      <c r="CW343" s="17">
        <v>-4.6385567263715699E-3</v>
      </c>
      <c r="CX343" s="17">
        <v>5.4518804934842297E-4</v>
      </c>
      <c r="CY343" s="17">
        <v>-1.01089865095172E-2</v>
      </c>
      <c r="CZ343" s="17">
        <v>-2.5158851242927799E-3</v>
      </c>
      <c r="DA343" s="17">
        <v>1.5435666169396299E-4</v>
      </c>
      <c r="DB343" s="17">
        <v>1.5414577580043301E-3</v>
      </c>
      <c r="DC343" s="17">
        <v>1.78696005937401E-3</v>
      </c>
      <c r="DE343" s="8">
        <f t="array" ref="DE343">SUMPRODUCT($BS343:$CB343,TRANSPOSE(CG$66:CG$75))</f>
        <v>3.5291863883139506E-2</v>
      </c>
      <c r="DF343" s="8">
        <f t="array" ref="DF343">SUMPRODUCT($BS343:$CB343,TRANSPOSE(CH$66:CH$75))</f>
        <v>-9.9934937030487694E-3</v>
      </c>
      <c r="DG343" s="8">
        <f t="array" ref="DG343">SUMPRODUCT($BS343:$CB343,TRANSPOSE(CI$66:CI$75))</f>
        <v>1.7571969348265232E-3</v>
      </c>
      <c r="DH343" s="8">
        <f t="array" ref="DH343">SUMPRODUCT($BS343:$CB343,TRANSPOSE(CJ$66:CJ$75))</f>
        <v>-7.6543156814115228E-3</v>
      </c>
      <c r="DI343" s="8">
        <f t="array" ref="DI343">SUMPRODUCT($BS343:$CB343,TRANSPOSE(CK$66:CK$75))</f>
        <v>-2.1561368187865509E-2</v>
      </c>
      <c r="DJ343" s="8">
        <f t="array" ref="DJ343">SUMPRODUCT($BS343:$CB343,TRANSPOSE(CL$66:CL$75))</f>
        <v>-8.0030582255282631E-3</v>
      </c>
      <c r="DK343" s="8">
        <f t="array" ref="DK343">SUMPRODUCT($BS343:$CB343,TRANSPOSE(CM$66:CM$75))</f>
        <v>-9.9736808436836581E-6</v>
      </c>
      <c r="DL343" s="8">
        <f t="array" ref="DL343">SUMPRODUCT($BS343:$CB343,TRANSPOSE(CN$66:CN$75))</f>
        <v>1.211855204522012E-2</v>
      </c>
      <c r="DM343" s="8">
        <f t="array" ref="DM343">SUMPRODUCT($BS343:$CB343,TRANSPOSE(CO$66:CO$75))</f>
        <v>-4.055414416172097E-3</v>
      </c>
      <c r="DN343" s="8">
        <f t="array" ref="DN343">SUMPRODUCT($BS343:$CB343,TRANSPOSE(CP$66:CP$75))</f>
        <v>1.0965187211164719E-2</v>
      </c>
    </row>
    <row r="344" spans="4:118" x14ac:dyDescent="0.25">
      <c r="D344" s="7"/>
      <c r="E344" s="7"/>
      <c r="J344" s="5">
        <v>41820</v>
      </c>
      <c r="K344">
        <v>3.0598107677630298E-2</v>
      </c>
      <c r="L344">
        <v>1.8580805820150301E-2</v>
      </c>
      <c r="M344">
        <v>1.2017301857479901E-2</v>
      </c>
      <c r="O344" s="5">
        <v>41820</v>
      </c>
      <c r="P344">
        <v>3.5876178586189501E-2</v>
      </c>
      <c r="Q344">
        <v>1.07084531813075E-2</v>
      </c>
      <c r="R344">
        <v>2.5167725404882001E-2</v>
      </c>
      <c r="T344" s="5">
        <v>41820</v>
      </c>
      <c r="U344">
        <v>4.0679016586134001E-2</v>
      </c>
      <c r="V344">
        <v>1.5597409355195499E-2</v>
      </c>
      <c r="W344">
        <v>2.50816072309385E-2</v>
      </c>
      <c r="Y344" s="5">
        <v>41820</v>
      </c>
      <c r="Z344">
        <v>8.7151186290308508E-3</v>
      </c>
      <c r="AA344">
        <v>2.8779416246811601E-2</v>
      </c>
      <c r="AB344">
        <v>-2.0064297617780801E-2</v>
      </c>
      <c r="AD344" s="5">
        <v>41820</v>
      </c>
      <c r="AE344">
        <v>2.0622465928472802E-2</v>
      </c>
      <c r="AF344">
        <v>2.55382194008443E-2</v>
      </c>
      <c r="AG344">
        <v>-4.9157534723714997E-3</v>
      </c>
      <c r="AI344" s="5">
        <v>41820</v>
      </c>
      <c r="AJ344">
        <v>2.3150376495525999E-2</v>
      </c>
      <c r="AK344">
        <v>3.3646904326118297E-2</v>
      </c>
      <c r="AL344">
        <v>-1.04965278305923E-2</v>
      </c>
      <c r="AN344" s="5">
        <v>41820</v>
      </c>
      <c r="AO344">
        <v>2.5318669717229202E-2</v>
      </c>
      <c r="AP344">
        <v>3.14965936744964E-2</v>
      </c>
      <c r="AQ344">
        <v>-6.1779239572671597E-3</v>
      </c>
      <c r="AS344" s="5">
        <v>41820</v>
      </c>
      <c r="AT344">
        <v>3.4236398055301202E-2</v>
      </c>
      <c r="AU344">
        <v>2.4598318212887899E-2</v>
      </c>
      <c r="AV344">
        <v>9.6380798424132892E-3</v>
      </c>
      <c r="AX344" s="5">
        <v>41820</v>
      </c>
      <c r="AY344">
        <v>2.5142585001199699E-2</v>
      </c>
      <c r="AZ344">
        <v>3.0019974248539201E-2</v>
      </c>
      <c r="BA344">
        <v>-4.8773892473394998E-3</v>
      </c>
      <c r="BC344" s="5">
        <v>41820</v>
      </c>
      <c r="BD344">
        <v>1.1430681389550799E-2</v>
      </c>
      <c r="BE344">
        <v>3.3985232653548601E-2</v>
      </c>
      <c r="BF344">
        <v>-2.2554551263997701E-2</v>
      </c>
      <c r="BH344" s="5">
        <v>41820</v>
      </c>
      <c r="BI344">
        <v>2.5497136473160299E-2</v>
      </c>
      <c r="BJ344">
        <v>2.8228906905028699E-2</v>
      </c>
      <c r="BK344">
        <v>-2.7317704318684599E-3</v>
      </c>
      <c r="BM344" s="5">
        <v>41820</v>
      </c>
      <c r="BN344">
        <v>1.0422981305319099E-2</v>
      </c>
      <c r="BO344">
        <v>3.7721313355236E-2</v>
      </c>
      <c r="BP344">
        <f t="shared" si="99"/>
        <v>-2.7298332049916899E-2</v>
      </c>
      <c r="BR344" s="25">
        <v>41820</v>
      </c>
      <c r="BS344" s="26">
        <f t="shared" si="89"/>
        <v>1.2017301857479901E-2</v>
      </c>
      <c r="BT344" s="26">
        <f t="shared" si="90"/>
        <v>2.5167725404882001E-2</v>
      </c>
      <c r="BU344" s="26">
        <f t="shared" si="91"/>
        <v>2.50816072309385E-2</v>
      </c>
      <c r="BV344" s="26">
        <f t="shared" si="92"/>
        <v>-2.0064297617780801E-2</v>
      </c>
      <c r="BW344" s="26">
        <f t="shared" si="93"/>
        <v>-4.9157534723714997E-3</v>
      </c>
      <c r="BX344" s="26">
        <f t="shared" si="94"/>
        <v>-1.04965278305923E-2</v>
      </c>
      <c r="BY344" s="26">
        <f t="shared" si="95"/>
        <v>-6.1779239572671597E-3</v>
      </c>
      <c r="BZ344" s="26">
        <f t="shared" si="96"/>
        <v>9.6380798424132892E-3</v>
      </c>
      <c r="CA344" s="26">
        <f t="shared" si="97"/>
        <v>-4.8773892473394998E-3</v>
      </c>
      <c r="CB344" s="26">
        <f t="shared" si="98"/>
        <v>-2.2554551263997701E-2</v>
      </c>
      <c r="CC344" s="26">
        <f t="shared" si="100"/>
        <v>-2.7317704318684599E-3</v>
      </c>
      <c r="CD344" s="15">
        <f t="shared" si="101"/>
        <v>-2.7298332049916899E-2</v>
      </c>
      <c r="CT344" s="17">
        <v>-1.31262166590186E-2</v>
      </c>
      <c r="CU344" s="17">
        <v>-2.98672371901944E-2</v>
      </c>
      <c r="CV344" s="17">
        <v>2.2768499843726E-2</v>
      </c>
      <c r="CW344" s="17">
        <v>-2.0092973779294501E-2</v>
      </c>
      <c r="CX344" s="17">
        <v>8.8433344274686607E-3</v>
      </c>
      <c r="CY344" s="17">
        <v>-2.5100055456461101E-2</v>
      </c>
      <c r="CZ344" s="17">
        <v>-6.4078996321232304E-3</v>
      </c>
      <c r="DA344" s="17">
        <v>1.8595507826688401E-3</v>
      </c>
      <c r="DB344" s="17">
        <v>5.4844378092566302E-4</v>
      </c>
      <c r="DC344" s="17">
        <v>-3.2319797057296803E-4</v>
      </c>
      <c r="DE344" s="8">
        <f t="array" ref="DE344">SUMPRODUCT($BS344:$CB344,TRANSPOSE(CG$66:CG$75))</f>
        <v>2.5727509909751489E-2</v>
      </c>
      <c r="DF344" s="8">
        <f t="array" ref="DF344">SUMPRODUCT($BS344:$CB344,TRANSPOSE(CH$66:CH$75))</f>
        <v>3.6801252325403842E-2</v>
      </c>
      <c r="DG344" s="8">
        <f t="array" ref="DG344">SUMPRODUCT($BS344:$CB344,TRANSPOSE(CI$66:CI$75))</f>
        <v>2.1004464118044658E-2</v>
      </c>
      <c r="DH344" s="8">
        <f t="array" ref="DH344">SUMPRODUCT($BS344:$CB344,TRANSPOSE(CJ$66:CJ$75))</f>
        <v>-1.795876035340524E-3</v>
      </c>
      <c r="DI344" s="8">
        <f t="array" ref="DI344">SUMPRODUCT($BS344:$CB344,TRANSPOSE(CK$66:CK$75))</f>
        <v>-6.4813444129529583E-3</v>
      </c>
      <c r="DJ344" s="8">
        <f t="array" ref="DJ344">SUMPRODUCT($BS344:$CB344,TRANSPOSE(CL$66:CL$75))</f>
        <v>-2.5539563737265271E-2</v>
      </c>
      <c r="DK344" s="8">
        <f t="array" ref="DK344">SUMPRODUCT($BS344:$CB344,TRANSPOSE(CM$66:CM$75))</f>
        <v>-1.4331076020724708E-2</v>
      </c>
      <c r="DL344" s="8">
        <f t="array" ref="DL344">SUMPRODUCT($BS344:$CB344,TRANSPOSE(CN$66:CN$75))</f>
        <v>1.673858697225732E-2</v>
      </c>
      <c r="DM344" s="8">
        <f t="array" ref="DM344">SUMPRODUCT($BS344:$CB344,TRANSPOSE(CO$66:CO$75))</f>
        <v>-5.3677010649394036E-3</v>
      </c>
      <c r="DN344" s="8">
        <f t="array" ref="DN344">SUMPRODUCT($BS344:$CB344,TRANSPOSE(CP$66:CP$75))</f>
        <v>-1.9754396718231634E-2</v>
      </c>
    </row>
    <row r="345" spans="4:118" x14ac:dyDescent="0.25">
      <c r="D345" s="7"/>
      <c r="E345" s="7"/>
      <c r="J345" s="5">
        <v>41851</v>
      </c>
      <c r="K345">
        <v>-5.6003494261285302E-3</v>
      </c>
      <c r="L345">
        <v>-3.66459700683018E-3</v>
      </c>
      <c r="M345">
        <v>-1.93575241929834E-3</v>
      </c>
      <c r="O345" s="5">
        <v>41851</v>
      </c>
      <c r="P345">
        <v>-1.8796268990963601E-2</v>
      </c>
      <c r="Q345">
        <v>-4.8453864491898096E-3</v>
      </c>
      <c r="R345">
        <v>-1.3950882541773801E-2</v>
      </c>
      <c r="T345" s="5">
        <v>41851</v>
      </c>
      <c r="U345">
        <v>-2.0151000767383499E-2</v>
      </c>
      <c r="V345">
        <v>-6.2999733715611798E-3</v>
      </c>
      <c r="W345">
        <v>-1.3851027395822399E-2</v>
      </c>
      <c r="Y345" s="5">
        <v>41851</v>
      </c>
      <c r="Z345">
        <v>-7.0168341708884601E-3</v>
      </c>
      <c r="AA345">
        <v>-1.15555285358186E-2</v>
      </c>
      <c r="AB345">
        <v>4.5386943649301098E-3</v>
      </c>
      <c r="AD345" s="5">
        <v>41851</v>
      </c>
      <c r="AE345">
        <v>-1.33257374778362E-2</v>
      </c>
      <c r="AF345">
        <v>-1.58657369483886E-3</v>
      </c>
      <c r="AG345">
        <v>-1.1739163782997299E-2</v>
      </c>
      <c r="AI345" s="5">
        <v>41851</v>
      </c>
      <c r="AJ345">
        <v>-2.1592164609843999E-2</v>
      </c>
      <c r="AK345">
        <v>-1.99576382748647E-2</v>
      </c>
      <c r="AL345">
        <v>-1.63452633497931E-3</v>
      </c>
      <c r="AN345" s="5">
        <v>41851</v>
      </c>
      <c r="AO345">
        <v>-7.6225914829356302E-4</v>
      </c>
      <c r="AP345">
        <v>-8.0398289235638302E-3</v>
      </c>
      <c r="AQ345">
        <v>7.2775697752702701E-3</v>
      </c>
      <c r="AS345" s="5">
        <v>41851</v>
      </c>
      <c r="AT345">
        <v>-3.46260339838166E-3</v>
      </c>
      <c r="AU345">
        <v>-5.4716858596061202E-3</v>
      </c>
      <c r="AV345">
        <v>2.0090824612244598E-3</v>
      </c>
      <c r="AX345" s="5">
        <v>41851</v>
      </c>
      <c r="AY345">
        <v>-7.3009419855342801E-3</v>
      </c>
      <c r="AZ345">
        <v>3.67785072490296E-3</v>
      </c>
      <c r="BA345">
        <v>-1.09787927104372E-2</v>
      </c>
      <c r="BC345" s="5">
        <v>41851</v>
      </c>
      <c r="BD345">
        <v>-2.38180331542979E-3</v>
      </c>
      <c r="BE345">
        <v>-1.9244265940430601E-2</v>
      </c>
      <c r="BF345">
        <v>1.6862462625000799E-2</v>
      </c>
      <c r="BH345" s="5">
        <v>41851</v>
      </c>
      <c r="BI345">
        <v>-1.21903625972521E-2</v>
      </c>
      <c r="BJ345">
        <v>-1.3352639658542701E-2</v>
      </c>
      <c r="BK345">
        <v>1.1622770612906401E-3</v>
      </c>
      <c r="BM345" s="5">
        <v>41851</v>
      </c>
      <c r="BN345">
        <v>-2.85694733803297E-2</v>
      </c>
      <c r="BO345">
        <v>3.53069539617613E-3</v>
      </c>
      <c r="BP345">
        <f t="shared" si="99"/>
        <v>-3.210016877650583E-2</v>
      </c>
      <c r="BR345" s="25">
        <v>41851</v>
      </c>
      <c r="BS345" s="26">
        <f t="shared" si="89"/>
        <v>-1.93575241929834E-3</v>
      </c>
      <c r="BT345" s="26">
        <f t="shared" si="90"/>
        <v>-1.3950882541773801E-2</v>
      </c>
      <c r="BU345" s="26">
        <f t="shared" si="91"/>
        <v>-1.3851027395822399E-2</v>
      </c>
      <c r="BV345" s="26">
        <f t="shared" si="92"/>
        <v>4.5386943649301098E-3</v>
      </c>
      <c r="BW345" s="26">
        <f t="shared" si="93"/>
        <v>-1.1739163782997299E-2</v>
      </c>
      <c r="BX345" s="26">
        <f t="shared" si="94"/>
        <v>-1.63452633497931E-3</v>
      </c>
      <c r="BY345" s="26">
        <f t="shared" si="95"/>
        <v>7.2775697752702701E-3</v>
      </c>
      <c r="BZ345" s="26">
        <f t="shared" si="96"/>
        <v>2.0090824612244598E-3</v>
      </c>
      <c r="CA345" s="26">
        <f t="shared" si="97"/>
        <v>-1.09787927104372E-2</v>
      </c>
      <c r="CB345" s="26">
        <f t="shared" si="98"/>
        <v>1.6862462625000799E-2</v>
      </c>
      <c r="CC345" s="26">
        <f t="shared" si="100"/>
        <v>1.1622770612906401E-3</v>
      </c>
      <c r="CD345" s="15">
        <f t="shared" si="101"/>
        <v>-3.210016877650583E-2</v>
      </c>
      <c r="CT345" s="17">
        <v>1.9422722300981E-2</v>
      </c>
      <c r="CU345" s="17">
        <v>3.5652058499316399E-3</v>
      </c>
      <c r="CV345" s="17">
        <v>-1.6980851791141002E-2</v>
      </c>
      <c r="CW345" s="17">
        <v>7.1991357024429803E-3</v>
      </c>
      <c r="CX345" s="17">
        <v>-8.4886625199808701E-3</v>
      </c>
      <c r="CY345" s="17">
        <v>-1.3010876569384799E-4</v>
      </c>
      <c r="CZ345" s="17">
        <v>6.6582595695144301E-3</v>
      </c>
      <c r="DA345" s="17">
        <v>2.22117694118081E-3</v>
      </c>
      <c r="DB345" s="17">
        <v>2.8258548404043499E-3</v>
      </c>
      <c r="DC345" s="17">
        <v>1.3780939109392E-2</v>
      </c>
      <c r="DE345" s="8">
        <f t="array" ref="DE345">SUMPRODUCT($BS345:$CB345,TRANSPOSE(CG$66:CG$75))</f>
        <v>-9.8276725885891834E-3</v>
      </c>
      <c r="DF345" s="8">
        <f t="array" ref="DF345">SUMPRODUCT($BS345:$CB345,TRANSPOSE(CH$66:CH$75))</f>
        <v>-1.7823063022141011E-2</v>
      </c>
      <c r="DG345" s="8">
        <f t="array" ref="DG345">SUMPRODUCT($BS345:$CB345,TRANSPOSE(CI$66:CI$75))</f>
        <v>-1.4282230281281819E-2</v>
      </c>
      <c r="DH345" s="8">
        <f t="array" ref="DH345">SUMPRODUCT($BS345:$CB345,TRANSPOSE(CJ$66:CJ$75))</f>
        <v>-1.5584385001514794E-2</v>
      </c>
      <c r="DI345" s="8">
        <f t="array" ref="DI345">SUMPRODUCT($BS345:$CB345,TRANSPOSE(CK$66:CK$75))</f>
        <v>-1.4788806816570174E-2</v>
      </c>
      <c r="DJ345" s="8">
        <f t="array" ref="DJ345">SUMPRODUCT($BS345:$CB345,TRANSPOSE(CL$66:CL$75))</f>
        <v>9.875171025552635E-3</v>
      </c>
      <c r="DK345" s="8">
        <f t="array" ref="DK345">SUMPRODUCT($BS345:$CB345,TRANSPOSE(CM$66:CM$75))</f>
        <v>3.8956270177649993E-2</v>
      </c>
      <c r="DL345" s="8">
        <f t="array" ref="DL345">SUMPRODUCT($BS345:$CB345,TRANSPOSE(CN$66:CN$75))</f>
        <v>9.3145722588992997E-3</v>
      </c>
      <c r="DM345" s="8">
        <f t="array" ref="DM345">SUMPRODUCT($BS345:$CB345,TRANSPOSE(CO$66:CO$75))</f>
        <v>-3.1314567211702761E-2</v>
      </c>
      <c r="DN345" s="8">
        <f t="array" ref="DN345">SUMPRODUCT($BS345:$CB345,TRANSPOSE(CP$66:CP$75))</f>
        <v>1.4955291597648402E-2</v>
      </c>
    </row>
    <row r="346" spans="4:118" x14ac:dyDescent="0.25">
      <c r="D346" s="7"/>
      <c r="E346" s="7"/>
      <c r="J346" s="5">
        <v>41882</v>
      </c>
      <c r="K346">
        <v>4.3347305244282902E-2</v>
      </c>
      <c r="L346">
        <v>3.1028758230941599E-2</v>
      </c>
      <c r="M346">
        <v>1.2318547013341299E-2</v>
      </c>
      <c r="O346" s="5">
        <v>41882</v>
      </c>
      <c r="P346">
        <v>4.59711646850171E-2</v>
      </c>
      <c r="Q346">
        <v>4.6752873663696098E-2</v>
      </c>
      <c r="R346">
        <v>-7.8170897867903299E-4</v>
      </c>
      <c r="T346" s="5">
        <v>41882</v>
      </c>
      <c r="U346">
        <v>4.3184154888507797E-2</v>
      </c>
      <c r="V346">
        <v>3.7737825851149299E-2</v>
      </c>
      <c r="W346">
        <v>5.4463290373585301E-3</v>
      </c>
      <c r="Y346" s="5">
        <v>41882</v>
      </c>
      <c r="Z346">
        <v>5.1731518764585899E-2</v>
      </c>
      <c r="AA346">
        <v>4.0435951667082297E-2</v>
      </c>
      <c r="AB346">
        <v>1.12955670975036E-2</v>
      </c>
      <c r="AD346" s="5">
        <v>41882</v>
      </c>
      <c r="AE346">
        <v>3.4083611095444097E-2</v>
      </c>
      <c r="AF346">
        <v>4.85403481185794E-2</v>
      </c>
      <c r="AG346">
        <v>-1.44567370231353E-2</v>
      </c>
      <c r="AI346" s="5">
        <v>41882</v>
      </c>
      <c r="AJ346">
        <v>3.2039937459542499E-2</v>
      </c>
      <c r="AK346">
        <v>3.6045490706243598E-2</v>
      </c>
      <c r="AL346">
        <v>-4.0055532467011797E-3</v>
      </c>
      <c r="AN346" s="5">
        <v>41882</v>
      </c>
      <c r="AO346">
        <v>2.97552282786341E-2</v>
      </c>
      <c r="AP346">
        <v>4.1259728008606798E-2</v>
      </c>
      <c r="AQ346">
        <v>-1.15044997299727E-2</v>
      </c>
      <c r="AS346" s="5">
        <v>41882</v>
      </c>
      <c r="AT346">
        <v>2.78909527237594E-2</v>
      </c>
      <c r="AU346">
        <v>4.0217180115734698E-2</v>
      </c>
      <c r="AV346">
        <v>-1.23262273919753E-2</v>
      </c>
      <c r="AX346" s="5">
        <v>41882</v>
      </c>
      <c r="AY346">
        <v>3.0337737451152098E-2</v>
      </c>
      <c r="AZ346">
        <v>3.6939621191509203E-2</v>
      </c>
      <c r="BA346">
        <v>-6.6018837403571803E-3</v>
      </c>
      <c r="BC346" s="5">
        <v>41882</v>
      </c>
      <c r="BD346">
        <v>4.7285801805320098E-2</v>
      </c>
      <c r="BE346">
        <v>4.1521276736998201E-2</v>
      </c>
      <c r="BF346">
        <v>5.76452506832197E-3</v>
      </c>
      <c r="BH346" s="5">
        <v>41882</v>
      </c>
      <c r="BI346">
        <v>5.4051965431738701E-2</v>
      </c>
      <c r="BJ346">
        <v>2.9121490350830601E-2</v>
      </c>
      <c r="BK346">
        <v>2.4930475080908201E-2</v>
      </c>
      <c r="BM346" s="5">
        <v>41882</v>
      </c>
      <c r="BN346">
        <v>3.6394252251604003E-2</v>
      </c>
      <c r="BO346">
        <v>5.5494474551407699E-2</v>
      </c>
      <c r="BP346">
        <f t="shared" si="99"/>
        <v>-1.9100222299803696E-2</v>
      </c>
      <c r="BR346" s="25">
        <v>41882</v>
      </c>
      <c r="BS346" s="26">
        <f t="shared" si="89"/>
        <v>1.2318547013341299E-2</v>
      </c>
      <c r="BT346" s="26">
        <f t="shared" si="90"/>
        <v>-7.8170897867903299E-4</v>
      </c>
      <c r="BU346" s="26">
        <f t="shared" si="91"/>
        <v>5.4463290373585301E-3</v>
      </c>
      <c r="BV346" s="26">
        <f t="shared" si="92"/>
        <v>1.12955670975036E-2</v>
      </c>
      <c r="BW346" s="26">
        <f t="shared" si="93"/>
        <v>-1.44567370231353E-2</v>
      </c>
      <c r="BX346" s="26">
        <f t="shared" si="94"/>
        <v>-4.0055532467011797E-3</v>
      </c>
      <c r="BY346" s="26">
        <f t="shared" si="95"/>
        <v>-1.15044997299727E-2</v>
      </c>
      <c r="BZ346" s="26">
        <f t="shared" si="96"/>
        <v>-1.23262273919753E-2</v>
      </c>
      <c r="CA346" s="26">
        <f t="shared" si="97"/>
        <v>-6.6018837403571803E-3</v>
      </c>
      <c r="CB346" s="26">
        <f t="shared" si="98"/>
        <v>5.76452506832197E-3</v>
      </c>
      <c r="CC346" s="26">
        <f t="shared" si="100"/>
        <v>2.4930475080908201E-2</v>
      </c>
      <c r="CD346" s="15">
        <f t="shared" si="101"/>
        <v>-1.9100222299803696E-2</v>
      </c>
      <c r="CT346" s="17">
        <v>2.4305791111761101E-2</v>
      </c>
      <c r="CU346" s="17">
        <v>-9.4997056417153308E-3</v>
      </c>
      <c r="CV346" s="17">
        <v>5.7796357184244397E-4</v>
      </c>
      <c r="CW346" s="17">
        <v>-3.7898329376128601E-3</v>
      </c>
      <c r="CX346" s="17">
        <v>-5.1121310328383098E-4</v>
      </c>
      <c r="CY346" s="17">
        <v>1.3243229259263299E-3</v>
      </c>
      <c r="CZ346" s="17">
        <v>-9.5181237050957802E-3</v>
      </c>
      <c r="DA346" s="17">
        <v>6.4656328759992998E-3</v>
      </c>
      <c r="DB346" s="17">
        <v>4.81404537208408E-3</v>
      </c>
      <c r="DC346" s="17">
        <v>-9.3655691287770505E-3</v>
      </c>
      <c r="DE346" s="8">
        <f t="array" ref="DE346">SUMPRODUCT($BS346:$CB346,TRANSPOSE(CG$66:CG$75))</f>
        <v>1.3273260907925718E-2</v>
      </c>
      <c r="DF346" s="8">
        <f t="array" ref="DF346">SUMPRODUCT($BS346:$CB346,TRANSPOSE(CH$66:CH$75))</f>
        <v>1.8945221207728687E-2</v>
      </c>
      <c r="DG346" s="8">
        <f t="array" ref="DG346">SUMPRODUCT($BS346:$CB346,TRANSPOSE(CI$66:CI$75))</f>
        <v>1.2158731653727058E-2</v>
      </c>
      <c r="DH346" s="8">
        <f t="array" ref="DH346">SUMPRODUCT($BS346:$CB346,TRANSPOSE(CJ$66:CJ$75))</f>
        <v>2.8286052722749495E-2</v>
      </c>
      <c r="DI346" s="8">
        <f t="array" ref="DI346">SUMPRODUCT($BS346:$CB346,TRANSPOSE(CK$66:CK$75))</f>
        <v>-1.2840174409133875E-2</v>
      </c>
      <c r="DJ346" s="8">
        <f t="array" ref="DJ346">SUMPRODUCT($BS346:$CB346,TRANSPOSE(CL$66:CL$75))</f>
        <v>-1.9424010782437505E-3</v>
      </c>
      <c r="DK346" s="8">
        <f t="array" ref="DK346">SUMPRODUCT($BS346:$CB346,TRANSPOSE(CM$66:CM$75))</f>
        <v>-2.3216234569274751E-2</v>
      </c>
      <c r="DL346" s="8">
        <f t="array" ref="DL346">SUMPRODUCT($BS346:$CB346,TRANSPOSE(CN$66:CN$75))</f>
        <v>-9.1261277563645972E-3</v>
      </c>
      <c r="DM346" s="8">
        <f t="array" ref="DM346">SUMPRODUCT($BS346:$CB346,TRANSPOSE(CO$66:CO$75))</f>
        <v>7.6025591796469831E-3</v>
      </c>
      <c r="DN346" s="8">
        <f t="array" ref="DN346">SUMPRODUCT($BS346:$CB346,TRANSPOSE(CP$66:CP$75))</f>
        <v>1.8771391117923357E-3</v>
      </c>
    </row>
    <row r="347" spans="4:118" x14ac:dyDescent="0.25">
      <c r="D347" s="7"/>
      <c r="E347" s="7"/>
      <c r="J347" s="5">
        <v>41912</v>
      </c>
      <c r="K347">
        <v>-1.6594460997442901E-2</v>
      </c>
      <c r="L347">
        <v>-1.4294479526082799E-2</v>
      </c>
      <c r="M347">
        <v>-2.29998147136003E-3</v>
      </c>
      <c r="O347" s="5">
        <v>41912</v>
      </c>
      <c r="P347">
        <v>-1.66408684261466E-2</v>
      </c>
      <c r="Q347">
        <v>-2.5751127953027898E-3</v>
      </c>
      <c r="R347">
        <v>-1.40657556308438E-2</v>
      </c>
      <c r="T347" s="5">
        <v>41912</v>
      </c>
      <c r="U347">
        <v>-4.6816466199176197E-2</v>
      </c>
      <c r="V347">
        <v>-7.82836627050436E-3</v>
      </c>
      <c r="W347">
        <v>-3.8988099928671797E-2</v>
      </c>
      <c r="Y347" s="5">
        <v>41912</v>
      </c>
      <c r="Z347">
        <v>-9.4326756566088608E-3</v>
      </c>
      <c r="AA347">
        <v>-1.74490300877592E-2</v>
      </c>
      <c r="AB347">
        <v>8.0163544311502907E-3</v>
      </c>
      <c r="AD347" s="5">
        <v>41912</v>
      </c>
      <c r="AE347">
        <v>-1.0410082675608801E-2</v>
      </c>
      <c r="AF347">
        <v>-1.17190877232657E-2</v>
      </c>
      <c r="AG347">
        <v>1.3090050476569099E-3</v>
      </c>
      <c r="AI347" s="5">
        <v>41912</v>
      </c>
      <c r="AJ347">
        <v>-1.7142233157681701E-2</v>
      </c>
      <c r="AK347">
        <v>-1.68223799926932E-2</v>
      </c>
      <c r="AL347">
        <v>-3.1985316498855899E-4</v>
      </c>
      <c r="AN347" s="5">
        <v>41912</v>
      </c>
      <c r="AO347">
        <v>-2.47808188076751E-2</v>
      </c>
      <c r="AP347">
        <v>-2.0865895158773601E-2</v>
      </c>
      <c r="AQ347">
        <v>-3.9149236489014697E-3</v>
      </c>
      <c r="AS347" s="5">
        <v>41912</v>
      </c>
      <c r="AT347">
        <v>-2.1769620544149298E-2</v>
      </c>
      <c r="AU347" s="18">
        <v>-7.7955164438541198E-6</v>
      </c>
      <c r="AV347">
        <v>-2.17618250277055E-2</v>
      </c>
      <c r="AX347" s="5">
        <v>41912</v>
      </c>
      <c r="AY347">
        <v>-1.8422573506889701E-2</v>
      </c>
      <c r="AZ347">
        <v>-1.2122585041788401E-2</v>
      </c>
      <c r="BA347">
        <v>-6.2999884651012703E-3</v>
      </c>
      <c r="BC347" s="5">
        <v>41912</v>
      </c>
      <c r="BD347">
        <v>-1.5679451599109201E-3</v>
      </c>
      <c r="BE347">
        <v>-1.28165725653998E-2</v>
      </c>
      <c r="BF347">
        <v>1.12486274054889E-2</v>
      </c>
      <c r="BH347" s="5">
        <v>41912</v>
      </c>
      <c r="BI347">
        <v>-3.0487707715252801E-2</v>
      </c>
      <c r="BJ347">
        <v>-1.41594992566912E-2</v>
      </c>
      <c r="BK347">
        <v>-1.6328208458561502E-2</v>
      </c>
      <c r="BM347" s="5">
        <v>41912</v>
      </c>
      <c r="BN347">
        <v>-6.4198268328716597E-3</v>
      </c>
      <c r="BO347">
        <v>-2.0308263538516301E-2</v>
      </c>
      <c r="BP347">
        <f t="shared" si="99"/>
        <v>1.388843670564464E-2</v>
      </c>
      <c r="BR347" s="25">
        <v>41912</v>
      </c>
      <c r="BS347" s="26">
        <f t="shared" si="89"/>
        <v>-2.29998147136003E-3</v>
      </c>
      <c r="BT347" s="26">
        <f t="shared" si="90"/>
        <v>-1.40657556308438E-2</v>
      </c>
      <c r="BU347" s="26">
        <f t="shared" si="91"/>
        <v>-3.8988099928671797E-2</v>
      </c>
      <c r="BV347" s="26">
        <f t="shared" si="92"/>
        <v>8.0163544311502907E-3</v>
      </c>
      <c r="BW347" s="26">
        <f t="shared" si="93"/>
        <v>1.3090050476569099E-3</v>
      </c>
      <c r="BX347" s="26">
        <f t="shared" si="94"/>
        <v>-3.1985316498855899E-4</v>
      </c>
      <c r="BY347" s="26">
        <f t="shared" si="95"/>
        <v>-3.9149236489014697E-3</v>
      </c>
      <c r="BZ347" s="26">
        <f t="shared" si="96"/>
        <v>-2.17618250277055E-2</v>
      </c>
      <c r="CA347" s="26">
        <f t="shared" si="97"/>
        <v>-6.2999884651012703E-3</v>
      </c>
      <c r="CB347" s="26">
        <f t="shared" si="98"/>
        <v>1.12486274054889E-2</v>
      </c>
      <c r="CC347" s="26">
        <f t="shared" si="100"/>
        <v>-1.6328208458561502E-2</v>
      </c>
      <c r="CD347" s="15">
        <f t="shared" si="101"/>
        <v>1.388843670564464E-2</v>
      </c>
      <c r="CT347" s="17">
        <v>2.6580304320491601E-2</v>
      </c>
      <c r="CU347" s="17">
        <v>3.6801963914064699E-3</v>
      </c>
      <c r="CV347" s="17">
        <v>-8.9052181631313707E-3</v>
      </c>
      <c r="CW347" s="17">
        <v>3.8083234241856299E-2</v>
      </c>
      <c r="CX347" s="17">
        <v>-2.4077386415174699E-2</v>
      </c>
      <c r="CY347" s="17">
        <v>1.4497872327561101E-3</v>
      </c>
      <c r="CZ347" s="17">
        <v>-1.9134403797802901E-3</v>
      </c>
      <c r="DA347" s="17">
        <v>4.2295159556658803E-3</v>
      </c>
      <c r="DB347" s="17">
        <v>-2.1485483487834901E-3</v>
      </c>
      <c r="DC347" s="17">
        <v>1.87077710502068E-3</v>
      </c>
      <c r="DE347" s="8">
        <f t="array" ref="DE347">SUMPRODUCT($BS347:$CB347,TRANSPOSE(CG$66:CG$75))</f>
        <v>-1.1479612900183249E-2</v>
      </c>
      <c r="DF347" s="8">
        <f t="array" ref="DF347">SUMPRODUCT($BS347:$CB347,TRANSPOSE(CH$66:CH$75))</f>
        <v>-8.926843064982086E-3</v>
      </c>
      <c r="DG347" s="8">
        <f t="array" ref="DG347">SUMPRODUCT($BS347:$CB347,TRANSPOSE(CI$66:CI$75))</f>
        <v>-3.988293053945547E-2</v>
      </c>
      <c r="DH347" s="8">
        <f t="array" ref="DH347">SUMPRODUCT($BS347:$CB347,TRANSPOSE(CJ$66:CJ$75))</f>
        <v>-3.0910720297776242E-3</v>
      </c>
      <c r="DI347" s="8">
        <f t="array" ref="DI347">SUMPRODUCT($BS347:$CB347,TRANSPOSE(CK$66:CK$75))</f>
        <v>5.8908672762418134E-3</v>
      </c>
      <c r="DJ347" s="8">
        <f t="array" ref="DJ347">SUMPRODUCT($BS347:$CB347,TRANSPOSE(CL$66:CL$75))</f>
        <v>6.4258598963956737E-3</v>
      </c>
      <c r="DK347" s="8">
        <f t="array" ref="DK347">SUMPRODUCT($BS347:$CB347,TRANSPOSE(CM$66:CM$75))</f>
        <v>4.1331637502303488E-3</v>
      </c>
      <c r="DL347" s="8">
        <f t="array" ref="DL347">SUMPRODUCT($BS347:$CB347,TRANSPOSE(CN$66:CN$75))</f>
        <v>-2.3750319316137469E-2</v>
      </c>
      <c r="DM347" s="8">
        <f t="array" ref="DM347">SUMPRODUCT($BS347:$CB347,TRANSPOSE(CO$66:CO$75))</f>
        <v>-1.7550302056583832E-3</v>
      </c>
      <c r="DN347" s="8">
        <f t="array" ref="DN347">SUMPRODUCT($BS347:$CB347,TRANSPOSE(CP$66:CP$75))</f>
        <v>9.493993808906219E-3</v>
      </c>
    </row>
    <row r="348" spans="4:118" x14ac:dyDescent="0.25">
      <c r="D348" s="7"/>
      <c r="E348" s="7"/>
      <c r="J348" s="5">
        <v>41943</v>
      </c>
      <c r="K348">
        <v>2.07234504825126E-2</v>
      </c>
      <c r="L348">
        <v>1.23028771740749E-3</v>
      </c>
      <c r="M348">
        <v>1.9493162765105099E-2</v>
      </c>
      <c r="O348" s="5">
        <v>41943</v>
      </c>
      <c r="P348">
        <v>1.26102953224883E-2</v>
      </c>
      <c r="Q348">
        <v>2.7483876749589801E-2</v>
      </c>
      <c r="R348">
        <v>-1.48735814271015E-2</v>
      </c>
      <c r="T348" s="5">
        <v>41943</v>
      </c>
      <c r="U348">
        <v>3.1712873115694901E-2</v>
      </c>
      <c r="V348">
        <v>1.9153964678895199E-2</v>
      </c>
      <c r="W348">
        <v>1.2558908436799699E-2</v>
      </c>
      <c r="Y348" s="5">
        <v>41943</v>
      </c>
      <c r="Z348">
        <v>3.1022995270274401E-2</v>
      </c>
      <c r="AA348">
        <v>1.5262173068517499E-2</v>
      </c>
      <c r="AB348">
        <v>1.57608222017569E-2</v>
      </c>
      <c r="AD348" s="5">
        <v>41943</v>
      </c>
      <c r="AE348">
        <v>2.89281389536769E-2</v>
      </c>
      <c r="AF348">
        <v>1.81872603243689E-2</v>
      </c>
      <c r="AG348">
        <v>1.0740878629308099E-2</v>
      </c>
      <c r="AI348" s="5">
        <v>41943</v>
      </c>
      <c r="AJ348">
        <v>2.1320831771713799E-2</v>
      </c>
      <c r="AK348">
        <v>-2.4348748121706598E-3</v>
      </c>
      <c r="AL348">
        <v>2.3755706583884501E-2</v>
      </c>
      <c r="AN348" s="5">
        <v>41943</v>
      </c>
      <c r="AO348">
        <v>5.8694169900363703E-3</v>
      </c>
      <c r="AP348">
        <v>2.0861414088873698E-2</v>
      </c>
      <c r="AQ348">
        <v>-1.4991997098837299E-2</v>
      </c>
      <c r="AS348" s="5">
        <v>41943</v>
      </c>
      <c r="AT348">
        <v>-4.0134817917804296E-3</v>
      </c>
      <c r="AU348">
        <v>2.3101221701332601E-2</v>
      </c>
      <c r="AV348">
        <v>-2.7114703493112999E-2</v>
      </c>
      <c r="AX348" s="5">
        <v>41943</v>
      </c>
      <c r="AY348">
        <v>8.9610046093065807E-3</v>
      </c>
      <c r="AZ348">
        <v>1.55522199990359E-2</v>
      </c>
      <c r="BA348">
        <v>-6.59121538972934E-3</v>
      </c>
      <c r="BC348" s="5">
        <v>41943</v>
      </c>
      <c r="BD348">
        <v>2.87130200414147E-2</v>
      </c>
      <c r="BE348">
        <v>1.54068942049754E-2</v>
      </c>
      <c r="BF348">
        <v>1.3306125836439401E-2</v>
      </c>
      <c r="BH348" s="5">
        <v>41943</v>
      </c>
      <c r="BI348">
        <v>1.3413896258835001E-3</v>
      </c>
      <c r="BJ348">
        <v>2.7685254791333901E-2</v>
      </c>
      <c r="BK348">
        <v>-2.6343865165450401E-2</v>
      </c>
      <c r="BM348" s="5">
        <v>41943</v>
      </c>
      <c r="BN348">
        <v>3.2538096367484497E-2</v>
      </c>
      <c r="BO348">
        <v>2.2231831368774602E-2</v>
      </c>
      <c r="BP348">
        <f t="shared" si="99"/>
        <v>1.0306264998709895E-2</v>
      </c>
      <c r="BR348" s="25">
        <v>41943</v>
      </c>
      <c r="BS348" s="26">
        <f t="shared" si="89"/>
        <v>1.9493162765105099E-2</v>
      </c>
      <c r="BT348" s="26">
        <f t="shared" si="90"/>
        <v>-1.48735814271015E-2</v>
      </c>
      <c r="BU348" s="26">
        <f t="shared" si="91"/>
        <v>1.2558908436799699E-2</v>
      </c>
      <c r="BV348" s="26">
        <f t="shared" si="92"/>
        <v>1.57608222017569E-2</v>
      </c>
      <c r="BW348" s="26">
        <f t="shared" si="93"/>
        <v>1.0740878629308099E-2</v>
      </c>
      <c r="BX348" s="26">
        <f t="shared" si="94"/>
        <v>2.3755706583884501E-2</v>
      </c>
      <c r="BY348" s="26">
        <f t="shared" si="95"/>
        <v>-1.4991997098837299E-2</v>
      </c>
      <c r="BZ348" s="26">
        <f t="shared" si="96"/>
        <v>-2.7114703493112999E-2</v>
      </c>
      <c r="CA348" s="26">
        <f t="shared" si="97"/>
        <v>-6.59121538972934E-3</v>
      </c>
      <c r="CB348" s="26">
        <f t="shared" si="98"/>
        <v>1.3306125836439401E-2</v>
      </c>
      <c r="CC348" s="26">
        <f t="shared" si="100"/>
        <v>-2.6343865165450401E-2</v>
      </c>
      <c r="CD348" s="15">
        <f t="shared" si="101"/>
        <v>1.0306264998709895E-2</v>
      </c>
      <c r="CT348" s="17">
        <v>2.6029043685125399E-2</v>
      </c>
      <c r="CU348" s="17">
        <v>-7.75174278229307E-4</v>
      </c>
      <c r="CV348" s="17">
        <v>1.56061188694282E-2</v>
      </c>
      <c r="CW348" s="17">
        <v>1.54942213393686E-2</v>
      </c>
      <c r="CX348" s="17">
        <v>1.69754682837631E-2</v>
      </c>
      <c r="CY348" s="17">
        <v>3.2770412069396598E-2</v>
      </c>
      <c r="CZ348" s="17">
        <v>-1.01175845638155E-2</v>
      </c>
      <c r="DA348" s="17">
        <v>3.8881641376798601E-3</v>
      </c>
      <c r="DB348" s="17">
        <v>-1.07302383398343E-3</v>
      </c>
      <c r="DC348" s="17">
        <v>-1.0422272229780901E-2</v>
      </c>
      <c r="DE348" s="8">
        <f t="array" ref="DE348">SUMPRODUCT($BS348:$CB348,TRANSPOSE(CG$66:CG$75))</f>
        <v>2.0822634877821957E-2</v>
      </c>
      <c r="DF348" s="8">
        <f t="array" ref="DF348">SUMPRODUCT($BS348:$CB348,TRANSPOSE(CH$66:CH$75))</f>
        <v>-5.5303133575186547E-3</v>
      </c>
      <c r="DG348" s="8">
        <f t="array" ref="DG348">SUMPRODUCT($BS348:$CB348,TRANSPOSE(CI$66:CI$75))</f>
        <v>3.2319546662701627E-2</v>
      </c>
      <c r="DH348" s="8">
        <f t="array" ref="DH348">SUMPRODUCT($BS348:$CB348,TRANSPOSE(CJ$66:CJ$75))</f>
        <v>2.1732955791291992E-2</v>
      </c>
      <c r="DI348" s="8">
        <f t="array" ref="DI348">SUMPRODUCT($BS348:$CB348,TRANSPOSE(CK$66:CK$75))</f>
        <v>2.7049139800366318E-2</v>
      </c>
      <c r="DJ348" s="8">
        <f t="array" ref="DJ348">SUMPRODUCT($BS348:$CB348,TRANSPOSE(CL$66:CL$75))</f>
        <v>2.5492230310118852E-2</v>
      </c>
      <c r="DK348" s="8">
        <f t="array" ref="DK348">SUMPRODUCT($BS348:$CB348,TRANSPOSE(CM$66:CM$75))</f>
        <v>-3.3875724923244602E-2</v>
      </c>
      <c r="DL348" s="8">
        <f t="array" ref="DL348">SUMPRODUCT($BS348:$CB348,TRANSPOSE(CN$66:CN$75))</f>
        <v>-3.5045083453035794E-2</v>
      </c>
      <c r="DM348" s="8">
        <f t="array" ref="DM348">SUMPRODUCT($BS348:$CB348,TRANSPOSE(CO$66:CO$75))</f>
        <v>1.5784043321225568E-2</v>
      </c>
      <c r="DN348" s="8">
        <f t="array" ref="DN348">SUMPRODUCT($BS348:$CB348,TRANSPOSE(CP$66:CP$75))</f>
        <v>1.7788281998919048E-2</v>
      </c>
    </row>
    <row r="349" spans="4:118" x14ac:dyDescent="0.25">
      <c r="D349" s="7"/>
      <c r="E349" s="7"/>
      <c r="J349" s="5">
        <v>41973</v>
      </c>
      <c r="K349">
        <v>4.5083313920194802E-2</v>
      </c>
      <c r="L349">
        <v>2.2613614144130701E-2</v>
      </c>
      <c r="M349">
        <v>2.2469699776064101E-2</v>
      </c>
      <c r="O349" s="5">
        <v>41973</v>
      </c>
      <c r="P349">
        <v>-6.6143634226671997E-3</v>
      </c>
      <c r="Q349">
        <v>3.0390454275937499E-2</v>
      </c>
      <c r="R349">
        <v>-3.7004817698604697E-2</v>
      </c>
      <c r="T349" s="5">
        <v>41973</v>
      </c>
      <c r="U349">
        <v>1.62467829110487E-2</v>
      </c>
      <c r="V349">
        <v>2.7146997878962801E-2</v>
      </c>
      <c r="W349">
        <v>-1.09002149679141E-2</v>
      </c>
      <c r="Y349" s="5">
        <v>41973</v>
      </c>
      <c r="Z349">
        <v>4.3402544816923801E-2</v>
      </c>
      <c r="AA349">
        <v>1.54147673110218E-2</v>
      </c>
      <c r="AB349">
        <v>2.7987777505901899E-2</v>
      </c>
      <c r="AD349" s="5">
        <v>41973</v>
      </c>
      <c r="AE349">
        <v>1.2464688727139E-2</v>
      </c>
      <c r="AF349">
        <v>1.6758987994457498E-2</v>
      </c>
      <c r="AG349">
        <v>-4.29429926731847E-3</v>
      </c>
      <c r="AI349" s="5">
        <v>41973</v>
      </c>
      <c r="AJ349">
        <v>1.6518561289353501E-2</v>
      </c>
      <c r="AK349">
        <v>2.65903407297052E-2</v>
      </c>
      <c r="AL349">
        <v>-1.0071779440351701E-2</v>
      </c>
      <c r="AN349" s="5">
        <v>41973</v>
      </c>
      <c r="AO349">
        <v>-3.0712589941704199E-3</v>
      </c>
      <c r="AP349">
        <v>3.2219099909820803E-2</v>
      </c>
      <c r="AQ349">
        <v>-3.5290358903991202E-2</v>
      </c>
      <c r="AS349" s="5">
        <v>41973</v>
      </c>
      <c r="AT349">
        <v>-6.8406320034270999E-3</v>
      </c>
      <c r="AU349">
        <v>2.9826731044577299E-2</v>
      </c>
      <c r="AV349">
        <v>-3.66673630480044E-2</v>
      </c>
      <c r="AX349" s="5">
        <v>41973</v>
      </c>
      <c r="AY349">
        <v>2.1125146122607701E-3</v>
      </c>
      <c r="AZ349">
        <v>2.7407418293128399E-2</v>
      </c>
      <c r="BA349">
        <v>-2.5294903680867599E-2</v>
      </c>
      <c r="BC349" s="5">
        <v>41973</v>
      </c>
      <c r="BD349">
        <v>3.64887771749145E-2</v>
      </c>
      <c r="BE349">
        <v>1.8545029696139099E-2</v>
      </c>
      <c r="BF349">
        <v>1.7943747478775401E-2</v>
      </c>
      <c r="BH349" s="5">
        <v>41973</v>
      </c>
      <c r="BI349">
        <v>3.9672010879317397E-2</v>
      </c>
      <c r="BJ349">
        <v>7.7055826625902699E-3</v>
      </c>
      <c r="BK349">
        <v>3.19664282167271E-2</v>
      </c>
      <c r="BM349" s="5">
        <v>41973</v>
      </c>
      <c r="BN349">
        <v>2.4890668751835699E-2</v>
      </c>
      <c r="BO349">
        <v>1.625046197265E-2</v>
      </c>
      <c r="BP349">
        <f t="shared" si="99"/>
        <v>8.6402067791856996E-3</v>
      </c>
      <c r="BR349" s="25">
        <v>41973</v>
      </c>
      <c r="BS349" s="26">
        <f t="shared" si="89"/>
        <v>2.2469699776064101E-2</v>
      </c>
      <c r="BT349" s="26">
        <f t="shared" si="90"/>
        <v>-3.7004817698604697E-2</v>
      </c>
      <c r="BU349" s="26">
        <f t="shared" si="91"/>
        <v>-1.09002149679141E-2</v>
      </c>
      <c r="BV349" s="26">
        <f t="shared" si="92"/>
        <v>2.7987777505901899E-2</v>
      </c>
      <c r="BW349" s="26">
        <f t="shared" si="93"/>
        <v>-4.29429926731847E-3</v>
      </c>
      <c r="BX349" s="26">
        <f t="shared" si="94"/>
        <v>-1.0071779440351701E-2</v>
      </c>
      <c r="BY349" s="26">
        <f t="shared" si="95"/>
        <v>-3.5290358903991202E-2</v>
      </c>
      <c r="BZ349" s="26">
        <f t="shared" si="96"/>
        <v>-3.66673630480044E-2</v>
      </c>
      <c r="CA349" s="26">
        <f t="shared" si="97"/>
        <v>-2.5294903680867599E-2</v>
      </c>
      <c r="CB349" s="26">
        <f t="shared" si="98"/>
        <v>1.7943747478775401E-2</v>
      </c>
      <c r="CC349" s="26">
        <f t="shared" si="100"/>
        <v>3.19664282167271E-2</v>
      </c>
      <c r="CD349" s="15">
        <f t="shared" si="101"/>
        <v>8.6402067791856996E-3</v>
      </c>
      <c r="CT349" s="17">
        <v>6.8965234775254694E-2</v>
      </c>
      <c r="CU349" s="17">
        <v>-4.0013624413354999E-3</v>
      </c>
      <c r="CV349" s="17">
        <v>-6.7967303552799296E-3</v>
      </c>
      <c r="CW349" s="17">
        <v>3.0986527497394702E-2</v>
      </c>
      <c r="CX349" s="17">
        <v>1.1535068921134E-2</v>
      </c>
      <c r="CY349" s="17">
        <v>9.5955035425897006E-3</v>
      </c>
      <c r="CZ349" s="17">
        <v>-1.9850542981103499E-2</v>
      </c>
      <c r="DA349" s="17">
        <v>-2.6653176143893701E-3</v>
      </c>
      <c r="DB349" s="17">
        <v>9.6044166842551206E-3</v>
      </c>
      <c r="DC349" s="17">
        <v>-1.5840522134544299E-2</v>
      </c>
      <c r="DE349" s="8">
        <f t="array" ref="DE349">SUMPRODUCT($BS349:$CB349,TRANSPOSE(CG$66:CG$75))</f>
        <v>1.5956826389772083E-2</v>
      </c>
      <c r="DF349" s="8">
        <f t="array" ref="DF349">SUMPRODUCT($BS349:$CB349,TRANSPOSE(CH$66:CH$75))</f>
        <v>-2.2502436255814481E-2</v>
      </c>
      <c r="DG349" s="8">
        <f t="array" ref="DG349">SUMPRODUCT($BS349:$CB349,TRANSPOSE(CI$66:CI$75))</f>
        <v>1.213716627008667E-2</v>
      </c>
      <c r="DH349" s="8">
        <f t="array" ref="DH349">SUMPRODUCT($BS349:$CB349,TRANSPOSE(CJ$66:CJ$75))</f>
        <v>4.6807588454528835E-2</v>
      </c>
      <c r="DI349" s="8">
        <f t="array" ref="DI349">SUMPRODUCT($BS349:$CB349,TRANSPOSE(CK$66:CK$75))</f>
        <v>1.6677651711764264E-2</v>
      </c>
      <c r="DJ349" s="8">
        <f t="array" ref="DJ349">SUMPRODUCT($BS349:$CB349,TRANSPOSE(CL$66:CL$75))</f>
        <v>-1.8855836791640398E-3</v>
      </c>
      <c r="DK349" s="8">
        <f t="array" ref="DK349">SUMPRODUCT($BS349:$CB349,TRANSPOSE(CM$66:CM$75))</f>
        <v>-5.5969917824311065E-2</v>
      </c>
      <c r="DL349" s="8">
        <f t="array" ref="DL349">SUMPRODUCT($BS349:$CB349,TRANSPOSE(CN$66:CN$75))</f>
        <v>-2.6374305681767483E-2</v>
      </c>
      <c r="DM349" s="8">
        <f t="array" ref="DM349">SUMPRODUCT($BS349:$CB349,TRANSPOSE(CO$66:CO$75))</f>
        <v>5.3337580112903134E-3</v>
      </c>
      <c r="DN349" s="8">
        <f t="array" ref="DN349">SUMPRODUCT($BS349:$CB349,TRANSPOSE(CP$66:CP$75))</f>
        <v>-3.634811561881536E-3</v>
      </c>
    </row>
    <row r="350" spans="4:118" x14ac:dyDescent="0.25">
      <c r="D350" s="7"/>
      <c r="E350" s="7"/>
      <c r="J350" s="5">
        <v>42004</v>
      </c>
      <c r="K350">
        <v>-1.7173881798920199E-2</v>
      </c>
      <c r="L350">
        <v>-1.19577317448689E-2</v>
      </c>
      <c r="M350">
        <v>-5.2161500540513104E-3</v>
      </c>
      <c r="O350" s="5">
        <v>42004</v>
      </c>
      <c r="P350">
        <v>2.3287968131524402E-2</v>
      </c>
      <c r="Q350">
        <v>-1.5166379825833401E-2</v>
      </c>
      <c r="R350">
        <v>3.8454347957357797E-2</v>
      </c>
      <c r="T350" s="5">
        <v>42004</v>
      </c>
      <c r="U350">
        <v>8.1919927783878493E-3</v>
      </c>
      <c r="V350">
        <v>-6.7884033347319498E-3</v>
      </c>
      <c r="W350">
        <v>1.49803961131198E-2</v>
      </c>
      <c r="Y350" s="5">
        <v>42004</v>
      </c>
      <c r="Z350">
        <v>-1.8954913560439601E-2</v>
      </c>
      <c r="AA350">
        <v>2.58813748857491E-3</v>
      </c>
      <c r="AB350">
        <v>-2.1543051049014501E-2</v>
      </c>
      <c r="AD350" s="5">
        <v>42004</v>
      </c>
      <c r="AE350">
        <v>-1.0465826496827799E-3</v>
      </c>
      <c r="AF350">
        <v>-1.10760569332219E-2</v>
      </c>
      <c r="AG350">
        <v>1.00294742835391E-2</v>
      </c>
      <c r="AI350" s="5">
        <v>42004</v>
      </c>
      <c r="AJ350">
        <v>-6.0779528289886496E-3</v>
      </c>
      <c r="AK350">
        <v>-2.5579804913578902E-3</v>
      </c>
      <c r="AL350">
        <v>-3.5199723376307598E-3</v>
      </c>
      <c r="AN350" s="5">
        <v>42004</v>
      </c>
      <c r="AO350">
        <v>8.26140087326095E-3</v>
      </c>
      <c r="AP350">
        <v>-3.3592850406579601E-3</v>
      </c>
      <c r="AQ350">
        <v>1.1620685913918899E-2</v>
      </c>
      <c r="AS350" s="5">
        <v>42004</v>
      </c>
      <c r="AT350">
        <v>6.2071382357784602E-3</v>
      </c>
      <c r="AU350">
        <v>-1.2915681566426701E-2</v>
      </c>
      <c r="AV350">
        <v>1.9122819802205201E-2</v>
      </c>
      <c r="AX350" s="5">
        <v>42004</v>
      </c>
      <c r="AY350">
        <v>9.7554283996635002E-3</v>
      </c>
      <c r="AZ350">
        <v>-8.7746452326652007E-3</v>
      </c>
      <c r="BA350">
        <v>1.8530073632328701E-2</v>
      </c>
      <c r="BC350" s="5">
        <v>42004</v>
      </c>
      <c r="BD350">
        <v>-1.5241041421057099E-2</v>
      </c>
      <c r="BE350">
        <v>8.0996788754327392E-3</v>
      </c>
      <c r="BF350">
        <v>-2.33407202964898E-2</v>
      </c>
      <c r="BH350" s="5">
        <v>42004</v>
      </c>
      <c r="BI350">
        <v>-1.7985799549018199E-2</v>
      </c>
      <c r="BJ350">
        <v>8.8743196090562398E-3</v>
      </c>
      <c r="BK350">
        <v>-2.6860119158074399E-2</v>
      </c>
      <c r="BM350" s="5">
        <v>42004</v>
      </c>
      <c r="BN350">
        <v>-3.6693396609192002E-3</v>
      </c>
      <c r="BO350">
        <v>-1.13220972661013E-2</v>
      </c>
      <c r="BP350">
        <f t="shared" si="99"/>
        <v>7.6527576051821002E-3</v>
      </c>
      <c r="BR350" s="25">
        <v>42004</v>
      </c>
      <c r="BS350" s="26">
        <f t="shared" si="89"/>
        <v>-5.2161500540513104E-3</v>
      </c>
      <c r="BT350" s="26">
        <f t="shared" si="90"/>
        <v>3.8454347957357797E-2</v>
      </c>
      <c r="BU350" s="26">
        <f t="shared" si="91"/>
        <v>1.49803961131198E-2</v>
      </c>
      <c r="BV350" s="26">
        <f t="shared" si="92"/>
        <v>-2.1543051049014501E-2</v>
      </c>
      <c r="BW350" s="26">
        <f t="shared" si="93"/>
        <v>1.00294742835391E-2</v>
      </c>
      <c r="BX350" s="26">
        <f t="shared" si="94"/>
        <v>-3.5199723376307598E-3</v>
      </c>
      <c r="BY350" s="26">
        <f t="shared" si="95"/>
        <v>1.1620685913918899E-2</v>
      </c>
      <c r="BZ350" s="26">
        <f t="shared" si="96"/>
        <v>1.9122819802205201E-2</v>
      </c>
      <c r="CA350" s="26">
        <f t="shared" si="97"/>
        <v>1.8530073632328701E-2</v>
      </c>
      <c r="CB350" s="26">
        <f t="shared" si="98"/>
        <v>-2.33407202964898E-2</v>
      </c>
      <c r="CC350" s="26">
        <f t="shared" si="100"/>
        <v>-2.6860119158074399E-2</v>
      </c>
      <c r="CD350" s="15">
        <f t="shared" si="101"/>
        <v>7.6527576051821002E-3</v>
      </c>
      <c r="CT350" s="17">
        <v>-4.78678146136381E-2</v>
      </c>
      <c r="CU350" s="17">
        <v>-1.48662827874532E-2</v>
      </c>
      <c r="CV350" s="17">
        <v>1.89421435452863E-2</v>
      </c>
      <c r="CW350" s="17">
        <v>-1.40097048805982E-2</v>
      </c>
      <c r="CX350" s="17">
        <v>-5.6931913391445703E-3</v>
      </c>
      <c r="CY350" s="17">
        <v>-2.3267765262937501E-2</v>
      </c>
      <c r="CZ350" s="17">
        <v>-1.02272521151027E-3</v>
      </c>
      <c r="DA350" s="17">
        <v>4.6855724744926499E-3</v>
      </c>
      <c r="DB350" s="17">
        <v>-7.8035773601645101E-3</v>
      </c>
      <c r="DC350" s="17">
        <v>-8.6803514717795501E-4</v>
      </c>
      <c r="DE350" s="8">
        <f t="array" ref="DE350">SUMPRODUCT($BS350:$CB350,TRANSPOSE(CG$66:CG$75))</f>
        <v>8.0675937541333006E-3</v>
      </c>
      <c r="DF350" s="8">
        <f t="array" ref="DF350">SUMPRODUCT($BS350:$CB350,TRANSPOSE(CH$66:CH$75))</f>
        <v>4.4755942840544925E-2</v>
      </c>
      <c r="DG350" s="8">
        <f t="array" ref="DG350">SUMPRODUCT($BS350:$CB350,TRANSPOSE(CI$66:CI$75))</f>
        <v>1.1557326290120701E-3</v>
      </c>
      <c r="DH350" s="8">
        <f t="array" ref="DH350">SUMPRODUCT($BS350:$CB350,TRANSPOSE(CJ$66:CJ$75))</f>
        <v>-1.4471206612486617E-2</v>
      </c>
      <c r="DI350" s="8">
        <f t="array" ref="DI350">SUMPRODUCT($BS350:$CB350,TRANSPOSE(CK$66:CK$75))</f>
        <v>1.8650106299874518E-3</v>
      </c>
      <c r="DJ350" s="8">
        <f t="array" ref="DJ350">SUMPRODUCT($BS350:$CB350,TRANSPOSE(CL$66:CL$75))</f>
        <v>-2.0582429469072495E-2</v>
      </c>
      <c r="DK350" s="8">
        <f t="array" ref="DK350">SUMPRODUCT($BS350:$CB350,TRANSPOSE(CM$66:CM$75))</f>
        <v>-2.7915827726364799E-3</v>
      </c>
      <c r="DL350" s="8">
        <f t="array" ref="DL350">SUMPRODUCT($BS350:$CB350,TRANSPOSE(CN$66:CN$75))</f>
        <v>9.7618340771657049E-3</v>
      </c>
      <c r="DM350" s="8">
        <f t="array" ref="DM350">SUMPRODUCT($BS350:$CB350,TRANSPOSE(CO$66:CO$75))</f>
        <v>1.6294878547284168E-2</v>
      </c>
      <c r="DN350" s="8">
        <f t="array" ref="DN350">SUMPRODUCT($BS350:$CB350,TRANSPOSE(CP$66:CP$75))</f>
        <v>-7.2093914415093871E-3</v>
      </c>
    </row>
    <row r="351" spans="4:118" x14ac:dyDescent="0.25">
      <c r="D351" s="7"/>
      <c r="E351" s="7"/>
      <c r="J351" s="5">
        <v>42035</v>
      </c>
      <c r="K351">
        <v>-1.0354519720772999E-3</v>
      </c>
      <c r="L351">
        <v>-4.83856766098541E-2</v>
      </c>
      <c r="M351">
        <v>4.73502246377768E-2</v>
      </c>
      <c r="O351" s="5">
        <v>42035</v>
      </c>
      <c r="P351">
        <v>-7.6832219323304501E-2</v>
      </c>
      <c r="Q351">
        <v>-4.3511840778141098E-4</v>
      </c>
      <c r="R351">
        <v>-7.6397100915523097E-2</v>
      </c>
      <c r="T351" s="5">
        <v>42035</v>
      </c>
      <c r="U351">
        <v>-3.0637307434848E-2</v>
      </c>
      <c r="V351">
        <v>-3.1171200156721399E-2</v>
      </c>
      <c r="W351">
        <v>5.3389272187335396E-4</v>
      </c>
      <c r="Y351" s="5">
        <v>42035</v>
      </c>
      <c r="Z351">
        <v>-2.1940906356604901E-3</v>
      </c>
      <c r="AA351">
        <v>-2.8317284912572301E-2</v>
      </c>
      <c r="AB351">
        <v>2.6123194276911801E-2</v>
      </c>
      <c r="AD351" s="5">
        <v>42035</v>
      </c>
      <c r="AE351">
        <v>-2.20228731922377E-2</v>
      </c>
      <c r="AF351">
        <v>-9.1731499058346003E-3</v>
      </c>
      <c r="AG351">
        <v>-1.28497232864031E-2</v>
      </c>
      <c r="AI351" s="5">
        <v>42035</v>
      </c>
      <c r="AJ351">
        <v>-2.9795826932714799E-2</v>
      </c>
      <c r="AK351">
        <v>-1.7250034663214401E-2</v>
      </c>
      <c r="AL351">
        <v>-1.2545792269500399E-2</v>
      </c>
      <c r="AN351" s="5">
        <v>42035</v>
      </c>
      <c r="AO351">
        <v>-6.2267487033371302E-2</v>
      </c>
      <c r="AP351">
        <v>2.51043874461778E-3</v>
      </c>
      <c r="AQ351">
        <v>-6.4777925777989007E-2</v>
      </c>
      <c r="AS351" s="5">
        <v>42035</v>
      </c>
      <c r="AT351">
        <v>-5.85781441043196E-2</v>
      </c>
      <c r="AU351">
        <v>-1.3213534032966E-2</v>
      </c>
      <c r="AV351">
        <v>-4.5364610071353603E-2</v>
      </c>
      <c r="AX351" s="5">
        <v>42035</v>
      </c>
      <c r="AY351">
        <v>-7.0552012119652494E-2</v>
      </c>
      <c r="AZ351">
        <v>9.2252134621072096E-3</v>
      </c>
      <c r="BA351">
        <v>-7.9777225581759703E-2</v>
      </c>
      <c r="BC351" s="5">
        <v>42035</v>
      </c>
      <c r="BD351">
        <v>-2.0809217610494899E-2</v>
      </c>
      <c r="BE351">
        <v>-5.4036677035410298E-2</v>
      </c>
      <c r="BF351">
        <v>3.3227459424915402E-2</v>
      </c>
      <c r="BH351" s="5">
        <v>42035</v>
      </c>
      <c r="BI351">
        <v>-2.9893775953223099E-2</v>
      </c>
      <c r="BJ351">
        <v>-4.0224516547465797E-2</v>
      </c>
      <c r="BK351">
        <v>1.03307405942427E-2</v>
      </c>
      <c r="BM351" s="5">
        <v>42035</v>
      </c>
      <c r="BN351">
        <v>-1.6011861272124402E-2</v>
      </c>
      <c r="BO351">
        <v>1.3401865487356001E-3</v>
      </c>
      <c r="BP351">
        <f t="shared" si="99"/>
        <v>-1.735204782086E-2</v>
      </c>
      <c r="BR351" s="25">
        <v>42035</v>
      </c>
      <c r="BS351" s="26">
        <f t="shared" si="89"/>
        <v>4.73502246377768E-2</v>
      </c>
      <c r="BT351" s="26">
        <f t="shared" si="90"/>
        <v>-7.6397100915523097E-2</v>
      </c>
      <c r="BU351" s="26">
        <f t="shared" si="91"/>
        <v>5.3389272187335396E-4</v>
      </c>
      <c r="BV351" s="26">
        <f t="shared" si="92"/>
        <v>2.6123194276911801E-2</v>
      </c>
      <c r="BW351" s="26">
        <f t="shared" si="93"/>
        <v>-1.28497232864031E-2</v>
      </c>
      <c r="BX351" s="26">
        <f t="shared" si="94"/>
        <v>-1.2545792269500399E-2</v>
      </c>
      <c r="BY351" s="26">
        <f t="shared" si="95"/>
        <v>-6.4777925777989007E-2</v>
      </c>
      <c r="BZ351" s="26">
        <f t="shared" si="96"/>
        <v>-4.5364610071353603E-2</v>
      </c>
      <c r="CA351" s="26">
        <f t="shared" si="97"/>
        <v>-7.9777225581759703E-2</v>
      </c>
      <c r="CB351" s="26">
        <f t="shared" si="98"/>
        <v>3.3227459424915402E-2</v>
      </c>
      <c r="CC351" s="26">
        <f t="shared" si="100"/>
        <v>1.03307405942427E-2</v>
      </c>
      <c r="CD351" s="15">
        <f t="shared" si="101"/>
        <v>-1.735204782086E-2</v>
      </c>
      <c r="CT351" s="17">
        <v>0.131469991948054</v>
      </c>
      <c r="CU351" s="17">
        <v>-2.3004210422694502E-2</v>
      </c>
      <c r="CV351" s="17">
        <v>-7.0290437463593402E-3</v>
      </c>
      <c r="CW351" s="17">
        <v>3.9952146638159103E-2</v>
      </c>
      <c r="CX351" s="17">
        <v>5.2492458797652998E-2</v>
      </c>
      <c r="CY351" s="17">
        <v>1.33641255803508E-2</v>
      </c>
      <c r="CZ351" s="17">
        <v>-1.55271790700405E-2</v>
      </c>
      <c r="DA351" s="17">
        <v>-9.9144083114323205E-3</v>
      </c>
      <c r="DB351" s="17">
        <v>2.2737634635964302E-2</v>
      </c>
      <c r="DC351" s="17">
        <v>-5.32202590308157E-5</v>
      </c>
      <c r="DE351" s="8">
        <f t="array" ref="DE351">SUMPRODUCT($BS351:$CB351,TRANSPOSE(CG$66:CG$75))</f>
        <v>3.7212704243657406E-2</v>
      </c>
      <c r="DF351" s="8">
        <f t="array" ref="DF351">SUMPRODUCT($BS351:$CB351,TRANSPOSE(CH$66:CH$75))</f>
        <v>-6.9840967120993275E-2</v>
      </c>
      <c r="DG351" s="8">
        <f t="array" ref="DG351">SUMPRODUCT($BS351:$CB351,TRANSPOSE(CI$66:CI$75))</f>
        <v>4.2847816887918305E-2</v>
      </c>
      <c r="DH351" s="8">
        <f t="array" ref="DH351">SUMPRODUCT($BS351:$CB351,TRANSPOSE(CJ$66:CJ$75))</f>
        <v>3.9987580706694198E-2</v>
      </c>
      <c r="DI351" s="8">
        <f t="array" ref="DI351">SUMPRODUCT($BS351:$CB351,TRANSPOSE(CK$66:CK$75))</f>
        <v>2.8445430884826681E-2</v>
      </c>
      <c r="DJ351" s="8">
        <f t="array" ref="DJ351">SUMPRODUCT($BS351:$CB351,TRANSPOSE(CL$66:CL$75))</f>
        <v>5.5533755117416579E-3</v>
      </c>
      <c r="DK351" s="8">
        <f t="array" ref="DK351">SUMPRODUCT($BS351:$CB351,TRANSPOSE(CM$66:CM$75))</f>
        <v>-5.2389348239093941E-2</v>
      </c>
      <c r="DL351" s="8">
        <f t="array" ref="DL351">SUMPRODUCT($BS351:$CB351,TRANSPOSE(CN$66:CN$75))</f>
        <v>-1.5661075013932053E-3</v>
      </c>
      <c r="DM351" s="8">
        <f t="array" ref="DM351">SUMPRODUCT($BS351:$CB351,TRANSPOSE(CO$66:CO$75))</f>
        <v>-6.921031031876701E-2</v>
      </c>
      <c r="DN351" s="8">
        <f t="array" ref="DN351">SUMPRODUCT($BS351:$CB351,TRANSPOSE(CP$66:CP$75))</f>
        <v>-6.3194302825202858E-3</v>
      </c>
    </row>
    <row r="352" spans="4:118" x14ac:dyDescent="0.25">
      <c r="D352" s="7"/>
      <c r="E352" s="7"/>
      <c r="J352" s="5">
        <v>42063</v>
      </c>
      <c r="K352">
        <v>5.6038647619057899E-2</v>
      </c>
      <c r="L352">
        <v>6.8269270868358906E-2</v>
      </c>
      <c r="M352">
        <v>-1.2230623249300999E-2</v>
      </c>
      <c r="O352" s="5">
        <v>42063</v>
      </c>
      <c r="P352">
        <v>6.1349671058370803E-2</v>
      </c>
      <c r="Q352">
        <v>5.5740057542807503E-2</v>
      </c>
      <c r="R352">
        <v>5.6096135155632998E-3</v>
      </c>
      <c r="T352" s="5">
        <v>42063</v>
      </c>
      <c r="U352">
        <v>7.3673158406623002E-2</v>
      </c>
      <c r="V352">
        <v>5.8797486521973197E-2</v>
      </c>
      <c r="W352">
        <v>1.48756718846498E-2</v>
      </c>
      <c r="Y352" s="5">
        <v>42063</v>
      </c>
      <c r="Z352">
        <v>6.4271568360006998E-2</v>
      </c>
      <c r="AA352">
        <v>5.38090163979318E-2</v>
      </c>
      <c r="AB352">
        <v>1.04625519620752E-2</v>
      </c>
      <c r="AD352" s="5">
        <v>42063</v>
      </c>
      <c r="AE352">
        <v>3.9603580503198003E-2</v>
      </c>
      <c r="AF352">
        <v>6.2303558531108298E-2</v>
      </c>
      <c r="AG352">
        <v>-2.2699978027910302E-2</v>
      </c>
      <c r="AI352" s="5">
        <v>42063</v>
      </c>
      <c r="AJ352">
        <v>5.3838497338878299E-2</v>
      </c>
      <c r="AK352">
        <v>4.3213902532216103E-2</v>
      </c>
      <c r="AL352">
        <v>1.06245948066622E-2</v>
      </c>
      <c r="AN352" s="5">
        <v>42063</v>
      </c>
      <c r="AO352">
        <v>6.5313513234096801E-2</v>
      </c>
      <c r="AP352">
        <v>4.5235271301558702E-2</v>
      </c>
      <c r="AQ352">
        <v>2.00782419325382E-2</v>
      </c>
      <c r="AS352" s="5">
        <v>42063</v>
      </c>
      <c r="AT352">
        <v>6.00388544875088E-2</v>
      </c>
      <c r="AU352">
        <v>6.5232586407004994E-2</v>
      </c>
      <c r="AV352">
        <v>-5.1937319194961303E-3</v>
      </c>
      <c r="AX352" s="5">
        <v>42063</v>
      </c>
      <c r="AY352">
        <v>7.2406311036249796E-2</v>
      </c>
      <c r="AZ352">
        <v>4.6983380254332303E-2</v>
      </c>
      <c r="BA352">
        <v>2.5422930781917499E-2</v>
      </c>
      <c r="BC352" s="5">
        <v>42063</v>
      </c>
      <c r="BD352">
        <v>6.3846440860673107E-2</v>
      </c>
      <c r="BE352">
        <v>6.7580068366654603E-2</v>
      </c>
      <c r="BF352">
        <v>-3.7336275059814501E-3</v>
      </c>
      <c r="BH352" s="5">
        <v>42063</v>
      </c>
      <c r="BI352">
        <v>5.4573754775955698E-2</v>
      </c>
      <c r="BJ352">
        <v>5.8177234378392E-2</v>
      </c>
      <c r="BK352">
        <v>-3.6034796024362699E-3</v>
      </c>
      <c r="BM352" s="5">
        <v>42063</v>
      </c>
      <c r="BN352">
        <v>3.7108559910191699E-2</v>
      </c>
      <c r="BO352">
        <v>5.9495376436725901E-2</v>
      </c>
      <c r="BP352">
        <f t="shared" si="99"/>
        <v>-2.2386816526534202E-2</v>
      </c>
      <c r="BR352" s="25">
        <v>42063</v>
      </c>
      <c r="BS352" s="26">
        <f t="shared" si="89"/>
        <v>-1.2230623249300999E-2</v>
      </c>
      <c r="BT352" s="26">
        <f t="shared" si="90"/>
        <v>5.6096135155632998E-3</v>
      </c>
      <c r="BU352" s="26">
        <f t="shared" si="91"/>
        <v>1.48756718846498E-2</v>
      </c>
      <c r="BV352" s="26">
        <f t="shared" si="92"/>
        <v>1.04625519620752E-2</v>
      </c>
      <c r="BW352" s="26">
        <f t="shared" si="93"/>
        <v>-2.2699978027910302E-2</v>
      </c>
      <c r="BX352" s="26">
        <f t="shared" si="94"/>
        <v>1.06245948066622E-2</v>
      </c>
      <c r="BY352" s="26">
        <f t="shared" si="95"/>
        <v>2.00782419325382E-2</v>
      </c>
      <c r="BZ352" s="26">
        <f t="shared" si="96"/>
        <v>-5.1937319194961303E-3</v>
      </c>
      <c r="CA352" s="26">
        <f t="shared" si="97"/>
        <v>2.5422930781917499E-2</v>
      </c>
      <c r="CB352" s="26">
        <f t="shared" si="98"/>
        <v>-3.7336275059814501E-3</v>
      </c>
      <c r="CC352" s="26">
        <f t="shared" si="100"/>
        <v>-3.6034796024362699E-3</v>
      </c>
      <c r="CD352" s="15">
        <f t="shared" si="101"/>
        <v>-2.2386816526534202E-2</v>
      </c>
      <c r="CT352" s="17">
        <v>-1.49105401079425E-2</v>
      </c>
      <c r="CU352" s="17">
        <v>-1.3377062328722999E-3</v>
      </c>
      <c r="CV352" s="17">
        <v>-7.5733179111866699E-3</v>
      </c>
      <c r="CW352" s="17">
        <v>-2.44661327176416E-2</v>
      </c>
      <c r="CX352" s="17">
        <v>-2.42635372153692E-2</v>
      </c>
      <c r="CY352" s="17">
        <v>2.0070422873858101E-2</v>
      </c>
      <c r="CZ352" s="17">
        <v>-1.0147769991256E-2</v>
      </c>
      <c r="DA352" s="17">
        <v>-3.6575054590956202E-3</v>
      </c>
      <c r="DB352" s="17">
        <v>-5.88846306559454E-4</v>
      </c>
      <c r="DC352" s="17">
        <v>-3.6585837393037402E-3</v>
      </c>
      <c r="DE352" s="8">
        <f t="array" ref="DE352">SUMPRODUCT($BS352:$CB352,TRANSPOSE(CG$66:CG$75))</f>
        <v>-1.7363558382208873E-2</v>
      </c>
      <c r="DF352" s="8">
        <f t="array" ref="DF352">SUMPRODUCT($BS352:$CB352,TRANSPOSE(CH$66:CH$75))</f>
        <v>-1.0874845557091919E-3</v>
      </c>
      <c r="DG352" s="8">
        <f t="array" ref="DG352">SUMPRODUCT($BS352:$CB352,TRANSPOSE(CI$66:CI$75))</f>
        <v>1.3431480364745986E-2</v>
      </c>
      <c r="DH352" s="8">
        <f t="array" ref="DH352">SUMPRODUCT($BS352:$CB352,TRANSPOSE(CJ$66:CJ$75))</f>
        <v>1.6174859076289731E-2</v>
      </c>
      <c r="DI352" s="8">
        <f t="array" ref="DI352">SUMPRODUCT($BS352:$CB352,TRANSPOSE(CK$66:CK$75))</f>
        <v>-4.0911624991061331E-2</v>
      </c>
      <c r="DJ352" s="8">
        <f t="array" ref="DJ352">SUMPRODUCT($BS352:$CB352,TRANSPOSE(CL$66:CL$75))</f>
        <v>1.5858559131934159E-2</v>
      </c>
      <c r="DK352" s="8">
        <f t="array" ref="DK352">SUMPRODUCT($BS352:$CB352,TRANSPOSE(CM$66:CM$75))</f>
        <v>2.4411789157995176E-2</v>
      </c>
      <c r="DL352" s="8">
        <f t="array" ref="DL352">SUMPRODUCT($BS352:$CB352,TRANSPOSE(CN$66:CN$75))</f>
        <v>-2.0807757809286547E-2</v>
      </c>
      <c r="DM352" s="8">
        <f t="array" ref="DM352">SUMPRODUCT($BS352:$CB352,TRANSPOSE(CO$66:CO$75))</f>
        <v>3.3810702278741493E-2</v>
      </c>
      <c r="DN352" s="8">
        <f t="array" ref="DN352">SUMPRODUCT($BS352:$CB352,TRANSPOSE(CP$66:CP$75))</f>
        <v>-6.0515664820066616E-3</v>
      </c>
    </row>
    <row r="353" spans="4:118" x14ac:dyDescent="0.25">
      <c r="D353" s="7"/>
      <c r="E353" s="7"/>
      <c r="J353" s="5">
        <v>42094</v>
      </c>
      <c r="K353">
        <v>-1.18596388355566E-2</v>
      </c>
      <c r="L353">
        <v>-2.0425936328981799E-2</v>
      </c>
      <c r="M353">
        <v>8.5662974934251901E-3</v>
      </c>
      <c r="O353" s="5">
        <v>42094</v>
      </c>
      <c r="P353">
        <v>-1.35592637237247E-2</v>
      </c>
      <c r="Q353">
        <v>-1.08855743631658E-2</v>
      </c>
      <c r="R353">
        <v>-2.6736893605589398E-3</v>
      </c>
      <c r="T353" s="5">
        <v>42094</v>
      </c>
      <c r="U353">
        <v>-1.18306075903628E-2</v>
      </c>
      <c r="V353">
        <v>-2.07951289719648E-2</v>
      </c>
      <c r="W353">
        <v>8.9645213816019493E-3</v>
      </c>
      <c r="Y353" s="5">
        <v>42094</v>
      </c>
      <c r="Z353">
        <v>-1.8394348455254401E-2</v>
      </c>
      <c r="AA353">
        <v>-1.5582216294023199E-2</v>
      </c>
      <c r="AB353">
        <v>-2.81213216123121E-3</v>
      </c>
      <c r="AD353" s="5">
        <v>42094</v>
      </c>
      <c r="AE353">
        <v>-2.1744424619162699E-2</v>
      </c>
      <c r="AF353">
        <v>-3.75941543115038E-3</v>
      </c>
      <c r="AG353">
        <v>-1.7985009188012401E-2</v>
      </c>
      <c r="AI353" s="5">
        <v>42094</v>
      </c>
      <c r="AJ353">
        <v>-2.2562335037251E-2</v>
      </c>
      <c r="AK353">
        <v>-1.7423253861316299E-2</v>
      </c>
      <c r="AL353">
        <v>-5.1390811759347097E-3</v>
      </c>
      <c r="AN353" s="5">
        <v>42094</v>
      </c>
      <c r="AO353">
        <v>-2.2125253910311098E-2</v>
      </c>
      <c r="AP353">
        <v>1.1034355575592601E-3</v>
      </c>
      <c r="AQ353">
        <v>-2.3228689467870399E-2</v>
      </c>
      <c r="AS353" s="5">
        <v>42094</v>
      </c>
      <c r="AT353">
        <v>-2.1645983346720198E-2</v>
      </c>
      <c r="AU353">
        <v>-3.5116893505473E-4</v>
      </c>
      <c r="AV353">
        <v>-2.1294814411665499E-2</v>
      </c>
      <c r="AX353" s="5">
        <v>42094</v>
      </c>
      <c r="AY353">
        <v>-2.3016441698099299E-2</v>
      </c>
      <c r="AZ353">
        <v>7.0090643993340499E-3</v>
      </c>
      <c r="BA353">
        <v>-3.0025506097433399E-2</v>
      </c>
      <c r="BC353" s="5">
        <v>42094</v>
      </c>
      <c r="BD353">
        <v>-2.4440216503525999E-2</v>
      </c>
      <c r="BE353">
        <v>-1.2147846167878101E-2</v>
      </c>
      <c r="BF353">
        <v>-1.22923703356479E-2</v>
      </c>
      <c r="BH353" s="5">
        <v>42094</v>
      </c>
      <c r="BI353">
        <v>-1.5373053744151301E-2</v>
      </c>
      <c r="BJ353">
        <v>-1.5526389652256001E-2</v>
      </c>
      <c r="BK353">
        <v>1.5333590810473501E-4</v>
      </c>
      <c r="BM353" s="5">
        <v>42094</v>
      </c>
      <c r="BN353">
        <v>-1.4578086147364999E-2</v>
      </c>
      <c r="BO353">
        <v>-1.20806222864384E-2</v>
      </c>
      <c r="BP353">
        <f t="shared" si="99"/>
        <v>-2.4974638609265992E-3</v>
      </c>
      <c r="BR353" s="25">
        <v>42094</v>
      </c>
      <c r="BS353" s="26">
        <f t="shared" si="89"/>
        <v>8.5662974934251901E-3</v>
      </c>
      <c r="BT353" s="26">
        <f t="shared" si="90"/>
        <v>-2.6736893605589398E-3</v>
      </c>
      <c r="BU353" s="26">
        <f t="shared" si="91"/>
        <v>8.9645213816019493E-3</v>
      </c>
      <c r="BV353" s="26">
        <f t="shared" si="92"/>
        <v>-2.81213216123121E-3</v>
      </c>
      <c r="BW353" s="26">
        <f t="shared" si="93"/>
        <v>-1.7985009188012401E-2</v>
      </c>
      <c r="BX353" s="26">
        <f t="shared" si="94"/>
        <v>-5.1390811759347097E-3</v>
      </c>
      <c r="BY353" s="26">
        <f t="shared" si="95"/>
        <v>-2.3228689467870399E-2</v>
      </c>
      <c r="BZ353" s="26">
        <f t="shared" si="96"/>
        <v>-2.1294814411665499E-2</v>
      </c>
      <c r="CA353" s="26">
        <f t="shared" si="97"/>
        <v>-3.0025506097433399E-2</v>
      </c>
      <c r="CB353" s="26">
        <f t="shared" si="98"/>
        <v>-1.22923703356479E-2</v>
      </c>
      <c r="CC353" s="26">
        <f t="shared" si="100"/>
        <v>1.5333590810473501E-4</v>
      </c>
      <c r="CD353" s="15">
        <f t="shared" si="101"/>
        <v>-2.4974638609265992E-3</v>
      </c>
      <c r="CT353" s="17">
        <v>3.1620839895576097E-2</v>
      </c>
      <c r="CU353" s="17">
        <v>-3.9861411895799899E-2</v>
      </c>
      <c r="CV353" s="17">
        <v>9.1606079353211099E-3</v>
      </c>
      <c r="CW353" s="17">
        <v>3.7443444003411402E-3</v>
      </c>
      <c r="CX353" s="17">
        <v>3.0678143119249198E-3</v>
      </c>
      <c r="CY353" s="17">
        <v>-3.9438316799353E-3</v>
      </c>
      <c r="CZ353" s="17">
        <v>-1.22979765046942E-2</v>
      </c>
      <c r="DA353" s="17">
        <v>4.7561106761850701E-4</v>
      </c>
      <c r="DB353" s="17">
        <v>1.3035410544448799E-2</v>
      </c>
      <c r="DC353" s="17">
        <v>-5.3969444908481302E-4</v>
      </c>
      <c r="DE353" s="8">
        <f t="array" ref="DE353">SUMPRODUCT($BS353:$CB353,TRANSPOSE(CG$66:CG$75))</f>
        <v>7.283833201817011E-3</v>
      </c>
      <c r="DF353" s="8">
        <f t="array" ref="DF353">SUMPRODUCT($BS353:$CB353,TRANSPOSE(CH$66:CH$75))</f>
        <v>7.969654318222115E-3</v>
      </c>
      <c r="DG353" s="8">
        <f t="array" ref="DG353">SUMPRODUCT($BS353:$CB353,TRANSPOSE(CI$66:CI$75))</f>
        <v>1.3737681523498867E-2</v>
      </c>
      <c r="DH353" s="8">
        <f t="array" ref="DH353">SUMPRODUCT($BS353:$CB353,TRANSPOSE(CJ$66:CJ$75))</f>
        <v>3.0453190080765965E-2</v>
      </c>
      <c r="DI353" s="8">
        <f t="array" ref="DI353">SUMPRODUCT($BS353:$CB353,TRANSPOSE(CK$66:CK$75))</f>
        <v>-1.3161972538557257E-2</v>
      </c>
      <c r="DJ353" s="8">
        <f t="array" ref="DJ353">SUMPRODUCT($BS353:$CB353,TRANSPOSE(CL$66:CL$75))</f>
        <v>-5.9955823555636065E-3</v>
      </c>
      <c r="DK353" s="8">
        <f t="array" ref="DK353">SUMPRODUCT($BS353:$CB353,TRANSPOSE(CM$66:CM$75))</f>
        <v>-1.6138622958386535E-2</v>
      </c>
      <c r="DL353" s="8">
        <f t="array" ref="DL353">SUMPRODUCT($BS353:$CB353,TRANSPOSE(CN$66:CN$75))</f>
        <v>-6.1260074740303047E-3</v>
      </c>
      <c r="DM353" s="8">
        <f t="array" ref="DM353">SUMPRODUCT($BS353:$CB353,TRANSPOSE(CO$66:CO$75))</f>
        <v>-3.0568232886439551E-2</v>
      </c>
      <c r="DN353" s="8">
        <f t="array" ref="DN353">SUMPRODUCT($BS353:$CB353,TRANSPOSE(CP$66:CP$75))</f>
        <v>-2.7931738346267825E-2</v>
      </c>
    </row>
    <row r="354" spans="4:118" x14ac:dyDescent="0.25">
      <c r="D354" s="7"/>
      <c r="E354" s="7"/>
      <c r="J354" s="5">
        <v>42124</v>
      </c>
      <c r="K354">
        <v>-1.6988105078208401E-2</v>
      </c>
      <c r="L354">
        <v>5.0190861790661102E-2</v>
      </c>
      <c r="M354">
        <v>-6.7178966868869497E-2</v>
      </c>
      <c r="O354" s="5">
        <v>42124</v>
      </c>
      <c r="P354">
        <v>2.5819740825468299E-2</v>
      </c>
      <c r="Q354">
        <v>7.8148099039323203E-3</v>
      </c>
      <c r="R354">
        <v>1.8004930921535999E-2</v>
      </c>
      <c r="T354" s="5">
        <v>42124</v>
      </c>
      <c r="U354">
        <v>2.1752810464760401E-2</v>
      </c>
      <c r="V354">
        <v>1.4763239011295001E-2</v>
      </c>
      <c r="W354">
        <v>6.9895714534653703E-3</v>
      </c>
      <c r="Y354" s="5">
        <v>42124</v>
      </c>
      <c r="Z354">
        <v>7.8292572700584199E-4</v>
      </c>
      <c r="AA354">
        <v>3.6061035874749903E-2</v>
      </c>
      <c r="AB354">
        <v>-3.5278110147744103E-2</v>
      </c>
      <c r="AD354" s="5">
        <v>42124</v>
      </c>
      <c r="AE354">
        <v>2.95720445350942E-2</v>
      </c>
      <c r="AF354">
        <v>3.6729648315821E-3</v>
      </c>
      <c r="AG354">
        <v>2.5899079703512101E-2</v>
      </c>
      <c r="AI354" s="5">
        <v>42124</v>
      </c>
      <c r="AJ354">
        <v>1.19705837295011E-2</v>
      </c>
      <c r="AK354">
        <v>2.1186644207355599E-2</v>
      </c>
      <c r="AL354">
        <v>-9.2160604778544295E-3</v>
      </c>
      <c r="AN354" s="5">
        <v>42124</v>
      </c>
      <c r="AO354">
        <v>2.7374048007295999E-2</v>
      </c>
      <c r="AP354">
        <v>1.44924416050348E-2</v>
      </c>
      <c r="AQ354">
        <v>1.28816064022611E-2</v>
      </c>
      <c r="AS354" s="5">
        <v>42124</v>
      </c>
      <c r="AT354">
        <v>4.23267035756172E-2</v>
      </c>
      <c r="AU354">
        <v>1.0671559077558099E-3</v>
      </c>
      <c r="AV354">
        <v>4.1259547667861399E-2</v>
      </c>
      <c r="AX354" s="5">
        <v>42124</v>
      </c>
      <c r="AY354">
        <v>3.1399733104285003E-2</v>
      </c>
      <c r="AZ354">
        <v>-5.5056852183254902E-3</v>
      </c>
      <c r="BA354">
        <v>3.6905418322610399E-2</v>
      </c>
      <c r="BC354" s="5">
        <v>42124</v>
      </c>
      <c r="BD354">
        <v>1.3086209640213901E-2</v>
      </c>
      <c r="BE354">
        <v>2.88393249500433E-2</v>
      </c>
      <c r="BF354">
        <v>-1.5753115309829299E-2</v>
      </c>
      <c r="BH354" s="5">
        <v>42124</v>
      </c>
      <c r="BI354">
        <v>-4.2014485439333697E-3</v>
      </c>
      <c r="BJ354">
        <v>3.2907476347337698E-2</v>
      </c>
      <c r="BK354">
        <v>-3.71089248912711E-2</v>
      </c>
      <c r="BM354" s="5">
        <v>42124</v>
      </c>
      <c r="BN354">
        <v>-4.7429217929772201E-3</v>
      </c>
      <c r="BO354">
        <v>2.59496199300767E-2</v>
      </c>
      <c r="BP354">
        <f t="shared" si="99"/>
        <v>-3.0692541723053919E-2</v>
      </c>
      <c r="BR354" s="25">
        <v>42124</v>
      </c>
      <c r="BS354" s="26">
        <f t="shared" si="89"/>
        <v>-6.7178966868869497E-2</v>
      </c>
      <c r="BT354" s="26">
        <f t="shared" si="90"/>
        <v>1.8004930921535999E-2</v>
      </c>
      <c r="BU354" s="26">
        <f t="shared" si="91"/>
        <v>6.9895714534653703E-3</v>
      </c>
      <c r="BV354" s="26">
        <f t="shared" si="92"/>
        <v>-3.5278110147744103E-2</v>
      </c>
      <c r="BW354" s="26">
        <f t="shared" si="93"/>
        <v>2.5899079703512101E-2</v>
      </c>
      <c r="BX354" s="26">
        <f t="shared" si="94"/>
        <v>-9.2160604778544295E-3</v>
      </c>
      <c r="BY354" s="26">
        <f t="shared" si="95"/>
        <v>1.28816064022611E-2</v>
      </c>
      <c r="BZ354" s="26">
        <f t="shared" si="96"/>
        <v>4.1259547667861399E-2</v>
      </c>
      <c r="CA354" s="26">
        <f t="shared" si="97"/>
        <v>3.6905418322610399E-2</v>
      </c>
      <c r="CB354" s="26">
        <f t="shared" si="98"/>
        <v>-1.5753115309829299E-2</v>
      </c>
      <c r="CC354" s="26">
        <f t="shared" si="100"/>
        <v>-3.71089248912711E-2</v>
      </c>
      <c r="CD354" s="15">
        <f t="shared" si="101"/>
        <v>-3.0692541723053919E-2</v>
      </c>
      <c r="CT354" s="17">
        <v>-8.6090028047724601E-2</v>
      </c>
      <c r="CU354" s="17">
        <v>-1.9188390492619799E-2</v>
      </c>
      <c r="CV354" s="17">
        <v>-3.2132108269799599E-2</v>
      </c>
      <c r="CW354" s="17">
        <v>8.5075789048177398E-3</v>
      </c>
      <c r="CX354" s="17">
        <v>-7.4345077805855198E-3</v>
      </c>
      <c r="CY354" s="17">
        <v>-2.26650892299879E-2</v>
      </c>
      <c r="CZ354" s="17">
        <v>1.26636326999605E-2</v>
      </c>
      <c r="DA354" s="17">
        <v>-2.0281091012439401E-2</v>
      </c>
      <c r="DB354" s="17">
        <v>-2.3333871128488601E-2</v>
      </c>
      <c r="DC354" s="17">
        <v>4.6958495756904304E-3</v>
      </c>
      <c r="DE354" s="8">
        <f t="array" ref="DE354">SUMPRODUCT($BS354:$CB354,TRANSPOSE(CG$66:CG$75))</f>
        <v>-7.0726307169476824E-2</v>
      </c>
      <c r="DF354" s="8">
        <f t="array" ref="DF354">SUMPRODUCT($BS354:$CB354,TRANSPOSE(CH$66:CH$75))</f>
        <v>-2.934127124264967E-2</v>
      </c>
      <c r="DG354" s="8">
        <f t="array" ref="DG354">SUMPRODUCT($BS354:$CB354,TRANSPOSE(CI$66:CI$75))</f>
        <v>-2.037762584017553E-2</v>
      </c>
      <c r="DH354" s="8">
        <f t="array" ref="DH354">SUMPRODUCT($BS354:$CB354,TRANSPOSE(CJ$66:CJ$75))</f>
        <v>-4.603167346191276E-2</v>
      </c>
      <c r="DI354" s="8">
        <f t="array" ref="DI354">SUMPRODUCT($BS354:$CB354,TRANSPOSE(CK$66:CK$75))</f>
        <v>1.3153059874577315E-2</v>
      </c>
      <c r="DJ354" s="8">
        <f t="array" ref="DJ354">SUMPRODUCT($BS354:$CB354,TRANSPOSE(CL$66:CL$75))</f>
        <v>-1.0732411738416579E-2</v>
      </c>
      <c r="DK354" s="8">
        <f t="array" ref="DK354">SUMPRODUCT($BS354:$CB354,TRANSPOSE(CM$66:CM$75))</f>
        <v>-2.3489350960584883E-3</v>
      </c>
      <c r="DL354" s="8">
        <f t="array" ref="DL354">SUMPRODUCT($BS354:$CB354,TRANSPOSE(CN$66:CN$75))</f>
        <v>2.5507202136130818E-2</v>
      </c>
      <c r="DM354" s="8">
        <f t="array" ref="DM354">SUMPRODUCT($BS354:$CB354,TRANSPOSE(CO$66:CO$75))</f>
        <v>3.8992061065499281E-2</v>
      </c>
      <c r="DN354" s="8">
        <f t="array" ref="DN354">SUMPRODUCT($BS354:$CB354,TRANSPOSE(CP$66:CP$75))</f>
        <v>6.9029274841759386E-4</v>
      </c>
    </row>
    <row r="355" spans="4:118" x14ac:dyDescent="0.25">
      <c r="D355" s="7"/>
      <c r="E355" s="7"/>
      <c r="J355" s="5">
        <v>42155</v>
      </c>
      <c r="K355">
        <v>4.06280805222414E-2</v>
      </c>
      <c r="L355">
        <v>-2.5653528648116899E-2</v>
      </c>
      <c r="M355">
        <v>6.6281609170358302E-2</v>
      </c>
      <c r="O355" s="5">
        <v>42155</v>
      </c>
      <c r="P355">
        <v>4.3140549383063002E-3</v>
      </c>
      <c r="Q355">
        <v>1.93124867628694E-2</v>
      </c>
      <c r="R355">
        <v>-1.49984318245631E-2</v>
      </c>
      <c r="T355" s="5">
        <v>42155</v>
      </c>
      <c r="U355">
        <v>-1.27486825157274E-3</v>
      </c>
      <c r="V355">
        <v>1.2978908723210799E-2</v>
      </c>
      <c r="W355">
        <v>-1.42537769747836E-2</v>
      </c>
      <c r="Y355" s="5">
        <v>42155</v>
      </c>
      <c r="Z355">
        <v>2.2175675226146298E-2</v>
      </c>
      <c r="AA355">
        <v>6.5031370408044596E-3</v>
      </c>
      <c r="AB355">
        <v>1.5672538185341801E-2</v>
      </c>
      <c r="AD355" s="5">
        <v>42155</v>
      </c>
      <c r="AE355">
        <v>-7.0432131674191198E-3</v>
      </c>
      <c r="AF355">
        <v>2.1911660947684999E-2</v>
      </c>
      <c r="AG355">
        <v>-2.8954874115104199E-2</v>
      </c>
      <c r="AI355" s="5">
        <v>42155</v>
      </c>
      <c r="AJ355">
        <v>1.14833041288639E-2</v>
      </c>
      <c r="AK355">
        <v>3.5177714134039498E-3</v>
      </c>
      <c r="AL355">
        <v>7.9655327154599699E-3</v>
      </c>
      <c r="AN355" s="5">
        <v>42155</v>
      </c>
      <c r="AO355">
        <v>1.45610507934527E-2</v>
      </c>
      <c r="AP355">
        <v>1.53309204455106E-2</v>
      </c>
      <c r="AQ355">
        <v>-7.6986965205783401E-4</v>
      </c>
      <c r="AS355" s="5">
        <v>42155</v>
      </c>
      <c r="AT355">
        <v>-1.16961231603039E-3</v>
      </c>
      <c r="AU355">
        <v>2.5859046861571599E-2</v>
      </c>
      <c r="AV355">
        <v>-2.7028659177601999E-2</v>
      </c>
      <c r="AX355" s="5">
        <v>42155</v>
      </c>
      <c r="AY355">
        <v>7.7202437281936103E-3</v>
      </c>
      <c r="AZ355">
        <v>1.8131773472289201E-2</v>
      </c>
      <c r="BA355">
        <v>-1.04115297440956E-2</v>
      </c>
      <c r="BC355" s="5">
        <v>42155</v>
      </c>
      <c r="BD355">
        <v>1.86984187261337E-2</v>
      </c>
      <c r="BE355">
        <v>1.3376819642148799E-2</v>
      </c>
      <c r="BF355">
        <v>5.3215990839849004E-3</v>
      </c>
      <c r="BH355" s="5">
        <v>42155</v>
      </c>
      <c r="BI355">
        <v>2.96337493079348E-2</v>
      </c>
      <c r="BJ355">
        <v>-1.16204698797043E-2</v>
      </c>
      <c r="BK355">
        <v>4.12542191876391E-2</v>
      </c>
      <c r="BM355" s="5">
        <v>42155</v>
      </c>
      <c r="BN355">
        <v>1.1856119854941199E-2</v>
      </c>
      <c r="BO355">
        <v>-1.7754728463463801E-3</v>
      </c>
      <c r="BP355">
        <f t="shared" si="99"/>
        <v>1.363159270128758E-2</v>
      </c>
      <c r="BR355" s="25">
        <v>42155</v>
      </c>
      <c r="BS355" s="26">
        <f t="shared" si="89"/>
        <v>6.6281609170358302E-2</v>
      </c>
      <c r="BT355" s="26">
        <f t="shared" si="90"/>
        <v>-1.49984318245631E-2</v>
      </c>
      <c r="BU355" s="26">
        <f t="shared" si="91"/>
        <v>-1.42537769747836E-2</v>
      </c>
      <c r="BV355" s="26">
        <f t="shared" si="92"/>
        <v>1.5672538185341801E-2</v>
      </c>
      <c r="BW355" s="26">
        <f t="shared" si="93"/>
        <v>-2.8954874115104199E-2</v>
      </c>
      <c r="BX355" s="26">
        <f t="shared" si="94"/>
        <v>7.9655327154599699E-3</v>
      </c>
      <c r="BY355" s="26">
        <f t="shared" si="95"/>
        <v>-7.6986965205783401E-4</v>
      </c>
      <c r="BZ355" s="26">
        <f t="shared" si="96"/>
        <v>-2.7028659177601999E-2</v>
      </c>
      <c r="CA355" s="26">
        <f t="shared" si="97"/>
        <v>-1.04115297440956E-2</v>
      </c>
      <c r="CB355" s="26">
        <f t="shared" si="98"/>
        <v>5.3215990839849004E-3</v>
      </c>
      <c r="CC355" s="26">
        <f t="shared" si="100"/>
        <v>4.12542191876391E-2</v>
      </c>
      <c r="CD355" s="15">
        <f t="shared" si="101"/>
        <v>1.363159270128758E-2</v>
      </c>
      <c r="CT355" s="17">
        <v>6.7964736047998603E-2</v>
      </c>
      <c r="CU355" s="17">
        <v>1.5537788361856399E-2</v>
      </c>
      <c r="CV355" s="17">
        <v>3.7159257625985299E-2</v>
      </c>
      <c r="CW355" s="17">
        <v>-9.7521141221523291E-3</v>
      </c>
      <c r="CX355" s="17">
        <v>-1.47895825900807E-2</v>
      </c>
      <c r="CY355" s="17">
        <v>5.6286727777120496E-3</v>
      </c>
      <c r="CZ355" s="17">
        <v>-8.0616923039296406E-3</v>
      </c>
      <c r="DA355" s="17">
        <v>5.2426857827586803E-3</v>
      </c>
      <c r="DB355" s="17">
        <v>4.1106291904607802E-3</v>
      </c>
      <c r="DC355" s="17">
        <v>-2.42790527374476E-5</v>
      </c>
      <c r="DE355" s="8">
        <f t="array" ref="DE355">SUMPRODUCT($BS355:$CB355,TRANSPOSE(CG$66:CG$75))</f>
        <v>7.4321959720393627E-2</v>
      </c>
      <c r="DF355" s="8">
        <f t="array" ref="DF355">SUMPRODUCT($BS355:$CB355,TRANSPOSE(CH$66:CH$75))</f>
        <v>1.5168453979959133E-2</v>
      </c>
      <c r="DG355" s="8">
        <f t="array" ref="DG355">SUMPRODUCT($BS355:$CB355,TRANSPOSE(CI$66:CI$75))</f>
        <v>3.9876599115469457E-3</v>
      </c>
      <c r="DH355" s="8">
        <f t="array" ref="DH355">SUMPRODUCT($BS355:$CB355,TRANSPOSE(CJ$66:CJ$75))</f>
        <v>-2.6753601356816576E-3</v>
      </c>
      <c r="DI355" s="8">
        <f t="array" ref="DI355">SUMPRODUCT($BS355:$CB355,TRANSPOSE(CK$66:CK$75))</f>
        <v>-2.5402881870014757E-2</v>
      </c>
      <c r="DJ355" s="8">
        <f t="array" ref="DJ355">SUMPRODUCT($BS355:$CB355,TRANSPOSE(CL$66:CL$75))</f>
        <v>4.4524704205573459E-3</v>
      </c>
      <c r="DK355" s="8">
        <f t="array" ref="DK355">SUMPRODUCT($BS355:$CB355,TRANSPOSE(CM$66:CM$75))</f>
        <v>1.0412477570946821E-2</v>
      </c>
      <c r="DL355" s="8">
        <f t="array" ref="DL355">SUMPRODUCT($BS355:$CB355,TRANSPOSE(CN$66:CN$75))</f>
        <v>-1.4598045101308278E-2</v>
      </c>
      <c r="DM355" s="8">
        <f t="array" ref="DM355">SUMPRODUCT($BS355:$CB355,TRANSPOSE(CO$66:CO$75))</f>
        <v>5.3874031647034182E-3</v>
      </c>
      <c r="DN355" s="8">
        <f t="array" ref="DN355">SUMPRODUCT($BS355:$CB355,TRANSPOSE(CP$66:CP$75))</f>
        <v>-6.2925608355706517E-3</v>
      </c>
    </row>
    <row r="356" spans="4:118" x14ac:dyDescent="0.25">
      <c r="D356" s="7"/>
      <c r="E356" s="7"/>
      <c r="J356" s="5">
        <v>42185</v>
      </c>
      <c r="K356">
        <v>-4.6497963495462898E-3</v>
      </c>
      <c r="L356">
        <v>-3.7688796831521598E-2</v>
      </c>
      <c r="M356">
        <v>3.3039000481975299E-2</v>
      </c>
      <c r="O356" s="5">
        <v>42185</v>
      </c>
      <c r="P356">
        <v>-1.4532562790844901E-2</v>
      </c>
      <c r="Q356">
        <v>-8.7736798443664096E-3</v>
      </c>
      <c r="R356">
        <v>-5.7588829464784502E-3</v>
      </c>
      <c r="T356" s="5">
        <v>42185</v>
      </c>
      <c r="U356">
        <v>-2.3319824535575798E-2</v>
      </c>
      <c r="V356">
        <v>-1.7276936251431702E-2</v>
      </c>
      <c r="W356">
        <v>-6.0428882841441498E-3</v>
      </c>
      <c r="Y356" s="5">
        <v>42185</v>
      </c>
      <c r="Z356">
        <v>-1.8222309920286801E-2</v>
      </c>
      <c r="AA356">
        <v>-1.33905390890367E-2</v>
      </c>
      <c r="AB356">
        <v>-4.8317708312501303E-3</v>
      </c>
      <c r="AD356" s="5">
        <v>42185</v>
      </c>
      <c r="AE356">
        <v>-3.1971063136272002E-2</v>
      </c>
      <c r="AF356">
        <v>-1.67891195678719E-3</v>
      </c>
      <c r="AG356">
        <v>-3.0292151179484798E-2</v>
      </c>
      <c r="AI356" s="5">
        <v>42185</v>
      </c>
      <c r="AJ356">
        <v>-2.08904519792108E-2</v>
      </c>
      <c r="AK356">
        <v>-2.8809069398672098E-2</v>
      </c>
      <c r="AL356">
        <v>7.9186174194613608E-3</v>
      </c>
      <c r="AN356" s="5">
        <v>42185</v>
      </c>
      <c r="AO356">
        <v>-2.2585370781180499E-2</v>
      </c>
      <c r="AP356">
        <v>-8.7422272383386197E-3</v>
      </c>
      <c r="AQ356">
        <v>-1.38431435428418E-2</v>
      </c>
      <c r="AS356" s="5">
        <v>42185</v>
      </c>
      <c r="AT356">
        <v>-2.6635417180249799E-2</v>
      </c>
      <c r="AU356">
        <v>-3.0173403830168499E-3</v>
      </c>
      <c r="AV356">
        <v>-2.3618076797232899E-2</v>
      </c>
      <c r="AX356" s="5">
        <v>42185</v>
      </c>
      <c r="AY356">
        <v>-1.6602704323808001E-2</v>
      </c>
      <c r="AZ356">
        <v>-6.0414021581697997E-3</v>
      </c>
      <c r="BA356">
        <v>-1.0561302165638199E-2</v>
      </c>
      <c r="BC356" s="5">
        <v>42185</v>
      </c>
      <c r="BD356">
        <v>-2.56041994841394E-2</v>
      </c>
      <c r="BE356">
        <v>-3.1354275655448099E-3</v>
      </c>
      <c r="BF356">
        <v>-2.2468771918594602E-2</v>
      </c>
      <c r="BH356" s="5">
        <v>42185</v>
      </c>
      <c r="BI356">
        <v>-2.5056101561464199E-2</v>
      </c>
      <c r="BJ356">
        <v>-2.6524744904555999E-2</v>
      </c>
      <c r="BK356">
        <v>1.4686433430918201E-3</v>
      </c>
      <c r="BM356" s="5">
        <v>42185</v>
      </c>
      <c r="BN356">
        <v>-1.77308568022305E-2</v>
      </c>
      <c r="BO356">
        <v>-1.91715590555173E-2</v>
      </c>
      <c r="BP356">
        <f t="shared" si="99"/>
        <v>1.4407022532867998E-3</v>
      </c>
      <c r="BR356" s="25">
        <v>42185</v>
      </c>
      <c r="BS356" s="26">
        <f t="shared" si="89"/>
        <v>3.3039000481975299E-2</v>
      </c>
      <c r="BT356" s="26">
        <f t="shared" si="90"/>
        <v>-5.7588829464784502E-3</v>
      </c>
      <c r="BU356" s="26">
        <f t="shared" si="91"/>
        <v>-6.0428882841441498E-3</v>
      </c>
      <c r="BV356" s="26">
        <f t="shared" si="92"/>
        <v>-4.8317708312501303E-3</v>
      </c>
      <c r="BW356" s="26">
        <f t="shared" si="93"/>
        <v>-3.0292151179484798E-2</v>
      </c>
      <c r="BX356" s="26">
        <f t="shared" si="94"/>
        <v>7.9186174194613608E-3</v>
      </c>
      <c r="BY356" s="26">
        <f t="shared" si="95"/>
        <v>-1.38431435428418E-2</v>
      </c>
      <c r="BZ356" s="26">
        <f t="shared" si="96"/>
        <v>-2.3618076797232899E-2</v>
      </c>
      <c r="CA356" s="26">
        <f t="shared" si="97"/>
        <v>-1.0561302165638199E-2</v>
      </c>
      <c r="CB356" s="26">
        <f t="shared" si="98"/>
        <v>-2.2468771918594602E-2</v>
      </c>
      <c r="CC356" s="26">
        <f t="shared" si="100"/>
        <v>1.4686433430918201E-3</v>
      </c>
      <c r="CD356" s="15">
        <f t="shared" si="101"/>
        <v>1.4407022532867998E-3</v>
      </c>
      <c r="CT356" s="17">
        <v>4.0438721516865998E-2</v>
      </c>
      <c r="CU356" s="17">
        <v>-2.3841772973148399E-2</v>
      </c>
      <c r="CV356" s="17">
        <v>3.2543705317246797E-2</v>
      </c>
      <c r="CW356" s="17">
        <v>-5.9788998287866203E-3</v>
      </c>
      <c r="CX356" s="17">
        <v>-2.02431226193313E-2</v>
      </c>
      <c r="CY356" s="17">
        <v>-8.4305515303416704E-4</v>
      </c>
      <c r="CZ356" s="17">
        <v>-5.9404756627698101E-3</v>
      </c>
      <c r="DA356" s="17">
        <v>-9.1141270582288103E-3</v>
      </c>
      <c r="DB356" s="17">
        <v>4.7159531005965703E-3</v>
      </c>
      <c r="DC356" s="17">
        <v>-2.8361806494889901E-3</v>
      </c>
      <c r="DE356" s="8">
        <f t="array" ref="DE356">SUMPRODUCT($BS356:$CB356,TRANSPOSE(CG$66:CG$75))</f>
        <v>3.6648135898355645E-2</v>
      </c>
      <c r="DF356" s="8">
        <f t="array" ref="DF356">SUMPRODUCT($BS356:$CB356,TRANSPOSE(CH$66:CH$75))</f>
        <v>3.9746192691975362E-3</v>
      </c>
      <c r="DG356" s="8">
        <f t="array" ref="DG356">SUMPRODUCT($BS356:$CB356,TRANSPOSE(CI$66:CI$75))</f>
        <v>-1.1775946245160139E-3</v>
      </c>
      <c r="DH356" s="8">
        <f t="array" ref="DH356">SUMPRODUCT($BS356:$CB356,TRANSPOSE(CJ$66:CJ$75))</f>
        <v>8.6650928232941023E-3</v>
      </c>
      <c r="DI356" s="8">
        <f t="array" ref="DI356">SUMPRODUCT($BS356:$CB356,TRANSPOSE(CK$66:CK$75))</f>
        <v>-3.2852992764378287E-2</v>
      </c>
      <c r="DJ356" s="8">
        <f t="array" ref="DJ356">SUMPRODUCT($BS356:$CB356,TRANSPOSE(CL$66:CL$75))</f>
        <v>2.3907477639543689E-3</v>
      </c>
      <c r="DK356" s="8">
        <f t="array" ref="DK356">SUMPRODUCT($BS356:$CB356,TRANSPOSE(CM$66:CM$75))</f>
        <v>-1.2388764110890817E-2</v>
      </c>
      <c r="DL356" s="8">
        <f t="array" ref="DL356">SUMPRODUCT($BS356:$CB356,TRANSPOSE(CN$66:CN$75))</f>
        <v>-7.2466861267957081E-3</v>
      </c>
      <c r="DM356" s="8">
        <f t="array" ref="DM356">SUMPRODUCT($BS356:$CB356,TRANSPOSE(CO$66:CO$75))</f>
        <v>1.0851394450972131E-2</v>
      </c>
      <c r="DN356" s="8">
        <f t="array" ref="DN356">SUMPRODUCT($BS356:$CB356,TRANSPOSE(CP$66:CP$75))</f>
        <v>-4.3301225402616786E-2</v>
      </c>
    </row>
    <row r="357" spans="4:118" x14ac:dyDescent="0.25">
      <c r="D357" s="7"/>
      <c r="E357" s="7"/>
      <c r="J357" s="5">
        <v>42216</v>
      </c>
      <c r="K357">
        <v>3.8721732243033102E-2</v>
      </c>
      <c r="L357">
        <v>-6.2769453562293007E-2</v>
      </c>
      <c r="M357">
        <v>0.101491185805326</v>
      </c>
      <c r="O357" s="5">
        <v>42216</v>
      </c>
      <c r="P357">
        <v>-2.3822641688929602E-3</v>
      </c>
      <c r="Q357">
        <v>4.5436445231068497E-2</v>
      </c>
      <c r="R357">
        <v>-4.7818709399961398E-2</v>
      </c>
      <c r="T357" s="5">
        <v>42216</v>
      </c>
      <c r="U357">
        <v>-1.3421577048167399E-2</v>
      </c>
      <c r="V357">
        <v>2.8549124079052302E-2</v>
      </c>
      <c r="W357">
        <v>-4.1970701127219699E-2</v>
      </c>
      <c r="Y357" s="5">
        <v>42216</v>
      </c>
      <c r="Z357">
        <v>1.5661605278243101E-2</v>
      </c>
      <c r="AA357">
        <v>2.1584375777283699E-2</v>
      </c>
      <c r="AB357">
        <v>-5.92277049904061E-3</v>
      </c>
      <c r="AD357" s="5">
        <v>42216</v>
      </c>
      <c r="AE357">
        <v>2.3098066076761002E-3</v>
      </c>
      <c r="AF357">
        <v>5.9904088789044303E-2</v>
      </c>
      <c r="AG357">
        <v>-5.7594282181368202E-2</v>
      </c>
      <c r="AI357" s="5">
        <v>42216</v>
      </c>
      <c r="AJ357">
        <v>-5.4215861402183404E-3</v>
      </c>
      <c r="AK357">
        <v>2.9013281066073201E-2</v>
      </c>
      <c r="AL357">
        <v>-3.4434867206291499E-2</v>
      </c>
      <c r="AN357" s="5">
        <v>42216</v>
      </c>
      <c r="AO357">
        <v>-8.5947166045611395E-4</v>
      </c>
      <c r="AP357">
        <v>3.82809954821852E-2</v>
      </c>
      <c r="AQ357">
        <v>-3.91404671426413E-2</v>
      </c>
      <c r="AS357" s="5">
        <v>42216</v>
      </c>
      <c r="AT357">
        <v>-8.7125837402822395E-3</v>
      </c>
      <c r="AU357">
        <v>3.7265900830536498E-2</v>
      </c>
      <c r="AV357">
        <v>-4.5978484570818802E-2</v>
      </c>
      <c r="AX357" s="5">
        <v>42216</v>
      </c>
      <c r="AY357">
        <v>-1.46096292175566E-3</v>
      </c>
      <c r="AZ357">
        <v>4.0879329939075303E-2</v>
      </c>
      <c r="BA357">
        <v>-4.2340292860830998E-2</v>
      </c>
      <c r="BC357" s="5">
        <v>42216</v>
      </c>
      <c r="BD357">
        <v>3.1240586724959898E-2</v>
      </c>
      <c r="BE357">
        <v>1.6395653994261902E-2</v>
      </c>
      <c r="BF357">
        <v>1.48449327306979E-2</v>
      </c>
      <c r="BH357" s="5">
        <v>42216</v>
      </c>
      <c r="BI357">
        <v>-1.70088885390259E-2</v>
      </c>
      <c r="BJ357">
        <v>1.5117265362266E-2</v>
      </c>
      <c r="BK357">
        <v>-3.21261539012919E-2</v>
      </c>
      <c r="BM357" s="5">
        <v>42216</v>
      </c>
      <c r="BN357">
        <v>3.7116012395408099E-2</v>
      </c>
      <c r="BO357">
        <v>-1.7330868030779099E-3</v>
      </c>
      <c r="BP357">
        <f t="shared" si="99"/>
        <v>3.884909919848601E-2</v>
      </c>
      <c r="BR357" s="25">
        <v>42216</v>
      </c>
      <c r="BS357" s="26">
        <f t="shared" si="89"/>
        <v>0.101491185805326</v>
      </c>
      <c r="BT357" s="26">
        <f t="shared" si="90"/>
        <v>-4.7818709399961398E-2</v>
      </c>
      <c r="BU357" s="26">
        <f t="shared" si="91"/>
        <v>-4.1970701127219699E-2</v>
      </c>
      <c r="BV357" s="26">
        <f t="shared" si="92"/>
        <v>-5.92277049904061E-3</v>
      </c>
      <c r="BW357" s="26">
        <f t="shared" si="93"/>
        <v>-5.7594282181368202E-2</v>
      </c>
      <c r="BX357" s="26">
        <f t="shared" si="94"/>
        <v>-3.4434867206291499E-2</v>
      </c>
      <c r="BY357" s="26">
        <f t="shared" si="95"/>
        <v>-3.91404671426413E-2</v>
      </c>
      <c r="BZ357" s="26">
        <f t="shared" si="96"/>
        <v>-4.5978484570818802E-2</v>
      </c>
      <c r="CA357" s="26">
        <f t="shared" si="97"/>
        <v>-4.2340292860830998E-2</v>
      </c>
      <c r="CB357" s="26">
        <f t="shared" si="98"/>
        <v>1.48449327306979E-2</v>
      </c>
      <c r="CC357" s="26">
        <f t="shared" si="100"/>
        <v>-3.21261539012919E-2</v>
      </c>
      <c r="CD357" s="15">
        <f t="shared" si="101"/>
        <v>3.884909919848601E-2</v>
      </c>
      <c r="CT357" s="17">
        <v>0.148913983287977</v>
      </c>
      <c r="CU357" s="17">
        <v>-3.9898814807513196E-3</v>
      </c>
      <c r="CV357" s="17">
        <v>3.3781922476836902E-2</v>
      </c>
      <c r="CW357" s="17">
        <v>2.3554224647191302E-3</v>
      </c>
      <c r="CX357" s="17">
        <v>-1.2742037722056E-2</v>
      </c>
      <c r="CY357" s="17">
        <v>-3.5171742735434601E-2</v>
      </c>
      <c r="CZ357" s="17">
        <v>-1.41095647095115E-2</v>
      </c>
      <c r="DA357" s="17">
        <v>-4.56919261539187E-3</v>
      </c>
      <c r="DB357" s="17">
        <v>-9.5190429846883796E-3</v>
      </c>
      <c r="DC357" s="17">
        <v>5.5751779672330902E-3</v>
      </c>
      <c r="DE357" s="8">
        <f t="array" ref="DE357">SUMPRODUCT($BS357:$CB357,TRANSPOSE(CG$66:CG$75))</f>
        <v>0.11215671389323841</v>
      </c>
      <c r="DF357" s="8">
        <f t="array" ref="DF357">SUMPRODUCT($BS357:$CB357,TRANSPOSE(CH$66:CH$75))</f>
        <v>-8.081033223069866E-3</v>
      </c>
      <c r="DG357" s="8">
        <f t="array" ref="DG357">SUMPRODUCT($BS357:$CB357,TRANSPOSE(CI$66:CI$75))</f>
        <v>-1.6737021895829797E-2</v>
      </c>
      <c r="DH357" s="8">
        <f t="array" ref="DH357">SUMPRODUCT($BS357:$CB357,TRANSPOSE(CJ$66:CJ$75))</f>
        <v>-5.1492587719417365E-2</v>
      </c>
      <c r="DI357" s="8">
        <f t="array" ref="DI357">SUMPRODUCT($BS357:$CB357,TRANSPOSE(CK$66:CK$75))</f>
        <v>-3.8935927057349412E-2</v>
      </c>
      <c r="DJ357" s="8">
        <f t="array" ref="DJ357">SUMPRODUCT($BS357:$CB357,TRANSPOSE(CL$66:CL$75))</f>
        <v>-3.6403741172765375E-2</v>
      </c>
      <c r="DK357" s="8">
        <f t="array" ref="DK357">SUMPRODUCT($BS357:$CB357,TRANSPOSE(CM$66:CM$75))</f>
        <v>-2.0411699712004457E-2</v>
      </c>
      <c r="DL357" s="8">
        <f t="array" ref="DL357">SUMPRODUCT($BS357:$CB357,TRANSPOSE(CN$66:CN$75))</f>
        <v>-1.0410580173504059E-3</v>
      </c>
      <c r="DM357" s="8">
        <f t="array" ref="DM357">SUMPRODUCT($BS357:$CB357,TRANSPOSE(CO$66:CO$75))</f>
        <v>7.8777641725190917E-3</v>
      </c>
      <c r="DN357" s="8">
        <f t="array" ref="DN357">SUMPRODUCT($BS357:$CB357,TRANSPOSE(CP$66:CP$75))</f>
        <v>-1.0688330701964541E-2</v>
      </c>
    </row>
    <row r="358" spans="4:118" x14ac:dyDescent="0.25">
      <c r="D358" s="7"/>
      <c r="E358" s="7"/>
      <c r="J358" s="5">
        <v>42247</v>
      </c>
      <c r="K358">
        <v>-5.87677594012068E-2</v>
      </c>
      <c r="L358">
        <v>-4.4378745559231401E-2</v>
      </c>
      <c r="M358">
        <v>-1.4389013841975501E-2</v>
      </c>
      <c r="O358" s="5">
        <v>42247</v>
      </c>
      <c r="P358">
        <v>-6.4049521761480502E-2</v>
      </c>
      <c r="Q358">
        <v>-5.3082612742479898E-2</v>
      </c>
      <c r="R358">
        <v>-1.09669090190006E-2</v>
      </c>
      <c r="T358" s="5">
        <v>42247</v>
      </c>
      <c r="U358">
        <v>-4.5645410479438799E-2</v>
      </c>
      <c r="V358">
        <v>-6.5008288376783602E-2</v>
      </c>
      <c r="W358">
        <v>1.93628778973448E-2</v>
      </c>
      <c r="Y358" s="5">
        <v>42247</v>
      </c>
      <c r="Z358">
        <v>-5.8045017855648501E-2</v>
      </c>
      <c r="AA358">
        <v>-5.6507671739359902E-2</v>
      </c>
      <c r="AB358">
        <v>-1.5373461162885801E-3</v>
      </c>
      <c r="AD358" s="5">
        <v>42247</v>
      </c>
      <c r="AE358">
        <v>-4.2290411679374099E-2</v>
      </c>
      <c r="AF358">
        <v>-5.6329952403186903E-2</v>
      </c>
      <c r="AG358">
        <v>1.4039540723812799E-2</v>
      </c>
      <c r="AI358" s="5">
        <v>42247</v>
      </c>
      <c r="AJ358">
        <v>-5.9909173652415097E-2</v>
      </c>
      <c r="AK358">
        <v>-5.0764363894667701E-2</v>
      </c>
      <c r="AL358">
        <v>-9.1448097577473998E-3</v>
      </c>
      <c r="AN358" s="5">
        <v>42247</v>
      </c>
      <c r="AO358">
        <v>-6.5604691164767096E-2</v>
      </c>
      <c r="AP358">
        <v>-5.8326606735922298E-2</v>
      </c>
      <c r="AQ358">
        <v>-7.2780844288447902E-3</v>
      </c>
      <c r="AS358" s="5">
        <v>42247</v>
      </c>
      <c r="AT358">
        <v>-5.5212375053898997E-2</v>
      </c>
      <c r="AU358">
        <v>-5.7282162058588298E-2</v>
      </c>
      <c r="AV358">
        <v>2.0697870046893002E-3</v>
      </c>
      <c r="AX358" s="5">
        <v>42247</v>
      </c>
      <c r="AY358">
        <v>-6.2616933887899101E-2</v>
      </c>
      <c r="AZ358">
        <v>-5.56141612395505E-2</v>
      </c>
      <c r="BA358">
        <v>-7.0027726483485502E-3</v>
      </c>
      <c r="BC358" s="5">
        <v>42247</v>
      </c>
      <c r="BD358">
        <v>-5.8517940236913799E-2</v>
      </c>
      <c r="BE358">
        <v>-6.6452717947189405E-2</v>
      </c>
      <c r="BF358">
        <v>7.9347777102756496E-3</v>
      </c>
      <c r="BH358" s="5">
        <v>42247</v>
      </c>
      <c r="BI358">
        <v>-5.5532217997653698E-2</v>
      </c>
      <c r="BJ358">
        <v>-6.6236996217741595E-2</v>
      </c>
      <c r="BK358">
        <v>1.07047782200878E-2</v>
      </c>
      <c r="BM358" s="5">
        <v>42247</v>
      </c>
      <c r="BN358">
        <v>-5.9537412110813599E-2</v>
      </c>
      <c r="BO358">
        <v>-5.5676516925199301E-2</v>
      </c>
      <c r="BP358">
        <f t="shared" si="99"/>
        <v>-3.8608951856142978E-3</v>
      </c>
      <c r="BR358" s="25">
        <v>42247</v>
      </c>
      <c r="BS358" s="26">
        <f t="shared" si="89"/>
        <v>-1.4389013841975501E-2</v>
      </c>
      <c r="BT358" s="26">
        <f t="shared" si="90"/>
        <v>-1.09669090190006E-2</v>
      </c>
      <c r="BU358" s="26">
        <f t="shared" si="91"/>
        <v>1.93628778973448E-2</v>
      </c>
      <c r="BV358" s="26">
        <f t="shared" si="92"/>
        <v>-1.5373461162885801E-3</v>
      </c>
      <c r="BW358" s="26">
        <f t="shared" si="93"/>
        <v>1.4039540723812799E-2</v>
      </c>
      <c r="BX358" s="26">
        <f t="shared" si="94"/>
        <v>-9.1448097577473998E-3</v>
      </c>
      <c r="BY358" s="26">
        <f t="shared" si="95"/>
        <v>-7.2780844288447902E-3</v>
      </c>
      <c r="BZ358" s="26">
        <f t="shared" si="96"/>
        <v>2.0697870046893002E-3</v>
      </c>
      <c r="CA358" s="26">
        <f t="shared" si="97"/>
        <v>-7.0027726483485502E-3</v>
      </c>
      <c r="CB358" s="26">
        <f t="shared" si="98"/>
        <v>7.9347777102756496E-3</v>
      </c>
      <c r="CC358" s="26">
        <f t="shared" si="100"/>
        <v>1.07047782200878E-2</v>
      </c>
      <c r="CD358" s="15">
        <f t="shared" si="101"/>
        <v>-3.8608951856142978E-3</v>
      </c>
      <c r="CT358" s="17">
        <v>-5.0733940671308002E-3</v>
      </c>
      <c r="CU358" s="17">
        <v>-1.2206896526993799E-2</v>
      </c>
      <c r="CV358" s="17">
        <v>-1.6454091058139299E-2</v>
      </c>
      <c r="CW358" s="17">
        <v>1.00546359787081E-2</v>
      </c>
      <c r="CX358" s="17">
        <v>2.2985024471237001E-2</v>
      </c>
      <c r="CY358" s="17">
        <v>-1.4554739374841801E-4</v>
      </c>
      <c r="CZ358" s="17">
        <v>-9.9245589289921592E-3</v>
      </c>
      <c r="DA358" s="17">
        <v>-5.9182874106714399E-3</v>
      </c>
      <c r="DB358" s="17">
        <v>-1.5313800418973299E-3</v>
      </c>
      <c r="DC358" s="17">
        <v>2.6330848534060502E-3</v>
      </c>
      <c r="DE358" s="8">
        <f t="array" ref="DE358">SUMPRODUCT($BS358:$CB358,TRANSPOSE(CG$66:CG$75))</f>
        <v>-1.7028922090487689E-2</v>
      </c>
      <c r="DF358" s="8">
        <f t="array" ref="DF358">SUMPRODUCT($BS358:$CB358,TRANSPOSE(CH$66:CH$75))</f>
        <v>-2.6820245198942227E-2</v>
      </c>
      <c r="DG358" s="8">
        <f t="array" ref="DG358">SUMPRODUCT($BS358:$CB358,TRANSPOSE(CI$66:CI$75))</f>
        <v>2.5666690668891292E-2</v>
      </c>
      <c r="DH358" s="8">
        <f t="array" ref="DH358">SUMPRODUCT($BS358:$CB358,TRANSPOSE(CJ$66:CJ$75))</f>
        <v>-1.0424844921877625E-3</v>
      </c>
      <c r="DI358" s="8">
        <f t="array" ref="DI358">SUMPRODUCT($BS358:$CB358,TRANSPOSE(CK$66:CK$75))</f>
        <v>2.3510935693266167E-2</v>
      </c>
      <c r="DJ358" s="8">
        <f t="array" ref="DJ358">SUMPRODUCT($BS358:$CB358,TRANSPOSE(CL$66:CL$75))</f>
        <v>-6.3542483253180458E-3</v>
      </c>
      <c r="DK358" s="8">
        <f t="array" ref="DK358">SUMPRODUCT($BS358:$CB358,TRANSPOSE(CM$66:CM$75))</f>
        <v>-6.9757541666762169E-3</v>
      </c>
      <c r="DL358" s="8">
        <f t="array" ref="DL358">SUMPRODUCT($BS358:$CB358,TRANSPOSE(CN$66:CN$75))</f>
        <v>-1.0261095092706787E-3</v>
      </c>
      <c r="DM358" s="8">
        <f t="array" ref="DM358">SUMPRODUCT($BS358:$CB358,TRANSPOSE(CO$66:CO$75))</f>
        <v>-1.0728560607923935E-2</v>
      </c>
      <c r="DN358" s="8">
        <f t="array" ref="DN358">SUMPRODUCT($BS358:$CB358,TRANSPOSE(CP$66:CP$75))</f>
        <v>9.3272469961889187E-3</v>
      </c>
    </row>
    <row r="359" spans="4:118" x14ac:dyDescent="0.25">
      <c r="D359" s="7"/>
      <c r="E359" s="7"/>
      <c r="J359" s="5">
        <v>42277</v>
      </c>
      <c r="K359">
        <v>-2.1294430812436201E-2</v>
      </c>
      <c r="L359">
        <v>-5.4030898212034703E-2</v>
      </c>
      <c r="M359">
        <v>3.2736467399598498E-2</v>
      </c>
      <c r="O359" s="5">
        <v>42277</v>
      </c>
      <c r="P359">
        <v>-3.9377783097140399E-2</v>
      </c>
      <c r="Q359">
        <v>-1.16080352185506E-2</v>
      </c>
      <c r="R359">
        <v>-2.7769747878589799E-2</v>
      </c>
      <c r="T359" s="5">
        <v>42277</v>
      </c>
      <c r="U359">
        <v>-4.7500103791212299E-2</v>
      </c>
      <c r="V359">
        <v>-1.9860955687885401E-2</v>
      </c>
      <c r="W359">
        <v>-2.7639148103326901E-2</v>
      </c>
      <c r="Y359" s="5">
        <v>42277</v>
      </c>
      <c r="Z359">
        <v>-1.51304321694864E-2</v>
      </c>
      <c r="AA359">
        <v>-3.9892544856910503E-2</v>
      </c>
      <c r="AB359">
        <v>2.4762112687423999E-2</v>
      </c>
      <c r="AD359" s="5">
        <v>42277</v>
      </c>
      <c r="AE359">
        <v>-1.59815821797928E-2</v>
      </c>
      <c r="AF359">
        <v>-4.0053245903137302E-2</v>
      </c>
      <c r="AG359">
        <v>2.4071663723344499E-2</v>
      </c>
      <c r="AI359" s="5">
        <v>42277</v>
      </c>
      <c r="AJ359">
        <v>-2.3690546078603401E-2</v>
      </c>
      <c r="AK359">
        <v>-2.2106656084048201E-2</v>
      </c>
      <c r="AL359">
        <v>-1.5838899945552101E-3</v>
      </c>
      <c r="AN359" s="5">
        <v>42277</v>
      </c>
      <c r="AO359">
        <v>-3.2791705255974801E-2</v>
      </c>
      <c r="AP359">
        <v>-4.03568561537083E-2</v>
      </c>
      <c r="AQ359">
        <v>7.5651508977335304E-3</v>
      </c>
      <c r="AS359" s="5">
        <v>42277</v>
      </c>
      <c r="AT359">
        <v>-3.1291925230317499E-2</v>
      </c>
      <c r="AU359">
        <v>-2.6525273601668599E-2</v>
      </c>
      <c r="AV359">
        <v>-4.76665162864893E-3</v>
      </c>
      <c r="AX359" s="5">
        <v>42277</v>
      </c>
      <c r="AY359">
        <v>-3.61689008076529E-2</v>
      </c>
      <c r="AZ359">
        <v>-3.1699930556158502E-2</v>
      </c>
      <c r="BA359">
        <v>-4.4689702514943697E-3</v>
      </c>
      <c r="BC359" s="5">
        <v>42277</v>
      </c>
      <c r="BD359">
        <v>-1.60889641555487E-2</v>
      </c>
      <c r="BE359">
        <v>-4.3490510916057497E-2</v>
      </c>
      <c r="BF359">
        <v>2.7401546760508801E-2</v>
      </c>
      <c r="BH359" s="5">
        <v>42277</v>
      </c>
      <c r="BI359">
        <v>-3.7858090595773497E-2</v>
      </c>
      <c r="BJ359">
        <v>-1.21871526496019E-2</v>
      </c>
      <c r="BK359">
        <v>-2.5670937946171601E-2</v>
      </c>
      <c r="BM359" s="5">
        <v>42277</v>
      </c>
      <c r="BN359">
        <v>-6.9645451238387699E-3</v>
      </c>
      <c r="BO359">
        <v>-6.1248727081427201E-2</v>
      </c>
      <c r="BP359">
        <f t="shared" si="99"/>
        <v>5.4284181957588433E-2</v>
      </c>
      <c r="BR359" s="25">
        <v>42277</v>
      </c>
      <c r="BS359" s="26">
        <f t="shared" si="89"/>
        <v>3.2736467399598498E-2</v>
      </c>
      <c r="BT359" s="26">
        <f t="shared" si="90"/>
        <v>-2.7769747878589799E-2</v>
      </c>
      <c r="BU359" s="26">
        <f t="shared" si="91"/>
        <v>-2.7639148103326901E-2</v>
      </c>
      <c r="BV359" s="26">
        <f t="shared" si="92"/>
        <v>2.4762112687423999E-2</v>
      </c>
      <c r="BW359" s="26">
        <f t="shared" si="93"/>
        <v>2.4071663723344499E-2</v>
      </c>
      <c r="BX359" s="26">
        <f t="shared" si="94"/>
        <v>-1.5838899945552101E-3</v>
      </c>
      <c r="BY359" s="26">
        <f t="shared" si="95"/>
        <v>7.5651508977335304E-3</v>
      </c>
      <c r="BZ359" s="26">
        <f t="shared" si="96"/>
        <v>-4.76665162864893E-3</v>
      </c>
      <c r="CA359" s="26">
        <f t="shared" si="97"/>
        <v>-4.4689702514943697E-3</v>
      </c>
      <c r="CB359" s="26">
        <f t="shared" si="98"/>
        <v>2.7401546760508801E-2</v>
      </c>
      <c r="CC359" s="26">
        <f t="shared" si="100"/>
        <v>-2.5670937946171601E-2</v>
      </c>
      <c r="CD359" s="15">
        <f t="shared" si="101"/>
        <v>5.4284181957588433E-2</v>
      </c>
      <c r="CT359" s="17">
        <v>3.4203015193042398E-2</v>
      </c>
      <c r="CU359" s="17">
        <v>4.6012601881118297E-2</v>
      </c>
      <c r="CV359" s="17">
        <v>3.34647522605775E-3</v>
      </c>
      <c r="CW359" s="17">
        <v>3.2146855169012001E-2</v>
      </c>
      <c r="CX359" s="17">
        <v>7.1805612298863801E-3</v>
      </c>
      <c r="CY359" s="17">
        <v>1.0526771887010399E-3</v>
      </c>
      <c r="CZ359" s="17">
        <v>-2.0945245170232501E-3</v>
      </c>
      <c r="DA359" s="17">
        <v>3.1109246708233198E-3</v>
      </c>
      <c r="DB359" s="17">
        <v>8.6117591431696301E-4</v>
      </c>
      <c r="DC359" s="17">
        <v>4.2637818215340104E-3</v>
      </c>
      <c r="DE359" s="8">
        <f t="array" ref="DE359">SUMPRODUCT($BS359:$CB359,TRANSPOSE(CG$66:CG$75))</f>
        <v>3.3531747400374963E-2</v>
      </c>
      <c r="DF359" s="8">
        <f t="array" ref="DF359">SUMPRODUCT($BS359:$CB359,TRANSPOSE(CH$66:CH$75))</f>
        <v>-2.2575268644850106E-2</v>
      </c>
      <c r="DG359" s="8">
        <f t="array" ref="DG359">SUMPRODUCT($BS359:$CB359,TRANSPOSE(CI$66:CI$75))</f>
        <v>-1.055674561686208E-2</v>
      </c>
      <c r="DH359" s="8">
        <f t="array" ref="DH359">SUMPRODUCT($BS359:$CB359,TRANSPOSE(CJ$66:CJ$75))</f>
        <v>-1.527152475535715E-2</v>
      </c>
      <c r="DI359" s="8">
        <f t="array" ref="DI359">SUMPRODUCT($BS359:$CB359,TRANSPOSE(CK$66:CK$75))</f>
        <v>4.1268092982064047E-2</v>
      </c>
      <c r="DJ359" s="8">
        <f t="array" ref="DJ359">SUMPRODUCT($BS359:$CB359,TRANSPOSE(CL$66:CL$75))</f>
        <v>-1.8653340861823648E-4</v>
      </c>
      <c r="DK359" s="8">
        <f t="array" ref="DK359">SUMPRODUCT($BS359:$CB359,TRANSPOSE(CM$66:CM$75))</f>
        <v>1.345180889090372E-2</v>
      </c>
      <c r="DL359" s="8">
        <f t="array" ref="DL359">SUMPRODUCT($BS359:$CB359,TRANSPOSE(CN$66:CN$75))</f>
        <v>-5.5803983896111319E-3</v>
      </c>
      <c r="DM359" s="8">
        <f t="array" ref="DM359">SUMPRODUCT($BS359:$CB359,TRANSPOSE(CO$66:CO$75))</f>
        <v>-1.1702554778151391E-2</v>
      </c>
      <c r="DN359" s="8">
        <f t="array" ref="DN359">SUMPRODUCT($BS359:$CB359,TRANSPOSE(CP$66:CP$75))</f>
        <v>2.6589187831624488E-2</v>
      </c>
    </row>
    <row r="360" spans="4:118" x14ac:dyDescent="0.25">
      <c r="D360" s="7"/>
      <c r="E360" s="7"/>
      <c r="J360" s="5">
        <v>42308</v>
      </c>
      <c r="K360">
        <v>7.5208855120840204E-2</v>
      </c>
      <c r="L360">
        <v>0.10802685735460101</v>
      </c>
      <c r="M360">
        <v>-3.2818002233761003E-2</v>
      </c>
      <c r="O360" s="5">
        <v>42308</v>
      </c>
      <c r="P360">
        <v>7.5902526378615803E-2</v>
      </c>
      <c r="Q360">
        <v>9.0800842857099107E-2</v>
      </c>
      <c r="R360">
        <v>-1.48983164784833E-2</v>
      </c>
      <c r="T360" s="5">
        <v>42308</v>
      </c>
      <c r="U360">
        <v>7.9939026674410496E-2</v>
      </c>
      <c r="V360">
        <v>9.2216377317671905E-2</v>
      </c>
      <c r="W360">
        <v>-1.2277350643261501E-2</v>
      </c>
      <c r="Y360" s="5">
        <v>42308</v>
      </c>
      <c r="Z360">
        <v>8.0577764821289005E-2</v>
      </c>
      <c r="AA360">
        <v>9.4210731656871702E-2</v>
      </c>
      <c r="AB360">
        <v>-1.36329668355827E-2</v>
      </c>
      <c r="AD360" s="5">
        <v>42308</v>
      </c>
      <c r="AE360">
        <v>9.1122933994636293E-2</v>
      </c>
      <c r="AF360">
        <v>0.104155456665268</v>
      </c>
      <c r="AG360">
        <v>-1.3032522670631199E-2</v>
      </c>
      <c r="AI360" s="5">
        <v>42308</v>
      </c>
      <c r="AJ360">
        <v>9.1825467273148595E-2</v>
      </c>
      <c r="AK360">
        <v>8.4240473535656099E-2</v>
      </c>
      <c r="AL360">
        <v>7.5849937374925704E-3</v>
      </c>
      <c r="AN360" s="5">
        <v>42308</v>
      </c>
      <c r="AO360">
        <v>6.9773534739973095E-2</v>
      </c>
      <c r="AP360">
        <v>9.9999307336190002E-2</v>
      </c>
      <c r="AQ360">
        <v>-3.02257725962169E-2</v>
      </c>
      <c r="AS360" s="5">
        <v>42308</v>
      </c>
      <c r="AT360">
        <v>8.52705288680871E-2</v>
      </c>
      <c r="AU360">
        <v>0.105811016329852</v>
      </c>
      <c r="AV360">
        <v>-2.0540487461765299E-2</v>
      </c>
      <c r="AX360" s="5">
        <v>42308</v>
      </c>
      <c r="AY360">
        <v>7.6222411282463903E-2</v>
      </c>
      <c r="AZ360">
        <v>0.110656699547396</v>
      </c>
      <c r="BA360">
        <v>-3.4434288264932E-2</v>
      </c>
      <c r="BC360" s="5">
        <v>42308</v>
      </c>
      <c r="BD360">
        <v>8.8913094574222903E-2</v>
      </c>
      <c r="BE360">
        <v>8.4916055245926506E-2</v>
      </c>
      <c r="BF360">
        <v>3.9970393282963796E-3</v>
      </c>
      <c r="BH360" s="5">
        <v>42308</v>
      </c>
      <c r="BI360">
        <v>8.2823756833282705E-2</v>
      </c>
      <c r="BJ360">
        <v>7.6345473329755498E-2</v>
      </c>
      <c r="BK360">
        <v>6.47828350352719E-3</v>
      </c>
      <c r="BM360" s="5">
        <v>42308</v>
      </c>
      <c r="BN360">
        <v>6.08010277072185E-2</v>
      </c>
      <c r="BO360">
        <v>0.114532068588193</v>
      </c>
      <c r="BP360">
        <f t="shared" si="99"/>
        <v>-5.3731040880974495E-2</v>
      </c>
      <c r="BR360" s="25">
        <v>42308</v>
      </c>
      <c r="BS360" s="26">
        <f t="shared" si="89"/>
        <v>-3.2818002233761003E-2</v>
      </c>
      <c r="BT360" s="26">
        <f t="shared" si="90"/>
        <v>-1.48983164784833E-2</v>
      </c>
      <c r="BU360" s="26">
        <f t="shared" si="91"/>
        <v>-1.2277350643261501E-2</v>
      </c>
      <c r="BV360" s="26">
        <f t="shared" si="92"/>
        <v>-1.36329668355827E-2</v>
      </c>
      <c r="BW360" s="26">
        <f t="shared" si="93"/>
        <v>-1.3032522670631199E-2</v>
      </c>
      <c r="BX360" s="26">
        <f t="shared" si="94"/>
        <v>7.5849937374925704E-3</v>
      </c>
      <c r="BY360" s="26">
        <f t="shared" si="95"/>
        <v>-3.02257725962169E-2</v>
      </c>
      <c r="BZ360" s="26">
        <f t="shared" si="96"/>
        <v>-2.0540487461765299E-2</v>
      </c>
      <c r="CA360" s="26">
        <f t="shared" si="97"/>
        <v>-3.4434288264932E-2</v>
      </c>
      <c r="CB360" s="26">
        <f t="shared" si="98"/>
        <v>3.9970393282963796E-3</v>
      </c>
      <c r="CC360" s="26">
        <f t="shared" si="100"/>
        <v>6.47828350352719E-3</v>
      </c>
      <c r="CD360" s="15">
        <f t="shared" si="101"/>
        <v>-5.3731040880974495E-2</v>
      </c>
      <c r="CT360" s="17">
        <v>2.4205187432423999E-2</v>
      </c>
      <c r="CU360" s="17">
        <v>-5.20468587744344E-2</v>
      </c>
      <c r="CV360" s="17">
        <v>-2.2714453876479801E-2</v>
      </c>
      <c r="CW360" s="17">
        <v>3.3744938424239299E-2</v>
      </c>
      <c r="CX360" s="17">
        <v>-5.28081850926964E-3</v>
      </c>
      <c r="CY360" s="17">
        <v>9.1609152944115493E-3</v>
      </c>
      <c r="CZ360" s="17">
        <v>8.1548964601945908E-3</v>
      </c>
      <c r="DA360" s="17">
        <v>-1.2813258712641199E-3</v>
      </c>
      <c r="DB360" s="17">
        <v>2.7673835033617099E-3</v>
      </c>
      <c r="DC360" s="17">
        <v>7.4475512047358899E-3</v>
      </c>
      <c r="DE360" s="8">
        <f t="array" ref="DE360">SUMPRODUCT($BS360:$CB360,TRANSPOSE(CG$66:CG$75))</f>
        <v>-4.9461598974086536E-2</v>
      </c>
      <c r="DF360" s="8">
        <f t="array" ref="DF360">SUMPRODUCT($BS360:$CB360,TRANSPOSE(CH$66:CH$75))</f>
        <v>-2.4340778906357826E-2</v>
      </c>
      <c r="DG360" s="8">
        <f t="array" ref="DG360">SUMPRODUCT($BS360:$CB360,TRANSPOSE(CI$66:CI$75))</f>
        <v>-1.9335354860343889E-2</v>
      </c>
      <c r="DH360" s="8">
        <f t="array" ref="DH360">SUMPRODUCT($BS360:$CB360,TRANSPOSE(CJ$66:CJ$75))</f>
        <v>8.0482506447042187E-3</v>
      </c>
      <c r="DI360" s="8">
        <f t="array" ref="DI360">SUMPRODUCT($BS360:$CB360,TRANSPOSE(CK$66:CK$75))</f>
        <v>-8.9735914984581805E-3</v>
      </c>
      <c r="DJ360" s="8">
        <f t="array" ref="DJ360">SUMPRODUCT($BS360:$CB360,TRANSPOSE(CL$66:CL$75))</f>
        <v>2.4160672053155727E-2</v>
      </c>
      <c r="DK360" s="8">
        <f t="array" ref="DK360">SUMPRODUCT($BS360:$CB360,TRANSPOSE(CM$66:CM$75))</f>
        <v>-1.1956159494363544E-2</v>
      </c>
      <c r="DL360" s="8">
        <f t="array" ref="DL360">SUMPRODUCT($BS360:$CB360,TRANSPOSE(CN$66:CN$75))</f>
        <v>-6.275837504220361E-3</v>
      </c>
      <c r="DM360" s="8">
        <f t="array" ref="DM360">SUMPRODUCT($BS360:$CB360,TRANSPOSE(CO$66:CO$75))</f>
        <v>-3.8019274601376156E-2</v>
      </c>
      <c r="DN360" s="8">
        <f t="array" ref="DN360">SUMPRODUCT($BS360:$CB360,TRANSPOSE(CP$66:CP$75))</f>
        <v>-1.081276180519849E-3</v>
      </c>
    </row>
    <row r="361" spans="4:118" x14ac:dyDescent="0.25">
      <c r="D361" s="7"/>
      <c r="E361" s="7"/>
      <c r="J361" s="5">
        <v>42338</v>
      </c>
      <c r="K361">
        <v>1.1920770919271999E-2</v>
      </c>
      <c r="L361">
        <v>-6.6862704485063599E-3</v>
      </c>
      <c r="M361">
        <v>1.8607041367778299E-2</v>
      </c>
      <c r="O361" s="5">
        <v>42338</v>
      </c>
      <c r="P361">
        <v>1.3736556197413499E-2</v>
      </c>
      <c r="Q361">
        <v>9.2571985273072705E-4</v>
      </c>
      <c r="R361">
        <v>1.28108363446828E-2</v>
      </c>
      <c r="T361" s="5">
        <v>42338</v>
      </c>
      <c r="U361">
        <v>5.9651996169158097E-4</v>
      </c>
      <c r="V361">
        <v>1.7186517893310099E-3</v>
      </c>
      <c r="W361">
        <v>-1.12213182763943E-3</v>
      </c>
      <c r="Y361" s="5">
        <v>42338</v>
      </c>
      <c r="Z361">
        <v>-9.47876575492081E-3</v>
      </c>
      <c r="AA361">
        <v>1.1064958832423699E-2</v>
      </c>
      <c r="AB361">
        <v>-2.0543724587344499E-2</v>
      </c>
      <c r="AD361" s="5">
        <v>42338</v>
      </c>
      <c r="AE361">
        <v>-8.1918885130308795E-3</v>
      </c>
      <c r="AF361">
        <v>9.0184095840276594E-3</v>
      </c>
      <c r="AG361">
        <v>-1.7210298097058499E-2</v>
      </c>
      <c r="AI361" s="5">
        <v>42338</v>
      </c>
      <c r="AJ361">
        <v>1.29032834851097E-3</v>
      </c>
      <c r="AK361">
        <v>1.29484472686986E-2</v>
      </c>
      <c r="AL361">
        <v>-1.16581189201876E-2</v>
      </c>
      <c r="AN361" s="5">
        <v>42338</v>
      </c>
      <c r="AO361">
        <v>6.6449984290723003E-3</v>
      </c>
      <c r="AP361">
        <v>5.8417202679758203E-3</v>
      </c>
      <c r="AQ361">
        <v>8.0327816109648298E-4</v>
      </c>
      <c r="AS361" s="5">
        <v>42338</v>
      </c>
      <c r="AT361">
        <v>8.9916931885302594E-3</v>
      </c>
      <c r="AU361">
        <v>6.7519985887432203E-3</v>
      </c>
      <c r="AV361">
        <v>2.2396945997870499E-3</v>
      </c>
      <c r="AX361" s="5">
        <v>42338</v>
      </c>
      <c r="AY361">
        <v>1.10511569927865E-2</v>
      </c>
      <c r="AZ361">
        <v>3.83568690742798E-3</v>
      </c>
      <c r="BA361">
        <v>7.2154700853584797E-3</v>
      </c>
      <c r="BC361" s="5">
        <v>42338</v>
      </c>
      <c r="BD361">
        <v>3.3278220464839801E-3</v>
      </c>
      <c r="BE361">
        <v>2.1834315993778601E-2</v>
      </c>
      <c r="BF361">
        <v>-1.8506493947294599E-2</v>
      </c>
      <c r="BH361" s="5">
        <v>42338</v>
      </c>
      <c r="BI361">
        <v>-4.9809982650468303E-3</v>
      </c>
      <c r="BJ361">
        <v>1.2096850646554301E-2</v>
      </c>
      <c r="BK361">
        <v>-1.70778489116011E-2</v>
      </c>
      <c r="BM361" s="5">
        <v>42338</v>
      </c>
      <c r="BN361" s="18">
        <v>-7.1424399186111506E-5</v>
      </c>
      <c r="BO361">
        <v>1.35756018680481E-3</v>
      </c>
      <c r="BP361">
        <f t="shared" si="99"/>
        <v>-1.4289845859909215E-3</v>
      </c>
      <c r="BR361" s="25">
        <v>42338</v>
      </c>
      <c r="BS361" s="26">
        <f t="shared" si="89"/>
        <v>1.8607041367778299E-2</v>
      </c>
      <c r="BT361" s="26">
        <f t="shared" si="90"/>
        <v>1.28108363446828E-2</v>
      </c>
      <c r="BU361" s="26">
        <f t="shared" si="91"/>
        <v>-1.12213182763943E-3</v>
      </c>
      <c r="BV361" s="26">
        <f t="shared" si="92"/>
        <v>-2.0543724587344499E-2</v>
      </c>
      <c r="BW361" s="26">
        <f t="shared" si="93"/>
        <v>-1.7210298097058499E-2</v>
      </c>
      <c r="BX361" s="26">
        <f t="shared" si="94"/>
        <v>-1.16581189201876E-2</v>
      </c>
      <c r="BY361" s="26">
        <f t="shared" si="95"/>
        <v>8.0327816109648298E-4</v>
      </c>
      <c r="BZ361" s="26">
        <f t="shared" si="96"/>
        <v>2.2396945997870499E-3</v>
      </c>
      <c r="CA361" s="26">
        <f t="shared" si="97"/>
        <v>7.2154700853584797E-3</v>
      </c>
      <c r="CB361" s="26">
        <f t="shared" si="98"/>
        <v>-1.8506493947294599E-2</v>
      </c>
      <c r="CC361" s="26">
        <f t="shared" si="100"/>
        <v>-1.70778489116011E-2</v>
      </c>
      <c r="CD361" s="15">
        <f t="shared" si="101"/>
        <v>-1.4289845859909215E-3</v>
      </c>
      <c r="CT361" s="17">
        <v>3.2385527857923899E-3</v>
      </c>
      <c r="CU361" s="17">
        <v>-1.5598063193860499E-2</v>
      </c>
      <c r="CV361" s="17">
        <v>2.0093999301953599E-2</v>
      </c>
      <c r="CW361" s="17">
        <v>-1.52203071325648E-2</v>
      </c>
      <c r="CX361" s="17">
        <v>-1.64849752628159E-2</v>
      </c>
      <c r="CY361" s="17">
        <v>-2.6013985068416401E-2</v>
      </c>
      <c r="CZ361" s="17">
        <v>-3.9036416158521499E-3</v>
      </c>
      <c r="DA361" s="17">
        <v>-4.62643340149503E-3</v>
      </c>
      <c r="DB361" s="17">
        <v>-9.5401090391406592E-3</v>
      </c>
      <c r="DC361" s="17">
        <v>2.2618020153682798E-3</v>
      </c>
      <c r="DE361" s="8">
        <f t="array" ref="DE361">SUMPRODUCT($BS361:$CB361,TRANSPOSE(CG$66:CG$75))</f>
        <v>2.8742183516214541E-2</v>
      </c>
      <c r="DF361" s="8">
        <f t="array" ref="DF361">SUMPRODUCT($BS361:$CB361,TRANSPOSE(CH$66:CH$75))</f>
        <v>1.9554655751707516E-2</v>
      </c>
      <c r="DG361" s="8">
        <f t="array" ref="DG361">SUMPRODUCT($BS361:$CB361,TRANSPOSE(CI$66:CI$75))</f>
        <v>-7.2233467068155222E-3</v>
      </c>
      <c r="DH361" s="8">
        <f t="array" ref="DH361">SUMPRODUCT($BS361:$CB361,TRANSPOSE(CJ$66:CJ$75))</f>
        <v>-2.8857316869790334E-2</v>
      </c>
      <c r="DI361" s="8">
        <f t="array" ref="DI361">SUMPRODUCT($BS361:$CB361,TRANSPOSE(CK$66:CK$75))</f>
        <v>-2.3946840989967091E-2</v>
      </c>
      <c r="DJ361" s="8">
        <f t="array" ref="DJ361">SUMPRODUCT($BS361:$CB361,TRANSPOSE(CL$66:CL$75))</f>
        <v>-2.2977457759460796E-2</v>
      </c>
      <c r="DK361" s="8">
        <f t="array" ref="DK361">SUMPRODUCT($BS361:$CB361,TRANSPOSE(CM$66:CM$75))</f>
        <v>-2.2246594649504253E-4</v>
      </c>
      <c r="DL361" s="8">
        <f t="array" ref="DL361">SUMPRODUCT($BS361:$CB361,TRANSPOSE(CN$66:CN$75))</f>
        <v>8.6066610001457513E-3</v>
      </c>
      <c r="DM361" s="8">
        <f t="array" ref="DM361">SUMPRODUCT($BS361:$CB361,TRANSPOSE(CO$66:CO$75))</f>
        <v>2.235325687301061E-2</v>
      </c>
      <c r="DN361" s="8">
        <f t="array" ref="DN361">SUMPRODUCT($BS361:$CB361,TRANSPOSE(CP$66:CP$75))</f>
        <v>-1.889465577145993E-2</v>
      </c>
    </row>
    <row r="362" spans="4:118" x14ac:dyDescent="0.25">
      <c r="D362" s="7"/>
      <c r="E362" s="7"/>
      <c r="J362" s="5">
        <v>42369</v>
      </c>
      <c r="K362">
        <v>-4.60866540052905E-4</v>
      </c>
      <c r="L362">
        <v>-5.4691630547025902E-2</v>
      </c>
      <c r="M362">
        <v>5.4230764006972999E-2</v>
      </c>
      <c r="O362" s="5">
        <v>42369</v>
      </c>
      <c r="P362">
        <v>-3.7779535657408402E-2</v>
      </c>
      <c r="Q362">
        <v>-3.53419456332603E-4</v>
      </c>
      <c r="R362">
        <v>-3.7426116201075797E-2</v>
      </c>
      <c r="T362" s="5">
        <v>42369</v>
      </c>
      <c r="U362">
        <v>-3.9879996715989803E-2</v>
      </c>
      <c r="V362">
        <v>-1.2727390056688199E-2</v>
      </c>
      <c r="W362">
        <v>-2.7152606659301599E-2</v>
      </c>
      <c r="Y362" s="5">
        <v>42369</v>
      </c>
      <c r="Z362">
        <v>-2.3323212723507299E-2</v>
      </c>
      <c r="AA362">
        <v>-2.7980942405733102E-2</v>
      </c>
      <c r="AB362">
        <v>4.6577296822258299E-3</v>
      </c>
      <c r="AD362" s="5">
        <v>42369</v>
      </c>
      <c r="AE362">
        <v>-1.44389724831248E-2</v>
      </c>
      <c r="AF362">
        <v>-3.1374415921896501E-3</v>
      </c>
      <c r="AG362">
        <v>-1.1301530890935199E-2</v>
      </c>
      <c r="AI362" s="5">
        <v>42369</v>
      </c>
      <c r="AJ362">
        <v>-8.0748946252636507E-3</v>
      </c>
      <c r="AK362">
        <v>-1.37845967104731E-2</v>
      </c>
      <c r="AL362">
        <v>5.7097020852094702E-3</v>
      </c>
      <c r="AN362" s="5">
        <v>42369</v>
      </c>
      <c r="AO362">
        <v>-3.6409203868197203E-2</v>
      </c>
      <c r="AP362">
        <v>-2.0976893939940799E-2</v>
      </c>
      <c r="AQ362">
        <v>-1.5432309928256401E-2</v>
      </c>
      <c r="AS362" s="5">
        <v>42369</v>
      </c>
      <c r="AT362">
        <v>-2.2010291339355101E-2</v>
      </c>
      <c r="AU362">
        <v>-3.9397163226753901E-3</v>
      </c>
      <c r="AV362">
        <v>-1.8070575016679701E-2</v>
      </c>
      <c r="AX362" s="5">
        <v>42369</v>
      </c>
      <c r="AY362">
        <v>-4.3013189514727601E-2</v>
      </c>
      <c r="AZ362">
        <v>-2.0500008196078098E-2</v>
      </c>
      <c r="BA362">
        <v>-2.2513181318649499E-2</v>
      </c>
      <c r="BC362" s="5">
        <v>42369</v>
      </c>
      <c r="BD362">
        <v>-1.5805268154023899E-2</v>
      </c>
      <c r="BE362">
        <v>-3.6926794950108602E-2</v>
      </c>
      <c r="BF362">
        <v>2.11215267960847E-2</v>
      </c>
      <c r="BH362" s="5">
        <v>42369</v>
      </c>
      <c r="BI362">
        <v>-2.90696227070543E-2</v>
      </c>
      <c r="BJ362">
        <v>-4.4337773835923203E-2</v>
      </c>
      <c r="BK362">
        <v>1.5268151128868901E-2</v>
      </c>
      <c r="BM362" s="5">
        <v>42369</v>
      </c>
      <c r="BN362">
        <v>2.2644931267148901E-3</v>
      </c>
      <c r="BO362">
        <v>-2.80416860359404E-2</v>
      </c>
      <c r="BP362">
        <f t="shared" si="99"/>
        <v>3.0306179162655291E-2</v>
      </c>
      <c r="BR362" s="25">
        <v>42369</v>
      </c>
      <c r="BS362" s="26">
        <f t="shared" si="89"/>
        <v>5.4230764006972999E-2</v>
      </c>
      <c r="BT362" s="26">
        <f t="shared" si="90"/>
        <v>-3.7426116201075797E-2</v>
      </c>
      <c r="BU362" s="26">
        <f t="shared" si="91"/>
        <v>-2.7152606659301599E-2</v>
      </c>
      <c r="BV362" s="26">
        <f t="shared" si="92"/>
        <v>4.6577296822258299E-3</v>
      </c>
      <c r="BW362" s="26">
        <f t="shared" si="93"/>
        <v>-1.1301530890935199E-2</v>
      </c>
      <c r="BX362" s="26">
        <f t="shared" si="94"/>
        <v>5.7097020852094702E-3</v>
      </c>
      <c r="BY362" s="26">
        <f t="shared" si="95"/>
        <v>-1.5432309928256401E-2</v>
      </c>
      <c r="BZ362" s="26">
        <f t="shared" si="96"/>
        <v>-1.8070575016679701E-2</v>
      </c>
      <c r="CA362" s="26">
        <f t="shared" si="97"/>
        <v>-2.2513181318649499E-2</v>
      </c>
      <c r="CB362" s="26">
        <f t="shared" si="98"/>
        <v>2.11215267960847E-2</v>
      </c>
      <c r="CC362" s="26">
        <f t="shared" si="100"/>
        <v>1.5268151128868901E-2</v>
      </c>
      <c r="CD362" s="15">
        <f t="shared" si="101"/>
        <v>3.0306179162655291E-2</v>
      </c>
      <c r="CT362" s="17">
        <v>7.5661638881860394E-2</v>
      </c>
      <c r="CU362" s="17">
        <v>1.4720808790693899E-2</v>
      </c>
      <c r="CV362" s="17">
        <v>1.94710747490805E-2</v>
      </c>
      <c r="CW362" s="17">
        <v>1.8682240628939702E-2</v>
      </c>
      <c r="CX362" s="17">
        <v>2.4515256271770698E-3</v>
      </c>
      <c r="CY362" s="17">
        <v>1.1065365358623E-3</v>
      </c>
      <c r="CZ362" s="17">
        <v>6.9580578025700297E-3</v>
      </c>
      <c r="DA362" s="17">
        <v>-3.44579924015393E-3</v>
      </c>
      <c r="DB362" s="17">
        <v>-5.2814938009690801E-3</v>
      </c>
      <c r="DC362" s="17">
        <v>7.4269301953211499E-3</v>
      </c>
      <c r="DE362" s="8">
        <f t="array" ref="DE362">SUMPRODUCT($BS362:$CB362,TRANSPOSE(CG$66:CG$75))</f>
        <v>5.7162018166636429E-2</v>
      </c>
      <c r="DF362" s="8">
        <f t="array" ref="DF362">SUMPRODUCT($BS362:$CB362,TRANSPOSE(CH$66:CH$75))</f>
        <v>-2.6765208821054494E-2</v>
      </c>
      <c r="DG362" s="8">
        <f t="array" ref="DG362">SUMPRODUCT($BS362:$CB362,TRANSPOSE(CI$66:CI$75))</f>
        <v>-8.8875759248973306E-3</v>
      </c>
      <c r="DH362" s="8">
        <f t="array" ref="DH362">SUMPRODUCT($BS362:$CB362,TRANSPOSE(CJ$66:CJ$75))</f>
        <v>-3.601409804500965E-2</v>
      </c>
      <c r="DI362" s="8">
        <f t="array" ref="DI362">SUMPRODUCT($BS362:$CB362,TRANSPOSE(CK$66:CK$75))</f>
        <v>4.7353695304995754E-3</v>
      </c>
      <c r="DJ362" s="8">
        <f t="array" ref="DJ362">SUMPRODUCT($BS362:$CB362,TRANSPOSE(CL$66:CL$75))</f>
        <v>1.027464940733222E-2</v>
      </c>
      <c r="DK362" s="8">
        <f t="array" ref="DK362">SUMPRODUCT($BS362:$CB362,TRANSPOSE(CM$66:CM$75))</f>
        <v>-2.3931892635650036E-3</v>
      </c>
      <c r="DL362" s="8">
        <f t="array" ref="DL362">SUMPRODUCT($BS362:$CB362,TRANSPOSE(CN$66:CN$75))</f>
        <v>3.7207935478041753E-3</v>
      </c>
      <c r="DM362" s="8">
        <f t="array" ref="DM362">SUMPRODUCT($BS362:$CB362,TRANSPOSE(CO$66:CO$75))</f>
        <v>-6.6779694029292739E-3</v>
      </c>
      <c r="DN362" s="8">
        <f t="array" ref="DN362">SUMPRODUCT($BS362:$CB362,TRANSPOSE(CP$66:CP$75))</f>
        <v>1.3353793941919174E-2</v>
      </c>
    </row>
    <row r="363" spans="4:118" x14ac:dyDescent="0.25">
      <c r="D363" s="7"/>
      <c r="E363" s="7"/>
      <c r="J363" s="5">
        <v>42400</v>
      </c>
      <c r="K363">
        <v>-4.1355019049899903E-2</v>
      </c>
      <c r="L363">
        <v>-5.3021254532871903E-2</v>
      </c>
      <c r="M363">
        <v>1.1666235482972E-2</v>
      </c>
      <c r="O363" s="5">
        <v>42400</v>
      </c>
      <c r="P363">
        <v>-7.90852496481666E-2</v>
      </c>
      <c r="Q363">
        <v>-4.48200280431751E-2</v>
      </c>
      <c r="R363">
        <v>-3.4265221604991403E-2</v>
      </c>
      <c r="T363" s="5">
        <v>42400</v>
      </c>
      <c r="U363">
        <v>-6.5775905361652204E-2</v>
      </c>
      <c r="V363">
        <v>-4.5838014970675203E-2</v>
      </c>
      <c r="W363">
        <v>-1.9937890390977101E-2</v>
      </c>
      <c r="Y363" s="5">
        <v>42400</v>
      </c>
      <c r="Z363">
        <v>-4.4062072036669002E-2</v>
      </c>
      <c r="AA363">
        <v>-5.8774385236230103E-2</v>
      </c>
      <c r="AB363">
        <v>1.47123131995611E-2</v>
      </c>
      <c r="AD363" s="5">
        <v>42400</v>
      </c>
      <c r="AE363">
        <v>-1.25592264027729E-2</v>
      </c>
      <c r="AF363">
        <v>-7.2133022237173994E-2</v>
      </c>
      <c r="AG363">
        <v>5.9573795834401103E-2</v>
      </c>
      <c r="AI363" s="5">
        <v>42400</v>
      </c>
      <c r="AJ363">
        <v>-3.6023872166779103E-2</v>
      </c>
      <c r="AK363">
        <v>-2.4096436146589999E-2</v>
      </c>
      <c r="AL363">
        <v>-1.19274360201891E-2</v>
      </c>
      <c r="AN363" s="5">
        <v>42400</v>
      </c>
      <c r="AO363">
        <v>-8.4984658646079403E-2</v>
      </c>
      <c r="AP363">
        <v>-7.4744284017973894E-2</v>
      </c>
      <c r="AQ363">
        <v>-1.02403746281055E-2</v>
      </c>
      <c r="AS363" s="5">
        <v>42400</v>
      </c>
      <c r="AT363">
        <v>-7.4643331746502603E-2</v>
      </c>
      <c r="AU363">
        <v>-5.9432206942633403E-2</v>
      </c>
      <c r="AV363">
        <v>-1.5211124803869099E-2</v>
      </c>
      <c r="AX363" s="5">
        <v>42400</v>
      </c>
      <c r="AY363">
        <v>-8.6254698093082602E-2</v>
      </c>
      <c r="AZ363">
        <v>-6.2102496695908699E-2</v>
      </c>
      <c r="BA363">
        <v>-2.41522013971739E-2</v>
      </c>
      <c r="BC363" s="5">
        <v>42400</v>
      </c>
      <c r="BD363">
        <v>-4.1664945495411998E-2</v>
      </c>
      <c r="BE363">
        <v>-9.3710646538249398E-2</v>
      </c>
      <c r="BF363">
        <v>5.20457010428374E-2</v>
      </c>
      <c r="BH363" s="5">
        <v>42400</v>
      </c>
      <c r="BI363">
        <v>-6.9403981083384497E-2</v>
      </c>
      <c r="BJ363">
        <v>-4.0806089542683999E-2</v>
      </c>
      <c r="BK363">
        <v>-2.8597891540700499E-2</v>
      </c>
      <c r="BM363" s="5">
        <v>42400</v>
      </c>
      <c r="BN363">
        <v>-4.5263986481981801E-3</v>
      </c>
      <c r="BO363">
        <v>-0.105806209332927</v>
      </c>
      <c r="BP363">
        <f t="shared" si="99"/>
        <v>0.10127981068472883</v>
      </c>
      <c r="BR363" s="25">
        <v>42400</v>
      </c>
      <c r="BS363" s="26">
        <f t="shared" si="89"/>
        <v>1.1666235482972E-2</v>
      </c>
      <c r="BT363" s="26">
        <f t="shared" si="90"/>
        <v>-3.4265221604991403E-2</v>
      </c>
      <c r="BU363" s="26">
        <f t="shared" si="91"/>
        <v>-1.9937890390977101E-2</v>
      </c>
      <c r="BV363" s="26">
        <f t="shared" si="92"/>
        <v>1.47123131995611E-2</v>
      </c>
      <c r="BW363" s="26">
        <f t="shared" si="93"/>
        <v>5.9573795834401103E-2</v>
      </c>
      <c r="BX363" s="26">
        <f t="shared" si="94"/>
        <v>-1.19274360201891E-2</v>
      </c>
      <c r="BY363" s="26">
        <f t="shared" si="95"/>
        <v>-1.02403746281055E-2</v>
      </c>
      <c r="BZ363" s="26">
        <f t="shared" si="96"/>
        <v>-1.5211124803869099E-2</v>
      </c>
      <c r="CA363" s="26">
        <f t="shared" si="97"/>
        <v>-2.41522013971739E-2</v>
      </c>
      <c r="CB363" s="26">
        <f t="shared" si="98"/>
        <v>5.20457010428374E-2</v>
      </c>
      <c r="CC363" s="26">
        <f t="shared" si="100"/>
        <v>-2.8597891540700499E-2</v>
      </c>
      <c r="CD363" s="15">
        <f t="shared" si="101"/>
        <v>0.10127981068472883</v>
      </c>
      <c r="CT363" s="17">
        <v>3.1290327440662298E-2</v>
      </c>
      <c r="CU363" s="17">
        <v>3.3649427677512798E-2</v>
      </c>
      <c r="CV363" s="17">
        <v>-1.67232850901608E-2</v>
      </c>
      <c r="CW363" s="17">
        <v>6.7198826798752997E-2</v>
      </c>
      <c r="CX363" s="17">
        <v>4.2585326581208199E-2</v>
      </c>
      <c r="CY363" s="17">
        <v>2.3538905932842498E-3</v>
      </c>
      <c r="CZ363" s="17">
        <v>-1.0859099672772999E-2</v>
      </c>
      <c r="DA363" s="17">
        <v>1.5156092253075E-2</v>
      </c>
      <c r="DB363" s="17">
        <v>-1.09636627155421E-2</v>
      </c>
      <c r="DC363" s="17">
        <v>9.2922473043492299E-3</v>
      </c>
      <c r="DE363" s="8">
        <f t="array" ref="DE363">SUMPRODUCT($BS363:$CB363,TRANSPOSE(CG$66:CG$75))</f>
        <v>1.0374205509220257E-2</v>
      </c>
      <c r="DF363" s="8">
        <f t="array" ref="DF363">SUMPRODUCT($BS363:$CB363,TRANSPOSE(CH$66:CH$75))</f>
        <v>-3.1518508229283052E-2</v>
      </c>
      <c r="DG363" s="8">
        <f t="array" ref="DG363">SUMPRODUCT($BS363:$CB363,TRANSPOSE(CI$66:CI$75))</f>
        <v>2.415439236637857E-3</v>
      </c>
      <c r="DH363" s="8">
        <f t="array" ref="DH363">SUMPRODUCT($BS363:$CB363,TRANSPOSE(CJ$66:CJ$75))</f>
        <v>-3.4990957291524745E-2</v>
      </c>
      <c r="DI363" s="8">
        <f t="array" ref="DI363">SUMPRODUCT($BS363:$CB363,TRANSPOSE(CK$66:CK$75))</f>
        <v>0.10059045937303175</v>
      </c>
      <c r="DJ363" s="8">
        <f t="array" ref="DJ363">SUMPRODUCT($BS363:$CB363,TRANSPOSE(CL$66:CL$75))</f>
        <v>-7.9104988547481839E-3</v>
      </c>
      <c r="DK363" s="8">
        <f t="array" ref="DK363">SUMPRODUCT($BS363:$CB363,TRANSPOSE(CM$66:CM$75))</f>
        <v>-5.0178302313845808E-3</v>
      </c>
      <c r="DL363" s="8">
        <f t="array" ref="DL363">SUMPRODUCT($BS363:$CB363,TRANSPOSE(CN$66:CN$75))</f>
        <v>-2.764508693993184E-2</v>
      </c>
      <c r="DM363" s="8">
        <f t="array" ref="DM363">SUMPRODUCT($BS363:$CB363,TRANSPOSE(CO$66:CO$75))</f>
        <v>-3.6100621805279974E-2</v>
      </c>
      <c r="DN363" s="8">
        <f t="array" ref="DN363">SUMPRODUCT($BS363:$CB363,TRANSPOSE(CP$66:CP$75))</f>
        <v>7.6529327732379221E-2</v>
      </c>
    </row>
    <row r="364" spans="4:118" x14ac:dyDescent="0.25">
      <c r="D364" s="7"/>
      <c r="E364" s="7"/>
      <c r="J364" s="5">
        <v>42429</v>
      </c>
      <c r="K364">
        <v>-2.5373878296286002E-2</v>
      </c>
      <c r="L364">
        <v>2.8495938731726098E-2</v>
      </c>
      <c r="M364">
        <v>-5.38698170280121E-2</v>
      </c>
      <c r="O364" s="5">
        <v>42429</v>
      </c>
      <c r="P364">
        <v>-2.5322130291399299E-2</v>
      </c>
      <c r="Q364">
        <v>-9.8891885971013303E-4</v>
      </c>
      <c r="R364">
        <v>-2.4333211431689199E-2</v>
      </c>
      <c r="T364" s="5">
        <v>42429</v>
      </c>
      <c r="U364">
        <v>4.6633750983050899E-2</v>
      </c>
      <c r="V364">
        <v>-8.2500409458829797E-3</v>
      </c>
      <c r="W364">
        <v>5.4883791928933903E-2</v>
      </c>
      <c r="Y364" s="5">
        <v>42429</v>
      </c>
      <c r="Z364">
        <v>9.9853824556123006E-3</v>
      </c>
      <c r="AA364">
        <v>-1.0659891280253599E-2</v>
      </c>
      <c r="AB364">
        <v>2.0645273735865902E-2</v>
      </c>
      <c r="AD364" s="5">
        <v>42429</v>
      </c>
      <c r="AE364">
        <v>2.08193275275655E-2</v>
      </c>
      <c r="AF364">
        <v>-1.6554853821914701E-2</v>
      </c>
      <c r="AG364">
        <v>3.7374181349480201E-2</v>
      </c>
      <c r="AI364" s="5">
        <v>42429</v>
      </c>
      <c r="AJ364">
        <v>1.1456770936364401E-2</v>
      </c>
      <c r="AK364">
        <v>-1.0131392279429901E-2</v>
      </c>
      <c r="AL364">
        <v>2.1588163215794199E-2</v>
      </c>
      <c r="AN364" s="5">
        <v>42429</v>
      </c>
      <c r="AO364">
        <v>-2.6269678351595201E-3</v>
      </c>
      <c r="AP364">
        <v>-2.33406240640841E-2</v>
      </c>
      <c r="AQ364">
        <v>2.0713656228924598E-2</v>
      </c>
      <c r="AS364" s="5">
        <v>42429</v>
      </c>
      <c r="AT364">
        <v>-3.2922483450894399E-3</v>
      </c>
      <c r="AU364">
        <v>-2.16789821971295E-2</v>
      </c>
      <c r="AV364">
        <v>1.838673385204E-2</v>
      </c>
      <c r="AX364" s="5">
        <v>42429</v>
      </c>
      <c r="AY364">
        <v>-1.15565294513403E-2</v>
      </c>
      <c r="AZ364">
        <v>-2.6507569766793301E-2</v>
      </c>
      <c r="BA364">
        <v>1.4951040315452999E-2</v>
      </c>
      <c r="BC364" s="5">
        <v>42429</v>
      </c>
      <c r="BD364">
        <v>-6.9744282451241098E-3</v>
      </c>
      <c r="BE364">
        <v>-3.5804702966967403E-2</v>
      </c>
      <c r="BF364">
        <v>2.88302747218433E-2</v>
      </c>
      <c r="BH364" s="5">
        <v>42429</v>
      </c>
      <c r="BI364">
        <v>-7.9451002753311607E-3</v>
      </c>
      <c r="BJ364">
        <v>-1.17756465196891E-2</v>
      </c>
      <c r="BK364">
        <v>3.8305462443579499E-3</v>
      </c>
      <c r="BM364" s="5">
        <v>42429</v>
      </c>
      <c r="BN364">
        <v>1.2096831811033701E-2</v>
      </c>
      <c r="BO364">
        <v>-1.4650868739841101E-2</v>
      </c>
      <c r="BP364">
        <f t="shared" si="99"/>
        <v>2.6747700550874803E-2</v>
      </c>
      <c r="BR364" s="25">
        <v>42429</v>
      </c>
      <c r="BS364" s="26">
        <f t="shared" si="89"/>
        <v>-5.38698170280121E-2</v>
      </c>
      <c r="BT364" s="26">
        <f t="shared" si="90"/>
        <v>-2.4333211431689199E-2</v>
      </c>
      <c r="BU364" s="26">
        <f t="shared" si="91"/>
        <v>5.4883791928933903E-2</v>
      </c>
      <c r="BV364" s="26">
        <f t="shared" si="92"/>
        <v>2.0645273735865902E-2</v>
      </c>
      <c r="BW364" s="26">
        <f t="shared" si="93"/>
        <v>3.7374181349480201E-2</v>
      </c>
      <c r="BX364" s="26">
        <f t="shared" si="94"/>
        <v>2.1588163215794199E-2</v>
      </c>
      <c r="BY364" s="26">
        <f t="shared" si="95"/>
        <v>2.0713656228924598E-2</v>
      </c>
      <c r="BZ364" s="26">
        <f t="shared" si="96"/>
        <v>1.838673385204E-2</v>
      </c>
      <c r="CA364" s="26">
        <f t="shared" si="97"/>
        <v>1.4951040315452999E-2</v>
      </c>
      <c r="CB364" s="26">
        <f t="shared" si="98"/>
        <v>2.88302747218433E-2</v>
      </c>
      <c r="CC364" s="26">
        <f t="shared" si="100"/>
        <v>3.8305462443579499E-3</v>
      </c>
      <c r="CD364" s="15">
        <f t="shared" si="101"/>
        <v>2.6747700550874803E-2</v>
      </c>
      <c r="CT364" s="17">
        <v>-5.2204712651547698E-2</v>
      </c>
      <c r="CU364" s="17">
        <v>1.23782874826308E-2</v>
      </c>
      <c r="CV364" s="17">
        <v>-4.6676535491080397E-2</v>
      </c>
      <c r="CW364" s="17">
        <v>2.8402478120615202E-3</v>
      </c>
      <c r="CX364" s="17">
        <v>4.4820159884096503E-2</v>
      </c>
      <c r="CY364" s="17">
        <v>5.0701882657024702E-2</v>
      </c>
      <c r="CZ364" s="17">
        <v>-6.4903815589249202E-3</v>
      </c>
      <c r="DA364" s="17">
        <v>-1.34579047332208E-2</v>
      </c>
      <c r="DB364" s="17">
        <v>1.2723598336610801E-3</v>
      </c>
      <c r="DC364" s="17">
        <v>6.9077368217311599E-3</v>
      </c>
      <c r="DE364" s="8">
        <f t="array" ref="DE364">SUMPRODUCT($BS364:$CB364,TRANSPOSE(CG$66:CG$75))</f>
        <v>-6.898435277728826E-2</v>
      </c>
      <c r="DF364" s="8">
        <f t="array" ref="DF364">SUMPRODUCT($BS364:$CB364,TRANSPOSE(CH$66:CH$75))</f>
        <v>-8.0246476539722694E-2</v>
      </c>
      <c r="DG364" s="8">
        <f t="array" ref="DG364">SUMPRODUCT($BS364:$CB364,TRANSPOSE(CI$66:CI$75))</f>
        <v>6.8924304173031747E-2</v>
      </c>
      <c r="DH364" s="8">
        <f t="array" ref="DH364">SUMPRODUCT($BS364:$CB364,TRANSPOSE(CJ$66:CJ$75))</f>
        <v>1.2214455093370657E-2</v>
      </c>
      <c r="DI364" s="8">
        <f t="array" ref="DI364">SUMPRODUCT($BS364:$CB364,TRANSPOSE(CK$66:CK$75))</f>
        <v>4.2658208881372367E-2</v>
      </c>
      <c r="DJ364" s="8">
        <f t="array" ref="DJ364">SUMPRODUCT($BS364:$CB364,TRANSPOSE(CL$66:CL$75))</f>
        <v>3.9927222281936389E-2</v>
      </c>
      <c r="DK364" s="8">
        <f t="array" ref="DK364">SUMPRODUCT($BS364:$CB364,TRANSPOSE(CM$66:CM$75))</f>
        <v>3.1809643447200241E-2</v>
      </c>
      <c r="DL364" s="8">
        <f t="array" ref="DL364">SUMPRODUCT($BS364:$CB364,TRANSPOSE(CN$66:CN$75))</f>
        <v>-1.0431744266976283E-2</v>
      </c>
      <c r="DM364" s="8">
        <f t="array" ref="DM364">SUMPRODUCT($BS364:$CB364,TRANSPOSE(CO$66:CO$75))</f>
        <v>-1.317907161943228E-2</v>
      </c>
      <c r="DN364" s="8">
        <f t="array" ref="DN364">SUMPRODUCT($BS364:$CB364,TRANSPOSE(CP$66:CP$75))</f>
        <v>3.878076692689663E-2</v>
      </c>
    </row>
    <row r="365" spans="4:118" x14ac:dyDescent="0.25">
      <c r="D365" s="7"/>
      <c r="E365" s="7"/>
      <c r="J365" s="5">
        <v>42460</v>
      </c>
      <c r="K365">
        <v>6.0685507653100802E-2</v>
      </c>
      <c r="L365">
        <v>8.7076065108014605E-2</v>
      </c>
      <c r="M365">
        <v>-2.63905574549138E-2</v>
      </c>
      <c r="O365" s="5">
        <v>42460</v>
      </c>
      <c r="P365">
        <v>8.1638673039655593E-2</v>
      </c>
      <c r="Q365">
        <v>6.6781956206141996E-2</v>
      </c>
      <c r="R365">
        <v>1.4856716833513601E-2</v>
      </c>
      <c r="T365" s="5">
        <v>42460</v>
      </c>
      <c r="U365">
        <v>0.10945503694410399</v>
      </c>
      <c r="V365">
        <v>6.1592663738927599E-2</v>
      </c>
      <c r="W365">
        <v>4.7862373205176702E-2</v>
      </c>
      <c r="Y365" s="5">
        <v>42460</v>
      </c>
      <c r="Z365">
        <v>7.5471895972334196E-2</v>
      </c>
      <c r="AA365">
        <v>7.6915409216192304E-2</v>
      </c>
      <c r="AB365">
        <v>-1.4435132438581401E-3</v>
      </c>
      <c r="AD365" s="5">
        <v>42460</v>
      </c>
      <c r="AE365">
        <v>7.3361192616848397E-2</v>
      </c>
      <c r="AF365">
        <v>5.0970382755999202E-2</v>
      </c>
      <c r="AG365">
        <v>2.2390809860849199E-2</v>
      </c>
      <c r="AI365" s="5">
        <v>42460</v>
      </c>
      <c r="AJ365">
        <v>6.7223085003427399E-2</v>
      </c>
      <c r="AK365">
        <v>6.8444469910821107E-2</v>
      </c>
      <c r="AL365">
        <v>-1.2213849073936401E-3</v>
      </c>
      <c r="AN365" s="5">
        <v>42460</v>
      </c>
      <c r="AO365">
        <v>8.0570498436739996E-2</v>
      </c>
      <c r="AP365">
        <v>6.5474175382600003E-2</v>
      </c>
      <c r="AQ365">
        <v>1.509632305414E-2</v>
      </c>
      <c r="AS365" s="5">
        <v>42460</v>
      </c>
      <c r="AT365">
        <v>8.4804048439646201E-2</v>
      </c>
      <c r="AU365">
        <v>5.3423191010479702E-2</v>
      </c>
      <c r="AV365">
        <v>3.1380857429166499E-2</v>
      </c>
      <c r="AX365" s="5">
        <v>42460</v>
      </c>
      <c r="AY365">
        <v>8.5604572368837298E-2</v>
      </c>
      <c r="AZ365">
        <v>6.7525351025318703E-2</v>
      </c>
      <c r="BA365">
        <v>1.8079221343518598E-2</v>
      </c>
      <c r="BC365" s="5">
        <v>42460</v>
      </c>
      <c r="BD365">
        <v>7.0873907088608204E-2</v>
      </c>
      <c r="BE365">
        <v>7.5557215137507003E-2</v>
      </c>
      <c r="BF365">
        <v>-4.68330804889885E-3</v>
      </c>
      <c r="BH365" s="5">
        <v>42460</v>
      </c>
      <c r="BI365">
        <v>6.2819036016455901E-2</v>
      </c>
      <c r="BJ365">
        <v>6.9407359606548896E-2</v>
      </c>
      <c r="BK365">
        <v>-6.5883235900929798E-3</v>
      </c>
      <c r="BM365" s="5">
        <v>42460</v>
      </c>
      <c r="BN365">
        <v>5.5721640763705102E-2</v>
      </c>
      <c r="BO365">
        <v>7.9166029844015398E-2</v>
      </c>
      <c r="BP365">
        <f t="shared" si="99"/>
        <v>-2.3444389080310296E-2</v>
      </c>
      <c r="BR365" s="25">
        <v>42460</v>
      </c>
      <c r="BS365" s="26">
        <f t="shared" si="89"/>
        <v>-2.63905574549138E-2</v>
      </c>
      <c r="BT365" s="26">
        <f t="shared" si="90"/>
        <v>1.4856716833513601E-2</v>
      </c>
      <c r="BU365" s="26">
        <f t="shared" si="91"/>
        <v>4.7862373205176702E-2</v>
      </c>
      <c r="BV365" s="26">
        <f t="shared" si="92"/>
        <v>-1.4435132438581401E-3</v>
      </c>
      <c r="BW365" s="26">
        <f t="shared" si="93"/>
        <v>2.2390809860849199E-2</v>
      </c>
      <c r="BX365" s="26">
        <f t="shared" si="94"/>
        <v>-1.2213849073936401E-3</v>
      </c>
      <c r="BY365" s="26">
        <f t="shared" si="95"/>
        <v>1.509632305414E-2</v>
      </c>
      <c r="BZ365" s="26">
        <f t="shared" si="96"/>
        <v>3.1380857429166499E-2</v>
      </c>
      <c r="CA365" s="26">
        <f t="shared" si="97"/>
        <v>1.8079221343518598E-2</v>
      </c>
      <c r="CB365" s="26">
        <f t="shared" si="98"/>
        <v>-4.68330804889885E-3</v>
      </c>
      <c r="CC365" s="26">
        <f t="shared" si="100"/>
        <v>-6.5883235900929798E-3</v>
      </c>
      <c r="CD365" s="15">
        <f t="shared" si="101"/>
        <v>-2.3444389080310296E-2</v>
      </c>
      <c r="CT365" s="17">
        <v>-5.8628471062972802E-2</v>
      </c>
      <c r="CU365" s="17">
        <v>-4.0040086846529401E-3</v>
      </c>
      <c r="CV365" s="17">
        <v>-1.1932112768874899E-2</v>
      </c>
      <c r="CW365" s="17">
        <v>-1.97147095567165E-2</v>
      </c>
      <c r="CX365" s="17">
        <v>2.8016641753523499E-2</v>
      </c>
      <c r="CY365" s="17">
        <v>7.79234418660997E-4</v>
      </c>
      <c r="CZ365" s="17">
        <v>-5.6539303494020201E-3</v>
      </c>
      <c r="DA365" s="17">
        <v>-6.4642645069503098E-3</v>
      </c>
      <c r="DB365" s="17">
        <v>1.0636725329986399E-3</v>
      </c>
      <c r="DC365" s="17">
        <v>-5.7906186840150301E-4</v>
      </c>
      <c r="DE365" s="8">
        <f t="array" ref="DE365">SUMPRODUCT($BS365:$CB365,TRANSPOSE(CG$66:CG$75))</f>
        <v>-2.2290454493245002E-2</v>
      </c>
      <c r="DF365" s="8">
        <f t="array" ref="DF365">SUMPRODUCT($BS365:$CB365,TRANSPOSE(CH$66:CH$75))</f>
        <v>-7.3679960637554175E-3</v>
      </c>
      <c r="DG365" s="8">
        <f t="array" ref="DG365">SUMPRODUCT($BS365:$CB365,TRANSPOSE(CI$66:CI$75))</f>
        <v>4.7350322131347003E-2</v>
      </c>
      <c r="DH365" s="8">
        <f t="array" ref="DH365">SUMPRODUCT($BS365:$CB365,TRANSPOSE(CJ$66:CJ$75))</f>
        <v>9.0233061144926099E-3</v>
      </c>
      <c r="DI365" s="8">
        <f t="array" ref="DI365">SUMPRODUCT($BS365:$CB365,TRANSPOSE(CK$66:CK$75))</f>
        <v>1.8970339202019144E-2</v>
      </c>
      <c r="DJ365" s="8">
        <f t="array" ref="DJ365">SUMPRODUCT($BS365:$CB365,TRANSPOSE(CL$66:CL$75))</f>
        <v>-5.4061398755171006E-3</v>
      </c>
      <c r="DK365" s="8">
        <f t="array" ref="DK365">SUMPRODUCT($BS365:$CB365,TRANSPOSE(CM$66:CM$75))</f>
        <v>4.2685316602751305E-3</v>
      </c>
      <c r="DL365" s="8">
        <f t="array" ref="DL365">SUMPRODUCT($BS365:$CB365,TRANSPOSE(CN$66:CN$75))</f>
        <v>1.7041725407713357E-2</v>
      </c>
      <c r="DM365" s="8">
        <f t="array" ref="DM365">SUMPRODUCT($BS365:$CB365,TRANSPOSE(CO$66:CO$75))</f>
        <v>1.4035135606778662E-3</v>
      </c>
      <c r="DN365" s="8">
        <f t="array" ref="DN365">SUMPRODUCT($BS365:$CB365,TRANSPOSE(CP$66:CP$75))</f>
        <v>4.0220819465655658E-3</v>
      </c>
    </row>
    <row r="366" spans="4:118" x14ac:dyDescent="0.25">
      <c r="D366" s="7"/>
      <c r="E366" s="7"/>
      <c r="J366" s="5">
        <v>42490</v>
      </c>
      <c r="K366">
        <v>-1.58068971401043E-2</v>
      </c>
      <c r="L366">
        <v>5.6531344441184503E-2</v>
      </c>
      <c r="M366">
        <v>-7.2338241581288806E-2</v>
      </c>
      <c r="O366" s="5">
        <v>42490</v>
      </c>
      <c r="P366">
        <v>3.8890342926083302E-2</v>
      </c>
      <c r="Q366">
        <v>5.5840028018719701E-3</v>
      </c>
      <c r="R366">
        <v>3.3306340124211298E-2</v>
      </c>
      <c r="T366" s="5">
        <v>42490</v>
      </c>
      <c r="U366">
        <v>3.0300565715281801E-2</v>
      </c>
      <c r="V366">
        <v>1.91385917150262E-3</v>
      </c>
      <c r="W366">
        <v>2.83867065437792E-2</v>
      </c>
      <c r="Y366" s="5">
        <v>42490</v>
      </c>
      <c r="Z366">
        <v>-2.6976843890703699E-2</v>
      </c>
      <c r="AA366">
        <v>4.17221463548412E-2</v>
      </c>
      <c r="AB366">
        <v>-6.8698990245544905E-2</v>
      </c>
      <c r="AD366" s="5">
        <v>42490</v>
      </c>
      <c r="AE366">
        <v>2.9378110265522599E-2</v>
      </c>
      <c r="AF366">
        <v>2.1574681714687399E-3</v>
      </c>
      <c r="AG366">
        <v>2.72206420940539E-2</v>
      </c>
      <c r="AI366" s="5">
        <v>42490</v>
      </c>
      <c r="AJ366">
        <v>6.5022742513465397E-3</v>
      </c>
      <c r="AK366">
        <v>1.06190108653605E-2</v>
      </c>
      <c r="AL366">
        <v>-4.1167366140139397E-3</v>
      </c>
      <c r="AN366" s="5">
        <v>42490</v>
      </c>
      <c r="AO366">
        <v>-6.0347285993950202E-3</v>
      </c>
      <c r="AP366">
        <v>3.5843011948476E-2</v>
      </c>
      <c r="AQ366">
        <v>-4.1877740547871002E-2</v>
      </c>
      <c r="AS366" s="5">
        <v>42490</v>
      </c>
      <c r="AT366">
        <v>-2.05064014695805E-2</v>
      </c>
      <c r="AU366">
        <v>1.2040183351303101E-2</v>
      </c>
      <c r="AV366">
        <v>-3.2546584820883698E-2</v>
      </c>
      <c r="AX366" s="5">
        <v>42490</v>
      </c>
      <c r="AY366">
        <v>-1.1564553408808201E-2</v>
      </c>
      <c r="AZ366">
        <v>1.3776813252045E-2</v>
      </c>
      <c r="BA366">
        <v>-2.5341366660853199E-2</v>
      </c>
      <c r="BC366" s="5">
        <v>42490</v>
      </c>
      <c r="BD366">
        <v>-3.6204960638204102E-2</v>
      </c>
      <c r="BE366">
        <v>5.1126439545886401E-2</v>
      </c>
      <c r="BF366">
        <v>-8.7331400184090496E-2</v>
      </c>
      <c r="BH366" s="5">
        <v>42490</v>
      </c>
      <c r="BI366">
        <v>-5.1625750851540799E-3</v>
      </c>
      <c r="BJ366">
        <v>-2.7364297034333102E-2</v>
      </c>
      <c r="BK366">
        <v>2.2201721949179101E-2</v>
      </c>
      <c r="BM366" s="5">
        <v>42490</v>
      </c>
      <c r="BN366">
        <v>6.0087180229861502E-4</v>
      </c>
      <c r="BO366">
        <v>4.4063916714189397E-2</v>
      </c>
      <c r="BP366">
        <f t="shared" si="99"/>
        <v>-4.3463044911890784E-2</v>
      </c>
      <c r="BR366" s="25">
        <v>42490</v>
      </c>
      <c r="BS366" s="26">
        <f t="shared" si="89"/>
        <v>-7.2338241581288806E-2</v>
      </c>
      <c r="BT366" s="26">
        <f t="shared" si="90"/>
        <v>3.3306340124211298E-2</v>
      </c>
      <c r="BU366" s="26">
        <f t="shared" si="91"/>
        <v>2.83867065437792E-2</v>
      </c>
      <c r="BV366" s="26">
        <f t="shared" si="92"/>
        <v>-6.8698990245544905E-2</v>
      </c>
      <c r="BW366" s="26">
        <f t="shared" si="93"/>
        <v>2.72206420940539E-2</v>
      </c>
      <c r="BX366" s="26">
        <f t="shared" si="94"/>
        <v>-4.1167366140139397E-3</v>
      </c>
      <c r="BY366" s="26">
        <f t="shared" si="95"/>
        <v>-4.1877740547871002E-2</v>
      </c>
      <c r="BZ366" s="26">
        <f t="shared" si="96"/>
        <v>-3.2546584820883698E-2</v>
      </c>
      <c r="CA366" s="26">
        <f t="shared" si="97"/>
        <v>-2.5341366660853199E-2</v>
      </c>
      <c r="CB366" s="26">
        <f t="shared" si="98"/>
        <v>-8.7331400184090496E-2</v>
      </c>
      <c r="CC366" s="26">
        <f t="shared" si="100"/>
        <v>2.2201721949179101E-2</v>
      </c>
      <c r="CD366" s="15">
        <f t="shared" si="101"/>
        <v>-4.3463044911890784E-2</v>
      </c>
      <c r="CT366" s="17">
        <v>-6.5040305297880505E-2</v>
      </c>
      <c r="CU366" s="17">
        <v>-0.130339751562252</v>
      </c>
      <c r="CV366" s="17">
        <v>2.20115608602394E-2</v>
      </c>
      <c r="CW366" s="17">
        <v>4.4132264333819803E-2</v>
      </c>
      <c r="CX366" s="17">
        <v>-1.6242621511405001E-3</v>
      </c>
      <c r="CY366" s="17">
        <v>-1.97693672861191E-2</v>
      </c>
      <c r="CZ366" s="17">
        <v>-2.8878423335080901E-2</v>
      </c>
      <c r="DA366" s="17">
        <v>-2.52408657417043E-2</v>
      </c>
      <c r="DB366" s="17">
        <v>-6.6408153634235504E-4</v>
      </c>
      <c r="DC366" s="17">
        <v>2.6496871290432301E-3</v>
      </c>
      <c r="DE366" s="8">
        <f t="array" ref="DE366">SUMPRODUCT($BS366:$CB366,TRANSPOSE(CG$66:CG$75))</f>
        <v>-7.6127158723448912E-2</v>
      </c>
      <c r="DF366" s="8">
        <f t="array" ref="DF366">SUMPRODUCT($BS366:$CB366,TRANSPOSE(CH$66:CH$75))</f>
        <v>-1.1122712141435769E-2</v>
      </c>
      <c r="DG366" s="8">
        <f t="array" ref="DG366">SUMPRODUCT($BS366:$CB366,TRANSPOSE(CI$66:CI$75))</f>
        <v>3.2180177795562729E-3</v>
      </c>
      <c r="DH366" s="8">
        <f t="array" ref="DH366">SUMPRODUCT($BS366:$CB366,TRANSPOSE(CJ$66:CJ$75))</f>
        <v>1.7288220730994744E-2</v>
      </c>
      <c r="DI366" s="8">
        <f t="array" ref="DI366">SUMPRODUCT($BS366:$CB366,TRANSPOSE(CK$66:CK$75))</f>
        <v>3.4802707480052035E-2</v>
      </c>
      <c r="DJ366" s="8">
        <f t="array" ref="DJ366">SUMPRODUCT($BS366:$CB366,TRANSPOSE(CL$66:CL$75))</f>
        <v>-2.9164162678279617E-2</v>
      </c>
      <c r="DK366" s="8">
        <f t="array" ref="DK366">SUMPRODUCT($BS366:$CB366,TRANSPOSE(CM$66:CM$75))</f>
        <v>-5.0122353999212964E-2</v>
      </c>
      <c r="DL366" s="8">
        <f t="array" ref="DL366">SUMPRODUCT($BS366:$CB366,TRANSPOSE(CN$66:CN$75))</f>
        <v>-3.7865429212086764E-2</v>
      </c>
      <c r="DM366" s="8">
        <f t="array" ref="DM366">SUMPRODUCT($BS366:$CB366,TRANSPOSE(CO$66:CO$75))</f>
        <v>-2.2765314783556041E-2</v>
      </c>
      <c r="DN366" s="8">
        <f t="array" ref="DN366">SUMPRODUCT($BS366:$CB366,TRANSPOSE(CP$66:CP$75))</f>
        <v>-9.9123410331656753E-2</v>
      </c>
    </row>
    <row r="367" spans="4:118" x14ac:dyDescent="0.25">
      <c r="D367" s="7"/>
      <c r="E367" s="7"/>
      <c r="J367" s="5">
        <v>42521</v>
      </c>
      <c r="K367">
        <v>2.4133897879752099E-2</v>
      </c>
      <c r="L367">
        <v>7.1803209663750603E-3</v>
      </c>
      <c r="M367">
        <v>1.6953576913377E-2</v>
      </c>
      <c r="O367" s="5">
        <v>42521</v>
      </c>
      <c r="P367">
        <v>1.25882355506413E-2</v>
      </c>
      <c r="Q367">
        <v>1.37622864781541E-2</v>
      </c>
      <c r="R367">
        <v>-1.17405092751284E-3</v>
      </c>
      <c r="T367" s="5">
        <v>42521</v>
      </c>
      <c r="U367">
        <v>-2.4564234783794299E-3</v>
      </c>
      <c r="V367">
        <v>1.8112865848062501E-2</v>
      </c>
      <c r="W367">
        <v>-2.0569289326441899E-2</v>
      </c>
      <c r="Y367" s="5">
        <v>42521</v>
      </c>
      <c r="Z367">
        <v>8.1411846372232092E-3</v>
      </c>
      <c r="AA367">
        <v>8.7986744169447299E-3</v>
      </c>
      <c r="AB367">
        <v>-6.5748977972151905E-4</v>
      </c>
      <c r="AD367" s="5">
        <v>42521</v>
      </c>
      <c r="AE367">
        <v>1.1605226668925399E-2</v>
      </c>
      <c r="AF367">
        <v>3.5071544920941798E-2</v>
      </c>
      <c r="AG367">
        <v>-2.3466318252016401E-2</v>
      </c>
      <c r="AI367" s="5">
        <v>42521</v>
      </c>
      <c r="AJ367">
        <v>7.9198737862937203E-3</v>
      </c>
      <c r="AK367">
        <v>2.1122070276073799E-2</v>
      </c>
      <c r="AL367">
        <v>-1.32021964897801E-2</v>
      </c>
      <c r="AN367" s="5">
        <v>42521</v>
      </c>
      <c r="AO367">
        <v>2.4454795585371399E-2</v>
      </c>
      <c r="AP367">
        <v>2.2663829604867201E-2</v>
      </c>
      <c r="AQ367">
        <v>1.79096598050422E-3</v>
      </c>
      <c r="AS367" s="5">
        <v>42521</v>
      </c>
      <c r="AT367">
        <v>2.3494518009183899E-2</v>
      </c>
      <c r="AU367">
        <v>2.0688876691968901E-2</v>
      </c>
      <c r="AV367">
        <v>2.80564131721504E-3</v>
      </c>
      <c r="AX367" s="5">
        <v>42521</v>
      </c>
      <c r="AY367">
        <v>2.2554913973502001E-2</v>
      </c>
      <c r="AZ367">
        <v>2.4041503680579501E-2</v>
      </c>
      <c r="BA367">
        <v>-1.4865897070774599E-3</v>
      </c>
      <c r="BC367" s="5">
        <v>42521</v>
      </c>
      <c r="BD367">
        <v>2.3223796946582699E-2</v>
      </c>
      <c r="BE367">
        <v>2.4063836580107901E-2</v>
      </c>
      <c r="BF367">
        <v>-8.40039633525212E-4</v>
      </c>
      <c r="BH367" s="5">
        <v>42521</v>
      </c>
      <c r="BI367">
        <v>6.5031615104162001E-3</v>
      </c>
      <c r="BJ367">
        <v>1.4486583370232601E-2</v>
      </c>
      <c r="BK367">
        <v>-7.9834218598163996E-3</v>
      </c>
      <c r="BM367" s="5">
        <v>42521</v>
      </c>
      <c r="BN367">
        <v>4.4437665365844202E-3</v>
      </c>
      <c r="BO367">
        <v>1.5467958578818299E-2</v>
      </c>
      <c r="BP367">
        <f t="shared" si="99"/>
        <v>-1.1024192042233878E-2</v>
      </c>
      <c r="BR367" s="25">
        <v>42521</v>
      </c>
      <c r="BS367" s="26">
        <f t="shared" si="89"/>
        <v>1.6953576913377E-2</v>
      </c>
      <c r="BT367" s="26">
        <f t="shared" si="90"/>
        <v>-1.17405092751284E-3</v>
      </c>
      <c r="BU367" s="26">
        <f t="shared" si="91"/>
        <v>-2.0569289326441899E-2</v>
      </c>
      <c r="BV367" s="26">
        <f t="shared" si="92"/>
        <v>-6.5748977972151905E-4</v>
      </c>
      <c r="BW367" s="26">
        <f t="shared" si="93"/>
        <v>-2.3466318252016401E-2</v>
      </c>
      <c r="BX367" s="26">
        <f t="shared" si="94"/>
        <v>-1.32021964897801E-2</v>
      </c>
      <c r="BY367" s="26">
        <f t="shared" si="95"/>
        <v>1.79096598050422E-3</v>
      </c>
      <c r="BZ367" s="26">
        <f t="shared" si="96"/>
        <v>2.80564131721504E-3</v>
      </c>
      <c r="CA367" s="26">
        <f t="shared" si="97"/>
        <v>-1.4865897070774599E-3</v>
      </c>
      <c r="CB367" s="26">
        <f t="shared" si="98"/>
        <v>-8.40039633525212E-4</v>
      </c>
      <c r="CC367" s="26">
        <f t="shared" si="100"/>
        <v>-7.9834218598163996E-3</v>
      </c>
      <c r="CD367" s="15">
        <f t="shared" si="101"/>
        <v>-1.1024192042233878E-2</v>
      </c>
      <c r="CT367" s="17">
        <v>2.42008880812596E-2</v>
      </c>
      <c r="CU367" s="17">
        <v>6.8571379573371298E-4</v>
      </c>
      <c r="CV367" s="17">
        <v>1.26064089820384E-3</v>
      </c>
      <c r="CW367" s="17">
        <v>-4.7093295441938497E-3</v>
      </c>
      <c r="CX367" s="17">
        <v>-2.2412814869490701E-2</v>
      </c>
      <c r="CY367" s="17">
        <v>-2.1575147825848202E-2</v>
      </c>
      <c r="CZ367" s="17">
        <v>3.2148596211915999E-3</v>
      </c>
      <c r="DA367" s="17">
        <v>-1.13108004555304E-4</v>
      </c>
      <c r="DB367" s="17">
        <v>7.8143150365955099E-4</v>
      </c>
      <c r="DC367" s="17">
        <v>2.96411507992399E-3</v>
      </c>
      <c r="DE367" s="8">
        <f t="array" ref="DE367">SUMPRODUCT($BS367:$CB367,TRANSPOSE(CG$66:CG$75))</f>
        <v>1.8170306775529339E-2</v>
      </c>
      <c r="DF367" s="8">
        <f t="array" ref="DF367">SUMPRODUCT($BS367:$CB367,TRANSPOSE(CH$66:CH$75))</f>
        <v>1.0851432477679623E-2</v>
      </c>
      <c r="DG367" s="8">
        <f t="array" ref="DG367">SUMPRODUCT($BS367:$CB367,TRANSPOSE(CI$66:CI$75))</f>
        <v>-2.4864079942513138E-2</v>
      </c>
      <c r="DH367" s="8">
        <f t="array" ref="DH367">SUMPRODUCT($BS367:$CB367,TRANSPOSE(CJ$66:CJ$75))</f>
        <v>-1.0447250145438019E-2</v>
      </c>
      <c r="DI367" s="8">
        <f t="array" ref="DI367">SUMPRODUCT($BS367:$CB367,TRANSPOSE(CK$66:CK$75))</f>
        <v>-3.1201261694197915E-2</v>
      </c>
      <c r="DJ367" s="8">
        <f t="array" ref="DJ367">SUMPRODUCT($BS367:$CB367,TRANSPOSE(CL$66:CL$75))</f>
        <v>-1.2551803279155695E-2</v>
      </c>
      <c r="DK367" s="8">
        <f t="array" ref="DK367">SUMPRODUCT($BS367:$CB367,TRANSPOSE(CM$66:CM$75))</f>
        <v>1.0471400783994238E-2</v>
      </c>
      <c r="DL367" s="8">
        <f t="array" ref="DL367">SUMPRODUCT($BS367:$CB367,TRANSPOSE(CN$66:CN$75))</f>
        <v>1.610760487832847E-2</v>
      </c>
      <c r="DM367" s="8">
        <f t="array" ref="DM367">SUMPRODUCT($BS367:$CB367,TRANSPOSE(CO$66:CO$75))</f>
        <v>1.5094740678759145E-3</v>
      </c>
      <c r="DN367" s="8">
        <f t="array" ref="DN367">SUMPRODUCT($BS367:$CB367,TRANSPOSE(CP$66:CP$75))</f>
        <v>-9.5599870526246154E-3</v>
      </c>
    </row>
    <row r="368" spans="4:118" x14ac:dyDescent="0.25">
      <c r="D368" s="7"/>
      <c r="E368" s="7"/>
      <c r="J368" s="5">
        <v>42551</v>
      </c>
      <c r="K368">
        <v>2.1570675006257301E-2</v>
      </c>
      <c r="L368">
        <v>-3.37838238171689E-2</v>
      </c>
      <c r="M368">
        <v>5.5354498823426197E-2</v>
      </c>
      <c r="O368" s="5">
        <v>42551</v>
      </c>
      <c r="P368">
        <v>-2.6381681790737899E-2</v>
      </c>
      <c r="Q368">
        <v>1.1034308735156199E-2</v>
      </c>
      <c r="R368">
        <v>-3.7415990525894102E-2</v>
      </c>
      <c r="T368" s="5">
        <v>42551</v>
      </c>
      <c r="U368">
        <v>-1.39884659017846E-2</v>
      </c>
      <c r="V368">
        <v>2.50326231802347E-3</v>
      </c>
      <c r="W368">
        <v>-1.6491728219808099E-2</v>
      </c>
      <c r="Y368" s="5">
        <v>42551</v>
      </c>
      <c r="Z368">
        <v>1.5131013399551101E-3</v>
      </c>
      <c r="AA368">
        <v>9.2633706523924005E-3</v>
      </c>
      <c r="AB368">
        <v>-7.7502693124372902E-3</v>
      </c>
      <c r="AD368" s="5">
        <v>42551</v>
      </c>
      <c r="AE368">
        <v>2.3719761279832802E-2</v>
      </c>
      <c r="AF368">
        <v>-2.7129698199551699E-2</v>
      </c>
      <c r="AG368">
        <v>5.0849459479384601E-2</v>
      </c>
      <c r="AI368" s="5">
        <v>42551</v>
      </c>
      <c r="AJ368">
        <v>1.33705341809594E-2</v>
      </c>
      <c r="AK368">
        <v>5.0955836249555299E-3</v>
      </c>
      <c r="AL368">
        <v>8.2749505560038399E-3</v>
      </c>
      <c r="AN368" s="5">
        <v>42551</v>
      </c>
      <c r="AO368">
        <v>-3.05102066432036E-2</v>
      </c>
      <c r="AP368">
        <v>9.0823246330524101E-3</v>
      </c>
      <c r="AQ368">
        <v>-3.9592531276255997E-2</v>
      </c>
      <c r="AS368" s="5">
        <v>42551</v>
      </c>
      <c r="AT368">
        <v>-2.01876969680824E-2</v>
      </c>
      <c r="AU368">
        <v>-6.9057125835502997E-3</v>
      </c>
      <c r="AV368">
        <v>-1.3281984384532101E-2</v>
      </c>
      <c r="AX368" s="5">
        <v>42551</v>
      </c>
      <c r="AY368">
        <v>-3.8327452476074303E-2</v>
      </c>
      <c r="AZ368">
        <v>7.1705914102628502E-3</v>
      </c>
      <c r="BA368">
        <v>-4.54980438863372E-2</v>
      </c>
      <c r="BC368" s="5">
        <v>42551</v>
      </c>
      <c r="BD368">
        <v>-8.4523389472989097E-3</v>
      </c>
      <c r="BE368">
        <v>-2.5534923510865101E-2</v>
      </c>
      <c r="BF368">
        <v>1.7082584563566199E-2</v>
      </c>
      <c r="BH368" s="5">
        <v>42551</v>
      </c>
      <c r="BI368">
        <v>1.26710364334563E-2</v>
      </c>
      <c r="BJ368">
        <v>-4.0187117591598598E-2</v>
      </c>
      <c r="BK368">
        <v>5.2858154025054997E-2</v>
      </c>
      <c r="BM368" s="5">
        <v>42551</v>
      </c>
      <c r="BN368">
        <v>5.3873595275570202E-2</v>
      </c>
      <c r="BO368">
        <v>-2.1390815679691699E-2</v>
      </c>
      <c r="BP368">
        <f t="shared" si="99"/>
        <v>7.5264410955261901E-2</v>
      </c>
      <c r="BR368" s="25">
        <v>42551</v>
      </c>
      <c r="BS368" s="26">
        <f t="shared" si="89"/>
        <v>5.5354498823426197E-2</v>
      </c>
      <c r="BT368" s="26">
        <f t="shared" si="90"/>
        <v>-3.7415990525894102E-2</v>
      </c>
      <c r="BU368" s="26">
        <f t="shared" si="91"/>
        <v>-1.6491728219808099E-2</v>
      </c>
      <c r="BV368" s="26">
        <f t="shared" si="92"/>
        <v>-7.7502693124372902E-3</v>
      </c>
      <c r="BW368" s="26">
        <f t="shared" si="93"/>
        <v>5.0849459479384601E-2</v>
      </c>
      <c r="BX368" s="26">
        <f t="shared" si="94"/>
        <v>8.2749505560038399E-3</v>
      </c>
      <c r="BY368" s="26">
        <f t="shared" si="95"/>
        <v>-3.9592531276255997E-2</v>
      </c>
      <c r="BZ368" s="26">
        <f t="shared" si="96"/>
        <v>-1.3281984384532101E-2</v>
      </c>
      <c r="CA368" s="26">
        <f t="shared" si="97"/>
        <v>-4.54980438863372E-2</v>
      </c>
      <c r="CB368" s="26">
        <f t="shared" si="98"/>
        <v>1.7082584563566199E-2</v>
      </c>
      <c r="CC368" s="26">
        <f t="shared" si="100"/>
        <v>5.2858154025054997E-2</v>
      </c>
      <c r="CD368" s="15">
        <f t="shared" si="101"/>
        <v>7.5264410955261901E-2</v>
      </c>
      <c r="CT368" s="17">
        <v>5.8267911910605701E-2</v>
      </c>
      <c r="CU368" s="17">
        <v>5.9727852708231803E-3</v>
      </c>
      <c r="CV368" s="17">
        <v>3.8438832751937602E-2</v>
      </c>
      <c r="CW368" s="17">
        <v>6.21975987334372E-2</v>
      </c>
      <c r="CX368" s="17">
        <v>5.3316724044732998E-2</v>
      </c>
      <c r="CY368" s="17">
        <v>-7.1459053138451098E-3</v>
      </c>
      <c r="CZ368" s="17">
        <v>7.5454314537606298E-3</v>
      </c>
      <c r="DA368" s="17">
        <v>-2.72505738082001E-3</v>
      </c>
      <c r="DB368" s="17">
        <v>-5.5839884865667997E-3</v>
      </c>
      <c r="DC368" s="17">
        <v>6.5177406008061897E-3</v>
      </c>
      <c r="DE368" s="8">
        <f t="array" ref="DE368">SUMPRODUCT($BS368:$CB368,TRANSPOSE(CG$66:CG$75))</f>
        <v>6.7754014017182743E-2</v>
      </c>
      <c r="DF368" s="8">
        <f t="array" ref="DF368">SUMPRODUCT($BS368:$CB368,TRANSPOSE(CH$66:CH$75))</f>
        <v>-3.2919683646348355E-2</v>
      </c>
      <c r="DG368" s="8">
        <f t="array" ref="DG368">SUMPRODUCT($BS368:$CB368,TRANSPOSE(CI$66:CI$75))</f>
        <v>9.6609829106246436E-3</v>
      </c>
      <c r="DH368" s="8">
        <f t="array" ref="DH368">SUMPRODUCT($BS368:$CB368,TRANSPOSE(CJ$66:CJ$75))</f>
        <v>-4.0134611509218987E-2</v>
      </c>
      <c r="DI368" s="8">
        <f t="array" ref="DI368">SUMPRODUCT($BS368:$CB368,TRANSPOSE(CK$66:CK$75))</f>
        <v>9.8985016003574317E-2</v>
      </c>
      <c r="DJ368" s="8">
        <f t="array" ref="DJ368">SUMPRODUCT($BS368:$CB368,TRANSPOSE(CL$66:CL$75))</f>
        <v>-1.4256739057848869E-3</v>
      </c>
      <c r="DK368" s="8">
        <f t="array" ref="DK368">SUMPRODUCT($BS368:$CB368,TRANSPOSE(CM$66:CM$75))</f>
        <v>-5.1235908800289547E-2</v>
      </c>
      <c r="DL368" s="8">
        <f t="array" ref="DL368">SUMPRODUCT($BS368:$CB368,TRANSPOSE(CN$66:CN$75))</f>
        <v>9.0678428500262486E-3</v>
      </c>
      <c r="DM368" s="8">
        <f t="array" ref="DM368">SUMPRODUCT($BS368:$CB368,TRANSPOSE(CO$66:CO$75))</f>
        <v>-4.0079000152146785E-2</v>
      </c>
      <c r="DN368" s="8">
        <f t="array" ref="DN368">SUMPRODUCT($BS368:$CB368,TRANSPOSE(CP$66:CP$75))</f>
        <v>2.0751339360146663E-2</v>
      </c>
    </row>
    <row r="369" spans="4:118" x14ac:dyDescent="0.25">
      <c r="D369" s="7"/>
      <c r="E369" s="7"/>
      <c r="J369" s="5">
        <v>42582</v>
      </c>
      <c r="K369">
        <v>4.2493707498654297E-2</v>
      </c>
      <c r="L369">
        <v>7.7661267226612499E-2</v>
      </c>
      <c r="M369">
        <v>-3.5167559727958299E-2</v>
      </c>
      <c r="O369" s="5">
        <v>42582</v>
      </c>
      <c r="P369">
        <v>3.43073225926291E-2</v>
      </c>
      <c r="Q369">
        <v>2.9350444332885899E-2</v>
      </c>
      <c r="R369">
        <v>4.9568782597431997E-3</v>
      </c>
      <c r="T369" s="5">
        <v>42582</v>
      </c>
      <c r="U369">
        <v>5.9086446849168597E-2</v>
      </c>
      <c r="V369">
        <v>3.4525274601293898E-2</v>
      </c>
      <c r="W369">
        <v>2.4561172247874699E-2</v>
      </c>
      <c r="Y369" s="5">
        <v>42582</v>
      </c>
      <c r="Z369">
        <v>4.1031401403122197E-2</v>
      </c>
      <c r="AA369">
        <v>2.7581189247454899E-2</v>
      </c>
      <c r="AB369">
        <v>1.34502121556673E-2</v>
      </c>
      <c r="AD369" s="5">
        <v>42582</v>
      </c>
      <c r="AE369">
        <v>3.1574818973937602E-2</v>
      </c>
      <c r="AF369">
        <v>6.9533048837258998E-2</v>
      </c>
      <c r="AG369">
        <v>-3.7958229863321299E-2</v>
      </c>
      <c r="AI369" s="5">
        <v>42582</v>
      </c>
      <c r="AJ369">
        <v>3.3692467082896201E-2</v>
      </c>
      <c r="AK369">
        <v>4.8965682362990599E-2</v>
      </c>
      <c r="AL369">
        <v>-1.5273215280094401E-2</v>
      </c>
      <c r="AN369" s="5">
        <v>42582</v>
      </c>
      <c r="AO369">
        <v>4.7749881078074999E-2</v>
      </c>
      <c r="AP369">
        <v>3.05580803614207E-2</v>
      </c>
      <c r="AQ369">
        <v>1.7191800716654299E-2</v>
      </c>
      <c r="AS369" s="5">
        <v>42582</v>
      </c>
      <c r="AT369">
        <v>4.8936304330284001E-2</v>
      </c>
      <c r="AU369">
        <v>3.2160515770957299E-2</v>
      </c>
      <c r="AV369">
        <v>1.6775788559326699E-2</v>
      </c>
      <c r="AX369" s="5">
        <v>42582</v>
      </c>
      <c r="AY369">
        <v>5.2162602046318E-2</v>
      </c>
      <c r="AZ369">
        <v>3.2839546871519E-2</v>
      </c>
      <c r="BA369">
        <v>1.9323055174799E-2</v>
      </c>
      <c r="BC369" s="5">
        <v>42582</v>
      </c>
      <c r="BD369">
        <v>5.1537725488781799E-2</v>
      </c>
      <c r="BE369">
        <v>3.2282765521015402E-2</v>
      </c>
      <c r="BF369">
        <v>1.92549599677663E-2</v>
      </c>
      <c r="BH369" s="5">
        <v>42582</v>
      </c>
      <c r="BI369">
        <v>5.5411617797725E-2</v>
      </c>
      <c r="BJ369">
        <v>2.40124040404502E-2</v>
      </c>
      <c r="BK369">
        <v>3.1399213757274801E-2</v>
      </c>
      <c r="BM369" s="5">
        <v>42582</v>
      </c>
      <c r="BN369">
        <v>8.9972691366913705E-3</v>
      </c>
      <c r="BO369">
        <v>7.2753248815670801E-2</v>
      </c>
      <c r="BP369">
        <f t="shared" si="99"/>
        <v>-6.3755979678979433E-2</v>
      </c>
      <c r="BR369" s="25">
        <v>42582</v>
      </c>
      <c r="BS369" s="26">
        <f t="shared" si="89"/>
        <v>-3.5167559727958299E-2</v>
      </c>
      <c r="BT369" s="26">
        <f t="shared" si="90"/>
        <v>4.9568782597431997E-3</v>
      </c>
      <c r="BU369" s="26">
        <f t="shared" si="91"/>
        <v>2.4561172247874699E-2</v>
      </c>
      <c r="BV369" s="26">
        <f t="shared" si="92"/>
        <v>1.34502121556673E-2</v>
      </c>
      <c r="BW369" s="26">
        <f t="shared" si="93"/>
        <v>-3.7958229863321299E-2</v>
      </c>
      <c r="BX369" s="26">
        <f t="shared" si="94"/>
        <v>-1.5273215280094401E-2</v>
      </c>
      <c r="BY369" s="26">
        <f t="shared" si="95"/>
        <v>1.7191800716654299E-2</v>
      </c>
      <c r="BZ369" s="26">
        <f t="shared" si="96"/>
        <v>1.6775788559326699E-2</v>
      </c>
      <c r="CA369" s="26">
        <f t="shared" si="97"/>
        <v>1.9323055174799E-2</v>
      </c>
      <c r="CB369" s="26">
        <f t="shared" si="98"/>
        <v>1.92549599677663E-2</v>
      </c>
      <c r="CC369" s="26">
        <f t="shared" si="100"/>
        <v>3.1399213757274801E-2</v>
      </c>
      <c r="CD369" s="15">
        <f t="shared" si="101"/>
        <v>-6.3755979678979433E-2</v>
      </c>
      <c r="CT369" s="17">
        <v>-1.5648183209413299E-2</v>
      </c>
      <c r="CU369" s="17">
        <v>-5.2852172525533897E-3</v>
      </c>
      <c r="CV369" s="17">
        <v>-5.0939825459973803E-2</v>
      </c>
      <c r="CW369" s="17">
        <v>-4.0187952868718201E-2</v>
      </c>
      <c r="CX369" s="17">
        <v>-1.29910685295539E-2</v>
      </c>
      <c r="CY369" s="17">
        <v>4.4542038897084704E-3</v>
      </c>
      <c r="CZ369" s="17">
        <v>-5.0751511958453399E-3</v>
      </c>
      <c r="DA369" s="17">
        <v>2.7115810456944298E-3</v>
      </c>
      <c r="DB369" s="17">
        <v>1.4263780915070899E-3</v>
      </c>
      <c r="DC369" s="17">
        <v>-1.7764481954813101E-3</v>
      </c>
      <c r="DE369" s="8">
        <f t="array" ref="DE369">SUMPRODUCT($BS369:$CB369,TRANSPOSE(CG$66:CG$75))</f>
        <v>-4.6160401806683529E-2</v>
      </c>
      <c r="DF369" s="8">
        <f t="array" ref="DF369">SUMPRODUCT($BS369:$CB369,TRANSPOSE(CH$66:CH$75))</f>
        <v>1.3730502347740663E-3</v>
      </c>
      <c r="DG369" s="8">
        <f t="array" ref="DG369">SUMPRODUCT($BS369:$CB369,TRANSPOSE(CI$66:CI$75))</f>
        <v>1.763981395220492E-2</v>
      </c>
      <c r="DH369" s="8">
        <f t="array" ref="DH369">SUMPRODUCT($BS369:$CB369,TRANSPOSE(CJ$66:CJ$75))</f>
        <v>2.1373804746152213E-2</v>
      </c>
      <c r="DI369" s="8">
        <f t="array" ref="DI369">SUMPRODUCT($BS369:$CB369,TRANSPOSE(CK$66:CK$75))</f>
        <v>-6.2477505961507425E-2</v>
      </c>
      <c r="DJ369" s="8">
        <f t="array" ref="DJ369">SUMPRODUCT($BS369:$CB369,TRANSPOSE(CL$66:CL$75))</f>
        <v>3.6547050280886853E-3</v>
      </c>
      <c r="DK369" s="8">
        <f t="array" ref="DK369">SUMPRODUCT($BS369:$CB369,TRANSPOSE(CM$66:CM$75))</f>
        <v>2.7535013256842995E-2</v>
      </c>
      <c r="DL369" s="8">
        <f t="array" ref="DL369">SUMPRODUCT($BS369:$CB369,TRANSPOSE(CN$66:CN$75))</f>
        <v>8.7604753616410541E-3</v>
      </c>
      <c r="DM369" s="8">
        <f t="array" ref="DM369">SUMPRODUCT($BS369:$CB369,TRANSPOSE(CO$66:CO$75))</f>
        <v>1.656926074169833E-2</v>
      </c>
      <c r="DN369" s="8">
        <f t="array" ref="DN369">SUMPRODUCT($BS369:$CB369,TRANSPOSE(CP$66:CP$75))</f>
        <v>2.0756391012474056E-2</v>
      </c>
    </row>
    <row r="370" spans="4:118" x14ac:dyDescent="0.25">
      <c r="D370" s="7"/>
      <c r="E370" s="7"/>
      <c r="J370" s="5">
        <v>42613</v>
      </c>
      <c r="K370">
        <v>-1.9509494510530401E-2</v>
      </c>
      <c r="L370">
        <v>3.0250724892810599E-2</v>
      </c>
      <c r="M370">
        <v>-4.9760219403341001E-2</v>
      </c>
      <c r="O370" s="5">
        <v>42613</v>
      </c>
      <c r="P370">
        <v>3.7775819134648302E-2</v>
      </c>
      <c r="Q370">
        <v>-1.8467249212869099E-2</v>
      </c>
      <c r="R370">
        <v>5.6243068347517397E-2</v>
      </c>
      <c r="T370" s="5">
        <v>42613</v>
      </c>
      <c r="U370">
        <v>9.8247549670255896E-3</v>
      </c>
      <c r="V370">
        <v>8.6493233901966597E-4</v>
      </c>
      <c r="W370">
        <v>8.9598226280059295E-3</v>
      </c>
      <c r="Y370" s="5">
        <v>42613</v>
      </c>
      <c r="Z370">
        <v>-5.2031146173515596E-3</v>
      </c>
      <c r="AA370">
        <v>1.3663921091134601E-2</v>
      </c>
      <c r="AB370">
        <v>-1.88670357084861E-2</v>
      </c>
      <c r="AD370" s="5">
        <v>42613</v>
      </c>
      <c r="AE370">
        <v>4.6865503285184701E-4</v>
      </c>
      <c r="AF370">
        <v>-1.43832378132662E-3</v>
      </c>
      <c r="AG370">
        <v>1.90697881417847E-3</v>
      </c>
      <c r="AI370" s="5">
        <v>42613</v>
      </c>
      <c r="AJ370">
        <v>6.5496285954525098E-4</v>
      </c>
      <c r="AK370">
        <v>-6.9044966113601903E-3</v>
      </c>
      <c r="AL370">
        <v>7.5594594709054398E-3</v>
      </c>
      <c r="AN370" s="5">
        <v>42613</v>
      </c>
      <c r="AO370">
        <v>2.97714331931642E-2</v>
      </c>
      <c r="AP370">
        <v>-3.8691045903085398E-3</v>
      </c>
      <c r="AQ370">
        <v>3.3640537783472799E-2</v>
      </c>
      <c r="AS370" s="5">
        <v>42613</v>
      </c>
      <c r="AT370">
        <v>2.3863499661058898E-2</v>
      </c>
      <c r="AU370">
        <v>2.8753948970712702E-4</v>
      </c>
      <c r="AV370">
        <v>2.3575960171351801E-2</v>
      </c>
      <c r="AX370" s="5">
        <v>42613</v>
      </c>
      <c r="AY370">
        <v>3.24584876884308E-2</v>
      </c>
      <c r="AZ370">
        <v>-6.3579402711496898E-3</v>
      </c>
      <c r="BA370">
        <v>3.8816427959580499E-2</v>
      </c>
      <c r="BC370" s="5">
        <v>42613</v>
      </c>
      <c r="BD370">
        <v>-4.8239155412556101E-4</v>
      </c>
      <c r="BE370">
        <v>3.6370484046107099E-2</v>
      </c>
      <c r="BF370">
        <v>-3.6852875600232697E-2</v>
      </c>
      <c r="BH370" s="5">
        <v>42613</v>
      </c>
      <c r="BI370">
        <v>2.0450655937965599E-2</v>
      </c>
      <c r="BJ370">
        <v>-7.3647131539017197E-3</v>
      </c>
      <c r="BK370">
        <v>2.7815369091867301E-2</v>
      </c>
      <c r="BM370" s="5">
        <v>42613</v>
      </c>
      <c r="BN370">
        <v>-1.7531582083430301E-2</v>
      </c>
      <c r="BO370">
        <v>1.1857459347531501E-2</v>
      </c>
      <c r="BP370">
        <f t="shared" si="99"/>
        <v>-2.9389041430961802E-2</v>
      </c>
      <c r="BR370" s="25">
        <v>42613</v>
      </c>
      <c r="BS370" s="26">
        <f t="shared" si="89"/>
        <v>-4.9760219403341001E-2</v>
      </c>
      <c r="BT370" s="26">
        <f t="shared" si="90"/>
        <v>5.6243068347517397E-2</v>
      </c>
      <c r="BU370" s="26">
        <f t="shared" si="91"/>
        <v>8.9598226280059295E-3</v>
      </c>
      <c r="BV370" s="26">
        <f t="shared" si="92"/>
        <v>-1.88670357084861E-2</v>
      </c>
      <c r="BW370" s="26">
        <f t="shared" si="93"/>
        <v>1.90697881417847E-3</v>
      </c>
      <c r="BX370" s="26">
        <f t="shared" si="94"/>
        <v>7.5594594709054398E-3</v>
      </c>
      <c r="BY370" s="26">
        <f t="shared" si="95"/>
        <v>3.3640537783472799E-2</v>
      </c>
      <c r="BZ370" s="26">
        <f t="shared" si="96"/>
        <v>2.3575960171351801E-2</v>
      </c>
      <c r="CA370" s="26">
        <f t="shared" si="97"/>
        <v>3.8816427959580499E-2</v>
      </c>
      <c r="CB370" s="26">
        <f t="shared" si="98"/>
        <v>-3.6852875600232697E-2</v>
      </c>
      <c r="CC370" s="26">
        <f t="shared" si="100"/>
        <v>2.7815369091867301E-2</v>
      </c>
      <c r="CD370" s="15">
        <f t="shared" si="101"/>
        <v>-2.9389041430961802E-2</v>
      </c>
      <c r="CT370" s="17">
        <v>-9.1014484188328498E-2</v>
      </c>
      <c r="CU370" s="17">
        <v>-2.16791901107556E-2</v>
      </c>
      <c r="CV370" s="17">
        <v>-4.6185899272903301E-5</v>
      </c>
      <c r="CW370" s="17">
        <v>-1.7737429514019101E-2</v>
      </c>
      <c r="CX370" s="17">
        <v>-3.9772083251886498E-2</v>
      </c>
      <c r="CY370" s="17">
        <v>-1.12347933887536E-2</v>
      </c>
      <c r="CZ370" s="17">
        <v>2.5251497959866702E-3</v>
      </c>
      <c r="DA370" s="17">
        <v>4.2930166646258901E-3</v>
      </c>
      <c r="DB370" s="17">
        <v>-2.4404526729913398E-3</v>
      </c>
      <c r="DC370" s="17">
        <v>2.1395501486215501E-4</v>
      </c>
      <c r="DE370" s="8">
        <f t="array" ref="DE370">SUMPRODUCT($BS370:$CB370,TRANSPOSE(CG$66:CG$75))</f>
        <v>-4.8735239034273466E-2</v>
      </c>
      <c r="DF370" s="8">
        <f t="array" ref="DF370">SUMPRODUCT($BS370:$CB370,TRANSPOSE(CH$66:CH$75))</f>
        <v>4.8490236518921571E-2</v>
      </c>
      <c r="DG370" s="8">
        <f t="array" ref="DG370">SUMPRODUCT($BS370:$CB370,TRANSPOSE(CI$66:CI$75))</f>
        <v>-2.3302393598883871E-2</v>
      </c>
      <c r="DH370" s="8">
        <f t="array" ref="DH370">SUMPRODUCT($BS370:$CB370,TRANSPOSE(CJ$66:CJ$75))</f>
        <v>7.1215168026832268E-3</v>
      </c>
      <c r="DI370" s="8">
        <f t="array" ref="DI370">SUMPRODUCT($BS370:$CB370,TRANSPOSE(CK$66:CK$75))</f>
        <v>-2.8433617903684275E-2</v>
      </c>
      <c r="DJ370" s="8">
        <f t="array" ref="DJ370">SUMPRODUCT($BS370:$CB370,TRANSPOSE(CL$66:CL$75))</f>
        <v>-3.1757108449834252E-3</v>
      </c>
      <c r="DK370" s="8">
        <f t="array" ref="DK370">SUMPRODUCT($BS370:$CB370,TRANSPOSE(CM$66:CM$75))</f>
        <v>3.060853281015493E-2</v>
      </c>
      <c r="DL370" s="8">
        <f t="array" ref="DL370">SUMPRODUCT($BS370:$CB370,TRANSPOSE(CN$66:CN$75))</f>
        <v>-6.775709154989689E-4</v>
      </c>
      <c r="DM370" s="8">
        <f t="array" ref="DM370">SUMPRODUCT($BS370:$CB370,TRANSPOSE(CO$66:CO$75))</f>
        <v>2.0473478115898499E-2</v>
      </c>
      <c r="DN370" s="8">
        <f t="array" ref="DN370">SUMPRODUCT($BS370:$CB370,TRANSPOSE(CP$66:CP$75))</f>
        <v>-2.2171435946823283E-2</v>
      </c>
    </row>
    <row r="371" spans="4:118" x14ac:dyDescent="0.25">
      <c r="D371" s="7"/>
      <c r="E371" s="7"/>
      <c r="J371" s="5">
        <v>42643</v>
      </c>
      <c r="K371">
        <v>2.8884724010373201E-3</v>
      </c>
      <c r="L371">
        <v>4.1427979210936702E-3</v>
      </c>
      <c r="M371">
        <v>-1.2543255200563499E-3</v>
      </c>
      <c r="O371" s="5">
        <v>42643</v>
      </c>
      <c r="P371">
        <v>-1.3850117323689E-2</v>
      </c>
      <c r="Q371">
        <v>-1.6716249339269701E-3</v>
      </c>
      <c r="R371">
        <v>-1.2178492389762E-2</v>
      </c>
      <c r="T371" s="5">
        <v>42643</v>
      </c>
      <c r="U371">
        <v>5.2127681138198897E-3</v>
      </c>
      <c r="V371">
        <v>-4.3705308181008E-4</v>
      </c>
      <c r="W371">
        <v>5.6498211956299699E-3</v>
      </c>
      <c r="Y371" s="5">
        <v>42643</v>
      </c>
      <c r="Z371">
        <v>1.3901703854097901E-3</v>
      </c>
      <c r="AA371">
        <v>1.30660059154233E-2</v>
      </c>
      <c r="AB371">
        <v>-1.1675835530013501E-2</v>
      </c>
      <c r="AD371" s="5">
        <v>42643</v>
      </c>
      <c r="AE371">
        <v>-4.8163670448534198E-3</v>
      </c>
      <c r="AF371">
        <v>1.2160336695300601E-2</v>
      </c>
      <c r="AG371">
        <v>-1.6976703740154E-2</v>
      </c>
      <c r="AI371" s="5">
        <v>42643</v>
      </c>
      <c r="AJ371">
        <v>4.0889997953362399E-3</v>
      </c>
      <c r="AK371">
        <v>7.1713684118123403E-3</v>
      </c>
      <c r="AL371">
        <v>-3.0823686164760901E-3</v>
      </c>
      <c r="AN371" s="5">
        <v>42643</v>
      </c>
      <c r="AO371">
        <v>-6.1008140475734404E-3</v>
      </c>
      <c r="AP371">
        <v>2.3973915182003001E-2</v>
      </c>
      <c r="AQ371">
        <v>-3.0074729229576502E-2</v>
      </c>
      <c r="AS371" s="5">
        <v>42643</v>
      </c>
      <c r="AT371">
        <v>2.9490766034951299E-3</v>
      </c>
      <c r="AU371">
        <v>1.28425610225066E-2</v>
      </c>
      <c r="AV371">
        <v>-9.8934844190114897E-3</v>
      </c>
      <c r="AX371" s="5">
        <v>42643</v>
      </c>
      <c r="AY371">
        <v>-4.2869689789034396E-3</v>
      </c>
      <c r="AZ371">
        <v>1.55789866367481E-2</v>
      </c>
      <c r="BA371">
        <v>-1.98659556156516E-2</v>
      </c>
      <c r="BC371" s="5">
        <v>42643</v>
      </c>
      <c r="BD371">
        <v>7.0143912969717198E-3</v>
      </c>
      <c r="BE371">
        <v>-9.6698195847632496E-3</v>
      </c>
      <c r="BF371">
        <v>1.6684210881734999E-2</v>
      </c>
      <c r="BH371" s="5">
        <v>42643</v>
      </c>
      <c r="BI371">
        <v>4.5061862643840499E-3</v>
      </c>
      <c r="BJ371">
        <v>-1.06156933382101E-3</v>
      </c>
      <c r="BK371">
        <v>5.5677555982050599E-3</v>
      </c>
      <c r="BM371" s="5">
        <v>42643</v>
      </c>
      <c r="BN371">
        <v>-1.28284129933443E-2</v>
      </c>
      <c r="BO371">
        <v>2.7208706698751799E-2</v>
      </c>
      <c r="BP371">
        <f t="shared" si="99"/>
        <v>-4.0037119692096099E-2</v>
      </c>
      <c r="BR371" s="25">
        <v>42643</v>
      </c>
      <c r="BS371" s="26">
        <f t="shared" si="89"/>
        <v>-1.2543255200563499E-3</v>
      </c>
      <c r="BT371" s="26">
        <f t="shared" si="90"/>
        <v>-1.2178492389762E-2</v>
      </c>
      <c r="BU371" s="26">
        <f t="shared" si="91"/>
        <v>5.6498211956299699E-3</v>
      </c>
      <c r="BV371" s="26">
        <f t="shared" si="92"/>
        <v>-1.1675835530013501E-2</v>
      </c>
      <c r="BW371" s="26">
        <f t="shared" si="93"/>
        <v>-1.6976703740154E-2</v>
      </c>
      <c r="BX371" s="26">
        <f t="shared" si="94"/>
        <v>-3.0823686164760901E-3</v>
      </c>
      <c r="BY371" s="26">
        <f t="shared" si="95"/>
        <v>-3.0074729229576502E-2</v>
      </c>
      <c r="BZ371" s="26">
        <f t="shared" si="96"/>
        <v>-9.8934844190114897E-3</v>
      </c>
      <c r="CA371" s="26">
        <f t="shared" si="97"/>
        <v>-1.98659556156516E-2</v>
      </c>
      <c r="CB371" s="26">
        <f t="shared" si="98"/>
        <v>1.6684210881734999E-2</v>
      </c>
      <c r="CC371" s="26">
        <f t="shared" si="100"/>
        <v>5.5677555982050599E-3</v>
      </c>
      <c r="CD371" s="15">
        <f t="shared" si="101"/>
        <v>-4.0037119692096099E-2</v>
      </c>
      <c r="CT371" s="17">
        <v>3.3117403180946803E-2</v>
      </c>
      <c r="CU371" s="17">
        <v>-3.2543639576166503E-2</v>
      </c>
      <c r="CV371" s="17">
        <v>-1.2995951575327101E-2</v>
      </c>
      <c r="CW371" s="17">
        <v>5.9978861081630003E-3</v>
      </c>
      <c r="CX371" s="17">
        <v>1.14291167322048E-2</v>
      </c>
      <c r="CY371" s="17">
        <v>-2.5857306811727799E-4</v>
      </c>
      <c r="CZ371" s="17">
        <v>4.0198120790181299E-3</v>
      </c>
      <c r="DA371" s="17">
        <v>2.03824659283755E-3</v>
      </c>
      <c r="DB371" s="17">
        <v>-9.23667762177483E-3</v>
      </c>
      <c r="DC371" s="17">
        <v>-1.52445457332415E-3</v>
      </c>
      <c r="DE371" s="8">
        <f t="array" ref="DE371">SUMPRODUCT($BS371:$CB371,TRANSPOSE(CG$66:CG$75))</f>
        <v>-3.6359985191084391E-3</v>
      </c>
      <c r="DF371" s="8">
        <f t="array" ref="DF371">SUMPRODUCT($BS371:$CB371,TRANSPOSE(CH$66:CH$75))</f>
        <v>-4.5587510253701433E-3</v>
      </c>
      <c r="DG371" s="8">
        <f t="array" ref="DG371">SUMPRODUCT($BS371:$CB371,TRANSPOSE(CI$66:CI$75))</f>
        <v>8.5980113534195463E-3</v>
      </c>
      <c r="DH371" s="8">
        <f t="array" ref="DH371">SUMPRODUCT($BS371:$CB371,TRANSPOSE(CJ$66:CJ$75))</f>
        <v>-8.9524271567255898E-3</v>
      </c>
      <c r="DI371" s="8">
        <f t="array" ref="DI371">SUMPRODUCT($BS371:$CB371,TRANSPOSE(CK$66:CK$75))</f>
        <v>-9.503448770864991E-3</v>
      </c>
      <c r="DJ371" s="8">
        <f t="array" ref="DJ371">SUMPRODUCT($BS371:$CB371,TRANSPOSE(CL$66:CL$75))</f>
        <v>7.3507832605296791E-3</v>
      </c>
      <c r="DK371" s="8">
        <f t="array" ref="DK371">SUMPRODUCT($BS371:$CB371,TRANSPOSE(CM$66:CM$75))</f>
        <v>-3.6219342364566857E-2</v>
      </c>
      <c r="DL371" s="8">
        <f t="array" ref="DL371">SUMPRODUCT($BS371:$CB371,TRANSPOSE(CN$66:CN$75))</f>
        <v>2.9799711776434799E-3</v>
      </c>
      <c r="DM371" s="8">
        <f t="array" ref="DM371">SUMPRODUCT($BS371:$CB371,TRANSPOSE(CO$66:CO$75))</f>
        <v>2.973159943520297E-3</v>
      </c>
      <c r="DN371" s="8">
        <f t="array" ref="DN371">SUMPRODUCT($BS371:$CB371,TRANSPOSE(CP$66:CP$75))</f>
        <v>2.2818375069769376E-2</v>
      </c>
    </row>
    <row r="372" spans="4:118" x14ac:dyDescent="0.25">
      <c r="D372" s="7"/>
      <c r="E372" s="7"/>
      <c r="J372" s="5">
        <v>42674</v>
      </c>
      <c r="K372">
        <v>-2.0558335777414401E-2</v>
      </c>
      <c r="L372">
        <v>-9.0018100041017197E-3</v>
      </c>
      <c r="M372">
        <v>-1.15565257733127E-2</v>
      </c>
      <c r="O372" s="5">
        <v>42674</v>
      </c>
      <c r="P372">
        <v>1.36906742727411E-2</v>
      </c>
      <c r="Q372">
        <v>-2.7248582325062401E-2</v>
      </c>
      <c r="R372">
        <v>4.0939256597803501E-2</v>
      </c>
      <c r="T372" s="5">
        <v>42674</v>
      </c>
      <c r="U372">
        <v>-1.50004208069728E-2</v>
      </c>
      <c r="V372">
        <v>-1.3847027839821301E-2</v>
      </c>
      <c r="W372">
        <v>-1.1533929671514399E-3</v>
      </c>
      <c r="Y372" s="5">
        <v>42674</v>
      </c>
      <c r="Z372">
        <v>-1.9491712991115701E-2</v>
      </c>
      <c r="AA372">
        <v>-2.9222203391480201E-2</v>
      </c>
      <c r="AB372">
        <v>9.7304904003645103E-3</v>
      </c>
      <c r="AD372" s="5">
        <v>42674</v>
      </c>
      <c r="AE372">
        <v>-1.9340926077929602E-2</v>
      </c>
      <c r="AF372">
        <v>-2.6380030298352002E-2</v>
      </c>
      <c r="AG372">
        <v>7.0391042204223904E-3</v>
      </c>
      <c r="AI372" s="5">
        <v>42674</v>
      </c>
      <c r="AJ372">
        <v>-2.4311763440589398E-2</v>
      </c>
      <c r="AK372">
        <v>-2.3969294646847699E-2</v>
      </c>
      <c r="AL372">
        <v>-3.42468793741724E-4</v>
      </c>
      <c r="AN372" s="5">
        <v>42674</v>
      </c>
      <c r="AO372">
        <v>1.28878906539343E-2</v>
      </c>
      <c r="AP372">
        <v>-3.2667549746920897E-2</v>
      </c>
      <c r="AQ372">
        <v>4.5555440400855199E-2</v>
      </c>
      <c r="AS372" s="5">
        <v>42674</v>
      </c>
      <c r="AT372">
        <v>-1.1693011516472999E-2</v>
      </c>
      <c r="AU372">
        <v>-1.9295025715787801E-2</v>
      </c>
      <c r="AV372">
        <v>7.6020141993147997E-3</v>
      </c>
      <c r="AX372" s="5">
        <v>42674</v>
      </c>
      <c r="AY372">
        <v>8.9819620893265492E-3</v>
      </c>
      <c r="AZ372">
        <v>-3.1512255328210302E-2</v>
      </c>
      <c r="BA372">
        <v>4.04942174175369E-2</v>
      </c>
      <c r="BC372" s="5">
        <v>42674</v>
      </c>
      <c r="BD372">
        <v>-1.9415172262382999E-2</v>
      </c>
      <c r="BE372">
        <v>8.4165107761172992E-3</v>
      </c>
      <c r="BF372">
        <v>-2.78316830385003E-2</v>
      </c>
      <c r="BH372" s="5">
        <v>42674</v>
      </c>
      <c r="BI372">
        <v>-3.46002882737972E-2</v>
      </c>
      <c r="BJ372">
        <v>-7.5876332992817997E-3</v>
      </c>
      <c r="BK372">
        <v>-2.7012654974515399E-2</v>
      </c>
      <c r="BM372" s="5">
        <v>42674</v>
      </c>
      <c r="BN372">
        <v>-2.37455711288697E-2</v>
      </c>
      <c r="BO372">
        <v>-3.0268826025328599E-2</v>
      </c>
      <c r="BP372">
        <f t="shared" si="99"/>
        <v>6.5232548964588993E-3</v>
      </c>
      <c r="BR372" s="25">
        <v>42674</v>
      </c>
      <c r="BS372" s="26">
        <f t="shared" si="89"/>
        <v>-1.15565257733127E-2</v>
      </c>
      <c r="BT372" s="26">
        <f t="shared" si="90"/>
        <v>4.0939256597803501E-2</v>
      </c>
      <c r="BU372" s="26">
        <f t="shared" si="91"/>
        <v>-1.1533929671514399E-3</v>
      </c>
      <c r="BV372" s="26">
        <f t="shared" si="92"/>
        <v>9.7304904003645103E-3</v>
      </c>
      <c r="BW372" s="26">
        <f t="shared" si="93"/>
        <v>7.0391042204223904E-3</v>
      </c>
      <c r="BX372" s="26">
        <f t="shared" si="94"/>
        <v>-3.42468793741724E-4</v>
      </c>
      <c r="BY372" s="26">
        <f t="shared" si="95"/>
        <v>4.5555440400855199E-2</v>
      </c>
      <c r="BZ372" s="26">
        <f t="shared" si="96"/>
        <v>7.6020141993147997E-3</v>
      </c>
      <c r="CA372" s="26">
        <f t="shared" si="97"/>
        <v>4.04942174175369E-2</v>
      </c>
      <c r="CB372" s="26">
        <f t="shared" si="98"/>
        <v>-2.78316830385003E-2</v>
      </c>
      <c r="CC372" s="26">
        <f t="shared" si="100"/>
        <v>-2.7012654974515399E-2</v>
      </c>
      <c r="CD372" s="15">
        <f t="shared" si="101"/>
        <v>6.5232548964588993E-3</v>
      </c>
      <c r="CT372" s="17">
        <v>-5.9695867437017797E-2</v>
      </c>
      <c r="CU372" s="17">
        <v>1.7485586266505801E-2</v>
      </c>
      <c r="CV372" s="17">
        <v>1.3591087731390099E-2</v>
      </c>
      <c r="CW372" s="17">
        <v>-1.48880985018656E-2</v>
      </c>
      <c r="CX372" s="17">
        <v>-4.01249243854577E-2</v>
      </c>
      <c r="CY372" s="17">
        <v>-7.73518143040127E-3</v>
      </c>
      <c r="CZ372" s="17">
        <v>-1.69187402896523E-2</v>
      </c>
      <c r="DA372" s="17">
        <v>7.24135541818472E-3</v>
      </c>
      <c r="DB372" s="17">
        <v>5.8243820244526399E-3</v>
      </c>
      <c r="DC372" s="17">
        <v>-2.5353868046340202E-3</v>
      </c>
      <c r="DE372" s="8">
        <f t="array" ref="DE372">SUMPRODUCT($BS372:$CB372,TRANSPOSE(CG$66:CG$75))</f>
        <v>-6.99340885731851E-3</v>
      </c>
      <c r="DF372" s="8">
        <f t="array" ref="DF372">SUMPRODUCT($BS372:$CB372,TRANSPOSE(CH$66:CH$75))</f>
        <v>4.5900594784684903E-2</v>
      </c>
      <c r="DG372" s="8">
        <f t="array" ref="DG372">SUMPRODUCT($BS372:$CB372,TRANSPOSE(CI$66:CI$75))</f>
        <v>-1.5020859171294285E-2</v>
      </c>
      <c r="DH372" s="8">
        <f t="array" ref="DH372">SUMPRODUCT($BS372:$CB372,TRANSPOSE(CJ$66:CJ$75))</f>
        <v>1.9856341770298803E-2</v>
      </c>
      <c r="DI372" s="8">
        <f t="array" ref="DI372">SUMPRODUCT($BS372:$CB372,TRANSPOSE(CK$66:CK$75))</f>
        <v>-1.4972255070979972E-2</v>
      </c>
      <c r="DJ372" s="8">
        <f t="array" ref="DJ372">SUMPRODUCT($BS372:$CB372,TRANSPOSE(CL$66:CL$75))</f>
        <v>-1.6298758475376544E-2</v>
      </c>
      <c r="DK372" s="8">
        <f t="array" ref="DK372">SUMPRODUCT($BS372:$CB372,TRANSPOSE(CM$66:CM$75))</f>
        <v>4.6809572618790263E-2</v>
      </c>
      <c r="DL372" s="8">
        <f t="array" ref="DL372">SUMPRODUCT($BS372:$CB372,TRANSPOSE(CN$66:CN$75))</f>
        <v>-2.2031604450955748E-2</v>
      </c>
      <c r="DM372" s="8">
        <f t="array" ref="DM372">SUMPRODUCT($BS372:$CB372,TRANSPOSE(CO$66:CO$75))</f>
        <v>2.132975154313763E-2</v>
      </c>
      <c r="DN372" s="8">
        <f t="array" ref="DN372">SUMPRODUCT($BS372:$CB372,TRANSPOSE(CP$66:CP$75))</f>
        <v>-2.409488036931489E-2</v>
      </c>
    </row>
    <row r="373" spans="4:118" x14ac:dyDescent="0.25">
      <c r="D373" s="7"/>
      <c r="E373" s="7"/>
      <c r="J373" s="5">
        <v>42704</v>
      </c>
      <c r="K373">
        <v>-8.7141053584765301E-4</v>
      </c>
      <c r="L373">
        <v>9.0238130976972697E-2</v>
      </c>
      <c r="M373">
        <v>-9.1109541512820399E-2</v>
      </c>
      <c r="O373" s="5">
        <v>42704</v>
      </c>
      <c r="P373">
        <v>0.112168215542882</v>
      </c>
      <c r="Q373">
        <v>9.0005161637408994E-3</v>
      </c>
      <c r="R373">
        <v>0.103167699379141</v>
      </c>
      <c r="T373" s="5">
        <v>42704</v>
      </c>
      <c r="U373">
        <v>7.0648918615145107E-2</v>
      </c>
      <c r="V373">
        <v>2.5019250634925098E-2</v>
      </c>
      <c r="W373">
        <v>4.5629667980220001E-2</v>
      </c>
      <c r="Y373" s="5">
        <v>42704</v>
      </c>
      <c r="Z373">
        <v>3.4768939776070901E-2</v>
      </c>
      <c r="AA373">
        <v>2.52086138405671E-2</v>
      </c>
      <c r="AB373">
        <v>9.5603259355037697E-3</v>
      </c>
      <c r="AD373" s="5">
        <v>42704</v>
      </c>
      <c r="AE373">
        <v>5.3351636488614303E-2</v>
      </c>
      <c r="AF373">
        <v>-3.0095229147593799E-3</v>
      </c>
      <c r="AG373">
        <v>5.6361159403373703E-2</v>
      </c>
      <c r="AI373" s="5">
        <v>42704</v>
      </c>
      <c r="AJ373">
        <v>4.0359286414388899E-2</v>
      </c>
      <c r="AK373">
        <v>2.8248486345600999E-2</v>
      </c>
      <c r="AL373">
        <v>1.21108000687879E-2</v>
      </c>
      <c r="AN373" s="5">
        <v>42704</v>
      </c>
      <c r="AO373">
        <v>8.2285340151508402E-2</v>
      </c>
      <c r="AP373">
        <v>4.47480383126048E-3</v>
      </c>
      <c r="AQ373">
        <v>7.7810536320247897E-2</v>
      </c>
      <c r="AS373" s="5">
        <v>42704</v>
      </c>
      <c r="AT373">
        <v>0.10566509285164501</v>
      </c>
      <c r="AU373">
        <v>9.4928628143976807E-3</v>
      </c>
      <c r="AV373">
        <v>9.61722300372478E-2</v>
      </c>
      <c r="AX373" s="5">
        <v>42704</v>
      </c>
      <c r="AY373">
        <v>9.01974585632173E-2</v>
      </c>
      <c r="AZ373">
        <v>1.22660613603704E-2</v>
      </c>
      <c r="BA373">
        <v>7.7931397202846905E-2</v>
      </c>
      <c r="BC373" s="5">
        <v>42704</v>
      </c>
      <c r="BD373">
        <v>4.1474910886648998E-3</v>
      </c>
      <c r="BE373">
        <v>0.108120616435243</v>
      </c>
      <c r="BF373">
        <v>-0.103973125346578</v>
      </c>
      <c r="BH373" s="5">
        <v>42704</v>
      </c>
      <c r="BI373">
        <v>3.99884655220051E-2</v>
      </c>
      <c r="BJ373">
        <v>4.5096775725671098E-2</v>
      </c>
      <c r="BK373">
        <v>-5.1083102036660801E-3</v>
      </c>
      <c r="BM373" s="5">
        <v>42704</v>
      </c>
      <c r="BN373">
        <v>1.10166722397337E-2</v>
      </c>
      <c r="BO373">
        <v>8.3564133829924003E-2</v>
      </c>
      <c r="BP373">
        <f t="shared" si="99"/>
        <v>-7.2547461590190307E-2</v>
      </c>
      <c r="BR373" s="25">
        <v>42704</v>
      </c>
      <c r="BS373" s="26">
        <f t="shared" si="89"/>
        <v>-9.1109541512820399E-2</v>
      </c>
      <c r="BT373" s="26">
        <f t="shared" si="90"/>
        <v>0.103167699379141</v>
      </c>
      <c r="BU373" s="26">
        <f t="shared" si="91"/>
        <v>4.5629667980220001E-2</v>
      </c>
      <c r="BV373" s="26">
        <f t="shared" si="92"/>
        <v>9.5603259355037697E-3</v>
      </c>
      <c r="BW373" s="26">
        <f t="shared" si="93"/>
        <v>5.6361159403373703E-2</v>
      </c>
      <c r="BX373" s="26">
        <f t="shared" si="94"/>
        <v>1.21108000687879E-2</v>
      </c>
      <c r="BY373" s="26">
        <f t="shared" si="95"/>
        <v>7.7810536320247897E-2</v>
      </c>
      <c r="BZ373" s="26">
        <f t="shared" si="96"/>
        <v>9.61722300372478E-2</v>
      </c>
      <c r="CA373" s="26">
        <f t="shared" si="97"/>
        <v>7.7931397202846905E-2</v>
      </c>
      <c r="CB373" s="26">
        <f t="shared" si="98"/>
        <v>-0.103973125346578</v>
      </c>
      <c r="CC373" s="26">
        <f t="shared" si="100"/>
        <v>-5.1083102036660801E-3</v>
      </c>
      <c r="CD373" s="15">
        <f t="shared" si="101"/>
        <v>-7.2547461590190307E-2</v>
      </c>
      <c r="CT373" s="17">
        <v>-0.223662295358494</v>
      </c>
      <c r="CU373" s="17">
        <v>3.8423854152555498E-3</v>
      </c>
      <c r="CV373" s="17">
        <v>1.2069204207453599E-2</v>
      </c>
      <c r="CW373" s="17">
        <v>-3.7618237049387902E-2</v>
      </c>
      <c r="CX373" s="17">
        <v>-3.0645020325219399E-2</v>
      </c>
      <c r="CY373" s="17">
        <v>-2.8549690434042801E-2</v>
      </c>
      <c r="CZ373" s="17">
        <v>5.2753675063126797E-3</v>
      </c>
      <c r="DA373" s="17">
        <v>-1.8412353108347601E-2</v>
      </c>
      <c r="DB373" s="17">
        <v>4.6205073345353002E-2</v>
      </c>
      <c r="DC373" s="17">
        <v>-1.54153199458783E-2</v>
      </c>
      <c r="DE373" s="8">
        <f t="array" ref="DE373">SUMPRODUCT($BS373:$CB373,TRANSPOSE(CG$66:CG$75))</f>
        <v>-8.4805747144811289E-2</v>
      </c>
      <c r="DF373" s="8">
        <f t="array" ref="DF373">SUMPRODUCT($BS373:$CB373,TRANSPOSE(CH$66:CH$75))</f>
        <v>5.9740896911168802E-2</v>
      </c>
      <c r="DG373" s="8">
        <f t="array" ref="DG373">SUMPRODUCT($BS373:$CB373,TRANSPOSE(CI$66:CI$75))</f>
        <v>-3.0604266061145177E-3</v>
      </c>
      <c r="DH373" s="8">
        <f t="array" ref="DH373">SUMPRODUCT($BS373:$CB373,TRANSPOSE(CJ$66:CJ$75))</f>
        <v>0.11462784583156999</v>
      </c>
      <c r="DI373" s="8">
        <f t="array" ref="DI373">SUMPRODUCT($BS373:$CB373,TRANSPOSE(CK$66:CK$75))</f>
        <v>3.9722440320474044E-3</v>
      </c>
      <c r="DJ373" s="8">
        <f t="array" ref="DJ373">SUMPRODUCT($BS373:$CB373,TRANSPOSE(CL$66:CL$75))</f>
        <v>-2.3202937306324674E-2</v>
      </c>
      <c r="DK373" s="8">
        <f t="array" ref="DK373">SUMPRODUCT($BS373:$CB373,TRANSPOSE(CM$66:CM$75))</f>
        <v>3.8701704854828864E-2</v>
      </c>
      <c r="DL373" s="8">
        <f t="array" ref="DL373">SUMPRODUCT($BS373:$CB373,TRANSPOSE(CN$66:CN$75))</f>
        <v>6.2079974169640423E-2</v>
      </c>
      <c r="DM373" s="8">
        <f t="array" ref="DM373">SUMPRODUCT($BS373:$CB373,TRANSPOSE(CO$66:CO$75))</f>
        <v>-6.7677027995301474E-3</v>
      </c>
      <c r="DN373" s="8">
        <f t="array" ref="DN373">SUMPRODUCT($BS373:$CB373,TRANSPOSE(CP$66:CP$75))</f>
        <v>-0.12629599482644657</v>
      </c>
    </row>
    <row r="374" spans="4:118" x14ac:dyDescent="0.25">
      <c r="D374" s="7"/>
      <c r="E374" s="7"/>
      <c r="J374" s="5">
        <v>42735</v>
      </c>
      <c r="K374">
        <v>7.3336168839107504E-3</v>
      </c>
      <c r="L374">
        <v>1.63090770988128E-2</v>
      </c>
      <c r="M374">
        <v>-8.9754602149020209E-3</v>
      </c>
      <c r="O374" s="5">
        <v>42735</v>
      </c>
      <c r="P374">
        <v>4.0092323437690598E-2</v>
      </c>
      <c r="Q374">
        <v>1.0999852070984899E-2</v>
      </c>
      <c r="R374">
        <v>2.9092471366705699E-2</v>
      </c>
      <c r="T374" s="5">
        <v>42735</v>
      </c>
      <c r="U374">
        <v>2.6927181574173402E-3</v>
      </c>
      <c r="V374">
        <v>2.4414472073611599E-2</v>
      </c>
      <c r="W374">
        <v>-2.1721753916194301E-2</v>
      </c>
      <c r="Y374" s="5">
        <v>42735</v>
      </c>
      <c r="Z374">
        <v>1.8061013907491499E-2</v>
      </c>
      <c r="AA374">
        <v>9.9244159058003503E-3</v>
      </c>
      <c r="AB374">
        <v>8.1365980016911907E-3</v>
      </c>
      <c r="AD374" s="5">
        <v>42735</v>
      </c>
      <c r="AE374">
        <v>3.4208292730200401E-2</v>
      </c>
      <c r="AF374">
        <v>8.1788372662859805E-4</v>
      </c>
      <c r="AG374">
        <v>3.3390409003571798E-2</v>
      </c>
      <c r="AI374" s="5">
        <v>42735</v>
      </c>
      <c r="AJ374">
        <v>9.8259218757233199E-3</v>
      </c>
      <c r="AK374">
        <v>1.3545688739441401E-2</v>
      </c>
      <c r="AL374">
        <v>-3.7197668637180699E-3</v>
      </c>
      <c r="AN374" s="5">
        <v>42735</v>
      </c>
      <c r="AO374">
        <v>3.1892993067335798E-2</v>
      </c>
      <c r="AP374">
        <v>9.8102178095490593E-3</v>
      </c>
      <c r="AQ374">
        <v>2.2082775257786801E-2</v>
      </c>
      <c r="AS374" s="5">
        <v>42735</v>
      </c>
      <c r="AT374">
        <v>3.2849249471149998E-2</v>
      </c>
      <c r="AU374">
        <v>1.23529111660894E-2</v>
      </c>
      <c r="AV374">
        <v>2.0496338305060601E-2</v>
      </c>
      <c r="AX374" s="5">
        <v>42735</v>
      </c>
      <c r="AY374">
        <v>3.55279213589575E-2</v>
      </c>
      <c r="AZ374">
        <v>1.10651218741385E-2</v>
      </c>
      <c r="BA374">
        <v>2.4462799484819001E-2</v>
      </c>
      <c r="BC374" s="5">
        <v>42735</v>
      </c>
      <c r="BD374">
        <v>1.6441895305222401E-2</v>
      </c>
      <c r="BE374">
        <v>3.1402024280039201E-2</v>
      </c>
      <c r="BF374">
        <v>-1.49601289748168E-2</v>
      </c>
      <c r="BH374" s="5">
        <v>42735</v>
      </c>
      <c r="BI374">
        <v>2.0075461011882099E-2</v>
      </c>
      <c r="BJ374">
        <v>3.06196411207235E-2</v>
      </c>
      <c r="BK374">
        <v>-1.05441801088414E-2</v>
      </c>
      <c r="BM374" s="5">
        <v>42735</v>
      </c>
      <c r="BN374">
        <v>2.58874185641501E-2</v>
      </c>
      <c r="BO374">
        <v>5.7214096963714798E-4</v>
      </c>
      <c r="BP374">
        <f t="shared" si="99"/>
        <v>2.5315277594512953E-2</v>
      </c>
      <c r="BR374" s="25">
        <v>42735</v>
      </c>
      <c r="BS374" s="26">
        <f t="shared" si="89"/>
        <v>-8.9754602149020209E-3</v>
      </c>
      <c r="BT374" s="26">
        <f t="shared" si="90"/>
        <v>2.9092471366705699E-2</v>
      </c>
      <c r="BU374" s="26">
        <f t="shared" si="91"/>
        <v>-2.1721753916194301E-2</v>
      </c>
      <c r="BV374" s="26">
        <f t="shared" si="92"/>
        <v>8.1365980016911907E-3</v>
      </c>
      <c r="BW374" s="26">
        <f t="shared" si="93"/>
        <v>3.3390409003571798E-2</v>
      </c>
      <c r="BX374" s="26">
        <f t="shared" si="94"/>
        <v>-3.7197668637180699E-3</v>
      </c>
      <c r="BY374" s="26">
        <f t="shared" si="95"/>
        <v>2.2082775257786801E-2</v>
      </c>
      <c r="BZ374" s="26">
        <f t="shared" si="96"/>
        <v>2.0496338305060601E-2</v>
      </c>
      <c r="CA374" s="26">
        <f t="shared" si="97"/>
        <v>2.4462799484819001E-2</v>
      </c>
      <c r="CB374" s="26">
        <f t="shared" si="98"/>
        <v>-1.49601289748168E-2</v>
      </c>
      <c r="CC374" s="26">
        <f t="shared" si="100"/>
        <v>-1.05441801088414E-2</v>
      </c>
      <c r="CD374" s="15">
        <f t="shared" si="101"/>
        <v>2.5315277594512953E-2</v>
      </c>
      <c r="CT374" s="17">
        <v>-4.8150352888779599E-2</v>
      </c>
      <c r="CU374" s="17">
        <v>2.3422699777967401E-2</v>
      </c>
      <c r="CV374" s="17">
        <v>8.8378440552418294E-3</v>
      </c>
      <c r="CW374" s="17">
        <v>1.9840345452374501E-2</v>
      </c>
      <c r="CX374" s="17">
        <v>-1.89663920543507E-2</v>
      </c>
      <c r="CY374" s="17">
        <v>-2.20501213743305E-2</v>
      </c>
      <c r="CZ374" s="17">
        <v>1.7943216144116301E-3</v>
      </c>
      <c r="DA374" s="17">
        <v>7.25735873586954E-3</v>
      </c>
      <c r="DB374" s="17">
        <v>4.5257234203446598E-3</v>
      </c>
      <c r="DC374" s="17">
        <v>-6.6735240588188102E-3</v>
      </c>
      <c r="DE374" s="8">
        <f t="array" ref="DE374">SUMPRODUCT($BS374:$CB374,TRANSPOSE(CG$66:CG$75))</f>
        <v>-3.1621999154184035E-3</v>
      </c>
      <c r="DF374" s="8">
        <f t="array" ref="DF374">SUMPRODUCT($BS374:$CB374,TRANSPOSE(CH$66:CH$75))</f>
        <v>3.7420812840889967E-2</v>
      </c>
      <c r="DG374" s="8">
        <f t="array" ref="DG374">SUMPRODUCT($BS374:$CB374,TRANSPOSE(CI$66:CI$75))</f>
        <v>-3.494314583616015E-2</v>
      </c>
      <c r="DH374" s="8">
        <f t="array" ref="DH374">SUMPRODUCT($BS374:$CB374,TRANSPOSE(CJ$66:CJ$75))</f>
        <v>1.4681534797350949E-2</v>
      </c>
      <c r="DI374" s="8">
        <f t="array" ref="DI374">SUMPRODUCT($BS374:$CB374,TRANSPOSE(CK$66:CK$75))</f>
        <v>2.8467730141029553E-2</v>
      </c>
      <c r="DJ374" s="8">
        <f t="array" ref="DJ374">SUMPRODUCT($BS374:$CB374,TRANSPOSE(CL$66:CL$75))</f>
        <v>-1.7825522362903055E-2</v>
      </c>
      <c r="DK374" s="8">
        <f t="array" ref="DK374">SUMPRODUCT($BS374:$CB374,TRANSPOSE(CM$66:CM$75))</f>
        <v>2.6159483014237105E-4</v>
      </c>
      <c r="DL374" s="8">
        <f t="array" ref="DL374">SUMPRODUCT($BS374:$CB374,TRANSPOSE(CN$66:CN$75))</f>
        <v>5.8109963607300575E-3</v>
      </c>
      <c r="DM374" s="8">
        <f t="array" ref="DM374">SUMPRODUCT($BS374:$CB374,TRANSPOSE(CO$66:CO$75))</f>
        <v>8.8280137181838639E-3</v>
      </c>
      <c r="DN374" s="8">
        <f t="array" ref="DN374">SUMPRODUCT($BS374:$CB374,TRANSPOSE(CP$66:CP$75))</f>
        <v>-8.9847432827905929E-3</v>
      </c>
    </row>
    <row r="375" spans="4:118" x14ac:dyDescent="0.25">
      <c r="D375" s="7"/>
      <c r="E375" s="7"/>
      <c r="J375" s="5">
        <v>42766</v>
      </c>
      <c r="K375">
        <v>2.2322525698634601E-2</v>
      </c>
      <c r="L375">
        <v>1.9866966622702799E-2</v>
      </c>
      <c r="M375">
        <v>2.4555590759317699E-3</v>
      </c>
      <c r="O375" s="5">
        <v>42766</v>
      </c>
      <c r="P375">
        <v>3.03798330846816E-3</v>
      </c>
      <c r="Q375">
        <v>2.5462820628371401E-2</v>
      </c>
      <c r="R375">
        <v>-2.2424837319903201E-2</v>
      </c>
      <c r="T375" s="5">
        <v>42766</v>
      </c>
      <c r="U375">
        <v>1.98241351311194E-2</v>
      </c>
      <c r="V375">
        <v>1.7735682819850301E-2</v>
      </c>
      <c r="W375">
        <v>2.0884523112690199E-3</v>
      </c>
      <c r="Y375" s="5">
        <v>42766</v>
      </c>
      <c r="Z375">
        <v>1.84097294537739E-2</v>
      </c>
      <c r="AA375">
        <v>2.5819650096364302E-2</v>
      </c>
      <c r="AB375">
        <v>-7.4099206425903901E-3</v>
      </c>
      <c r="AD375" s="5">
        <v>42766</v>
      </c>
      <c r="AE375">
        <v>-2.46783980713885E-3</v>
      </c>
      <c r="AF375">
        <v>5.4154666227619198E-2</v>
      </c>
      <c r="AG375">
        <v>-5.6622506034757998E-2</v>
      </c>
      <c r="AI375" s="5">
        <v>42766</v>
      </c>
      <c r="AJ375">
        <v>1.37436680683936E-2</v>
      </c>
      <c r="AK375">
        <v>3.4652122543561197E-2</v>
      </c>
      <c r="AL375">
        <v>-2.09084544751676E-2</v>
      </c>
      <c r="AN375" s="5">
        <v>42766</v>
      </c>
      <c r="AO375">
        <v>1.4235323240220201E-2</v>
      </c>
      <c r="AP375">
        <v>3.7459234732281403E-2</v>
      </c>
      <c r="AQ375">
        <v>-2.3223911492061301E-2</v>
      </c>
      <c r="AS375" s="5">
        <v>42766</v>
      </c>
      <c r="AT375">
        <v>6.61129359241917E-3</v>
      </c>
      <c r="AU375">
        <v>1.5681724458663001E-2</v>
      </c>
      <c r="AV375">
        <v>-9.0704308662438692E-3</v>
      </c>
      <c r="AX375" s="5">
        <v>42766</v>
      </c>
      <c r="AY375">
        <v>1.18637104379725E-2</v>
      </c>
      <c r="AZ375">
        <v>2.47764693112917E-2</v>
      </c>
      <c r="BA375">
        <v>-1.29127588733192E-2</v>
      </c>
      <c r="BC375" s="5">
        <v>42766</v>
      </c>
      <c r="BD375">
        <v>2.7307532873749998E-2</v>
      </c>
      <c r="BE375">
        <v>5.5796944901791001E-3</v>
      </c>
      <c r="BF375">
        <v>2.17278383835709E-2</v>
      </c>
      <c r="BH375" s="5">
        <v>42766</v>
      </c>
      <c r="BI375">
        <v>4.1031614394575297E-2</v>
      </c>
      <c r="BJ375">
        <v>-4.8565788116999501E-4</v>
      </c>
      <c r="BK375">
        <v>4.1517272275745302E-2</v>
      </c>
      <c r="BM375" s="5">
        <v>42766</v>
      </c>
      <c r="BN375">
        <v>2.41137133065438E-3</v>
      </c>
      <c r="BO375">
        <v>2.1663620034187901E-2</v>
      </c>
      <c r="BP375">
        <f t="shared" si="99"/>
        <v>-1.9252248703533519E-2</v>
      </c>
      <c r="BR375" s="25">
        <v>42766</v>
      </c>
      <c r="BS375" s="26">
        <f t="shared" si="89"/>
        <v>2.4555590759317699E-3</v>
      </c>
      <c r="BT375" s="26">
        <f t="shared" si="90"/>
        <v>-2.2424837319903201E-2</v>
      </c>
      <c r="BU375" s="26">
        <f t="shared" si="91"/>
        <v>2.0884523112690199E-3</v>
      </c>
      <c r="BV375" s="26">
        <f t="shared" si="92"/>
        <v>-7.4099206425903901E-3</v>
      </c>
      <c r="BW375" s="26">
        <f t="shared" si="93"/>
        <v>-5.6622506034757998E-2</v>
      </c>
      <c r="BX375" s="26">
        <f t="shared" si="94"/>
        <v>-2.09084544751676E-2</v>
      </c>
      <c r="BY375" s="26">
        <f t="shared" si="95"/>
        <v>-2.3223911492061301E-2</v>
      </c>
      <c r="BZ375" s="26">
        <f t="shared" si="96"/>
        <v>-9.0704308662438692E-3</v>
      </c>
      <c r="CA375" s="26">
        <f t="shared" si="97"/>
        <v>-1.29127588733192E-2</v>
      </c>
      <c r="CB375" s="26">
        <f t="shared" si="98"/>
        <v>2.17278383835709E-2</v>
      </c>
      <c r="CC375" s="26">
        <f t="shared" si="100"/>
        <v>4.1517272275745302E-2</v>
      </c>
      <c r="CD375" s="15">
        <f t="shared" si="101"/>
        <v>-1.9252248703533519E-2</v>
      </c>
      <c r="CT375" s="17">
        <v>5.58287011899712E-2</v>
      </c>
      <c r="CU375" s="17">
        <v>-2.9709784572334402E-2</v>
      </c>
      <c r="CV375" s="17">
        <v>-3.1481836108822603E-2</v>
      </c>
      <c r="CW375" s="17">
        <v>-2.1365625927840502E-2</v>
      </c>
      <c r="CX375" s="17">
        <v>-8.8975037455044197E-3</v>
      </c>
      <c r="CY375" s="17">
        <v>-8.2653098923873795E-3</v>
      </c>
      <c r="CZ375" s="17">
        <v>-7.9377867070400406E-5</v>
      </c>
      <c r="DA375" s="17">
        <v>-4.80939292461381E-3</v>
      </c>
      <c r="DB375" s="17">
        <v>-9.8707163831460304E-3</v>
      </c>
      <c r="DC375" s="17">
        <v>6.2201361613399802E-4</v>
      </c>
      <c r="DE375" s="8">
        <f t="array" ref="DE375">SUMPRODUCT($BS375:$CB375,TRANSPOSE(CG$66:CG$75))</f>
        <v>-4.9075101079731594E-3</v>
      </c>
      <c r="DF375" s="8">
        <f t="array" ref="DF375">SUMPRODUCT($BS375:$CB375,TRANSPOSE(CH$66:CH$75))</f>
        <v>-1.6005031603846039E-2</v>
      </c>
      <c r="DG375" s="8">
        <f t="array" ref="DG375">SUMPRODUCT($BS375:$CB375,TRANSPOSE(CI$66:CI$75))</f>
        <v>3.7698555310692332E-3</v>
      </c>
      <c r="DH375" s="8">
        <f t="array" ref="DH375">SUMPRODUCT($BS375:$CB375,TRANSPOSE(CJ$66:CJ$75))</f>
        <v>-1.4754011094230505E-2</v>
      </c>
      <c r="DI375" s="8">
        <f t="array" ref="DI375">SUMPRODUCT($BS375:$CB375,TRANSPOSE(CK$66:CK$75))</f>
        <v>-6.402023307632014E-2</v>
      </c>
      <c r="DJ375" s="8">
        <f t="array" ref="DJ375">SUMPRODUCT($BS375:$CB375,TRANSPOSE(CL$66:CL$75))</f>
        <v>-1.6130281200380271E-3</v>
      </c>
      <c r="DK375" s="8">
        <f t="array" ref="DK375">SUMPRODUCT($BS375:$CB375,TRANSPOSE(CM$66:CM$75))</f>
        <v>-1.3539145278162915E-2</v>
      </c>
      <c r="DL375" s="8">
        <f t="array" ref="DL375">SUMPRODUCT($BS375:$CB375,TRANSPOSE(CN$66:CN$75))</f>
        <v>1.1637585363380987E-2</v>
      </c>
      <c r="DM375" s="8">
        <f t="array" ref="DM375">SUMPRODUCT($BS375:$CB375,TRANSPOSE(CO$66:CO$75))</f>
        <v>1.9265266809881221E-2</v>
      </c>
      <c r="DN375" s="8">
        <f t="array" ref="DN375">SUMPRODUCT($BS375:$CB375,TRANSPOSE(CP$66:CP$75))</f>
        <v>1.4609708147941575E-2</v>
      </c>
    </row>
    <row r="376" spans="4:118" x14ac:dyDescent="0.25">
      <c r="D376" s="7"/>
      <c r="E376" s="7"/>
      <c r="J376" s="5">
        <v>42794</v>
      </c>
      <c r="K376">
        <v>2.8081955524595099E-2</v>
      </c>
      <c r="L376">
        <v>4.7019540917300297E-2</v>
      </c>
      <c r="M376">
        <v>-1.8937585392705299E-2</v>
      </c>
      <c r="O376" s="5">
        <v>42794</v>
      </c>
      <c r="P376">
        <v>4.5198636691298297E-2</v>
      </c>
      <c r="Q376">
        <v>4.2179368656135599E-2</v>
      </c>
      <c r="R376">
        <v>3.0192680351627502E-3</v>
      </c>
      <c r="T376" s="5">
        <v>42794</v>
      </c>
      <c r="U376">
        <v>1.8170798238764801E-2</v>
      </c>
      <c r="V376">
        <v>4.3882168106029303E-2</v>
      </c>
      <c r="W376">
        <v>-2.5711369867264602E-2</v>
      </c>
      <c r="Y376" s="5">
        <v>42794</v>
      </c>
      <c r="Z376">
        <v>5.0997514541132903E-2</v>
      </c>
      <c r="AA376">
        <v>1.7501384255307399E-2</v>
      </c>
      <c r="AB376">
        <v>3.3496130285825397E-2</v>
      </c>
      <c r="AD376" s="5">
        <v>42794</v>
      </c>
      <c r="AE376">
        <v>2.9806765911560201E-2</v>
      </c>
      <c r="AF376">
        <v>3.3667529584777103E-2</v>
      </c>
      <c r="AG376">
        <v>-3.86076367321686E-3</v>
      </c>
      <c r="AI376" s="5">
        <v>42794</v>
      </c>
      <c r="AJ376">
        <v>2.5267399497035499E-2</v>
      </c>
      <c r="AK376">
        <v>2.30809291461644E-2</v>
      </c>
      <c r="AL376">
        <v>2.1864703508711301E-3</v>
      </c>
      <c r="AN376" s="5">
        <v>42794</v>
      </c>
      <c r="AO376">
        <v>6.0401847993355802E-2</v>
      </c>
      <c r="AP376">
        <v>1.0981915529472801E-2</v>
      </c>
      <c r="AQ376">
        <v>4.9419932463883001E-2</v>
      </c>
      <c r="AS376" s="5">
        <v>42794</v>
      </c>
      <c r="AT376">
        <v>3.9196706817861297E-2</v>
      </c>
      <c r="AU376">
        <v>2.2981730658726301E-2</v>
      </c>
      <c r="AV376">
        <v>1.6214976159134999E-2</v>
      </c>
      <c r="AX376" s="5">
        <v>42794</v>
      </c>
      <c r="AY376">
        <v>5.7360599999964998E-2</v>
      </c>
      <c r="AZ376">
        <v>8.1030945698075604E-3</v>
      </c>
      <c r="BA376">
        <v>4.9257505430157403E-2</v>
      </c>
      <c r="BC376" s="5">
        <v>42794</v>
      </c>
      <c r="BD376">
        <v>5.4615814771030599E-2</v>
      </c>
      <c r="BE376">
        <v>3.08352277107308E-2</v>
      </c>
      <c r="BF376">
        <v>2.3780587060299799E-2</v>
      </c>
      <c r="BH376" s="5">
        <v>42794</v>
      </c>
      <c r="BI376">
        <v>3.5463000851064901E-2</v>
      </c>
      <c r="BJ376">
        <v>4.5277205337336902E-2</v>
      </c>
      <c r="BK376">
        <v>-9.8142044862719706E-3</v>
      </c>
      <c r="BM376" s="5">
        <v>42794</v>
      </c>
      <c r="BN376">
        <v>3.8603379769988198E-2</v>
      </c>
      <c r="BO376">
        <v>6.9436900785437303E-3</v>
      </c>
      <c r="BP376">
        <f t="shared" si="99"/>
        <v>3.1659689691444469E-2</v>
      </c>
      <c r="BR376" s="25">
        <v>42794</v>
      </c>
      <c r="BS376" s="26">
        <f t="shared" si="89"/>
        <v>-1.8937585392705299E-2</v>
      </c>
      <c r="BT376" s="26">
        <f t="shared" si="90"/>
        <v>3.0192680351627502E-3</v>
      </c>
      <c r="BU376" s="26">
        <f t="shared" si="91"/>
        <v>-2.5711369867264602E-2</v>
      </c>
      <c r="BV376" s="26">
        <f t="shared" si="92"/>
        <v>3.3496130285825397E-2</v>
      </c>
      <c r="BW376" s="26">
        <f t="shared" si="93"/>
        <v>-3.86076367321686E-3</v>
      </c>
      <c r="BX376" s="26">
        <f t="shared" si="94"/>
        <v>2.1864703508711301E-3</v>
      </c>
      <c r="BY376" s="26">
        <f t="shared" si="95"/>
        <v>4.9419932463883001E-2</v>
      </c>
      <c r="BZ376" s="26">
        <f t="shared" si="96"/>
        <v>1.6214976159134999E-2</v>
      </c>
      <c r="CA376" s="26">
        <f t="shared" si="97"/>
        <v>4.9257505430157403E-2</v>
      </c>
      <c r="CB376" s="26">
        <f t="shared" si="98"/>
        <v>2.3780587060299799E-2</v>
      </c>
      <c r="CC376" s="26">
        <f t="shared" si="100"/>
        <v>-9.8142044862719706E-3</v>
      </c>
      <c r="CD376" s="15">
        <f t="shared" si="101"/>
        <v>3.1659689691444469E-2</v>
      </c>
      <c r="CT376" s="17">
        <v>-2.8552764371060701E-2</v>
      </c>
      <c r="CU376" s="17">
        <v>5.7337490332609903E-2</v>
      </c>
      <c r="CV376" s="17">
        <v>-3.2850637048188698E-2</v>
      </c>
      <c r="CW376" s="17">
        <v>-6.2531037327428702E-3</v>
      </c>
      <c r="CX376" s="17">
        <v>-4.3264162516338099E-2</v>
      </c>
      <c r="CY376" s="17">
        <v>1.11783543578914E-2</v>
      </c>
      <c r="CZ376" s="17">
        <v>2.14440472835824E-3</v>
      </c>
      <c r="DA376" s="17">
        <v>6.1180632649929503E-3</v>
      </c>
      <c r="DB376" s="17">
        <v>-3.8277603347724302E-3</v>
      </c>
      <c r="DC376" s="17">
        <v>-1.8461472635403499E-3</v>
      </c>
      <c r="DE376" s="8">
        <f t="array" ref="DE376">SUMPRODUCT($BS376:$CB376,TRANSPOSE(CG$66:CG$75))</f>
        <v>-2.8748114838417042E-2</v>
      </c>
      <c r="DF376" s="8">
        <f t="array" ref="DF376">SUMPRODUCT($BS376:$CB376,TRANSPOSE(CH$66:CH$75))</f>
        <v>4.2380574428477896E-4</v>
      </c>
      <c r="DG376" s="8">
        <f t="array" ref="DG376">SUMPRODUCT($BS376:$CB376,TRANSPOSE(CI$66:CI$75))</f>
        <v>-3.3383503346719336E-2</v>
      </c>
      <c r="DH376" s="8">
        <f t="array" ref="DH376">SUMPRODUCT($BS376:$CB376,TRANSPOSE(CJ$66:CJ$75))</f>
        <v>1.1382854693093129E-3</v>
      </c>
      <c r="DI376" s="8">
        <f t="array" ref="DI376">SUMPRODUCT($BS376:$CB376,TRANSPOSE(CK$66:CK$75))</f>
        <v>-2.7001666795269514E-2</v>
      </c>
      <c r="DJ376" s="8">
        <f t="array" ref="DJ376">SUMPRODUCT($BS376:$CB376,TRANSPOSE(CL$66:CL$75))</f>
        <v>1.4080159517642573E-2</v>
      </c>
      <c r="DK376" s="8">
        <f t="array" ref="DK376">SUMPRODUCT($BS376:$CB376,TRANSPOSE(CM$66:CM$75))</f>
        <v>5.5460534957722289E-2</v>
      </c>
      <c r="DL376" s="8">
        <f t="array" ref="DL376">SUMPRODUCT($BS376:$CB376,TRANSPOSE(CN$66:CN$75))</f>
        <v>-1.1583408494715159E-2</v>
      </c>
      <c r="DM376" s="8">
        <f t="array" ref="DM376">SUMPRODUCT($BS376:$CB376,TRANSPOSE(CO$66:CO$75))</f>
        <v>4.1895883867945453E-2</v>
      </c>
      <c r="DN376" s="8">
        <f t="array" ref="DN376">SUMPRODUCT($BS376:$CB376,TRANSPOSE(CP$66:CP$75))</f>
        <v>3.1784088946590697E-2</v>
      </c>
    </row>
    <row r="377" spans="4:118" x14ac:dyDescent="0.25">
      <c r="D377" s="7"/>
      <c r="E377" s="7"/>
      <c r="J377" s="5">
        <v>42825</v>
      </c>
      <c r="K377">
        <v>-2.0977727880206599E-3</v>
      </c>
      <c r="L377">
        <v>-1.25389835889712E-2</v>
      </c>
      <c r="M377">
        <v>1.04412108009505E-2</v>
      </c>
      <c r="O377" s="5">
        <v>42825</v>
      </c>
      <c r="P377">
        <v>-2.6106463536731302E-2</v>
      </c>
      <c r="Q377">
        <v>1.3034211790564101E-2</v>
      </c>
      <c r="R377">
        <v>-3.9140675327295399E-2</v>
      </c>
      <c r="T377" s="5">
        <v>42825</v>
      </c>
      <c r="U377">
        <v>1.28405326263449E-3</v>
      </c>
      <c r="V377">
        <v>3.5797885500999699E-3</v>
      </c>
      <c r="W377">
        <v>-2.29573528746547E-3</v>
      </c>
      <c r="Y377" s="5">
        <v>42825</v>
      </c>
      <c r="Z377">
        <v>6.5883170938433504E-3</v>
      </c>
      <c r="AA377">
        <v>2.0986363295617998E-3</v>
      </c>
      <c r="AB377">
        <v>4.4896807642815497E-3</v>
      </c>
      <c r="AD377" s="5">
        <v>42825</v>
      </c>
      <c r="AE377">
        <v>-7.0087586959088101E-3</v>
      </c>
      <c r="AF377">
        <v>1.46047815643257E-2</v>
      </c>
      <c r="AG377">
        <v>-2.1613540260234501E-2</v>
      </c>
      <c r="AI377" s="5">
        <v>42825</v>
      </c>
      <c r="AJ377">
        <v>-4.5998839984531798E-4</v>
      </c>
      <c r="AK377">
        <v>1.45915714040278E-2</v>
      </c>
      <c r="AL377">
        <v>-1.50515598038732E-2</v>
      </c>
      <c r="AN377" s="5">
        <v>42825</v>
      </c>
      <c r="AO377">
        <v>-1.10408128789565E-2</v>
      </c>
      <c r="AP377">
        <v>1.08993035072305E-2</v>
      </c>
      <c r="AQ377">
        <v>-2.1940116386187002E-2</v>
      </c>
      <c r="AS377" s="5">
        <v>42825</v>
      </c>
      <c r="AT377">
        <v>-1.6807736053783901E-2</v>
      </c>
      <c r="AU377">
        <v>9.8436475929002294E-3</v>
      </c>
      <c r="AV377">
        <v>-2.6651383646684099E-2</v>
      </c>
      <c r="AX377" s="5">
        <v>42825</v>
      </c>
      <c r="AY377">
        <v>-1.82669319716969E-2</v>
      </c>
      <c r="AZ377">
        <v>1.53094805425152E-2</v>
      </c>
      <c r="BA377">
        <v>-3.3576412514212201E-2</v>
      </c>
      <c r="BC377" s="5">
        <v>42825</v>
      </c>
      <c r="BD377">
        <v>1.6927348889876299E-2</v>
      </c>
      <c r="BE377">
        <v>-1.7698589090865899E-2</v>
      </c>
      <c r="BF377">
        <v>3.4625937980742198E-2</v>
      </c>
      <c r="BH377" s="5">
        <v>42825</v>
      </c>
      <c r="BI377">
        <v>-7.2478750977471697E-3</v>
      </c>
      <c r="BJ377">
        <v>2.0599551169154001E-2</v>
      </c>
      <c r="BK377">
        <v>-2.7847426266901201E-2</v>
      </c>
      <c r="BM377" s="5">
        <v>42825</v>
      </c>
      <c r="BN377">
        <v>2.6547738590609101E-3</v>
      </c>
      <c r="BO377">
        <v>-9.9555159074227206E-4</v>
      </c>
      <c r="BP377">
        <f t="shared" si="99"/>
        <v>3.650325449803182E-3</v>
      </c>
      <c r="BR377" s="25">
        <v>42825</v>
      </c>
      <c r="BS377" s="26">
        <f t="shared" si="89"/>
        <v>1.04412108009505E-2</v>
      </c>
      <c r="BT377" s="26">
        <f t="shared" si="90"/>
        <v>-3.9140675327295399E-2</v>
      </c>
      <c r="BU377" s="26">
        <f t="shared" si="91"/>
        <v>-2.29573528746547E-3</v>
      </c>
      <c r="BV377" s="26">
        <f t="shared" si="92"/>
        <v>4.4896807642815497E-3</v>
      </c>
      <c r="BW377" s="26">
        <f t="shared" si="93"/>
        <v>-2.1613540260234501E-2</v>
      </c>
      <c r="BX377" s="26">
        <f t="shared" si="94"/>
        <v>-1.50515598038732E-2</v>
      </c>
      <c r="BY377" s="26">
        <f t="shared" si="95"/>
        <v>-2.1940116386187002E-2</v>
      </c>
      <c r="BZ377" s="26">
        <f t="shared" si="96"/>
        <v>-2.6651383646684099E-2</v>
      </c>
      <c r="CA377" s="26">
        <f t="shared" si="97"/>
        <v>-3.3576412514212201E-2</v>
      </c>
      <c r="CB377" s="26">
        <f t="shared" si="98"/>
        <v>3.4625937980742198E-2</v>
      </c>
      <c r="CC377" s="26">
        <f t="shared" si="100"/>
        <v>-2.7847426266901201E-2</v>
      </c>
      <c r="CD377" s="15">
        <f t="shared" si="101"/>
        <v>3.650325449803182E-3</v>
      </c>
      <c r="CT377" s="17">
        <v>6.7923517110946893E-2</v>
      </c>
      <c r="CU377" s="17">
        <v>-1.45998814668393E-2</v>
      </c>
      <c r="CV377" s="17">
        <v>-2.55978896337163E-2</v>
      </c>
      <c r="CW377" s="17">
        <v>1.37472056453383E-2</v>
      </c>
      <c r="CX377" s="17">
        <v>1.36942755821654E-2</v>
      </c>
      <c r="CY377" s="17">
        <v>6.3008993068509904E-3</v>
      </c>
      <c r="CZ377" s="17">
        <v>-1.1195892814043099E-2</v>
      </c>
      <c r="DA377" s="17">
        <v>1.5899447961968099E-3</v>
      </c>
      <c r="DB377" s="17">
        <v>-3.2527342771831399E-3</v>
      </c>
      <c r="DC377" s="17">
        <v>1.03944099527402E-2</v>
      </c>
      <c r="DE377" s="8">
        <f t="array" ref="DE377">SUMPRODUCT($BS377:$CB377,TRANSPOSE(CG$66:CG$75))</f>
        <v>6.489227170519094E-4</v>
      </c>
      <c r="DF377" s="8">
        <f t="array" ref="DF377">SUMPRODUCT($BS377:$CB377,TRANSPOSE(CH$66:CH$75))</f>
        <v>-3.7691362074892737E-2</v>
      </c>
      <c r="DG377" s="8">
        <f t="array" ref="DG377">SUMPRODUCT($BS377:$CB377,TRANSPOSE(CI$66:CI$75))</f>
        <v>1.4075065551260492E-2</v>
      </c>
      <c r="DH377" s="8">
        <f t="array" ref="DH377">SUMPRODUCT($BS377:$CB377,TRANSPOSE(CJ$66:CJ$75))</f>
        <v>-1.6087756914353435E-2</v>
      </c>
      <c r="DI377" s="8">
        <f t="array" ref="DI377">SUMPRODUCT($BS377:$CB377,TRANSPOSE(CK$66:CK$75))</f>
        <v>-7.5848474278756165E-3</v>
      </c>
      <c r="DJ377" s="8">
        <f t="array" ref="DJ377">SUMPRODUCT($BS377:$CB377,TRANSPOSE(CL$66:CL$75))</f>
        <v>2.4886008577148025E-3</v>
      </c>
      <c r="DK377" s="8">
        <f t="array" ref="DK377">SUMPRODUCT($BS377:$CB377,TRANSPOSE(CM$66:CM$75))</f>
        <v>7.1334945723938526E-3</v>
      </c>
      <c r="DL377" s="8">
        <f t="array" ref="DL377">SUMPRODUCT($BS377:$CB377,TRANSPOSE(CN$66:CN$75))</f>
        <v>-1.4058107786232892E-2</v>
      </c>
      <c r="DM377" s="8">
        <f t="array" ref="DM377">SUMPRODUCT($BS377:$CB377,TRANSPOSE(CO$66:CO$75))</f>
        <v>-2.7579849808004483E-2</v>
      </c>
      <c r="DN377" s="8">
        <f t="array" ref="DN377">SUMPRODUCT($BS377:$CB377,TRANSPOSE(CP$66:CP$75))</f>
        <v>3.090349993417283E-2</v>
      </c>
    </row>
    <row r="378" spans="4:118" x14ac:dyDescent="0.25">
      <c r="D378" s="7"/>
      <c r="E378" s="7"/>
      <c r="J378" s="5">
        <v>42855</v>
      </c>
      <c r="K378">
        <v>7.7534589163530104E-3</v>
      </c>
      <c r="L378">
        <v>-1.50971397703056E-3</v>
      </c>
      <c r="M378">
        <v>9.2631728933835703E-3</v>
      </c>
      <c r="O378" s="5">
        <v>42855</v>
      </c>
      <c r="P378">
        <v>-5.9120498856074103E-3</v>
      </c>
      <c r="Q378">
        <v>1.4666045104398499E-2</v>
      </c>
      <c r="R378">
        <v>-2.0578094990005898E-2</v>
      </c>
      <c r="T378" s="5">
        <v>42855</v>
      </c>
      <c r="U378">
        <v>-1.91584337973037E-3</v>
      </c>
      <c r="V378">
        <v>1.17136544793357E-2</v>
      </c>
      <c r="W378">
        <v>-1.36294978590661E-2</v>
      </c>
      <c r="Y378" s="5">
        <v>42855</v>
      </c>
      <c r="Z378">
        <v>6.1459844837147204E-3</v>
      </c>
      <c r="AA378">
        <v>-5.7188143187785704E-3</v>
      </c>
      <c r="AB378">
        <v>1.18647988024933E-2</v>
      </c>
      <c r="AD378" s="5">
        <v>42855</v>
      </c>
      <c r="AE378">
        <v>-1.16592151173523E-2</v>
      </c>
      <c r="AF378">
        <v>3.2478079520740902E-2</v>
      </c>
      <c r="AG378">
        <v>-4.4137294638093197E-2</v>
      </c>
      <c r="AI378" s="5">
        <v>42855</v>
      </c>
      <c r="AJ378">
        <v>8.0530650705334299E-4</v>
      </c>
      <c r="AK378">
        <v>1.4701962578478099E-2</v>
      </c>
      <c r="AL378">
        <v>-1.38966560714247E-2</v>
      </c>
      <c r="AN378" s="5">
        <v>42855</v>
      </c>
      <c r="AO378">
        <v>-4.9823958599710004E-3</v>
      </c>
      <c r="AP378">
        <v>4.2853802267905899E-3</v>
      </c>
      <c r="AQ378">
        <v>-9.2677760867615807E-3</v>
      </c>
      <c r="AS378" s="5">
        <v>42855</v>
      </c>
      <c r="AT378">
        <v>3.92664928464788E-4</v>
      </c>
      <c r="AU378">
        <v>1.8166108572445199E-2</v>
      </c>
      <c r="AV378">
        <v>-1.77734436439804E-2</v>
      </c>
      <c r="AX378" s="5">
        <v>42855</v>
      </c>
      <c r="AY378">
        <v>-1.0652804945124199E-2</v>
      </c>
      <c r="AZ378">
        <v>1.1971396854819001E-2</v>
      </c>
      <c r="BA378">
        <v>-2.2624201799943199E-2</v>
      </c>
      <c r="BC378" s="5">
        <v>42855</v>
      </c>
      <c r="BD378">
        <v>2.15820394716374E-2</v>
      </c>
      <c r="BE378">
        <v>-8.0259077399028808E-3</v>
      </c>
      <c r="BF378">
        <v>2.9607947211540302E-2</v>
      </c>
      <c r="BH378" s="5">
        <v>42855</v>
      </c>
      <c r="BI378">
        <v>-1.2058952388819299E-2</v>
      </c>
      <c r="BJ378">
        <v>4.7372194164367601E-3</v>
      </c>
      <c r="BK378">
        <v>-1.6796171805255999E-2</v>
      </c>
      <c r="BM378" s="5">
        <v>42855</v>
      </c>
      <c r="BN378">
        <v>1.33729559549387E-2</v>
      </c>
      <c r="BO378">
        <v>-2.3612280161569299E-3</v>
      </c>
      <c r="BP378">
        <f t="shared" si="99"/>
        <v>1.573418397109563E-2</v>
      </c>
      <c r="BR378" s="25">
        <v>42855</v>
      </c>
      <c r="BS378" s="26">
        <f t="shared" si="89"/>
        <v>9.2631728933835703E-3</v>
      </c>
      <c r="BT378" s="26">
        <f t="shared" si="90"/>
        <v>-2.0578094990005898E-2</v>
      </c>
      <c r="BU378" s="26">
        <f t="shared" si="91"/>
        <v>-1.36294978590661E-2</v>
      </c>
      <c r="BV378" s="26">
        <f t="shared" si="92"/>
        <v>1.18647988024933E-2</v>
      </c>
      <c r="BW378" s="26">
        <f t="shared" si="93"/>
        <v>-4.4137294638093197E-2</v>
      </c>
      <c r="BX378" s="26">
        <f t="shared" si="94"/>
        <v>-1.38966560714247E-2</v>
      </c>
      <c r="BY378" s="26">
        <f t="shared" si="95"/>
        <v>-9.2677760867615807E-3</v>
      </c>
      <c r="BZ378" s="26">
        <f t="shared" si="96"/>
        <v>-1.77734436439804E-2</v>
      </c>
      <c r="CA378" s="26">
        <f t="shared" si="97"/>
        <v>-2.2624201799943199E-2</v>
      </c>
      <c r="CB378" s="26">
        <f t="shared" si="98"/>
        <v>2.9607947211540302E-2</v>
      </c>
      <c r="CC378" s="26">
        <f t="shared" si="100"/>
        <v>-1.6796171805255999E-2</v>
      </c>
      <c r="CD378" s="15">
        <f t="shared" si="101"/>
        <v>1.573418397109563E-2</v>
      </c>
      <c r="CT378" s="17">
        <v>6.1175825673306101E-2</v>
      </c>
      <c r="CU378" s="17">
        <v>-9.0838527995457108E-3</v>
      </c>
      <c r="CV378" s="17">
        <v>-2.6923220946936499E-2</v>
      </c>
      <c r="CW378" s="17">
        <v>-4.9165582046911196E-3</v>
      </c>
      <c r="CX378" s="17">
        <v>-1.3778972530117501E-2</v>
      </c>
      <c r="CY378" s="17">
        <v>6.0530473054375904E-4</v>
      </c>
      <c r="CZ378" s="17">
        <v>-2.8144926402058801E-3</v>
      </c>
      <c r="DA378" s="17">
        <v>1.02735145839062E-2</v>
      </c>
      <c r="DB378" s="17">
        <v>3.65159374262635E-3</v>
      </c>
      <c r="DC378" s="17">
        <v>6.4461386967780698E-3</v>
      </c>
      <c r="DE378" s="8">
        <f t="array" ref="DE378">SUMPRODUCT($BS378:$CB378,TRANSPOSE(CG$66:CG$75))</f>
        <v>-1.123404419504721E-3</v>
      </c>
      <c r="DF378" s="8">
        <f t="array" ref="DF378">SUMPRODUCT($BS378:$CB378,TRANSPOSE(CH$66:CH$75))</f>
        <v>-1.6181413437863865E-3</v>
      </c>
      <c r="DG378" s="8">
        <f t="array" ref="DG378">SUMPRODUCT($BS378:$CB378,TRANSPOSE(CI$66:CI$75))</f>
        <v>-8.5219275325589105E-3</v>
      </c>
      <c r="DH378" s="8">
        <f t="array" ref="DH378">SUMPRODUCT($BS378:$CB378,TRANSPOSE(CJ$66:CJ$75))</f>
        <v>2.9841089357038122E-3</v>
      </c>
      <c r="DI378" s="8">
        <f t="array" ref="DI378">SUMPRODUCT($BS378:$CB378,TRANSPOSE(CK$66:CK$75))</f>
        <v>-4.8176210366052352E-2</v>
      </c>
      <c r="DJ378" s="8">
        <f t="array" ref="DJ378">SUMPRODUCT($BS378:$CB378,TRANSPOSE(CL$66:CL$75))</f>
        <v>5.5370536111699446E-3</v>
      </c>
      <c r="DK378" s="8">
        <f t="array" ref="DK378">SUMPRODUCT($BS378:$CB378,TRANSPOSE(CM$66:CM$75))</f>
        <v>2.0242294086528605E-2</v>
      </c>
      <c r="DL378" s="8">
        <f t="array" ref="DL378">SUMPRODUCT($BS378:$CB378,TRANSPOSE(CN$66:CN$75))</f>
        <v>-3.0797468122006457E-3</v>
      </c>
      <c r="DM378" s="8">
        <f t="array" ref="DM378">SUMPRODUCT($BS378:$CB378,TRANSPOSE(CO$66:CO$75))</f>
        <v>-2.1518757529780285E-2</v>
      </c>
      <c r="DN378" s="8">
        <f t="array" ref="DN378">SUMPRODUCT($BS378:$CB378,TRANSPOSE(CP$66:CP$75))</f>
        <v>2.3518016465627286E-2</v>
      </c>
    </row>
    <row r="379" spans="4:118" x14ac:dyDescent="0.25">
      <c r="D379" s="7"/>
      <c r="E379" s="7"/>
      <c r="J379" s="5">
        <v>42886</v>
      </c>
      <c r="K379">
        <v>3.4607096108890303E-2</v>
      </c>
      <c r="L379">
        <v>-1.9492722647206199E-2</v>
      </c>
      <c r="M379">
        <v>5.4099818756096499E-2</v>
      </c>
      <c r="O379" s="5">
        <v>42886</v>
      </c>
      <c r="P379">
        <v>-1.8851709388436302E-2</v>
      </c>
      <c r="Q379">
        <v>3.7202729593405301E-2</v>
      </c>
      <c r="R379">
        <v>-5.6054438981841599E-2</v>
      </c>
      <c r="T379" s="5">
        <v>42886</v>
      </c>
      <c r="U379">
        <v>-2.5152785167080399E-2</v>
      </c>
      <c r="V379">
        <v>1.4928040821078001E-2</v>
      </c>
      <c r="W379">
        <v>-4.0080825988158403E-2</v>
      </c>
      <c r="Y379" s="5">
        <v>42886</v>
      </c>
      <c r="Z379">
        <v>2.8454581230284499E-2</v>
      </c>
      <c r="AA379">
        <v>9.6061101512083795E-4</v>
      </c>
      <c r="AB379">
        <v>2.7493970215163602E-2</v>
      </c>
      <c r="AD379" s="5">
        <v>42886</v>
      </c>
      <c r="AE379">
        <v>-4.7508599442033497E-3</v>
      </c>
      <c r="AF379">
        <v>2.5274813956088899E-2</v>
      </c>
      <c r="AG379">
        <v>-3.0025673900292201E-2</v>
      </c>
      <c r="AI379" s="5">
        <v>42886</v>
      </c>
      <c r="AJ379">
        <v>5.4424613680545903E-3</v>
      </c>
      <c r="AK379">
        <v>3.4617186095924297E-2</v>
      </c>
      <c r="AL379">
        <v>-2.9174724727869701E-2</v>
      </c>
      <c r="AN379" s="5">
        <v>42886</v>
      </c>
      <c r="AO379">
        <v>-1.0123359617297101E-2</v>
      </c>
      <c r="AP379">
        <v>1.25406106436404E-2</v>
      </c>
      <c r="AQ379">
        <v>-2.26639702609376E-2</v>
      </c>
      <c r="AS379" s="5">
        <v>42886</v>
      </c>
      <c r="AT379">
        <v>-1.0265601943395399E-2</v>
      </c>
      <c r="AU379">
        <v>3.45886459208056E-2</v>
      </c>
      <c r="AV379">
        <v>-4.4854247864201002E-2</v>
      </c>
      <c r="AX379" s="5">
        <v>42886</v>
      </c>
      <c r="AY379">
        <v>-1.45058873450665E-2</v>
      </c>
      <c r="AZ379">
        <v>1.38670861641599E-2</v>
      </c>
      <c r="BA379">
        <v>-2.83729735092265E-2</v>
      </c>
      <c r="BC379" s="5">
        <v>42886</v>
      </c>
      <c r="BD379">
        <v>3.98161188766794E-2</v>
      </c>
      <c r="BE379">
        <v>-1.8662930710556198E-2</v>
      </c>
      <c r="BF379">
        <v>5.8479049587235599E-2</v>
      </c>
      <c r="BH379" s="5">
        <v>42886</v>
      </c>
      <c r="BI379">
        <v>-1.6883407983925201E-2</v>
      </c>
      <c r="BJ379">
        <v>3.5477181211344397E-2</v>
      </c>
      <c r="BK379">
        <v>-5.2360589195269598E-2</v>
      </c>
      <c r="BM379" s="5">
        <v>42886</v>
      </c>
      <c r="BN379">
        <v>1.9490556313789001E-2</v>
      </c>
      <c r="BO379">
        <v>1.0164277372845899E-2</v>
      </c>
      <c r="BP379">
        <f t="shared" si="99"/>
        <v>9.3262789409431016E-3</v>
      </c>
      <c r="BR379" s="25">
        <v>42886</v>
      </c>
      <c r="BS379" s="26">
        <f t="shared" si="89"/>
        <v>5.4099818756096499E-2</v>
      </c>
      <c r="BT379" s="26">
        <f t="shared" si="90"/>
        <v>-5.6054438981841599E-2</v>
      </c>
      <c r="BU379" s="26">
        <f t="shared" si="91"/>
        <v>-4.0080825988158403E-2</v>
      </c>
      <c r="BV379" s="26">
        <f t="shared" si="92"/>
        <v>2.7493970215163602E-2</v>
      </c>
      <c r="BW379" s="26">
        <f t="shared" si="93"/>
        <v>-3.0025673900292201E-2</v>
      </c>
      <c r="BX379" s="26">
        <f t="shared" si="94"/>
        <v>-2.9174724727869701E-2</v>
      </c>
      <c r="BY379" s="26">
        <f t="shared" si="95"/>
        <v>-2.26639702609376E-2</v>
      </c>
      <c r="BZ379" s="26">
        <f t="shared" si="96"/>
        <v>-4.4854247864201002E-2</v>
      </c>
      <c r="CA379" s="26">
        <f t="shared" si="97"/>
        <v>-2.83729735092265E-2</v>
      </c>
      <c r="CB379" s="26">
        <f t="shared" si="98"/>
        <v>5.8479049587235599E-2</v>
      </c>
      <c r="CC379" s="26">
        <f t="shared" si="100"/>
        <v>-5.2360589195269598E-2</v>
      </c>
      <c r="CD379" s="15">
        <f t="shared" si="101"/>
        <v>9.3262789409431016E-3</v>
      </c>
      <c r="CT379" s="17">
        <v>0.121664571515036</v>
      </c>
      <c r="CU379" s="17">
        <v>2.69793916268538E-2</v>
      </c>
      <c r="CV379" s="17">
        <v>-2.0042514385142401E-2</v>
      </c>
      <c r="CW379" s="17">
        <v>2.4275036675507001E-2</v>
      </c>
      <c r="CX379" s="17">
        <v>-2.5780884011270401E-3</v>
      </c>
      <c r="CY379" s="17">
        <v>-1.6065142599211101E-3</v>
      </c>
      <c r="CZ379" s="17">
        <v>-1.8445762455240901E-2</v>
      </c>
      <c r="DA379" s="17">
        <v>1.11508530339303E-2</v>
      </c>
      <c r="DB379" s="17">
        <v>-9.1415054481449598E-3</v>
      </c>
      <c r="DC379" s="17">
        <v>1.34635053565014E-3</v>
      </c>
      <c r="DE379" s="8">
        <f t="array" ref="DE379">SUMPRODUCT($BS379:$CB379,TRANSPOSE(CG$66:CG$75))</f>
        <v>4.8082667714898782E-2</v>
      </c>
      <c r="DF379" s="8">
        <f t="array" ref="DF379">SUMPRODUCT($BS379:$CB379,TRANSPOSE(CH$66:CH$75))</f>
        <v>-2.3515737523789992E-2</v>
      </c>
      <c r="DG379" s="8">
        <f t="array" ref="DG379">SUMPRODUCT($BS379:$CB379,TRANSPOSE(CI$66:CI$75))</f>
        <v>-1.1566965506188253E-2</v>
      </c>
      <c r="DH379" s="8">
        <f t="array" ref="DH379">SUMPRODUCT($BS379:$CB379,TRANSPOSE(CJ$66:CJ$75))</f>
        <v>-2.2962247646793617E-2</v>
      </c>
      <c r="DI379" s="8">
        <f t="array" ref="DI379">SUMPRODUCT($BS379:$CB379,TRANSPOSE(CK$66:CK$75))</f>
        <v>-8.6131262333330773E-3</v>
      </c>
      <c r="DJ379" s="8">
        <f t="array" ref="DJ379">SUMPRODUCT($BS379:$CB379,TRANSPOSE(CL$66:CL$75))</f>
        <v>-1.1161996911510418E-2</v>
      </c>
      <c r="DK379" s="8">
        <f t="array" ref="DK379">SUMPRODUCT($BS379:$CB379,TRANSPOSE(CM$66:CM$75))</f>
        <v>-5.4543757290971117E-3</v>
      </c>
      <c r="DL379" s="8">
        <f t="array" ref="DL379">SUMPRODUCT($BS379:$CB379,TRANSPOSE(CN$66:CN$75))</f>
        <v>-3.1482652727050503E-2</v>
      </c>
      <c r="DM379" s="8">
        <f t="array" ref="DM379">SUMPRODUCT($BS379:$CB379,TRANSPOSE(CO$66:CO$75))</f>
        <v>5.5794910660704536E-3</v>
      </c>
      <c r="DN379" s="8">
        <f t="array" ref="DN379">SUMPRODUCT($BS379:$CB379,TRANSPOSE(CP$66:CP$75))</f>
        <v>5.330820775910506E-2</v>
      </c>
    </row>
    <row r="380" spans="4:118" x14ac:dyDescent="0.25">
      <c r="D380" s="7"/>
      <c r="E380" s="7"/>
      <c r="J380" s="5">
        <v>42916</v>
      </c>
      <c r="K380">
        <v>2.8303398720001002E-4</v>
      </c>
      <c r="L380">
        <v>8.1750648129477604E-3</v>
      </c>
      <c r="M380">
        <v>-7.8920308257477492E-3</v>
      </c>
      <c r="O380" s="5">
        <v>42916</v>
      </c>
      <c r="P380">
        <v>5.1165576901920903E-2</v>
      </c>
      <c r="Q380">
        <v>-5.0545454653059202E-3</v>
      </c>
      <c r="R380">
        <v>5.6220122367226802E-2</v>
      </c>
      <c r="T380" s="5">
        <v>42916</v>
      </c>
      <c r="U380">
        <v>2.8833065628355001E-2</v>
      </c>
      <c r="V380">
        <v>4.0472595912929401E-3</v>
      </c>
      <c r="W380">
        <v>2.4785806037062E-2</v>
      </c>
      <c r="Y380" s="5">
        <v>42916</v>
      </c>
      <c r="Z380">
        <v>-5.6727270144023801E-3</v>
      </c>
      <c r="AA380">
        <v>2.3801625299533502E-3</v>
      </c>
      <c r="AB380">
        <v>-8.0528895443557295E-3</v>
      </c>
      <c r="AD380" s="5">
        <v>42916</v>
      </c>
      <c r="AE380">
        <v>1.0689744072333101E-2</v>
      </c>
      <c r="AF380">
        <v>-5.8710653367204301E-3</v>
      </c>
      <c r="AG380">
        <v>1.6560809409053599E-2</v>
      </c>
      <c r="AI380" s="5">
        <v>42916</v>
      </c>
      <c r="AJ380">
        <v>5.3284833330481101E-3</v>
      </c>
      <c r="AK380">
        <v>-1.8073368299629099E-2</v>
      </c>
      <c r="AL380">
        <v>2.3401851632677301E-2</v>
      </c>
      <c r="AN380" s="5">
        <v>42916</v>
      </c>
      <c r="AO380">
        <v>4.1177550733064901E-2</v>
      </c>
      <c r="AP380">
        <v>-2.2210704801213098E-3</v>
      </c>
      <c r="AQ380">
        <v>4.3398621213186203E-2</v>
      </c>
      <c r="AS380" s="5">
        <v>42916</v>
      </c>
      <c r="AT380">
        <v>2.68706177271987E-2</v>
      </c>
      <c r="AU380">
        <v>-1.17800197104974E-2</v>
      </c>
      <c r="AV380">
        <v>3.8650637437695999E-2</v>
      </c>
      <c r="AX380" s="5">
        <v>42916</v>
      </c>
      <c r="AY380">
        <v>4.6134138438611097E-2</v>
      </c>
      <c r="AZ380">
        <v>-5.3077126216056801E-3</v>
      </c>
      <c r="BA380">
        <v>5.1441851060216801E-2</v>
      </c>
      <c r="BC380" s="5">
        <v>42916</v>
      </c>
      <c r="BD380">
        <v>-1.0638608434976601E-2</v>
      </c>
      <c r="BE380">
        <v>3.8470445307653901E-2</v>
      </c>
      <c r="BF380">
        <v>-4.9109053742630498E-2</v>
      </c>
      <c r="BH380" s="5">
        <v>42916</v>
      </c>
      <c r="BI380">
        <v>4.8259356735359901E-2</v>
      </c>
      <c r="BJ380">
        <v>-9.3166470797374796E-3</v>
      </c>
      <c r="BK380">
        <v>5.75760038150974E-2</v>
      </c>
      <c r="BM380" s="5">
        <v>42916</v>
      </c>
      <c r="BN380">
        <v>-6.8757983977542998E-3</v>
      </c>
      <c r="BO380">
        <v>9.5097915141209004E-3</v>
      </c>
      <c r="BP380">
        <f t="shared" si="99"/>
        <v>-1.6385589911875199E-2</v>
      </c>
      <c r="BR380" s="25">
        <v>42916</v>
      </c>
      <c r="BS380" s="26">
        <f t="shared" si="89"/>
        <v>-7.8920308257477492E-3</v>
      </c>
      <c r="BT380" s="26">
        <f t="shared" si="90"/>
        <v>5.6220122367226802E-2</v>
      </c>
      <c r="BU380" s="26">
        <f t="shared" si="91"/>
        <v>2.4785806037062E-2</v>
      </c>
      <c r="BV380" s="26">
        <f t="shared" si="92"/>
        <v>-8.0528895443557295E-3</v>
      </c>
      <c r="BW380" s="26">
        <f t="shared" si="93"/>
        <v>1.6560809409053599E-2</v>
      </c>
      <c r="BX380" s="26">
        <f t="shared" si="94"/>
        <v>2.3401851632677301E-2</v>
      </c>
      <c r="BY380" s="26">
        <f t="shared" si="95"/>
        <v>4.3398621213186203E-2</v>
      </c>
      <c r="BZ380" s="26">
        <f t="shared" si="96"/>
        <v>3.8650637437695999E-2</v>
      </c>
      <c r="CA380" s="26">
        <f t="shared" si="97"/>
        <v>5.1441851060216801E-2</v>
      </c>
      <c r="CB380" s="26">
        <f t="shared" si="98"/>
        <v>-4.9109053742630498E-2</v>
      </c>
      <c r="CC380" s="26">
        <f t="shared" si="100"/>
        <v>5.75760038150974E-2</v>
      </c>
      <c r="CD380" s="15">
        <f t="shared" si="101"/>
        <v>-1.6385589911875199E-2</v>
      </c>
      <c r="CT380" s="17">
        <v>-9.5582006293490604E-2</v>
      </c>
      <c r="CU380" s="17">
        <v>7.8021794535953299E-3</v>
      </c>
      <c r="CV380" s="17">
        <v>3.9365778147393699E-2</v>
      </c>
      <c r="CW380" s="17">
        <v>-3.5228117883080501E-2</v>
      </c>
      <c r="CX380" s="17">
        <v>-2.2972636237828199E-2</v>
      </c>
      <c r="CY380" s="17">
        <v>-7.1418920787942302E-3</v>
      </c>
      <c r="CZ380" s="17">
        <v>5.6926426713827302E-3</v>
      </c>
      <c r="DA380" s="17">
        <v>-4.8329835982318997E-3</v>
      </c>
      <c r="DB380" s="17">
        <v>3.37427874941832E-3</v>
      </c>
      <c r="DC380" s="17">
        <v>-6.3342849204416803E-3</v>
      </c>
      <c r="DE380" s="8">
        <f t="array" ref="DE380">SUMPRODUCT($BS380:$CB380,TRANSPOSE(CG$66:CG$75))</f>
        <v>8.0449411223195311E-3</v>
      </c>
      <c r="DF380" s="8">
        <f t="array" ref="DF380">SUMPRODUCT($BS380:$CB380,TRANSPOSE(CH$66:CH$75))</f>
        <v>4.9257929704058248E-2</v>
      </c>
      <c r="DG380" s="8">
        <f t="array" ref="DG380">SUMPRODUCT($BS380:$CB380,TRANSPOSE(CI$66:CI$75))</f>
        <v>5.8434771827603257E-3</v>
      </c>
      <c r="DH380" s="8">
        <f t="array" ref="DH380">SUMPRODUCT($BS380:$CB380,TRANSPOSE(CJ$66:CJ$75))</f>
        <v>1.1935674596583901E-2</v>
      </c>
      <c r="DI380" s="8">
        <f t="array" ref="DI380">SUMPRODUCT($BS380:$CB380,TRANSPOSE(CK$66:CK$75))</f>
        <v>-9.4372424915318744E-3</v>
      </c>
      <c r="DJ380" s="8">
        <f t="array" ref="DJ380">SUMPRODUCT($BS380:$CB380,TRANSPOSE(CL$66:CL$75))</f>
        <v>-1.3635927978153592E-3</v>
      </c>
      <c r="DK380" s="8">
        <f t="array" ref="DK380">SUMPRODUCT($BS380:$CB380,TRANSPOSE(CM$66:CM$75))</f>
        <v>2.0391720878582546E-2</v>
      </c>
      <c r="DL380" s="8">
        <f t="array" ref="DL380">SUMPRODUCT($BS380:$CB380,TRANSPOSE(CN$66:CN$75))</f>
        <v>1.7799466793858278E-2</v>
      </c>
      <c r="DM380" s="8">
        <f t="array" ref="DM380">SUMPRODUCT($BS380:$CB380,TRANSPOSE(CO$66:CO$75))</f>
        <v>3.6444019085911987E-2</v>
      </c>
      <c r="DN380" s="8">
        <f t="array" ref="DN380">SUMPRODUCT($BS380:$CB380,TRANSPOSE(CP$66:CP$75))</f>
        <v>-4.2637694337854221E-2</v>
      </c>
    </row>
    <row r="381" spans="4:118" x14ac:dyDescent="0.25">
      <c r="D381" s="7"/>
      <c r="E381" s="7"/>
      <c r="J381" s="5">
        <v>42947</v>
      </c>
      <c r="K381">
        <v>3.8194586460202198E-2</v>
      </c>
      <c r="L381">
        <v>1.03209927954341E-2</v>
      </c>
      <c r="M381">
        <v>2.78735936647681E-2</v>
      </c>
      <c r="O381" s="5">
        <v>42947</v>
      </c>
      <c r="P381">
        <v>2.08674830804433E-2</v>
      </c>
      <c r="Q381">
        <v>2.41367520007938E-2</v>
      </c>
      <c r="R381">
        <v>-3.2692689203504799E-3</v>
      </c>
      <c r="T381" s="5">
        <v>42947</v>
      </c>
      <c r="U381">
        <v>1.40170012924244E-2</v>
      </c>
      <c r="V381">
        <v>2.4339127547172001E-2</v>
      </c>
      <c r="W381">
        <v>-1.0322126254747601E-2</v>
      </c>
      <c r="Y381" s="5">
        <v>42947</v>
      </c>
      <c r="Z381">
        <v>1.6805719513529799E-2</v>
      </c>
      <c r="AA381">
        <v>2.8842525162976401E-2</v>
      </c>
      <c r="AB381">
        <v>-1.20368056494466E-2</v>
      </c>
      <c r="AD381" s="5">
        <v>42947</v>
      </c>
      <c r="AE381">
        <v>6.4275675427497804E-3</v>
      </c>
      <c r="AF381">
        <v>4.2633001772791897E-2</v>
      </c>
      <c r="AG381">
        <v>-3.6205434230042098E-2</v>
      </c>
      <c r="AI381" s="5">
        <v>42947</v>
      </c>
      <c r="AJ381">
        <v>2.7822841908568499E-2</v>
      </c>
      <c r="AK381">
        <v>3.1849715267200797E-2</v>
      </c>
      <c r="AL381">
        <v>-4.0268733586322396E-3</v>
      </c>
      <c r="AN381" s="5">
        <v>42947</v>
      </c>
      <c r="AO381">
        <v>9.1297145328465001E-3</v>
      </c>
      <c r="AP381">
        <v>4.0171191933104103E-2</v>
      </c>
      <c r="AQ381">
        <v>-3.1041477400257599E-2</v>
      </c>
      <c r="AS381" s="5">
        <v>42947</v>
      </c>
      <c r="AT381">
        <v>2.0713906314922401E-2</v>
      </c>
      <c r="AU381">
        <v>3.3458281412321898E-2</v>
      </c>
      <c r="AV381">
        <v>-1.27443750973995E-2</v>
      </c>
      <c r="AX381" s="5">
        <v>42947</v>
      </c>
      <c r="AY381">
        <v>1.31910959282167E-2</v>
      </c>
      <c r="AZ381">
        <v>5.1505884236500599E-2</v>
      </c>
      <c r="BA381">
        <v>-3.8314788308283901E-2</v>
      </c>
      <c r="BC381" s="5">
        <v>42947</v>
      </c>
      <c r="BD381">
        <v>2.1370422065078901E-2</v>
      </c>
      <c r="BE381">
        <v>2.8831910284493199E-2</v>
      </c>
      <c r="BF381">
        <v>-7.4614882194142798E-3</v>
      </c>
      <c r="BH381" s="5">
        <v>42947</v>
      </c>
      <c r="BI381">
        <v>1.5993419979144701E-2</v>
      </c>
      <c r="BJ381">
        <v>2.3513512819580199E-2</v>
      </c>
      <c r="BK381">
        <v>-7.5200928404354998E-3</v>
      </c>
      <c r="BM381" s="5">
        <v>42947</v>
      </c>
      <c r="BN381">
        <v>1.98795401640805E-2</v>
      </c>
      <c r="BO381">
        <v>2.9240437063013498E-2</v>
      </c>
      <c r="BP381">
        <f t="shared" si="99"/>
        <v>-9.360896898932998E-3</v>
      </c>
      <c r="BR381" s="25">
        <v>42947</v>
      </c>
      <c r="BS381" s="26">
        <f t="shared" si="89"/>
        <v>2.78735936647681E-2</v>
      </c>
      <c r="BT381" s="26">
        <f t="shared" si="90"/>
        <v>-3.2692689203504799E-3</v>
      </c>
      <c r="BU381" s="26">
        <f t="shared" si="91"/>
        <v>-1.0322126254747601E-2</v>
      </c>
      <c r="BV381" s="26">
        <f t="shared" si="92"/>
        <v>-1.20368056494466E-2</v>
      </c>
      <c r="BW381" s="26">
        <f t="shared" si="93"/>
        <v>-3.6205434230042098E-2</v>
      </c>
      <c r="BX381" s="26">
        <f t="shared" si="94"/>
        <v>-4.0268733586322396E-3</v>
      </c>
      <c r="BY381" s="26">
        <f t="shared" si="95"/>
        <v>-3.1041477400257599E-2</v>
      </c>
      <c r="BZ381" s="26">
        <f t="shared" si="96"/>
        <v>-1.27443750973995E-2</v>
      </c>
      <c r="CA381" s="26">
        <f t="shared" si="97"/>
        <v>-3.8314788308283901E-2</v>
      </c>
      <c r="CB381" s="26">
        <f t="shared" si="98"/>
        <v>-7.4614882194142798E-3</v>
      </c>
      <c r="CC381" s="26">
        <f t="shared" si="100"/>
        <v>-7.5200928404354998E-3</v>
      </c>
      <c r="CD381" s="15">
        <f t="shared" si="101"/>
        <v>-9.360896898932998E-3</v>
      </c>
      <c r="CT381" s="17">
        <v>5.6000024364866702E-2</v>
      </c>
      <c r="CU381" s="17">
        <v>-4.0035142711282799E-2</v>
      </c>
      <c r="CV381" s="17">
        <v>1.66657050336134E-2</v>
      </c>
      <c r="CW381" s="17">
        <v>-6.8655333604049004E-4</v>
      </c>
      <c r="CX381" s="17">
        <v>-5.8122448366394299E-3</v>
      </c>
      <c r="CY381" s="17">
        <v>-1.7719514127462699E-2</v>
      </c>
      <c r="CZ381" s="17">
        <v>8.0609575859990693E-3</v>
      </c>
      <c r="DA381" s="17">
        <v>3.77921016067949E-3</v>
      </c>
      <c r="DB381" s="17">
        <v>9.2505719300857991E-3</v>
      </c>
      <c r="DC381" s="17">
        <v>2.6640065388710901E-3</v>
      </c>
      <c r="DE381" s="8">
        <f t="array" ref="DE381">SUMPRODUCT($BS381:$CB381,TRANSPOSE(CG$66:CG$75))</f>
        <v>3.0249289020265906E-2</v>
      </c>
      <c r="DF381" s="8">
        <f t="array" ref="DF381">SUMPRODUCT($BS381:$CB381,TRANSPOSE(CH$66:CH$75))</f>
        <v>2.2066967185158506E-2</v>
      </c>
      <c r="DG381" s="8">
        <f t="array" ref="DG381">SUMPRODUCT($BS381:$CB381,TRANSPOSE(CI$66:CI$75))</f>
        <v>-1.0723483553269172E-2</v>
      </c>
      <c r="DH381" s="8">
        <f t="array" ref="DH381">SUMPRODUCT($BS381:$CB381,TRANSPOSE(CJ$66:CJ$75))</f>
        <v>7.9013668029689448E-3</v>
      </c>
      <c r="DI381" s="8">
        <f t="array" ref="DI381">SUMPRODUCT($BS381:$CB381,TRANSPOSE(CK$66:CK$75))</f>
        <v>-3.4544102115961442E-2</v>
      </c>
      <c r="DJ381" s="8">
        <f t="array" ref="DJ381">SUMPRODUCT($BS381:$CB381,TRANSPOSE(CL$66:CL$75))</f>
        <v>-2.2512481467582088E-3</v>
      </c>
      <c r="DK381" s="8">
        <f t="array" ref="DK381">SUMPRODUCT($BS381:$CB381,TRANSPOSE(CM$66:CM$75))</f>
        <v>-2.1528554930697504E-2</v>
      </c>
      <c r="DL381" s="8">
        <f t="array" ref="DL381">SUMPRODUCT($BS381:$CB381,TRANSPOSE(CN$66:CN$75))</f>
        <v>2.1787150570989539E-2</v>
      </c>
      <c r="DM381" s="8">
        <f t="array" ref="DM381">SUMPRODUCT($BS381:$CB381,TRANSPOSE(CO$66:CO$75))</f>
        <v>-3.3259658349634201E-2</v>
      </c>
      <c r="DN381" s="8">
        <f t="array" ref="DN381">SUMPRODUCT($BS381:$CB381,TRANSPOSE(CP$66:CP$75))</f>
        <v>-2.2103734014958965E-2</v>
      </c>
    </row>
    <row r="382" spans="4:118" x14ac:dyDescent="0.25">
      <c r="D382" s="7"/>
      <c r="E382" s="7"/>
      <c r="J382" s="5">
        <v>42978</v>
      </c>
      <c r="K382">
        <v>1.68507655205207E-2</v>
      </c>
      <c r="L382">
        <v>-2.4184654868770899E-2</v>
      </c>
      <c r="M382">
        <v>4.1035420389291602E-2</v>
      </c>
      <c r="O382" s="5">
        <v>42978</v>
      </c>
      <c r="P382">
        <v>-2.2486103435524801E-2</v>
      </c>
      <c r="Q382">
        <v>8.6542091945425604E-3</v>
      </c>
      <c r="R382">
        <v>-3.1140312630067401E-2</v>
      </c>
      <c r="T382" s="5">
        <v>42978</v>
      </c>
      <c r="U382">
        <v>-2.2576791913795202E-2</v>
      </c>
      <c r="V382">
        <v>7.3722870691256296E-3</v>
      </c>
      <c r="W382">
        <v>-2.9949078982920801E-2</v>
      </c>
      <c r="Y382" s="5">
        <v>42978</v>
      </c>
      <c r="Z382">
        <v>2.3202712830137601E-2</v>
      </c>
      <c r="AA382">
        <v>-2.2486893803683999E-2</v>
      </c>
      <c r="AB382">
        <v>4.56896066338216E-2</v>
      </c>
      <c r="AD382" s="5">
        <v>42978</v>
      </c>
      <c r="AE382">
        <v>-9.6861006705059594E-3</v>
      </c>
      <c r="AF382">
        <v>9.5796976245237104E-3</v>
      </c>
      <c r="AG382">
        <v>-1.9265798295029699E-2</v>
      </c>
      <c r="AI382" s="5">
        <v>42978</v>
      </c>
      <c r="AJ382">
        <v>-6.7883269487098597E-3</v>
      </c>
      <c r="AK382">
        <v>4.7206908693603004E-3</v>
      </c>
      <c r="AL382">
        <v>-1.15090178180702E-2</v>
      </c>
      <c r="AN382" s="5">
        <v>42978</v>
      </c>
      <c r="AO382">
        <v>-1.3196885633385899E-2</v>
      </c>
      <c r="AP382">
        <v>-7.2237628693631404E-3</v>
      </c>
      <c r="AQ382">
        <v>-5.9731227640227097E-3</v>
      </c>
      <c r="AS382" s="5">
        <v>42978</v>
      </c>
      <c r="AT382">
        <v>-1.3877075639217199E-2</v>
      </c>
      <c r="AU382">
        <v>7.5350535369455799E-3</v>
      </c>
      <c r="AV382">
        <v>-2.1412129176162802E-2</v>
      </c>
      <c r="AX382" s="5">
        <v>42978</v>
      </c>
      <c r="AY382">
        <v>-1.1385171576865499E-2</v>
      </c>
      <c r="AZ382">
        <v>-5.35520144014853E-3</v>
      </c>
      <c r="BA382">
        <v>-6.0299701367169797E-3</v>
      </c>
      <c r="BC382" s="5">
        <v>42978</v>
      </c>
      <c r="BD382">
        <v>2.5916508832553899E-2</v>
      </c>
      <c r="BE382">
        <v>-2.7911316842414699E-2</v>
      </c>
      <c r="BF382">
        <v>5.3827825674968501E-2</v>
      </c>
      <c r="BH382" s="5">
        <v>42978</v>
      </c>
      <c r="BI382">
        <v>1.7542706483536698E-2</v>
      </c>
      <c r="BJ382">
        <v>-1.6483296320991301E-2</v>
      </c>
      <c r="BK382">
        <v>3.4026002804527902E-2</v>
      </c>
      <c r="BM382" s="5">
        <v>42978</v>
      </c>
      <c r="BN382">
        <v>7.6035006905006298E-3</v>
      </c>
      <c r="BO382">
        <v>-2.2216081702246201E-2</v>
      </c>
      <c r="BP382">
        <f t="shared" si="99"/>
        <v>2.9819582392746832E-2</v>
      </c>
      <c r="BR382" s="25">
        <v>42978</v>
      </c>
      <c r="BS382" s="26">
        <f t="shared" si="89"/>
        <v>4.1035420389291602E-2</v>
      </c>
      <c r="BT382" s="26">
        <f t="shared" si="90"/>
        <v>-3.1140312630067401E-2</v>
      </c>
      <c r="BU382" s="26">
        <f t="shared" si="91"/>
        <v>-2.9949078982920801E-2</v>
      </c>
      <c r="BV382" s="26">
        <f t="shared" si="92"/>
        <v>4.56896066338216E-2</v>
      </c>
      <c r="BW382" s="26">
        <f t="shared" si="93"/>
        <v>-1.9265798295029699E-2</v>
      </c>
      <c r="BX382" s="26">
        <f t="shared" si="94"/>
        <v>-1.15090178180702E-2</v>
      </c>
      <c r="BY382" s="26">
        <f t="shared" si="95"/>
        <v>-5.9731227640227097E-3</v>
      </c>
      <c r="BZ382" s="26">
        <f t="shared" si="96"/>
        <v>-2.1412129176162802E-2</v>
      </c>
      <c r="CA382" s="26">
        <f t="shared" si="97"/>
        <v>-6.0299701367169797E-3</v>
      </c>
      <c r="CB382" s="26">
        <f t="shared" si="98"/>
        <v>5.3827825674968501E-2</v>
      </c>
      <c r="CC382" s="26">
        <f t="shared" si="100"/>
        <v>3.4026002804527902E-2</v>
      </c>
      <c r="CD382" s="15">
        <f t="shared" si="101"/>
        <v>2.9819582392746832E-2</v>
      </c>
      <c r="CT382" s="17">
        <v>7.8085368597426499E-2</v>
      </c>
      <c r="CU382" s="17">
        <v>4.46983750739645E-2</v>
      </c>
      <c r="CV382" s="17">
        <v>-1.9045542129418901E-2</v>
      </c>
      <c r="CW382" s="17">
        <v>1.05417353589529E-2</v>
      </c>
      <c r="CX382" s="17">
        <v>-5.7529575674519903E-3</v>
      </c>
      <c r="CY382" s="17">
        <v>9.0182914971790804E-3</v>
      </c>
      <c r="CZ382" s="17">
        <v>-7.2551979712806502E-3</v>
      </c>
      <c r="DA382" s="17">
        <v>1.9094188297485E-2</v>
      </c>
      <c r="DB382" s="17">
        <v>1.7624221220571899E-3</v>
      </c>
      <c r="DC382" s="17">
        <v>-1.1629609671686501E-2</v>
      </c>
      <c r="DE382" s="8">
        <f t="array" ref="DE382">SUMPRODUCT($BS382:$CB382,TRANSPOSE(CG$66:CG$75))</f>
        <v>3.7099553971458699E-2</v>
      </c>
      <c r="DF382" s="8">
        <f t="array" ref="DF382">SUMPRODUCT($BS382:$CB382,TRANSPOSE(CH$66:CH$75))</f>
        <v>1.0163933310517683E-2</v>
      </c>
      <c r="DG382" s="8">
        <f t="array" ref="DG382">SUMPRODUCT($BS382:$CB382,TRANSPOSE(CI$66:CI$75))</f>
        <v>-8.306015831575423E-3</v>
      </c>
      <c r="DH382" s="8">
        <f t="array" ref="DH382">SUMPRODUCT($BS382:$CB382,TRANSPOSE(CJ$66:CJ$75))</f>
        <v>2.0667401354269949E-2</v>
      </c>
      <c r="DI382" s="8">
        <f t="array" ref="DI382">SUMPRODUCT($BS382:$CB382,TRANSPOSE(CK$66:CK$75))</f>
        <v>-9.7833573728939652E-3</v>
      </c>
      <c r="DJ382" s="8">
        <f t="array" ref="DJ382">SUMPRODUCT($BS382:$CB382,TRANSPOSE(CL$66:CL$75))</f>
        <v>5.1517148322795803E-3</v>
      </c>
      <c r="DK382" s="8">
        <f t="array" ref="DK382">SUMPRODUCT($BS382:$CB382,TRANSPOSE(CM$66:CM$75))</f>
        <v>-1.3949907330419399E-2</v>
      </c>
      <c r="DL382" s="8">
        <f t="array" ref="DL382">SUMPRODUCT($BS382:$CB382,TRANSPOSE(CN$66:CN$75))</f>
        <v>-1.849724165091389E-2</v>
      </c>
      <c r="DM382" s="8">
        <f t="array" ref="DM382">SUMPRODUCT($BS382:$CB382,TRANSPOSE(CO$66:CO$75))</f>
        <v>1.7542621972500498E-2</v>
      </c>
      <c r="DN382" s="8">
        <f t="array" ref="DN382">SUMPRODUCT($BS382:$CB382,TRANSPOSE(CP$66:CP$75))</f>
        <v>5.3272437374060289E-2</v>
      </c>
    </row>
    <row r="383" spans="4:118" x14ac:dyDescent="0.25">
      <c r="D383" s="7"/>
      <c r="E383" s="7"/>
      <c r="J383" s="5">
        <v>43008</v>
      </c>
      <c r="K383">
        <v>1.51682028284373E-2</v>
      </c>
      <c r="L383">
        <v>4.0761146175452699E-2</v>
      </c>
      <c r="M383">
        <v>-2.5592943347015399E-2</v>
      </c>
      <c r="O383" s="5">
        <v>43008</v>
      </c>
      <c r="P383">
        <v>4.7806708549560803E-2</v>
      </c>
      <c r="Q383">
        <v>1.41397817302113E-2</v>
      </c>
      <c r="R383">
        <v>3.3666926819349602E-2</v>
      </c>
      <c r="T383" s="5">
        <v>43008</v>
      </c>
      <c r="U383">
        <v>3.9405442048102701E-2</v>
      </c>
      <c r="V383">
        <v>1.4944659891612399E-2</v>
      </c>
      <c r="W383">
        <v>2.4460782156490401E-2</v>
      </c>
      <c r="Y383" s="5">
        <v>43008</v>
      </c>
      <c r="Z383">
        <v>1.90700095751201E-2</v>
      </c>
      <c r="AA383">
        <v>2.4108251245533702E-2</v>
      </c>
      <c r="AB383">
        <v>-5.0382416704136601E-3</v>
      </c>
      <c r="AD383" s="5">
        <v>43008</v>
      </c>
      <c r="AE383">
        <v>3.60309227421272E-2</v>
      </c>
      <c r="AF383">
        <v>7.4698566014287397E-3</v>
      </c>
      <c r="AG383">
        <v>2.8561066140698501E-2</v>
      </c>
      <c r="AI383" s="5">
        <v>43008</v>
      </c>
      <c r="AJ383">
        <v>3.6176661192950203E-2</v>
      </c>
      <c r="AK383">
        <v>2.6715885167874799E-2</v>
      </c>
      <c r="AL383">
        <v>9.4607760250754302E-3</v>
      </c>
      <c r="AN383" s="5">
        <v>43008</v>
      </c>
      <c r="AO383">
        <v>5.2310444579269699E-2</v>
      </c>
      <c r="AP383">
        <v>1.24962650421285E-2</v>
      </c>
      <c r="AQ383">
        <v>3.9814179537141198E-2</v>
      </c>
      <c r="AS383" s="5">
        <v>43008</v>
      </c>
      <c r="AT383">
        <v>4.7949508713662797E-2</v>
      </c>
      <c r="AU383">
        <v>8.3626992774333102E-3</v>
      </c>
      <c r="AV383">
        <v>3.9586809436229498E-2</v>
      </c>
      <c r="AX383" s="5">
        <v>43008</v>
      </c>
      <c r="AY383">
        <v>4.9728933236950899E-2</v>
      </c>
      <c r="AZ383">
        <v>1.26192138429028E-2</v>
      </c>
      <c r="BA383">
        <v>3.7109719394048203E-2</v>
      </c>
      <c r="BC383" s="5">
        <v>43008</v>
      </c>
      <c r="BD383">
        <v>1.3438538937310099E-2</v>
      </c>
      <c r="BE383">
        <v>4.8125550580923999E-2</v>
      </c>
      <c r="BF383">
        <v>-3.4687011643613999E-2</v>
      </c>
      <c r="BH383" s="5">
        <v>43008</v>
      </c>
      <c r="BI383">
        <v>4.1902538131532302E-2</v>
      </c>
      <c r="BJ383">
        <v>8.1219513405648199E-3</v>
      </c>
      <c r="BK383">
        <v>3.3780586790967501E-2</v>
      </c>
      <c r="BM383" s="5">
        <v>43008</v>
      </c>
      <c r="BN383">
        <v>1.17165171529606E-2</v>
      </c>
      <c r="BO383">
        <v>4.1257447532531299E-2</v>
      </c>
      <c r="BP383">
        <f t="shared" si="99"/>
        <v>-2.9540930379570701E-2</v>
      </c>
      <c r="BR383" s="25">
        <v>43008</v>
      </c>
      <c r="BS383" s="26">
        <f t="shared" si="89"/>
        <v>-2.5592943347015399E-2</v>
      </c>
      <c r="BT383" s="26">
        <f t="shared" si="90"/>
        <v>3.3666926819349602E-2</v>
      </c>
      <c r="BU383" s="26">
        <f t="shared" si="91"/>
        <v>2.4460782156490401E-2</v>
      </c>
      <c r="BV383" s="26">
        <f t="shared" si="92"/>
        <v>-5.0382416704136601E-3</v>
      </c>
      <c r="BW383" s="26">
        <f t="shared" si="93"/>
        <v>2.8561066140698501E-2</v>
      </c>
      <c r="BX383" s="26">
        <f t="shared" si="94"/>
        <v>9.4607760250754302E-3</v>
      </c>
      <c r="BY383" s="26">
        <f t="shared" si="95"/>
        <v>3.9814179537141198E-2</v>
      </c>
      <c r="BZ383" s="26">
        <f t="shared" si="96"/>
        <v>3.9586809436229498E-2</v>
      </c>
      <c r="CA383" s="26">
        <f t="shared" si="97"/>
        <v>3.7109719394048203E-2</v>
      </c>
      <c r="CB383" s="26">
        <f t="shared" si="98"/>
        <v>-3.4687011643613999E-2</v>
      </c>
      <c r="CC383" s="26">
        <f t="shared" si="100"/>
        <v>3.3780586790967501E-2</v>
      </c>
      <c r="CD383" s="15">
        <f t="shared" si="101"/>
        <v>-2.9540930379570701E-2</v>
      </c>
      <c r="CT383" s="17">
        <v>-8.8937365295515394E-2</v>
      </c>
      <c r="CU383" s="17">
        <v>8.7193215248268004E-3</v>
      </c>
      <c r="CV383" s="17">
        <v>1.18522122645957E-2</v>
      </c>
      <c r="CW383" s="17">
        <v>-1.6620348739596499E-2</v>
      </c>
      <c r="CX383" s="17">
        <v>-6.13221307618493E-3</v>
      </c>
      <c r="CY383" s="17">
        <v>-8.0809567255334894E-3</v>
      </c>
      <c r="CZ383" s="17">
        <v>1.03018624980041E-3</v>
      </c>
      <c r="DA383" s="17">
        <v>-1.1425749639474301E-2</v>
      </c>
      <c r="DB383" s="17">
        <v>5.8986585547205397E-3</v>
      </c>
      <c r="DC383" s="17">
        <v>3.2598312093457499E-3</v>
      </c>
      <c r="DE383" s="8">
        <f t="array" ref="DE383">SUMPRODUCT($BS383:$CB383,TRANSPOSE(CG$66:CG$75))</f>
        <v>-1.9038606275381297E-2</v>
      </c>
      <c r="DF383" s="8">
        <f t="array" ref="DF383">SUMPRODUCT($BS383:$CB383,TRANSPOSE(CH$66:CH$75))</f>
        <v>5.6037803176809779E-3</v>
      </c>
      <c r="DG383" s="8">
        <f t="array" ref="DG383">SUMPRODUCT($BS383:$CB383,TRANSPOSE(CI$66:CI$75))</f>
        <v>1.0293182054558037E-2</v>
      </c>
      <c r="DH383" s="8">
        <f t="array" ref="DH383">SUMPRODUCT($BS383:$CB383,TRANSPOSE(CJ$66:CJ$75))</f>
        <v>4.3851217764717711E-3</v>
      </c>
      <c r="DI383" s="8">
        <f t="array" ref="DI383">SUMPRODUCT($BS383:$CB383,TRANSPOSE(CK$66:CK$75))</f>
        <v>1.1634603531535614E-2</v>
      </c>
      <c r="DJ383" s="8">
        <f t="array" ref="DJ383">SUMPRODUCT($BS383:$CB383,TRANSPOSE(CL$66:CL$75))</f>
        <v>-6.6155490004842213E-3</v>
      </c>
      <c r="DK383" s="8">
        <f t="array" ref="DK383">SUMPRODUCT($BS383:$CB383,TRANSPOSE(CM$66:CM$75))</f>
        <v>3.5676664775898786E-2</v>
      </c>
      <c r="DL383" s="8">
        <f t="array" ref="DL383">SUMPRODUCT($BS383:$CB383,TRANSPOSE(CN$66:CN$75))</f>
        <v>2.0700635599462537E-2</v>
      </c>
      <c r="DM383" s="8">
        <f t="array" ref="DM383">SUMPRODUCT($BS383:$CB383,TRANSPOSE(CO$66:CO$75))</f>
        <v>4.9712228626095836E-3</v>
      </c>
      <c r="DN383" s="8">
        <f t="array" ref="DN383">SUMPRODUCT($BS383:$CB383,TRANSPOSE(CP$66:CP$75))</f>
        <v>-3.345331793286499E-2</v>
      </c>
    </row>
    <row r="384" spans="4:118" x14ac:dyDescent="0.25">
      <c r="D384" s="7"/>
      <c r="E384" s="7"/>
      <c r="J384" s="5">
        <v>43039</v>
      </c>
      <c r="K384">
        <v>5.0271668745571402E-2</v>
      </c>
      <c r="L384">
        <v>-3.0016050832353001E-2</v>
      </c>
      <c r="M384">
        <v>8.0287719577924396E-2</v>
      </c>
      <c r="O384" s="5">
        <v>43039</v>
      </c>
      <c r="P384">
        <v>2.0642422381502601E-2</v>
      </c>
      <c r="Q384">
        <v>3.9095690514666097E-2</v>
      </c>
      <c r="R384">
        <v>-1.8453268133163499E-2</v>
      </c>
      <c r="T384" s="5">
        <v>43039</v>
      </c>
      <c r="U384">
        <v>-3.3974951405984499E-3</v>
      </c>
      <c r="V384">
        <v>2.8997207589465099E-2</v>
      </c>
      <c r="W384">
        <v>-3.2394702730063597E-2</v>
      </c>
      <c r="Y384" s="5">
        <v>43039</v>
      </c>
      <c r="Z384">
        <v>3.2271021543471202E-2</v>
      </c>
      <c r="AA384">
        <v>6.2609073082237898E-3</v>
      </c>
      <c r="AB384">
        <v>2.6010114235247399E-2</v>
      </c>
      <c r="AD384" s="5">
        <v>43039</v>
      </c>
      <c r="AE384">
        <v>-1.13372031451969E-2</v>
      </c>
      <c r="AF384">
        <v>4.0043984976797099E-2</v>
      </c>
      <c r="AG384">
        <v>-5.1381188121993999E-2</v>
      </c>
      <c r="AI384" s="5">
        <v>43039</v>
      </c>
      <c r="AJ384">
        <v>-2.5064411293805101E-3</v>
      </c>
      <c r="AK384">
        <v>4.9302021660299497E-2</v>
      </c>
      <c r="AL384">
        <v>-5.1808462789680002E-2</v>
      </c>
      <c r="AN384" s="5">
        <v>43039</v>
      </c>
      <c r="AO384">
        <v>2.2666987837594799E-2</v>
      </c>
      <c r="AP384">
        <v>4.27090804369804E-2</v>
      </c>
      <c r="AQ384">
        <v>-2.0042092599385601E-2</v>
      </c>
      <c r="AS384" s="5">
        <v>43039</v>
      </c>
      <c r="AT384">
        <v>1.5729839954875299E-2</v>
      </c>
      <c r="AU384">
        <v>3.9177301217545701E-2</v>
      </c>
      <c r="AV384">
        <v>-2.3447461262670399E-2</v>
      </c>
      <c r="AX384" s="5">
        <v>43039</v>
      </c>
      <c r="AY384">
        <v>2.2498814337761099E-2</v>
      </c>
      <c r="AZ384">
        <v>4.0543598768396097E-2</v>
      </c>
      <c r="BA384">
        <v>-1.8044784430635001E-2</v>
      </c>
      <c r="BC384" s="5">
        <v>43039</v>
      </c>
      <c r="BD384">
        <v>4.1808285457092302E-2</v>
      </c>
      <c r="BE384">
        <v>1.65846699124442E-2</v>
      </c>
      <c r="BF384">
        <v>2.5223615544648099E-2</v>
      </c>
      <c r="BH384" s="5">
        <v>43039</v>
      </c>
      <c r="BI384">
        <v>1.59483676063896E-2</v>
      </c>
      <c r="BJ384">
        <v>1.3537842704994E-2</v>
      </c>
      <c r="BK384">
        <v>2.41052490139558E-3</v>
      </c>
      <c r="BM384" s="5">
        <v>43039</v>
      </c>
      <c r="BN384">
        <v>2.5402113520581599E-2</v>
      </c>
      <c r="BO384">
        <v>6.2850935613280798E-3</v>
      </c>
      <c r="BP384">
        <f t="shared" si="99"/>
        <v>1.9117019959253519E-2</v>
      </c>
      <c r="BR384" s="25">
        <v>43039</v>
      </c>
      <c r="BS384" s="26">
        <f t="shared" si="89"/>
        <v>8.0287719577924396E-2</v>
      </c>
      <c r="BT384" s="26">
        <f t="shared" si="90"/>
        <v>-1.8453268133163499E-2</v>
      </c>
      <c r="BU384" s="26">
        <f t="shared" si="91"/>
        <v>-3.2394702730063597E-2</v>
      </c>
      <c r="BV384" s="26">
        <f t="shared" si="92"/>
        <v>2.6010114235247399E-2</v>
      </c>
      <c r="BW384" s="26">
        <f t="shared" si="93"/>
        <v>-5.1381188121993999E-2</v>
      </c>
      <c r="BX384" s="26">
        <f t="shared" si="94"/>
        <v>-5.1808462789680002E-2</v>
      </c>
      <c r="BY384" s="26">
        <f t="shared" si="95"/>
        <v>-2.0042092599385601E-2</v>
      </c>
      <c r="BZ384" s="26">
        <f t="shared" si="96"/>
        <v>-2.3447461262670399E-2</v>
      </c>
      <c r="CA384" s="26">
        <f t="shared" si="97"/>
        <v>-1.8044784430635001E-2</v>
      </c>
      <c r="CB384" s="26">
        <f t="shared" si="98"/>
        <v>2.5223615544648099E-2</v>
      </c>
      <c r="CC384" s="26">
        <f t="shared" si="100"/>
        <v>2.41052490139558E-3</v>
      </c>
      <c r="CD384" s="15">
        <f t="shared" si="101"/>
        <v>1.9117019959253519E-2</v>
      </c>
      <c r="CT384" s="17">
        <v>0.109648063627695</v>
      </c>
      <c r="CU384" s="17">
        <v>2.2430044429271601E-2</v>
      </c>
      <c r="CV384" s="17">
        <v>6.92479595544451E-3</v>
      </c>
      <c r="CW384" s="17">
        <v>-1.5913972176481599E-2</v>
      </c>
      <c r="CX384" s="17">
        <v>-1.5989042269319499E-2</v>
      </c>
      <c r="CY384" s="17">
        <v>-4.3044939818122602E-2</v>
      </c>
      <c r="CZ384" s="17">
        <v>-2.1733290612668502E-2</v>
      </c>
      <c r="DA384" s="17">
        <v>1.49800932594382E-2</v>
      </c>
      <c r="DB384" s="17">
        <v>3.8870583209223699E-3</v>
      </c>
      <c r="DC384" s="17">
        <v>-1.3057090941511199E-2</v>
      </c>
      <c r="DE384" s="8">
        <f t="array" ref="DE384">SUMPRODUCT($BS384:$CB384,TRANSPOSE(CG$66:CG$75))</f>
        <v>9.1183627242186621E-2</v>
      </c>
      <c r="DF384" s="8">
        <f t="array" ref="DF384">SUMPRODUCT($BS384:$CB384,TRANSPOSE(CH$66:CH$75))</f>
        <v>4.6268174134093926E-2</v>
      </c>
      <c r="DG384" s="8">
        <f t="array" ref="DG384">SUMPRODUCT($BS384:$CB384,TRANSPOSE(CI$66:CI$75))</f>
        <v>-1.3548179984031364E-2</v>
      </c>
      <c r="DH384" s="8">
        <f t="array" ref="DH384">SUMPRODUCT($BS384:$CB384,TRANSPOSE(CJ$66:CJ$75))</f>
        <v>1.1101523602379041E-2</v>
      </c>
      <c r="DI384" s="8">
        <f t="array" ref="DI384">SUMPRODUCT($BS384:$CB384,TRANSPOSE(CK$66:CK$75))</f>
        <v>-4.5327175203905071E-2</v>
      </c>
      <c r="DJ384" s="8">
        <f t="array" ref="DJ384">SUMPRODUCT($BS384:$CB384,TRANSPOSE(CL$66:CL$75))</f>
        <v>-5.2934468074367171E-2</v>
      </c>
      <c r="DK384" s="8">
        <f t="array" ref="DK384">SUMPRODUCT($BS384:$CB384,TRANSPOSE(CM$66:CM$75))</f>
        <v>-2.9979067011861246E-2</v>
      </c>
      <c r="DL384" s="8">
        <f t="array" ref="DL384">SUMPRODUCT($BS384:$CB384,TRANSPOSE(CN$66:CN$75))</f>
        <v>3.6004993700457641E-3</v>
      </c>
      <c r="DM384" s="8">
        <f t="array" ref="DM384">SUMPRODUCT($BS384:$CB384,TRANSPOSE(CO$66:CO$75))</f>
        <v>2.1196481941512031E-2</v>
      </c>
      <c r="DN384" s="8">
        <f t="array" ref="DN384">SUMPRODUCT($BS384:$CB384,TRANSPOSE(CP$66:CP$75))</f>
        <v>6.3931110009419825E-3</v>
      </c>
    </row>
    <row r="385" spans="4:118" x14ac:dyDescent="0.25">
      <c r="D385" s="7"/>
      <c r="E385" s="7"/>
      <c r="J385" s="5">
        <v>43069</v>
      </c>
      <c r="K385">
        <v>3.3785408734094802E-2</v>
      </c>
      <c r="L385">
        <v>4.22932567288372E-2</v>
      </c>
      <c r="M385">
        <v>-8.5078479947424505E-3</v>
      </c>
      <c r="O385" s="5">
        <v>43069</v>
      </c>
      <c r="P385">
        <v>3.0429798660550199E-2</v>
      </c>
      <c r="Q385">
        <v>3.2046655679944899E-2</v>
      </c>
      <c r="R385">
        <v>-1.6168570193947E-3</v>
      </c>
      <c r="T385" s="5">
        <v>43069</v>
      </c>
      <c r="U385">
        <v>5.3291344310125201E-2</v>
      </c>
      <c r="V385">
        <v>2.9455491598030001E-2</v>
      </c>
      <c r="W385">
        <v>2.38358527120952E-2</v>
      </c>
      <c r="Y385" s="5">
        <v>43069</v>
      </c>
      <c r="Z385">
        <v>3.4945436429728902E-2</v>
      </c>
      <c r="AA385">
        <v>1.93810486289871E-2</v>
      </c>
      <c r="AB385">
        <v>1.55643878007418E-2</v>
      </c>
      <c r="AD385" s="5">
        <v>43069</v>
      </c>
      <c r="AE385">
        <v>3.5778410391975803E-2</v>
      </c>
      <c r="AF385">
        <v>1.4280871392194401E-2</v>
      </c>
      <c r="AG385">
        <v>2.14975389997814E-2</v>
      </c>
      <c r="AI385" s="5">
        <v>43069</v>
      </c>
      <c r="AJ385">
        <v>2.6332784404487199E-2</v>
      </c>
      <c r="AK385">
        <v>2.2896525392476701E-2</v>
      </c>
      <c r="AL385">
        <v>3.4362590120104899E-3</v>
      </c>
      <c r="AN385" s="5">
        <v>43069</v>
      </c>
      <c r="AO385">
        <v>3.84179615147923E-2</v>
      </c>
      <c r="AP385">
        <v>1.71785956000505E-2</v>
      </c>
      <c r="AQ385">
        <v>2.12393659147419E-2</v>
      </c>
      <c r="AS385" s="5">
        <v>43069</v>
      </c>
      <c r="AT385">
        <v>4.6599604596954898E-2</v>
      </c>
      <c r="AU385">
        <v>1.4684245518768299E-2</v>
      </c>
      <c r="AV385">
        <v>3.19153590781866E-2</v>
      </c>
      <c r="AX385" s="5">
        <v>43069</v>
      </c>
      <c r="AY385">
        <v>4.4976259145995998E-2</v>
      </c>
      <c r="AZ385">
        <v>1.60139858073171E-2</v>
      </c>
      <c r="BA385">
        <v>2.8962273338678901E-2</v>
      </c>
      <c r="BC385" s="5">
        <v>43069</v>
      </c>
      <c r="BD385">
        <v>2.1473335082658501E-2</v>
      </c>
      <c r="BE385">
        <v>2.6342646920339E-2</v>
      </c>
      <c r="BF385">
        <v>-4.8693118376805103E-3</v>
      </c>
      <c r="BH385" s="5">
        <v>43069</v>
      </c>
      <c r="BI385">
        <v>3.7572052336799097E-2</v>
      </c>
      <c r="BJ385">
        <v>2.98657496798603E-2</v>
      </c>
      <c r="BK385">
        <v>7.7063026569388401E-3</v>
      </c>
      <c r="BM385" s="5">
        <v>43069</v>
      </c>
      <c r="BN385">
        <v>3.5700786156341403E-2</v>
      </c>
      <c r="BO385">
        <v>2.2917127695747299E-2</v>
      </c>
      <c r="BP385">
        <f t="shared" si="99"/>
        <v>1.2783658460594104E-2</v>
      </c>
      <c r="BR385" s="25">
        <v>43069</v>
      </c>
      <c r="BS385" s="26">
        <f t="shared" si="89"/>
        <v>-8.5078479947424505E-3</v>
      </c>
      <c r="BT385" s="26">
        <f t="shared" si="90"/>
        <v>-1.6168570193947E-3</v>
      </c>
      <c r="BU385" s="26">
        <f t="shared" si="91"/>
        <v>2.38358527120952E-2</v>
      </c>
      <c r="BV385" s="26">
        <f t="shared" si="92"/>
        <v>1.55643878007418E-2</v>
      </c>
      <c r="BW385" s="26">
        <f t="shared" si="93"/>
        <v>2.14975389997814E-2</v>
      </c>
      <c r="BX385" s="26">
        <f t="shared" si="94"/>
        <v>3.4362590120104899E-3</v>
      </c>
      <c r="BY385" s="26">
        <f t="shared" si="95"/>
        <v>2.12393659147419E-2</v>
      </c>
      <c r="BZ385" s="26">
        <f t="shared" si="96"/>
        <v>3.19153590781866E-2</v>
      </c>
      <c r="CA385" s="26">
        <f t="shared" si="97"/>
        <v>2.8962273338678901E-2</v>
      </c>
      <c r="CB385" s="26">
        <f t="shared" si="98"/>
        <v>-4.8693118376805103E-3</v>
      </c>
      <c r="CC385" s="26">
        <f t="shared" si="100"/>
        <v>7.7063026569388401E-3</v>
      </c>
      <c r="CD385" s="15">
        <f t="shared" si="101"/>
        <v>1.2783658460594104E-2</v>
      </c>
      <c r="CT385" s="17">
        <v>-4.2065665772999597E-2</v>
      </c>
      <c r="CU385" s="17">
        <v>2.5301170839783799E-2</v>
      </c>
      <c r="CV385" s="17">
        <v>-5.7766764844842302E-3</v>
      </c>
      <c r="CW385" s="17">
        <v>-1.2124507066584101E-2</v>
      </c>
      <c r="CX385" s="17">
        <v>1.2930642947228E-2</v>
      </c>
      <c r="CY385" s="17">
        <v>3.1821064886989902E-3</v>
      </c>
      <c r="CZ385" s="17">
        <v>-6.7491677378454101E-4</v>
      </c>
      <c r="DA385" s="17">
        <v>-1.6883494745718299E-2</v>
      </c>
      <c r="DB385" s="17">
        <v>4.8770718910829802E-3</v>
      </c>
      <c r="DC385" s="17">
        <v>-5.7054505082890202E-3</v>
      </c>
      <c r="DE385" s="8">
        <f t="array" ref="DE385">SUMPRODUCT($BS385:$CB385,TRANSPOSE(CG$66:CG$75))</f>
        <v>-6.1281875464710492E-3</v>
      </c>
      <c r="DF385" s="8">
        <f t="array" ref="DF385">SUMPRODUCT($BS385:$CB385,TRANSPOSE(CH$66:CH$75))</f>
        <v>-2.739895387772498E-2</v>
      </c>
      <c r="DG385" s="8">
        <f t="array" ref="DG385">SUMPRODUCT($BS385:$CB385,TRANSPOSE(CI$66:CI$75))</f>
        <v>2.8040317603580247E-2</v>
      </c>
      <c r="DH385" s="8">
        <f t="array" ref="DH385">SUMPRODUCT($BS385:$CB385,TRANSPOSE(CJ$66:CJ$75))</f>
        <v>1.4456354347245088E-2</v>
      </c>
      <c r="DI385" s="8">
        <f t="array" ref="DI385">SUMPRODUCT($BS385:$CB385,TRANSPOSE(CK$66:CK$75))</f>
        <v>1.6598034120744998E-2</v>
      </c>
      <c r="DJ385" s="8">
        <f t="array" ref="DJ385">SUMPRODUCT($BS385:$CB385,TRANSPOSE(CL$66:CL$75))</f>
        <v>3.6554856590272078E-4</v>
      </c>
      <c r="DK385" s="8">
        <f t="array" ref="DK385">SUMPRODUCT($BS385:$CB385,TRANSPOSE(CM$66:CM$75))</f>
        <v>2.8683878196033128E-3</v>
      </c>
      <c r="DL385" s="8">
        <f t="array" ref="DL385">SUMPRODUCT($BS385:$CB385,TRANSPOSE(CN$66:CN$75))</f>
        <v>2.2208253388098478E-2</v>
      </c>
      <c r="DM385" s="8">
        <f t="array" ref="DM385">SUMPRODUCT($BS385:$CB385,TRANSPOSE(CO$66:CO$75))</f>
        <v>2.2011493554784541E-2</v>
      </c>
      <c r="DN385" s="8">
        <f t="array" ref="DN385">SUMPRODUCT($BS385:$CB385,TRANSPOSE(CP$66:CP$75))</f>
        <v>-1.2532272105468541E-2</v>
      </c>
    </row>
    <row r="386" spans="4:118" x14ac:dyDescent="0.25">
      <c r="D386" s="7"/>
      <c r="E386" s="7"/>
      <c r="J386" s="5">
        <v>43100</v>
      </c>
      <c r="K386">
        <v>-2.9776917712586101E-3</v>
      </c>
      <c r="L386">
        <v>3.79398130359987E-2</v>
      </c>
      <c r="M386">
        <v>-4.0917504807257303E-2</v>
      </c>
      <c r="O386" s="5">
        <v>43100</v>
      </c>
      <c r="P386">
        <v>2.05731328479479E-2</v>
      </c>
      <c r="Q386">
        <v>1.4120034239566001E-2</v>
      </c>
      <c r="R386">
        <v>6.4530986083818796E-3</v>
      </c>
      <c r="T386" s="5">
        <v>43100</v>
      </c>
      <c r="U386">
        <v>1.76975990733962E-2</v>
      </c>
      <c r="V386">
        <v>1.16363839729771E-2</v>
      </c>
      <c r="W386">
        <v>6.0612151004191201E-3</v>
      </c>
      <c r="Y386" s="5">
        <v>43100</v>
      </c>
      <c r="Z386">
        <v>1.17324038974432E-2</v>
      </c>
      <c r="AA386">
        <v>1.9822294154412501E-2</v>
      </c>
      <c r="AB386">
        <v>-8.0898902569692902E-3</v>
      </c>
      <c r="AD386" s="5">
        <v>43100</v>
      </c>
      <c r="AE386">
        <v>1.5318501735731E-2</v>
      </c>
      <c r="AF386">
        <v>6.38045870065964E-3</v>
      </c>
      <c r="AG386">
        <v>8.9380430350713292E-3</v>
      </c>
      <c r="AI386" s="5">
        <v>43100</v>
      </c>
      <c r="AJ386">
        <v>1.2136540045981E-2</v>
      </c>
      <c r="AK386">
        <v>9.1587919722012408E-3</v>
      </c>
      <c r="AL386">
        <v>2.9777480737797398E-3</v>
      </c>
      <c r="AN386" s="5">
        <v>43100</v>
      </c>
      <c r="AO386">
        <v>2.4044750630390299E-2</v>
      </c>
      <c r="AP386">
        <v>3.5972548758800901E-3</v>
      </c>
      <c r="AQ386">
        <v>2.04474957545102E-2</v>
      </c>
      <c r="AS386" s="5">
        <v>43100</v>
      </c>
      <c r="AT386">
        <v>3.9876547740451601E-2</v>
      </c>
      <c r="AU386">
        <v>-4.0746635440524499E-3</v>
      </c>
      <c r="AV386">
        <v>4.3951211284504001E-2</v>
      </c>
      <c r="AX386" s="5">
        <v>43100</v>
      </c>
      <c r="AY386">
        <v>2.6622029625512099E-2</v>
      </c>
      <c r="AZ386">
        <v>5.9998092475664101E-3</v>
      </c>
      <c r="BA386">
        <v>2.0622220377945699E-2</v>
      </c>
      <c r="BC386" s="5">
        <v>43100</v>
      </c>
      <c r="BD386">
        <v>4.8706619226974801E-3</v>
      </c>
      <c r="BE386">
        <v>1.95665740999608E-2</v>
      </c>
      <c r="BF386">
        <v>-1.46959121772634E-2</v>
      </c>
      <c r="BH386" s="5">
        <v>43100</v>
      </c>
      <c r="BI386">
        <v>2.6871259122267399E-2</v>
      </c>
      <c r="BJ386">
        <v>1.14354186873016E-2</v>
      </c>
      <c r="BK386">
        <v>1.5435840434965801E-2</v>
      </c>
      <c r="BM386" s="5">
        <v>43100</v>
      </c>
      <c r="BN386">
        <v>2.7928517566453699E-3</v>
      </c>
      <c r="BO386">
        <v>2.6613142630731799E-2</v>
      </c>
      <c r="BP386">
        <f t="shared" si="99"/>
        <v>-2.3820290874086429E-2</v>
      </c>
      <c r="BR386" s="25">
        <v>43100</v>
      </c>
      <c r="BS386" s="26">
        <f t="shared" si="89"/>
        <v>-4.0917504807257303E-2</v>
      </c>
      <c r="BT386" s="26">
        <f t="shared" si="90"/>
        <v>6.4530986083818796E-3</v>
      </c>
      <c r="BU386" s="26">
        <f t="shared" si="91"/>
        <v>6.0612151004191201E-3</v>
      </c>
      <c r="BV386" s="26">
        <f t="shared" si="92"/>
        <v>-8.0898902569692902E-3</v>
      </c>
      <c r="BW386" s="26">
        <f t="shared" si="93"/>
        <v>8.9380430350713292E-3</v>
      </c>
      <c r="BX386" s="26">
        <f t="shared" si="94"/>
        <v>2.9777480737797398E-3</v>
      </c>
      <c r="BY386" s="26">
        <f t="shared" si="95"/>
        <v>2.04474957545102E-2</v>
      </c>
      <c r="BZ386" s="26">
        <f t="shared" si="96"/>
        <v>4.3951211284504001E-2</v>
      </c>
      <c r="CA386" s="26">
        <f t="shared" si="97"/>
        <v>2.0622220377945699E-2</v>
      </c>
      <c r="CB386" s="26">
        <f t="shared" si="98"/>
        <v>-1.46959121772634E-2</v>
      </c>
      <c r="CC386" s="26">
        <f t="shared" si="100"/>
        <v>1.5435840434965801E-2</v>
      </c>
      <c r="CD386" s="15">
        <f t="shared" si="101"/>
        <v>-2.3820290874086429E-2</v>
      </c>
      <c r="CT386" s="17">
        <v>-5.73257917037421E-2</v>
      </c>
      <c r="CU386" s="17">
        <v>-1.8639984776582701E-3</v>
      </c>
      <c r="CV386" s="17">
        <v>-2.18694071298151E-2</v>
      </c>
      <c r="CW386" s="17">
        <v>-4.8271340772112698E-3</v>
      </c>
      <c r="CX386" s="17">
        <v>-7.3439365239638199E-3</v>
      </c>
      <c r="CY386" s="17">
        <v>-1.0399227619506899E-2</v>
      </c>
      <c r="CZ386" s="17">
        <v>1.91639614016294E-2</v>
      </c>
      <c r="DA386" s="17">
        <v>-1.9644643573536399E-2</v>
      </c>
      <c r="DB386" s="17">
        <v>3.4628387939559802E-3</v>
      </c>
      <c r="DC386" s="17">
        <v>7.6630500100830397E-3</v>
      </c>
      <c r="DE386" s="8">
        <f t="array" ref="DE386">SUMPRODUCT($BS386:$CB386,TRANSPOSE(CG$66:CG$75))</f>
        <v>-4.7179429625818378E-2</v>
      </c>
      <c r="DF386" s="8">
        <f t="array" ref="DF386">SUMPRODUCT($BS386:$CB386,TRANSPOSE(CH$66:CH$75))</f>
        <v>-3.2539801666693118E-2</v>
      </c>
      <c r="DG386" s="8">
        <f t="array" ref="DG386">SUMPRODUCT($BS386:$CB386,TRANSPOSE(CI$66:CI$75))</f>
        <v>-1.1361231962217647E-2</v>
      </c>
      <c r="DH386" s="8">
        <f t="array" ref="DH386">SUMPRODUCT($BS386:$CB386,TRANSPOSE(CJ$66:CJ$75))</f>
        <v>-7.1369727357311723E-3</v>
      </c>
      <c r="DI386" s="8">
        <f t="array" ref="DI386">SUMPRODUCT($BS386:$CB386,TRANSPOSE(CK$66:CK$75))</f>
        <v>-8.3144449762468514E-3</v>
      </c>
      <c r="DJ386" s="8">
        <f t="array" ref="DJ386">SUMPRODUCT($BS386:$CB386,TRANSPOSE(CL$66:CL$75))</f>
        <v>6.8340842746847028E-3</v>
      </c>
      <c r="DK386" s="8">
        <f t="array" ref="DK386">SUMPRODUCT($BS386:$CB386,TRANSPOSE(CM$66:CM$75))</f>
        <v>2.5657215082590033E-2</v>
      </c>
      <c r="DL386" s="8">
        <f t="array" ref="DL386">SUMPRODUCT($BS386:$CB386,TRANSPOSE(CN$66:CN$75))</f>
        <v>4.5604652812172512E-2</v>
      </c>
      <c r="DM386" s="8">
        <f t="array" ref="DM386">SUMPRODUCT($BS386:$CB386,TRANSPOSE(CO$66:CO$75))</f>
        <v>-5.0438251475815711E-3</v>
      </c>
      <c r="DN386" s="8">
        <f t="array" ref="DN386">SUMPRODUCT($BS386:$CB386,TRANSPOSE(CP$66:CP$75))</f>
        <v>-2.2241940643269942E-2</v>
      </c>
    </row>
    <row r="387" spans="4:118" x14ac:dyDescent="0.25">
      <c r="D387" s="7"/>
      <c r="E387" s="7"/>
      <c r="J387" s="5">
        <v>43131</v>
      </c>
      <c r="K387">
        <v>8.95737650122512E-2</v>
      </c>
      <c r="L387">
        <v>3.1790467185926499E-2</v>
      </c>
      <c r="M387">
        <v>5.77832978263247E-2</v>
      </c>
      <c r="O387" s="5">
        <v>43131</v>
      </c>
      <c r="P387">
        <v>4.57718151561032E-2</v>
      </c>
      <c r="Q387">
        <v>8.9933626511165002E-2</v>
      </c>
      <c r="R387">
        <v>-4.4161811355061802E-2</v>
      </c>
      <c r="T387" s="5">
        <v>43131</v>
      </c>
      <c r="U387">
        <v>3.2837995626889001E-2</v>
      </c>
      <c r="V387">
        <v>6.6788088309180496E-2</v>
      </c>
      <c r="W387">
        <v>-3.3950092682291398E-2</v>
      </c>
      <c r="Y387" s="5">
        <v>43131</v>
      </c>
      <c r="Z387">
        <v>5.8848950484780602E-2</v>
      </c>
      <c r="AA387">
        <v>5.0783216689985498E-2</v>
      </c>
      <c r="AB387">
        <v>8.0657337947950807E-3</v>
      </c>
      <c r="AD387" s="5">
        <v>43131</v>
      </c>
      <c r="AE387">
        <v>1.7504817703150401E-2</v>
      </c>
      <c r="AF387">
        <v>0.118966729384697</v>
      </c>
      <c r="AG387">
        <v>-0.101461911681546</v>
      </c>
      <c r="AI387" s="5">
        <v>43131</v>
      </c>
      <c r="AJ387">
        <v>5.65565530565834E-2</v>
      </c>
      <c r="AK387">
        <v>5.0709906595059799E-2</v>
      </c>
      <c r="AL387">
        <v>5.84664646152366E-3</v>
      </c>
      <c r="AN387" s="5">
        <v>43131</v>
      </c>
      <c r="AO387">
        <v>5.8450532054338603E-2</v>
      </c>
      <c r="AP387">
        <v>0.107464751150779</v>
      </c>
      <c r="AQ387">
        <v>-4.90142190964407E-2</v>
      </c>
      <c r="AS387" s="5">
        <v>43131</v>
      </c>
      <c r="AT387">
        <v>6.1025496949410202E-2</v>
      </c>
      <c r="AU387">
        <v>0.102771407385698</v>
      </c>
      <c r="AV387">
        <v>-4.17459104362881E-2</v>
      </c>
      <c r="AX387" s="5">
        <v>43131</v>
      </c>
      <c r="AY387">
        <v>6.1174313064479797E-2</v>
      </c>
      <c r="AZ387">
        <v>0.105085402956187</v>
      </c>
      <c r="BA387">
        <v>-4.3911089891706799E-2</v>
      </c>
      <c r="BC387" s="5">
        <v>43131</v>
      </c>
      <c r="BD387">
        <v>5.6297246215790499E-2</v>
      </c>
      <c r="BE387">
        <v>6.1836577778463603E-2</v>
      </c>
      <c r="BF387">
        <v>-5.5393315626730798E-3</v>
      </c>
      <c r="BH387" s="5">
        <v>43131</v>
      </c>
      <c r="BI387">
        <v>4.5891034294680798E-2</v>
      </c>
      <c r="BJ387">
        <v>5.3562210794562803E-2</v>
      </c>
      <c r="BK387">
        <v>-7.6711764998819197E-3</v>
      </c>
      <c r="BM387" s="5">
        <v>43131</v>
      </c>
      <c r="BN387">
        <v>3.4523654657271398E-2</v>
      </c>
      <c r="BO387">
        <v>7.9105502226103006E-2</v>
      </c>
      <c r="BP387">
        <f t="shared" si="99"/>
        <v>-4.4581847568831608E-2</v>
      </c>
      <c r="BR387" s="14">
        <v>43131</v>
      </c>
      <c r="BS387" s="15">
        <f t="shared" si="89"/>
        <v>5.77832978263247E-2</v>
      </c>
      <c r="BT387" s="15">
        <f t="shared" si="90"/>
        <v>-4.4161811355061802E-2</v>
      </c>
      <c r="BU387" s="15">
        <f t="shared" si="91"/>
        <v>-3.3950092682291398E-2</v>
      </c>
      <c r="BV387" s="15">
        <f t="shared" si="92"/>
        <v>8.0657337947950807E-3</v>
      </c>
      <c r="BW387" s="15">
        <f t="shared" si="93"/>
        <v>-0.101461911681546</v>
      </c>
      <c r="BX387" s="15">
        <f t="shared" si="94"/>
        <v>5.84664646152366E-3</v>
      </c>
      <c r="BY387" s="15">
        <f t="shared" si="95"/>
        <v>-4.90142190964407E-2</v>
      </c>
      <c r="BZ387" s="15">
        <f t="shared" si="96"/>
        <v>-4.17459104362881E-2</v>
      </c>
      <c r="CA387" s="15">
        <f t="shared" si="97"/>
        <v>-4.3911089891706799E-2</v>
      </c>
      <c r="CB387" s="15">
        <f t="shared" si="98"/>
        <v>-5.5393315626730798E-3</v>
      </c>
      <c r="CC387" s="15">
        <f t="shared" si="100"/>
        <v>-7.6711764998819197E-3</v>
      </c>
      <c r="CD387" s="15">
        <f t="shared" si="101"/>
        <v>-4.4581847568831608E-2</v>
      </c>
      <c r="CT387" s="17">
        <v>0.13702709408337399</v>
      </c>
      <c r="CU387" s="17">
        <v>-4.2463404887137499E-2</v>
      </c>
      <c r="CV387" s="17">
        <v>1.5727651429035702E-2</v>
      </c>
      <c r="CW387" s="17">
        <v>-1.66026989217345E-2</v>
      </c>
      <c r="CX387" s="17">
        <v>-4.1313002543351303E-2</v>
      </c>
      <c r="CY387" s="17">
        <v>3.1935580914680601E-3</v>
      </c>
      <c r="CZ387" s="17">
        <v>1.19350040585674E-2</v>
      </c>
      <c r="DA387" s="17">
        <v>-1.5984922773545601E-2</v>
      </c>
      <c r="DB387" s="17">
        <v>1.6897164600289401E-2</v>
      </c>
      <c r="DC387" s="17">
        <v>-7.17811859776212E-3</v>
      </c>
      <c r="DE387" s="8">
        <f t="array" ref="DE387">SUMPRODUCT($BS387:$CB387,TRANSPOSE(CG$66:CG$75))</f>
        <v>4.798883883389992E-2</v>
      </c>
      <c r="DF387" s="8">
        <f t="array" ref="DF387">SUMPRODUCT($BS387:$CB387,TRANSPOSE(CH$66:CH$75))</f>
        <v>-1.6325083041689965E-2</v>
      </c>
      <c r="DG387" s="8">
        <f t="array" ref="DG387">SUMPRODUCT($BS387:$CB387,TRANSPOSE(CI$66:CI$75))</f>
        <v>-2.3666576354291133E-2</v>
      </c>
      <c r="DH387" s="8">
        <f t="array" ref="DH387">SUMPRODUCT($BS387:$CB387,TRANSPOSE(CJ$66:CJ$75))</f>
        <v>3.402701895379831E-2</v>
      </c>
      <c r="DI387" s="8">
        <f t="array" ref="DI387">SUMPRODUCT($BS387:$CB387,TRANSPOSE(CK$66:CK$75))</f>
        <v>-0.11177383050347402</v>
      </c>
      <c r="DJ387" s="8">
        <f t="array" ref="DJ387">SUMPRODUCT($BS387:$CB387,TRANSPOSE(CL$66:CL$75))</f>
        <v>2.6119863030240761E-2</v>
      </c>
      <c r="DK387" s="8">
        <f t="array" ref="DK387">SUMPRODUCT($BS387:$CB387,TRANSPOSE(CM$66:CM$75))</f>
        <v>-3.5984205109306805E-2</v>
      </c>
      <c r="DL387" s="8">
        <f t="array" ref="DL387">SUMPRODUCT($BS387:$CB387,TRANSPOSE(CN$66:CN$75))</f>
        <v>1.9344975686448423E-2</v>
      </c>
      <c r="DM387" s="8">
        <f t="array" ref="DM387">SUMPRODUCT($BS387:$CB387,TRANSPOSE(CO$66:CO$75))</f>
        <v>4.0143331734513619E-3</v>
      </c>
      <c r="DN387" s="8">
        <f t="array" ref="DN387">SUMPRODUCT($BS387:$CB387,TRANSPOSE(CP$66:CP$75))</f>
        <v>-6.0780772825939126E-2</v>
      </c>
    </row>
    <row r="388" spans="4:118" x14ac:dyDescent="0.25">
      <c r="D388" s="7"/>
      <c r="E388" s="7"/>
      <c r="J388" s="5">
        <v>43159</v>
      </c>
      <c r="K388">
        <v>-1.1233421965624E-2</v>
      </c>
      <c r="L388">
        <v>-7.3018661897694903E-2</v>
      </c>
      <c r="M388">
        <v>6.1785239932070898E-2</v>
      </c>
      <c r="O388" s="5">
        <v>43159</v>
      </c>
      <c r="P388">
        <v>-4.9206470331351802E-2</v>
      </c>
      <c r="Q388">
        <v>-2.3357688994919999E-2</v>
      </c>
      <c r="R388">
        <v>-2.58487813364318E-2</v>
      </c>
      <c r="T388" s="5">
        <v>43159</v>
      </c>
      <c r="U388">
        <v>-4.5323301862914098E-2</v>
      </c>
      <c r="V388">
        <v>-3.6149153119742997E-2</v>
      </c>
      <c r="W388">
        <v>-9.1741487431711097E-3</v>
      </c>
      <c r="Y388" s="5">
        <v>43159</v>
      </c>
      <c r="Z388">
        <v>-2.0456252953433601E-2</v>
      </c>
      <c r="AA388">
        <v>-5.6582664815286197E-2</v>
      </c>
      <c r="AB388">
        <v>3.61264118618526E-2</v>
      </c>
      <c r="AD388" s="5">
        <v>43159</v>
      </c>
      <c r="AE388">
        <v>-6.8550903659437099E-2</v>
      </c>
      <c r="AF388">
        <v>-2.5853106316700999E-2</v>
      </c>
      <c r="AG388">
        <v>-4.2697797342736099E-2</v>
      </c>
      <c r="AI388" s="5">
        <v>43159</v>
      </c>
      <c r="AJ388">
        <v>-6.2383519460966597E-2</v>
      </c>
      <c r="AK388">
        <v>-4.18571780313216E-2</v>
      </c>
      <c r="AL388">
        <v>-2.0526341429645E-2</v>
      </c>
      <c r="AN388" s="5">
        <v>43159</v>
      </c>
      <c r="AO388">
        <v>-2.4356708731983701E-2</v>
      </c>
      <c r="AP388">
        <v>-2.78195242831972E-2</v>
      </c>
      <c r="AQ388">
        <v>3.4628155512134301E-3</v>
      </c>
      <c r="AS388" s="5">
        <v>43159</v>
      </c>
      <c r="AT388">
        <v>-4.4526589248694702E-2</v>
      </c>
      <c r="AU388">
        <v>-2.3453983916855301E-2</v>
      </c>
      <c r="AV388">
        <v>-2.1072605331839401E-2</v>
      </c>
      <c r="AX388" s="5">
        <v>43159</v>
      </c>
      <c r="AY388">
        <v>-4.2917687859719299E-2</v>
      </c>
      <c r="AZ388">
        <v>-3.0288470018326599E-2</v>
      </c>
      <c r="BA388">
        <v>-1.26292178413926E-2</v>
      </c>
      <c r="BC388" s="5">
        <v>43159</v>
      </c>
      <c r="BD388">
        <v>-1.6304430468458302E-2</v>
      </c>
      <c r="BE388">
        <v>-3.9945651727832703E-2</v>
      </c>
      <c r="BF388">
        <v>2.3641221259374401E-2</v>
      </c>
      <c r="BH388" s="5">
        <v>43159</v>
      </c>
      <c r="BI388">
        <v>-3.55101515358935E-2</v>
      </c>
      <c r="BJ388">
        <v>-5.35962396317071E-2</v>
      </c>
      <c r="BK388">
        <v>1.80860880958136E-2</v>
      </c>
      <c r="BM388" s="5">
        <v>43159</v>
      </c>
      <c r="BN388">
        <v>-4.6717649868388597E-2</v>
      </c>
      <c r="BO388">
        <v>-3.2358320750824898E-2</v>
      </c>
      <c r="BP388">
        <f t="shared" si="99"/>
        <v>-1.4359329117563699E-2</v>
      </c>
      <c r="BR388" s="14">
        <v>43159</v>
      </c>
      <c r="BS388" s="15">
        <f t="shared" si="89"/>
        <v>6.1785239932070898E-2</v>
      </c>
      <c r="BT388" s="15">
        <f t="shared" si="90"/>
        <v>-2.58487813364318E-2</v>
      </c>
      <c r="BU388" s="15">
        <f t="shared" si="91"/>
        <v>-9.1741487431711097E-3</v>
      </c>
      <c r="BV388" s="15">
        <f t="shared" si="92"/>
        <v>3.61264118618526E-2</v>
      </c>
      <c r="BW388" s="15">
        <f t="shared" si="93"/>
        <v>-4.2697797342736099E-2</v>
      </c>
      <c r="BX388" s="15">
        <f t="shared" si="94"/>
        <v>-2.0526341429645E-2</v>
      </c>
      <c r="BY388" s="15">
        <f t="shared" si="95"/>
        <v>3.4628155512134301E-3</v>
      </c>
      <c r="BZ388" s="15">
        <f t="shared" si="96"/>
        <v>-2.1072605331839401E-2</v>
      </c>
      <c r="CA388" s="15">
        <f t="shared" si="97"/>
        <v>-1.26292178413926E-2</v>
      </c>
      <c r="CB388" s="15">
        <f t="shared" si="98"/>
        <v>2.3641221259374401E-2</v>
      </c>
      <c r="CC388" s="15">
        <f t="shared" si="100"/>
        <v>1.80860880958136E-2</v>
      </c>
      <c r="CD388" s="15">
        <f t="shared" si="101"/>
        <v>-1.4359329117563699E-2</v>
      </c>
      <c r="CT388" s="17">
        <v>8.2648988650919505E-2</v>
      </c>
      <c r="CU388" s="17">
        <v>2.9165802292088702E-2</v>
      </c>
      <c r="CV388" s="17">
        <v>4.7151581819647702E-3</v>
      </c>
      <c r="CW388" s="17">
        <v>-2.2861436466537301E-2</v>
      </c>
      <c r="CX388" s="17">
        <v>-9.67510505190005E-3</v>
      </c>
      <c r="CY388" s="17">
        <v>-3.8304253140465298E-3</v>
      </c>
      <c r="CZ388" s="17">
        <v>-2.0104325532433302E-2</v>
      </c>
      <c r="DA388" s="17">
        <v>7.3448538982556402E-3</v>
      </c>
      <c r="DB388" s="17">
        <v>1.3261523168820601E-2</v>
      </c>
      <c r="DC388" s="17">
        <v>-1.7386410580333099E-3</v>
      </c>
      <c r="DE388" s="8">
        <f t="array" ref="DE388">SUMPRODUCT($BS388:$CB388,TRANSPOSE(CG$66:CG$75))</f>
        <v>6.4042352995882609E-2</v>
      </c>
      <c r="DF388" s="8">
        <f t="array" ref="DF388">SUMPRODUCT($BS388:$CB388,TRANSPOSE(CH$66:CH$75))</f>
        <v>8.0991866629792769E-3</v>
      </c>
      <c r="DG388" s="8">
        <f t="array" ref="DG388">SUMPRODUCT($BS388:$CB388,TRANSPOSE(CI$66:CI$75))</f>
        <v>1.444816486985662E-2</v>
      </c>
      <c r="DH388" s="8">
        <f t="array" ref="DH388">SUMPRODUCT($BS388:$CB388,TRANSPOSE(CJ$66:CJ$75))</f>
        <v>1.9489649309987863E-2</v>
      </c>
      <c r="DI388" s="8">
        <f t="array" ref="DI388">SUMPRODUCT($BS388:$CB388,TRANSPOSE(CK$66:CK$75))</f>
        <v>-4.2381323572372967E-2</v>
      </c>
      <c r="DJ388" s="8">
        <f t="array" ref="DJ388">SUMPRODUCT($BS388:$CB388,TRANSPOSE(CL$66:CL$75))</f>
        <v>-1.4922577791099192E-2</v>
      </c>
      <c r="DK388" s="8">
        <f t="array" ref="DK388">SUMPRODUCT($BS388:$CB388,TRANSPOSE(CM$66:CM$75))</f>
        <v>2.2195976544527818E-2</v>
      </c>
      <c r="DL388" s="8">
        <f t="array" ref="DL388">SUMPRODUCT($BS388:$CB388,TRANSPOSE(CN$66:CN$75))</f>
        <v>-6.5017130689008374E-3</v>
      </c>
      <c r="DM388" s="8">
        <f t="array" ref="DM388">SUMPRODUCT($BS388:$CB388,TRANSPOSE(CO$66:CO$75))</f>
        <v>-4.8153477470528616E-3</v>
      </c>
      <c r="DN388" s="8">
        <f t="array" ref="DN388">SUMPRODUCT($BS388:$CB388,TRANSPOSE(CP$66:CP$75))</f>
        <v>2.0127342972542511E-3</v>
      </c>
    </row>
    <row r="389" spans="4:118" x14ac:dyDescent="0.25">
      <c r="D389" s="7"/>
      <c r="E389" s="7"/>
      <c r="J389" s="5">
        <v>43190</v>
      </c>
      <c r="K389">
        <v>-3.3520736803634002E-2</v>
      </c>
      <c r="L389">
        <v>-1.17966321521652E-3</v>
      </c>
      <c r="M389">
        <v>-3.23410735884175E-2</v>
      </c>
      <c r="O389" s="5">
        <v>43190</v>
      </c>
      <c r="P389">
        <v>-3.1274656009448502E-2</v>
      </c>
      <c r="Q389">
        <v>-2.3058121971630499E-2</v>
      </c>
      <c r="R389">
        <v>-8.2165340378179894E-3</v>
      </c>
      <c r="T389" s="5">
        <v>43190</v>
      </c>
      <c r="U389">
        <v>-2.6285918902056601E-3</v>
      </c>
      <c r="V389">
        <v>-3.5682406242333799E-2</v>
      </c>
      <c r="W389">
        <v>3.3053814352128202E-2</v>
      </c>
      <c r="Y389" s="5">
        <v>43190</v>
      </c>
      <c r="Z389">
        <v>-2.9578473983110001E-2</v>
      </c>
      <c r="AA389">
        <v>-2.1686566953662601E-2</v>
      </c>
      <c r="AB389">
        <v>-7.8919070294474203E-3</v>
      </c>
      <c r="AD389" s="5">
        <v>43190</v>
      </c>
      <c r="AE389">
        <v>-6.6133156072685599E-3</v>
      </c>
      <c r="AF389">
        <v>-3.44845940933367E-2</v>
      </c>
      <c r="AG389">
        <v>2.7871278486068098E-2</v>
      </c>
      <c r="AI389" s="5">
        <v>43190</v>
      </c>
      <c r="AJ389">
        <v>-1.41212648636556E-2</v>
      </c>
      <c r="AK389">
        <v>-2.8437824250850698E-2</v>
      </c>
      <c r="AL389">
        <v>1.43165593871951E-2</v>
      </c>
      <c r="AN389" s="5">
        <v>43190</v>
      </c>
      <c r="AO389">
        <v>-2.5755821787055599E-2</v>
      </c>
      <c r="AP389">
        <v>-2.82277085786167E-2</v>
      </c>
      <c r="AQ389">
        <v>2.47188679156111E-3</v>
      </c>
      <c r="AS389" s="5">
        <v>43190</v>
      </c>
      <c r="AT389">
        <v>-2.8131732521708398E-2</v>
      </c>
      <c r="AU389">
        <v>-3.3136133111517703E-2</v>
      </c>
      <c r="AV389">
        <v>5.0044005898092197E-3</v>
      </c>
      <c r="AX389" s="5">
        <v>43190</v>
      </c>
      <c r="AY389">
        <v>-2.6402540865531801E-2</v>
      </c>
      <c r="AZ389">
        <v>-9.2860675625093102E-3</v>
      </c>
      <c r="BA389">
        <v>-1.71164733030225E-2</v>
      </c>
      <c r="BC389" s="5">
        <v>43190</v>
      </c>
      <c r="BD389">
        <v>-3.2079774791058599E-2</v>
      </c>
      <c r="BE389">
        <v>-3.1400591857384502E-2</v>
      </c>
      <c r="BF389">
        <v>-6.7918293367410403E-4</v>
      </c>
      <c r="BH389" s="5">
        <v>43190</v>
      </c>
      <c r="BI389">
        <v>-1.40777617687736E-2</v>
      </c>
      <c r="BJ389">
        <v>-3.6270186647752202E-2</v>
      </c>
      <c r="BK389">
        <v>2.21924248789786E-2</v>
      </c>
      <c r="BM389" s="5">
        <v>43190</v>
      </c>
      <c r="BN389">
        <v>-9.7575053511415408E-3</v>
      </c>
      <c r="BO389">
        <v>-7.5106227557413304E-3</v>
      </c>
      <c r="BP389">
        <f t="shared" si="99"/>
        <v>-2.2468825954002104E-3</v>
      </c>
      <c r="BR389" s="14">
        <v>43190</v>
      </c>
      <c r="BS389" s="15">
        <f t="shared" si="89"/>
        <v>-3.23410735884175E-2</v>
      </c>
      <c r="BT389" s="15">
        <f t="shared" si="90"/>
        <v>-8.2165340378179894E-3</v>
      </c>
      <c r="BU389" s="15">
        <f t="shared" si="91"/>
        <v>3.3053814352128202E-2</v>
      </c>
      <c r="BV389" s="15">
        <f t="shared" si="92"/>
        <v>-7.8919070294474203E-3</v>
      </c>
      <c r="BW389" s="15">
        <f t="shared" si="93"/>
        <v>2.7871278486068098E-2</v>
      </c>
      <c r="BX389" s="15">
        <f t="shared" si="94"/>
        <v>1.43165593871951E-2</v>
      </c>
      <c r="BY389" s="15">
        <f t="shared" si="95"/>
        <v>2.47188679156111E-3</v>
      </c>
      <c r="BZ389" s="15">
        <f t="shared" si="96"/>
        <v>5.0044005898092197E-3</v>
      </c>
      <c r="CA389" s="15">
        <f t="shared" si="97"/>
        <v>-1.71164733030225E-2</v>
      </c>
      <c r="CB389" s="15">
        <f t="shared" si="98"/>
        <v>-6.7918293367410403E-4</v>
      </c>
      <c r="CC389" s="15">
        <f t="shared" si="100"/>
        <v>2.21924248789786E-2</v>
      </c>
      <c r="CD389" s="15">
        <f t="shared" si="101"/>
        <v>-2.2468825954002104E-3</v>
      </c>
      <c r="CT389" s="17">
        <v>-2.96963189865883E-2</v>
      </c>
      <c r="CU389" s="17">
        <v>-2.3976020942865599E-2</v>
      </c>
      <c r="CV389" s="17">
        <v>-1.12420206268117E-2</v>
      </c>
      <c r="CW389" s="17">
        <v>1.60350401162376E-2</v>
      </c>
      <c r="CX389" s="17">
        <v>3.1908411636509301E-2</v>
      </c>
      <c r="CY389" s="17">
        <v>1.94427243866909E-2</v>
      </c>
      <c r="CZ389" s="17">
        <v>-3.1799107978323698E-3</v>
      </c>
      <c r="DA389" s="17">
        <v>-7.6070421829403899E-3</v>
      </c>
      <c r="DB389" s="17">
        <v>6.4407346212398296E-3</v>
      </c>
      <c r="DC389" s="17">
        <v>1.6646733697417499E-2</v>
      </c>
      <c r="DE389" s="8">
        <f t="array" ref="DE389">SUMPRODUCT($BS389:$CB389,TRANSPOSE(CG$66:CG$75))</f>
        <v>-3.9707658034340391E-2</v>
      </c>
      <c r="DF389" s="8">
        <f t="array" ref="DF389">SUMPRODUCT($BS389:$CB389,TRANSPOSE(CH$66:CH$75))</f>
        <v>-4.4693398558165155E-2</v>
      </c>
      <c r="DG389" s="8">
        <f t="array" ref="DG389">SUMPRODUCT($BS389:$CB389,TRANSPOSE(CI$66:CI$75))</f>
        <v>3.7042003203156711E-2</v>
      </c>
      <c r="DH389" s="8">
        <f t="array" ref="DH389">SUMPRODUCT($BS389:$CB389,TRANSPOSE(CJ$66:CJ$75))</f>
        <v>-2.5815486697716291E-3</v>
      </c>
      <c r="DI389" s="8">
        <f t="array" ref="DI389">SUMPRODUCT($BS389:$CB389,TRANSPOSE(CK$66:CK$75))</f>
        <v>3.7030960156526904E-2</v>
      </c>
      <c r="DJ389" s="8">
        <f t="array" ref="DJ389">SUMPRODUCT($BS389:$CB389,TRANSPOSE(CL$66:CL$75))</f>
        <v>1.8279558606394974E-2</v>
      </c>
      <c r="DK389" s="8">
        <f t="array" ref="DK389">SUMPRODUCT($BS389:$CB389,TRANSPOSE(CM$66:CM$75))</f>
        <v>2.9802011353135101E-2</v>
      </c>
      <c r="DL389" s="8">
        <f t="array" ref="DL389">SUMPRODUCT($BS389:$CB389,TRANSPOSE(CN$66:CN$75))</f>
        <v>-1.3269070650273683E-3</v>
      </c>
      <c r="DM389" s="8">
        <f t="array" ref="DM389">SUMPRODUCT($BS389:$CB389,TRANSPOSE(CO$66:CO$75))</f>
        <v>-5.5943489236980712E-2</v>
      </c>
      <c r="DN389" s="8">
        <f t="array" ref="DN389">SUMPRODUCT($BS389:$CB389,TRANSPOSE(CP$66:CP$75))</f>
        <v>2.7826492632120111E-3</v>
      </c>
    </row>
    <row r="390" spans="4:118" x14ac:dyDescent="0.25">
      <c r="D390" s="7"/>
      <c r="E390" s="7"/>
      <c r="J390" s="5">
        <v>43220</v>
      </c>
      <c r="K390">
        <v>1.5893330806728698E-2</v>
      </c>
      <c r="L390">
        <v>-1.1509537804754499E-2</v>
      </c>
      <c r="M390">
        <v>2.7402868611483101E-2</v>
      </c>
      <c r="O390" s="5">
        <v>43220</v>
      </c>
      <c r="P390">
        <v>5.27275076089699E-3</v>
      </c>
      <c r="Q390">
        <v>4.0207729657016798E-3</v>
      </c>
      <c r="R390">
        <v>1.25197779519531E-3</v>
      </c>
      <c r="T390" s="5">
        <v>43220</v>
      </c>
      <c r="U390">
        <v>1.83599791970438E-2</v>
      </c>
      <c r="V390">
        <v>2.9239716572485299E-3</v>
      </c>
      <c r="W390">
        <v>1.54360075397953E-2</v>
      </c>
      <c r="Y390" s="5">
        <v>43220</v>
      </c>
      <c r="Z390">
        <v>-1.21761609468962E-2</v>
      </c>
      <c r="AA390">
        <v>3.28898304496146E-3</v>
      </c>
      <c r="AB390">
        <v>-1.54651439918576E-2</v>
      </c>
      <c r="AD390" s="5">
        <v>43220</v>
      </c>
      <c r="AE390">
        <v>1.7633645189733601E-3</v>
      </c>
      <c r="AF390">
        <v>1.53462779183968E-2</v>
      </c>
      <c r="AG390">
        <v>-1.3582913399423399E-2</v>
      </c>
      <c r="AI390" s="5">
        <v>43220</v>
      </c>
      <c r="AJ390">
        <v>4.1176856740473399E-3</v>
      </c>
      <c r="AK390">
        <v>2.0413501375608298E-2</v>
      </c>
      <c r="AL390">
        <v>-1.6295815701560998E-2</v>
      </c>
      <c r="AN390" s="5">
        <v>43220</v>
      </c>
      <c r="AO390">
        <v>-6.98954395996611E-3</v>
      </c>
      <c r="AP390">
        <v>2.2688262909678E-2</v>
      </c>
      <c r="AQ390">
        <v>-2.9677806869644101E-2</v>
      </c>
      <c r="AS390" s="5">
        <v>43220</v>
      </c>
      <c r="AT390">
        <v>5.0492979521606497E-4</v>
      </c>
      <c r="AU390">
        <v>1.89388310000758E-2</v>
      </c>
      <c r="AV390">
        <v>-1.8433901204859798E-2</v>
      </c>
      <c r="AX390" s="5">
        <v>43220</v>
      </c>
      <c r="AY390">
        <v>-4.1683452262283897E-3</v>
      </c>
      <c r="AZ390">
        <v>2.7089389024512401E-2</v>
      </c>
      <c r="BA390">
        <v>-3.1257734250740798E-2</v>
      </c>
      <c r="BC390" s="5">
        <v>43220</v>
      </c>
      <c r="BD390">
        <v>-6.1270114750109099E-3</v>
      </c>
      <c r="BE390">
        <v>6.2686915956117603E-3</v>
      </c>
      <c r="BF390">
        <v>-1.23957030706227E-2</v>
      </c>
      <c r="BH390" s="5">
        <v>43220</v>
      </c>
      <c r="BI390">
        <v>2.8438397708068601E-2</v>
      </c>
      <c r="BJ390">
        <v>-2.2194586157124599E-3</v>
      </c>
      <c r="BK390">
        <v>3.0657856323780999E-2</v>
      </c>
      <c r="BM390" s="5">
        <v>43220</v>
      </c>
      <c r="BN390">
        <v>-2.0359840992780101E-3</v>
      </c>
      <c r="BO390">
        <v>2.2755187476769401E-4</v>
      </c>
      <c r="BP390">
        <f t="shared" si="99"/>
        <v>-2.263535974045704E-3</v>
      </c>
      <c r="BR390" s="14">
        <v>43220</v>
      </c>
      <c r="BS390" s="15">
        <f t="shared" si="89"/>
        <v>2.7402868611483101E-2</v>
      </c>
      <c r="BT390" s="15">
        <f t="shared" si="90"/>
        <v>1.25197779519531E-3</v>
      </c>
      <c r="BU390" s="15">
        <f t="shared" si="91"/>
        <v>1.54360075397953E-2</v>
      </c>
      <c r="BV390" s="15">
        <f t="shared" si="92"/>
        <v>-1.54651439918576E-2</v>
      </c>
      <c r="BW390" s="15">
        <f t="shared" si="93"/>
        <v>-1.3582913399423399E-2</v>
      </c>
      <c r="BX390" s="15">
        <f t="shared" si="94"/>
        <v>-1.6295815701560998E-2</v>
      </c>
      <c r="BY390" s="15">
        <f t="shared" si="95"/>
        <v>-2.9677806869644101E-2</v>
      </c>
      <c r="BZ390" s="15">
        <f t="shared" si="96"/>
        <v>-1.8433901204859798E-2</v>
      </c>
      <c r="CA390" s="15">
        <f t="shared" si="97"/>
        <v>-3.1257734250740798E-2</v>
      </c>
      <c r="CB390" s="15">
        <f t="shared" si="98"/>
        <v>-1.23957030706227E-2</v>
      </c>
      <c r="CC390" s="15">
        <f t="shared" si="100"/>
        <v>3.0657856323780999E-2</v>
      </c>
      <c r="CD390" s="15">
        <f t="shared" si="101"/>
        <v>-2.263535974045704E-3</v>
      </c>
      <c r="CT390" s="17">
        <v>3.7331001935220702E-2</v>
      </c>
      <c r="CU390" s="17">
        <v>-4.1142003143669302E-2</v>
      </c>
      <c r="CV390" s="17">
        <v>2.2060926462028101E-2</v>
      </c>
      <c r="CW390" s="17">
        <v>-1.89363163622758E-3</v>
      </c>
      <c r="CX390" s="17">
        <v>1.5724844439830899E-2</v>
      </c>
      <c r="CY390" s="17">
        <v>-2.0204559376832801E-2</v>
      </c>
      <c r="CZ390" s="17">
        <v>-1.57495288027075E-2</v>
      </c>
      <c r="DA390" s="17">
        <v>1.8746424935805099E-3</v>
      </c>
      <c r="DB390" s="17">
        <v>3.2090467484064199E-3</v>
      </c>
      <c r="DC390" s="17">
        <v>-4.31809708891177E-4</v>
      </c>
      <c r="DE390" s="8">
        <f t="array" ref="DE390">SUMPRODUCT($BS390:$CB390,TRANSPOSE(CG$66:CG$75))</f>
        <v>3.6648551772071568E-2</v>
      </c>
      <c r="DF390" s="8">
        <f t="array" ref="DF390">SUMPRODUCT($BS390:$CB390,TRANSPOSE(CH$66:CH$75))</f>
        <v>1.9968501074263768E-2</v>
      </c>
      <c r="DG390" s="8">
        <f t="array" ref="DG390">SUMPRODUCT($BS390:$CB390,TRANSPOSE(CI$66:CI$75))</f>
        <v>2.3389038997893685E-2</v>
      </c>
      <c r="DH390" s="8">
        <f t="array" ref="DH390">SUMPRODUCT($BS390:$CB390,TRANSPOSE(CJ$66:CJ$75))</f>
        <v>4.8127814553869143E-3</v>
      </c>
      <c r="DI390" s="8">
        <f t="array" ref="DI390">SUMPRODUCT($BS390:$CB390,TRANSPOSE(CK$66:CK$75))</f>
        <v>-1.4305163375298517E-3</v>
      </c>
      <c r="DJ390" s="8">
        <f t="array" ref="DJ390">SUMPRODUCT($BS390:$CB390,TRANSPOSE(CL$66:CL$75))</f>
        <v>-2.5924738802877968E-2</v>
      </c>
      <c r="DK390" s="8">
        <f t="array" ref="DK390">SUMPRODUCT($BS390:$CB390,TRANSPOSE(CM$66:CM$75))</f>
        <v>-3.1367738265842618E-2</v>
      </c>
      <c r="DL390" s="8">
        <f t="array" ref="DL390">SUMPRODUCT($BS390:$CB390,TRANSPOSE(CN$66:CN$75))</f>
        <v>-5.5740573417993209E-4</v>
      </c>
      <c r="DM390" s="8">
        <f t="array" ref="DM390">SUMPRODUCT($BS390:$CB390,TRANSPOSE(CO$66:CO$75))</f>
        <v>-2.0091934251263877E-2</v>
      </c>
      <c r="DN390" s="8">
        <f t="array" ref="DN390">SUMPRODUCT($BS390:$CB390,TRANSPOSE(CP$66:CP$75))</f>
        <v>-1.9555647099343321E-2</v>
      </c>
    </row>
    <row r="391" spans="4:118" x14ac:dyDescent="0.25">
      <c r="D391" s="7"/>
      <c r="E391" s="7"/>
      <c r="J391" s="5">
        <v>43222</v>
      </c>
      <c r="K391">
        <v>-1.84070525731217E-3</v>
      </c>
      <c r="L391">
        <v>-1.21653589015657E-2</v>
      </c>
      <c r="M391">
        <v>1.0324653644253501E-2</v>
      </c>
      <c r="O391" s="5">
        <v>43222</v>
      </c>
      <c r="P391">
        <v>-9.3336995625119493E-3</v>
      </c>
      <c r="Q391">
        <v>-4.2559486341109398E-3</v>
      </c>
      <c r="R391">
        <v>-5.0777509284010104E-3</v>
      </c>
      <c r="T391" s="5">
        <v>43222</v>
      </c>
      <c r="U391">
        <v>-7.0823909040894596E-3</v>
      </c>
      <c r="V391">
        <v>-3.8755979705528102E-3</v>
      </c>
      <c r="W391">
        <v>-3.2067929335366499E-3</v>
      </c>
      <c r="Y391" s="5">
        <v>43222</v>
      </c>
      <c r="Z391">
        <v>3.28576498656052E-3</v>
      </c>
      <c r="AA391">
        <v>-7.8765963727460697E-3</v>
      </c>
      <c r="AB391">
        <v>1.1162361359306599E-2</v>
      </c>
      <c r="AD391" s="5">
        <v>43222</v>
      </c>
      <c r="AE391">
        <v>-1.3960009070142601E-2</v>
      </c>
      <c r="AF391">
        <v>2.1362283018215899E-3</v>
      </c>
      <c r="AG391">
        <v>-1.6096237371964198E-2</v>
      </c>
      <c r="AI391" s="5">
        <v>43222</v>
      </c>
      <c r="AJ391">
        <v>-9.5662558505063E-3</v>
      </c>
      <c r="AK391">
        <v>-3.6502443594654799E-3</v>
      </c>
      <c r="AL391">
        <v>-5.9160114910408197E-3</v>
      </c>
      <c r="AN391" s="5">
        <v>43222</v>
      </c>
      <c r="AO391">
        <v>-1.34287313447324E-2</v>
      </c>
      <c r="AP391">
        <v>-6.3812129611515696E-3</v>
      </c>
      <c r="AQ391">
        <v>-7.0475183835808598E-3</v>
      </c>
      <c r="AS391" s="5">
        <v>43222</v>
      </c>
      <c r="AT391">
        <v>-1.43666250932225E-2</v>
      </c>
      <c r="AU391">
        <v>-4.9056374750633402E-4</v>
      </c>
      <c r="AV391">
        <v>-1.3876061345716201E-2</v>
      </c>
      <c r="AX391" s="5">
        <v>43222</v>
      </c>
      <c r="AY391">
        <v>-1.45485000097831E-2</v>
      </c>
      <c r="AZ391">
        <v>-2.4658314291481402E-4</v>
      </c>
      <c r="BA391">
        <v>-1.4301916866868301E-2</v>
      </c>
      <c r="BC391" s="5">
        <v>43222</v>
      </c>
      <c r="BD391">
        <v>5.1047334603595597E-3</v>
      </c>
      <c r="BE391">
        <v>-7.8494766785193199E-3</v>
      </c>
      <c r="BF391">
        <v>1.29542101388789E-2</v>
      </c>
      <c r="BH391" s="5">
        <v>43223</v>
      </c>
      <c r="BI391">
        <v>-1.15610237960878E-2</v>
      </c>
      <c r="BJ391">
        <v>-1.43248211077789E-2</v>
      </c>
      <c r="BK391">
        <v>2.7637973116910698E-3</v>
      </c>
      <c r="BM391" s="5">
        <v>43223</v>
      </c>
      <c r="BN391">
        <v>-1.77466591334768E-2</v>
      </c>
      <c r="BO391">
        <v>-1.2890303970764E-3</v>
      </c>
      <c r="BP391">
        <f t="shared" si="99"/>
        <v>-1.6457628736400401E-2</v>
      </c>
      <c r="BR391" s="5"/>
    </row>
    <row r="392" spans="4:118" x14ac:dyDescent="0.25">
      <c r="D392" s="7"/>
      <c r="E392" s="7"/>
    </row>
    <row r="393" spans="4:118" x14ac:dyDescent="0.25">
      <c r="D393" s="7"/>
      <c r="E393" s="7"/>
    </row>
    <row r="394" spans="4:118" x14ac:dyDescent="0.25">
      <c r="D394" s="7"/>
      <c r="E394" s="7"/>
    </row>
    <row r="395" spans="4:118" x14ac:dyDescent="0.25">
      <c r="D395" s="7"/>
      <c r="E395" s="7"/>
    </row>
    <row r="396" spans="4:118" x14ac:dyDescent="0.25">
      <c r="D396" s="7"/>
      <c r="E396" s="7"/>
    </row>
    <row r="397" spans="4:118" x14ac:dyDescent="0.25">
      <c r="D397" s="7"/>
      <c r="E397" s="7"/>
    </row>
    <row r="398" spans="4:118" x14ac:dyDescent="0.25">
      <c r="D398" s="7"/>
      <c r="E398" s="7"/>
    </row>
    <row r="399" spans="4:118" x14ac:dyDescent="0.25">
      <c r="D399" s="7"/>
      <c r="E399" s="7"/>
    </row>
    <row r="400" spans="4:118" x14ac:dyDescent="0.25">
      <c r="D400" s="7"/>
      <c r="E400" s="7"/>
    </row>
    <row r="401" spans="4:5" x14ac:dyDescent="0.25">
      <c r="D401" s="7"/>
      <c r="E401" s="7"/>
    </row>
    <row r="402" spans="4:5" x14ac:dyDescent="0.25">
      <c r="D402" s="7"/>
      <c r="E402" s="7"/>
    </row>
    <row r="403" spans="4:5" x14ac:dyDescent="0.25">
      <c r="D403" s="7"/>
      <c r="E403" s="7"/>
    </row>
    <row r="404" spans="4:5" x14ac:dyDescent="0.25">
      <c r="D404" s="7"/>
      <c r="E404" s="7"/>
    </row>
    <row r="405" spans="4:5" x14ac:dyDescent="0.25">
      <c r="D405" s="7"/>
      <c r="E405" s="7"/>
    </row>
    <row r="406" spans="4:5" x14ac:dyDescent="0.25">
      <c r="D406" s="7"/>
      <c r="E406" s="7"/>
    </row>
    <row r="407" spans="4:5" x14ac:dyDescent="0.25">
      <c r="D407" s="7"/>
      <c r="E407" s="7"/>
    </row>
    <row r="408" spans="4:5" x14ac:dyDescent="0.25">
      <c r="D408" s="7"/>
      <c r="E408" s="7"/>
    </row>
    <row r="409" spans="4:5" x14ac:dyDescent="0.25">
      <c r="D409" s="7"/>
      <c r="E409" s="7"/>
    </row>
    <row r="410" spans="4:5" x14ac:dyDescent="0.25">
      <c r="D410" s="7"/>
      <c r="E410" s="7"/>
    </row>
    <row r="411" spans="4:5" x14ac:dyDescent="0.25">
      <c r="D411" s="7"/>
      <c r="E411" s="7"/>
    </row>
    <row r="412" spans="4:5" x14ac:dyDescent="0.25">
      <c r="D412" s="7"/>
      <c r="E412" s="7"/>
    </row>
    <row r="413" spans="4:5" x14ac:dyDescent="0.25">
      <c r="D413" s="7"/>
      <c r="E413" s="7"/>
    </row>
    <row r="414" spans="4:5" x14ac:dyDescent="0.25">
      <c r="D414" s="7"/>
      <c r="E414" s="7"/>
    </row>
    <row r="415" spans="4:5" x14ac:dyDescent="0.25">
      <c r="D415" s="7"/>
      <c r="E415" s="7"/>
    </row>
    <row r="416" spans="4:5" x14ac:dyDescent="0.25">
      <c r="D416" s="7"/>
      <c r="E416" s="7"/>
    </row>
    <row r="417" spans="4:5" x14ac:dyDescent="0.25">
      <c r="D417" s="7"/>
      <c r="E417" s="7"/>
    </row>
    <row r="418" spans="4:5" x14ac:dyDescent="0.25">
      <c r="D418" s="7"/>
      <c r="E418" s="7"/>
    </row>
    <row r="419" spans="4:5" x14ac:dyDescent="0.25">
      <c r="D419" s="7"/>
      <c r="E419" s="7"/>
    </row>
    <row r="420" spans="4:5" x14ac:dyDescent="0.25">
      <c r="D420" s="7"/>
      <c r="E420" s="7"/>
    </row>
    <row r="421" spans="4:5" x14ac:dyDescent="0.25">
      <c r="D421" s="7"/>
      <c r="E421" s="7"/>
    </row>
    <row r="422" spans="4:5" x14ac:dyDescent="0.25">
      <c r="D422" s="7"/>
      <c r="E422" s="7"/>
    </row>
    <row r="423" spans="4:5" x14ac:dyDescent="0.25">
      <c r="D423" s="7"/>
      <c r="E423" s="7"/>
    </row>
    <row r="424" spans="4:5" x14ac:dyDescent="0.25">
      <c r="D424" s="7"/>
      <c r="E424" s="7"/>
    </row>
    <row r="425" spans="4:5" x14ac:dyDescent="0.25">
      <c r="D425" s="7"/>
      <c r="E425" s="7"/>
    </row>
    <row r="426" spans="4:5" x14ac:dyDescent="0.25">
      <c r="D426" s="7"/>
      <c r="E426" s="7"/>
    </row>
    <row r="427" spans="4:5" x14ac:dyDescent="0.25">
      <c r="D427" s="7"/>
      <c r="E427" s="7"/>
    </row>
    <row r="428" spans="4:5" x14ac:dyDescent="0.25">
      <c r="D428" s="7"/>
      <c r="E428" s="7"/>
    </row>
    <row r="429" spans="4:5" x14ac:dyDescent="0.25">
      <c r="D429" s="7"/>
      <c r="E429" s="7"/>
    </row>
    <row r="430" spans="4:5" x14ac:dyDescent="0.25">
      <c r="D430" s="7"/>
      <c r="E430" s="7"/>
    </row>
    <row r="431" spans="4:5" x14ac:dyDescent="0.25">
      <c r="D431" s="7"/>
      <c r="E431" s="7"/>
    </row>
    <row r="432" spans="4:5" x14ac:dyDescent="0.25">
      <c r="D432" s="7"/>
      <c r="E432" s="7"/>
    </row>
    <row r="433" spans="4:5" x14ac:dyDescent="0.25">
      <c r="D433" s="7"/>
      <c r="E433" s="7"/>
    </row>
    <row r="434" spans="4:5" x14ac:dyDescent="0.25">
      <c r="D434" s="7"/>
      <c r="E434" s="7"/>
    </row>
    <row r="435" spans="4:5" x14ac:dyDescent="0.25">
      <c r="D435" s="7"/>
      <c r="E435" s="7"/>
    </row>
    <row r="436" spans="4:5" x14ac:dyDescent="0.25">
      <c r="D436" s="7"/>
      <c r="E436" s="7"/>
    </row>
    <row r="437" spans="4:5" x14ac:dyDescent="0.25">
      <c r="D437" s="7"/>
      <c r="E437" s="7"/>
    </row>
    <row r="438" spans="4:5" x14ac:dyDescent="0.25">
      <c r="D438" s="7"/>
      <c r="E438" s="7"/>
    </row>
    <row r="439" spans="4:5" x14ac:dyDescent="0.25">
      <c r="D439" s="7"/>
      <c r="E439" s="7"/>
    </row>
    <row r="440" spans="4:5" x14ac:dyDescent="0.25">
      <c r="D440" s="7"/>
      <c r="E440" s="7"/>
    </row>
    <row r="441" spans="4:5" x14ac:dyDescent="0.25">
      <c r="D441" s="7"/>
      <c r="E441" s="7"/>
    </row>
    <row r="442" spans="4:5" x14ac:dyDescent="0.25">
      <c r="D442" s="7"/>
      <c r="E442" s="7"/>
    </row>
    <row r="443" spans="4:5" x14ac:dyDescent="0.25">
      <c r="D443" s="7"/>
      <c r="E443" s="7"/>
    </row>
    <row r="444" spans="4:5" x14ac:dyDescent="0.25">
      <c r="D444" s="7"/>
      <c r="E444" s="7"/>
    </row>
    <row r="445" spans="4:5" x14ac:dyDescent="0.25">
      <c r="D445" s="7"/>
      <c r="E445" s="7"/>
    </row>
    <row r="446" spans="4:5" x14ac:dyDescent="0.25">
      <c r="D446" s="7"/>
      <c r="E446" s="7"/>
    </row>
    <row r="447" spans="4:5" x14ac:dyDescent="0.25">
      <c r="D447" s="7"/>
      <c r="E447" s="7"/>
    </row>
    <row r="448" spans="4:5" x14ac:dyDescent="0.25">
      <c r="D448" s="7"/>
      <c r="E448" s="7"/>
    </row>
    <row r="449" spans="4:5" x14ac:dyDescent="0.25">
      <c r="D449" s="7"/>
      <c r="E449" s="7"/>
    </row>
    <row r="450" spans="4:5" x14ac:dyDescent="0.25">
      <c r="D450" s="7"/>
      <c r="E450" s="7"/>
    </row>
    <row r="451" spans="4:5" x14ac:dyDescent="0.25">
      <c r="D451" s="7"/>
      <c r="E451" s="7"/>
    </row>
    <row r="452" spans="4:5" x14ac:dyDescent="0.25">
      <c r="D452" s="7"/>
      <c r="E452" s="7"/>
    </row>
    <row r="453" spans="4:5" x14ac:dyDescent="0.25">
      <c r="D453" s="7"/>
      <c r="E453" s="7"/>
    </row>
    <row r="454" spans="4:5" x14ac:dyDescent="0.25">
      <c r="D454" s="7"/>
      <c r="E454" s="7"/>
    </row>
    <row r="455" spans="4:5" x14ac:dyDescent="0.25">
      <c r="D455" s="7"/>
      <c r="E455" s="7"/>
    </row>
    <row r="456" spans="4:5" x14ac:dyDescent="0.25">
      <c r="D456" s="7"/>
      <c r="E456" s="7"/>
    </row>
    <row r="457" spans="4:5" x14ac:dyDescent="0.25">
      <c r="D457" s="7"/>
      <c r="E457" s="7"/>
    </row>
    <row r="458" spans="4:5" x14ac:dyDescent="0.25">
      <c r="D458" s="7"/>
      <c r="E458" s="7"/>
    </row>
    <row r="459" spans="4:5" x14ac:dyDescent="0.25">
      <c r="D459" s="7"/>
      <c r="E459" s="7"/>
    </row>
    <row r="460" spans="4:5" x14ac:dyDescent="0.25">
      <c r="D460" s="7"/>
      <c r="E460" s="7"/>
    </row>
    <row r="461" spans="4:5" x14ac:dyDescent="0.25">
      <c r="D461" s="7"/>
      <c r="E461" s="7"/>
    </row>
    <row r="462" spans="4:5" x14ac:dyDescent="0.25">
      <c r="D462" s="7"/>
      <c r="E462" s="7"/>
    </row>
    <row r="463" spans="4:5" x14ac:dyDescent="0.25">
      <c r="D463" s="7"/>
      <c r="E463" s="7"/>
    </row>
    <row r="464" spans="4:5" x14ac:dyDescent="0.25">
      <c r="D464" s="7"/>
      <c r="E464" s="7"/>
    </row>
    <row r="465" spans="4:5" x14ac:dyDescent="0.25">
      <c r="D465" s="7"/>
      <c r="E465" s="7"/>
    </row>
    <row r="466" spans="4:5" x14ac:dyDescent="0.25">
      <c r="D466" s="7"/>
      <c r="E466" s="7"/>
    </row>
    <row r="467" spans="4:5" x14ac:dyDescent="0.25">
      <c r="D467" s="7"/>
      <c r="E467" s="7"/>
    </row>
    <row r="468" spans="4:5" x14ac:dyDescent="0.25">
      <c r="D468" s="7"/>
      <c r="E468" s="7"/>
    </row>
    <row r="469" spans="4:5" x14ac:dyDescent="0.25">
      <c r="D469" s="7"/>
      <c r="E469" s="7"/>
    </row>
    <row r="470" spans="4:5" x14ac:dyDescent="0.25">
      <c r="D470" s="7"/>
      <c r="E470" s="7"/>
    </row>
    <row r="471" spans="4:5" x14ac:dyDescent="0.25">
      <c r="D471" s="7"/>
      <c r="E471" s="7"/>
    </row>
    <row r="472" spans="4:5" x14ac:dyDescent="0.25">
      <c r="D472" s="7"/>
      <c r="E472" s="7"/>
    </row>
    <row r="473" spans="4:5" x14ac:dyDescent="0.25">
      <c r="D473" s="7"/>
      <c r="E473" s="7"/>
    </row>
    <row r="474" spans="4:5" x14ac:dyDescent="0.25">
      <c r="D474" s="7"/>
      <c r="E474" s="7"/>
    </row>
    <row r="475" spans="4:5" x14ac:dyDescent="0.25">
      <c r="D475" s="7"/>
      <c r="E475" s="7"/>
    </row>
    <row r="476" spans="4:5" x14ac:dyDescent="0.25">
      <c r="D476" s="7"/>
      <c r="E476" s="7"/>
    </row>
    <row r="477" spans="4:5" x14ac:dyDescent="0.25">
      <c r="D477" s="7"/>
      <c r="E477" s="7"/>
    </row>
    <row r="478" spans="4:5" x14ac:dyDescent="0.25">
      <c r="D478" s="7"/>
      <c r="E478" s="7"/>
    </row>
    <row r="479" spans="4:5" x14ac:dyDescent="0.25">
      <c r="D479" s="7"/>
      <c r="E479" s="7"/>
    </row>
    <row r="480" spans="4:5" x14ac:dyDescent="0.25">
      <c r="D480" s="7"/>
      <c r="E480" s="7"/>
    </row>
    <row r="481" spans="4:5" x14ac:dyDescent="0.25">
      <c r="D481" s="7"/>
      <c r="E481" s="7"/>
    </row>
    <row r="482" spans="4:5" x14ac:dyDescent="0.25">
      <c r="D482" s="7"/>
      <c r="E482" s="7"/>
    </row>
    <row r="483" spans="4:5" x14ac:dyDescent="0.25">
      <c r="D483" s="7"/>
      <c r="E483" s="7"/>
    </row>
    <row r="484" spans="4:5" x14ac:dyDescent="0.25">
      <c r="D484" s="7"/>
      <c r="E484" s="7"/>
    </row>
    <row r="485" spans="4:5" x14ac:dyDescent="0.25">
      <c r="D485" s="7"/>
      <c r="E485" s="7"/>
    </row>
    <row r="486" spans="4:5" x14ac:dyDescent="0.25">
      <c r="D486" s="7"/>
      <c r="E486" s="7"/>
    </row>
    <row r="487" spans="4:5" x14ac:dyDescent="0.25">
      <c r="D487" s="7"/>
      <c r="E487" s="7"/>
    </row>
    <row r="488" spans="4:5" x14ac:dyDescent="0.25">
      <c r="D488" s="7"/>
      <c r="E488" s="7"/>
    </row>
    <row r="489" spans="4:5" x14ac:dyDescent="0.25">
      <c r="D489" s="7"/>
      <c r="E489" s="7"/>
    </row>
    <row r="490" spans="4:5" x14ac:dyDescent="0.25">
      <c r="D490" s="7"/>
      <c r="E490" s="7"/>
    </row>
    <row r="491" spans="4:5" x14ac:dyDescent="0.25">
      <c r="D491" s="7"/>
      <c r="E491" s="7"/>
    </row>
    <row r="492" spans="4:5" x14ac:dyDescent="0.25">
      <c r="D492" s="7"/>
      <c r="E492" s="7"/>
    </row>
    <row r="493" spans="4:5" x14ac:dyDescent="0.25">
      <c r="D493" s="7"/>
      <c r="E493" s="7"/>
    </row>
    <row r="494" spans="4:5" x14ac:dyDescent="0.25">
      <c r="D494" s="7"/>
      <c r="E494" s="7"/>
    </row>
    <row r="495" spans="4:5" x14ac:dyDescent="0.25">
      <c r="D495" s="7"/>
      <c r="E495" s="7"/>
    </row>
    <row r="496" spans="4:5" x14ac:dyDescent="0.25">
      <c r="D496" s="7"/>
      <c r="E496" s="7"/>
    </row>
    <row r="497" spans="4:5" x14ac:dyDescent="0.25">
      <c r="D497" s="7"/>
      <c r="E497" s="7"/>
    </row>
    <row r="498" spans="4:5" x14ac:dyDescent="0.25">
      <c r="D498" s="7"/>
      <c r="E498" s="7"/>
    </row>
    <row r="499" spans="4:5" x14ac:dyDescent="0.25">
      <c r="D499" s="7"/>
      <c r="E499" s="7"/>
    </row>
    <row r="500" spans="4:5" x14ac:dyDescent="0.25">
      <c r="D500" s="7"/>
      <c r="E500" s="7"/>
    </row>
    <row r="501" spans="4:5" x14ac:dyDescent="0.25">
      <c r="D501" s="7"/>
      <c r="E501" s="7"/>
    </row>
    <row r="502" spans="4:5" x14ac:dyDescent="0.25">
      <c r="D502" s="7"/>
      <c r="E502" s="7"/>
    </row>
    <row r="503" spans="4:5" x14ac:dyDescent="0.25">
      <c r="D503" s="7"/>
      <c r="E503" s="7"/>
    </row>
    <row r="504" spans="4:5" x14ac:dyDescent="0.25">
      <c r="D504" s="7"/>
      <c r="E504" s="7"/>
    </row>
    <row r="505" spans="4:5" x14ac:dyDescent="0.25">
      <c r="D505" s="7"/>
      <c r="E505" s="7"/>
    </row>
    <row r="506" spans="4:5" x14ac:dyDescent="0.25">
      <c r="D506" s="7"/>
      <c r="E506" s="7"/>
    </row>
    <row r="507" spans="4:5" x14ac:dyDescent="0.25">
      <c r="D507" s="7"/>
      <c r="E507" s="7"/>
    </row>
    <row r="508" spans="4:5" x14ac:dyDescent="0.25">
      <c r="D508" s="7"/>
      <c r="E508" s="7"/>
    </row>
    <row r="509" spans="4:5" x14ac:dyDescent="0.25">
      <c r="D509" s="7"/>
      <c r="E509" s="7"/>
    </row>
    <row r="510" spans="4:5" x14ac:dyDescent="0.25">
      <c r="D510" s="7"/>
      <c r="E510" s="7"/>
    </row>
    <row r="511" spans="4:5" x14ac:dyDescent="0.25">
      <c r="D511" s="7"/>
      <c r="E511" s="7"/>
    </row>
    <row r="512" spans="4:5" x14ac:dyDescent="0.25">
      <c r="D512" s="7"/>
      <c r="E512" s="7"/>
    </row>
    <row r="513" spans="4:5" x14ac:dyDescent="0.25">
      <c r="D513" s="7"/>
      <c r="E513" s="7"/>
    </row>
    <row r="514" spans="4:5" x14ac:dyDescent="0.25">
      <c r="D514" s="7"/>
      <c r="E514" s="7"/>
    </row>
    <row r="515" spans="4:5" x14ac:dyDescent="0.25">
      <c r="D515" s="7"/>
      <c r="E515" s="7"/>
    </row>
    <row r="516" spans="4:5" x14ac:dyDescent="0.25">
      <c r="D516" s="7"/>
      <c r="E516" s="7"/>
    </row>
    <row r="517" spans="4:5" x14ac:dyDescent="0.25">
      <c r="D517" s="7"/>
      <c r="E517" s="7"/>
    </row>
    <row r="518" spans="4:5" x14ac:dyDescent="0.25">
      <c r="D518" s="7"/>
      <c r="E518" s="7"/>
    </row>
    <row r="519" spans="4:5" x14ac:dyDescent="0.25">
      <c r="D519" s="7"/>
      <c r="E519" s="7"/>
    </row>
    <row r="520" spans="4:5" x14ac:dyDescent="0.25">
      <c r="D520" s="7"/>
      <c r="E520" s="7"/>
    </row>
    <row r="521" spans="4:5" x14ac:dyDescent="0.25">
      <c r="D521" s="7"/>
      <c r="E521" s="7"/>
    </row>
    <row r="522" spans="4:5" x14ac:dyDescent="0.25">
      <c r="D522" s="7"/>
      <c r="E522" s="7"/>
    </row>
    <row r="523" spans="4:5" x14ac:dyDescent="0.25">
      <c r="D523" s="7"/>
      <c r="E523" s="7"/>
    </row>
    <row r="524" spans="4:5" x14ac:dyDescent="0.25">
      <c r="D524" s="7"/>
      <c r="E524" s="7"/>
    </row>
    <row r="525" spans="4:5" x14ac:dyDescent="0.25">
      <c r="D525" s="7"/>
      <c r="E525" s="7"/>
    </row>
    <row r="526" spans="4:5" x14ac:dyDescent="0.25">
      <c r="D526" s="7"/>
      <c r="E526" s="7"/>
    </row>
    <row r="527" spans="4:5" x14ac:dyDescent="0.25">
      <c r="D527" s="7"/>
      <c r="E527" s="7"/>
    </row>
    <row r="528" spans="4:5" x14ac:dyDescent="0.25">
      <c r="D528" s="7"/>
      <c r="E528" s="7"/>
    </row>
    <row r="529" spans="4:5" x14ac:dyDescent="0.25">
      <c r="D529" s="7"/>
      <c r="E529" s="7"/>
    </row>
  </sheetData>
  <conditionalFormatting sqref="CG54:CG6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53:CH6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4:CI6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54:CJ6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4:CK6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4:CL6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4:CM6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4:CN6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4:CO6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0:CB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1:CB1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66:CG7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66:CH7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66:CI7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66:CJ7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66:CK7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78:CG8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0:CD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1:CD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2">
    <dataValidation allowBlank="1" showErrorMessage="1" promptTitle="TRAFO" prompt="$A$1:$B$234" sqref="A6" xr:uid="{3FBABB3A-B1EF-4A63-8ECE-31EA64E273BA}"/>
    <dataValidation allowBlank="1" showErrorMessage="1" promptTitle="TRAFO" prompt="$D$1:$E$79" sqref="D6" xr:uid="{23A819AD-ABF9-4D13-B814-D8299A581955}"/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5CC1-BD64-489B-8BE7-21883675BAD4}">
  <dimension ref="A1:M377"/>
  <sheetViews>
    <sheetView workbookViewId="0">
      <selection activeCell="A18" sqref="A18"/>
    </sheetView>
  </sheetViews>
  <sheetFormatPr defaultRowHeight="15" x14ac:dyDescent="0.25"/>
  <cols>
    <col min="1" max="1" width="10.7109375" bestFit="1" customWidth="1"/>
  </cols>
  <sheetData>
    <row r="1" spans="1:13" x14ac:dyDescent="0.25">
      <c r="A1" s="5"/>
      <c r="B1" t="str">
        <f>FactorRet_Raw!BS14</f>
        <v>PM12M1M</v>
      </c>
      <c r="C1" t="str">
        <f>FactorRet_Raw!BT14</f>
        <v>BP</v>
      </c>
      <c r="D1" t="str">
        <f>FactorRet_Raw!BU14</f>
        <v>LogMktCap</v>
      </c>
      <c r="E1" t="str">
        <f>FactorRet_Raw!BV14</f>
        <v>ROE</v>
      </c>
      <c r="F1" t="str">
        <f>FactorRet_Raw!BW14</f>
        <v>DivP</v>
      </c>
      <c r="G1" t="str">
        <f>FactorRet_Raw!BX14</f>
        <v>InvToAsset</v>
      </c>
      <c r="H1" t="str">
        <f>FactorRet_Raw!BY14</f>
        <v>EP</v>
      </c>
      <c r="I1" t="str">
        <f>FactorRet_Raw!BZ14</f>
        <v>EBITDAEV</v>
      </c>
      <c r="J1" t="str">
        <f>FactorRet_Raw!CA14</f>
        <v>OEP</v>
      </c>
      <c r="K1" t="str">
        <f>FactorRet_Raw!CB14</f>
        <v>OEA</v>
      </c>
      <c r="L1" t="str">
        <f>FactorRet_Raw!CC14</f>
        <v>8WChgFwd12MEPS</v>
      </c>
      <c r="M1" t="str">
        <f>FactorRet_Raw!CD14</f>
        <v>AnnVol12M</v>
      </c>
    </row>
    <row r="2" spans="1:13" x14ac:dyDescent="0.25">
      <c r="A2" s="5">
        <f>FactorRet_Raw!BR15</f>
        <v>31808</v>
      </c>
      <c r="B2">
        <f>FactorRet_Raw!BS15</f>
        <v>7.1544615784195006E-2</v>
      </c>
      <c r="C2">
        <f>FactorRet_Raw!BT15</f>
        <v>1.1617902368625799E-2</v>
      </c>
      <c r="D2">
        <f>FactorRet_Raw!BU15</f>
        <v>-3.23089156181076E-2</v>
      </c>
      <c r="E2">
        <f>FactorRet_Raw!BV15</f>
        <v>0.14094317760546801</v>
      </c>
      <c r="F2">
        <f>FactorRet_Raw!BW15</f>
        <v>-7.7641717980804596E-3</v>
      </c>
      <c r="G2">
        <f>FactorRet_Raw!BX15</f>
        <v>-9.5788351639402206E-2</v>
      </c>
      <c r="H2">
        <f>FactorRet_Raw!BY15</f>
        <v>0.105199431382626</v>
      </c>
      <c r="I2">
        <f>FactorRet_Raw!BZ15</f>
        <v>5.6942374443523701E-2</v>
      </c>
      <c r="J2">
        <f>FactorRet_Raw!CA15</f>
        <v>-9.2605697360724805E-3</v>
      </c>
      <c r="K2">
        <f>FactorRet_Raw!CB15</f>
        <v>0.13392878388096399</v>
      </c>
      <c r="L2">
        <f>FactorRet_Raw!CC15</f>
        <v>9.9315674631472706E-4</v>
      </c>
      <c r="M2">
        <f>FactorRet_Raw!CD15</f>
        <v>-5.8444376950991E-2</v>
      </c>
    </row>
    <row r="3" spans="1:13" x14ac:dyDescent="0.25">
      <c r="A3" s="5">
        <f>FactorRet_Raw!BR16</f>
        <v>31836</v>
      </c>
      <c r="B3">
        <f>FactorRet_Raw!BS16</f>
        <v>-2.8830470502686601E-2</v>
      </c>
      <c r="C3">
        <f>FactorRet_Raw!BT16</f>
        <v>-3.8127949068234801E-2</v>
      </c>
      <c r="D3">
        <f>FactorRet_Raw!BU16</f>
        <v>2.6873734665328799E-2</v>
      </c>
      <c r="E3">
        <f>FactorRet_Raw!BV16</f>
        <v>-7.8188933287195297E-2</v>
      </c>
      <c r="F3">
        <f>FactorRet_Raw!BW16</f>
        <v>-9.1856478229681807E-2</v>
      </c>
      <c r="G3">
        <f>FactorRet_Raw!BX16</f>
        <v>7.3864257006795303E-2</v>
      </c>
      <c r="H3">
        <f>FactorRet_Raw!BY16</f>
        <v>-8.7133554009685601E-2</v>
      </c>
      <c r="I3">
        <f>FactorRet_Raw!BZ16</f>
        <v>-7.4352899296893801E-2</v>
      </c>
      <c r="J3">
        <f>FactorRet_Raw!CA16</f>
        <v>-8.1596243141455499E-2</v>
      </c>
      <c r="K3">
        <f>FactorRet_Raw!CB16</f>
        <v>-3.6039656580667399E-2</v>
      </c>
      <c r="L3">
        <f>FactorRet_Raw!CC16</f>
        <v>-4.18171728454668E-2</v>
      </c>
      <c r="M3">
        <f>FactorRet_Raw!CD16</f>
        <v>-8.3169126418753958E-3</v>
      </c>
    </row>
    <row r="4" spans="1:13" x14ac:dyDescent="0.25">
      <c r="A4" s="5">
        <f>FactorRet_Raw!BR17</f>
        <v>31867</v>
      </c>
      <c r="B4">
        <f>FactorRet_Raw!BS17</f>
        <v>6.0214036500406999E-2</v>
      </c>
      <c r="C4">
        <f>FactorRet_Raw!BT17</f>
        <v>2.5399672679161701E-2</v>
      </c>
      <c r="D4">
        <f>FactorRet_Raw!BU17</f>
        <v>-3.7820569128764199E-2</v>
      </c>
      <c r="E4">
        <f>FactorRet_Raw!BV17</f>
        <v>6.4280914030915903E-2</v>
      </c>
      <c r="F4">
        <f>FactorRet_Raw!BW17</f>
        <v>4.7085778197001001E-2</v>
      </c>
      <c r="G4">
        <f>FactorRet_Raw!BX17</f>
        <v>6.23096958222943E-2</v>
      </c>
      <c r="H4">
        <f>FactorRet_Raw!BY17</f>
        <v>4.9644976605448601E-2</v>
      </c>
      <c r="I4">
        <f>FactorRet_Raw!BZ17</f>
        <v>3.9248070175728803E-2</v>
      </c>
      <c r="J4">
        <f>FactorRet_Raw!CA17</f>
        <v>-3.01566252899067E-3</v>
      </c>
      <c r="K4">
        <f>FactorRet_Raw!CB17</f>
        <v>3.2445238339292401E-2</v>
      </c>
      <c r="L4">
        <f>FactorRet_Raw!CC17</f>
        <v>-7.0336397007115603E-3</v>
      </c>
      <c r="M4">
        <f>FactorRet_Raw!CD17</f>
        <v>-4.439305686046436E-2</v>
      </c>
    </row>
    <row r="5" spans="1:13" x14ac:dyDescent="0.25">
      <c r="A5" s="5">
        <f>FactorRet_Raw!BR18</f>
        <v>31897</v>
      </c>
      <c r="B5">
        <f>FactorRet_Raw!BS18</f>
        <v>-2.1992158871223799E-2</v>
      </c>
      <c r="C5">
        <f>FactorRet_Raw!BT18</f>
        <v>6.1215116954572102E-2</v>
      </c>
      <c r="D5">
        <f>FactorRet_Raw!BU18</f>
        <v>-1.85423236318005E-2</v>
      </c>
      <c r="E5">
        <f>FactorRet_Raw!BV18</f>
        <v>8.6422293925817698E-2</v>
      </c>
      <c r="F5">
        <f>FactorRet_Raw!BW18</f>
        <v>1.9670563090016802E-2</v>
      </c>
      <c r="G5">
        <f>FactorRet_Raw!BX18</f>
        <v>8.8894351067751898E-2</v>
      </c>
      <c r="H5">
        <f>FactorRet_Raw!BY18</f>
        <v>0.101145649964323</v>
      </c>
      <c r="I5">
        <f>FactorRet_Raw!BZ18</f>
        <v>-7.7879696263419796E-3</v>
      </c>
      <c r="J5">
        <f>FactorRet_Raw!CA18</f>
        <v>-2.7917006396242202E-3</v>
      </c>
      <c r="K5">
        <f>FactorRet_Raw!CB18</f>
        <v>3.64831473609218E-2</v>
      </c>
      <c r="L5">
        <f>FactorRet_Raw!CC18</f>
        <v>-4.3534191717628998E-2</v>
      </c>
      <c r="M5">
        <f>FactorRet_Raw!CD18</f>
        <v>-2.5431177665205799E-2</v>
      </c>
    </row>
    <row r="6" spans="1:13" x14ac:dyDescent="0.25">
      <c r="A6" s="5">
        <f>FactorRet_Raw!BR19</f>
        <v>31928</v>
      </c>
      <c r="B6">
        <f>FactorRet_Raw!BS19</f>
        <v>-2.4733443143775201E-2</v>
      </c>
      <c r="C6">
        <f>FactorRet_Raw!BT19</f>
        <v>-2.2400199368806301E-2</v>
      </c>
      <c r="D6">
        <f>FactorRet_Raw!BU19</f>
        <v>1.5112047653583E-2</v>
      </c>
      <c r="E6">
        <f>FactorRet_Raw!BV19</f>
        <v>-3.4445350783263898E-2</v>
      </c>
      <c r="F6">
        <f>FactorRet_Raw!BW19</f>
        <v>1.1132299771772399E-2</v>
      </c>
      <c r="G6">
        <f>FactorRet_Raw!BX19</f>
        <v>1.75142655516648E-3</v>
      </c>
      <c r="H6">
        <f>FactorRet_Raw!BY19</f>
        <v>-3.1344393243059099E-2</v>
      </c>
      <c r="I6">
        <f>FactorRet_Raw!BZ19</f>
        <v>9.5164111894901395E-3</v>
      </c>
      <c r="J6">
        <f>FactorRet_Raw!CA19</f>
        <v>-2.98289299398154E-2</v>
      </c>
      <c r="K6">
        <f>FactorRet_Raw!CB19</f>
        <v>-3.4835725556634001E-2</v>
      </c>
      <c r="L6">
        <f>FactorRet_Raw!CC19</f>
        <v>2.0517558025287701E-4</v>
      </c>
      <c r="M6">
        <f>FactorRet_Raw!CD19</f>
        <v>-9.1788323374681069E-3</v>
      </c>
    </row>
    <row r="7" spans="1:13" x14ac:dyDescent="0.25">
      <c r="A7" s="5">
        <f>FactorRet_Raw!BR20</f>
        <v>31958</v>
      </c>
      <c r="B7">
        <f>FactorRet_Raw!BS20</f>
        <v>2.00788466333989E-2</v>
      </c>
      <c r="C7">
        <f>FactorRet_Raw!BT20</f>
        <v>-1.9965590874732701E-2</v>
      </c>
      <c r="D7">
        <f>FactorRet_Raw!BU20</f>
        <v>-1.2843224790010901E-2</v>
      </c>
      <c r="E7">
        <f>FactorRet_Raw!BV20</f>
        <v>1.8376102643988802E-2</v>
      </c>
      <c r="F7">
        <f>FactorRet_Raw!BW20</f>
        <v>-2.6506903623802001E-2</v>
      </c>
      <c r="G7">
        <f>FactorRet_Raw!BX20</f>
        <v>-4.22189669195107E-2</v>
      </c>
      <c r="H7">
        <f>FactorRet_Raw!BY20</f>
        <v>-6.5867843530244196E-3</v>
      </c>
      <c r="I7">
        <f>FactorRet_Raw!BZ20</f>
        <v>-2.7533068025402001E-2</v>
      </c>
      <c r="J7">
        <f>FactorRet_Raw!CA20</f>
        <v>-1.6885885105855099E-2</v>
      </c>
      <c r="K7">
        <f>FactorRet_Raw!CB20</f>
        <v>2.28807013407211E-2</v>
      </c>
      <c r="L7">
        <f>FactorRet_Raw!CC20</f>
        <v>3.0362792803704401E-2</v>
      </c>
      <c r="M7">
        <f>FactorRet_Raw!CD20</f>
        <v>-6.8589992367934019E-3</v>
      </c>
    </row>
    <row r="8" spans="1:13" x14ac:dyDescent="0.25">
      <c r="A8" s="5">
        <f>FactorRet_Raw!BR21</f>
        <v>31989</v>
      </c>
      <c r="B8">
        <f>FactorRet_Raw!BS21</f>
        <v>-9.5413633129809196E-3</v>
      </c>
      <c r="C8">
        <f>FactorRet_Raw!BT21</f>
        <v>-1.7865704337444201E-3</v>
      </c>
      <c r="D8">
        <f>FactorRet_Raw!BU21</f>
        <v>6.4012147493587301E-2</v>
      </c>
      <c r="E8">
        <f>FactorRet_Raw!BV21</f>
        <v>-2.01096345293609E-2</v>
      </c>
      <c r="F8">
        <f>FactorRet_Raw!BW21</f>
        <v>3.7849770989319402E-2</v>
      </c>
      <c r="G8">
        <f>FactorRet_Raw!BX21</f>
        <v>9.5119844581454307E-3</v>
      </c>
      <c r="H8">
        <f>FactorRet_Raw!BY21</f>
        <v>-3.7525345639611303E-2</v>
      </c>
      <c r="I8">
        <f>FactorRet_Raw!BZ21</f>
        <v>4.6557700616619797E-2</v>
      </c>
      <c r="J8">
        <f>FactorRet_Raw!CA21</f>
        <v>3.5607854449491397E-2</v>
      </c>
      <c r="K8">
        <f>FactorRet_Raw!CB21</f>
        <v>-5.7998190640966797E-3</v>
      </c>
      <c r="L8">
        <f>FactorRet_Raw!CC21</f>
        <v>2.12648485913065E-2</v>
      </c>
      <c r="M8">
        <f>FactorRet_Raw!CD21</f>
        <v>-4.7969864380284791E-2</v>
      </c>
    </row>
    <row r="9" spans="1:13" x14ac:dyDescent="0.25">
      <c r="A9" s="5">
        <f>FactorRet_Raw!BR22</f>
        <v>32020</v>
      </c>
      <c r="B9">
        <f>FactorRet_Raw!BS22</f>
        <v>-1.80276867853159E-2</v>
      </c>
      <c r="C9">
        <f>FactorRet_Raw!BT22</f>
        <v>-6.4772130628718101E-3</v>
      </c>
      <c r="D9">
        <f>FactorRet_Raw!BU22</f>
        <v>-3.0215919948772402E-2</v>
      </c>
      <c r="E9">
        <f>FactorRet_Raw!BV22</f>
        <v>5.4603783519056197E-2</v>
      </c>
      <c r="F9">
        <f>FactorRet_Raw!BW22</f>
        <v>-1.32825124238127E-2</v>
      </c>
      <c r="G9">
        <f>FactorRet_Raw!BX22</f>
        <v>-2.40575711798345E-3</v>
      </c>
      <c r="H9">
        <f>FactorRet_Raw!BY22</f>
        <v>2.0838593135891401E-2</v>
      </c>
      <c r="I9">
        <f>FactorRet_Raw!BZ22</f>
        <v>1.0483884557846399E-4</v>
      </c>
      <c r="J9">
        <f>FactorRet_Raw!CA22</f>
        <v>2.09123253647274E-2</v>
      </c>
      <c r="K9">
        <f>FactorRet_Raw!CB22</f>
        <v>3.6067762050665801E-2</v>
      </c>
      <c r="L9">
        <f>FactorRet_Raw!CC22</f>
        <v>2.9836147326224201E-2</v>
      </c>
      <c r="M9">
        <f>FactorRet_Raw!CD22</f>
        <v>5.0820456560473078E-2</v>
      </c>
    </row>
    <row r="10" spans="1:13" x14ac:dyDescent="0.25">
      <c r="A10" s="5">
        <f>FactorRet_Raw!BR23</f>
        <v>32050</v>
      </c>
      <c r="B10">
        <f>FactorRet_Raw!BS23</f>
        <v>-2.85858875337139E-3</v>
      </c>
      <c r="C10">
        <f>FactorRet_Raw!BT23</f>
        <v>-3.9165964300811901E-2</v>
      </c>
      <c r="D10">
        <f>FactorRet_Raw!BU23</f>
        <v>3.8915773705816503E-2</v>
      </c>
      <c r="E10">
        <f>FactorRet_Raw!BV23</f>
        <v>-3.84340490602628E-2</v>
      </c>
      <c r="F10">
        <f>FactorRet_Raw!BW23</f>
        <v>-2.86555747328518E-2</v>
      </c>
      <c r="G10">
        <f>FactorRet_Raw!BX23</f>
        <v>-1.9881689443315101E-2</v>
      </c>
      <c r="H10">
        <f>FactorRet_Raw!BY23</f>
        <v>-5.4669706847388901E-2</v>
      </c>
      <c r="I10">
        <f>FactorRet_Raw!BZ23</f>
        <v>-1.82104721339298E-2</v>
      </c>
      <c r="J10">
        <f>FactorRet_Raw!CA23</f>
        <v>-4.9195819782633203E-2</v>
      </c>
      <c r="K10">
        <f>FactorRet_Raw!CB23</f>
        <v>-3.9363036468604798E-2</v>
      </c>
      <c r="L10">
        <f>FactorRet_Raw!CC23</f>
        <v>-3.6108064850163902E-3</v>
      </c>
      <c r="M10">
        <f>FactorRet_Raw!CD23</f>
        <v>-2.2714363759458928E-2</v>
      </c>
    </row>
    <row r="11" spans="1:13" x14ac:dyDescent="0.25">
      <c r="A11" s="5">
        <f>FactorRet_Raw!BR24</f>
        <v>32081</v>
      </c>
      <c r="B11">
        <f>FactorRet_Raw!BS24</f>
        <v>-6.8675187810733396E-2</v>
      </c>
      <c r="C11">
        <f>FactorRet_Raw!BT24</f>
        <v>-1.96730815664192E-3</v>
      </c>
      <c r="D11">
        <f>FactorRet_Raw!BU24</f>
        <v>-0.114946122440436</v>
      </c>
      <c r="E11">
        <f>FactorRet_Raw!BV24</f>
        <v>2.1119993380387201E-2</v>
      </c>
      <c r="F11">
        <f>FactorRet_Raw!BW24</f>
        <v>2.6888064693712702E-2</v>
      </c>
      <c r="G11">
        <f>FactorRet_Raw!BX24</f>
        <v>-1.44649892463991E-3</v>
      </c>
      <c r="H11">
        <f>FactorRet_Raw!BY24</f>
        <v>2.6958063927240698E-2</v>
      </c>
      <c r="I11">
        <f>FactorRet_Raw!BZ24</f>
        <v>-3.5023525656595299E-3</v>
      </c>
      <c r="J11">
        <f>FactorRet_Raw!CA24</f>
        <v>4.7557480488351803E-2</v>
      </c>
      <c r="K11">
        <f>FactorRet_Raw!CB24</f>
        <v>2.0282545604754398E-2</v>
      </c>
      <c r="L11">
        <f>FactorRet_Raw!CC24</f>
        <v>-4.0762132799044698E-2</v>
      </c>
      <c r="M11">
        <f>FactorRet_Raw!CD24</f>
        <v>8.6884681606955977E-2</v>
      </c>
    </row>
    <row r="12" spans="1:13" x14ac:dyDescent="0.25">
      <c r="A12" s="5">
        <f>FactorRet_Raw!BR25</f>
        <v>32111</v>
      </c>
      <c r="B12">
        <f>FactorRet_Raw!BS25</f>
        <v>-6.7686787425290402E-3</v>
      </c>
      <c r="C12">
        <f>FactorRet_Raw!BT25</f>
        <v>2.4968991648138299E-2</v>
      </c>
      <c r="D12">
        <f>FactorRet_Raw!BU25</f>
        <v>7.2589268161633094E-2</v>
      </c>
      <c r="E12">
        <f>FactorRet_Raw!BV25</f>
        <v>-1.4022808566267701E-2</v>
      </c>
      <c r="F12">
        <f>FactorRet_Raw!BW25</f>
        <v>-1.6096101588382299E-2</v>
      </c>
      <c r="G12">
        <f>FactorRet_Raw!BX25</f>
        <v>1.6673166482930501E-2</v>
      </c>
      <c r="H12">
        <f>FactorRet_Raw!BY25</f>
        <v>3.7312761254645502E-3</v>
      </c>
      <c r="I12">
        <f>FactorRet_Raw!BZ25</f>
        <v>-1.27632176466588E-2</v>
      </c>
      <c r="J12">
        <f>FactorRet_Raw!CA25</f>
        <v>1.3012287850857999E-2</v>
      </c>
      <c r="K12">
        <f>FactorRet_Raw!CB25</f>
        <v>3.9398030670497004E-3</v>
      </c>
      <c r="L12">
        <f>FactorRet_Raw!CC25</f>
        <v>1.7425202168757099E-2</v>
      </c>
      <c r="M12">
        <f>FactorRet_Raw!CD25</f>
        <v>3.2524270892107798E-2</v>
      </c>
    </row>
    <row r="13" spans="1:13" x14ac:dyDescent="0.25">
      <c r="A13" s="5">
        <f>FactorRet_Raw!BR26</f>
        <v>32142</v>
      </c>
      <c r="B13">
        <f>FactorRet_Raw!BS26</f>
        <v>2.0832587133863299E-2</v>
      </c>
      <c r="C13">
        <f>FactorRet_Raw!BT26</f>
        <v>3.6693455938266702E-3</v>
      </c>
      <c r="D13">
        <f>FactorRet_Raw!BU26</f>
        <v>3.1359411532275998E-2</v>
      </c>
      <c r="E13">
        <f>FactorRet_Raw!BV26</f>
        <v>2.9808585674678798E-3</v>
      </c>
      <c r="F13">
        <f>FactorRet_Raw!BW26</f>
        <v>-9.4634575099709108E-3</v>
      </c>
      <c r="G13">
        <f>FactorRet_Raw!BX26</f>
        <v>-1.4502370002917399E-2</v>
      </c>
      <c r="H13">
        <f>FactorRet_Raw!BY26</f>
        <v>5.9229181421701797E-2</v>
      </c>
      <c r="I13">
        <f>FactorRet_Raw!BZ26</f>
        <v>4.2518773329981698E-2</v>
      </c>
      <c r="J13">
        <f>FactorRet_Raw!CA26</f>
        <v>8.9949710645243208E-3</v>
      </c>
      <c r="K13">
        <f>FactorRet_Raw!CB26</f>
        <v>1.20752662615029E-2</v>
      </c>
      <c r="L13">
        <f>FactorRet_Raw!CC26</f>
        <v>5.3321650122572201E-2</v>
      </c>
      <c r="M13">
        <f>FactorRet_Raw!CD26</f>
        <v>-3.0069460044694699E-2</v>
      </c>
    </row>
    <row r="14" spans="1:13" x14ac:dyDescent="0.25">
      <c r="A14" s="5">
        <f>FactorRet_Raw!BR27</f>
        <v>32173</v>
      </c>
      <c r="B14">
        <f>FactorRet_Raw!BS27</f>
        <v>-0.47172669650029803</v>
      </c>
      <c r="C14">
        <f>FactorRet_Raw!BT27</f>
        <v>6.3964833146489194E-2</v>
      </c>
      <c r="D14">
        <f>FactorRet_Raw!BU27</f>
        <v>1.7770156873413701E-2</v>
      </c>
      <c r="E14">
        <f>FactorRet_Raw!BV27</f>
        <v>1.9553487811761701E-2</v>
      </c>
      <c r="F14">
        <f>FactorRet_Raw!BW27</f>
        <v>0.333133954592302</v>
      </c>
      <c r="G14">
        <f>FactorRet_Raw!BX27</f>
        <v>-6.4366256268650696E-2</v>
      </c>
      <c r="H14">
        <f>FactorRet_Raw!BY27</f>
        <v>4.2798280260131202E-2</v>
      </c>
      <c r="I14">
        <f>FactorRet_Raw!BZ27</f>
        <v>0.28038074747224401</v>
      </c>
      <c r="J14">
        <f>FactorRet_Raw!CA27</f>
        <v>8.1184255184073101E-2</v>
      </c>
      <c r="K14">
        <f>FactorRet_Raw!CB27</f>
        <v>8.1238036256494495E-3</v>
      </c>
      <c r="L14">
        <f>FactorRet_Raw!CC27</f>
        <v>2.1785856429036399E-2</v>
      </c>
      <c r="M14">
        <f>FactorRet_Raw!CD27</f>
        <v>-3.2658717446074195E-2</v>
      </c>
    </row>
    <row r="15" spans="1:13" x14ac:dyDescent="0.25">
      <c r="A15" s="5">
        <f>FactorRet_Raw!BR28</f>
        <v>32202</v>
      </c>
      <c r="B15">
        <f>FactorRet_Raw!BS28</f>
        <v>4.1551605273414697E-3</v>
      </c>
      <c r="C15">
        <f>FactorRet_Raw!BT28</f>
        <v>1.1095959947320501E-2</v>
      </c>
      <c r="D15">
        <f>FactorRet_Raw!BU28</f>
        <v>4.1084681314331198E-2</v>
      </c>
      <c r="E15">
        <f>FactorRet_Raw!BV28</f>
        <v>-5.8698256533783301E-3</v>
      </c>
      <c r="F15">
        <f>FactorRet_Raw!BW28</f>
        <v>-1.2925902746235901E-2</v>
      </c>
      <c r="G15">
        <f>FactorRet_Raw!BX28</f>
        <v>1.07915513373952E-2</v>
      </c>
      <c r="H15">
        <f>FactorRet_Raw!BY28</f>
        <v>9.3976018200077806E-3</v>
      </c>
      <c r="I15">
        <f>FactorRet_Raw!BZ28</f>
        <v>1.7820774977403898E-2</v>
      </c>
      <c r="J15">
        <f>FactorRet_Raw!CA28</f>
        <v>-3.3667900688863499E-3</v>
      </c>
      <c r="K15">
        <f>FactorRet_Raw!CB28</f>
        <v>3.8445098608580301E-3</v>
      </c>
      <c r="L15">
        <f>FactorRet_Raw!CC28</f>
        <v>1.59094403409408E-2</v>
      </c>
      <c r="M15">
        <f>FactorRet_Raw!CD28</f>
        <v>-0.1173301177431284</v>
      </c>
    </row>
    <row r="16" spans="1:13" x14ac:dyDescent="0.25">
      <c r="A16" s="5">
        <f>FactorRet_Raw!BR29</f>
        <v>32233</v>
      </c>
      <c r="B16">
        <f>FactorRet_Raw!BS29</f>
        <v>8.3414341341332701E-2</v>
      </c>
      <c r="C16">
        <f>FactorRet_Raw!BT29</f>
        <v>1.0637076723476401E-2</v>
      </c>
      <c r="D16">
        <f>FactorRet_Raw!BU29</f>
        <v>7.1665627838970805E-2</v>
      </c>
      <c r="E16">
        <f>FactorRet_Raw!BV29</f>
        <v>-3.6549551560413999E-2</v>
      </c>
      <c r="F16">
        <f>FactorRet_Raw!BW29</f>
        <v>8.8145686123018002E-4</v>
      </c>
      <c r="G16">
        <f>FactorRet_Raw!BX29</f>
        <v>3.8291519482080198E-2</v>
      </c>
      <c r="H16">
        <f>FactorRet_Raw!BY29</f>
        <v>-1.42989947747598E-2</v>
      </c>
      <c r="I16">
        <f>FactorRet_Raw!BZ29</f>
        <v>2.8477891637114599E-2</v>
      </c>
      <c r="J16">
        <f>FactorRet_Raw!CA29</f>
        <v>-4.2248932943631398E-2</v>
      </c>
      <c r="K16">
        <f>FactorRet_Raw!CB29</f>
        <v>-4.2823704185497399E-2</v>
      </c>
      <c r="L16">
        <f>FactorRet_Raw!CC29</f>
        <v>-3.2177330412041003E-2</v>
      </c>
      <c r="M16">
        <f>FactorRet_Raw!CD29</f>
        <v>-0.13568185683014519</v>
      </c>
    </row>
    <row r="17" spans="1:13" x14ac:dyDescent="0.25">
      <c r="A17" s="5">
        <f>FactorRet_Raw!BR30</f>
        <v>32263</v>
      </c>
      <c r="B17">
        <f>FactorRet_Raw!BS30</f>
        <v>2.44504010296373E-2</v>
      </c>
      <c r="C17">
        <f>FactorRet_Raw!BT30</f>
        <v>1.24482527581154E-2</v>
      </c>
      <c r="D17">
        <f>FactorRet_Raw!BU30</f>
        <v>-3.4356318952013798E-2</v>
      </c>
      <c r="E17">
        <f>FactorRet_Raw!BV30</f>
        <v>7.8814264880283005E-3</v>
      </c>
      <c r="F17">
        <f>FactorRet_Raw!BW30</f>
        <v>1.13076942836055E-2</v>
      </c>
      <c r="G17">
        <f>FactorRet_Raw!BX30</f>
        <v>1.25676837336797E-2</v>
      </c>
      <c r="H17">
        <f>FactorRet_Raw!BY30</f>
        <v>1.46758022743487E-2</v>
      </c>
      <c r="I17">
        <f>FactorRet_Raw!BZ30</f>
        <v>3.8786480973848902E-2</v>
      </c>
      <c r="J17">
        <f>FactorRet_Raw!CA30</f>
        <v>1.00259231004766E-2</v>
      </c>
      <c r="K17">
        <f>FactorRet_Raw!CB30</f>
        <v>5.0668707966539203E-2</v>
      </c>
      <c r="L17">
        <f>FactorRet_Raw!CC30</f>
        <v>-4.6072555190046799E-2</v>
      </c>
      <c r="M17">
        <f>FactorRet_Raw!CD30</f>
        <v>2.7853732793949003E-3</v>
      </c>
    </row>
    <row r="18" spans="1:13" x14ac:dyDescent="0.25">
      <c r="A18" s="5">
        <f>FactorRet_Raw!BR31</f>
        <v>32294</v>
      </c>
      <c r="B18">
        <f>FactorRet_Raw!BS31</f>
        <v>-1.02487853067011E-2</v>
      </c>
      <c r="C18">
        <f>FactorRet_Raw!BT31</f>
        <v>1.1789108002024099E-2</v>
      </c>
      <c r="D18">
        <f>FactorRet_Raw!BU31</f>
        <v>2.4177099652661202E-3</v>
      </c>
      <c r="E18">
        <f>FactorRet_Raw!BV31</f>
        <v>-2.66201102905772E-2</v>
      </c>
      <c r="F18">
        <f>FactorRet_Raw!BW31</f>
        <v>2.7878552676658602E-2</v>
      </c>
      <c r="G18">
        <f>FactorRet_Raw!BX31</f>
        <v>6.98973155395271E-3</v>
      </c>
      <c r="H18">
        <f>FactorRet_Raw!BY31</f>
        <v>2.8852162816057399E-3</v>
      </c>
      <c r="I18">
        <f>FactorRet_Raw!BZ31</f>
        <v>-3.2114878013487599E-2</v>
      </c>
      <c r="J18">
        <f>FactorRet_Raw!CA31</f>
        <v>1.49259623470677E-2</v>
      </c>
      <c r="K18">
        <f>FactorRet_Raw!CB31</f>
        <v>3.2065281175514002E-3</v>
      </c>
      <c r="L18">
        <f>FactorRet_Raw!CC31</f>
        <v>1.73225349165308E-2</v>
      </c>
      <c r="M18">
        <f>FactorRet_Raw!CD31</f>
        <v>1.0688699965906989E-3</v>
      </c>
    </row>
    <row r="19" spans="1:13" x14ac:dyDescent="0.25">
      <c r="A19" s="5">
        <f>FactorRet_Raw!BR32</f>
        <v>32324</v>
      </c>
      <c r="B19">
        <f>FactorRet_Raw!BS32</f>
        <v>-2.92916468981664E-2</v>
      </c>
      <c r="C19">
        <f>FactorRet_Raw!BT32</f>
        <v>1.5707144064784601E-2</v>
      </c>
      <c r="D19">
        <f>FactorRet_Raw!BU32</f>
        <v>2.65036604429928E-2</v>
      </c>
      <c r="E19">
        <f>FactorRet_Raw!BV32</f>
        <v>8.3485932969998393E-3</v>
      </c>
      <c r="F19">
        <f>FactorRet_Raw!BW32</f>
        <v>-4.8996239343839697E-2</v>
      </c>
      <c r="G19">
        <f>FactorRet_Raw!BX32</f>
        <v>-4.3794211403557402E-2</v>
      </c>
      <c r="H19">
        <f>FactorRet_Raw!BY32</f>
        <v>2.2125136327051799E-2</v>
      </c>
      <c r="I19">
        <f>FactorRet_Raw!BZ32</f>
        <v>-3.5972189509233601E-3</v>
      </c>
      <c r="J19">
        <f>FactorRet_Raw!CA32</f>
        <v>4.1349577446962403E-2</v>
      </c>
      <c r="K19">
        <f>FactorRet_Raw!CB32</f>
        <v>1.1824255744891101E-2</v>
      </c>
      <c r="L19">
        <f>FactorRet_Raw!CC32</f>
        <v>5.71195669712437E-2</v>
      </c>
      <c r="M19">
        <f>FactorRet_Raw!CD32</f>
        <v>-4.0435936207580798E-2</v>
      </c>
    </row>
    <row r="20" spans="1:13" x14ac:dyDescent="0.25">
      <c r="A20" s="5">
        <f>FactorRet_Raw!BR33</f>
        <v>32355</v>
      </c>
      <c r="B20">
        <f>FactorRet_Raw!BS33</f>
        <v>1.22090598438715E-2</v>
      </c>
      <c r="C20">
        <f>FactorRet_Raw!BT33</f>
        <v>3.61701110500199E-3</v>
      </c>
      <c r="D20">
        <f>FactorRet_Raw!BU33</f>
        <v>-1.6910089375823601E-2</v>
      </c>
      <c r="E20">
        <f>FactorRet_Raw!BV33</f>
        <v>3.0842804957750699E-3</v>
      </c>
      <c r="F20">
        <f>FactorRet_Raw!BW33</f>
        <v>2.59676028130407E-2</v>
      </c>
      <c r="G20">
        <f>FactorRet_Raw!BX33</f>
        <v>2.28141810650959E-2</v>
      </c>
      <c r="H20">
        <f>FactorRet_Raw!BY33</f>
        <v>-1.35017959597707E-3</v>
      </c>
      <c r="I20">
        <f>FactorRet_Raw!BZ33</f>
        <v>-9.5409744823719209E-3</v>
      </c>
      <c r="J20">
        <f>FactorRet_Raw!CA33</f>
        <v>3.7148293502075702E-3</v>
      </c>
      <c r="K20">
        <f>FactorRet_Raw!CB33</f>
        <v>-4.5585086922098304E-3</v>
      </c>
      <c r="L20">
        <f>FactorRet_Raw!CC33</f>
        <v>1.2209629773366801E-2</v>
      </c>
      <c r="M20">
        <f>FactorRet_Raw!CD33</f>
        <v>2.3647115510544253E-2</v>
      </c>
    </row>
    <row r="21" spans="1:13" x14ac:dyDescent="0.25">
      <c r="A21" s="5">
        <f>FactorRet_Raw!BR34</f>
        <v>32386</v>
      </c>
      <c r="B21">
        <f>FactorRet_Raw!BS34</f>
        <v>-1.7930686513943399E-2</v>
      </c>
      <c r="C21">
        <f>FactorRet_Raw!BT34</f>
        <v>-1.0184158968938199E-2</v>
      </c>
      <c r="D21">
        <f>FactorRet_Raw!BU34</f>
        <v>2.7620726273898102E-3</v>
      </c>
      <c r="E21">
        <f>FactorRet_Raw!BV34</f>
        <v>-1.33574340273664E-2</v>
      </c>
      <c r="F21">
        <f>FactorRet_Raw!BW34</f>
        <v>1.8310567160149699E-2</v>
      </c>
      <c r="G21">
        <f>FactorRet_Raw!BX34</f>
        <v>-7.4802223243612496E-3</v>
      </c>
      <c r="H21">
        <f>FactorRet_Raw!BY34</f>
        <v>-7.78025060461117E-3</v>
      </c>
      <c r="I21">
        <f>FactorRet_Raw!BZ34</f>
        <v>-2.1445215727104599E-2</v>
      </c>
      <c r="J21">
        <f>FactorRet_Raw!CA34</f>
        <v>-1.5811594817316501E-2</v>
      </c>
      <c r="K21">
        <f>FactorRet_Raw!CB34</f>
        <v>-2.0740579198908898E-2</v>
      </c>
      <c r="L21">
        <f>FactorRet_Raw!CC34</f>
        <v>4.3560480898334502E-4</v>
      </c>
      <c r="M21">
        <f>FactorRet_Raw!CD34</f>
        <v>1.15385837184744E-2</v>
      </c>
    </row>
    <row r="22" spans="1:13" x14ac:dyDescent="0.25">
      <c r="A22" s="5">
        <f>FactorRet_Raw!BR35</f>
        <v>32416</v>
      </c>
      <c r="B22">
        <f>FactorRet_Raw!BS35</f>
        <v>-1.92564533417942E-2</v>
      </c>
      <c r="C22">
        <f>FactorRet_Raw!BT35</f>
        <v>-1.77566928000501E-2</v>
      </c>
      <c r="D22">
        <f>FactorRet_Raw!BU35</f>
        <v>8.7092387206458392E-3</v>
      </c>
      <c r="E22">
        <f>FactorRet_Raw!BV35</f>
        <v>1.0149532612781001E-2</v>
      </c>
      <c r="F22">
        <f>FactorRet_Raw!BW35</f>
        <v>-4.74127757077717E-2</v>
      </c>
      <c r="G22">
        <f>FactorRet_Raw!BX35</f>
        <v>-6.1867835520699098E-2</v>
      </c>
      <c r="H22">
        <f>FactorRet_Raw!BY35</f>
        <v>1.47456627022589E-2</v>
      </c>
      <c r="I22">
        <f>FactorRet_Raw!BZ35</f>
        <v>-5.6139218922183097E-3</v>
      </c>
      <c r="J22">
        <f>FactorRet_Raw!CA35</f>
        <v>2.9710674555248201E-2</v>
      </c>
      <c r="K22">
        <f>FactorRet_Raw!CB35</f>
        <v>9.8549676436433305E-3</v>
      </c>
      <c r="L22">
        <f>FactorRet_Raw!CC35</f>
        <v>-1.4725932269772099E-2</v>
      </c>
      <c r="M22">
        <f>FactorRet_Raw!CD35</f>
        <v>9.2422618807347992E-3</v>
      </c>
    </row>
    <row r="23" spans="1:13" x14ac:dyDescent="0.25">
      <c r="A23" s="5">
        <f>FactorRet_Raw!BR36</f>
        <v>32447</v>
      </c>
      <c r="B23">
        <f>FactorRet_Raw!BS36</f>
        <v>-5.1643530342489301E-3</v>
      </c>
      <c r="C23">
        <f>FactorRet_Raw!BT36</f>
        <v>2.0991208257244501E-2</v>
      </c>
      <c r="D23">
        <f>FactorRet_Raw!BU36</f>
        <v>-4.7862045133875E-2</v>
      </c>
      <c r="E23">
        <f>FactorRet_Raw!BV36</f>
        <v>-7.9940740766282204E-4</v>
      </c>
      <c r="F23">
        <f>FactorRet_Raw!BW36</f>
        <v>3.1284871845091197E-2</v>
      </c>
      <c r="G23">
        <f>FactorRet_Raw!BX36</f>
        <v>1.20564189316662E-2</v>
      </c>
      <c r="H23">
        <f>FactorRet_Raw!BY36</f>
        <v>1.8787012381639101E-2</v>
      </c>
      <c r="I23">
        <f>FactorRet_Raw!BZ36</f>
        <v>3.1009230616001401E-2</v>
      </c>
      <c r="J23">
        <f>FactorRet_Raw!CA36</f>
        <v>3.0314921265696099E-2</v>
      </c>
      <c r="K23">
        <f>FactorRet_Raw!CB36</f>
        <v>-1.15644366543005E-2</v>
      </c>
      <c r="L23">
        <f>FactorRet_Raw!CC36</f>
        <v>2.5082832880979001E-2</v>
      </c>
      <c r="M23">
        <f>FactorRet_Raw!CD36</f>
        <v>4.2764299782161598E-2</v>
      </c>
    </row>
    <row r="24" spans="1:13" x14ac:dyDescent="0.25">
      <c r="A24" s="5">
        <f>FactorRet_Raw!BR37</f>
        <v>32477</v>
      </c>
      <c r="B24">
        <f>FactorRet_Raw!BS37</f>
        <v>2.74447772387066E-3</v>
      </c>
      <c r="C24">
        <f>FactorRet_Raw!BT37</f>
        <v>6.4030441962807296E-3</v>
      </c>
      <c r="D24">
        <f>FactorRet_Raw!BU37</f>
        <v>-3.3500518471456901E-2</v>
      </c>
      <c r="E24">
        <f>FactorRet_Raw!BV37</f>
        <v>-8.8887508868466993E-3</v>
      </c>
      <c r="F24">
        <f>FactorRet_Raw!BW37</f>
        <v>2.7915027713967902E-3</v>
      </c>
      <c r="G24">
        <f>FactorRet_Raw!BX37</f>
        <v>2.5653188966510299E-2</v>
      </c>
      <c r="H24">
        <f>FactorRet_Raw!BY37</f>
        <v>-4.7680328986850701E-3</v>
      </c>
      <c r="I24">
        <f>FactorRet_Raw!BZ37</f>
        <v>1.4056420914078001E-2</v>
      </c>
      <c r="J24">
        <f>FactorRet_Raw!CA37</f>
        <v>-1.30635421904254E-2</v>
      </c>
      <c r="K24">
        <f>FactorRet_Raw!CB37</f>
        <v>-7.3587587721263698E-3</v>
      </c>
      <c r="L24">
        <f>FactorRet_Raw!CC37</f>
        <v>-9.9059306818455803E-3</v>
      </c>
      <c r="M24">
        <f>FactorRet_Raw!CD37</f>
        <v>-6.2948559083344001E-3</v>
      </c>
    </row>
    <row r="25" spans="1:13" x14ac:dyDescent="0.25">
      <c r="A25" s="5">
        <f>FactorRet_Raw!BR38</f>
        <v>32508</v>
      </c>
      <c r="B25">
        <f>FactorRet_Raw!BS38</f>
        <v>-2.9072724981504601E-2</v>
      </c>
      <c r="C25">
        <f>FactorRet_Raw!BT38</f>
        <v>-2.6854198334129002E-2</v>
      </c>
      <c r="D25">
        <f>FactorRet_Raw!BU38</f>
        <v>4.7048273942763202E-2</v>
      </c>
      <c r="E25">
        <f>FactorRet_Raw!BV38</f>
        <v>-1.74164296489231E-2</v>
      </c>
      <c r="F25">
        <f>FactorRet_Raw!BW38</f>
        <v>-2.8233855278573802E-2</v>
      </c>
      <c r="G25">
        <f>FactorRet_Raw!BX38</f>
        <v>-5.3179547932054698E-3</v>
      </c>
      <c r="H25">
        <f>FactorRet_Raw!BY38</f>
        <v>-2.4882754869107501E-2</v>
      </c>
      <c r="I25">
        <f>FactorRet_Raw!BZ38</f>
        <v>-1.61594544569823E-3</v>
      </c>
      <c r="J25">
        <f>FactorRet_Raw!CA38</f>
        <v>-3.5264196962556199E-2</v>
      </c>
      <c r="K25">
        <f>FactorRet_Raw!CB38</f>
        <v>1.32287175504456E-2</v>
      </c>
      <c r="L25">
        <f>FactorRet_Raw!CC38</f>
        <v>1.1732108665460099E-3</v>
      </c>
      <c r="M25">
        <f>FactorRet_Raw!CD38</f>
        <v>-1.2035467322696902E-2</v>
      </c>
    </row>
    <row r="26" spans="1:13" x14ac:dyDescent="0.25">
      <c r="A26" s="5">
        <f>FactorRet_Raw!BR39</f>
        <v>32539</v>
      </c>
      <c r="B26">
        <f>FactorRet_Raw!BS39</f>
        <v>-9.0180559240736306E-3</v>
      </c>
      <c r="C26">
        <f>FactorRet_Raw!BT39</f>
        <v>3.2130829666667797E-2</v>
      </c>
      <c r="D26">
        <f>FactorRet_Raw!BU39</f>
        <v>-1.0661720854793499E-2</v>
      </c>
      <c r="E26">
        <f>FactorRet_Raw!BV39</f>
        <v>1.16224365439147E-2</v>
      </c>
      <c r="F26">
        <f>FactorRet_Raw!BW39</f>
        <v>-6.0768654442883699E-3</v>
      </c>
      <c r="G26">
        <f>FactorRet_Raw!BX39</f>
        <v>2.0266908780103499E-2</v>
      </c>
      <c r="H26">
        <f>FactorRet_Raw!BY39</f>
        <v>4.8979220095605201E-2</v>
      </c>
      <c r="I26">
        <f>FactorRet_Raw!BZ39</f>
        <v>1.4869405884332301E-2</v>
      </c>
      <c r="J26">
        <f>FactorRet_Raw!CA39</f>
        <v>4.48167367082127E-2</v>
      </c>
      <c r="K26">
        <f>FactorRet_Raw!CB39</f>
        <v>1.5207531326576399E-2</v>
      </c>
      <c r="L26">
        <f>FactorRet_Raw!CC39</f>
        <v>1.9010610790114402E-2</v>
      </c>
      <c r="M26">
        <f>FactorRet_Raw!CD39</f>
        <v>-1.9760321110377996E-2</v>
      </c>
    </row>
    <row r="27" spans="1:13" x14ac:dyDescent="0.25">
      <c r="A27" s="5">
        <f>FactorRet_Raw!BR40</f>
        <v>32567</v>
      </c>
      <c r="B27">
        <f>FactorRet_Raw!BS40</f>
        <v>-3.1739732019300998E-2</v>
      </c>
      <c r="C27">
        <f>FactorRet_Raw!BT40</f>
        <v>1.7434006502710101E-2</v>
      </c>
      <c r="D27">
        <f>FactorRet_Raw!BU40</f>
        <v>4.4726465588315702E-2</v>
      </c>
      <c r="E27">
        <f>FactorRet_Raw!BV40</f>
        <v>-4.4468267620732901E-2</v>
      </c>
      <c r="F27">
        <f>FactorRet_Raw!BW40</f>
        <v>7.9179480498195905E-3</v>
      </c>
      <c r="G27">
        <f>FactorRet_Raw!BX40</f>
        <v>-2.5898731581735601E-3</v>
      </c>
      <c r="H27">
        <f>FactorRet_Raw!BY40</f>
        <v>-2.29289219327291E-2</v>
      </c>
      <c r="I27">
        <f>FactorRet_Raw!BZ40</f>
        <v>-1.1282305607746301E-3</v>
      </c>
      <c r="J27">
        <f>FactorRet_Raw!CA40</f>
        <v>-2.77074906115089E-2</v>
      </c>
      <c r="K27">
        <f>FactorRet_Raw!CB40</f>
        <v>-3.10020286714877E-2</v>
      </c>
      <c r="L27">
        <f>FactorRet_Raw!CC40</f>
        <v>-7.68803166859833E-3</v>
      </c>
      <c r="M27">
        <f>FactorRet_Raw!CD40</f>
        <v>1.5621809956606995E-3</v>
      </c>
    </row>
    <row r="28" spans="1:13" x14ac:dyDescent="0.25">
      <c r="A28" s="5">
        <f>FactorRet_Raw!BR41</f>
        <v>32598</v>
      </c>
      <c r="B28">
        <f>FactorRet_Raw!BS41</f>
        <v>1.20405915147218E-2</v>
      </c>
      <c r="C28">
        <f>FactorRet_Raw!BT41</f>
        <v>-4.4835960686715401E-2</v>
      </c>
      <c r="D28">
        <f>FactorRet_Raw!BU41</f>
        <v>1.53398868579093E-2</v>
      </c>
      <c r="E28">
        <f>FactorRet_Raw!BV41</f>
        <v>6.4441402802679904E-4</v>
      </c>
      <c r="F28">
        <f>FactorRet_Raw!BW41</f>
        <v>-8.99026134103415E-3</v>
      </c>
      <c r="G28">
        <f>FactorRet_Raw!BX41</f>
        <v>-2.34874486476257E-3</v>
      </c>
      <c r="H28">
        <f>FactorRet_Raw!BY41</f>
        <v>-3.3535736757575499E-2</v>
      </c>
      <c r="I28">
        <f>FactorRet_Raw!BZ41</f>
        <v>-1.0163468763933901E-2</v>
      </c>
      <c r="J28">
        <f>FactorRet_Raw!CA41</f>
        <v>-3.13837465335986E-2</v>
      </c>
      <c r="K28">
        <f>FactorRet_Raw!CB41</f>
        <v>1.0217523381405699E-3</v>
      </c>
      <c r="L28">
        <f>FactorRet_Raw!CC41</f>
        <v>-1.47762724362333E-2</v>
      </c>
      <c r="M28">
        <f>FactorRet_Raw!CD41</f>
        <v>2.2184823891920995E-2</v>
      </c>
    </row>
    <row r="29" spans="1:13" x14ac:dyDescent="0.25">
      <c r="A29" s="5">
        <f>FactorRet_Raw!BR42</f>
        <v>32628</v>
      </c>
      <c r="B29">
        <f>FactorRet_Raw!BS42</f>
        <v>-2.8521162302248301E-3</v>
      </c>
      <c r="C29">
        <f>FactorRet_Raw!BT42</f>
        <v>-4.5519629124804797E-2</v>
      </c>
      <c r="D29">
        <f>FactorRet_Raw!BU42</f>
        <v>3.4696746294968698E-3</v>
      </c>
      <c r="E29">
        <f>FactorRet_Raw!BV42</f>
        <v>-1.6271525936720599E-2</v>
      </c>
      <c r="F29">
        <f>FactorRet_Raw!BW42</f>
        <v>-4.2356176474424398E-2</v>
      </c>
      <c r="G29">
        <f>FactorRet_Raw!BX42</f>
        <v>-1.1203153064980299E-2</v>
      </c>
      <c r="H29">
        <f>FactorRet_Raw!BY42</f>
        <v>-4.3792157278444502E-2</v>
      </c>
      <c r="I29">
        <f>FactorRet_Raw!BZ42</f>
        <v>-3.8345497792341601E-2</v>
      </c>
      <c r="J29">
        <f>FactorRet_Raw!CA42</f>
        <v>-4.07569424245946E-2</v>
      </c>
      <c r="K29">
        <f>FactorRet_Raw!CB42</f>
        <v>4.0780088321027402E-3</v>
      </c>
      <c r="L29">
        <f>FactorRet_Raw!CC42</f>
        <v>1.37150980119677E-2</v>
      </c>
      <c r="M29">
        <f>FactorRet_Raw!CD42</f>
        <v>-1.8303937071307709E-2</v>
      </c>
    </row>
    <row r="30" spans="1:13" x14ac:dyDescent="0.25">
      <c r="A30" s="5">
        <f>FactorRet_Raw!BR43</f>
        <v>32659</v>
      </c>
      <c r="B30">
        <f>FactorRet_Raw!BS43</f>
        <v>-9.1326734900936107E-3</v>
      </c>
      <c r="C30">
        <f>FactorRet_Raw!BT43</f>
        <v>-4.4348966614818602E-2</v>
      </c>
      <c r="D30">
        <f>FactorRet_Raw!BU43</f>
        <v>2.27517698405416E-2</v>
      </c>
      <c r="E30">
        <f>FactorRet_Raw!BV43</f>
        <v>4.4648778427469104E-3</v>
      </c>
      <c r="F30">
        <f>FactorRet_Raw!BW43</f>
        <v>-1.5390884900779001E-2</v>
      </c>
      <c r="G30">
        <f>FactorRet_Raw!BX43</f>
        <v>-1.3790551097161799E-2</v>
      </c>
      <c r="H30">
        <f>FactorRet_Raw!BY43</f>
        <v>-2.4380402739761001E-2</v>
      </c>
      <c r="I30">
        <f>FactorRet_Raw!BZ43</f>
        <v>-3.4098949813122802E-2</v>
      </c>
      <c r="J30">
        <f>FactorRet_Raw!CA43</f>
        <v>-2.7436328497611399E-2</v>
      </c>
      <c r="K30">
        <f>FactorRet_Raw!CB43</f>
        <v>8.9557363375034095E-3</v>
      </c>
      <c r="L30">
        <f>FactorRet_Raw!CC43</f>
        <v>-6.26513101514672E-3</v>
      </c>
      <c r="M30">
        <f>FactorRet_Raw!CD43</f>
        <v>-1.8934452086983997E-2</v>
      </c>
    </row>
    <row r="31" spans="1:13" x14ac:dyDescent="0.25">
      <c r="A31" s="5">
        <f>FactorRet_Raw!BR44</f>
        <v>32689</v>
      </c>
      <c r="B31">
        <f>FactorRet_Raw!BS44</f>
        <v>-1.9813805161532499E-3</v>
      </c>
      <c r="C31">
        <f>FactorRet_Raw!BT44</f>
        <v>-6.2492809457017099E-3</v>
      </c>
      <c r="D31">
        <f>FactorRet_Raw!BU44</f>
        <v>-1.0336569053895199E-2</v>
      </c>
      <c r="E31">
        <f>FactorRet_Raw!BV44</f>
        <v>9.4650673387363105E-3</v>
      </c>
      <c r="F31">
        <f>FactorRet_Raw!BW44</f>
        <v>-1.1516410737717701E-2</v>
      </c>
      <c r="G31">
        <f>FactorRet_Raw!BX44</f>
        <v>-4.1714692194563096E-3</v>
      </c>
      <c r="H31">
        <f>FactorRet_Raw!BY44</f>
        <v>-4.5726696148273996E-3</v>
      </c>
      <c r="I31">
        <f>FactorRet_Raw!BZ44</f>
        <v>3.6420374524818201E-3</v>
      </c>
      <c r="J31">
        <f>FactorRet_Raw!CA44</f>
        <v>4.8544143156117002E-4</v>
      </c>
      <c r="K31">
        <f>FactorRet_Raw!CB44</f>
        <v>-2.2191355110049799E-2</v>
      </c>
      <c r="L31">
        <f>FactorRet_Raw!CC44</f>
        <v>1.9096049479403899E-2</v>
      </c>
      <c r="M31">
        <f>FactorRet_Raw!CD44</f>
        <v>1.574303710876394E-2</v>
      </c>
    </row>
    <row r="32" spans="1:13" x14ac:dyDescent="0.25">
      <c r="A32" s="5">
        <f>FactorRet_Raw!BR45</f>
        <v>32720</v>
      </c>
      <c r="B32">
        <f>FactorRet_Raw!BS45</f>
        <v>7.1047241679339707E-2</v>
      </c>
      <c r="C32">
        <f>FactorRet_Raw!BT45</f>
        <v>-5.7123800900171197E-2</v>
      </c>
      <c r="D32">
        <f>FactorRet_Raw!BU45</f>
        <v>-3.8265844122758998E-2</v>
      </c>
      <c r="E32">
        <f>FactorRet_Raw!BV45</f>
        <v>1.49803702697587E-2</v>
      </c>
      <c r="F32">
        <f>FactorRet_Raw!BW45</f>
        <v>-5.4049736071222799E-2</v>
      </c>
      <c r="G32">
        <f>FactorRet_Raw!BX45</f>
        <v>1.7079858655850901E-2</v>
      </c>
      <c r="H32">
        <f>FactorRet_Raw!BY45</f>
        <v>-1.13749182347562E-2</v>
      </c>
      <c r="I32">
        <f>FactorRet_Raw!BZ45</f>
        <v>-2.58164520333941E-2</v>
      </c>
      <c r="J32">
        <f>FactorRet_Raw!CA45</f>
        <v>-1.14970056078115E-2</v>
      </c>
      <c r="K32">
        <f>FactorRet_Raw!CB45</f>
        <v>2.1490406774791599E-2</v>
      </c>
      <c r="L32">
        <f>FactorRet_Raw!CC45</f>
        <v>1.50272318934658E-2</v>
      </c>
      <c r="M32">
        <f>FactorRet_Raw!CD45</f>
        <v>1.0591497989321796E-2</v>
      </c>
    </row>
    <row r="33" spans="1:13" x14ac:dyDescent="0.25">
      <c r="A33" s="5">
        <f>FactorRet_Raw!BR46</f>
        <v>32751</v>
      </c>
      <c r="B33">
        <f>FactorRet_Raw!BS46</f>
        <v>1.0669537746663099E-2</v>
      </c>
      <c r="C33">
        <f>FactorRet_Raw!BT46</f>
        <v>5.3733524626850597E-2</v>
      </c>
      <c r="D33">
        <f>FactorRet_Raw!BU46</f>
        <v>-1.08910589214252E-2</v>
      </c>
      <c r="E33">
        <f>FactorRet_Raw!BV46</f>
        <v>5.6196814554915299E-2</v>
      </c>
      <c r="F33">
        <f>FactorRet_Raw!BW46</f>
        <v>-4.3804061763707401E-2</v>
      </c>
      <c r="G33">
        <f>FactorRet_Raw!BX46</f>
        <v>5.78135126032749E-2</v>
      </c>
      <c r="H33">
        <f>FactorRet_Raw!BY46</f>
        <v>8.2780383194038201E-2</v>
      </c>
      <c r="I33">
        <f>FactorRet_Raw!BZ46</f>
        <v>7.5813327317426807E-2</v>
      </c>
      <c r="J33">
        <f>FactorRet_Raw!CA46</f>
        <v>9.2073193521317098E-2</v>
      </c>
      <c r="K33">
        <f>FactorRet_Raw!CB46</f>
        <v>-9.6641624149588802E-3</v>
      </c>
      <c r="L33">
        <f>FactorRet_Raw!CC46</f>
        <v>-6.0527653114755699E-2</v>
      </c>
      <c r="M33">
        <f>FactorRet_Raw!CD46</f>
        <v>-9.3630475454390023E-3</v>
      </c>
    </row>
    <row r="34" spans="1:13" x14ac:dyDescent="0.25">
      <c r="A34" s="5">
        <f>FactorRet_Raw!BR47</f>
        <v>32781</v>
      </c>
      <c r="B34">
        <f>FactorRet_Raw!BS47</f>
        <v>4.5692817887254399E-2</v>
      </c>
      <c r="C34">
        <f>FactorRet_Raw!BT47</f>
        <v>-2.2169254001677501E-2</v>
      </c>
      <c r="D34">
        <f>FactorRet_Raw!BU47</f>
        <v>-1.88669222369173E-2</v>
      </c>
      <c r="E34">
        <f>FactorRet_Raw!BV47</f>
        <v>5.4356023192265899E-3</v>
      </c>
      <c r="F34">
        <f>FactorRet_Raw!BW47</f>
        <v>-2.0978496495133302E-2</v>
      </c>
      <c r="G34">
        <f>FactorRet_Raw!BX47</f>
        <v>3.2975813919294901E-3</v>
      </c>
      <c r="H34">
        <f>FactorRet_Raw!BY47</f>
        <v>-2.4058902172971901E-2</v>
      </c>
      <c r="I34">
        <f>FactorRet_Raw!BZ47</f>
        <v>-1.7452199179276401E-2</v>
      </c>
      <c r="J34">
        <f>FactorRet_Raw!CA47</f>
        <v>-2.0306084888221901E-2</v>
      </c>
      <c r="K34">
        <f>FactorRet_Raw!CB47</f>
        <v>1.6362762750258698E-2</v>
      </c>
      <c r="L34">
        <f>FactorRet_Raw!CC47</f>
        <v>2.2802259232421501E-2</v>
      </c>
      <c r="M34">
        <f>FactorRet_Raw!CD47</f>
        <v>1.0365144432704296E-3</v>
      </c>
    </row>
    <row r="35" spans="1:13" x14ac:dyDescent="0.25">
      <c r="A35" s="5">
        <f>FactorRet_Raw!BR48</f>
        <v>32812</v>
      </c>
      <c r="B35">
        <f>FactorRet_Raw!BS48</f>
        <v>-2.4325991393956199E-2</v>
      </c>
      <c r="C35">
        <f>FactorRet_Raw!BT48</f>
        <v>-4.1595580465406696E-3</v>
      </c>
      <c r="D35">
        <f>FactorRet_Raw!BU48</f>
        <v>-5.8549560481731898E-2</v>
      </c>
      <c r="E35">
        <f>FactorRet_Raw!BV48</f>
        <v>-7.9176512171028092E-3</v>
      </c>
      <c r="F35">
        <f>FactorRet_Raw!BW48</f>
        <v>4.9179760288555002E-2</v>
      </c>
      <c r="G35">
        <f>FactorRet_Raw!BX48</f>
        <v>-3.1731276373797003E-2</v>
      </c>
      <c r="H35">
        <f>FactorRet_Raw!BY48</f>
        <v>-1.8490874711129399E-2</v>
      </c>
      <c r="I35">
        <f>FactorRet_Raw!BZ48</f>
        <v>-2.40052724643206E-2</v>
      </c>
      <c r="J35">
        <f>FactorRet_Raw!CA48</f>
        <v>-1.28068863445158E-2</v>
      </c>
      <c r="K35">
        <f>FactorRet_Raw!CB48</f>
        <v>3.8116151901667297E-2</v>
      </c>
      <c r="L35">
        <f>FactorRet_Raw!CC48</f>
        <v>4.1951656154729199E-2</v>
      </c>
      <c r="M35">
        <f>FactorRet_Raw!CD48</f>
        <v>0.18667475345577692</v>
      </c>
    </row>
    <row r="36" spans="1:13" x14ac:dyDescent="0.25">
      <c r="A36" s="5">
        <f>FactorRet_Raw!BR49</f>
        <v>32842</v>
      </c>
      <c r="B36">
        <f>FactorRet_Raw!BS49</f>
        <v>2.1364099140916901E-2</v>
      </c>
      <c r="C36">
        <f>FactorRet_Raw!BT49</f>
        <v>-2.1396067252352099E-2</v>
      </c>
      <c r="D36">
        <f>FactorRet_Raw!BU49</f>
        <v>-1.3801397000302499E-2</v>
      </c>
      <c r="E36">
        <f>FactorRet_Raw!BV49</f>
        <v>-1.9653687958980998E-2</v>
      </c>
      <c r="F36">
        <f>FactorRet_Raw!BW49</f>
        <v>1.4427536237062199E-2</v>
      </c>
      <c r="G36">
        <f>FactorRet_Raw!BX49</f>
        <v>3.4100343597207101E-2</v>
      </c>
      <c r="H36">
        <f>FactorRet_Raw!BY49</f>
        <v>-3.8946386682430299E-2</v>
      </c>
      <c r="I36">
        <f>FactorRet_Raw!BZ49</f>
        <v>-2.5060687630261098E-2</v>
      </c>
      <c r="J36">
        <f>FactorRet_Raw!CA49</f>
        <v>-3.4412046451085698E-2</v>
      </c>
      <c r="K36">
        <f>FactorRet_Raw!CB49</f>
        <v>-9.1718379430662193E-3</v>
      </c>
      <c r="L36">
        <f>FactorRet_Raw!CC49</f>
        <v>-3.1421796596967401E-2</v>
      </c>
      <c r="M36">
        <f>FactorRet_Raw!CD49</f>
        <v>3.3302694232488543E-2</v>
      </c>
    </row>
    <row r="37" spans="1:13" x14ac:dyDescent="0.25">
      <c r="A37" s="5">
        <f>FactorRet_Raw!BR50</f>
        <v>32873</v>
      </c>
      <c r="B37">
        <f>FactorRet_Raw!BS50</f>
        <v>3.1928225288580303E-2</v>
      </c>
      <c r="C37">
        <f>FactorRet_Raw!BT50</f>
        <v>-4.0216504632420602E-2</v>
      </c>
      <c r="D37">
        <f>FactorRet_Raw!BU50</f>
        <v>-1.44735148392947E-2</v>
      </c>
      <c r="E37">
        <f>FactorRet_Raw!BV50</f>
        <v>1.9533114699073401E-2</v>
      </c>
      <c r="F37">
        <f>FactorRet_Raw!BW50</f>
        <v>-1.30447744163496E-3</v>
      </c>
      <c r="G37">
        <f>FactorRet_Raw!BX50</f>
        <v>3.7997433291611601E-3</v>
      </c>
      <c r="H37">
        <f>FactorRet_Raw!BY50</f>
        <v>-1.7067236595876101E-2</v>
      </c>
      <c r="I37">
        <f>FactorRet_Raw!BZ50</f>
        <v>-8.54909647882705E-3</v>
      </c>
      <c r="J37">
        <f>FactorRet_Raw!CA50</f>
        <v>-2.1288388288594501E-2</v>
      </c>
      <c r="K37">
        <f>FactorRet_Raw!CB50</f>
        <v>3.1765099670365698E-2</v>
      </c>
      <c r="L37">
        <f>FactorRet_Raw!CC50</f>
        <v>-3.2736931917148E-2</v>
      </c>
      <c r="M37">
        <f>FactorRet_Raw!CD50</f>
        <v>8.8563022649794012E-3</v>
      </c>
    </row>
    <row r="38" spans="1:13" x14ac:dyDescent="0.25">
      <c r="A38" s="5">
        <f>FactorRet_Raw!BR51</f>
        <v>32904</v>
      </c>
      <c r="B38">
        <f>FactorRet_Raw!BS51</f>
        <v>-6.6520943856006598E-2</v>
      </c>
      <c r="C38">
        <f>FactorRet_Raw!BT51</f>
        <v>3.8738383722136102E-2</v>
      </c>
      <c r="D38">
        <f>FactorRet_Raw!BU51</f>
        <v>-2.1023300663277102E-3</v>
      </c>
      <c r="E38">
        <f>FactorRet_Raw!BV51</f>
        <v>-1.26475743269584E-2</v>
      </c>
      <c r="F38">
        <f>FactorRet_Raw!BW51</f>
        <v>6.3270308449264998E-2</v>
      </c>
      <c r="G38">
        <f>FactorRet_Raw!BX51</f>
        <v>6.1901125825983297E-2</v>
      </c>
      <c r="H38">
        <f>FactorRet_Raw!BY51</f>
        <v>7.3849564684914199E-3</v>
      </c>
      <c r="I38">
        <f>FactorRet_Raw!BZ51</f>
        <v>3.4542841508686398E-3</v>
      </c>
      <c r="J38">
        <f>FactorRet_Raw!CA51</f>
        <v>1.1996844736675101E-2</v>
      </c>
      <c r="K38">
        <f>FactorRet_Raw!CB51</f>
        <v>-1.09014354078343E-3</v>
      </c>
      <c r="L38">
        <f>FactorRet_Raw!CC51</f>
        <v>-1.25935530353239E-2</v>
      </c>
      <c r="M38">
        <f>FactorRet_Raw!CD51</f>
        <v>9.8739074355623707E-2</v>
      </c>
    </row>
    <row r="39" spans="1:13" x14ac:dyDescent="0.25">
      <c r="A39" s="5">
        <f>FactorRet_Raw!BR52</f>
        <v>32932</v>
      </c>
      <c r="B39">
        <f>FactorRet_Raw!BS52</f>
        <v>-2.6163772352684599E-2</v>
      </c>
      <c r="C39">
        <f>FactorRet_Raw!BT52</f>
        <v>3.8535589241667098E-2</v>
      </c>
      <c r="D39">
        <f>FactorRet_Raw!BU52</f>
        <v>-3.5158828385313499E-2</v>
      </c>
      <c r="E39">
        <f>FactorRet_Raw!BV52</f>
        <v>-4.8190985950462796E-3</v>
      </c>
      <c r="F39">
        <f>FactorRet_Raw!BW52</f>
        <v>2.4301103461323099E-2</v>
      </c>
      <c r="G39">
        <f>FactorRet_Raw!BX52</f>
        <v>3.3610760697532299E-2</v>
      </c>
      <c r="H39">
        <f>FactorRet_Raw!BY52</f>
        <v>2.6838160489773302E-2</v>
      </c>
      <c r="I39">
        <f>FactorRet_Raw!BZ52</f>
        <v>2.1433944733778201E-2</v>
      </c>
      <c r="J39">
        <f>FactorRet_Raw!CA52</f>
        <v>3.1567270302928101E-2</v>
      </c>
      <c r="K39">
        <f>FactorRet_Raw!CB52</f>
        <v>-1.6427739942162099E-2</v>
      </c>
      <c r="L39">
        <f>FactorRet_Raw!CC52</f>
        <v>8.3813293330241099E-3</v>
      </c>
      <c r="M39">
        <f>FactorRet_Raw!CD52</f>
        <v>-4.6020964403658604E-2</v>
      </c>
    </row>
    <row r="40" spans="1:13" x14ac:dyDescent="0.25">
      <c r="A40" s="5">
        <f>FactorRet_Raw!BR53</f>
        <v>32963</v>
      </c>
      <c r="B40">
        <f>FactorRet_Raw!BS53</f>
        <v>2.0355121537401901E-2</v>
      </c>
      <c r="C40">
        <f>FactorRet_Raw!BT53</f>
        <v>-4.2590814311259599E-2</v>
      </c>
      <c r="D40">
        <f>FactorRet_Raw!BU53</f>
        <v>1.3319672878822599E-2</v>
      </c>
      <c r="E40">
        <f>FactorRet_Raw!BV53</f>
        <v>2.9250594171988099E-2</v>
      </c>
      <c r="F40">
        <f>FactorRet_Raw!BW53</f>
        <v>-4.2318601614357999E-2</v>
      </c>
      <c r="G40">
        <f>FactorRet_Raw!BX53</f>
        <v>-9.9714149520584092E-3</v>
      </c>
      <c r="H40">
        <f>FactorRet_Raw!BY53</f>
        <v>-1.20811499190431E-2</v>
      </c>
      <c r="I40">
        <f>FactorRet_Raw!BZ53</f>
        <v>1.88942959285218E-2</v>
      </c>
      <c r="J40">
        <f>FactorRet_Raw!CA53</f>
        <v>-1.5879835166885899E-2</v>
      </c>
      <c r="K40">
        <f>FactorRet_Raw!CB53</f>
        <v>3.80887961317984E-2</v>
      </c>
      <c r="L40">
        <f>FactorRet_Raw!CC53</f>
        <v>1.32000139818194E-2</v>
      </c>
      <c r="M40">
        <f>FactorRet_Raw!CD53</f>
        <v>-5.3679879797746431E-2</v>
      </c>
    </row>
    <row r="41" spans="1:13" x14ac:dyDescent="0.25">
      <c r="A41" s="5">
        <f>FactorRet_Raw!BR54</f>
        <v>32993</v>
      </c>
      <c r="B41">
        <f>FactorRet_Raw!BS54</f>
        <v>5.3097631030295897E-2</v>
      </c>
      <c r="C41">
        <f>FactorRet_Raw!BT54</f>
        <v>-5.43656972751674E-2</v>
      </c>
      <c r="D41">
        <f>FactorRet_Raw!BU54</f>
        <v>-1.8572030882047799E-2</v>
      </c>
      <c r="E41">
        <f>FactorRet_Raw!BV54</f>
        <v>4.6931603075427701E-2</v>
      </c>
      <c r="F41">
        <f>FactorRet_Raw!BW54</f>
        <v>-3.84162984922529E-2</v>
      </c>
      <c r="G41">
        <f>FactorRet_Raw!BX54</f>
        <v>-1.3388400531548101E-2</v>
      </c>
      <c r="H41">
        <f>FactorRet_Raw!BY54</f>
        <v>2.3969994949956299E-3</v>
      </c>
      <c r="I41">
        <f>FactorRet_Raw!BZ54</f>
        <v>1.6325174902068901E-3</v>
      </c>
      <c r="J41">
        <f>FactorRet_Raw!CA54</f>
        <v>-1.2456384158518301E-3</v>
      </c>
      <c r="K41">
        <f>FactorRet_Raw!CB54</f>
        <v>3.8510891135775702E-2</v>
      </c>
      <c r="L41">
        <f>FactorRet_Raw!CC54</f>
        <v>1.29475857169604E-2</v>
      </c>
      <c r="M41">
        <f>FactorRet_Raw!CD54</f>
        <v>1.34539988711933E-2</v>
      </c>
    </row>
    <row r="42" spans="1:13" x14ac:dyDescent="0.25">
      <c r="A42" s="5">
        <f>FactorRet_Raw!BR55</f>
        <v>33024</v>
      </c>
      <c r="B42">
        <f>FactorRet_Raw!BS55</f>
        <v>4.4522976852316203E-2</v>
      </c>
      <c r="C42">
        <f>FactorRet_Raw!BT55</f>
        <v>-4.1809612383671202E-2</v>
      </c>
      <c r="D42">
        <f>FactorRet_Raw!BU55</f>
        <v>7.0891754201025002E-3</v>
      </c>
      <c r="E42">
        <f>FactorRet_Raw!BV55</f>
        <v>6.6681729692995E-3</v>
      </c>
      <c r="F42">
        <f>FactorRet_Raw!BW55</f>
        <v>-3.1043063835298298E-2</v>
      </c>
      <c r="G42">
        <f>FactorRet_Raw!BX55</f>
        <v>-2.7079199279407801E-2</v>
      </c>
      <c r="H42">
        <f>FactorRet_Raw!BY55</f>
        <v>-2.90644767906496E-2</v>
      </c>
      <c r="I42">
        <f>FactorRet_Raw!BZ55</f>
        <v>-5.3436345298584299E-2</v>
      </c>
      <c r="J42">
        <f>FactorRet_Raw!CA55</f>
        <v>-4.1119855315550097E-2</v>
      </c>
      <c r="K42">
        <f>FactorRet_Raw!CB55</f>
        <v>3.0153903029985499E-2</v>
      </c>
      <c r="L42">
        <f>FactorRet_Raw!CC55</f>
        <v>1.39215709283036E-2</v>
      </c>
      <c r="M42">
        <f>FactorRet_Raw!CD55</f>
        <v>-4.7189879157474995E-3</v>
      </c>
    </row>
    <row r="43" spans="1:13" x14ac:dyDescent="0.25">
      <c r="A43" s="5">
        <f>FactorRet_Raw!BR56</f>
        <v>33054</v>
      </c>
      <c r="B43">
        <f>FactorRet_Raw!BS56</f>
        <v>5.5371851200711503E-2</v>
      </c>
      <c r="C43">
        <f>FactorRet_Raw!BT56</f>
        <v>-5.62124300428773E-2</v>
      </c>
      <c r="D43">
        <f>FactorRet_Raw!BU56</f>
        <v>2.8037452313261399E-3</v>
      </c>
      <c r="E43">
        <f>FactorRet_Raw!BV56</f>
        <v>3.8225253418150897E-2</v>
      </c>
      <c r="F43">
        <f>FactorRet_Raw!BW56</f>
        <v>-2.20694883667567E-2</v>
      </c>
      <c r="G43">
        <f>FactorRet_Raw!BX56</f>
        <v>-2.3051730783616001E-2</v>
      </c>
      <c r="H43">
        <f>FactorRet_Raw!BY56</f>
        <v>-1.7491799949992001E-2</v>
      </c>
      <c r="I43">
        <f>FactorRet_Raw!BZ56</f>
        <v>-4.1023006511679901E-2</v>
      </c>
      <c r="J43">
        <f>FactorRet_Raw!CA56</f>
        <v>-2.4094649958482098E-2</v>
      </c>
      <c r="K43">
        <f>FactorRet_Raw!CB56</f>
        <v>4.9201390021091002E-2</v>
      </c>
      <c r="L43">
        <f>FactorRet_Raw!CC56</f>
        <v>3.2111714426747398E-3</v>
      </c>
      <c r="M43">
        <f>FactorRet_Raw!CD56</f>
        <v>-4.3421889279678001E-3</v>
      </c>
    </row>
    <row r="44" spans="1:13" x14ac:dyDescent="0.25">
      <c r="A44" s="5">
        <f>FactorRet_Raw!BR57</f>
        <v>33085</v>
      </c>
      <c r="B44">
        <f>FactorRet_Raw!BS57</f>
        <v>7.7146229045669604E-2</v>
      </c>
      <c r="C44">
        <f>FactorRet_Raw!BT57</f>
        <v>-2.42961521206893E-2</v>
      </c>
      <c r="D44">
        <f>FactorRet_Raw!BU57</f>
        <v>-3.9253451643154497E-2</v>
      </c>
      <c r="E44">
        <f>FactorRet_Raw!BV57</f>
        <v>6.76238295983004E-3</v>
      </c>
      <c r="F44">
        <f>FactorRet_Raw!BW57</f>
        <v>4.1819418904995E-2</v>
      </c>
      <c r="G44">
        <f>FactorRet_Raw!BX57</f>
        <v>9.3038393470145295E-3</v>
      </c>
      <c r="H44">
        <f>FactorRet_Raw!BY57</f>
        <v>-1.3330548736895501E-2</v>
      </c>
      <c r="I44">
        <f>FactorRet_Raw!BZ57</f>
        <v>1.11079845365277E-2</v>
      </c>
      <c r="J44">
        <f>FactorRet_Raw!CA57</f>
        <v>-2.8170525816997499E-2</v>
      </c>
      <c r="K44">
        <f>FactorRet_Raw!CB57</f>
        <v>-1.6235546153598301E-3</v>
      </c>
      <c r="L44">
        <f>FactorRet_Raw!CC57</f>
        <v>1.3254316944224499E-2</v>
      </c>
      <c r="M44">
        <f>FactorRet_Raw!CD57</f>
        <v>9.1895959440113001E-2</v>
      </c>
    </row>
    <row r="45" spans="1:13" x14ac:dyDescent="0.25">
      <c r="A45" s="5">
        <f>FactorRet_Raw!BR58</f>
        <v>33116</v>
      </c>
      <c r="B45">
        <f>FactorRet_Raw!BS58</f>
        <v>1.5828326121014299E-2</v>
      </c>
      <c r="C45">
        <f>FactorRet_Raw!BT58</f>
        <v>-2.9123817255577701E-2</v>
      </c>
      <c r="D45">
        <f>FactorRet_Raw!BU58</f>
        <v>-5.03572956184727E-2</v>
      </c>
      <c r="E45">
        <f>FactorRet_Raw!BV58</f>
        <v>2.6224132686809799E-4</v>
      </c>
      <c r="F45">
        <f>FactorRet_Raw!BW58</f>
        <v>3.4078715380297997E-2</v>
      </c>
      <c r="G45">
        <f>FactorRet_Raw!BX58</f>
        <v>2.4893894361776199E-3</v>
      </c>
      <c r="H45">
        <f>FactorRet_Raw!BY58</f>
        <v>-4.4180731269008303E-2</v>
      </c>
      <c r="I45">
        <f>FactorRet_Raw!BZ58</f>
        <v>-1.16109706157517E-2</v>
      </c>
      <c r="J45">
        <f>FactorRet_Raw!CA58</f>
        <v>-3.3295300075945902E-2</v>
      </c>
      <c r="K45">
        <f>FactorRet_Raw!CB58</f>
        <v>8.8005091321309604E-3</v>
      </c>
      <c r="L45">
        <f>FactorRet_Raw!CC58</f>
        <v>-6.0678198993927103E-2</v>
      </c>
      <c r="M45">
        <f>FactorRet_Raw!CD58</f>
        <v>9.5937844865273195E-2</v>
      </c>
    </row>
    <row r="46" spans="1:13" x14ac:dyDescent="0.25">
      <c r="A46" s="5">
        <f>FactorRet_Raw!BR59</f>
        <v>33146</v>
      </c>
      <c r="B46">
        <f>FactorRet_Raw!BS59</f>
        <v>5.6128976433081797E-2</v>
      </c>
      <c r="C46">
        <f>FactorRet_Raw!BT59</f>
        <v>-6.7403051562906505E-2</v>
      </c>
      <c r="D46">
        <f>FactorRet_Raw!BU59</f>
        <v>-2.42604447396472E-2</v>
      </c>
      <c r="E46">
        <f>FactorRet_Raw!BV59</f>
        <v>3.4214133240707302E-2</v>
      </c>
      <c r="F46">
        <f>FactorRet_Raw!BW59</f>
        <v>-2.4924414319426099E-2</v>
      </c>
      <c r="G46">
        <f>FactorRet_Raw!BX59</f>
        <v>-3.92831390850873E-2</v>
      </c>
      <c r="H46">
        <f>FactorRet_Raw!BY59</f>
        <v>-1.1691987274455201E-2</v>
      </c>
      <c r="I46">
        <f>FactorRet_Raw!BZ59</f>
        <v>4.3144537240088904E-3</v>
      </c>
      <c r="J46">
        <f>FactorRet_Raw!CA59</f>
        <v>-4.64628007432469E-2</v>
      </c>
      <c r="K46">
        <f>FactorRet_Raw!CB59</f>
        <v>4.5788221489230001E-2</v>
      </c>
      <c r="L46">
        <f>FactorRet_Raw!CC59</f>
        <v>-7.7292887118039597E-2</v>
      </c>
      <c r="M46">
        <f>FactorRet_Raw!CD59</f>
        <v>4.8339131123742302E-2</v>
      </c>
    </row>
    <row r="47" spans="1:13" x14ac:dyDescent="0.25">
      <c r="A47" s="5">
        <f>FactorRet_Raw!BR60</f>
        <v>33177</v>
      </c>
      <c r="B47">
        <f>FactorRet_Raw!BS60</f>
        <v>4.3391015341724598E-2</v>
      </c>
      <c r="C47">
        <f>FactorRet_Raw!BT60</f>
        <v>-6.7057857097031603E-2</v>
      </c>
      <c r="D47">
        <f>FactorRet_Raw!BU60</f>
        <v>-6.14305226699308E-2</v>
      </c>
      <c r="E47">
        <f>FactorRet_Raw!BV60</f>
        <v>4.9881639513613199E-2</v>
      </c>
      <c r="F47">
        <f>FactorRet_Raw!BW60</f>
        <v>-6.6121686503362101E-3</v>
      </c>
      <c r="G47">
        <f>FactorRet_Raw!BX60</f>
        <v>-2.2417078757498401E-2</v>
      </c>
      <c r="H47">
        <f>FactorRet_Raw!BY60</f>
        <v>-1.20420624263237E-2</v>
      </c>
      <c r="I47">
        <f>FactorRet_Raw!BZ60</f>
        <v>1.6268378326766701E-2</v>
      </c>
      <c r="J47">
        <f>FactorRet_Raw!CA60</f>
        <v>-2.84546970491855E-2</v>
      </c>
      <c r="K47">
        <f>FactorRet_Raw!CB60</f>
        <v>7.0136011983362598E-2</v>
      </c>
      <c r="L47">
        <f>FactorRet_Raw!CC60</f>
        <v>-7.2269573661754793E-2</v>
      </c>
      <c r="M47">
        <f>FactorRet_Raw!CD60</f>
        <v>1.3753123343029399E-2</v>
      </c>
    </row>
    <row r="48" spans="1:13" x14ac:dyDescent="0.25">
      <c r="A48" s="5">
        <f>FactorRet_Raw!BR61</f>
        <v>33207</v>
      </c>
      <c r="B48">
        <f>FactorRet_Raw!BS61</f>
        <v>-7.5143486156338299E-2</v>
      </c>
      <c r="C48">
        <f>FactorRet_Raw!BT61</f>
        <v>2.8946814638100799E-2</v>
      </c>
      <c r="D48">
        <f>FactorRet_Raw!BU61</f>
        <v>5.8377922244071498E-2</v>
      </c>
      <c r="E48">
        <f>FactorRet_Raw!BV61</f>
        <v>-1.9393832903717802E-2</v>
      </c>
      <c r="F48">
        <f>FactorRet_Raw!BW61</f>
        <v>3.0980375382698702E-3</v>
      </c>
      <c r="G48">
        <f>FactorRet_Raw!BX61</f>
        <v>-1.3582155288753501E-2</v>
      </c>
      <c r="H48">
        <f>FactorRet_Raw!BY61</f>
        <v>3.05084279378612E-2</v>
      </c>
      <c r="I48">
        <f>FactorRet_Raw!BZ61</f>
        <v>-1.79051212321528E-3</v>
      </c>
      <c r="J48">
        <f>FactorRet_Raw!CA61</f>
        <v>3.7543197749988197E-2</v>
      </c>
      <c r="K48">
        <f>FactorRet_Raw!CB61</f>
        <v>1.03319546332622E-2</v>
      </c>
      <c r="L48">
        <f>FactorRet_Raw!CC61</f>
        <v>0.14381960270036701</v>
      </c>
      <c r="M48">
        <f>FactorRet_Raw!CD61</f>
        <v>-2.9897998344247494E-2</v>
      </c>
    </row>
    <row r="49" spans="1:13" x14ac:dyDescent="0.25">
      <c r="A49" s="5">
        <f>FactorRet_Raw!BR62</f>
        <v>33238</v>
      </c>
      <c r="B49">
        <f>FactorRet_Raw!BS62</f>
        <v>-3.7289413463084203E-2</v>
      </c>
      <c r="C49">
        <f>FactorRet_Raw!BT62</f>
        <v>-2.0952006636671301E-2</v>
      </c>
      <c r="D49">
        <f>FactorRet_Raw!BU62</f>
        <v>4.4975076462330302E-2</v>
      </c>
      <c r="E49">
        <f>FactorRet_Raw!BV62</f>
        <v>1.2464071403043E-3</v>
      </c>
      <c r="F49">
        <f>FactorRet_Raw!BW62</f>
        <v>-4.8670927748164401E-2</v>
      </c>
      <c r="G49">
        <f>FactorRet_Raw!BX62</f>
        <v>1.8176327517056098E-2</v>
      </c>
      <c r="H49">
        <f>FactorRet_Raw!BY62</f>
        <v>6.0676792207667203E-3</v>
      </c>
      <c r="I49">
        <f>FactorRet_Raw!BZ62</f>
        <v>3.3226945847226699E-2</v>
      </c>
      <c r="J49">
        <f>FactorRet_Raw!CA62</f>
        <v>2.41636620165303E-2</v>
      </c>
      <c r="K49">
        <f>FactorRet_Raw!CB62</f>
        <v>3.9330814608938502E-2</v>
      </c>
      <c r="L49">
        <f>FactorRet_Raw!CC62</f>
        <v>-6.2791678792889997E-3</v>
      </c>
      <c r="M49">
        <f>FactorRet_Raw!CD62</f>
        <v>-6.2093249084212002E-2</v>
      </c>
    </row>
    <row r="50" spans="1:13" x14ac:dyDescent="0.25">
      <c r="A50" s="5">
        <f>FactorRet_Raw!BR63</f>
        <v>33269</v>
      </c>
      <c r="B50">
        <f>FactorRet_Raw!BS63</f>
        <v>-0.106650521588988</v>
      </c>
      <c r="C50">
        <f>FactorRet_Raw!BT63</f>
        <v>5.1710411368343298E-2</v>
      </c>
      <c r="D50">
        <f>FactorRet_Raw!BU63</f>
        <v>6.5907165128479495E-2</v>
      </c>
      <c r="E50">
        <f>FactorRet_Raw!BV63</f>
        <v>-1.9752657446882298E-2</v>
      </c>
      <c r="F50">
        <f>FactorRet_Raw!BW63</f>
        <v>-2.5230817433382801E-2</v>
      </c>
      <c r="G50">
        <f>FactorRet_Raw!BX63</f>
        <v>2.25305923454641E-2</v>
      </c>
      <c r="H50">
        <f>FactorRet_Raw!BY63</f>
        <v>4.2989012036927801E-2</v>
      </c>
      <c r="I50">
        <f>FactorRet_Raw!BZ63</f>
        <v>3.8097555132111098E-2</v>
      </c>
      <c r="J50">
        <f>FactorRet_Raw!CA63</f>
        <v>4.9563391969063203E-2</v>
      </c>
      <c r="K50">
        <f>FactorRet_Raw!CB63</f>
        <v>-8.3913427695231401E-4</v>
      </c>
      <c r="L50">
        <f>FactorRet_Raw!CC63</f>
        <v>-8.4959396495934994E-2</v>
      </c>
      <c r="M50">
        <f>FactorRet_Raw!CD63</f>
        <v>-0.11685967852535889</v>
      </c>
    </row>
    <row r="51" spans="1:13" x14ac:dyDescent="0.25">
      <c r="A51" s="5">
        <f>FactorRet_Raw!BR64</f>
        <v>33297</v>
      </c>
      <c r="B51">
        <f>FactorRet_Raw!BS64</f>
        <v>-4.6113803134519703E-2</v>
      </c>
      <c r="C51">
        <f>FactorRet_Raw!BT64</f>
        <v>2.4436822229034101E-2</v>
      </c>
      <c r="D51">
        <f>FactorRet_Raw!BU64</f>
        <v>2.1293469124482701E-2</v>
      </c>
      <c r="E51">
        <f>FactorRet_Raw!BV64</f>
        <v>-1.2346409340668E-2</v>
      </c>
      <c r="F51">
        <f>FactorRet_Raw!BW64</f>
        <v>1.9605837282341301E-2</v>
      </c>
      <c r="G51">
        <f>FactorRet_Raw!BX64</f>
        <v>-2.2923572225338799E-3</v>
      </c>
      <c r="H51">
        <f>FactorRet_Raw!BY64</f>
        <v>-2.3538253035086201E-3</v>
      </c>
      <c r="I51">
        <f>FactorRet_Raw!BZ64</f>
        <v>-2.2450512486770199E-2</v>
      </c>
      <c r="J51">
        <f>FactorRet_Raw!CA64</f>
        <v>7.32052218925791E-3</v>
      </c>
      <c r="K51">
        <f>FactorRet_Raw!CB64</f>
        <v>-4.6091977606729603E-2</v>
      </c>
      <c r="L51">
        <f>FactorRet_Raw!CC64</f>
        <v>-3.4406643939641601E-2</v>
      </c>
      <c r="M51">
        <f>FactorRet_Raw!CD64</f>
        <v>-7.5164992386449109E-2</v>
      </c>
    </row>
    <row r="52" spans="1:13" x14ac:dyDescent="0.25">
      <c r="A52" s="5">
        <f>FactorRet_Raw!BR65</f>
        <v>33328</v>
      </c>
      <c r="B52">
        <f>FactorRet_Raw!BS65</f>
        <v>2.0296654131571001E-3</v>
      </c>
      <c r="C52">
        <f>FactorRet_Raw!BT65</f>
        <v>-3.14228280419655E-2</v>
      </c>
      <c r="D52">
        <f>FactorRet_Raw!BU65</f>
        <v>3.20018547702558E-3</v>
      </c>
      <c r="E52">
        <f>FactorRet_Raw!BV65</f>
        <v>4.2803456700583602E-2</v>
      </c>
      <c r="F52">
        <f>FactorRet_Raw!BW65</f>
        <v>-7.2466957372214601E-3</v>
      </c>
      <c r="G52">
        <f>FactorRet_Raw!BX65</f>
        <v>8.5503965438458208E-3</v>
      </c>
      <c r="H52">
        <f>FactorRet_Raw!BY65</f>
        <v>1.8654439084974401E-2</v>
      </c>
      <c r="I52">
        <f>FactorRet_Raw!BZ65</f>
        <v>-3.1726278042232699E-3</v>
      </c>
      <c r="J52">
        <f>FactorRet_Raw!CA65</f>
        <v>3.3843781118472402E-2</v>
      </c>
      <c r="K52">
        <f>FactorRet_Raw!CB65</f>
        <v>1.7294028023438601E-2</v>
      </c>
      <c r="L52">
        <f>FactorRet_Raw!CC65</f>
        <v>1.9064168986208802E-2</v>
      </c>
      <c r="M52">
        <f>FactorRet_Raw!CD65</f>
        <v>-2.6105494427038998E-3</v>
      </c>
    </row>
    <row r="53" spans="1:13" x14ac:dyDescent="0.25">
      <c r="A53" s="5">
        <f>FactorRet_Raw!BR66</f>
        <v>33358</v>
      </c>
      <c r="B53">
        <f>FactorRet_Raw!BS66</f>
        <v>-5.5033467410171302E-2</v>
      </c>
      <c r="C53">
        <f>FactorRet_Raw!BT66</f>
        <v>1.68123008967783E-2</v>
      </c>
      <c r="D53">
        <f>FactorRet_Raw!BU66</f>
        <v>-1.6175476971491701E-2</v>
      </c>
      <c r="E53">
        <f>FactorRet_Raw!BV66</f>
        <v>-3.6312663363449298E-4</v>
      </c>
      <c r="F53">
        <f>FactorRet_Raw!BW66</f>
        <v>-1.19823377347085E-2</v>
      </c>
      <c r="G53">
        <f>FactorRet_Raw!BX66</f>
        <v>5.1500718434879401E-3</v>
      </c>
      <c r="H53">
        <f>FactorRet_Raw!BY66</f>
        <v>1.49965156151087E-2</v>
      </c>
      <c r="I53">
        <f>FactorRet_Raw!BZ66</f>
        <v>2.4898097923541302E-4</v>
      </c>
      <c r="J53">
        <f>FactorRet_Raw!CA66</f>
        <v>1.1272909743503401E-2</v>
      </c>
      <c r="K53">
        <f>FactorRet_Raw!CB66</f>
        <v>-4.9560024120607902E-3</v>
      </c>
      <c r="L53">
        <f>FactorRet_Raw!CC66</f>
        <v>-2.60067758285819E-2</v>
      </c>
      <c r="M53">
        <f>FactorRet_Raw!CD66</f>
        <v>-5.27517580993518E-2</v>
      </c>
    </row>
    <row r="54" spans="1:13" x14ac:dyDescent="0.25">
      <c r="A54" s="5">
        <f>FactorRet_Raw!BR67</f>
        <v>33389</v>
      </c>
      <c r="B54">
        <f>FactorRet_Raw!BS67</f>
        <v>-7.17311347489753E-2</v>
      </c>
      <c r="C54">
        <f>FactorRet_Raw!BT67</f>
        <v>6.3506508684672697E-2</v>
      </c>
      <c r="D54">
        <f>FactorRet_Raw!BU67</f>
        <v>3.45508107235298E-3</v>
      </c>
      <c r="E54">
        <f>FactorRet_Raw!BV67</f>
        <v>-5.3672586810163403E-2</v>
      </c>
      <c r="F54">
        <f>FactorRet_Raw!BW67</f>
        <v>7.2541588140791105E-2</v>
      </c>
      <c r="G54">
        <f>FactorRet_Raw!BX67</f>
        <v>-3.9958069458140497E-3</v>
      </c>
      <c r="H54">
        <f>FactorRet_Raw!BY67</f>
        <v>-1.3950979171243201E-2</v>
      </c>
      <c r="I54">
        <f>FactorRet_Raw!BZ67</f>
        <v>-1.44573828772973E-2</v>
      </c>
      <c r="J54">
        <f>FactorRet_Raw!CA67</f>
        <v>-3.006532820726E-2</v>
      </c>
      <c r="K54">
        <f>FactorRet_Raw!CB67</f>
        <v>-2.6580252522266999E-2</v>
      </c>
      <c r="L54">
        <f>FactorRet_Raw!CC67</f>
        <v>-7.7602456526130598E-2</v>
      </c>
      <c r="M54">
        <f>FactorRet_Raw!CD67</f>
        <v>-5.0620840200662806E-2</v>
      </c>
    </row>
    <row r="55" spans="1:13" x14ac:dyDescent="0.25">
      <c r="A55" s="5">
        <f>FactorRet_Raw!BR68</f>
        <v>33419</v>
      </c>
      <c r="B55">
        <f>FactorRet_Raw!BS68</f>
        <v>2.3314068192021999E-2</v>
      </c>
      <c r="C55">
        <f>FactorRet_Raw!BT68</f>
        <v>-6.0826729878228703E-3</v>
      </c>
      <c r="D55">
        <f>FactorRet_Raw!BU68</f>
        <v>1.5935219609285599E-3</v>
      </c>
      <c r="E55">
        <f>FactorRet_Raw!BV68</f>
        <v>1.28081051816985E-2</v>
      </c>
      <c r="F55">
        <f>FactorRet_Raw!BW68</f>
        <v>2.2200566104268901E-2</v>
      </c>
      <c r="G55">
        <f>FactorRet_Raw!BX68</f>
        <v>1.2305987527288099E-2</v>
      </c>
      <c r="H55">
        <f>FactorRet_Raw!BY68</f>
        <v>9.6520685022296396E-3</v>
      </c>
      <c r="I55">
        <f>FactorRet_Raw!BZ68</f>
        <v>4.3962179783606399E-3</v>
      </c>
      <c r="J55">
        <f>FactorRet_Raw!CA68</f>
        <v>3.5812954115883801E-3</v>
      </c>
      <c r="K55">
        <f>FactorRet_Raw!CB68</f>
        <v>2.2260714525475699E-2</v>
      </c>
      <c r="L55">
        <f>FactorRet_Raw!CC68</f>
        <v>1.2718223042985401E-2</v>
      </c>
      <c r="M55">
        <f>FactorRet_Raw!CD68</f>
        <v>3.0144997414415793E-2</v>
      </c>
    </row>
    <row r="56" spans="1:13" x14ac:dyDescent="0.25">
      <c r="A56" s="5">
        <f>FactorRet_Raw!BR69</f>
        <v>33450</v>
      </c>
      <c r="B56">
        <f>FactorRet_Raw!BS69</f>
        <v>4.3354537201617402E-2</v>
      </c>
      <c r="C56">
        <f>FactorRet_Raw!BT69</f>
        <v>-4.10285458837037E-2</v>
      </c>
      <c r="D56">
        <f>FactorRet_Raw!BU69</f>
        <v>-1.22078795168062E-2</v>
      </c>
      <c r="E56">
        <f>FactorRet_Raw!BV69</f>
        <v>3.1316075350197002E-2</v>
      </c>
      <c r="F56">
        <f>FactorRet_Raw!BW69</f>
        <v>-2.25537885642665E-2</v>
      </c>
      <c r="G56">
        <f>FactorRet_Raw!BX69</f>
        <v>-2.66792678263667E-2</v>
      </c>
      <c r="H56">
        <f>FactorRet_Raw!BY69</f>
        <v>2.6423471836144002E-2</v>
      </c>
      <c r="I56">
        <f>FactorRet_Raw!BZ69</f>
        <v>1.1809579470145801E-3</v>
      </c>
      <c r="J56">
        <f>FactorRet_Raw!CA69</f>
        <v>2.5874568650715399E-2</v>
      </c>
      <c r="K56">
        <f>FactorRet_Raw!CB69</f>
        <v>2.50829321138216E-2</v>
      </c>
      <c r="L56">
        <f>FactorRet_Raw!CC69</f>
        <v>1.9171858185224998E-2</v>
      </c>
      <c r="M56">
        <f>FactorRet_Raw!CD69</f>
        <v>-1.3241554673077104E-2</v>
      </c>
    </row>
    <row r="57" spans="1:13" x14ac:dyDescent="0.25">
      <c r="A57" s="5">
        <f>FactorRet_Raw!BR70</f>
        <v>33481</v>
      </c>
      <c r="B57">
        <f>FactorRet_Raw!BS70</f>
        <v>-1.7784636906137598E-2</v>
      </c>
      <c r="C57">
        <f>FactorRet_Raw!BT70</f>
        <v>-4.4557572806693903E-2</v>
      </c>
      <c r="D57">
        <f>FactorRet_Raw!BU70</f>
        <v>6.5841874026272996E-3</v>
      </c>
      <c r="E57">
        <f>FactorRet_Raw!BV70</f>
        <v>5.6608445466154303E-2</v>
      </c>
      <c r="F57">
        <f>FactorRet_Raw!BW70</f>
        <v>-7.3489859050389801E-3</v>
      </c>
      <c r="G57">
        <f>FactorRet_Raw!BX70</f>
        <v>-3.1240834079133799E-2</v>
      </c>
      <c r="H57">
        <f>FactorRet_Raw!BY70</f>
        <v>2.0748182731732599E-2</v>
      </c>
      <c r="I57">
        <f>FactorRet_Raw!BZ70</f>
        <v>-1.43230569532932E-3</v>
      </c>
      <c r="J57">
        <f>FactorRet_Raw!CA70</f>
        <v>1.7484800482291701E-2</v>
      </c>
      <c r="K57">
        <f>FactorRet_Raw!CB70</f>
        <v>6.4438515833513899E-2</v>
      </c>
      <c r="L57">
        <f>FactorRet_Raw!CC70</f>
        <v>-1.98435156063081E-2</v>
      </c>
      <c r="M57">
        <f>FactorRet_Raw!CD70</f>
        <v>-1.6416996741384599E-2</v>
      </c>
    </row>
    <row r="58" spans="1:13" x14ac:dyDescent="0.25">
      <c r="A58" s="5">
        <f>FactorRet_Raw!BR71</f>
        <v>33511</v>
      </c>
      <c r="B58">
        <f>FactorRet_Raw!BS71</f>
        <v>8.3721992319164395E-3</v>
      </c>
      <c r="C58">
        <f>FactorRet_Raw!BT71</f>
        <v>6.6178490083548501E-3</v>
      </c>
      <c r="D58">
        <f>FactorRet_Raw!BU71</f>
        <v>-2.4345386430925601E-2</v>
      </c>
      <c r="E58">
        <f>FactorRet_Raw!BV71</f>
        <v>9.9010642010026496E-3</v>
      </c>
      <c r="F58">
        <f>FactorRet_Raw!BW71</f>
        <v>2.41032295633146E-2</v>
      </c>
      <c r="G58">
        <f>FactorRet_Raw!BX71</f>
        <v>-1.34446500466152E-2</v>
      </c>
      <c r="H58">
        <f>FactorRet_Raw!BY71</f>
        <v>3.64163257181499E-2</v>
      </c>
      <c r="I58">
        <f>FactorRet_Raw!BZ71</f>
        <v>1.9100394151607199E-2</v>
      </c>
      <c r="J58">
        <f>FactorRet_Raw!CA71</f>
        <v>2.4053747024099899E-2</v>
      </c>
      <c r="K58">
        <f>FactorRet_Raw!CB71</f>
        <v>-3.7649683939220201E-3</v>
      </c>
      <c r="L58">
        <f>FactorRet_Raw!CC71</f>
        <v>-8.7252747248118805E-3</v>
      </c>
      <c r="M58">
        <f>FactorRet_Raw!CD71</f>
        <v>2.0161129998839192E-2</v>
      </c>
    </row>
    <row r="59" spans="1:13" x14ac:dyDescent="0.25">
      <c r="A59" s="5">
        <f>FactorRet_Raw!BR72</f>
        <v>33542</v>
      </c>
      <c r="B59">
        <f>FactorRet_Raw!BS72</f>
        <v>3.4043337962449703E-2</v>
      </c>
      <c r="C59">
        <f>FactorRet_Raw!BT72</f>
        <v>2.5050258126626999E-2</v>
      </c>
      <c r="D59">
        <f>FactorRet_Raw!BU72</f>
        <v>4.6072945289198997E-3</v>
      </c>
      <c r="E59">
        <f>FactorRet_Raw!BV72</f>
        <v>5.4173051113453E-3</v>
      </c>
      <c r="F59">
        <f>FactorRet_Raw!BW72</f>
        <v>-1.7166946989354399E-2</v>
      </c>
      <c r="G59">
        <f>FactorRet_Raw!BX72</f>
        <v>3.5893453175483299E-3</v>
      </c>
      <c r="H59">
        <f>FactorRet_Raw!BY72</f>
        <v>4.7238419603955598E-2</v>
      </c>
      <c r="I59">
        <f>FactorRet_Raw!BZ72</f>
        <v>2.7465688965073499E-2</v>
      </c>
      <c r="J59">
        <f>FactorRet_Raw!CA72</f>
        <v>2.5248733964500201E-2</v>
      </c>
      <c r="K59">
        <f>FactorRet_Raw!CB72</f>
        <v>-6.2073157764374002E-3</v>
      </c>
      <c r="L59">
        <f>FactorRet_Raw!CC72</f>
        <v>7.5582202764018103E-3</v>
      </c>
      <c r="M59">
        <f>FactorRet_Raw!CD72</f>
        <v>4.8325241534164006E-3</v>
      </c>
    </row>
    <row r="60" spans="1:13" x14ac:dyDescent="0.25">
      <c r="A60" s="5">
        <f>FactorRet_Raw!BR73</f>
        <v>33572</v>
      </c>
      <c r="B60">
        <f>FactorRet_Raw!BS73</f>
        <v>1.9986543816089501E-2</v>
      </c>
      <c r="C60">
        <f>FactorRet_Raw!BT73</f>
        <v>-5.0092026296834499E-2</v>
      </c>
      <c r="D60">
        <f>FactorRet_Raw!BU73</f>
        <v>5.44984632984475E-3</v>
      </c>
      <c r="E60">
        <f>FactorRet_Raw!BV73</f>
        <v>4.5926367041476297E-2</v>
      </c>
      <c r="F60">
        <f>FactorRet_Raw!BW73</f>
        <v>-3.1060375085629199E-2</v>
      </c>
      <c r="G60">
        <f>FactorRet_Raw!BX73</f>
        <v>-6.5042636889613301E-2</v>
      </c>
      <c r="H60">
        <f>FactorRet_Raw!BY73</f>
        <v>2.9890574453198399E-2</v>
      </c>
      <c r="I60">
        <f>FactorRet_Raw!BZ73</f>
        <v>-9.1088836602886102E-3</v>
      </c>
      <c r="J60">
        <f>FactorRet_Raw!CA73</f>
        <v>2.8837514256738701E-2</v>
      </c>
      <c r="K60">
        <f>FactorRet_Raw!CB73</f>
        <v>4.1772834610027801E-2</v>
      </c>
      <c r="L60">
        <f>FactorRet_Raw!CC73</f>
        <v>-3.1476515252498699E-2</v>
      </c>
      <c r="M60">
        <f>FactorRet_Raw!CD73</f>
        <v>1.0569573625449399E-2</v>
      </c>
    </row>
    <row r="61" spans="1:13" x14ac:dyDescent="0.25">
      <c r="A61" s="5">
        <f>FactorRet_Raw!BR74</f>
        <v>33603</v>
      </c>
      <c r="B61">
        <f>FactorRet_Raw!BS74</f>
        <v>8.4335748892743798E-2</v>
      </c>
      <c r="C61">
        <f>FactorRet_Raw!BT74</f>
        <v>-6.6497576077508905E-2</v>
      </c>
      <c r="D61">
        <f>FactorRet_Raw!BU74</f>
        <v>3.07691073573273E-2</v>
      </c>
      <c r="E61">
        <f>FactorRet_Raw!BV74</f>
        <v>5.1613050925155099E-2</v>
      </c>
      <c r="F61">
        <f>FactorRet_Raw!BW74</f>
        <v>-6.4335083360174294E-2</v>
      </c>
      <c r="G61">
        <f>FactorRet_Raw!BX74</f>
        <v>1.9363237295235501E-2</v>
      </c>
      <c r="H61">
        <f>FactorRet_Raw!BY74</f>
        <v>2.9481123946931399E-2</v>
      </c>
      <c r="I61">
        <f>FactorRet_Raw!BZ74</f>
        <v>-2.0923501778120499E-2</v>
      </c>
      <c r="J61">
        <f>FactorRet_Raw!CA74</f>
        <v>3.7951536477158101E-3</v>
      </c>
      <c r="K61">
        <f>FactorRet_Raw!CB74</f>
        <v>5.5936876456323302E-2</v>
      </c>
      <c r="L61">
        <f>FactorRet_Raw!CC74</f>
        <v>-3.59529425346738E-2</v>
      </c>
      <c r="M61">
        <f>FactorRet_Raw!CD74</f>
        <v>-1.7833019019924498E-2</v>
      </c>
    </row>
    <row r="62" spans="1:13" x14ac:dyDescent="0.25">
      <c r="A62" s="5">
        <f>FactorRet_Raw!BR75</f>
        <v>33634</v>
      </c>
      <c r="B62">
        <f>FactorRet_Raw!BS75</f>
        <v>-2.0171933993237599E-2</v>
      </c>
      <c r="C62">
        <f>FactorRet_Raw!BT75</f>
        <v>6.7117385836501203E-2</v>
      </c>
      <c r="D62">
        <f>FactorRet_Raw!BU75</f>
        <v>7.7073643137272996E-2</v>
      </c>
      <c r="E62">
        <f>FactorRet_Raw!BV75</f>
        <v>-8.61303256632312E-2</v>
      </c>
      <c r="F62">
        <f>FactorRet_Raw!BW75</f>
        <v>2.8433391700249899E-2</v>
      </c>
      <c r="G62">
        <f>FactorRet_Raw!BX75</f>
        <v>3.6402170349285903E-2</v>
      </c>
      <c r="H62">
        <f>FactorRet_Raw!BY75</f>
        <v>-9.23001232903055E-2</v>
      </c>
      <c r="I62">
        <f>FactorRet_Raw!BZ75</f>
        <v>-2.8176292750921102E-2</v>
      </c>
      <c r="J62">
        <f>FactorRet_Raw!CA75</f>
        <v>-6.9990017583741806E-2</v>
      </c>
      <c r="K62">
        <f>FactorRet_Raw!CB75</f>
        <v>-4.8187765911391199E-2</v>
      </c>
      <c r="L62">
        <f>FactorRet_Raw!CC75</f>
        <v>3.15017198141503E-2</v>
      </c>
      <c r="M62">
        <f>FactorRet_Raw!CD75</f>
        <v>-0.10458431101099411</v>
      </c>
    </row>
    <row r="63" spans="1:13" x14ac:dyDescent="0.25">
      <c r="A63" s="5">
        <f>FactorRet_Raw!BR76</f>
        <v>33663</v>
      </c>
      <c r="B63">
        <f>FactorRet_Raw!BS76</f>
        <v>-4.2286431538009997E-2</v>
      </c>
      <c r="C63">
        <f>FactorRet_Raw!BT76</f>
        <v>7.2012617547288493E-2</v>
      </c>
      <c r="D63">
        <f>FactorRet_Raw!BU76</f>
        <v>1.056097350868E-2</v>
      </c>
      <c r="E63">
        <f>FactorRet_Raw!BV76</f>
        <v>-8.8573498411634602E-2</v>
      </c>
      <c r="F63">
        <f>FactorRet_Raw!BW76</f>
        <v>5.2803197015237997E-4</v>
      </c>
      <c r="G63">
        <f>FactorRet_Raw!BX76</f>
        <v>3.3118833118109599E-2</v>
      </c>
      <c r="H63">
        <f>FactorRet_Raw!BY76</f>
        <v>-9.7346602476038394E-2</v>
      </c>
      <c r="I63">
        <f>FactorRet_Raw!BZ76</f>
        <v>-6.3302257824243494E-2</v>
      </c>
      <c r="J63">
        <f>FactorRet_Raw!CA76</f>
        <v>-7.8897852755750605E-2</v>
      </c>
      <c r="K63">
        <f>FactorRet_Raw!CB76</f>
        <v>-6.3167398133357103E-2</v>
      </c>
      <c r="L63">
        <f>FactorRet_Raw!CC76</f>
        <v>-8.9628451775783893E-2</v>
      </c>
      <c r="M63">
        <f>FactorRet_Raw!CD76</f>
        <v>-4.0741463353929211E-2</v>
      </c>
    </row>
    <row r="64" spans="1:13" x14ac:dyDescent="0.25">
      <c r="A64" s="5">
        <f>FactorRet_Raw!BR77</f>
        <v>33694</v>
      </c>
      <c r="B64">
        <f>FactorRet_Raw!BS77</f>
        <v>1.17525010853251E-2</v>
      </c>
      <c r="C64">
        <f>FactorRet_Raw!BT77</f>
        <v>1.3966840818385199E-2</v>
      </c>
      <c r="D64">
        <f>FactorRet_Raw!BU77</f>
        <v>-1.29075408748972E-2</v>
      </c>
      <c r="E64">
        <f>FactorRet_Raw!BV77</f>
        <v>-1.6470818974898601E-2</v>
      </c>
      <c r="F64">
        <f>FactorRet_Raw!BW77</f>
        <v>1.7234669814882999E-2</v>
      </c>
      <c r="G64">
        <f>FactorRet_Raw!BX77</f>
        <v>1.2977237414711301E-2</v>
      </c>
      <c r="H64">
        <f>FactorRet_Raw!BY77</f>
        <v>-1.81765876253695E-2</v>
      </c>
      <c r="I64">
        <f>FactorRet_Raw!BZ77</f>
        <v>-1.0092979584038601E-2</v>
      </c>
      <c r="J64">
        <f>FactorRet_Raw!CA77</f>
        <v>-1.0382393473109101E-2</v>
      </c>
      <c r="K64">
        <f>FactorRet_Raw!CB77</f>
        <v>-1.20930826222357E-2</v>
      </c>
      <c r="L64">
        <f>FactorRet_Raw!CC77</f>
        <v>4.5606857924065996E-3</v>
      </c>
      <c r="M64">
        <f>FactorRet_Raw!CD77</f>
        <v>2.5807822999203197E-2</v>
      </c>
    </row>
    <row r="65" spans="1:13" x14ac:dyDescent="0.25">
      <c r="A65" s="5">
        <f>FactorRet_Raw!BR78</f>
        <v>33724</v>
      </c>
      <c r="B65">
        <f>FactorRet_Raw!BS78</f>
        <v>-4.5022234925752302E-2</v>
      </c>
      <c r="C65">
        <f>FactorRet_Raw!BT78</f>
        <v>6.0843006104970898E-2</v>
      </c>
      <c r="D65">
        <f>FactorRet_Raw!BU78</f>
        <v>-5.0623820662129698E-2</v>
      </c>
      <c r="E65">
        <f>FactorRet_Raw!BV78</f>
        <v>-6.6214981830358205E-2</v>
      </c>
      <c r="F65">
        <f>FactorRet_Raw!BW78</f>
        <v>0.11471879146116699</v>
      </c>
      <c r="G65">
        <f>FactorRet_Raw!BX78</f>
        <v>7.6150041424052101E-2</v>
      </c>
      <c r="H65">
        <f>FactorRet_Raw!BY78</f>
        <v>-2.7097578226739E-2</v>
      </c>
      <c r="I65">
        <f>FactorRet_Raw!BZ78</f>
        <v>8.8911625752510597E-3</v>
      </c>
      <c r="J65">
        <f>FactorRet_Raw!CA78</f>
        <v>-2.9324546969582199E-2</v>
      </c>
      <c r="K65">
        <f>FactorRet_Raw!CB78</f>
        <v>-3.3335672754386099E-2</v>
      </c>
      <c r="L65">
        <f>FactorRet_Raw!CC78</f>
        <v>2.0576484225511799E-2</v>
      </c>
      <c r="M65">
        <f>FactorRet_Raw!CD78</f>
        <v>1.9259722987917095E-2</v>
      </c>
    </row>
    <row r="66" spans="1:13" x14ac:dyDescent="0.25">
      <c r="A66" s="5">
        <f>FactorRet_Raw!BR79</f>
        <v>33755</v>
      </c>
      <c r="B66">
        <f>FactorRet_Raw!BS79</f>
        <v>-2.24139579433199E-2</v>
      </c>
      <c r="C66">
        <f>FactorRet_Raw!BT79</f>
        <v>-2.2341989779219199E-2</v>
      </c>
      <c r="D66">
        <f>FactorRet_Raw!BU79</f>
        <v>-4.7052479416079002E-3</v>
      </c>
      <c r="E66">
        <f>FactorRet_Raw!BV79</f>
        <v>1.58486009086952E-2</v>
      </c>
      <c r="F66">
        <f>FactorRet_Raw!BW79</f>
        <v>8.5398944371701604E-3</v>
      </c>
      <c r="G66">
        <f>FactorRet_Raw!BX79</f>
        <v>4.35303353217805E-3</v>
      </c>
      <c r="H66">
        <f>FactorRet_Raw!BY79</f>
        <v>1.19486409462732E-2</v>
      </c>
      <c r="I66">
        <f>FactorRet_Raw!BZ79</f>
        <v>1.15751444031092E-2</v>
      </c>
      <c r="J66">
        <f>FactorRet_Raw!CA79</f>
        <v>2.4898999599435399E-2</v>
      </c>
      <c r="K66">
        <f>FactorRet_Raw!CB79</f>
        <v>2.2312400249463699E-2</v>
      </c>
      <c r="L66">
        <f>FactorRet_Raw!CC79</f>
        <v>-2.89487587462821E-2</v>
      </c>
      <c r="M66">
        <f>FactorRet_Raw!CD79</f>
        <v>1.3227744146763646E-2</v>
      </c>
    </row>
    <row r="67" spans="1:13" x14ac:dyDescent="0.25">
      <c r="A67" s="5">
        <f>FactorRet_Raw!BR80</f>
        <v>33785</v>
      </c>
      <c r="B67">
        <f>FactorRet_Raw!BS80</f>
        <v>-2.9541265266905599E-2</v>
      </c>
      <c r="C67">
        <f>FactorRet_Raw!BT80</f>
        <v>4.6117353947884E-2</v>
      </c>
      <c r="D67">
        <f>FactorRet_Raw!BU80</f>
        <v>5.0183211483417495E-4</v>
      </c>
      <c r="E67">
        <f>FactorRet_Raw!BV80</f>
        <v>-2.4707091550765201E-2</v>
      </c>
      <c r="F67">
        <f>FactorRet_Raw!BW80</f>
        <v>1.4611924976509099E-2</v>
      </c>
      <c r="G67">
        <f>FactorRet_Raw!BX80</f>
        <v>-3.2771660734968101E-2</v>
      </c>
      <c r="H67">
        <f>FactorRet_Raw!BY80</f>
        <v>-2.0750753826336701E-2</v>
      </c>
      <c r="I67">
        <f>FactorRet_Raw!BZ80</f>
        <v>-4.0341775170848901E-2</v>
      </c>
      <c r="J67">
        <f>FactorRet_Raw!CA80</f>
        <v>-2.2312429232859799E-2</v>
      </c>
      <c r="K67">
        <f>FactorRet_Raw!CB80</f>
        <v>-4.05513994529247E-2</v>
      </c>
      <c r="L67">
        <f>FactorRet_Raw!CC80</f>
        <v>4.1556202351397599E-2</v>
      </c>
      <c r="M67">
        <f>FactorRet_Raw!CD80</f>
        <v>1.3511832044925806E-3</v>
      </c>
    </row>
    <row r="68" spans="1:13" x14ac:dyDescent="0.25">
      <c r="A68" s="5">
        <f>FactorRet_Raw!BR81</f>
        <v>33816</v>
      </c>
      <c r="B68">
        <f>FactorRet_Raw!BS81</f>
        <v>6.0326662682090703E-3</v>
      </c>
      <c r="C68">
        <f>FactorRet_Raw!BT81</f>
        <v>-3.1510439729365701E-2</v>
      </c>
      <c r="D68">
        <f>FactorRet_Raw!BU81</f>
        <v>2.1308128992334498E-2</v>
      </c>
      <c r="E68">
        <f>FactorRet_Raw!BV81</f>
        <v>4.1993780460501499E-2</v>
      </c>
      <c r="F68">
        <f>FactorRet_Raw!BW81</f>
        <v>1.35800329736077E-2</v>
      </c>
      <c r="G68">
        <f>FactorRet_Raw!BX81</f>
        <v>-1.1458097026316E-2</v>
      </c>
      <c r="H68">
        <f>FactorRet_Raw!BY81</f>
        <v>4.4604547887902697E-2</v>
      </c>
      <c r="I68">
        <f>FactorRet_Raw!BZ81</f>
        <v>3.0371833642614698E-2</v>
      </c>
      <c r="J68">
        <f>FactorRet_Raw!CA81</f>
        <v>3.40536867874233E-2</v>
      </c>
      <c r="K68">
        <f>FactorRet_Raw!CB81</f>
        <v>3.54863247535218E-2</v>
      </c>
      <c r="L68">
        <f>FactorRet_Raw!CC81</f>
        <v>-3.1164804645557199E-2</v>
      </c>
      <c r="M68">
        <f>FactorRet_Raw!CD81</f>
        <v>2.1902645024815301E-2</v>
      </c>
    </row>
    <row r="69" spans="1:13" x14ac:dyDescent="0.25">
      <c r="A69" s="5">
        <f>FactorRet_Raw!BR82</f>
        <v>33847</v>
      </c>
      <c r="B69">
        <f>FactorRet_Raw!BS82</f>
        <v>-3.5180326432838499E-2</v>
      </c>
      <c r="C69">
        <f>FactorRet_Raw!BT82</f>
        <v>-6.7753791455728005E-2</v>
      </c>
      <c r="D69">
        <f>FactorRet_Raw!BU82</f>
        <v>-3.5213533174782399E-3</v>
      </c>
      <c r="E69">
        <f>FactorRet_Raw!BV82</f>
        <v>7.3881531736078601E-2</v>
      </c>
      <c r="F69">
        <f>FactorRet_Raw!BW82</f>
        <v>3.5124889415032001E-2</v>
      </c>
      <c r="G69">
        <f>FactorRet_Raw!BX82</f>
        <v>-3.7072506729243497E-2</v>
      </c>
      <c r="H69">
        <f>FactorRet_Raw!BY82</f>
        <v>5.7788020065727801E-2</v>
      </c>
      <c r="I69">
        <f>FactorRet_Raw!BZ82</f>
        <v>-6.8190222099106202E-3</v>
      </c>
      <c r="J69">
        <f>FactorRet_Raw!CA82</f>
        <v>6.0702381290322398E-2</v>
      </c>
      <c r="K69">
        <f>FactorRet_Raw!CB82</f>
        <v>8.6546451739536595E-2</v>
      </c>
      <c r="L69">
        <f>FactorRet_Raw!CC82</f>
        <v>-3.8313269350687303E-2</v>
      </c>
      <c r="M69">
        <f>FactorRet_Raw!CD82</f>
        <v>4.5012304417869527E-2</v>
      </c>
    </row>
    <row r="70" spans="1:13" x14ac:dyDescent="0.25">
      <c r="A70" s="5">
        <f>FactorRet_Raw!BR83</f>
        <v>33877</v>
      </c>
      <c r="B70">
        <f>FactorRet_Raw!BS83</f>
        <v>1.4375357953051699E-4</v>
      </c>
      <c r="C70">
        <f>FactorRet_Raw!BT83</f>
        <v>-2.1649215632911001E-2</v>
      </c>
      <c r="D70">
        <f>FactorRet_Raw!BU83</f>
        <v>-2.8260975011604301E-3</v>
      </c>
      <c r="E70">
        <f>FactorRet_Raw!BV83</f>
        <v>4.5450646136016501E-2</v>
      </c>
      <c r="F70">
        <f>FactorRet_Raw!BW83</f>
        <v>-4.4410335982935499E-2</v>
      </c>
      <c r="G70">
        <f>FactorRet_Raw!BX83</f>
        <v>-2.0730086198603899E-2</v>
      </c>
      <c r="H70">
        <f>FactorRet_Raw!BY83</f>
        <v>6.3145310247836206E-2</v>
      </c>
      <c r="I70">
        <f>FactorRet_Raw!BZ83</f>
        <v>-1.42191626425032E-2</v>
      </c>
      <c r="J70">
        <f>FactorRet_Raw!CA83</f>
        <v>4.5489327859524302E-2</v>
      </c>
      <c r="K70">
        <f>FactorRet_Raw!CB83</f>
        <v>2.3721750637018701E-2</v>
      </c>
      <c r="L70">
        <f>FactorRet_Raw!CC83</f>
        <v>-3.4013877953283499E-2</v>
      </c>
      <c r="M70">
        <f>FactorRet_Raw!CD83</f>
        <v>5.1346475313672393E-3</v>
      </c>
    </row>
    <row r="71" spans="1:13" x14ac:dyDescent="0.25">
      <c r="A71" s="5">
        <f>FactorRet_Raw!BR84</f>
        <v>33908</v>
      </c>
      <c r="B71">
        <f>FactorRet_Raw!BS84</f>
        <v>1.4819668786121801E-2</v>
      </c>
      <c r="C71">
        <f>FactorRet_Raw!BT84</f>
        <v>-2.4467135644429299E-2</v>
      </c>
      <c r="D71">
        <f>FactorRet_Raw!BU84</f>
        <v>4.2445309423160903E-2</v>
      </c>
      <c r="E71">
        <f>FactorRet_Raw!BV84</f>
        <v>2.4916464220728098E-2</v>
      </c>
      <c r="F71">
        <f>FactorRet_Raw!BW84</f>
        <v>-7.2989751811864997E-2</v>
      </c>
      <c r="G71">
        <f>FactorRet_Raw!BX84</f>
        <v>-4.0857645561544899E-2</v>
      </c>
      <c r="H71">
        <f>FactorRet_Raw!BY84</f>
        <v>2.72583107823351E-2</v>
      </c>
      <c r="I71">
        <f>FactorRet_Raw!BZ84</f>
        <v>2.9572691527083202E-2</v>
      </c>
      <c r="J71">
        <f>FactorRet_Raw!CA84</f>
        <v>4.25622209443689E-2</v>
      </c>
      <c r="K71">
        <f>FactorRet_Raw!CB84</f>
        <v>1.10262819470535E-2</v>
      </c>
      <c r="L71">
        <f>FactorRet_Raw!CC84</f>
        <v>-3.0222256822075799E-2</v>
      </c>
      <c r="M71">
        <f>FactorRet_Raw!CD84</f>
        <v>-0.1237897923350398</v>
      </c>
    </row>
    <row r="72" spans="1:13" x14ac:dyDescent="0.25">
      <c r="A72" s="5">
        <f>FactorRet_Raw!BR85</f>
        <v>33938</v>
      </c>
      <c r="B72">
        <f>FactorRet_Raw!BS85</f>
        <v>3.7972028882447099E-2</v>
      </c>
      <c r="C72">
        <f>FactorRet_Raw!BT85</f>
        <v>3.0145908933222901E-2</v>
      </c>
      <c r="D72">
        <f>FactorRet_Raw!BU85</f>
        <v>4.0515265036992897E-2</v>
      </c>
      <c r="E72">
        <f>FactorRet_Raw!BV85</f>
        <v>-4.9861234771838804E-3</v>
      </c>
      <c r="F72">
        <f>FactorRet_Raw!BW85</f>
        <v>-2.2378481961852301E-2</v>
      </c>
      <c r="G72">
        <f>FactorRet_Raw!BX85</f>
        <v>2.3530255719047599E-2</v>
      </c>
      <c r="H72">
        <f>FactorRet_Raw!BY85</f>
        <v>-7.3828248354741999E-3</v>
      </c>
      <c r="I72">
        <f>FactorRet_Raw!BZ85</f>
        <v>2.8874569164524001E-3</v>
      </c>
      <c r="J72">
        <f>FactorRet_Raw!CA85</f>
        <v>-5.4906055111527598E-3</v>
      </c>
      <c r="K72">
        <f>FactorRet_Raw!CB85</f>
        <v>-2.4151991835599199E-2</v>
      </c>
      <c r="L72">
        <f>FactorRet_Raw!CC85</f>
        <v>-1.0374371338540401E-2</v>
      </c>
      <c r="M72">
        <f>FactorRet_Raw!CD85</f>
        <v>-4.5607686227607205E-2</v>
      </c>
    </row>
    <row r="73" spans="1:13" x14ac:dyDescent="0.25">
      <c r="A73" s="5">
        <f>FactorRet_Raw!BR86</f>
        <v>33969</v>
      </c>
      <c r="B73">
        <f>FactorRet_Raw!BS86</f>
        <v>2.8491644335335499E-2</v>
      </c>
      <c r="C73">
        <f>FactorRet_Raw!BT86</f>
        <v>1.31192397892503E-2</v>
      </c>
      <c r="D73">
        <f>FactorRet_Raw!BU86</f>
        <v>3.6195123023783598E-3</v>
      </c>
      <c r="E73">
        <f>FactorRet_Raw!BV86</f>
        <v>6.68281583002141E-3</v>
      </c>
      <c r="F73">
        <f>FactorRet_Raw!BW86</f>
        <v>-1.1759647258420601E-2</v>
      </c>
      <c r="G73">
        <f>FactorRet_Raw!BX86</f>
        <v>1.5428015460175E-2</v>
      </c>
      <c r="H73">
        <f>FactorRet_Raw!BY86</f>
        <v>3.0329873885515699E-2</v>
      </c>
      <c r="I73">
        <f>FactorRet_Raw!BZ86</f>
        <v>2.4634698660372999E-2</v>
      </c>
      <c r="J73">
        <f>FactorRet_Raw!CA86</f>
        <v>-2.62965929662264E-3</v>
      </c>
      <c r="K73">
        <f>FactorRet_Raw!CB86</f>
        <v>-1.81711770761907E-2</v>
      </c>
      <c r="L73">
        <f>FactorRet_Raw!CC86</f>
        <v>2.4750934360115599E-2</v>
      </c>
      <c r="M73">
        <f>FactorRet_Raw!CD86</f>
        <v>-1.2514322420385002E-2</v>
      </c>
    </row>
    <row r="74" spans="1:13" x14ac:dyDescent="0.25">
      <c r="A74" s="5">
        <f>FactorRet_Raw!BR87</f>
        <v>34000</v>
      </c>
      <c r="B74">
        <f>FactorRet_Raw!BS87</f>
        <v>3.42505156108424E-2</v>
      </c>
      <c r="C74">
        <f>FactorRet_Raw!BT87</f>
        <v>7.24169119608849E-2</v>
      </c>
      <c r="D74">
        <f>FactorRet_Raw!BU87</f>
        <v>3.07079957034599E-2</v>
      </c>
      <c r="E74">
        <f>FactorRet_Raw!BV87</f>
        <v>-7.5268556480940704E-2</v>
      </c>
      <c r="F74">
        <f>FactorRet_Raw!BW87</f>
        <v>2.2237053912476101E-2</v>
      </c>
      <c r="G74">
        <f>FactorRet_Raw!BX87</f>
        <v>5.5305817747561103E-2</v>
      </c>
      <c r="H74">
        <f>FactorRet_Raw!BY87</f>
        <v>-4.7581717606136102E-2</v>
      </c>
      <c r="I74">
        <f>FactorRet_Raw!BZ87</f>
        <v>4.7812775048147096E-3</v>
      </c>
      <c r="J74">
        <f>FactorRet_Raw!CA87</f>
        <v>-5.5648157429771597E-2</v>
      </c>
      <c r="K74">
        <f>FactorRet_Raw!CB87</f>
        <v>-8.6419835685290797E-2</v>
      </c>
      <c r="L74">
        <f>FactorRet_Raw!CC87</f>
        <v>1.0547665097746E-2</v>
      </c>
      <c r="M74">
        <f>FactorRet_Raw!CD87</f>
        <v>-0.11265134656435849</v>
      </c>
    </row>
    <row r="75" spans="1:13" x14ac:dyDescent="0.25">
      <c r="A75" s="5">
        <f>FactorRet_Raw!BR88</f>
        <v>34028</v>
      </c>
      <c r="B75">
        <f>FactorRet_Raw!BS88</f>
        <v>2.8583091494532701E-2</v>
      </c>
      <c r="C75">
        <f>FactorRet_Raw!BT88</f>
        <v>1.7615373257108699E-2</v>
      </c>
      <c r="D75">
        <f>FactorRet_Raw!BU88</f>
        <v>-2.37016895756894E-2</v>
      </c>
      <c r="E75">
        <f>FactorRet_Raw!BV88</f>
        <v>-6.4579339093391898E-3</v>
      </c>
      <c r="F75">
        <f>FactorRet_Raw!BW88</f>
        <v>4.0914995778136898E-2</v>
      </c>
      <c r="G75">
        <f>FactorRet_Raw!BX88</f>
        <v>1.00143079136083E-2</v>
      </c>
      <c r="H75">
        <f>FactorRet_Raw!BY88</f>
        <v>1.34585786561162E-2</v>
      </c>
      <c r="I75">
        <f>FactorRet_Raw!BZ88</f>
        <v>1.05886538968044E-2</v>
      </c>
      <c r="J75">
        <f>FactorRet_Raw!CA88</f>
        <v>-6.2374313270194496E-3</v>
      </c>
      <c r="K75">
        <f>FactorRet_Raw!CB88</f>
        <v>-3.4225721232723001E-2</v>
      </c>
      <c r="L75">
        <f>FactorRet_Raw!CC88</f>
        <v>1.95347363370964E-2</v>
      </c>
      <c r="M75">
        <f>FactorRet_Raw!CD88</f>
        <v>4.11672002687683E-2</v>
      </c>
    </row>
    <row r="76" spans="1:13" x14ac:dyDescent="0.25">
      <c r="A76" s="5">
        <f>FactorRet_Raw!BR89</f>
        <v>34059</v>
      </c>
      <c r="B76">
        <f>FactorRet_Raw!BS89</f>
        <v>5.3624911806995301E-2</v>
      </c>
      <c r="C76">
        <f>FactorRet_Raw!BT89</f>
        <v>2.9894320383153601E-2</v>
      </c>
      <c r="D76">
        <f>FactorRet_Raw!BU89</f>
        <v>1.84087391614876E-3</v>
      </c>
      <c r="E76">
        <f>FactorRet_Raw!BV89</f>
        <v>-2.3210117685061201E-2</v>
      </c>
      <c r="F76">
        <f>FactorRet_Raw!BW89</f>
        <v>-2.1883866269443698E-2</v>
      </c>
      <c r="G76">
        <f>FactorRet_Raw!BX89</f>
        <v>-3.1246361644026899E-3</v>
      </c>
      <c r="H76">
        <f>FactorRet_Raw!BY89</f>
        <v>-9.2143601004546303E-3</v>
      </c>
      <c r="I76">
        <f>FactorRet_Raw!BZ89</f>
        <v>5.5619829847117098E-3</v>
      </c>
      <c r="J76">
        <f>FactorRet_Raw!CA89</f>
        <v>5.7719702383621698E-3</v>
      </c>
      <c r="K76">
        <f>FactorRet_Raw!CB89</f>
        <v>-4.3969280572208398E-2</v>
      </c>
      <c r="L76">
        <f>FactorRet_Raw!CC89</f>
        <v>9.9685808358854197E-5</v>
      </c>
      <c r="M76">
        <f>FactorRet_Raw!CD89</f>
        <v>-5.4829677477915006E-3</v>
      </c>
    </row>
    <row r="77" spans="1:13" x14ac:dyDescent="0.25">
      <c r="A77" s="5">
        <f>FactorRet_Raw!BR90</f>
        <v>34089</v>
      </c>
      <c r="B77">
        <f>FactorRet_Raw!BS90</f>
        <v>-1.43695757818923E-2</v>
      </c>
      <c r="C77">
        <f>FactorRet_Raw!BT90</f>
        <v>9.7600302088445695E-2</v>
      </c>
      <c r="D77">
        <f>FactorRet_Raw!BU90</f>
        <v>-8.8122672059382096E-3</v>
      </c>
      <c r="E77">
        <f>FactorRet_Raw!BV90</f>
        <v>-9.39128824166338E-2</v>
      </c>
      <c r="F77">
        <f>FactorRet_Raw!BW90</f>
        <v>3.5137421850839602E-2</v>
      </c>
      <c r="G77">
        <f>FactorRet_Raw!BX90</f>
        <v>3.6754436113543801E-2</v>
      </c>
      <c r="H77">
        <f>FactorRet_Raw!BY90</f>
        <v>-5.67558126602586E-2</v>
      </c>
      <c r="I77">
        <f>FactorRet_Raw!BZ90</f>
        <v>-1.60018777955812E-3</v>
      </c>
      <c r="J77">
        <f>FactorRet_Raw!CA90</f>
        <v>-7.4095358206866399E-2</v>
      </c>
      <c r="K77">
        <f>FactorRet_Raw!CB90</f>
        <v>-0.122145503039656</v>
      </c>
      <c r="L77">
        <f>FactorRet_Raw!CC90</f>
        <v>2.0322107784941298E-2</v>
      </c>
      <c r="M77">
        <f>FactorRet_Raw!CD90</f>
        <v>-1.206123493892702E-2</v>
      </c>
    </row>
    <row r="78" spans="1:13" x14ac:dyDescent="0.25">
      <c r="A78" s="5">
        <f>FactorRet_Raw!BR91</f>
        <v>34120</v>
      </c>
      <c r="B78">
        <f>FactorRet_Raw!BS91</f>
        <v>2.2604235533665099E-2</v>
      </c>
      <c r="C78">
        <f>FactorRet_Raw!BT91</f>
        <v>-9.5197881070251192E-3</v>
      </c>
      <c r="D78">
        <f>FactorRet_Raw!BU91</f>
        <v>2.04118159616806E-2</v>
      </c>
      <c r="E78">
        <f>FactorRet_Raw!BV91</f>
        <v>3.4528565993255302E-2</v>
      </c>
      <c r="F78">
        <f>FactorRet_Raw!BW91</f>
        <v>-9.3729948349756207E-3</v>
      </c>
      <c r="G78">
        <f>FactorRet_Raw!BX91</f>
        <v>-1.42843106658096E-2</v>
      </c>
      <c r="H78">
        <f>FactorRet_Raw!BY91</f>
        <v>1.9114799855355601E-2</v>
      </c>
      <c r="I78">
        <f>FactorRet_Raw!BZ91</f>
        <v>5.6573180229403204E-3</v>
      </c>
      <c r="J78">
        <f>FactorRet_Raw!CA91</f>
        <v>2.6865291344931701E-2</v>
      </c>
      <c r="K78">
        <f>FactorRet_Raw!CB91</f>
        <v>3.0225023725983399E-2</v>
      </c>
      <c r="L78">
        <f>FactorRet_Raw!CC91</f>
        <v>6.0623968281797603E-3</v>
      </c>
      <c r="M78">
        <f>FactorRet_Raw!CD91</f>
        <v>-6.1692723898248203E-2</v>
      </c>
    </row>
    <row r="79" spans="1:13" x14ac:dyDescent="0.25">
      <c r="A79" s="5">
        <f>FactorRet_Raw!BR92</f>
        <v>34150</v>
      </c>
      <c r="B79">
        <f>FactorRet_Raw!BS92</f>
        <v>5.8225438368201397E-2</v>
      </c>
      <c r="C79">
        <f>FactorRet_Raw!BT92</f>
        <v>1.00155489703554E-3</v>
      </c>
      <c r="D79">
        <f>FactorRet_Raw!BU92</f>
        <v>-1.49079960037457E-2</v>
      </c>
      <c r="E79">
        <f>FactorRet_Raw!BV92</f>
        <v>-9.8110676221413E-3</v>
      </c>
      <c r="F79">
        <f>FactorRet_Raw!BW92</f>
        <v>2.5773258584982601E-2</v>
      </c>
      <c r="G79">
        <f>FactorRet_Raw!BX92</f>
        <v>5.9194373124992899E-2</v>
      </c>
      <c r="H79">
        <f>FactorRet_Raw!BY92</f>
        <v>1.5401646316271399E-2</v>
      </c>
      <c r="I79">
        <f>FactorRet_Raw!BZ92</f>
        <v>2.47899619889674E-2</v>
      </c>
      <c r="J79">
        <f>FactorRet_Raw!CA92</f>
        <v>8.5945344103652704E-3</v>
      </c>
      <c r="K79">
        <f>FactorRet_Raw!CB92</f>
        <v>-5.43395763655007E-2</v>
      </c>
      <c r="L79">
        <f>FactorRet_Raw!CC92</f>
        <v>2.8403386540889499E-2</v>
      </c>
      <c r="M79">
        <f>FactorRet_Raw!CD92</f>
        <v>-7.3229589352659004E-3</v>
      </c>
    </row>
    <row r="80" spans="1:13" x14ac:dyDescent="0.25">
      <c r="A80" s="5">
        <f>FactorRet_Raw!BR93</f>
        <v>34181</v>
      </c>
      <c r="B80">
        <f>FactorRet_Raw!BS93</f>
        <v>3.7200061555929101E-2</v>
      </c>
      <c r="C80">
        <f>FactorRet_Raw!BT93</f>
        <v>8.8030267945297704E-3</v>
      </c>
      <c r="D80">
        <f>FactorRet_Raw!BU93</f>
        <v>-1.4246723857104199E-2</v>
      </c>
      <c r="E80">
        <f>FactorRet_Raw!BV93</f>
        <v>-4.0917476437993899E-2</v>
      </c>
      <c r="F80">
        <f>FactorRet_Raw!BW93</f>
        <v>-1.43404057672641E-2</v>
      </c>
      <c r="G80">
        <f>FactorRet_Raw!BX93</f>
        <v>2.7820255674526E-2</v>
      </c>
      <c r="H80">
        <f>FactorRet_Raw!BY93</f>
        <v>-2.0112070227773299E-2</v>
      </c>
      <c r="I80">
        <f>FactorRet_Raw!BZ93</f>
        <v>-6.6817983865264897E-3</v>
      </c>
      <c r="J80">
        <f>FactorRet_Raw!CA93</f>
        <v>-2.9449628200393301E-2</v>
      </c>
      <c r="K80">
        <f>FactorRet_Raw!CB93</f>
        <v>-7.2577455125027099E-2</v>
      </c>
      <c r="L80">
        <f>FactorRet_Raw!CC93</f>
        <v>3.3552709965936803E-2</v>
      </c>
      <c r="M80">
        <f>FactorRet_Raw!CD93</f>
        <v>2.418143513768756E-2</v>
      </c>
    </row>
    <row r="81" spans="1:13" x14ac:dyDescent="0.25">
      <c r="A81" s="5">
        <f>FactorRet_Raw!BR94</f>
        <v>34212</v>
      </c>
      <c r="B81">
        <f>FactorRet_Raw!BS94</f>
        <v>-6.9052913087359899E-3</v>
      </c>
      <c r="C81">
        <f>FactorRet_Raw!BT94</f>
        <v>1.9376467416633202E-2</v>
      </c>
      <c r="D81">
        <f>FactorRet_Raw!BU94</f>
        <v>1.50761115985275E-2</v>
      </c>
      <c r="E81">
        <f>FactorRet_Raw!BV94</f>
        <v>-3.1290078667098099E-3</v>
      </c>
      <c r="F81">
        <f>FactorRet_Raw!BW94</f>
        <v>6.5454827648465698E-3</v>
      </c>
      <c r="G81">
        <f>FactorRet_Raw!BX94</f>
        <v>-1.7438291611347401E-2</v>
      </c>
      <c r="H81">
        <f>FactorRet_Raw!BY94</f>
        <v>1.84613020735627E-2</v>
      </c>
      <c r="I81">
        <f>FactorRet_Raw!BZ94</f>
        <v>-5.8488398542114195E-4</v>
      </c>
      <c r="J81">
        <f>FactorRet_Raw!CA94</f>
        <v>1.8397251585047101E-2</v>
      </c>
      <c r="K81">
        <f>FactorRet_Raw!CB94</f>
        <v>1.51767979815631E-2</v>
      </c>
      <c r="L81">
        <f>FactorRet_Raw!CC94</f>
        <v>1.31357558781687E-2</v>
      </c>
      <c r="M81">
        <f>FactorRet_Raw!CD94</f>
        <v>-1.7249755307781799E-2</v>
      </c>
    </row>
    <row r="82" spans="1:13" x14ac:dyDescent="0.25">
      <c r="A82" s="5">
        <f>FactorRet_Raw!BR95</f>
        <v>34242</v>
      </c>
      <c r="B82">
        <f>FactorRet_Raw!BS95</f>
        <v>2.96127238487944E-2</v>
      </c>
      <c r="C82">
        <f>FactorRet_Raw!BT95</f>
        <v>4.6018804440044601E-2</v>
      </c>
      <c r="D82">
        <f>FactorRet_Raw!BU95</f>
        <v>-2.7020911165286401E-2</v>
      </c>
      <c r="E82">
        <f>FactorRet_Raw!BV95</f>
        <v>2.7650970812318199E-2</v>
      </c>
      <c r="F82">
        <f>FactorRet_Raw!BW95</f>
        <v>-9.4457334963149095E-4</v>
      </c>
      <c r="G82">
        <f>FactorRet_Raw!BX95</f>
        <v>2.6474211488273499E-2</v>
      </c>
      <c r="H82">
        <f>FactorRet_Raw!BY95</f>
        <v>2.6566557153614698E-2</v>
      </c>
      <c r="I82">
        <f>FactorRet_Raw!BZ95</f>
        <v>3.6196710231463598E-2</v>
      </c>
      <c r="J82">
        <f>FactorRet_Raw!CA95</f>
        <v>4.0243056967371502E-2</v>
      </c>
      <c r="K82">
        <f>FactorRet_Raw!CB95</f>
        <v>-8.58331883646812E-3</v>
      </c>
      <c r="L82">
        <f>FactorRet_Raw!CC95</f>
        <v>2.8823619263033201E-2</v>
      </c>
      <c r="M82">
        <f>FactorRet_Raw!CD95</f>
        <v>-4.7239422276011411E-3</v>
      </c>
    </row>
    <row r="83" spans="1:13" x14ac:dyDescent="0.25">
      <c r="A83" s="5">
        <f>FactorRet_Raw!BR96</f>
        <v>34273</v>
      </c>
      <c r="B83">
        <f>FactorRet_Raw!BS96</f>
        <v>-1.7469240240393001E-2</v>
      </c>
      <c r="C83">
        <f>FactorRet_Raw!BT96</f>
        <v>-4.9803234804594601E-2</v>
      </c>
      <c r="D83">
        <f>FactorRet_Raw!BU96</f>
        <v>-1.1014142778748201E-2</v>
      </c>
      <c r="E83">
        <f>FactorRet_Raw!BV96</f>
        <v>-2.6505819703611599E-2</v>
      </c>
      <c r="F83">
        <f>FactorRet_Raw!BW96</f>
        <v>-2.2213139999415901E-2</v>
      </c>
      <c r="G83">
        <f>FactorRet_Raw!BX96</f>
        <v>-1.6707699576663699E-2</v>
      </c>
      <c r="H83">
        <f>FactorRet_Raw!BY96</f>
        <v>-8.3268815132509194E-2</v>
      </c>
      <c r="I83">
        <f>FactorRet_Raw!BZ96</f>
        <v>-1.7842071990565801E-2</v>
      </c>
      <c r="J83">
        <f>FactorRet_Raw!CA96</f>
        <v>-5.3605902153131199E-2</v>
      </c>
      <c r="K83">
        <f>FactorRet_Raw!CB96</f>
        <v>-1.20705537373457E-2</v>
      </c>
      <c r="L83">
        <f>FactorRet_Raw!CC96</f>
        <v>5.1271523414266697E-2</v>
      </c>
      <c r="M83">
        <f>FactorRet_Raw!CD96</f>
        <v>-4.9761366518361397E-2</v>
      </c>
    </row>
    <row r="84" spans="1:13" x14ac:dyDescent="0.25">
      <c r="A84" s="5">
        <f>FactorRet_Raw!BR97</f>
        <v>34303</v>
      </c>
      <c r="B84">
        <f>FactorRet_Raw!BS97</f>
        <v>-7.1273718423886995E-2</v>
      </c>
      <c r="C84">
        <f>FactorRet_Raw!BT97</f>
        <v>-3.9346304728206903E-3</v>
      </c>
      <c r="D84">
        <f>FactorRet_Raw!BU97</f>
        <v>1.0301712802199801E-2</v>
      </c>
      <c r="E84">
        <f>FactorRet_Raw!BV97</f>
        <v>-1.16211648455825E-3</v>
      </c>
      <c r="F84">
        <f>FactorRet_Raw!BW97</f>
        <v>-3.45877951004865E-3</v>
      </c>
      <c r="G84">
        <f>FactorRet_Raw!BX97</f>
        <v>-7.1040499170883196E-3</v>
      </c>
      <c r="H84">
        <f>FactorRet_Raw!BY97</f>
        <v>-3.4451318654390702E-4</v>
      </c>
      <c r="I84">
        <f>FactorRet_Raw!BZ97</f>
        <v>4.2680750688421703E-3</v>
      </c>
      <c r="J84">
        <f>FactorRet_Raw!CA97</f>
        <v>-3.1814439266220899E-2</v>
      </c>
      <c r="K84">
        <f>FactorRet_Raw!CB97</f>
        <v>2.2531641803751501E-2</v>
      </c>
      <c r="L84">
        <f>FactorRet_Raw!CC97</f>
        <v>2.4174724570888602E-3</v>
      </c>
      <c r="M84">
        <f>FactorRet_Raw!CD97</f>
        <v>-3.8534753363018495E-2</v>
      </c>
    </row>
    <row r="85" spans="1:13" x14ac:dyDescent="0.25">
      <c r="A85" s="5">
        <f>FactorRet_Raw!BR98</f>
        <v>34334</v>
      </c>
      <c r="B85">
        <f>FactorRet_Raw!BS98</f>
        <v>4.1649621123232401E-2</v>
      </c>
      <c r="C85">
        <f>FactorRet_Raw!BT98</f>
        <v>1.1043116841815999E-2</v>
      </c>
      <c r="D85">
        <f>FactorRet_Raw!BU98</f>
        <v>-1.4959889592842101E-2</v>
      </c>
      <c r="E85">
        <f>FactorRet_Raw!BV98</f>
        <v>-2.91890857112681E-2</v>
      </c>
      <c r="F85">
        <f>FactorRet_Raw!BW98</f>
        <v>1.25722099872264E-2</v>
      </c>
      <c r="G85">
        <f>FactorRet_Raw!BX98</f>
        <v>1.7520210072976099E-2</v>
      </c>
      <c r="H85">
        <f>FactorRet_Raw!BY98</f>
        <v>-1.6016630339260499E-2</v>
      </c>
      <c r="I85">
        <f>FactorRet_Raw!BZ98</f>
        <v>1.6587859175119499E-2</v>
      </c>
      <c r="J85">
        <f>FactorRet_Raw!CA98</f>
        <v>-1.8036430408342002E-2</v>
      </c>
      <c r="K85">
        <f>FactorRet_Raw!CB98</f>
        <v>-4.7014200188036599E-2</v>
      </c>
      <c r="L85">
        <f>FactorRet_Raw!CC98</f>
        <v>1.4915731452223399E-2</v>
      </c>
      <c r="M85">
        <f>FactorRet_Raw!CD98</f>
        <v>1.7302395435826848E-2</v>
      </c>
    </row>
    <row r="86" spans="1:13" x14ac:dyDescent="0.25">
      <c r="A86" s="5">
        <f>FactorRet_Raw!BR99</f>
        <v>34365</v>
      </c>
      <c r="B86">
        <f>FactorRet_Raw!BS99</f>
        <v>3.3073564943796298E-2</v>
      </c>
      <c r="C86">
        <f>FactorRet_Raw!BT99</f>
        <v>-3.2968144947155602E-4</v>
      </c>
      <c r="D86">
        <f>FactorRet_Raw!BU99</f>
        <v>3.6304665887206102E-3</v>
      </c>
      <c r="E86">
        <f>FactorRet_Raw!BV99</f>
        <v>-7.1880475804053101E-3</v>
      </c>
      <c r="F86">
        <f>FactorRet_Raw!BW99</f>
        <v>-2.1835196724954899E-2</v>
      </c>
      <c r="G86">
        <f>FactorRet_Raw!BX99</f>
        <v>1.6561732349368901E-2</v>
      </c>
      <c r="H86">
        <f>FactorRet_Raw!BY99</f>
        <v>-3.4038759626208198E-2</v>
      </c>
      <c r="I86">
        <f>FactorRet_Raw!BZ99</f>
        <v>-2.0028411235400701E-3</v>
      </c>
      <c r="J86">
        <f>FactorRet_Raw!CA99</f>
        <v>-1.86261478579791E-2</v>
      </c>
      <c r="K86">
        <f>FactorRet_Raw!CB99</f>
        <v>-5.0672367799049399E-2</v>
      </c>
      <c r="L86">
        <f>FactorRet_Raw!CC99</f>
        <v>7.3142395095570001E-3</v>
      </c>
      <c r="M86">
        <f>FactorRet_Raw!CD99</f>
        <v>-2.6629524123565909E-2</v>
      </c>
    </row>
    <row r="87" spans="1:13" x14ac:dyDescent="0.25">
      <c r="A87" s="5">
        <f>FactorRet_Raw!BR100</f>
        <v>34393</v>
      </c>
      <c r="B87">
        <f>FactorRet_Raw!BS100</f>
        <v>4.53829160929696E-4</v>
      </c>
      <c r="C87">
        <f>FactorRet_Raw!BT100</f>
        <v>-1.6671903358471501E-2</v>
      </c>
      <c r="D87">
        <f>FactorRet_Raw!BU100</f>
        <v>2.7778176225893601E-2</v>
      </c>
      <c r="E87">
        <f>FactorRet_Raw!BV100</f>
        <v>3.9599105937695403E-2</v>
      </c>
      <c r="F87">
        <f>FactorRet_Raw!BW100</f>
        <v>-3.4464532190751899E-2</v>
      </c>
      <c r="G87">
        <f>FactorRet_Raw!BX100</f>
        <v>-3.3086971310005299E-2</v>
      </c>
      <c r="H87">
        <f>FactorRet_Raw!BY100</f>
        <v>4.5026080700111097E-2</v>
      </c>
      <c r="I87">
        <f>FactorRet_Raw!BZ100</f>
        <v>1.6626602587543698E-2</v>
      </c>
      <c r="J87">
        <f>FactorRet_Raw!CA100</f>
        <v>4.0658150365919096E-3</v>
      </c>
      <c r="K87">
        <f>FactorRet_Raw!CB100</f>
        <v>7.1055851360087394E-2</v>
      </c>
      <c r="L87">
        <f>FactorRet_Raw!CC100</f>
        <v>2.6952070792587102E-2</v>
      </c>
      <c r="M87">
        <f>FactorRet_Raw!CD100</f>
        <v>-3.2805009205710972E-3</v>
      </c>
    </row>
    <row r="88" spans="1:13" x14ac:dyDescent="0.25">
      <c r="A88" s="5">
        <f>FactorRet_Raw!BR101</f>
        <v>34424</v>
      </c>
      <c r="B88">
        <f>FactorRet_Raw!BS101</f>
        <v>-1.31224073332727E-2</v>
      </c>
      <c r="C88">
        <f>FactorRet_Raw!BT101</f>
        <v>4.1689047292051097E-3</v>
      </c>
      <c r="D88">
        <f>FactorRet_Raw!BU101</f>
        <v>-1.52344998120921E-2</v>
      </c>
      <c r="E88">
        <f>FactorRet_Raw!BV101</f>
        <v>-8.03050769048748E-4</v>
      </c>
      <c r="F88">
        <f>FactorRet_Raw!BW101</f>
        <v>1.0842871995150099E-3</v>
      </c>
      <c r="G88">
        <f>FactorRet_Raw!BX101</f>
        <v>1.36825566210673E-2</v>
      </c>
      <c r="H88">
        <f>FactorRet_Raw!BY101</f>
        <v>5.7583931463857704E-3</v>
      </c>
      <c r="I88">
        <f>FactorRet_Raw!BZ101</f>
        <v>-4.0351650528633902E-3</v>
      </c>
      <c r="J88">
        <f>FactorRet_Raw!CA101</f>
        <v>1.12514116232046E-4</v>
      </c>
      <c r="K88">
        <f>FactorRet_Raw!CB101</f>
        <v>2.3178587504305102E-2</v>
      </c>
      <c r="L88">
        <f>FactorRet_Raw!CC101</f>
        <v>-1.42548847020257E-3</v>
      </c>
      <c r="M88">
        <f>FactorRet_Raw!CD101</f>
        <v>2.1947220770904899E-2</v>
      </c>
    </row>
    <row r="89" spans="1:13" x14ac:dyDescent="0.25">
      <c r="A89" s="5">
        <f>FactorRet_Raw!BR102</f>
        <v>34454</v>
      </c>
      <c r="B89">
        <f>FactorRet_Raw!BS102</f>
        <v>-5.7212793715280498E-3</v>
      </c>
      <c r="C89">
        <f>FactorRet_Raw!BT102</f>
        <v>6.1021402189193504E-3</v>
      </c>
      <c r="D89">
        <f>FactorRet_Raw!BU102</f>
        <v>-1.60263584033777E-2</v>
      </c>
      <c r="E89">
        <f>FactorRet_Raw!BV102</f>
        <v>-2.4168795998775802E-2</v>
      </c>
      <c r="F89">
        <f>FactorRet_Raw!BW102</f>
        <v>2.32889331482116E-2</v>
      </c>
      <c r="G89">
        <f>FactorRet_Raw!BX102</f>
        <v>3.1346335005512503E-2</v>
      </c>
      <c r="H89">
        <f>FactorRet_Raw!BY102</f>
        <v>-2.7458520377103699E-2</v>
      </c>
      <c r="I89">
        <f>FactorRet_Raw!BZ102</f>
        <v>3.8887206628866099E-2</v>
      </c>
      <c r="J89">
        <f>FactorRet_Raw!CA102</f>
        <v>3.0236658040116199E-3</v>
      </c>
      <c r="K89">
        <f>FactorRet_Raw!CB102</f>
        <v>-1.3609336503248E-2</v>
      </c>
      <c r="L89">
        <f>FactorRet_Raw!CC102</f>
        <v>3.3351995842029303E-2</v>
      </c>
      <c r="M89">
        <f>FactorRet_Raw!CD102</f>
        <v>5.0558588536096395E-3</v>
      </c>
    </row>
    <row r="90" spans="1:13" x14ac:dyDescent="0.25">
      <c r="A90" s="5">
        <f>FactorRet_Raw!BR103</f>
        <v>34485</v>
      </c>
      <c r="B90">
        <f>FactorRet_Raw!BS103</f>
        <v>-1.91743131929317E-2</v>
      </c>
      <c r="C90">
        <f>FactorRet_Raw!BT103</f>
        <v>2.4171327931887199E-2</v>
      </c>
      <c r="D90">
        <f>FactorRet_Raw!BU103</f>
        <v>-3.6892242866749698E-2</v>
      </c>
      <c r="E90">
        <f>FactorRet_Raw!BV103</f>
        <v>-3.59684435116569E-2</v>
      </c>
      <c r="F90">
        <f>FactorRet_Raw!BW103</f>
        <v>1.79445364172174E-2</v>
      </c>
      <c r="G90">
        <f>FactorRet_Raw!BX103</f>
        <v>2.2290621926240602E-2</v>
      </c>
      <c r="H90">
        <f>FactorRet_Raw!BY103</f>
        <v>8.8619586967358492E-3</v>
      </c>
      <c r="I90">
        <f>FactorRet_Raw!BZ103</f>
        <v>-6.2187991898479096E-3</v>
      </c>
      <c r="J90">
        <f>FactorRet_Raw!CA103</f>
        <v>9.3872895486827E-3</v>
      </c>
      <c r="K90">
        <f>FactorRet_Raw!CB103</f>
        <v>-1.9853536005380101E-2</v>
      </c>
      <c r="L90">
        <f>FactorRet_Raw!CC103</f>
        <v>-3.0263965026292E-2</v>
      </c>
      <c r="M90">
        <f>FactorRet_Raw!CD103</f>
        <v>-8.5729626087480033E-3</v>
      </c>
    </row>
    <row r="91" spans="1:13" x14ac:dyDescent="0.25">
      <c r="A91" s="5">
        <f>FactorRet_Raw!BR104</f>
        <v>34515</v>
      </c>
      <c r="B91">
        <f>FactorRet_Raw!BS104</f>
        <v>-3.3147186818738197E-2</v>
      </c>
      <c r="C91">
        <f>FactorRet_Raw!BT104</f>
        <v>3.3852839708975201E-2</v>
      </c>
      <c r="D91">
        <f>FactorRet_Raw!BU104</f>
        <v>2.2627281218772999E-2</v>
      </c>
      <c r="E91">
        <f>FactorRet_Raw!BV104</f>
        <v>-2.9406631082805001E-2</v>
      </c>
      <c r="F91">
        <f>FactorRet_Raw!BW104</f>
        <v>3.18223975788205E-3</v>
      </c>
      <c r="G91">
        <f>FactorRet_Raw!BX104</f>
        <v>1.9163530517500799E-3</v>
      </c>
      <c r="H91">
        <f>FactorRet_Raw!BY104</f>
        <v>-4.9017399992419197E-3</v>
      </c>
      <c r="I91">
        <f>FactorRet_Raw!BZ104</f>
        <v>1.9512999311256701E-2</v>
      </c>
      <c r="J91">
        <f>FactorRet_Raw!CA104</f>
        <v>-1.0621225769235801E-3</v>
      </c>
      <c r="K91">
        <f>FactorRet_Raw!CB104</f>
        <v>-7.9356501703331007E-3</v>
      </c>
      <c r="L91">
        <f>FactorRet_Raw!CC104</f>
        <v>-1.38128586350962E-3</v>
      </c>
      <c r="M91">
        <f>FactorRet_Raw!CD104</f>
        <v>2.4801219213817303E-2</v>
      </c>
    </row>
    <row r="92" spans="1:13" x14ac:dyDescent="0.25">
      <c r="A92" s="5">
        <f>FactorRet_Raw!BR105</f>
        <v>34546</v>
      </c>
      <c r="B92">
        <f>FactorRet_Raw!BS105</f>
        <v>-8.3087089996055196E-3</v>
      </c>
      <c r="C92">
        <f>FactorRet_Raw!BT105</f>
        <v>-3.0901779485832299E-2</v>
      </c>
      <c r="D92">
        <f>FactorRet_Raw!BU105</f>
        <v>-8.6987788397604494E-3</v>
      </c>
      <c r="E92">
        <f>FactorRet_Raw!BV105</f>
        <v>-1.7698259439186199E-2</v>
      </c>
      <c r="F92">
        <f>FactorRet_Raw!BW105</f>
        <v>-1.69339384016126E-2</v>
      </c>
      <c r="G92">
        <f>FactorRet_Raw!BX105</f>
        <v>4.4323913453033796E-3</v>
      </c>
      <c r="H92">
        <f>FactorRet_Raw!BY105</f>
        <v>-1.17783587142612E-2</v>
      </c>
      <c r="I92">
        <f>FactorRet_Raw!BZ105</f>
        <v>-2.67379233304776E-2</v>
      </c>
      <c r="J92">
        <f>FactorRet_Raw!CA105</f>
        <v>-4.22874070609933E-2</v>
      </c>
      <c r="K92">
        <f>FactorRet_Raw!CB105</f>
        <v>-5.3722457203139199E-3</v>
      </c>
      <c r="L92">
        <f>FactorRet_Raw!CC105</f>
        <v>4.21849964635592E-2</v>
      </c>
      <c r="M92">
        <f>FactorRet_Raw!CD105</f>
        <v>2.6638481913170198E-2</v>
      </c>
    </row>
    <row r="93" spans="1:13" x14ac:dyDescent="0.25">
      <c r="A93" s="5">
        <f>FactorRet_Raw!BR106</f>
        <v>34577</v>
      </c>
      <c r="B93">
        <f>FactorRet_Raw!BS106</f>
        <v>-3.7166703476581402E-3</v>
      </c>
      <c r="C93">
        <f>FactorRet_Raw!BT106</f>
        <v>6.6638539128155896E-3</v>
      </c>
      <c r="D93">
        <f>FactorRet_Raw!BU106</f>
        <v>4.8339990445057601E-2</v>
      </c>
      <c r="E93">
        <f>FactorRet_Raw!BV106</f>
        <v>-2.5863785798808499E-2</v>
      </c>
      <c r="F93">
        <f>FactorRet_Raw!BW106</f>
        <v>-3.3839641978530302E-2</v>
      </c>
      <c r="G93">
        <f>FactorRet_Raw!BX106</f>
        <v>-1.1108256378505601E-2</v>
      </c>
      <c r="H93">
        <f>FactorRet_Raw!BY106</f>
        <v>-2.2842591284134399E-2</v>
      </c>
      <c r="I93">
        <f>FactorRet_Raw!BZ106</f>
        <v>-1.1229088121657399E-2</v>
      </c>
      <c r="J93">
        <f>FactorRet_Raw!CA106</f>
        <v>-6.4798573171700999E-2</v>
      </c>
      <c r="K93">
        <f>FactorRet_Raw!CB106</f>
        <v>5.7252723665872701E-3</v>
      </c>
      <c r="L93">
        <f>FactorRet_Raw!CC106</f>
        <v>2.4604830998998101E-2</v>
      </c>
      <c r="M93">
        <f>FactorRet_Raw!CD106</f>
        <v>-5.1482824191065008E-2</v>
      </c>
    </row>
    <row r="94" spans="1:13" x14ac:dyDescent="0.25">
      <c r="A94" s="5">
        <f>FactorRet_Raw!BR107</f>
        <v>34607</v>
      </c>
      <c r="B94">
        <f>FactorRet_Raw!BS107</f>
        <v>-4.95157385218638E-4</v>
      </c>
      <c r="C94">
        <f>FactorRet_Raw!BT107</f>
        <v>-2.5702021132071401E-2</v>
      </c>
      <c r="D94">
        <f>FactorRet_Raw!BU107</f>
        <v>-1.7343572181592101E-2</v>
      </c>
      <c r="E94">
        <f>FactorRet_Raw!BV107</f>
        <v>-1.28004009411144E-2</v>
      </c>
      <c r="F94">
        <f>FactorRet_Raw!BW107</f>
        <v>1.4125630014249801E-3</v>
      </c>
      <c r="G94">
        <f>FactorRet_Raw!BX107</f>
        <v>2.4662991441027599E-2</v>
      </c>
      <c r="H94">
        <f>FactorRet_Raw!BY107</f>
        <v>-2.1808273545910001E-2</v>
      </c>
      <c r="I94">
        <f>FactorRet_Raw!BZ107</f>
        <v>-2.8215270234574302E-2</v>
      </c>
      <c r="J94">
        <f>FactorRet_Raw!CA107</f>
        <v>-3.5663619168603097E-2</v>
      </c>
      <c r="K94">
        <f>FactorRet_Raw!CB107</f>
        <v>1.1283143920892901E-2</v>
      </c>
      <c r="L94">
        <f>FactorRet_Raw!CC107</f>
        <v>-2.3445480296690499E-3</v>
      </c>
      <c r="M94">
        <f>FactorRet_Raw!CD107</f>
        <v>-3.4567273784745049E-3</v>
      </c>
    </row>
    <row r="95" spans="1:13" x14ac:dyDescent="0.25">
      <c r="A95" s="5">
        <f>FactorRet_Raw!BR108</f>
        <v>34638</v>
      </c>
      <c r="B95">
        <f>FactorRet_Raw!BS108</f>
        <v>1.34421796354793E-2</v>
      </c>
      <c r="C95">
        <f>FactorRet_Raw!BT108</f>
        <v>8.0847031279484394E-2</v>
      </c>
      <c r="D95">
        <f>FactorRet_Raw!BU108</f>
        <v>-1.7309797222870401E-2</v>
      </c>
      <c r="E95">
        <f>FactorRet_Raw!BV108</f>
        <v>2.1155926506272199E-4</v>
      </c>
      <c r="F95">
        <f>FactorRet_Raw!BW108</f>
        <v>1.6733444629482602E-2</v>
      </c>
      <c r="G95">
        <f>FactorRet_Raw!BX108</f>
        <v>7.3614685548117004E-3</v>
      </c>
      <c r="H95">
        <f>FactorRet_Raw!BY108</f>
        <v>-1.14348285070403E-2</v>
      </c>
      <c r="I95">
        <f>FactorRet_Raw!BZ108</f>
        <v>-6.7501885380807898E-3</v>
      </c>
      <c r="J95">
        <f>FactorRet_Raw!CA108</f>
        <v>-1.5877521442399602E-2</v>
      </c>
      <c r="K95">
        <f>FactorRet_Raw!CB108</f>
        <v>-7.3300210930608897E-3</v>
      </c>
      <c r="L95">
        <f>FactorRet_Raw!CC108</f>
        <v>-5.3003423881802202E-3</v>
      </c>
      <c r="M95">
        <f>FactorRet_Raw!CD108</f>
        <v>-5.390498419270702E-3</v>
      </c>
    </row>
    <row r="96" spans="1:13" x14ac:dyDescent="0.25">
      <c r="A96" s="5">
        <f>FactorRet_Raw!BR109</f>
        <v>34668</v>
      </c>
      <c r="B96">
        <f>FactorRet_Raw!BS109</f>
        <v>-2.6386522563130801E-2</v>
      </c>
      <c r="C96">
        <f>FactorRet_Raw!BT109</f>
        <v>4.9985203713483802E-3</v>
      </c>
      <c r="D96">
        <f>FactorRet_Raw!BU109</f>
        <v>-2.5733009145481298E-2</v>
      </c>
      <c r="E96">
        <f>FactorRet_Raw!BV109</f>
        <v>-2.6883182715750501E-3</v>
      </c>
      <c r="F96">
        <f>FactorRet_Raw!BW109</f>
        <v>2.1135250114141801E-2</v>
      </c>
      <c r="G96">
        <f>FactorRet_Raw!BX109</f>
        <v>-1.9490788147413601E-2</v>
      </c>
      <c r="H96">
        <f>FactorRet_Raw!BY109</f>
        <v>9.0873314149911299E-4</v>
      </c>
      <c r="I96">
        <f>FactorRet_Raw!BZ109</f>
        <v>1.49665862928856E-2</v>
      </c>
      <c r="J96">
        <f>FactorRet_Raw!CA109</f>
        <v>1.66845092176406E-2</v>
      </c>
      <c r="K96">
        <f>FactorRet_Raw!CB109</f>
        <v>3.33396345557656E-2</v>
      </c>
      <c r="L96">
        <f>FactorRet_Raw!CC109</f>
        <v>-1.6648130792605801E-2</v>
      </c>
      <c r="M96">
        <f>FactorRet_Raw!CD109</f>
        <v>6.5804169667010998E-3</v>
      </c>
    </row>
    <row r="97" spans="1:13" x14ac:dyDescent="0.25">
      <c r="A97" s="5">
        <f>FactorRet_Raw!BR110</f>
        <v>34699</v>
      </c>
      <c r="B97">
        <f>FactorRet_Raw!BS110</f>
        <v>-1.1435103283260599E-2</v>
      </c>
      <c r="C97">
        <f>FactorRet_Raw!BT110</f>
        <v>1.0599137360998399E-2</v>
      </c>
      <c r="D97">
        <f>FactorRet_Raw!BU110</f>
        <v>9.2365356234341504E-3</v>
      </c>
      <c r="E97">
        <f>FactorRet_Raw!BV110</f>
        <v>8.0216511923599798E-3</v>
      </c>
      <c r="F97">
        <f>FactorRet_Raw!BW110</f>
        <v>-5.8585113367488799E-3</v>
      </c>
      <c r="G97">
        <f>FactorRet_Raw!BX110</f>
        <v>2.03587133655437E-2</v>
      </c>
      <c r="H97">
        <f>FactorRet_Raw!BY110</f>
        <v>5.36008163160198E-3</v>
      </c>
      <c r="I97">
        <f>FactorRet_Raw!BZ110</f>
        <v>4.8335312406397896E-3</v>
      </c>
      <c r="J97">
        <f>FactorRet_Raw!CA110</f>
        <v>-3.42779587948479E-4</v>
      </c>
      <c r="K97">
        <f>FactorRet_Raw!CB110</f>
        <v>-3.8891184938893999E-3</v>
      </c>
      <c r="L97">
        <f>FactorRet_Raw!CC110</f>
        <v>4.3349820106855202E-2</v>
      </c>
      <c r="M97">
        <f>FactorRet_Raw!CD110</f>
        <v>3.0663147288782909E-2</v>
      </c>
    </row>
    <row r="98" spans="1:13" x14ac:dyDescent="0.25">
      <c r="A98" s="5">
        <f>FactorRet_Raw!BR111</f>
        <v>34730</v>
      </c>
      <c r="B98">
        <f>FactorRet_Raw!BS111</f>
        <v>-2.96929889689042E-3</v>
      </c>
      <c r="C98">
        <f>FactorRet_Raw!BT111</f>
        <v>2.0053943094290701E-2</v>
      </c>
      <c r="D98">
        <f>FactorRet_Raw!BU111</f>
        <v>-2.1674358455085401E-2</v>
      </c>
      <c r="E98">
        <f>FactorRet_Raw!BV111</f>
        <v>-3.4043748734842401E-2</v>
      </c>
      <c r="F98">
        <f>FactorRet_Raw!BW111</f>
        <v>1.0625712614187601E-2</v>
      </c>
      <c r="G98">
        <f>FactorRet_Raw!BX111</f>
        <v>8.4804691928911501E-3</v>
      </c>
      <c r="H98">
        <f>FactorRet_Raw!BY111</f>
        <v>-3.6003258899638999E-2</v>
      </c>
      <c r="I98">
        <f>FactorRet_Raw!BZ111</f>
        <v>-5.3785379086981298E-2</v>
      </c>
      <c r="J98">
        <f>FactorRet_Raw!CA111</f>
        <v>-2.1174777329776601E-2</v>
      </c>
      <c r="K98">
        <f>FactorRet_Raw!CB111</f>
        <v>-1.7489263417253799E-2</v>
      </c>
      <c r="L98">
        <f>FactorRet_Raw!CC111</f>
        <v>-1.41160119252634E-2</v>
      </c>
      <c r="M98">
        <f>FactorRet_Raw!CD111</f>
        <v>2.340231572277738E-2</v>
      </c>
    </row>
    <row r="99" spans="1:13" x14ac:dyDescent="0.25">
      <c r="A99" s="5">
        <f>FactorRet_Raw!BR112</f>
        <v>34758</v>
      </c>
      <c r="B99">
        <f>FactorRet_Raw!BS112</f>
        <v>-1.7407271846800101E-2</v>
      </c>
      <c r="C99">
        <f>FactorRet_Raw!BT112</f>
        <v>2.8010494237116799E-2</v>
      </c>
      <c r="D99">
        <f>FactorRet_Raw!BU112</f>
        <v>-3.50452144581875E-3</v>
      </c>
      <c r="E99">
        <f>FactorRet_Raw!BV112</f>
        <v>2.9530386236487102E-3</v>
      </c>
      <c r="F99">
        <f>FactorRet_Raw!BW112</f>
        <v>-2.76856192037426E-3</v>
      </c>
      <c r="G99">
        <f>FactorRet_Raw!BX112</f>
        <v>1.12527100688241E-2</v>
      </c>
      <c r="H99">
        <f>FactorRet_Raw!BY112</f>
        <v>2.4715468245390601E-2</v>
      </c>
      <c r="I99">
        <f>FactorRet_Raw!BZ112</f>
        <v>2.4629665453739701E-2</v>
      </c>
      <c r="J99">
        <f>FactorRet_Raw!CA112</f>
        <v>2.4849160709797799E-2</v>
      </c>
      <c r="K99">
        <f>FactorRet_Raw!CB112</f>
        <v>-2.5821264795158901E-2</v>
      </c>
      <c r="L99">
        <f>FactorRet_Raw!CC112</f>
        <v>-7.3959782853907597E-3</v>
      </c>
      <c r="M99">
        <f>FactorRet_Raw!CD112</f>
        <v>9.6789982758973998E-3</v>
      </c>
    </row>
    <row r="100" spans="1:13" x14ac:dyDescent="0.25">
      <c r="A100" s="5">
        <f>FactorRet_Raw!BR113</f>
        <v>34789</v>
      </c>
      <c r="B100">
        <f>FactorRet_Raw!BS113</f>
        <v>5.0360229682664299E-3</v>
      </c>
      <c r="C100">
        <f>FactorRet_Raw!BT113</f>
        <v>-2.27326737083712E-2</v>
      </c>
      <c r="D100">
        <f>FactorRet_Raw!BU113</f>
        <v>8.6434097824944402E-3</v>
      </c>
      <c r="E100">
        <f>FactorRet_Raw!BV113</f>
        <v>-1.27636003030231E-2</v>
      </c>
      <c r="F100">
        <f>FactorRet_Raw!BW113</f>
        <v>5.3151326711765503E-3</v>
      </c>
      <c r="G100">
        <f>FactorRet_Raw!BX113</f>
        <v>1.2853293394867699E-2</v>
      </c>
      <c r="H100">
        <f>FactorRet_Raw!BY113</f>
        <v>-2.4355433743814301E-2</v>
      </c>
      <c r="I100">
        <f>FactorRet_Raw!BZ113</f>
        <v>-5.8701534910405497E-3</v>
      </c>
      <c r="J100">
        <f>FactorRet_Raw!CA113</f>
        <v>-2.1535556302244501E-2</v>
      </c>
      <c r="K100">
        <f>FactorRet_Raw!CB113</f>
        <v>1.14102996635392E-2</v>
      </c>
      <c r="L100">
        <f>FactorRet_Raw!CC113</f>
        <v>-3.60990157226111E-3</v>
      </c>
      <c r="M100">
        <f>FactorRet_Raw!CD113</f>
        <v>-7.7601136572949987E-3</v>
      </c>
    </row>
    <row r="101" spans="1:13" x14ac:dyDescent="0.25">
      <c r="A101" s="5">
        <f>FactorRet_Raw!BR114</f>
        <v>34819</v>
      </c>
      <c r="B101">
        <f>FactorRet_Raw!BS114</f>
        <v>3.0161460860206098E-2</v>
      </c>
      <c r="C101">
        <f>FactorRet_Raw!BT114</f>
        <v>2.1015948944599998E-2</v>
      </c>
      <c r="D101">
        <f>FactorRet_Raw!BU114</f>
        <v>2.70469395852106E-3</v>
      </c>
      <c r="E101">
        <f>FactorRet_Raw!BV114</f>
        <v>2.6777449308253601E-3</v>
      </c>
      <c r="F101">
        <f>FactorRet_Raw!BW114</f>
        <v>2.1632395520238601E-2</v>
      </c>
      <c r="G101">
        <f>FactorRet_Raw!BX114</f>
        <v>3.3992666082563398E-2</v>
      </c>
      <c r="H101">
        <f>FactorRet_Raw!BY114</f>
        <v>2.22009045451599E-3</v>
      </c>
      <c r="I101">
        <f>FactorRet_Raw!BZ114</f>
        <v>2.3461184518171901E-2</v>
      </c>
      <c r="J101">
        <f>FactorRet_Raw!CA114</f>
        <v>2.2630688966706398E-2</v>
      </c>
      <c r="K101">
        <f>FactorRet_Raw!CB114</f>
        <v>4.1357769004545901E-3</v>
      </c>
      <c r="L101">
        <f>FactorRet_Raw!CC114</f>
        <v>-2.43660767189115E-2</v>
      </c>
      <c r="M101">
        <f>FactorRet_Raw!CD114</f>
        <v>-1.0051687164812802E-2</v>
      </c>
    </row>
    <row r="102" spans="1:13" x14ac:dyDescent="0.25">
      <c r="A102" s="5">
        <f>FactorRet_Raw!BR115</f>
        <v>34850</v>
      </c>
      <c r="B102">
        <f>FactorRet_Raw!BS115</f>
        <v>-2.18184648744063E-2</v>
      </c>
      <c r="C102">
        <f>FactorRet_Raw!BT115</f>
        <v>2.8093847932641299E-2</v>
      </c>
      <c r="D102">
        <f>FactorRet_Raw!BU115</f>
        <v>-7.6105542997554404E-3</v>
      </c>
      <c r="E102">
        <f>FactorRet_Raw!BV115</f>
        <v>3.3721385030582703E-2</v>
      </c>
      <c r="F102">
        <f>FactorRet_Raw!BW115</f>
        <v>2.5925918873087001E-2</v>
      </c>
      <c r="G102">
        <f>FactorRet_Raw!BX115</f>
        <v>1.2203402995242999E-2</v>
      </c>
      <c r="H102">
        <f>FactorRet_Raw!BY115</f>
        <v>5.7009104260968002E-2</v>
      </c>
      <c r="I102">
        <f>FactorRet_Raw!BZ115</f>
        <v>1.0224623687108299E-2</v>
      </c>
      <c r="J102">
        <f>FactorRet_Raw!CA115</f>
        <v>4.3395869064575897E-2</v>
      </c>
      <c r="K102">
        <f>FactorRet_Raw!CB115</f>
        <v>-2.3483516328542699E-2</v>
      </c>
      <c r="L102">
        <f>FactorRet_Raw!CC115</f>
        <v>-1.9874151424716501E-2</v>
      </c>
      <c r="M102">
        <f>FactorRet_Raw!CD115</f>
        <v>1.2776551615282898E-2</v>
      </c>
    </row>
    <row r="103" spans="1:13" x14ac:dyDescent="0.25">
      <c r="A103" s="5">
        <f>FactorRet_Raw!BR116</f>
        <v>34880</v>
      </c>
      <c r="B103">
        <f>FactorRet_Raw!BS116</f>
        <v>3.5489584126039898E-2</v>
      </c>
      <c r="C103">
        <f>FactorRet_Raw!BT116</f>
        <v>6.1853607639411499E-3</v>
      </c>
      <c r="D103">
        <f>FactorRet_Raw!BU116</f>
        <v>2.01696069912622E-2</v>
      </c>
      <c r="E103">
        <f>FactorRet_Raw!BV116</f>
        <v>-1.15356150100977E-2</v>
      </c>
      <c r="F103">
        <f>FactorRet_Raw!BW116</f>
        <v>-6.2945865732252596E-2</v>
      </c>
      <c r="G103">
        <f>FactorRet_Raw!BX116</f>
        <v>-1.7768154876261301E-2</v>
      </c>
      <c r="H103">
        <f>FactorRet_Raw!BY116</f>
        <v>-1.39632199106336E-2</v>
      </c>
      <c r="I103">
        <f>FactorRet_Raw!BZ116</f>
        <v>9.2933114388547792E-3</v>
      </c>
      <c r="J103">
        <f>FactorRet_Raw!CA116</f>
        <v>-8.7398597099030001E-3</v>
      </c>
      <c r="K103">
        <f>FactorRet_Raw!CB116</f>
        <v>2.02935872168628E-2</v>
      </c>
      <c r="L103">
        <f>FactorRet_Raw!CC116</f>
        <v>2.30396681004379E-2</v>
      </c>
      <c r="M103">
        <f>FactorRet_Raw!CD116</f>
        <v>-8.5509867643919032E-2</v>
      </c>
    </row>
    <row r="104" spans="1:13" x14ac:dyDescent="0.25">
      <c r="A104" s="5">
        <f>FactorRet_Raw!BR117</f>
        <v>34911</v>
      </c>
      <c r="B104">
        <f>FactorRet_Raw!BS117</f>
        <v>1.7402394099043501E-2</v>
      </c>
      <c r="C104">
        <f>FactorRet_Raw!BT117</f>
        <v>-3.6608885241303998E-3</v>
      </c>
      <c r="D104">
        <f>FactorRet_Raw!BU117</f>
        <v>-1.43576420323302E-2</v>
      </c>
      <c r="E104">
        <f>FactorRet_Raw!BV117</f>
        <v>-1.1835345235947901E-2</v>
      </c>
      <c r="F104">
        <f>FactorRet_Raw!BW117</f>
        <v>-3.28593318039326E-2</v>
      </c>
      <c r="G104">
        <f>FactorRet_Raw!BX117</f>
        <v>8.5047786387484996E-3</v>
      </c>
      <c r="H104">
        <f>FactorRet_Raw!BY117</f>
        <v>1.4189833987271101E-2</v>
      </c>
      <c r="I104">
        <f>FactorRet_Raw!BZ117</f>
        <v>-2.2338696506847902E-3</v>
      </c>
      <c r="J104">
        <f>FactorRet_Raw!CA117</f>
        <v>-8.8164973099066901E-3</v>
      </c>
      <c r="K104">
        <f>FactorRet_Raw!CB117</f>
        <v>1.18655715737312E-2</v>
      </c>
      <c r="L104">
        <f>FactorRet_Raw!CC117</f>
        <v>4.6493391592467397E-3</v>
      </c>
      <c r="M104">
        <f>FactorRet_Raw!CD117</f>
        <v>-3.43114911071698E-2</v>
      </c>
    </row>
    <row r="105" spans="1:13" x14ac:dyDescent="0.25">
      <c r="A105" s="5">
        <f>FactorRet_Raw!BR118</f>
        <v>34942</v>
      </c>
      <c r="B105">
        <f>FactorRet_Raw!BS118</f>
        <v>-7.8362343366029895E-3</v>
      </c>
      <c r="C105">
        <f>FactorRet_Raw!BT118</f>
        <v>5.3287800130112903E-2</v>
      </c>
      <c r="D105">
        <f>FactorRet_Raw!BU118</f>
        <v>6.0177465440315499E-3</v>
      </c>
      <c r="E105">
        <f>FactorRet_Raw!BV118</f>
        <v>4.45475976026901E-3</v>
      </c>
      <c r="F105">
        <f>FactorRet_Raw!BW118</f>
        <v>1.4599906075124999E-2</v>
      </c>
      <c r="G105">
        <f>FactorRet_Raw!BX118</f>
        <v>2.6654521699488801E-2</v>
      </c>
      <c r="H105">
        <f>FactorRet_Raw!BY118</f>
        <v>4.5564434054409998E-2</v>
      </c>
      <c r="I105">
        <f>FactorRet_Raw!BZ118</f>
        <v>1.75061019405909E-2</v>
      </c>
      <c r="J105">
        <f>FactorRet_Raw!CA118</f>
        <v>5.0979501054466497E-2</v>
      </c>
      <c r="K105">
        <f>FactorRet_Raw!CB118</f>
        <v>-4.6015329943140199E-2</v>
      </c>
      <c r="L105">
        <f>FactorRet_Raw!CC118</f>
        <v>-3.0352192055559299E-3</v>
      </c>
      <c r="M105">
        <f>FactorRet_Raw!CD118</f>
        <v>2.0925146296260199E-3</v>
      </c>
    </row>
    <row r="106" spans="1:13" x14ac:dyDescent="0.25">
      <c r="A106" s="5">
        <f>FactorRet_Raw!BR119</f>
        <v>34972</v>
      </c>
      <c r="B106">
        <f>FactorRet_Raw!BS119</f>
        <v>-7.6213006892993903E-3</v>
      </c>
      <c r="C106">
        <f>FactorRet_Raw!BT119</f>
        <v>-2.5438778910613399E-2</v>
      </c>
      <c r="D106">
        <f>FactorRet_Raw!BU119</f>
        <v>-5.6547460169967201E-2</v>
      </c>
      <c r="E106">
        <f>FactorRet_Raw!BV119</f>
        <v>1.7168400738854402E-2</v>
      </c>
      <c r="F106">
        <f>FactorRet_Raw!BW119</f>
        <v>2.2115140546581501E-2</v>
      </c>
      <c r="G106">
        <f>FactorRet_Raw!BX119</f>
        <v>-2.0294065526871002E-3</v>
      </c>
      <c r="H106">
        <f>FactorRet_Raw!BY119</f>
        <v>-2.0921798487694601E-3</v>
      </c>
      <c r="I106">
        <f>FactorRet_Raw!BZ119</f>
        <v>-4.5159728490724603E-2</v>
      </c>
      <c r="J106">
        <f>FactorRet_Raw!CA119</f>
        <v>1.16248178403234E-2</v>
      </c>
      <c r="K106">
        <f>FactorRet_Raw!CB119</f>
        <v>-6.7128641960044503E-3</v>
      </c>
      <c r="L106">
        <f>FactorRet_Raw!CC119</f>
        <v>-2.7830399936467999E-2</v>
      </c>
      <c r="M106">
        <f>FactorRet_Raw!CD119</f>
        <v>2.6527291858153102E-2</v>
      </c>
    </row>
    <row r="107" spans="1:13" x14ac:dyDescent="0.25">
      <c r="A107" s="5">
        <f>FactorRet_Raw!BR120</f>
        <v>35003</v>
      </c>
      <c r="B107">
        <f>FactorRet_Raw!BS120</f>
        <v>5.7723878527281502E-2</v>
      </c>
      <c r="C107">
        <f>FactorRet_Raw!BT120</f>
        <v>-3.9522363771753603E-2</v>
      </c>
      <c r="D107">
        <f>FactorRet_Raw!BU120</f>
        <v>-4.1568455979723203E-2</v>
      </c>
      <c r="E107">
        <f>FactorRet_Raw!BV120</f>
        <v>2.9523367533129601E-2</v>
      </c>
      <c r="F107">
        <f>FactorRet_Raw!BW120</f>
        <v>2.18741559414412E-3</v>
      </c>
      <c r="G107">
        <f>FactorRet_Raw!BX120</f>
        <v>1.2116182450184801E-2</v>
      </c>
      <c r="H107">
        <f>FactorRet_Raw!BY120</f>
        <v>1.1980366474739001E-2</v>
      </c>
      <c r="I107">
        <f>FactorRet_Raw!BZ120</f>
        <v>-4.6525736865700397E-3</v>
      </c>
      <c r="J107">
        <f>FactorRet_Raw!CA120</f>
        <v>7.3957735551326703E-3</v>
      </c>
      <c r="K107">
        <f>FactorRet_Raw!CB120</f>
        <v>5.7482296951643697E-2</v>
      </c>
      <c r="L107">
        <f>FactorRet_Raw!CC120</f>
        <v>2.38786334774359E-2</v>
      </c>
      <c r="M107">
        <f>FactorRet_Raw!CD120</f>
        <v>4.9519560661235196E-2</v>
      </c>
    </row>
    <row r="108" spans="1:13" x14ac:dyDescent="0.25">
      <c r="A108" s="5">
        <f>FactorRet_Raw!BR121</f>
        <v>35033</v>
      </c>
      <c r="B108">
        <f>FactorRet_Raw!BS121</f>
        <v>-4.1616141114053998E-2</v>
      </c>
      <c r="C108">
        <f>FactorRet_Raw!BT121</f>
        <v>3.7900201532049198E-2</v>
      </c>
      <c r="D108">
        <f>FactorRet_Raw!BU121</f>
        <v>-6.1268565416482102E-4</v>
      </c>
      <c r="E108">
        <f>FactorRet_Raw!BV121</f>
        <v>-1.4615220679504701E-2</v>
      </c>
      <c r="F108">
        <f>FactorRet_Raw!BW121</f>
        <v>1.3140268592284701E-2</v>
      </c>
      <c r="G108">
        <f>FactorRet_Raw!BX121</f>
        <v>6.7659959041299804E-3</v>
      </c>
      <c r="H108">
        <f>FactorRet_Raw!BY121</f>
        <v>6.8213346631895598E-3</v>
      </c>
      <c r="I108">
        <f>FactorRet_Raw!BZ121</f>
        <v>-1.5709198694409499E-2</v>
      </c>
      <c r="J108">
        <f>FactorRet_Raw!CA121</f>
        <v>1.6575553194462599E-2</v>
      </c>
      <c r="K108">
        <f>FactorRet_Raw!CB121</f>
        <v>-5.1736081633857199E-2</v>
      </c>
      <c r="L108">
        <f>FactorRet_Raw!CC121</f>
        <v>1.64054999761243E-2</v>
      </c>
      <c r="M108">
        <f>FactorRet_Raw!CD121</f>
        <v>2.4071813816246904E-2</v>
      </c>
    </row>
    <row r="109" spans="1:13" x14ac:dyDescent="0.25">
      <c r="A109" s="5">
        <f>FactorRet_Raw!BR122</f>
        <v>35064</v>
      </c>
      <c r="B109">
        <f>FactorRet_Raw!BS122</f>
        <v>1.0423334992374E-2</v>
      </c>
      <c r="C109">
        <f>FactorRet_Raw!BT122</f>
        <v>-1.6830911532440401E-2</v>
      </c>
      <c r="D109">
        <f>FactorRet_Raw!BU122</f>
        <v>-2.4566714062533902E-2</v>
      </c>
      <c r="E109">
        <f>FactorRet_Raw!BV122</f>
        <v>1.10342827694933E-2</v>
      </c>
      <c r="F109">
        <f>FactorRet_Raw!BW122</f>
        <v>4.1988572941018203E-2</v>
      </c>
      <c r="G109">
        <f>FactorRet_Raw!BX122</f>
        <v>1.14919394295275E-2</v>
      </c>
      <c r="H109">
        <f>FactorRet_Raw!BY122</f>
        <v>4.2350037134647901E-3</v>
      </c>
      <c r="I109">
        <f>FactorRet_Raw!BZ122</f>
        <v>2.4373427399169301E-2</v>
      </c>
      <c r="J109">
        <f>FactorRet_Raw!CA122</f>
        <v>2.2643615444292399E-3</v>
      </c>
      <c r="K109">
        <f>FactorRet_Raw!CB122</f>
        <v>1.1855320803287699E-2</v>
      </c>
      <c r="L109">
        <f>FactorRet_Raw!CC122</f>
        <v>-4.5517995584697997E-2</v>
      </c>
      <c r="M109">
        <f>FactorRet_Raw!CD122</f>
        <v>5.5643004884436999E-2</v>
      </c>
    </row>
    <row r="110" spans="1:13" x14ac:dyDescent="0.25">
      <c r="A110" s="5">
        <f>FactorRet_Raw!BR123</f>
        <v>35095</v>
      </c>
      <c r="B110">
        <f>FactorRet_Raw!BS123</f>
        <v>3.0859678123681001E-2</v>
      </c>
      <c r="C110">
        <f>FactorRet_Raw!BT123</f>
        <v>3.1682919650221101E-3</v>
      </c>
      <c r="D110">
        <f>FactorRet_Raw!BU123</f>
        <v>-1.71647037199333E-2</v>
      </c>
      <c r="E110">
        <f>FactorRet_Raw!BV123</f>
        <v>5.6040182893302096E-3</v>
      </c>
      <c r="F110">
        <f>FactorRet_Raw!BW123</f>
        <v>-2.0011316124741298E-2</v>
      </c>
      <c r="G110">
        <f>FactorRet_Raw!BX123</f>
        <v>2.6173288289545901E-2</v>
      </c>
      <c r="H110">
        <f>FactorRet_Raw!BY123</f>
        <v>-1.37163115694927E-2</v>
      </c>
      <c r="I110">
        <f>FactorRet_Raw!BZ123</f>
        <v>2.60338692580146E-2</v>
      </c>
      <c r="J110">
        <f>FactorRet_Raw!CA123</f>
        <v>3.5137063712586201E-2</v>
      </c>
      <c r="K110">
        <f>FactorRet_Raw!CB123</f>
        <v>-3.1414381726485398E-2</v>
      </c>
      <c r="L110">
        <f>FactorRet_Raw!CC123</f>
        <v>4.2324062624189598E-2</v>
      </c>
      <c r="M110">
        <f>FactorRet_Raw!CD123</f>
        <v>5.9880716041605005E-3</v>
      </c>
    </row>
    <row r="111" spans="1:13" x14ac:dyDescent="0.25">
      <c r="A111" s="5">
        <f>FactorRet_Raw!BR124</f>
        <v>35124</v>
      </c>
      <c r="B111">
        <f>FactorRet_Raw!BS124</f>
        <v>2.49287936834914E-2</v>
      </c>
      <c r="C111">
        <f>FactorRet_Raw!BT124</f>
        <v>1.9013133129191E-2</v>
      </c>
      <c r="D111">
        <f>FactorRet_Raw!BU124</f>
        <v>-7.0313807280318402E-4</v>
      </c>
      <c r="E111">
        <f>FactorRet_Raw!BV124</f>
        <v>-6.6905244718180696E-3</v>
      </c>
      <c r="F111">
        <f>FactorRet_Raw!BW124</f>
        <v>-1.2081891471477001E-2</v>
      </c>
      <c r="G111">
        <f>FactorRet_Raw!BX124</f>
        <v>2.5729852278710701E-2</v>
      </c>
      <c r="H111">
        <f>FactorRet_Raw!BY124</f>
        <v>-1.18499201670079E-2</v>
      </c>
      <c r="I111">
        <f>FactorRet_Raw!BZ124</f>
        <v>5.4476714406961899E-3</v>
      </c>
      <c r="J111">
        <f>FactorRet_Raw!CA124</f>
        <v>-7.0942697558886002E-3</v>
      </c>
      <c r="K111">
        <f>FactorRet_Raw!CB124</f>
        <v>8.1411405967207594E-3</v>
      </c>
      <c r="L111">
        <f>FactorRet_Raw!CC124</f>
        <v>5.0425280919410502E-2</v>
      </c>
      <c r="M111">
        <f>FactorRet_Raw!CD124</f>
        <v>-4.3666197429794981E-2</v>
      </c>
    </row>
    <row r="112" spans="1:13" x14ac:dyDescent="0.25">
      <c r="A112" s="5">
        <f>FactorRet_Raw!BR125</f>
        <v>35155</v>
      </c>
      <c r="B112">
        <f>FactorRet_Raw!BS125</f>
        <v>-7.1415771578652906E-2</v>
      </c>
      <c r="C112">
        <f>FactorRet_Raw!BT125</f>
        <v>2.7505863719005701E-2</v>
      </c>
      <c r="D112">
        <f>FactorRet_Raw!BU125</f>
        <v>3.9892135474937701E-3</v>
      </c>
      <c r="E112">
        <f>FactorRet_Raw!BV125</f>
        <v>-1.34157560633848E-2</v>
      </c>
      <c r="F112">
        <f>FactorRet_Raw!BW125</f>
        <v>3.9008574654715203E-2</v>
      </c>
      <c r="G112">
        <f>FactorRet_Raw!BX125</f>
        <v>-3.9238505680373702E-2</v>
      </c>
      <c r="H112">
        <f>FactorRet_Raw!BY125</f>
        <v>2.13678946421655E-2</v>
      </c>
      <c r="I112">
        <f>FactorRet_Raw!BZ125</f>
        <v>1.8766867855735399E-2</v>
      </c>
      <c r="J112">
        <f>FactorRet_Raw!CA125</f>
        <v>1.6828385928586799E-2</v>
      </c>
      <c r="K112">
        <f>FactorRet_Raw!CB125</f>
        <v>-2.6282074395530701E-2</v>
      </c>
      <c r="L112">
        <f>FactorRet_Raw!CC125</f>
        <v>1.04066948883963E-2</v>
      </c>
      <c r="M112">
        <f>FactorRet_Raw!CD125</f>
        <v>1.5040848411860697E-2</v>
      </c>
    </row>
    <row r="113" spans="1:13" x14ac:dyDescent="0.25">
      <c r="A113" s="5">
        <f>FactorRet_Raw!BR126</f>
        <v>35185</v>
      </c>
      <c r="B113">
        <f>FactorRet_Raw!BS126</f>
        <v>-4.1600813275938703E-2</v>
      </c>
      <c r="C113">
        <f>FactorRet_Raw!BT126</f>
        <v>9.4126105594501894E-3</v>
      </c>
      <c r="D113">
        <f>FactorRet_Raw!BU126</f>
        <v>3.42035814092774E-2</v>
      </c>
      <c r="E113">
        <f>FactorRet_Raw!BV126</f>
        <v>7.5290930634127904E-3</v>
      </c>
      <c r="F113">
        <f>FactorRet_Raw!BW126</f>
        <v>1.0414640517210499E-2</v>
      </c>
      <c r="G113">
        <f>FactorRet_Raw!BX126</f>
        <v>-3.2559377355452702E-2</v>
      </c>
      <c r="H113">
        <f>FactorRet_Raw!BY126</f>
        <v>1.1403413754837499E-2</v>
      </c>
      <c r="I113">
        <f>FactorRet_Raw!BZ126</f>
        <v>2.53320518723603E-2</v>
      </c>
      <c r="J113">
        <f>FactorRet_Raw!CA126</f>
        <v>-1.04550162724106E-2</v>
      </c>
      <c r="K113">
        <f>FactorRet_Raw!CB126</f>
        <v>4.0120631392988701E-2</v>
      </c>
      <c r="L113">
        <f>FactorRet_Raw!CC126</f>
        <v>-8.0937770168739796E-3</v>
      </c>
      <c r="M113">
        <f>FactorRet_Raw!CD126</f>
        <v>-6.0177776621920039E-2</v>
      </c>
    </row>
    <row r="114" spans="1:13" x14ac:dyDescent="0.25">
      <c r="A114" s="5">
        <f>FactorRet_Raw!BR127</f>
        <v>35216</v>
      </c>
      <c r="B114">
        <f>FactorRet_Raw!BS127</f>
        <v>7.76191719683135E-3</v>
      </c>
      <c r="C114">
        <f>FactorRet_Raw!BT127</f>
        <v>-9.5445786571609296E-3</v>
      </c>
      <c r="D114">
        <f>FactorRet_Raw!BU127</f>
        <v>-2.4893130472808299E-2</v>
      </c>
      <c r="E114">
        <f>FactorRet_Raw!BV127</f>
        <v>4.8099137493935202E-3</v>
      </c>
      <c r="F114">
        <f>FactorRet_Raw!BW127</f>
        <v>1.97563839745206E-3</v>
      </c>
      <c r="G114">
        <f>FactorRet_Raw!BX127</f>
        <v>-1.20768900486157E-2</v>
      </c>
      <c r="H114">
        <f>FactorRet_Raw!BY127</f>
        <v>-2.4324290357601698E-3</v>
      </c>
      <c r="I114">
        <f>FactorRet_Raw!BZ127</f>
        <v>-3.53985426453267E-2</v>
      </c>
      <c r="J114">
        <f>FactorRet_Raw!CA127</f>
        <v>-1.36003978329736E-2</v>
      </c>
      <c r="K114">
        <f>FactorRet_Raw!CB127</f>
        <v>1.44956138449726E-2</v>
      </c>
      <c r="L114">
        <f>FactorRet_Raw!CC127</f>
        <v>2.61484539763585E-2</v>
      </c>
      <c r="M114">
        <f>FactorRet_Raw!CD127</f>
        <v>-5.8411821705667E-3</v>
      </c>
    </row>
    <row r="115" spans="1:13" x14ac:dyDescent="0.25">
      <c r="A115" s="5">
        <f>FactorRet_Raw!BR128</f>
        <v>35246</v>
      </c>
      <c r="B115">
        <f>FactorRet_Raw!BS128</f>
        <v>1.53551704004035E-2</v>
      </c>
      <c r="C115">
        <f>FactorRet_Raw!BT128</f>
        <v>-2.5148729358982401E-2</v>
      </c>
      <c r="D115">
        <f>FactorRet_Raw!BU128</f>
        <v>-2.2156480942844399E-2</v>
      </c>
      <c r="E115">
        <f>FactorRet_Raw!BV128</f>
        <v>4.1296286174792498E-3</v>
      </c>
      <c r="F115">
        <f>FactorRet_Raw!BW128</f>
        <v>-7.3879753603968996E-3</v>
      </c>
      <c r="G115">
        <f>FactorRet_Raw!BX128</f>
        <v>-1.8768064411624801E-2</v>
      </c>
      <c r="H115">
        <f>FactorRet_Raw!BY128</f>
        <v>-2.3199223559469E-2</v>
      </c>
      <c r="I115">
        <f>FactorRet_Raw!BZ128</f>
        <v>-5.4284126546556601E-2</v>
      </c>
      <c r="J115">
        <f>FactorRet_Raw!CA128</f>
        <v>-2.2714329425246801E-2</v>
      </c>
      <c r="K115">
        <f>FactorRet_Raw!CB128</f>
        <v>2.1339352570867401E-2</v>
      </c>
      <c r="L115">
        <f>FactorRet_Raw!CC128</f>
        <v>2.0622644506378698E-2</v>
      </c>
      <c r="M115">
        <f>FactorRet_Raw!CD128</f>
        <v>6.6391418594217697E-2</v>
      </c>
    </row>
    <row r="116" spans="1:13" x14ac:dyDescent="0.25">
      <c r="A116" s="5">
        <f>FactorRet_Raw!BR129</f>
        <v>35277</v>
      </c>
      <c r="B116">
        <f>FactorRet_Raw!BS129</f>
        <v>1.6798152884361199E-2</v>
      </c>
      <c r="C116">
        <f>FactorRet_Raw!BT129</f>
        <v>-5.9979001725019099E-3</v>
      </c>
      <c r="D116">
        <f>FactorRet_Raw!BU129</f>
        <v>-4.0946084728940998E-2</v>
      </c>
      <c r="E116">
        <f>FactorRet_Raw!BV129</f>
        <v>2.4650634341668799E-2</v>
      </c>
      <c r="F116">
        <f>FactorRet_Raw!BW129</f>
        <v>3.1541284629253603E-2</v>
      </c>
      <c r="G116">
        <f>FactorRet_Raw!BX129</f>
        <v>3.56872932128331E-2</v>
      </c>
      <c r="H116">
        <f>FactorRet_Raw!BY129</f>
        <v>2.7480759192480698E-2</v>
      </c>
      <c r="I116">
        <f>FactorRet_Raw!BZ129</f>
        <v>5.49085676109642E-3</v>
      </c>
      <c r="J116">
        <f>FactorRet_Raw!CA129</f>
        <v>3.64564066689076E-2</v>
      </c>
      <c r="K116">
        <f>FactorRet_Raw!CB129</f>
        <v>1.3560310838548299E-3</v>
      </c>
      <c r="L116">
        <f>FactorRet_Raw!CC129</f>
        <v>6.3315635292650599E-3</v>
      </c>
      <c r="M116">
        <f>FactorRet_Raw!CD129</f>
        <v>4.9654801953172997E-2</v>
      </c>
    </row>
    <row r="117" spans="1:13" x14ac:dyDescent="0.25">
      <c r="A117" s="5">
        <f>FactorRet_Raw!BR130</f>
        <v>35308</v>
      </c>
      <c r="B117">
        <f>FactorRet_Raw!BS130</f>
        <v>-2.7905355673423098E-2</v>
      </c>
      <c r="C117">
        <f>FactorRet_Raw!BT130</f>
        <v>3.5463451221742E-2</v>
      </c>
      <c r="D117">
        <f>FactorRet_Raw!BU130</f>
        <v>1.1600599764540099E-2</v>
      </c>
      <c r="E117">
        <f>FactorRet_Raw!BV130</f>
        <v>-3.6332961494260102E-2</v>
      </c>
      <c r="F117">
        <f>FactorRet_Raw!BW130</f>
        <v>-3.3225076255100697E-2</v>
      </c>
      <c r="G117">
        <f>FactorRet_Raw!BX130</f>
        <v>-1.98670185216029E-2</v>
      </c>
      <c r="H117">
        <f>FactorRet_Raw!BY130</f>
        <v>-9.6176098577356907E-3</v>
      </c>
      <c r="I117">
        <f>FactorRet_Raw!BZ130</f>
        <v>-3.6080479207227399E-3</v>
      </c>
      <c r="J117">
        <f>FactorRet_Raw!CA130</f>
        <v>1.0351945669746501E-3</v>
      </c>
      <c r="K117">
        <f>FactorRet_Raw!CB130</f>
        <v>-3.0436198594003899E-2</v>
      </c>
      <c r="L117">
        <f>FactorRet_Raw!CC130</f>
        <v>3.1845806689265198E-2</v>
      </c>
      <c r="M117">
        <f>FactorRet_Raw!CD130</f>
        <v>-2.5613569781477E-2</v>
      </c>
    </row>
    <row r="118" spans="1:13" x14ac:dyDescent="0.25">
      <c r="A118" s="5">
        <f>FactorRet_Raw!BR131</f>
        <v>35338</v>
      </c>
      <c r="B118">
        <f>FactorRet_Raw!BS131</f>
        <v>1.97719656989725E-2</v>
      </c>
      <c r="C118">
        <f>FactorRet_Raw!BT131</f>
        <v>-4.9299289276205402E-2</v>
      </c>
      <c r="D118">
        <f>FactorRet_Raw!BU131</f>
        <v>-8.1907063415922205E-3</v>
      </c>
      <c r="E118">
        <f>FactorRet_Raw!BV131</f>
        <v>1.2147962104229E-2</v>
      </c>
      <c r="F118">
        <f>FactorRet_Raw!BW131</f>
        <v>-1.75563491090866E-2</v>
      </c>
      <c r="G118">
        <f>FactorRet_Raw!BX131</f>
        <v>1.7367280296477E-3</v>
      </c>
      <c r="H118">
        <f>FactorRet_Raw!BY131</f>
        <v>-1.9621210273723801E-2</v>
      </c>
      <c r="I118">
        <f>FactorRet_Raw!BZ131</f>
        <v>-3.4153349896385798E-2</v>
      </c>
      <c r="J118">
        <f>FactorRet_Raw!CA131</f>
        <v>-1.2669879416907099E-2</v>
      </c>
      <c r="K118">
        <f>FactorRet_Raw!CB131</f>
        <v>4.8801133687303599E-2</v>
      </c>
      <c r="L118">
        <f>FactorRet_Raw!CC131</f>
        <v>-4.9149429012720097E-2</v>
      </c>
      <c r="M118">
        <f>FactorRet_Raw!CD131</f>
        <v>-2.1011130454200701E-2</v>
      </c>
    </row>
    <row r="119" spans="1:13" x14ac:dyDescent="0.25">
      <c r="A119" s="5">
        <f>FactorRet_Raw!BR132</f>
        <v>35369</v>
      </c>
      <c r="B119">
        <f>FactorRet_Raw!BS132</f>
        <v>7.8058132288859106E-2</v>
      </c>
      <c r="C119">
        <f>FactorRet_Raw!BT132</f>
        <v>6.5774366619179804E-3</v>
      </c>
      <c r="D119">
        <f>FactorRet_Raw!BU132</f>
        <v>-2.4896778794166598E-2</v>
      </c>
      <c r="E119">
        <f>FactorRet_Raw!BV132</f>
        <v>3.5283383065058599E-2</v>
      </c>
      <c r="F119">
        <f>FactorRet_Raw!BW132</f>
        <v>3.7916508476654301E-2</v>
      </c>
      <c r="G119">
        <f>FactorRet_Raw!BX132</f>
        <v>3.14857156722579E-2</v>
      </c>
      <c r="H119">
        <f>FactorRet_Raw!BY132</f>
        <v>4.4698080006314901E-2</v>
      </c>
      <c r="I119">
        <f>FactorRet_Raw!BZ132</f>
        <v>7.4377540898325203E-3</v>
      </c>
      <c r="J119">
        <f>FactorRet_Raw!CA132</f>
        <v>2.6687746926804999E-2</v>
      </c>
      <c r="K119">
        <f>FactorRet_Raw!CB132</f>
        <v>-5.9673644835037003E-2</v>
      </c>
      <c r="L119">
        <f>FactorRet_Raw!CC132</f>
        <v>1.5485181232308499E-2</v>
      </c>
      <c r="M119">
        <f>FactorRet_Raw!CD132</f>
        <v>6.6680343428505498E-2</v>
      </c>
    </row>
    <row r="120" spans="1:13" x14ac:dyDescent="0.25">
      <c r="A120" s="5">
        <f>FactorRet_Raw!BR133</f>
        <v>35399</v>
      </c>
      <c r="B120">
        <f>FactorRet_Raw!BS133</f>
        <v>-2.1857082998428E-2</v>
      </c>
      <c r="C120">
        <f>FactorRet_Raw!BT133</f>
        <v>4.8650485681583401E-3</v>
      </c>
      <c r="D120">
        <f>FactorRet_Raw!BU133</f>
        <v>-2.8413320119155299E-2</v>
      </c>
      <c r="E120">
        <f>FactorRet_Raw!BV133</f>
        <v>8.4117097817160702E-3</v>
      </c>
      <c r="F120">
        <f>FactorRet_Raw!BW133</f>
        <v>-3.1347072069795201E-2</v>
      </c>
      <c r="G120">
        <f>FactorRet_Raw!BX133</f>
        <v>2.64209777846122E-2</v>
      </c>
      <c r="H120">
        <f>FactorRet_Raw!BY133</f>
        <v>2.9621137891589499E-2</v>
      </c>
      <c r="I120">
        <f>FactorRet_Raw!BZ133</f>
        <v>2.82004363991596E-2</v>
      </c>
      <c r="J120">
        <f>FactorRet_Raw!CA133</f>
        <v>5.2452173211719702E-2</v>
      </c>
      <c r="K120">
        <f>FactorRet_Raw!CB133</f>
        <v>8.7946616976784207E-3</v>
      </c>
      <c r="L120">
        <f>FactorRet_Raw!CC133</f>
        <v>-2.80934729722951E-2</v>
      </c>
      <c r="M120">
        <f>FactorRet_Raw!CD133</f>
        <v>-8.00963062859118E-2</v>
      </c>
    </row>
    <row r="121" spans="1:13" x14ac:dyDescent="0.25">
      <c r="A121" s="5">
        <f>FactorRet_Raw!BR134</f>
        <v>35430</v>
      </c>
      <c r="B121">
        <f>FactorRet_Raw!BS134</f>
        <v>-4.50099139712445E-2</v>
      </c>
      <c r="C121">
        <f>FactorRet_Raw!BT134</f>
        <v>1.0909967574872399E-2</v>
      </c>
      <c r="D121">
        <f>FactorRet_Raw!BU134</f>
        <v>1.30123702589807E-2</v>
      </c>
      <c r="E121">
        <f>FactorRet_Raw!BV134</f>
        <v>-3.4685232594283598E-2</v>
      </c>
      <c r="F121">
        <f>FactorRet_Raw!BW134</f>
        <v>2.9480610913478599E-2</v>
      </c>
      <c r="G121">
        <f>FactorRet_Raw!BX134</f>
        <v>2.9539629749945999E-3</v>
      </c>
      <c r="H121">
        <f>FactorRet_Raw!BY134</f>
        <v>-2.0111465275279201E-2</v>
      </c>
      <c r="I121">
        <f>FactorRet_Raw!BZ134</f>
        <v>6.5840588945311699E-3</v>
      </c>
      <c r="J121">
        <f>FactorRet_Raw!CA134</f>
        <v>-1.1534535333415599E-2</v>
      </c>
      <c r="K121">
        <f>FactorRet_Raw!CB134</f>
        <v>1.65388400853788E-2</v>
      </c>
      <c r="L121">
        <f>FactorRet_Raw!CC134</f>
        <v>8.8288830761757402E-3</v>
      </c>
      <c r="M121">
        <f>FactorRet_Raw!CD134</f>
        <v>-2.6873042774741288E-2</v>
      </c>
    </row>
    <row r="122" spans="1:13" x14ac:dyDescent="0.25">
      <c r="A122" s="5">
        <f>FactorRet_Raw!BR135</f>
        <v>35461</v>
      </c>
      <c r="B122">
        <f>FactorRet_Raw!BS135</f>
        <v>3.8755386042820097E-2</v>
      </c>
      <c r="C122">
        <f>FactorRet_Raw!BT135</f>
        <v>-4.3777216493536303E-2</v>
      </c>
      <c r="D122">
        <f>FactorRet_Raw!BU135</f>
        <v>-3.1297692265370797E-2</v>
      </c>
      <c r="E122">
        <f>FactorRet_Raw!BV135</f>
        <v>2.4801152067800501E-2</v>
      </c>
      <c r="F122">
        <f>FactorRet_Raw!BW135</f>
        <v>-2.04673648769985E-2</v>
      </c>
      <c r="G122">
        <f>FactorRet_Raw!BX135</f>
        <v>2.25007756446409E-2</v>
      </c>
      <c r="H122">
        <f>FactorRet_Raw!BY135</f>
        <v>8.5989923492483405E-4</v>
      </c>
      <c r="I122">
        <f>FactorRet_Raw!BZ135</f>
        <v>-2.37496554550259E-2</v>
      </c>
      <c r="J122">
        <f>FactorRet_Raw!CA135</f>
        <v>-1.04867979921935E-2</v>
      </c>
      <c r="K122">
        <f>FactorRet_Raw!CB135</f>
        <v>1.9988558221568E-2</v>
      </c>
      <c r="L122">
        <f>FactorRet_Raw!CC135</f>
        <v>1.2080350386875899E-2</v>
      </c>
      <c r="M122">
        <f>FactorRet_Raw!CD135</f>
        <v>-1.6118944945420294E-2</v>
      </c>
    </row>
    <row r="123" spans="1:13" x14ac:dyDescent="0.25">
      <c r="A123" s="5">
        <f>FactorRet_Raw!BR136</f>
        <v>35489</v>
      </c>
      <c r="B123">
        <f>FactorRet_Raw!BS136</f>
        <v>-2.1717890809862E-2</v>
      </c>
      <c r="C123">
        <f>FactorRet_Raw!BT136</f>
        <v>2.7408144288313999E-3</v>
      </c>
      <c r="D123">
        <f>FactorRet_Raw!BU136</f>
        <v>1.65460757088947E-2</v>
      </c>
      <c r="E123">
        <f>FactorRet_Raw!BV136</f>
        <v>-1.8972642262916901E-2</v>
      </c>
      <c r="F123">
        <f>FactorRet_Raw!BW136</f>
        <v>7.4293160818462696E-4</v>
      </c>
      <c r="G123">
        <f>FactorRet_Raw!BX136</f>
        <v>-1.9400882191064901E-2</v>
      </c>
      <c r="H123">
        <f>FactorRet_Raw!BY136</f>
        <v>3.6877199386164503E-2</v>
      </c>
      <c r="I123">
        <f>FactorRet_Raw!BZ136</f>
        <v>-5.3943875529861096E-3</v>
      </c>
      <c r="J123">
        <f>FactorRet_Raw!CA136</f>
        <v>3.2727050992925097E-2</v>
      </c>
      <c r="K123">
        <f>FactorRet_Raw!CB136</f>
        <v>-7.5886261075398002E-3</v>
      </c>
      <c r="L123">
        <f>FactorRet_Raw!CC136</f>
        <v>-5.3940660153688098E-3</v>
      </c>
      <c r="M123">
        <f>FactorRet_Raw!CD136</f>
        <v>3.911456676081599E-2</v>
      </c>
    </row>
    <row r="124" spans="1:13" x14ac:dyDescent="0.25">
      <c r="A124" s="5">
        <f>FactorRet_Raw!BR137</f>
        <v>35520</v>
      </c>
      <c r="B124">
        <f>FactorRet_Raw!BS137</f>
        <v>-1.6931896339277001E-2</v>
      </c>
      <c r="C124">
        <f>FactorRet_Raw!BT137</f>
        <v>8.2476321816098291E-3</v>
      </c>
      <c r="D124">
        <f>FactorRet_Raw!BU137</f>
        <v>-6.4325447701846002E-3</v>
      </c>
      <c r="E124">
        <f>FactorRet_Raw!BV137</f>
        <v>-2.8144493336435799E-2</v>
      </c>
      <c r="F124">
        <f>FactorRet_Raw!BW137</f>
        <v>4.8966256748464297E-2</v>
      </c>
      <c r="G124">
        <f>FactorRet_Raw!BX137</f>
        <v>8.5120720681453003E-5</v>
      </c>
      <c r="H124">
        <f>FactorRet_Raw!BY137</f>
        <v>-9.6006837223968598E-3</v>
      </c>
      <c r="I124">
        <f>FactorRet_Raw!BZ137</f>
        <v>4.86231992882821E-3</v>
      </c>
      <c r="J124">
        <f>FactorRet_Raw!CA137</f>
        <v>3.8550458493629598E-3</v>
      </c>
      <c r="K124">
        <f>FactorRet_Raw!CB137</f>
        <v>1.9109302673572799E-3</v>
      </c>
      <c r="L124">
        <f>FactorRet_Raw!CC137</f>
        <v>4.7119107337861399E-2</v>
      </c>
      <c r="M124">
        <f>FactorRet_Raw!CD137</f>
        <v>2.7100489373201631E-2</v>
      </c>
    </row>
    <row r="125" spans="1:13" x14ac:dyDescent="0.25">
      <c r="A125" s="5">
        <f>FactorRet_Raw!BR138</f>
        <v>35550</v>
      </c>
      <c r="B125">
        <f>FactorRet_Raw!BS138</f>
        <v>3.55452842377776E-2</v>
      </c>
      <c r="C125">
        <f>FactorRet_Raw!BT138</f>
        <v>-2.2622894927764699E-2</v>
      </c>
      <c r="D125">
        <f>FactorRet_Raw!BU138</f>
        <v>-1.0922371974644201E-2</v>
      </c>
      <c r="E125">
        <f>FactorRet_Raw!BV138</f>
        <v>2.77898507662694E-2</v>
      </c>
      <c r="F125">
        <f>FactorRet_Raw!BW138</f>
        <v>-5.40913924788166E-2</v>
      </c>
      <c r="G125">
        <f>FactorRet_Raw!BX138</f>
        <v>2.1780744091969999E-2</v>
      </c>
      <c r="H125">
        <f>FactorRet_Raw!BY138</f>
        <v>-1.2759014203164901E-2</v>
      </c>
      <c r="I125">
        <f>FactorRet_Raw!BZ138</f>
        <v>-3.5911536095201403E-2</v>
      </c>
      <c r="J125">
        <f>FactorRet_Raw!CA138</f>
        <v>6.9377192661791796E-3</v>
      </c>
      <c r="K125">
        <f>FactorRet_Raw!CB138</f>
        <v>4.3023931556987298E-3</v>
      </c>
      <c r="L125">
        <f>FactorRet_Raw!CC138</f>
        <v>3.3871442834603999E-2</v>
      </c>
      <c r="M125">
        <f>FactorRet_Raw!CD138</f>
        <v>-1.2037670433661697E-2</v>
      </c>
    </row>
    <row r="126" spans="1:13" x14ac:dyDescent="0.25">
      <c r="A126" s="5">
        <f>FactorRet_Raw!BR139</f>
        <v>35581</v>
      </c>
      <c r="B126">
        <f>FactorRet_Raw!BS139</f>
        <v>-2.7038065394341199E-2</v>
      </c>
      <c r="C126">
        <f>FactorRet_Raw!BT139</f>
        <v>2.8804756246128101E-2</v>
      </c>
      <c r="D126">
        <f>FactorRet_Raw!BU139</f>
        <v>3.5977764153294602E-2</v>
      </c>
      <c r="E126">
        <f>FactorRet_Raw!BV139</f>
        <v>-4.9150763038231203E-3</v>
      </c>
      <c r="F126">
        <f>FactorRet_Raw!BW139</f>
        <v>6.5672330196227102E-3</v>
      </c>
      <c r="G126">
        <f>FactorRet_Raw!BX139</f>
        <v>1.9972693718658799E-2</v>
      </c>
      <c r="H126">
        <f>FactorRet_Raw!BY139</f>
        <v>8.0967781403005808E-3</v>
      </c>
      <c r="I126">
        <f>FactorRet_Raw!BZ139</f>
        <v>-1.0119361366616401E-2</v>
      </c>
      <c r="J126">
        <f>FactorRet_Raw!CA139</f>
        <v>-4.5262525448150504E-3</v>
      </c>
      <c r="K126">
        <f>FactorRet_Raw!CB139</f>
        <v>1.2466677113327501E-2</v>
      </c>
      <c r="L126">
        <f>FactorRet_Raw!CC139</f>
        <v>2.77404547037494E-4</v>
      </c>
      <c r="M126">
        <f>FactorRet_Raw!CD139</f>
        <v>-3.5713672270323696E-2</v>
      </c>
    </row>
    <row r="127" spans="1:13" x14ac:dyDescent="0.25">
      <c r="A127" s="5">
        <f>FactorRet_Raw!BR140</f>
        <v>35611</v>
      </c>
      <c r="B127">
        <f>FactorRet_Raw!BS140</f>
        <v>1.6300932427744101E-2</v>
      </c>
      <c r="C127">
        <f>FactorRet_Raw!BT140</f>
        <v>-5.2529650274170801E-2</v>
      </c>
      <c r="D127">
        <f>FactorRet_Raw!BU140</f>
        <v>-3.0401202177536501E-3</v>
      </c>
      <c r="E127">
        <f>FactorRet_Raw!BV140</f>
        <v>2.3613529125022101E-2</v>
      </c>
      <c r="F127">
        <f>FactorRet_Raw!BW140</f>
        <v>-1.33931854284755E-2</v>
      </c>
      <c r="G127">
        <f>FactorRet_Raw!BX140</f>
        <v>-2.46906756227082E-2</v>
      </c>
      <c r="H127">
        <f>FactorRet_Raw!BY140</f>
        <v>-2.04176031266135E-2</v>
      </c>
      <c r="I127">
        <f>FactorRet_Raw!BZ140</f>
        <v>-5.4916021079869801E-2</v>
      </c>
      <c r="J127">
        <f>FactorRet_Raw!CA140</f>
        <v>-2.0870696515507801E-2</v>
      </c>
      <c r="K127">
        <f>FactorRet_Raw!CB140</f>
        <v>-3.3817505886111002E-3</v>
      </c>
      <c r="L127">
        <f>FactorRet_Raw!CC140</f>
        <v>-1.99979310141973E-2</v>
      </c>
      <c r="M127">
        <f>FactorRet_Raw!CD140</f>
        <v>1.5724663638121899E-2</v>
      </c>
    </row>
    <row r="128" spans="1:13" x14ac:dyDescent="0.25">
      <c r="A128" s="5">
        <f>FactorRet_Raw!BR141</f>
        <v>35642</v>
      </c>
      <c r="B128">
        <f>FactorRet_Raw!BS141</f>
        <v>6.4841570392609002E-2</v>
      </c>
      <c r="C128">
        <f>FactorRet_Raw!BT141</f>
        <v>2.2013273353999298E-2</v>
      </c>
      <c r="D128">
        <f>FactorRet_Raw!BU141</f>
        <v>-8.6300400210703697E-3</v>
      </c>
      <c r="E128">
        <f>FactorRet_Raw!BV141</f>
        <v>5.1292611801037301E-3</v>
      </c>
      <c r="F128">
        <f>FactorRet_Raw!BW141</f>
        <v>-1.9533208687797302E-2</v>
      </c>
      <c r="G128">
        <f>FactorRet_Raw!BX141</f>
        <v>2.9469095820592699E-2</v>
      </c>
      <c r="H128">
        <f>FactorRet_Raw!BY141</f>
        <v>-2.2015420316713998E-3</v>
      </c>
      <c r="I128">
        <f>FactorRet_Raw!BZ141</f>
        <v>-1.3257223936585599E-2</v>
      </c>
      <c r="J128">
        <f>FactorRet_Raw!CA141</f>
        <v>-4.3145255116798396E-3</v>
      </c>
      <c r="K128">
        <f>FactorRet_Raw!CB141</f>
        <v>-9.2434452296722598E-3</v>
      </c>
      <c r="L128">
        <f>FactorRet_Raw!CC141</f>
        <v>2.0827094867795201E-2</v>
      </c>
      <c r="M128">
        <f>FactorRet_Raw!CD141</f>
        <v>-6.4637658660831487E-2</v>
      </c>
    </row>
    <row r="129" spans="1:13" x14ac:dyDescent="0.25">
      <c r="A129" s="5">
        <f>FactorRet_Raw!BR142</f>
        <v>35673</v>
      </c>
      <c r="B129">
        <f>FactorRet_Raw!BS142</f>
        <v>-5.5410017646683803E-2</v>
      </c>
      <c r="C129">
        <f>FactorRet_Raw!BT142</f>
        <v>4.7597589858104403E-2</v>
      </c>
      <c r="D129">
        <f>FactorRet_Raw!BU142</f>
        <v>5.5533733573961797E-2</v>
      </c>
      <c r="E129">
        <f>FactorRet_Raw!BV142</f>
        <v>-1.59207118567141E-2</v>
      </c>
      <c r="F129">
        <f>FactorRet_Raw!BW142</f>
        <v>7.9174155275298502E-3</v>
      </c>
      <c r="G129">
        <f>FactorRet_Raw!BX142</f>
        <v>1.2627142103912701E-2</v>
      </c>
      <c r="H129">
        <f>FactorRet_Raw!BY142</f>
        <v>3.7316156395099102E-2</v>
      </c>
      <c r="I129">
        <f>FactorRet_Raw!BZ142</f>
        <v>5.4163042567780199E-2</v>
      </c>
      <c r="J129">
        <f>FactorRet_Raw!CA142</f>
        <v>5.3778475505888101E-2</v>
      </c>
      <c r="K129">
        <f>FactorRet_Raw!CB142</f>
        <v>-2.3508499188653002E-3</v>
      </c>
      <c r="L129">
        <f>FactorRet_Raw!CC142</f>
        <v>3.0466541872898899E-2</v>
      </c>
      <c r="M129">
        <f>FactorRet_Raw!CD142</f>
        <v>-1.9166812863729097E-2</v>
      </c>
    </row>
    <row r="130" spans="1:13" x14ac:dyDescent="0.25">
      <c r="A130" s="5">
        <f>FactorRet_Raw!BR143</f>
        <v>35703</v>
      </c>
      <c r="B130">
        <f>FactorRet_Raw!BS143</f>
        <v>4.5398339322867E-2</v>
      </c>
      <c r="C130">
        <f>FactorRet_Raw!BT143</f>
        <v>-2.8776578463314099E-3</v>
      </c>
      <c r="D130">
        <f>FactorRet_Raw!BU143</f>
        <v>4.3307009924357697E-3</v>
      </c>
      <c r="E130">
        <f>FactorRet_Raw!BV143</f>
        <v>1.21979992572895E-2</v>
      </c>
      <c r="F130">
        <f>FactorRet_Raw!BW143</f>
        <v>-9.8199100118852908E-3</v>
      </c>
      <c r="G130">
        <f>FactorRet_Raw!BX143</f>
        <v>2.1645404668916299E-3</v>
      </c>
      <c r="H130">
        <f>FactorRet_Raw!BY143</f>
        <v>-7.3294485587738201E-4</v>
      </c>
      <c r="I130">
        <f>FactorRet_Raw!BZ143</f>
        <v>-1.5568356763217E-2</v>
      </c>
      <c r="J130">
        <f>FactorRet_Raw!CA143</f>
        <v>9.0854483554029402E-4</v>
      </c>
      <c r="K130">
        <f>FactorRet_Raw!CB143</f>
        <v>-2.1536705890447299E-2</v>
      </c>
      <c r="L130">
        <f>FactorRet_Raw!CC143</f>
        <v>-2.5653268373152599E-2</v>
      </c>
      <c r="M130">
        <f>FactorRet_Raw!CD143</f>
        <v>-4.0170842080059638E-4</v>
      </c>
    </row>
    <row r="131" spans="1:13" x14ac:dyDescent="0.25">
      <c r="A131" s="5">
        <f>FactorRet_Raw!BR144</f>
        <v>35734</v>
      </c>
      <c r="B131">
        <f>FactorRet_Raw!BS144</f>
        <v>-3.0666472593491E-2</v>
      </c>
      <c r="C131">
        <f>FactorRet_Raw!BT144</f>
        <v>-1.3446444561539201E-3</v>
      </c>
      <c r="D131">
        <f>FactorRet_Raw!BU144</f>
        <v>-2.23389482016439E-2</v>
      </c>
      <c r="E131">
        <f>FactorRet_Raw!BV144</f>
        <v>1.6634046035836399E-2</v>
      </c>
      <c r="F131">
        <f>FactorRet_Raw!BW144</f>
        <v>7.78342155525378E-3</v>
      </c>
      <c r="G131">
        <f>FactorRet_Raw!BX144</f>
        <v>-6.4064395549830897E-3</v>
      </c>
      <c r="H131">
        <f>FactorRet_Raw!BY144</f>
        <v>4.0939735503144899E-2</v>
      </c>
      <c r="I131">
        <f>FactorRet_Raw!BZ144</f>
        <v>1.11252647714858E-2</v>
      </c>
      <c r="J131">
        <f>FactorRet_Raw!CA144</f>
        <v>2.6731706525751901E-2</v>
      </c>
      <c r="K131">
        <f>FactorRet_Raw!CB144</f>
        <v>-1.92106063784232E-3</v>
      </c>
      <c r="L131">
        <f>FactorRet_Raw!CC144</f>
        <v>-2.30527933753953E-2</v>
      </c>
      <c r="M131">
        <f>FactorRet_Raw!CD144</f>
        <v>3.64777277242508E-2</v>
      </c>
    </row>
    <row r="132" spans="1:13" x14ac:dyDescent="0.25">
      <c r="A132" s="5">
        <f>FactorRet_Raw!BR145</f>
        <v>35764</v>
      </c>
      <c r="B132">
        <f>FactorRet_Raw!BS145</f>
        <v>-2.3485502315430001E-3</v>
      </c>
      <c r="C132">
        <f>FactorRet_Raw!BT145</f>
        <v>-5.8514787916473299E-2</v>
      </c>
      <c r="D132">
        <f>FactorRet_Raw!BU145</f>
        <v>-3.343789818599E-3</v>
      </c>
      <c r="E132">
        <f>FactorRet_Raw!BV145</f>
        <v>3.07687643707623E-2</v>
      </c>
      <c r="F132">
        <f>FactorRet_Raw!BW145</f>
        <v>-1.01353590051975E-2</v>
      </c>
      <c r="G132">
        <f>FactorRet_Raw!BX145</f>
        <v>-8.1656744277885992E-3</v>
      </c>
      <c r="H132">
        <f>FactorRet_Raw!BY145</f>
        <v>8.2681015142307204E-3</v>
      </c>
      <c r="I132">
        <f>FactorRet_Raw!BZ145</f>
        <v>-2.52727573556819E-2</v>
      </c>
      <c r="J132">
        <f>FactorRet_Raw!CA145</f>
        <v>-2.4523651271067199E-3</v>
      </c>
      <c r="K132">
        <f>FactorRet_Raw!CB145</f>
        <v>4.1233626351475698E-2</v>
      </c>
      <c r="L132">
        <f>FactorRet_Raw!CC145</f>
        <v>-2.58335444061078E-3</v>
      </c>
      <c r="M132">
        <f>FactorRet_Raw!CD145</f>
        <v>-1.7954755275295598E-2</v>
      </c>
    </row>
    <row r="133" spans="1:13" x14ac:dyDescent="0.25">
      <c r="A133" s="5">
        <f>FactorRet_Raw!BR146</f>
        <v>35795</v>
      </c>
      <c r="B133">
        <f>FactorRet_Raw!BS146</f>
        <v>1.4150681104795899E-2</v>
      </c>
      <c r="C133">
        <f>FactorRet_Raw!BT146</f>
        <v>3.2013389136723303E-2</v>
      </c>
      <c r="D133">
        <f>FactorRet_Raw!BU146</f>
        <v>-2.6521746175554799E-2</v>
      </c>
      <c r="E133">
        <f>FactorRet_Raw!BV146</f>
        <v>2.1692885627629301E-2</v>
      </c>
      <c r="F133">
        <f>FactorRet_Raw!BW146</f>
        <v>1.54884538889738E-2</v>
      </c>
      <c r="G133">
        <f>FactorRet_Raw!BX146</f>
        <v>2.0799791048182501E-2</v>
      </c>
      <c r="H133">
        <f>FactorRet_Raw!BY146</f>
        <v>5.4403873053588098E-2</v>
      </c>
      <c r="I133">
        <f>FactorRet_Raw!BZ146</f>
        <v>9.1805379459091608E-3</v>
      </c>
      <c r="J133">
        <f>FactorRet_Raw!CA146</f>
        <v>5.0647248141344997E-2</v>
      </c>
      <c r="K133">
        <f>FactorRet_Raw!CB146</f>
        <v>-2.1190722536567799E-2</v>
      </c>
      <c r="L133">
        <f>FactorRet_Raw!CC146</f>
        <v>1.1756211153120899E-3</v>
      </c>
      <c r="M133">
        <f>FactorRet_Raw!CD146</f>
        <v>2.1728775544974398E-2</v>
      </c>
    </row>
    <row r="134" spans="1:13" x14ac:dyDescent="0.25">
      <c r="A134" s="5">
        <f>FactorRet_Raw!BR147</f>
        <v>35826</v>
      </c>
      <c r="B134">
        <f>FactorRet_Raw!BS147</f>
        <v>2.7081031820215502E-2</v>
      </c>
      <c r="C134">
        <f>FactorRet_Raw!BT147</f>
        <v>-3.0436930330000899E-2</v>
      </c>
      <c r="D134">
        <f>FactorRet_Raw!BU147</f>
        <v>7.2247390737700699E-3</v>
      </c>
      <c r="E134">
        <f>FactorRet_Raw!BV147</f>
        <v>-2.3065028631468001E-2</v>
      </c>
      <c r="F134">
        <f>FactorRet_Raw!BW147</f>
        <v>-3.8328763703381001E-2</v>
      </c>
      <c r="G134">
        <f>FactorRet_Raw!BX147</f>
        <v>-9.4196095716709907E-3</v>
      </c>
      <c r="H134">
        <f>FactorRet_Raw!BY147</f>
        <v>-4.84453780294095E-2</v>
      </c>
      <c r="I134">
        <f>FactorRet_Raw!BZ147</f>
        <v>-2.1637452362948499E-2</v>
      </c>
      <c r="J134">
        <f>FactorRet_Raw!CA147</f>
        <v>-5.3323844786719997E-2</v>
      </c>
      <c r="K134">
        <f>FactorRet_Raw!CB147</f>
        <v>4.4554872431613997E-2</v>
      </c>
      <c r="L134">
        <f>FactorRet_Raw!CC147</f>
        <v>1.2489998482335099E-2</v>
      </c>
      <c r="M134">
        <f>FactorRet_Raw!CD147</f>
        <v>-3.0803865919190598E-2</v>
      </c>
    </row>
    <row r="135" spans="1:13" x14ac:dyDescent="0.25">
      <c r="A135" s="5">
        <f>FactorRet_Raw!BR148</f>
        <v>35854</v>
      </c>
      <c r="B135">
        <f>FactorRet_Raw!BS148</f>
        <v>1.42335622116973E-2</v>
      </c>
      <c r="C135">
        <f>FactorRet_Raw!BT148</f>
        <v>4.1900438231227799E-2</v>
      </c>
      <c r="D135">
        <f>FactorRet_Raw!BU148</f>
        <v>1.2949975026825799E-2</v>
      </c>
      <c r="E135">
        <f>FactorRet_Raw!BV148</f>
        <v>-1.4203636798519499E-3</v>
      </c>
      <c r="F135">
        <f>FactorRet_Raw!BW148</f>
        <v>-5.9511874079286702E-3</v>
      </c>
      <c r="G135">
        <f>FactorRet_Raw!BX148</f>
        <v>1.72209348878638E-2</v>
      </c>
      <c r="H135">
        <f>FactorRet_Raw!BY148</f>
        <v>4.18655433317315E-3</v>
      </c>
      <c r="I135">
        <f>FactorRet_Raw!BZ148</f>
        <v>-3.7991163230961501E-2</v>
      </c>
      <c r="J135">
        <f>FactorRet_Raw!CA148</f>
        <v>2.2233123915113801E-2</v>
      </c>
      <c r="K135">
        <f>FactorRet_Raw!CB148</f>
        <v>-3.30196510383498E-2</v>
      </c>
      <c r="L135">
        <f>FactorRet_Raw!CC148</f>
        <v>1.39078223178735E-2</v>
      </c>
      <c r="M135">
        <f>FactorRet_Raw!CD148</f>
        <v>-2.80950380676184E-2</v>
      </c>
    </row>
    <row r="136" spans="1:13" x14ac:dyDescent="0.25">
      <c r="A136" s="5">
        <f>FactorRet_Raw!BR149</f>
        <v>35885</v>
      </c>
      <c r="B136">
        <f>FactorRet_Raw!BS149</f>
        <v>2.7703211859360699E-2</v>
      </c>
      <c r="C136">
        <f>FactorRet_Raw!BT149</f>
        <v>1.05516550368742E-2</v>
      </c>
      <c r="D136">
        <f>FactorRet_Raw!BU149</f>
        <v>-3.5311853031191102E-3</v>
      </c>
      <c r="E136">
        <f>FactorRet_Raw!BV149</f>
        <v>-4.8980102368577196E-3</v>
      </c>
      <c r="F136">
        <f>FactorRet_Raw!BW149</f>
        <v>4.2498299361537497E-5</v>
      </c>
      <c r="G136">
        <f>FactorRet_Raw!BX149</f>
        <v>-1.22807122653125E-3</v>
      </c>
      <c r="H136">
        <f>FactorRet_Raw!BY149</f>
        <v>1.56081179942226E-2</v>
      </c>
      <c r="I136">
        <f>FactorRet_Raw!BZ149</f>
        <v>1.7685619533505399E-2</v>
      </c>
      <c r="J136">
        <f>FactorRet_Raw!CA149</f>
        <v>2.33049885960986E-2</v>
      </c>
      <c r="K136">
        <f>FactorRet_Raw!CB149</f>
        <v>-3.2775891240538001E-2</v>
      </c>
      <c r="L136">
        <f>FactorRet_Raw!CC149</f>
        <v>1.0873113798679E-2</v>
      </c>
      <c r="M136">
        <f>FactorRet_Raw!CD149</f>
        <v>-9.1204661237839976E-3</v>
      </c>
    </row>
    <row r="137" spans="1:13" x14ac:dyDescent="0.25">
      <c r="A137" s="5">
        <f>FactorRet_Raw!BR150</f>
        <v>35915</v>
      </c>
      <c r="B137">
        <f>FactorRet_Raw!BS150</f>
        <v>9.3669278371150792E-3</v>
      </c>
      <c r="C137">
        <f>FactorRet_Raw!BT150</f>
        <v>1.0611440494513799E-2</v>
      </c>
      <c r="D137">
        <f>FactorRet_Raw!BU150</f>
        <v>-1.9513370299546001E-2</v>
      </c>
      <c r="E137">
        <f>FactorRet_Raw!BV150</f>
        <v>-5.3140871853908402E-3</v>
      </c>
      <c r="F137">
        <f>FactorRet_Raw!BW150</f>
        <v>-2.5695690392329999E-2</v>
      </c>
      <c r="G137">
        <f>FactorRet_Raw!BX150</f>
        <v>3.9152038577769298E-2</v>
      </c>
      <c r="H137">
        <f>FactorRet_Raw!BY150</f>
        <v>-2.80800637225311E-2</v>
      </c>
      <c r="I137">
        <f>FactorRet_Raw!BZ150</f>
        <v>-2.2304450826603699E-2</v>
      </c>
      <c r="J137">
        <f>FactorRet_Raw!CA150</f>
        <v>-1.53065342485053E-2</v>
      </c>
      <c r="K137">
        <f>FactorRet_Raw!CB150</f>
        <v>-1.06493200392622E-3</v>
      </c>
      <c r="L137">
        <f>FactorRet_Raw!CC150</f>
        <v>-2.48843177989704E-2</v>
      </c>
      <c r="M137">
        <f>FactorRet_Raw!CD150</f>
        <v>-3.882946989430628E-2</v>
      </c>
    </row>
    <row r="138" spans="1:13" x14ac:dyDescent="0.25">
      <c r="A138" s="5">
        <f>FactorRet_Raw!BR151</f>
        <v>35946</v>
      </c>
      <c r="B138">
        <f>FactorRet_Raw!BS151</f>
        <v>3.7752510569453702E-2</v>
      </c>
      <c r="C138">
        <f>FactorRet_Raw!BT151</f>
        <v>1.3280518885262301E-2</v>
      </c>
      <c r="D138">
        <f>FactorRet_Raw!BU151</f>
        <v>-2.3239501256963498E-2</v>
      </c>
      <c r="E138">
        <f>FactorRet_Raw!BV151</f>
        <v>2.559453118238E-2</v>
      </c>
      <c r="F138">
        <f>FactorRet_Raw!BW151</f>
        <v>3.41254496572704E-2</v>
      </c>
      <c r="G138">
        <f>FactorRet_Raw!BX151</f>
        <v>4.3623518526169497E-3</v>
      </c>
      <c r="H138">
        <f>FactorRet_Raw!BY151</f>
        <v>2.8612646965440799E-2</v>
      </c>
      <c r="I138">
        <f>FactorRet_Raw!BZ151</f>
        <v>1.36896008936578E-2</v>
      </c>
      <c r="J138">
        <f>FactorRet_Raw!CA151</f>
        <v>2.0328120802867299E-2</v>
      </c>
      <c r="K138">
        <f>FactorRet_Raw!CB151</f>
        <v>4.8689244136544199E-3</v>
      </c>
      <c r="L138">
        <f>FactorRet_Raw!CC151</f>
        <v>4.3971002632559701E-2</v>
      </c>
      <c r="M138">
        <f>FactorRet_Raw!CD151</f>
        <v>1.28743609017841E-2</v>
      </c>
    </row>
    <row r="139" spans="1:13" x14ac:dyDescent="0.25">
      <c r="A139" s="5">
        <f>FactorRet_Raw!BR152</f>
        <v>35976</v>
      </c>
      <c r="B139">
        <f>FactorRet_Raw!BS152</f>
        <v>8.2484030734985905E-2</v>
      </c>
      <c r="C139">
        <f>FactorRet_Raw!BT152</f>
        <v>-7.0315052155825994E-2</v>
      </c>
      <c r="D139">
        <f>FactorRet_Raw!BU152</f>
        <v>-8.53786577262826E-2</v>
      </c>
      <c r="E139">
        <f>FactorRet_Raw!BV152</f>
        <v>4.2849160274729299E-2</v>
      </c>
      <c r="F139">
        <f>FactorRet_Raw!BW152</f>
        <v>-9.7889218191348798E-2</v>
      </c>
      <c r="G139">
        <f>FactorRet_Raw!BX152</f>
        <v>-2.2196423068783699E-3</v>
      </c>
      <c r="H139">
        <f>FactorRet_Raw!BY152</f>
        <v>-8.3253085725825196E-2</v>
      </c>
      <c r="I139">
        <f>FactorRet_Raw!BZ152</f>
        <v>-8.7460485514938402E-2</v>
      </c>
      <c r="J139">
        <f>FactorRet_Raw!CA152</f>
        <v>-6.5634308531254196E-2</v>
      </c>
      <c r="K139">
        <f>FactorRet_Raw!CB152</f>
        <v>4.8385165138521098E-2</v>
      </c>
      <c r="L139">
        <f>FactorRet_Raw!CC152</f>
        <v>-1.07148006205147E-2</v>
      </c>
      <c r="M139">
        <f>FactorRet_Raw!CD152</f>
        <v>-1.4420293687647197E-2</v>
      </c>
    </row>
    <row r="140" spans="1:13" x14ac:dyDescent="0.25">
      <c r="A140" s="5">
        <f>FactorRet_Raw!BR153</f>
        <v>36007</v>
      </c>
      <c r="B140">
        <f>FactorRet_Raw!BS153</f>
        <v>5.8029413413821701E-2</v>
      </c>
      <c r="C140">
        <f>FactorRet_Raw!BT153</f>
        <v>-3.8776681185304099E-2</v>
      </c>
      <c r="D140">
        <f>FactorRet_Raw!BU153</f>
        <v>-7.0910001509725998E-2</v>
      </c>
      <c r="E140">
        <f>FactorRet_Raw!BV153</f>
        <v>3.9624260460505304E-3</v>
      </c>
      <c r="F140">
        <f>FactorRet_Raw!BW153</f>
        <v>-4.4941378857902801E-2</v>
      </c>
      <c r="G140">
        <f>FactorRet_Raw!BX153</f>
        <v>-2.57517174587155E-2</v>
      </c>
      <c r="H140">
        <f>FactorRet_Raw!BY153</f>
        <v>-4.58885847110495E-2</v>
      </c>
      <c r="I140">
        <f>FactorRet_Raw!BZ153</f>
        <v>-1.54708527223772E-2</v>
      </c>
      <c r="J140">
        <f>FactorRet_Raw!CA153</f>
        <v>-2.9131097682239902E-2</v>
      </c>
      <c r="K140">
        <f>FactorRet_Raw!CB153</f>
        <v>-1.7160527196063001E-2</v>
      </c>
      <c r="L140">
        <f>FactorRet_Raw!CC153</f>
        <v>-8.3731319916149502E-2</v>
      </c>
      <c r="M140">
        <f>FactorRet_Raw!CD153</f>
        <v>-5.00809885410139E-2</v>
      </c>
    </row>
    <row r="141" spans="1:13" x14ac:dyDescent="0.25">
      <c r="A141" s="5">
        <f>FactorRet_Raw!BR154</f>
        <v>36038</v>
      </c>
      <c r="B141">
        <f>FactorRet_Raw!BS154</f>
        <v>1.9364019426314201E-3</v>
      </c>
      <c r="C141">
        <f>FactorRet_Raw!BT154</f>
        <v>3.9306440171989601E-2</v>
      </c>
      <c r="D141">
        <f>FactorRet_Raw!BU154</f>
        <v>-4.2299455633590298E-2</v>
      </c>
      <c r="E141">
        <f>FactorRet_Raw!BV154</f>
        <v>1.0946783930355799E-2</v>
      </c>
      <c r="F141">
        <f>FactorRet_Raw!BW154</f>
        <v>0.101534826057036</v>
      </c>
      <c r="G141">
        <f>FactorRet_Raw!BX154</f>
        <v>9.53452685263256E-4</v>
      </c>
      <c r="H141">
        <f>FactorRet_Raw!BY154</f>
        <v>2.6666278106890502E-3</v>
      </c>
      <c r="I141">
        <f>FactorRet_Raw!BZ154</f>
        <v>3.23583507538482E-2</v>
      </c>
      <c r="J141">
        <f>FactorRet_Raw!CA154</f>
        <v>1.05914403332767E-2</v>
      </c>
      <c r="K141">
        <f>FactorRet_Raw!CB154</f>
        <v>0.10044560866626601</v>
      </c>
      <c r="L141">
        <f>FactorRet_Raw!CC154</f>
        <v>-1.6376974403548801E-2</v>
      </c>
      <c r="M141">
        <f>FactorRet_Raw!CD154</f>
        <v>0.13839711618284281</v>
      </c>
    </row>
    <row r="142" spans="1:13" x14ac:dyDescent="0.25">
      <c r="A142" s="5">
        <f>FactorRet_Raw!BR155</f>
        <v>36068</v>
      </c>
      <c r="B142">
        <f>FactorRet_Raw!BS155</f>
        <v>-6.2662172326366394E-2</v>
      </c>
      <c r="C142">
        <f>FactorRet_Raw!BT155</f>
        <v>2.2908637719383901E-3</v>
      </c>
      <c r="D142">
        <f>FactorRet_Raw!BU155</f>
        <v>1.2223102955111099E-2</v>
      </c>
      <c r="E142">
        <f>FactorRet_Raw!BV155</f>
        <v>-3.03177618383834E-2</v>
      </c>
      <c r="F142">
        <f>FactorRet_Raw!BW155</f>
        <v>-3.15263202344832E-2</v>
      </c>
      <c r="G142">
        <f>FactorRet_Raw!BX155</f>
        <v>-2.10542059862622E-2</v>
      </c>
      <c r="H142">
        <f>FactorRet_Raw!BY155</f>
        <v>-7.9118362658826394E-2</v>
      </c>
      <c r="I142">
        <f>FactorRet_Raw!BZ155</f>
        <v>-3.3083094733037798E-2</v>
      </c>
      <c r="J142">
        <f>FactorRet_Raw!CA155</f>
        <v>-7.0607858244809599E-2</v>
      </c>
      <c r="K142">
        <f>FactorRet_Raw!CB155</f>
        <v>5.5231644283383501E-2</v>
      </c>
      <c r="L142">
        <f>FactorRet_Raw!CC155</f>
        <v>-8.2610549417101997E-2</v>
      </c>
      <c r="M142">
        <f>FactorRet_Raw!CD155</f>
        <v>-6.3262364087530026E-3</v>
      </c>
    </row>
    <row r="143" spans="1:13" x14ac:dyDescent="0.25">
      <c r="A143" s="5">
        <f>FactorRet_Raw!BR156</f>
        <v>36099</v>
      </c>
      <c r="B143">
        <f>FactorRet_Raw!BS156</f>
        <v>-6.5214563908448195E-2</v>
      </c>
      <c r="C143">
        <f>FactorRet_Raw!BT156</f>
        <v>-3.3401218855476102E-3</v>
      </c>
      <c r="D143">
        <f>FactorRet_Raw!BU156</f>
        <v>5.9923804644538198E-2</v>
      </c>
      <c r="E143">
        <f>FactorRet_Raw!BV156</f>
        <v>-8.2690165914502296E-3</v>
      </c>
      <c r="F143">
        <f>FactorRet_Raw!BW156</f>
        <v>2.2037988727729899E-2</v>
      </c>
      <c r="G143">
        <f>FactorRet_Raw!BX156</f>
        <v>-2.5127169861496601E-2</v>
      </c>
      <c r="H143">
        <f>FactorRet_Raw!BY156</f>
        <v>-8.93402697630305E-2</v>
      </c>
      <c r="I143">
        <f>FactorRet_Raw!BZ156</f>
        <v>-0.145609613624093</v>
      </c>
      <c r="J143">
        <f>FactorRet_Raw!CA156</f>
        <v>-0.107219578631517</v>
      </c>
      <c r="K143">
        <f>FactorRet_Raw!CB156</f>
        <v>7.4308708413319005E-2</v>
      </c>
      <c r="L143">
        <f>FactorRet_Raw!CC156</f>
        <v>-6.4700754695635396E-2</v>
      </c>
      <c r="M143">
        <f>FactorRet_Raw!CD156</f>
        <v>7.2010965574693109E-2</v>
      </c>
    </row>
    <row r="144" spans="1:13" x14ac:dyDescent="0.25">
      <c r="A144" s="5">
        <f>FactorRet_Raw!BR157</f>
        <v>36129</v>
      </c>
      <c r="B144">
        <f>FactorRet_Raw!BS157</f>
        <v>-1.0109342587032E-2</v>
      </c>
      <c r="C144">
        <f>FactorRet_Raw!BT157</f>
        <v>-1.7991798176298399E-2</v>
      </c>
      <c r="D144">
        <f>FactorRet_Raw!BU157</f>
        <v>-5.9307580590337401E-3</v>
      </c>
      <c r="E144">
        <f>FactorRet_Raw!BV157</f>
        <v>1.54489704117435E-2</v>
      </c>
      <c r="F144">
        <f>FactorRet_Raw!BW157</f>
        <v>-4.5466206348408998E-2</v>
      </c>
      <c r="G144">
        <f>FactorRet_Raw!BX157</f>
        <v>-2.6729700809049E-2</v>
      </c>
      <c r="H144">
        <f>FactorRet_Raw!BY157</f>
        <v>-4.6043037630225901E-3</v>
      </c>
      <c r="I144">
        <f>FactorRet_Raw!BZ157</f>
        <v>-2.1979020014503602E-2</v>
      </c>
      <c r="J144">
        <f>FactorRet_Raw!CA157</f>
        <v>2.4111742526443701E-3</v>
      </c>
      <c r="K144">
        <f>FactorRet_Raw!CB157</f>
        <v>3.4681696813245802E-2</v>
      </c>
      <c r="L144">
        <f>FactorRet_Raw!CC157</f>
        <v>2.9739367412631501E-2</v>
      </c>
      <c r="M144">
        <f>FactorRet_Raw!CD157</f>
        <v>-5.30188348819607E-2</v>
      </c>
    </row>
    <row r="145" spans="1:13" x14ac:dyDescent="0.25">
      <c r="A145" s="5">
        <f>FactorRet_Raw!BR158</f>
        <v>36160</v>
      </c>
      <c r="B145">
        <f>FactorRet_Raw!BS158</f>
        <v>0.154712388210099</v>
      </c>
      <c r="C145">
        <f>FactorRet_Raw!BT158</f>
        <v>-8.7390935332191E-2</v>
      </c>
      <c r="D145">
        <f>FactorRet_Raw!BU158</f>
        <v>-7.9015666694137801E-2</v>
      </c>
      <c r="E145">
        <f>FactorRet_Raw!BV158</f>
        <v>-2.75472471101069E-2</v>
      </c>
      <c r="F145">
        <f>FactorRet_Raw!BW158</f>
        <v>-0.155547064119747</v>
      </c>
      <c r="G145">
        <f>FactorRet_Raw!BX158</f>
        <v>-8.6818642919883393E-2</v>
      </c>
      <c r="H145">
        <f>FactorRet_Raw!BY158</f>
        <v>-0.12869234967339399</v>
      </c>
      <c r="I145">
        <f>FactorRet_Raw!BZ158</f>
        <v>-8.7315929429937197E-2</v>
      </c>
      <c r="J145">
        <f>FactorRet_Raw!CA158</f>
        <v>-0.115573287509012</v>
      </c>
      <c r="K145">
        <f>FactorRet_Raw!CB158</f>
        <v>1.55977399170783E-2</v>
      </c>
      <c r="L145">
        <f>FactorRet_Raw!CC158</f>
        <v>0.10070300849135699</v>
      </c>
      <c r="M145">
        <f>FactorRet_Raw!CD158</f>
        <v>-6.7106346206483397E-2</v>
      </c>
    </row>
    <row r="146" spans="1:13" x14ac:dyDescent="0.25">
      <c r="A146" s="5">
        <f>FactorRet_Raw!BR159</f>
        <v>36191</v>
      </c>
      <c r="B146">
        <f>FactorRet_Raw!BS159</f>
        <v>9.0154945583863E-2</v>
      </c>
      <c r="C146">
        <f>FactorRet_Raw!BT159</f>
        <v>-7.0144845315787699E-2</v>
      </c>
      <c r="D146">
        <f>FactorRet_Raw!BU159</f>
        <v>-4.6978404492676602E-2</v>
      </c>
      <c r="E146">
        <f>FactorRet_Raw!BV159</f>
        <v>2.9059190178481599E-3</v>
      </c>
      <c r="F146">
        <f>FactorRet_Raw!BW159</f>
        <v>-0.18332877964775801</v>
      </c>
      <c r="G146">
        <f>FactorRet_Raw!BX159</f>
        <v>-7.6149015637868495E-2</v>
      </c>
      <c r="H146">
        <f>FactorRet_Raw!BY159</f>
        <v>-0.10823190386986301</v>
      </c>
      <c r="I146">
        <f>FactorRet_Raw!BZ159</f>
        <v>-0.100878675181235</v>
      </c>
      <c r="J146">
        <f>FactorRet_Raw!CA159</f>
        <v>-6.4846424066953803E-2</v>
      </c>
      <c r="K146">
        <f>FactorRet_Raw!CB159</f>
        <v>3.61257291597099E-2</v>
      </c>
      <c r="L146">
        <f>FactorRet_Raw!CC159</f>
        <v>-5.8592547751860298E-2</v>
      </c>
      <c r="M146">
        <f>FactorRet_Raw!CD159</f>
        <v>-0.15447427980179798</v>
      </c>
    </row>
    <row r="147" spans="1:13" x14ac:dyDescent="0.25">
      <c r="A147" s="5">
        <f>FactorRet_Raw!BR160</f>
        <v>36219</v>
      </c>
      <c r="B147">
        <f>FactorRet_Raw!BS160</f>
        <v>-3.2820099355368199E-2</v>
      </c>
      <c r="C147">
        <f>FactorRet_Raw!BT160</f>
        <v>4.0006008331024502E-2</v>
      </c>
      <c r="D147">
        <f>FactorRet_Raw!BU160</f>
        <v>8.8501088905465295E-3</v>
      </c>
      <c r="E147">
        <f>FactorRet_Raw!BV160</f>
        <v>-1.49688747272701E-2</v>
      </c>
      <c r="F147">
        <f>FactorRet_Raw!BW160</f>
        <v>4.4501560719561302E-2</v>
      </c>
      <c r="G147">
        <f>FactorRet_Raw!BX160</f>
        <v>1.96607829438415E-2</v>
      </c>
      <c r="H147">
        <f>FactorRet_Raw!BY160</f>
        <v>7.0737190693754406E-2</v>
      </c>
      <c r="I147">
        <f>FactorRet_Raw!BZ160</f>
        <v>3.3447056870979798E-2</v>
      </c>
      <c r="J147">
        <f>FactorRet_Raw!CA160</f>
        <v>4.3859469163251001E-2</v>
      </c>
      <c r="K147">
        <f>FactorRet_Raw!CB160</f>
        <v>-4.6238549348489401E-2</v>
      </c>
      <c r="L147">
        <f>FactorRet_Raw!CC160</f>
        <v>3.05333755357385E-2</v>
      </c>
      <c r="M147">
        <f>FactorRet_Raw!CD160</f>
        <v>6.224099162301179E-2</v>
      </c>
    </row>
    <row r="148" spans="1:13" x14ac:dyDescent="0.25">
      <c r="A148" s="5">
        <f>FactorRet_Raw!BR161</f>
        <v>36250</v>
      </c>
      <c r="B148">
        <f>FactorRet_Raw!BS161</f>
        <v>5.2603440042354004E-3</v>
      </c>
      <c r="C148">
        <f>FactorRet_Raw!BT161</f>
        <v>-3.1355377032270003E-2</v>
      </c>
      <c r="D148">
        <f>FactorRet_Raw!BU161</f>
        <v>-5.37047748828237E-2</v>
      </c>
      <c r="E148">
        <f>FactorRet_Raw!BV161</f>
        <v>-5.9650141494152096E-3</v>
      </c>
      <c r="F148">
        <f>FactorRet_Raw!BW161</f>
        <v>-7.1145457343953E-2</v>
      </c>
      <c r="G148">
        <f>FactorRet_Raw!BX161</f>
        <v>-3.19294155748963E-2</v>
      </c>
      <c r="H148">
        <f>FactorRet_Raw!BY161</f>
        <v>-0.100027808215369</v>
      </c>
      <c r="I148">
        <f>FactorRet_Raw!BZ161</f>
        <v>-2.5639238630707301E-2</v>
      </c>
      <c r="J148">
        <f>FactorRet_Raw!CA161</f>
        <v>-7.9122620734845203E-2</v>
      </c>
      <c r="K148">
        <f>FactorRet_Raw!CB161</f>
        <v>9.92430909544487E-3</v>
      </c>
      <c r="L148">
        <f>FactorRet_Raw!CC161</f>
        <v>-4.6509259812800102E-2</v>
      </c>
      <c r="M148">
        <f>FactorRet_Raw!CD161</f>
        <v>-6.1010884501134302E-2</v>
      </c>
    </row>
    <row r="149" spans="1:13" x14ac:dyDescent="0.25">
      <c r="A149" s="5">
        <f>FactorRet_Raw!BR162</f>
        <v>36280</v>
      </c>
      <c r="B149">
        <f>FactorRet_Raw!BS162</f>
        <v>-0.18839599907916699</v>
      </c>
      <c r="C149">
        <f>FactorRet_Raw!BT162</f>
        <v>0.13206750855787</v>
      </c>
      <c r="D149">
        <f>FactorRet_Raw!BU162</f>
        <v>0.146418199392537</v>
      </c>
      <c r="E149">
        <f>FactorRet_Raw!BV162</f>
        <v>-2.73075024762163E-2</v>
      </c>
      <c r="F149">
        <f>FactorRet_Raw!BW162</f>
        <v>0.107616854126968</v>
      </c>
      <c r="G149">
        <f>FactorRet_Raw!BX162</f>
        <v>4.7584649460792702E-2</v>
      </c>
      <c r="H149">
        <f>FactorRet_Raw!BY162</f>
        <v>0.139684781935351</v>
      </c>
      <c r="I149">
        <f>FactorRet_Raw!BZ162</f>
        <v>0.132768871098779</v>
      </c>
      <c r="J149">
        <f>FactorRet_Raw!CA162</f>
        <v>0.124822132975904</v>
      </c>
      <c r="K149">
        <f>FactorRet_Raw!CB162</f>
        <v>-7.6162874587906604E-2</v>
      </c>
      <c r="L149">
        <f>FactorRet_Raw!CC162</f>
        <v>3.1655660019713798E-4</v>
      </c>
      <c r="M149">
        <f>FactorRet_Raw!CD162</f>
        <v>2.2960826408537013E-3</v>
      </c>
    </row>
    <row r="150" spans="1:13" x14ac:dyDescent="0.25">
      <c r="A150" s="5">
        <f>FactorRet_Raw!BR163</f>
        <v>36311</v>
      </c>
      <c r="B150">
        <f>FactorRet_Raw!BS163</f>
        <v>-5.8090889547306297E-2</v>
      </c>
      <c r="C150">
        <f>FactorRet_Raw!BT163</f>
        <v>8.88677148339891E-2</v>
      </c>
      <c r="D150">
        <f>FactorRet_Raw!BU163</f>
        <v>7.4433371618434704E-2</v>
      </c>
      <c r="E150">
        <f>FactorRet_Raw!BV163</f>
        <v>-4.1001238160085697E-2</v>
      </c>
      <c r="F150">
        <f>FactorRet_Raw!BW163</f>
        <v>4.5370148018754199E-2</v>
      </c>
      <c r="G150">
        <f>FactorRet_Raw!BX163</f>
        <v>-1.7197967630796802E-2</v>
      </c>
      <c r="H150">
        <f>FactorRet_Raw!BY163</f>
        <v>4.4814731771643898E-2</v>
      </c>
      <c r="I150">
        <f>FactorRet_Raw!BZ163</f>
        <v>5.1741971573012302E-2</v>
      </c>
      <c r="J150">
        <f>FactorRet_Raw!CA163</f>
        <v>4.4646389383793901E-2</v>
      </c>
      <c r="K150">
        <f>FactorRet_Raw!CB163</f>
        <v>3.3639152345315299E-3</v>
      </c>
      <c r="L150">
        <f>FactorRet_Raw!CC163</f>
        <v>-0.117083746574683</v>
      </c>
      <c r="M150">
        <f>FactorRet_Raw!CD163</f>
        <v>2.3708453044587397E-2</v>
      </c>
    </row>
    <row r="151" spans="1:13" x14ac:dyDescent="0.25">
      <c r="A151" s="5">
        <f>FactorRet_Raw!BR164</f>
        <v>36341</v>
      </c>
      <c r="B151">
        <f>FactorRet_Raw!BS164</f>
        <v>7.6849179792052497E-2</v>
      </c>
      <c r="C151">
        <f>FactorRet_Raw!BT164</f>
        <v>-7.28733945507863E-2</v>
      </c>
      <c r="D151">
        <f>FactorRet_Raw!BU164</f>
        <v>-3.529723924032E-3</v>
      </c>
      <c r="E151">
        <f>FactorRet_Raw!BV164</f>
        <v>2.3265328472486999E-2</v>
      </c>
      <c r="F151">
        <f>FactorRet_Raw!BW164</f>
        <v>-5.6976687505468297E-2</v>
      </c>
      <c r="G151">
        <f>FactorRet_Raw!BX164</f>
        <v>-2.5573654787994601E-2</v>
      </c>
      <c r="H151">
        <f>FactorRet_Raw!BY164</f>
        <v>-6.4018499515740596E-2</v>
      </c>
      <c r="I151">
        <f>FactorRet_Raw!BZ164</f>
        <v>-3.8045989097728897E-2</v>
      </c>
      <c r="J151">
        <f>FactorRet_Raw!CA164</f>
        <v>-6.0220636170488701E-2</v>
      </c>
      <c r="K151">
        <f>FactorRet_Raw!CB164</f>
        <v>1.2942173001586E-2</v>
      </c>
      <c r="L151">
        <f>FactorRet_Raw!CC164</f>
        <v>7.87647317398118E-2</v>
      </c>
      <c r="M151">
        <f>FactorRet_Raw!CD164</f>
        <v>-7.9255039795828097E-2</v>
      </c>
    </row>
    <row r="152" spans="1:13" x14ac:dyDescent="0.25">
      <c r="A152" s="5">
        <f>FactorRet_Raw!BR165</f>
        <v>36372</v>
      </c>
      <c r="B152">
        <f>FactorRet_Raw!BS165</f>
        <v>3.9581498598929399E-2</v>
      </c>
      <c r="C152">
        <f>FactorRet_Raw!BT165</f>
        <v>2.7154846521238599E-3</v>
      </c>
      <c r="D152">
        <f>FactorRet_Raw!BU165</f>
        <v>-1.92550095917614E-2</v>
      </c>
      <c r="E152">
        <f>FactorRet_Raw!BV165</f>
        <v>3.9615980824414896E-3</v>
      </c>
      <c r="F152">
        <f>FactorRet_Raw!BW165</f>
        <v>-2.2584179047016002E-2</v>
      </c>
      <c r="G152">
        <f>FactorRet_Raw!BX165</f>
        <v>1.4959984476586301E-2</v>
      </c>
      <c r="H152">
        <f>FactorRet_Raw!BY165</f>
        <v>-2.3945392635868201E-3</v>
      </c>
      <c r="I152">
        <f>FactorRet_Raw!BZ165</f>
        <v>-3.6944435985921703E-2</v>
      </c>
      <c r="J152">
        <f>FactorRet_Raw!CA165</f>
        <v>-1.7480379869936401E-2</v>
      </c>
      <c r="K152">
        <f>FactorRet_Raw!CB165</f>
        <v>1.6670382328462401E-2</v>
      </c>
      <c r="L152">
        <f>FactorRet_Raw!CC165</f>
        <v>-4.7008323762456602E-2</v>
      </c>
      <c r="M152">
        <f>FactorRet_Raw!CD165</f>
        <v>3.4420051745655024E-3</v>
      </c>
    </row>
    <row r="153" spans="1:13" x14ac:dyDescent="0.25">
      <c r="A153" s="5">
        <f>FactorRet_Raw!BR166</f>
        <v>36403</v>
      </c>
      <c r="B153">
        <f>FactorRet_Raw!BS166</f>
        <v>1.38572604171557E-2</v>
      </c>
      <c r="C153">
        <f>FactorRet_Raw!BT166</f>
        <v>-6.3213897193612506E-2</v>
      </c>
      <c r="D153">
        <f>FactorRet_Raw!BU166</f>
        <v>-1.8343181864940401E-2</v>
      </c>
      <c r="E153">
        <f>FactorRet_Raw!BV166</f>
        <v>5.2763648152043999E-2</v>
      </c>
      <c r="F153">
        <f>FactorRet_Raw!BW166</f>
        <v>-5.5157907065903601E-2</v>
      </c>
      <c r="G153">
        <f>FactorRet_Raw!BX166</f>
        <v>2.6904806001123001E-2</v>
      </c>
      <c r="H153">
        <f>FactorRet_Raw!BY166</f>
        <v>-3.0627145354096701E-2</v>
      </c>
      <c r="I153">
        <f>FactorRet_Raw!BZ166</f>
        <v>-4.9513192005040403E-2</v>
      </c>
      <c r="J153">
        <f>FactorRet_Raw!CA166</f>
        <v>-4.0158441338493903E-2</v>
      </c>
      <c r="K153">
        <f>FactorRet_Raw!CB166</f>
        <v>7.4162946029097801E-2</v>
      </c>
      <c r="L153">
        <f>FactorRet_Raw!CC166</f>
        <v>-0.20884235771978699</v>
      </c>
      <c r="M153">
        <f>FactorRet_Raw!CD166</f>
        <v>-1.4808230435014802E-3</v>
      </c>
    </row>
    <row r="154" spans="1:13" x14ac:dyDescent="0.25">
      <c r="A154" s="5">
        <f>FactorRet_Raw!BR167</f>
        <v>36433</v>
      </c>
      <c r="B154">
        <f>FactorRet_Raw!BS167</f>
        <v>8.9321943356796704E-2</v>
      </c>
      <c r="C154">
        <f>FactorRet_Raw!BT167</f>
        <v>-6.1481534820721301E-2</v>
      </c>
      <c r="D154">
        <f>FactorRet_Raw!BU167</f>
        <v>-1.19805968757936E-2</v>
      </c>
      <c r="E154">
        <f>FactorRet_Raw!BV167</f>
        <v>-3.1816767589351201E-3</v>
      </c>
      <c r="F154">
        <f>FactorRet_Raw!BW167</f>
        <v>-4.5479362351745101E-2</v>
      </c>
      <c r="G154">
        <f>FactorRet_Raw!BX167</f>
        <v>-3.8450205826077902E-2</v>
      </c>
      <c r="H154">
        <f>FactorRet_Raw!BY167</f>
        <v>-5.39722696307696E-2</v>
      </c>
      <c r="I154">
        <f>FactorRet_Raw!BZ167</f>
        <v>-5.9270757680841099E-2</v>
      </c>
      <c r="J154">
        <f>FactorRet_Raw!CA167</f>
        <v>-7.3837387312265607E-2</v>
      </c>
      <c r="K154">
        <f>FactorRet_Raw!CB167</f>
        <v>-1.5057950822387299E-2</v>
      </c>
      <c r="L154">
        <f>FactorRet_Raw!CC167</f>
        <v>4.8318864133130503E-2</v>
      </c>
      <c r="M154">
        <f>FactorRet_Raw!CD167</f>
        <v>-8.0548642016686892E-2</v>
      </c>
    </row>
    <row r="155" spans="1:13" x14ac:dyDescent="0.25">
      <c r="A155" s="5">
        <f>FactorRet_Raw!BR168</f>
        <v>36464</v>
      </c>
      <c r="B155">
        <f>FactorRet_Raw!BS168</f>
        <v>4.6545618212279101E-2</v>
      </c>
      <c r="C155">
        <f>FactorRet_Raw!BT168</f>
        <v>-4.7036969868651503E-2</v>
      </c>
      <c r="D155">
        <f>FactorRet_Raw!BU168</f>
        <v>-0.10885184382207599</v>
      </c>
      <c r="E155">
        <f>FactorRet_Raw!BV168</f>
        <v>2.1782352192609199E-3</v>
      </c>
      <c r="F155">
        <f>FactorRet_Raw!BW168</f>
        <v>-1.04014906697599E-2</v>
      </c>
      <c r="G155">
        <f>FactorRet_Raw!BX168</f>
        <v>-2.156268292368E-2</v>
      </c>
      <c r="H155">
        <f>FactorRet_Raw!BY168</f>
        <v>-3.29071607344072E-3</v>
      </c>
      <c r="I155">
        <f>FactorRet_Raw!BZ168</f>
        <v>-0.10427508656823101</v>
      </c>
      <c r="J155">
        <f>FactorRet_Raw!CA168</f>
        <v>-3.9394702434252103E-2</v>
      </c>
      <c r="K155">
        <f>FactorRet_Raw!CB168</f>
        <v>-5.3662138081492998E-2</v>
      </c>
      <c r="L155">
        <f>FactorRet_Raw!CC168</f>
        <v>-7.2329507002079296E-2</v>
      </c>
      <c r="M155">
        <f>FactorRet_Raw!CD168</f>
        <v>2.0336091849087801E-2</v>
      </c>
    </row>
    <row r="156" spans="1:13" x14ac:dyDescent="0.25">
      <c r="A156" s="5">
        <f>FactorRet_Raw!BR169</f>
        <v>36494</v>
      </c>
      <c r="B156">
        <f>FactorRet_Raw!BS169</f>
        <v>6.1219708367857999E-2</v>
      </c>
      <c r="C156">
        <f>FactorRet_Raw!BT169</f>
        <v>-9.3596772614886303E-2</v>
      </c>
      <c r="D156">
        <f>FactorRet_Raw!BU169</f>
        <v>-4.7260000623986997E-2</v>
      </c>
      <c r="E156">
        <f>FactorRet_Raw!BV169</f>
        <v>4.7944115389351796E-3</v>
      </c>
      <c r="F156">
        <f>FactorRet_Raw!BW169</f>
        <v>-0.12937285977677701</v>
      </c>
      <c r="G156">
        <f>FactorRet_Raw!BX169</f>
        <v>-5.7087678346310596E-3</v>
      </c>
      <c r="H156">
        <f>FactorRet_Raw!BY169</f>
        <v>-0.105810354809382</v>
      </c>
      <c r="I156">
        <f>FactorRet_Raw!BZ169</f>
        <v>-7.6069082778097805E-2</v>
      </c>
      <c r="J156">
        <f>FactorRet_Raw!CA169</f>
        <v>-9.5911838625531001E-2</v>
      </c>
      <c r="K156">
        <f>FactorRet_Raw!CB169</f>
        <v>7.6971810752582207E-2</v>
      </c>
      <c r="L156">
        <f>FactorRet_Raw!CC169</f>
        <v>-6.2969979535354506E-2</v>
      </c>
      <c r="M156">
        <f>FactorRet_Raw!CD169</f>
        <v>-0.13237136635544353</v>
      </c>
    </row>
    <row r="157" spans="1:13" x14ac:dyDescent="0.25">
      <c r="A157" s="5">
        <f>FactorRet_Raw!BR170</f>
        <v>36525</v>
      </c>
      <c r="B157">
        <f>FactorRet_Raw!BS170</f>
        <v>0.188803019076662</v>
      </c>
      <c r="C157">
        <f>FactorRet_Raw!BT170</f>
        <v>-9.8956070478884897E-2</v>
      </c>
      <c r="D157">
        <f>FactorRet_Raw!BU170</f>
        <v>-1.07260955751726E-3</v>
      </c>
      <c r="E157">
        <f>FactorRet_Raw!BV170</f>
        <v>-2.2015333626018499E-3</v>
      </c>
      <c r="F157">
        <f>FactorRet_Raw!BW170</f>
        <v>-0.212983639111749</v>
      </c>
      <c r="G157">
        <f>FactorRet_Raw!BX170</f>
        <v>3.6241475548011298E-2</v>
      </c>
      <c r="H157">
        <f>FactorRet_Raw!BY170</f>
        <v>-0.18677227258123499</v>
      </c>
      <c r="I157">
        <f>FactorRet_Raw!BZ170</f>
        <v>-0.115593569527654</v>
      </c>
      <c r="J157">
        <f>FactorRet_Raw!CA170</f>
        <v>-0.16782514013303601</v>
      </c>
      <c r="K157">
        <f>FactorRet_Raw!CB170</f>
        <v>6.7466233299837405E-2</v>
      </c>
      <c r="L157">
        <f>FactorRet_Raw!CC170</f>
        <v>-0.29942103992255698</v>
      </c>
      <c r="M157">
        <f>FactorRet_Raw!CD170</f>
        <v>-0.17178315729103699</v>
      </c>
    </row>
    <row r="158" spans="1:13" x14ac:dyDescent="0.25">
      <c r="A158" s="5">
        <f>FactorRet_Raw!BR171</f>
        <v>36556</v>
      </c>
      <c r="B158">
        <f>FactorRet_Raw!BS171</f>
        <v>-3.2330265306540103E-2</v>
      </c>
      <c r="C158">
        <f>FactorRet_Raw!BT171</f>
        <v>1.7020088371854501E-2</v>
      </c>
      <c r="D158">
        <f>FactorRet_Raw!BU171</f>
        <v>-4.9264995100320903E-2</v>
      </c>
      <c r="E158">
        <f>FactorRet_Raw!BV171</f>
        <v>-3.5699570618276097E-2</v>
      </c>
      <c r="F158">
        <f>FactorRet_Raw!BW171</f>
        <v>5.6922123992270701E-2</v>
      </c>
      <c r="G158">
        <f>FactorRet_Raw!BX171</f>
        <v>2.7281190372173799E-2</v>
      </c>
      <c r="H158">
        <f>FactorRet_Raw!BY171</f>
        <v>3.3344665053700498E-2</v>
      </c>
      <c r="I158">
        <f>FactorRet_Raw!BZ171</f>
        <v>9.5010028247438701E-3</v>
      </c>
      <c r="J158">
        <f>FactorRet_Raw!CA171</f>
        <v>4.73409596648953E-2</v>
      </c>
      <c r="K158">
        <f>FactorRet_Raw!CB171</f>
        <v>-2.7324071339267501E-2</v>
      </c>
      <c r="L158">
        <f>FactorRet_Raw!CC171</f>
        <v>-2.17687967770663E-2</v>
      </c>
      <c r="M158">
        <f>FactorRet_Raw!CD171</f>
        <v>1.4126685566877906E-2</v>
      </c>
    </row>
    <row r="159" spans="1:13" x14ac:dyDescent="0.25">
      <c r="A159" s="5">
        <f>FactorRet_Raw!BR172</f>
        <v>36585</v>
      </c>
      <c r="B159">
        <f>FactorRet_Raw!BS172</f>
        <v>0.18985862781202401</v>
      </c>
      <c r="C159">
        <f>FactorRet_Raw!BT172</f>
        <v>-0.14671652854849801</v>
      </c>
      <c r="D159">
        <f>FactorRet_Raw!BU172</f>
        <v>-4.22161847702247E-2</v>
      </c>
      <c r="E159">
        <f>FactorRet_Raw!BV172</f>
        <v>-2.3705670439496201E-2</v>
      </c>
      <c r="F159">
        <f>FactorRet_Raw!BW172</f>
        <v>-0.19980077598468399</v>
      </c>
      <c r="G159">
        <f>FactorRet_Raw!BX172</f>
        <v>7.1047492120445603E-3</v>
      </c>
      <c r="H159">
        <f>FactorRet_Raw!BY172</f>
        <v>-0.19610899288452899</v>
      </c>
      <c r="I159">
        <f>FactorRet_Raw!BZ172</f>
        <v>-0.12578714599827001</v>
      </c>
      <c r="J159">
        <f>FactorRet_Raw!CA172</f>
        <v>-0.169008851223864</v>
      </c>
      <c r="K159">
        <f>FactorRet_Raw!CB172</f>
        <v>8.1643645113298094E-2</v>
      </c>
      <c r="L159">
        <f>FactorRet_Raw!CC172</f>
        <v>-2.63613643067451E-2</v>
      </c>
      <c r="M159">
        <f>FactorRet_Raw!CD172</f>
        <v>-0.23873475782670711</v>
      </c>
    </row>
    <row r="160" spans="1:13" x14ac:dyDescent="0.25">
      <c r="A160" s="5">
        <f>FactorRet_Raw!BR173</f>
        <v>36616</v>
      </c>
      <c r="B160">
        <f>FactorRet_Raw!BS173</f>
        <v>-3.83311051963501E-2</v>
      </c>
      <c r="C160">
        <f>FactorRet_Raw!BT173</f>
        <v>4.5924147575583399E-2</v>
      </c>
      <c r="D160">
        <f>FactorRet_Raw!BU173</f>
        <v>2.5514044024188599E-2</v>
      </c>
      <c r="E160">
        <f>FactorRet_Raw!BV173</f>
        <v>9.9673095814297001E-3</v>
      </c>
      <c r="F160">
        <f>FactorRet_Raw!BW173</f>
        <v>4.6806117741541399E-2</v>
      </c>
      <c r="G160">
        <f>FactorRet_Raw!BX173</f>
        <v>-4.0219893448703602E-2</v>
      </c>
      <c r="H160">
        <f>FactorRet_Raw!BY173</f>
        <v>7.5548173661323603E-2</v>
      </c>
      <c r="I160">
        <f>FactorRet_Raw!BZ173</f>
        <v>1.42142640764337E-2</v>
      </c>
      <c r="J160">
        <f>FactorRet_Raw!CA173</f>
        <v>6.2311445043681302E-2</v>
      </c>
      <c r="K160">
        <f>FactorRet_Raw!CB173</f>
        <v>-6.2748560223021305E-2</v>
      </c>
      <c r="L160">
        <f>FactorRet_Raw!CC173</f>
        <v>0.136091476748643</v>
      </c>
      <c r="M160">
        <f>FactorRet_Raw!CD173</f>
        <v>1.2630393911433099E-2</v>
      </c>
    </row>
    <row r="161" spans="1:13" x14ac:dyDescent="0.25">
      <c r="A161" s="5">
        <f>FactorRet_Raw!BR174</f>
        <v>36646</v>
      </c>
      <c r="B161">
        <f>FactorRet_Raw!BS174</f>
        <v>-5.6774671828531E-2</v>
      </c>
      <c r="C161">
        <f>FactorRet_Raw!BT174</f>
        <v>0.114682250995376</v>
      </c>
      <c r="D161">
        <f>FactorRet_Raw!BU174</f>
        <v>7.0149361602492202E-2</v>
      </c>
      <c r="E161">
        <f>FactorRet_Raw!BV174</f>
        <v>2.6011067445665899E-2</v>
      </c>
      <c r="F161">
        <f>FactorRet_Raw!BW174</f>
        <v>0.12596274941433799</v>
      </c>
      <c r="G161">
        <f>FactorRet_Raw!BX174</f>
        <v>1.1673811819143301E-3</v>
      </c>
      <c r="H161">
        <f>FactorRet_Raw!BY174</f>
        <v>0.13858179855623801</v>
      </c>
      <c r="I161">
        <f>FactorRet_Raw!BZ174</f>
        <v>0.11210579220933101</v>
      </c>
      <c r="J161">
        <f>FactorRet_Raw!CA174</f>
        <v>0.113172077448039</v>
      </c>
      <c r="K161">
        <f>FactorRet_Raw!CB174</f>
        <v>-2.9746272875452902E-3</v>
      </c>
      <c r="L161">
        <f>FactorRet_Raw!CC174</f>
        <v>0.105255362030196</v>
      </c>
      <c r="M161">
        <f>FactorRet_Raw!CD174</f>
        <v>0.1014098114395153</v>
      </c>
    </row>
    <row r="162" spans="1:13" x14ac:dyDescent="0.25">
      <c r="A162" s="5">
        <f>FactorRet_Raw!BR175</f>
        <v>36677</v>
      </c>
      <c r="B162">
        <f>FactorRet_Raw!BS175</f>
        <v>-0.16330990814481799</v>
      </c>
      <c r="C162">
        <f>FactorRet_Raw!BT175</f>
        <v>0.10241680494708801</v>
      </c>
      <c r="D162">
        <f>FactorRet_Raw!BU175</f>
        <v>6.0125161392726702E-2</v>
      </c>
      <c r="E162">
        <f>FactorRet_Raw!BV175</f>
        <v>4.5047212600625899E-2</v>
      </c>
      <c r="F162">
        <f>FactorRet_Raw!BW175</f>
        <v>0.20735062541364699</v>
      </c>
      <c r="G162">
        <f>FactorRet_Raw!BX175</f>
        <v>2.4554898532506499E-2</v>
      </c>
      <c r="H162">
        <f>FactorRet_Raw!BY175</f>
        <v>0.136107566260501</v>
      </c>
      <c r="I162">
        <f>FactorRet_Raw!BZ175</f>
        <v>9.56902897160926E-2</v>
      </c>
      <c r="J162">
        <f>FactorRet_Raw!CA175</f>
        <v>0.108710079953938</v>
      </c>
      <c r="K162">
        <f>FactorRet_Raw!CB175</f>
        <v>-7.6856078951592494E-2</v>
      </c>
      <c r="L162">
        <f>FactorRet_Raw!CC175</f>
        <v>-8.4192275363992805E-2</v>
      </c>
      <c r="M162">
        <f>FactorRet_Raw!CD175</f>
        <v>0.13311788859829191</v>
      </c>
    </row>
    <row r="163" spans="1:13" x14ac:dyDescent="0.25">
      <c r="A163" s="5">
        <f>FactorRet_Raw!BR176</f>
        <v>36707</v>
      </c>
      <c r="B163">
        <f>FactorRet_Raw!BS176</f>
        <v>0.15783659983520301</v>
      </c>
      <c r="C163">
        <f>FactorRet_Raw!BT176</f>
        <v>-0.174052102802533</v>
      </c>
      <c r="D163">
        <f>FactorRet_Raw!BU176</f>
        <v>-5.02145942479338E-2</v>
      </c>
      <c r="E163">
        <f>FactorRet_Raw!BV176</f>
        <v>4.17490714705007E-2</v>
      </c>
      <c r="F163">
        <f>FactorRet_Raw!BW176</f>
        <v>-0.21129755272610301</v>
      </c>
      <c r="G163">
        <f>FactorRet_Raw!BX176</f>
        <v>-3.07983094335679E-2</v>
      </c>
      <c r="H163">
        <f>FactorRet_Raw!BY176</f>
        <v>-0.15840552852082099</v>
      </c>
      <c r="I163">
        <f>FactorRet_Raw!BZ176</f>
        <v>-0.14683165794505301</v>
      </c>
      <c r="J163">
        <f>FactorRet_Raw!CA176</f>
        <v>-0.15293954918386099</v>
      </c>
      <c r="K163">
        <f>FactorRet_Raw!CB176</f>
        <v>0.105116036960013</v>
      </c>
      <c r="L163">
        <f>FactorRet_Raw!CC176</f>
        <v>4.6767330286544E-2</v>
      </c>
      <c r="M163">
        <f>FactorRet_Raw!CD176</f>
        <v>-9.8477109728924692E-2</v>
      </c>
    </row>
    <row r="164" spans="1:13" x14ac:dyDescent="0.25">
      <c r="A164" s="5">
        <f>FactorRet_Raw!BR177</f>
        <v>36738</v>
      </c>
      <c r="B164">
        <f>FactorRet_Raw!BS177</f>
        <v>2.0622204243190698E-2</v>
      </c>
      <c r="C164">
        <f>FactorRet_Raw!BT177</f>
        <v>0.105548653622029</v>
      </c>
      <c r="D164">
        <f>FactorRet_Raw!BU177</f>
        <v>2.3273133390979899E-2</v>
      </c>
      <c r="E164">
        <f>FactorRet_Raw!BV177</f>
        <v>-4.1862475907531303E-2</v>
      </c>
      <c r="F164">
        <f>FactorRet_Raw!BW177</f>
        <v>8.5328758271494803E-2</v>
      </c>
      <c r="G164">
        <f>FactorRet_Raw!BX177</f>
        <v>2.2870453876156899E-2</v>
      </c>
      <c r="H164">
        <f>FactorRet_Raw!BY177</f>
        <v>7.6785119526904699E-2</v>
      </c>
      <c r="I164">
        <f>FactorRet_Raw!BZ177</f>
        <v>3.5620705311159503E-2</v>
      </c>
      <c r="J164">
        <f>FactorRet_Raw!CA177</f>
        <v>8.3529404112449204E-2</v>
      </c>
      <c r="K164">
        <f>FactorRet_Raw!CB177</f>
        <v>-9.3531322038767295E-2</v>
      </c>
      <c r="L164">
        <f>FactorRet_Raw!CC177</f>
        <v>1.05882297720235E-2</v>
      </c>
      <c r="M164">
        <f>FactorRet_Raw!CD177</f>
        <v>3.2084702484869693E-2</v>
      </c>
    </row>
    <row r="165" spans="1:13" x14ac:dyDescent="0.25">
      <c r="A165" s="5">
        <f>FactorRet_Raw!BR178</f>
        <v>36769</v>
      </c>
      <c r="B165">
        <f>FactorRet_Raw!BS178</f>
        <v>1.4315501247392099E-2</v>
      </c>
      <c r="C165">
        <f>FactorRet_Raw!BT178</f>
        <v>-1.58937530525899E-3</v>
      </c>
      <c r="D165">
        <f>FactorRet_Raw!BU178</f>
        <v>1.9479808408861401E-2</v>
      </c>
      <c r="E165">
        <f>FactorRet_Raw!BV178</f>
        <v>-2.06163242132072E-2</v>
      </c>
      <c r="F165">
        <f>FactorRet_Raw!BW178</f>
        <v>3.12699443666033E-3</v>
      </c>
      <c r="G165">
        <f>FactorRet_Raw!BX178</f>
        <v>5.3622716054163903E-2</v>
      </c>
      <c r="H165">
        <f>FactorRet_Raw!BY178</f>
        <v>7.3941897545202898E-3</v>
      </c>
      <c r="I165">
        <f>FactorRet_Raw!BZ178</f>
        <v>3.2080502034016599E-2</v>
      </c>
      <c r="J165">
        <f>FactorRet_Raw!CA178</f>
        <v>3.2062651415939898E-2</v>
      </c>
      <c r="K165">
        <f>FactorRet_Raw!CB178</f>
        <v>-3.8085096941257397E-2</v>
      </c>
      <c r="L165">
        <f>FactorRet_Raw!CC178</f>
        <v>0.104857662586075</v>
      </c>
      <c r="M165">
        <f>FactorRet_Raw!CD178</f>
        <v>-7.0887080729653801E-2</v>
      </c>
    </row>
    <row r="166" spans="1:13" x14ac:dyDescent="0.25">
      <c r="A166" s="5">
        <f>FactorRet_Raw!BR179</f>
        <v>36799</v>
      </c>
      <c r="B166">
        <f>FactorRet_Raw!BS179</f>
        <v>-5.1698430961165498E-2</v>
      </c>
      <c r="C166">
        <f>FactorRet_Raw!BT179</f>
        <v>0.10208357182284999</v>
      </c>
      <c r="D166">
        <f>FactorRet_Raw!BU179</f>
        <v>2.36215070266453E-2</v>
      </c>
      <c r="E166">
        <f>FactorRet_Raw!BV179</f>
        <v>3.9401658674853204E-3</v>
      </c>
      <c r="F166">
        <f>FactorRet_Raw!BW179</f>
        <v>0.15140727196688</v>
      </c>
      <c r="G166">
        <f>FactorRet_Raw!BX179</f>
        <v>-8.4224924010390897E-4</v>
      </c>
      <c r="H166">
        <f>FactorRet_Raw!BY179</f>
        <v>0.14737512279036</v>
      </c>
      <c r="I166">
        <f>FactorRet_Raw!BZ179</f>
        <v>0.12572888639544899</v>
      </c>
      <c r="J166">
        <f>FactorRet_Raw!CA179</f>
        <v>0.13455826333268101</v>
      </c>
      <c r="K166">
        <f>FactorRet_Raw!CB179</f>
        <v>-8.0219316277854794E-2</v>
      </c>
      <c r="L166">
        <f>FactorRet_Raw!CC179</f>
        <v>-2.2267342016010199E-2</v>
      </c>
      <c r="M166">
        <f>FactorRet_Raw!CD179</f>
        <v>0.15950837564127529</v>
      </c>
    </row>
    <row r="167" spans="1:13" x14ac:dyDescent="0.25">
      <c r="A167" s="5">
        <f>FactorRet_Raw!BR180</f>
        <v>36830</v>
      </c>
      <c r="B167">
        <f>FactorRet_Raw!BS180</f>
        <v>-8.7172521221434804E-2</v>
      </c>
      <c r="C167">
        <f>FactorRet_Raw!BT180</f>
        <v>4.5466223720891603E-2</v>
      </c>
      <c r="D167">
        <f>FactorRet_Raw!BU180</f>
        <v>5.3660161949870097E-2</v>
      </c>
      <c r="E167">
        <f>FactorRet_Raw!BV180</f>
        <v>7.8213824895237996E-2</v>
      </c>
      <c r="F167">
        <f>FactorRet_Raw!BW180</f>
        <v>9.1252500914030102E-2</v>
      </c>
      <c r="G167">
        <f>FactorRet_Raw!BX180</f>
        <v>6.4353677109881598E-3</v>
      </c>
      <c r="H167">
        <f>FactorRet_Raw!BY180</f>
        <v>0.105135358722803</v>
      </c>
      <c r="I167">
        <f>FactorRet_Raw!BZ180</f>
        <v>0.115756938061084</v>
      </c>
      <c r="J167">
        <f>FactorRet_Raw!CA180</f>
        <v>9.8354901407794806E-2</v>
      </c>
      <c r="K167">
        <f>FactorRet_Raw!CB180</f>
        <v>3.4376813996423797E-2</v>
      </c>
      <c r="L167">
        <f>FactorRet_Raw!CC180</f>
        <v>-2.0070494306633099E-2</v>
      </c>
      <c r="M167">
        <f>FactorRet_Raw!CD180</f>
        <v>9.618623499794815E-2</v>
      </c>
    </row>
    <row r="168" spans="1:13" x14ac:dyDescent="0.25">
      <c r="A168" s="5">
        <f>FactorRet_Raw!BR181</f>
        <v>36860</v>
      </c>
      <c r="B168">
        <f>FactorRet_Raw!BS181</f>
        <v>-5.0876528929134003E-2</v>
      </c>
      <c r="C168">
        <f>FactorRet_Raw!BT181</f>
        <v>1.02000704581055E-2</v>
      </c>
      <c r="D168">
        <f>FactorRet_Raw!BU181</f>
        <v>7.8954504443570994E-2</v>
      </c>
      <c r="E168">
        <f>FactorRet_Raw!BV181</f>
        <v>6.4857224259944099E-2</v>
      </c>
      <c r="F168">
        <f>FactorRet_Raw!BW181</f>
        <v>0.147609870625489</v>
      </c>
      <c r="G168">
        <f>FactorRet_Raw!BX181</f>
        <v>7.1703145652298697E-2</v>
      </c>
      <c r="H168">
        <f>FactorRet_Raw!BY181</f>
        <v>8.8702534377596801E-2</v>
      </c>
      <c r="I168">
        <f>FactorRet_Raw!BZ181</f>
        <v>7.8367103257635295E-2</v>
      </c>
      <c r="J168">
        <f>FactorRet_Raw!CA181</f>
        <v>8.0831399901488105E-2</v>
      </c>
      <c r="K168">
        <f>FactorRet_Raw!CB181</f>
        <v>2.1879201709914301E-3</v>
      </c>
      <c r="L168">
        <f>FactorRet_Raw!CC181</f>
        <v>-0.15520524364173899</v>
      </c>
      <c r="M168">
        <f>FactorRet_Raw!CD181</f>
        <v>0.1988978989764201</v>
      </c>
    </row>
    <row r="169" spans="1:13" x14ac:dyDescent="0.25">
      <c r="A169" s="5">
        <f>FactorRet_Raw!BR182</f>
        <v>36891</v>
      </c>
      <c r="B169">
        <f>FactorRet_Raw!BS182</f>
        <v>1.2995357955573401E-2</v>
      </c>
      <c r="C169">
        <f>FactorRet_Raw!BT182</f>
        <v>8.3504643961744895E-2</v>
      </c>
      <c r="D169">
        <f>FactorRet_Raw!BU182</f>
        <v>0.11752778696612901</v>
      </c>
      <c r="E169">
        <f>FactorRet_Raw!BV182</f>
        <v>-1.38416136754518E-2</v>
      </c>
      <c r="F169">
        <f>FactorRet_Raw!BW182</f>
        <v>0.166036779515807</v>
      </c>
      <c r="G169">
        <f>FactorRet_Raw!BX182</f>
        <v>3.5458848213805599E-2</v>
      </c>
      <c r="H169">
        <f>FactorRet_Raw!BY182</f>
        <v>0.124703440644471</v>
      </c>
      <c r="I169">
        <f>FactorRet_Raw!BZ182</f>
        <v>9.5711077185543197E-2</v>
      </c>
      <c r="J169">
        <f>FactorRet_Raw!CA182</f>
        <v>0.104690580257702</v>
      </c>
      <c r="K169">
        <f>FactorRet_Raw!CB182</f>
        <v>-7.9390679739247599E-2</v>
      </c>
      <c r="L169">
        <f>FactorRet_Raw!CC182</f>
        <v>-3.9035508422594498E-2</v>
      </c>
      <c r="M169">
        <f>FactorRet_Raw!CD182</f>
        <v>6.8474225194869301E-2</v>
      </c>
    </row>
    <row r="170" spans="1:13" x14ac:dyDescent="0.25">
      <c r="A170" s="5">
        <f>FactorRet_Raw!BR183</f>
        <v>36922</v>
      </c>
      <c r="B170">
        <f>FactorRet_Raw!BS183</f>
        <v>-0.32326902498557503</v>
      </c>
      <c r="C170">
        <f>FactorRet_Raw!BT183</f>
        <v>0.15582984750211601</v>
      </c>
      <c r="D170">
        <f>FactorRet_Raw!BU183</f>
        <v>6.3642544451463903E-2</v>
      </c>
      <c r="E170">
        <f>FactorRet_Raw!BV183</f>
        <v>-9.6206034125206105E-2</v>
      </c>
      <c r="F170">
        <f>FactorRet_Raw!BW183</f>
        <v>-0.10812702702176</v>
      </c>
      <c r="G170">
        <f>FactorRet_Raw!BX183</f>
        <v>1.6102380527404599E-2</v>
      </c>
      <c r="H170">
        <f>FactorRet_Raw!BY183</f>
        <v>7.5763437246773105E-2</v>
      </c>
      <c r="I170">
        <f>FactorRet_Raw!BZ183</f>
        <v>0.107619008973662</v>
      </c>
      <c r="J170">
        <f>FactorRet_Raw!CA183</f>
        <v>0.126519002386551</v>
      </c>
      <c r="K170">
        <f>FactorRet_Raw!CB183</f>
        <v>-1.5813223802450298E-2</v>
      </c>
      <c r="L170">
        <f>FactorRet_Raw!CC183</f>
        <v>3.4164147145991197E-2</v>
      </c>
      <c r="M170">
        <f>FactorRet_Raw!CD183</f>
        <v>-0.21557091627874089</v>
      </c>
    </row>
    <row r="171" spans="1:13" x14ac:dyDescent="0.25">
      <c r="A171" s="5">
        <f>FactorRet_Raw!BR184</f>
        <v>36950</v>
      </c>
      <c r="B171">
        <f>FactorRet_Raw!BS184</f>
        <v>0.18554788697052199</v>
      </c>
      <c r="C171">
        <f>FactorRet_Raw!BT184</f>
        <v>8.2361612138287701E-2</v>
      </c>
      <c r="D171">
        <f>FactorRet_Raw!BU184</f>
        <v>9.7110163626730805E-2</v>
      </c>
      <c r="E171">
        <f>FactorRet_Raw!BV184</f>
        <v>7.7208967960931602E-2</v>
      </c>
      <c r="F171">
        <f>FactorRet_Raw!BW184</f>
        <v>0.21902120419562299</v>
      </c>
      <c r="G171">
        <f>FactorRet_Raw!BX184</f>
        <v>0.11173311571463899</v>
      </c>
      <c r="H171">
        <f>FactorRet_Raw!BY184</f>
        <v>0.19904291474183899</v>
      </c>
      <c r="I171">
        <f>FactorRet_Raw!BZ184</f>
        <v>0.14148355126741399</v>
      </c>
      <c r="J171">
        <f>FactorRet_Raw!CA184</f>
        <v>0.185838871546402</v>
      </c>
      <c r="K171">
        <f>FactorRet_Raw!CB184</f>
        <v>-1.36420386736273E-2</v>
      </c>
      <c r="L171">
        <f>FactorRet_Raw!CC184</f>
        <v>0.105498469509411</v>
      </c>
      <c r="M171">
        <f>FactorRet_Raw!CD184</f>
        <v>0.31187478620293463</v>
      </c>
    </row>
    <row r="172" spans="1:13" x14ac:dyDescent="0.25">
      <c r="A172" s="5">
        <f>FactorRet_Raw!BR185</f>
        <v>36981</v>
      </c>
      <c r="B172">
        <f>FactorRet_Raw!BS185</f>
        <v>7.8519087835686702E-2</v>
      </c>
      <c r="C172">
        <f>FactorRet_Raw!BT185</f>
        <v>4.0160254181672399E-2</v>
      </c>
      <c r="D172">
        <f>FactorRet_Raw!BU185</f>
        <v>1.4465341794554399E-2</v>
      </c>
      <c r="E172">
        <f>FactorRet_Raw!BV185</f>
        <v>2.7126476437532899E-2</v>
      </c>
      <c r="F172">
        <f>FactorRet_Raw!BW185</f>
        <v>0.11514538440977599</v>
      </c>
      <c r="G172">
        <f>FactorRet_Raw!BX185</f>
        <v>3.67734282361495E-2</v>
      </c>
      <c r="H172">
        <f>FactorRet_Raw!BY185</f>
        <v>0.124079245621482</v>
      </c>
      <c r="I172">
        <f>FactorRet_Raw!BZ185</f>
        <v>8.8739615257662302E-2</v>
      </c>
      <c r="J172">
        <f>FactorRet_Raw!CA185</f>
        <v>0.109879600315073</v>
      </c>
      <c r="K172">
        <f>FactorRet_Raw!CB185</f>
        <v>-2.5323042237422599E-2</v>
      </c>
      <c r="L172">
        <f>FactorRet_Raw!CC185</f>
        <v>-3.02343644929635E-2</v>
      </c>
      <c r="M172">
        <f>FactorRet_Raw!CD185</f>
        <v>0.12543591789872341</v>
      </c>
    </row>
    <row r="173" spans="1:13" x14ac:dyDescent="0.25">
      <c r="A173" s="5">
        <f>FactorRet_Raw!BR186</f>
        <v>37011</v>
      </c>
      <c r="B173">
        <f>FactorRet_Raw!BS186</f>
        <v>-0.11732723295847799</v>
      </c>
      <c r="C173">
        <f>FactorRet_Raw!BT186</f>
        <v>-8.4357697958599293E-3</v>
      </c>
      <c r="D173">
        <f>FactorRet_Raw!BU186</f>
        <v>3.4591368866444303E-2</v>
      </c>
      <c r="E173">
        <f>FactorRet_Raw!BV186</f>
        <v>-1.9428007667503799E-3</v>
      </c>
      <c r="F173">
        <f>FactorRet_Raw!BW186</f>
        <v>-7.9418728243097106E-2</v>
      </c>
      <c r="G173">
        <f>FactorRet_Raw!BX186</f>
        <v>-3.8844058032625202E-2</v>
      </c>
      <c r="H173">
        <f>FactorRet_Raw!BY186</f>
        <v>-1.7609977381395199E-2</v>
      </c>
      <c r="I173">
        <f>FactorRet_Raw!BZ186</f>
        <v>7.5552631160315797E-3</v>
      </c>
      <c r="J173">
        <f>FactorRet_Raw!CA186</f>
        <v>-2.3457597553372699E-2</v>
      </c>
      <c r="K173">
        <f>FactorRet_Raw!CB186</f>
        <v>2.0569682608485601E-2</v>
      </c>
      <c r="L173">
        <f>FactorRet_Raw!CC186</f>
        <v>6.7235129402963098E-2</v>
      </c>
      <c r="M173">
        <f>FactorRet_Raw!CD186</f>
        <v>-0.1045333997473924</v>
      </c>
    </row>
    <row r="174" spans="1:13" x14ac:dyDescent="0.25">
      <c r="A174" s="5">
        <f>FactorRet_Raw!BR187</f>
        <v>37042</v>
      </c>
      <c r="B174">
        <f>FactorRet_Raw!BS187</f>
        <v>7.2890865889086401E-2</v>
      </c>
      <c r="C174">
        <f>FactorRet_Raw!BT187</f>
        <v>-7.0531979970000899E-3</v>
      </c>
      <c r="D174">
        <f>FactorRet_Raw!BU187</f>
        <v>3.4355208930367899E-2</v>
      </c>
      <c r="E174">
        <f>FactorRet_Raw!BV187</f>
        <v>1.58220327049962E-3</v>
      </c>
      <c r="F174">
        <f>FactorRet_Raw!BW187</f>
        <v>3.1375393295748101E-2</v>
      </c>
      <c r="G174">
        <f>FactorRet_Raw!BX187</f>
        <v>4.3804422969590799E-2</v>
      </c>
      <c r="H174">
        <f>FactorRet_Raw!BY187</f>
        <v>2.1615841765047002E-2</v>
      </c>
      <c r="I174">
        <f>FactorRet_Raw!BZ187</f>
        <v>2.0969961945038602E-2</v>
      </c>
      <c r="J174">
        <f>FactorRet_Raw!CA187</f>
        <v>3.1025787555806299E-2</v>
      </c>
      <c r="K174">
        <f>FactorRet_Raw!CB187</f>
        <v>-2.1213474615528801E-2</v>
      </c>
      <c r="L174">
        <f>FactorRet_Raw!CC187</f>
        <v>7.0712362601491593E-2</v>
      </c>
      <c r="M174">
        <f>FactorRet_Raw!CD187</f>
        <v>7.9949687735078795E-2</v>
      </c>
    </row>
    <row r="175" spans="1:13" x14ac:dyDescent="0.25">
      <c r="A175" s="5">
        <f>FactorRet_Raw!BR188</f>
        <v>37072</v>
      </c>
      <c r="B175">
        <f>FactorRet_Raw!BS188</f>
        <v>-9.2472068474672604E-3</v>
      </c>
      <c r="C175">
        <f>FactorRet_Raw!BT188</f>
        <v>-2.21748107898244E-2</v>
      </c>
      <c r="D175">
        <f>FactorRet_Raw!BU188</f>
        <v>3.4464924844278703E-2</v>
      </c>
      <c r="E175">
        <f>FactorRet_Raw!BV188</f>
        <v>1.3687915493320799E-2</v>
      </c>
      <c r="F175">
        <f>FactorRet_Raw!BW188</f>
        <v>-1.8529854995913E-2</v>
      </c>
      <c r="G175">
        <f>FactorRet_Raw!BX188</f>
        <v>4.7990121106374801E-2</v>
      </c>
      <c r="H175">
        <f>FactorRet_Raw!BY188</f>
        <v>3.6980543893526903E-2</v>
      </c>
      <c r="I175">
        <f>FactorRet_Raw!BZ188</f>
        <v>-7.9737786725827299E-3</v>
      </c>
      <c r="J175">
        <f>FactorRet_Raw!CA188</f>
        <v>1.15360149162164E-2</v>
      </c>
      <c r="K175">
        <f>FactorRet_Raw!CB188</f>
        <v>-5.5388510967367005E-4</v>
      </c>
      <c r="L175">
        <f>FactorRet_Raw!CC188</f>
        <v>2.55230975524285E-2</v>
      </c>
      <c r="M175">
        <f>FactorRet_Raw!CD188</f>
        <v>-1.5825808355985099E-2</v>
      </c>
    </row>
    <row r="176" spans="1:13" x14ac:dyDescent="0.25">
      <c r="A176" s="5">
        <f>FactorRet_Raw!BR189</f>
        <v>37103</v>
      </c>
      <c r="B176">
        <f>FactorRet_Raw!BS189</f>
        <v>3.4703250236726602E-2</v>
      </c>
      <c r="C176">
        <f>FactorRet_Raw!BT189</f>
        <v>-2.9798488793611699E-2</v>
      </c>
      <c r="D176">
        <f>FactorRet_Raw!BU189</f>
        <v>2.7851659934567799E-2</v>
      </c>
      <c r="E176">
        <f>FactorRet_Raw!BV189</f>
        <v>2.2726867933607599E-2</v>
      </c>
      <c r="F176">
        <f>FactorRet_Raw!BW189</f>
        <v>6.8696926233910396E-2</v>
      </c>
      <c r="G176">
        <f>FactorRet_Raw!BX189</f>
        <v>-2.31305958260744E-2</v>
      </c>
      <c r="H176">
        <f>FactorRet_Raw!BY189</f>
        <v>2.0530809892286599E-2</v>
      </c>
      <c r="I176">
        <f>FactorRet_Raw!BZ189</f>
        <v>2.0222147857735899E-2</v>
      </c>
      <c r="J176">
        <f>FactorRet_Raw!CA189</f>
        <v>6.7439618046998398E-2</v>
      </c>
      <c r="K176">
        <f>FactorRet_Raw!CB189</f>
        <v>1.48954102415039E-2</v>
      </c>
      <c r="L176">
        <f>FactorRet_Raw!CC189</f>
        <v>-2.3207153804386801E-2</v>
      </c>
      <c r="M176">
        <f>FactorRet_Raw!CD189</f>
        <v>6.2279837367561902E-2</v>
      </c>
    </row>
    <row r="177" spans="1:13" x14ac:dyDescent="0.25">
      <c r="A177" s="5">
        <f>FactorRet_Raw!BR190</f>
        <v>37134</v>
      </c>
      <c r="B177">
        <f>FactorRet_Raw!BS190</f>
        <v>7.5137412800080794E-2</v>
      </c>
      <c r="C177">
        <f>FactorRet_Raw!BT190</f>
        <v>-3.2134067893734401E-2</v>
      </c>
      <c r="D177">
        <f>FactorRet_Raw!BU190</f>
        <v>3.97595261202595E-2</v>
      </c>
      <c r="E177">
        <f>FactorRet_Raw!BV190</f>
        <v>5.5973671940831998E-2</v>
      </c>
      <c r="F177">
        <f>FactorRet_Raw!BW190</f>
        <v>0.108969121875655</v>
      </c>
      <c r="G177">
        <f>FactorRet_Raw!BX190</f>
        <v>6.0262033553898399E-2</v>
      </c>
      <c r="H177">
        <f>FactorRet_Raw!BY190</f>
        <v>7.2308616722519106E-2</v>
      </c>
      <c r="I177">
        <f>FactorRet_Raw!BZ190</f>
        <v>4.7470456638010403E-2</v>
      </c>
      <c r="J177">
        <f>FactorRet_Raw!CA190</f>
        <v>8.0056957478847099E-2</v>
      </c>
      <c r="K177">
        <f>FactorRet_Raw!CB190</f>
        <v>2.1840907154369201E-2</v>
      </c>
      <c r="L177">
        <f>FactorRet_Raw!CC190</f>
        <v>4.5396622954611103E-2</v>
      </c>
      <c r="M177">
        <f>FactorRet_Raw!CD190</f>
        <v>0.1206285886988004</v>
      </c>
    </row>
    <row r="178" spans="1:13" x14ac:dyDescent="0.25">
      <c r="A178" s="5">
        <f>FactorRet_Raw!BR191</f>
        <v>37164</v>
      </c>
      <c r="B178">
        <f>FactorRet_Raw!BS191</f>
        <v>0.149197904490637</v>
      </c>
      <c r="C178">
        <f>FactorRet_Raw!BT191</f>
        <v>-5.2311180253517803E-2</v>
      </c>
      <c r="D178">
        <f>FactorRet_Raw!BU191</f>
        <v>-0.111882953663614</v>
      </c>
      <c r="E178">
        <f>FactorRet_Raw!BV191</f>
        <v>0.101694926399966</v>
      </c>
      <c r="F178">
        <f>FactorRet_Raw!BW191</f>
        <v>0.108677238205069</v>
      </c>
      <c r="G178">
        <f>FactorRet_Raw!BX191</f>
        <v>4.4641265466047603E-2</v>
      </c>
      <c r="H178">
        <f>FactorRet_Raw!BY191</f>
        <v>6.9744750357086702E-2</v>
      </c>
      <c r="I178">
        <f>FactorRet_Raw!BZ191</f>
        <v>-2.67635058891211E-2</v>
      </c>
      <c r="J178">
        <f>FactorRet_Raw!CA191</f>
        <v>6.9748466833474701E-2</v>
      </c>
      <c r="K178">
        <f>FactorRet_Raw!CB191</f>
        <v>3.41440453790854E-2</v>
      </c>
      <c r="L178">
        <f>FactorRet_Raw!CC191</f>
        <v>2.8665362031332499E-2</v>
      </c>
      <c r="M178">
        <f>FactorRet_Raw!CD191</f>
        <v>0.18346459916951022</v>
      </c>
    </row>
    <row r="179" spans="1:13" x14ac:dyDescent="0.25">
      <c r="A179" s="5">
        <f>FactorRet_Raw!BR192</f>
        <v>37195</v>
      </c>
      <c r="B179">
        <f>FactorRet_Raw!BS192</f>
        <v>-5.1406626822860103E-2</v>
      </c>
      <c r="C179">
        <f>FactorRet_Raw!BT192</f>
        <v>-3.3571670194995802E-2</v>
      </c>
      <c r="D179">
        <f>FactorRet_Raw!BU192</f>
        <v>5.7340065850286802E-2</v>
      </c>
      <c r="E179">
        <f>FactorRet_Raw!BV192</f>
        <v>-3.0258374078194001E-2</v>
      </c>
      <c r="F179">
        <f>FactorRet_Raw!BW192</f>
        <v>-0.112627259482588</v>
      </c>
      <c r="G179">
        <f>FactorRet_Raw!BX192</f>
        <v>-2.4088316223047902E-2</v>
      </c>
      <c r="H179">
        <f>FactorRet_Raw!BY192</f>
        <v>-3.1275931386325798E-2</v>
      </c>
      <c r="I179">
        <f>FactorRet_Raw!BZ192</f>
        <v>3.46889811145517E-3</v>
      </c>
      <c r="J179">
        <f>FactorRet_Raw!CA192</f>
        <v>-6.2246546012704003E-3</v>
      </c>
      <c r="K179">
        <f>FactorRet_Raw!CB192</f>
        <v>1.40238500781563E-2</v>
      </c>
      <c r="L179">
        <f>FactorRet_Raw!CC192</f>
        <v>0.111987799650052</v>
      </c>
      <c r="M179">
        <f>FactorRet_Raw!CD192</f>
        <v>-0.13347065813224596</v>
      </c>
    </row>
    <row r="180" spans="1:13" x14ac:dyDescent="0.25">
      <c r="A180" s="5">
        <f>FactorRet_Raw!BR193</f>
        <v>37225</v>
      </c>
      <c r="B180">
        <f>FactorRet_Raw!BS193</f>
        <v>-0.12950170911918099</v>
      </c>
      <c r="C180">
        <f>FactorRet_Raw!BT193</f>
        <v>4.09478892394095E-2</v>
      </c>
      <c r="D180">
        <f>FactorRet_Raw!BU193</f>
        <v>7.5981451877341802E-2</v>
      </c>
      <c r="E180">
        <f>FactorRet_Raw!BV193</f>
        <v>-8.8574852692862194E-2</v>
      </c>
      <c r="F180">
        <f>FactorRet_Raw!BW193</f>
        <v>-9.9496596486894198E-2</v>
      </c>
      <c r="G180">
        <f>FactorRet_Raw!BX193</f>
        <v>-3.3678476955596497E-2</v>
      </c>
      <c r="H180">
        <f>FactorRet_Raw!BY193</f>
        <v>-7.5522410586998004E-2</v>
      </c>
      <c r="I180">
        <f>FactorRet_Raw!BZ193</f>
        <v>-1.00846133368811E-2</v>
      </c>
      <c r="J180">
        <f>FactorRet_Raw!CA193</f>
        <v>-4.8393027446290697E-2</v>
      </c>
      <c r="K180">
        <f>FactorRet_Raw!CB193</f>
        <v>-4.03596486985036E-2</v>
      </c>
      <c r="L180">
        <f>FactorRet_Raw!CC193</f>
        <v>-3.9705767600479403E-3</v>
      </c>
      <c r="M180">
        <f>FactorRet_Raw!CD193</f>
        <v>-0.167671409651548</v>
      </c>
    </row>
    <row r="181" spans="1:13" x14ac:dyDescent="0.25">
      <c r="A181" s="5">
        <f>FactorRet_Raw!BR194</f>
        <v>37256</v>
      </c>
      <c r="B181">
        <f>FactorRet_Raw!BS194</f>
        <v>4.4084541565299999E-2</v>
      </c>
      <c r="C181">
        <f>FactorRet_Raw!BT194</f>
        <v>4.6762310731953E-3</v>
      </c>
      <c r="D181">
        <f>FactorRet_Raw!BU194</f>
        <v>4.21408433184422E-2</v>
      </c>
      <c r="E181">
        <f>FactorRet_Raw!BV194</f>
        <v>2.7564195804230401E-2</v>
      </c>
      <c r="F181">
        <f>FactorRet_Raw!BW194</f>
        <v>3.3100944305085603E-2</v>
      </c>
      <c r="G181">
        <f>FactorRet_Raw!BX194</f>
        <v>-9.3192324702866692E-3</v>
      </c>
      <c r="H181">
        <f>FactorRet_Raw!BY194</f>
        <v>7.00031138205576E-2</v>
      </c>
      <c r="I181">
        <f>FactorRet_Raw!BZ194</f>
        <v>4.8640081290116301E-2</v>
      </c>
      <c r="J181">
        <f>FactorRet_Raw!CA194</f>
        <v>7.0654321598283401E-2</v>
      </c>
      <c r="K181">
        <f>FactorRet_Raw!CB194</f>
        <v>6.9257801294879502E-3</v>
      </c>
      <c r="L181">
        <f>FactorRet_Raw!CC194</f>
        <v>2.3619428128109101E-2</v>
      </c>
      <c r="M181">
        <f>FactorRet_Raw!CD194</f>
        <v>4.0604492699097577E-2</v>
      </c>
    </row>
    <row r="182" spans="1:13" x14ac:dyDescent="0.25">
      <c r="A182" s="5">
        <f>FactorRet_Raw!BR195</f>
        <v>37287</v>
      </c>
      <c r="B182">
        <f>FactorRet_Raw!BS195</f>
        <v>-1.05078514148768E-2</v>
      </c>
      <c r="C182">
        <f>FactorRet_Raw!BT195</f>
        <v>-3.8999107274085898E-2</v>
      </c>
      <c r="D182">
        <f>FactorRet_Raw!BU195</f>
        <v>1.1677912321882001E-2</v>
      </c>
      <c r="E182">
        <f>FactorRet_Raw!BV195</f>
        <v>1.09442978866974E-2</v>
      </c>
      <c r="F182">
        <f>FactorRet_Raw!BW195</f>
        <v>2.78329016396535E-2</v>
      </c>
      <c r="G182">
        <f>FactorRet_Raw!BX195</f>
        <v>3.9688442995445099E-2</v>
      </c>
      <c r="H182">
        <f>FactorRet_Raw!BY195</f>
        <v>3.1904631181815801E-2</v>
      </c>
      <c r="I182">
        <f>FactorRet_Raw!BZ195</f>
        <v>-1.38343452754408E-3</v>
      </c>
      <c r="J182">
        <f>FactorRet_Raw!CA195</f>
        <v>2.20442990476373E-2</v>
      </c>
      <c r="K182">
        <f>FactorRet_Raw!CB195</f>
        <v>1.89480395834506E-2</v>
      </c>
      <c r="L182">
        <f>FactorRet_Raw!CC195</f>
        <v>5.9573973987412099E-3</v>
      </c>
      <c r="M182">
        <f>FactorRet_Raw!CD195</f>
        <v>-3.1091764593776088E-2</v>
      </c>
    </row>
    <row r="183" spans="1:13" x14ac:dyDescent="0.25">
      <c r="A183" s="5">
        <f>FactorRet_Raw!BR196</f>
        <v>37315</v>
      </c>
      <c r="B183">
        <f>FactorRet_Raw!BS196</f>
        <v>0.103658421357608</v>
      </c>
      <c r="C183">
        <f>FactorRet_Raw!BT196</f>
        <v>-8.5550090731444303E-3</v>
      </c>
      <c r="D183">
        <f>FactorRet_Raw!BU196</f>
        <v>2.26142510588969E-2</v>
      </c>
      <c r="E183">
        <f>FactorRet_Raw!BV196</f>
        <v>0.11821746039827299</v>
      </c>
      <c r="F183">
        <f>FactorRet_Raw!BW196</f>
        <v>0.10419082651488</v>
      </c>
      <c r="G183">
        <f>FactorRet_Raw!BX196</f>
        <v>-1.72235906064334E-2</v>
      </c>
      <c r="H183">
        <f>FactorRet_Raw!BY196</f>
        <v>9.2932804021063603E-2</v>
      </c>
      <c r="I183">
        <f>FactorRet_Raw!BZ196</f>
        <v>4.4478118407621503E-2</v>
      </c>
      <c r="J183">
        <f>FactorRet_Raw!CA196</f>
        <v>9.8939807365551899E-2</v>
      </c>
      <c r="K183">
        <f>FactorRet_Raw!CB196</f>
        <v>7.1143771591044194E-2</v>
      </c>
      <c r="L183">
        <f>FactorRet_Raw!CC196</f>
        <v>2.25130114605494E-2</v>
      </c>
      <c r="M183">
        <f>FactorRet_Raw!CD196</f>
        <v>0.17569553539722421</v>
      </c>
    </row>
    <row r="184" spans="1:13" x14ac:dyDescent="0.25">
      <c r="A184" s="5">
        <f>FactorRet_Raw!BR197</f>
        <v>37346</v>
      </c>
      <c r="B184">
        <f>FactorRet_Raw!BS197</f>
        <v>4.9505930207803198E-3</v>
      </c>
      <c r="C184">
        <f>FactorRet_Raw!BT197</f>
        <v>5.5335664916349503E-2</v>
      </c>
      <c r="D184">
        <f>FactorRet_Raw!BU197</f>
        <v>6.77015930673871E-2</v>
      </c>
      <c r="E184">
        <f>FactorRet_Raw!BV197</f>
        <v>-4.6757255854358998E-2</v>
      </c>
      <c r="F184">
        <f>FactorRet_Raw!BW197</f>
        <v>5.1256612973131803E-3</v>
      </c>
      <c r="G184">
        <f>FactorRet_Raw!BX197</f>
        <v>2.8395326949425401E-2</v>
      </c>
      <c r="H184">
        <f>FactorRet_Raw!BY197</f>
        <v>6.88241254012293E-3</v>
      </c>
      <c r="I184">
        <f>FactorRet_Raw!BZ197</f>
        <v>3.2073785966246902E-2</v>
      </c>
      <c r="J184">
        <f>FactorRet_Raw!CA197</f>
        <v>2.80868641791574E-2</v>
      </c>
      <c r="K184">
        <f>FactorRet_Raw!CB197</f>
        <v>-5.3260026531577499E-2</v>
      </c>
      <c r="L184">
        <f>FactorRet_Raw!CC197</f>
        <v>7.4918416998402002E-2</v>
      </c>
      <c r="M184">
        <f>FactorRet_Raw!CD197</f>
        <v>-4.6957689870464198E-2</v>
      </c>
    </row>
    <row r="185" spans="1:13" x14ac:dyDescent="0.25">
      <c r="A185" s="5">
        <f>FactorRet_Raw!BR198</f>
        <v>37376</v>
      </c>
      <c r="B185">
        <f>FactorRet_Raw!BS198</f>
        <v>0.117022260325918</v>
      </c>
      <c r="C185">
        <f>FactorRet_Raw!BT198</f>
        <v>1.43175986485173E-2</v>
      </c>
      <c r="D185">
        <f>FactorRet_Raw!BU198</f>
        <v>2.4943728971756E-2</v>
      </c>
      <c r="E185">
        <f>FactorRet_Raw!BV198</f>
        <v>3.4494324214718299E-2</v>
      </c>
      <c r="F185">
        <f>FactorRet_Raw!BW198</f>
        <v>7.8433693391762496E-2</v>
      </c>
      <c r="G185">
        <f>FactorRet_Raw!BX198</f>
        <v>7.8837530112802596E-4</v>
      </c>
      <c r="H185">
        <f>FactorRet_Raw!BY198</f>
        <v>3.2886854948117099E-2</v>
      </c>
      <c r="I185">
        <f>FactorRet_Raw!BZ198</f>
        <v>2.1987641385288199E-2</v>
      </c>
      <c r="J185">
        <f>FactorRet_Raw!CA198</f>
        <v>4.9324828720055301E-2</v>
      </c>
      <c r="K185">
        <f>FactorRet_Raw!CB198</f>
        <v>1.6248514154013498E-2</v>
      </c>
      <c r="L185">
        <f>FactorRet_Raw!CC198</f>
        <v>-1.28827338789435E-2</v>
      </c>
      <c r="M185">
        <f>FactorRet_Raw!CD198</f>
        <v>0.10474516999147961</v>
      </c>
    </row>
    <row r="186" spans="1:13" x14ac:dyDescent="0.25">
      <c r="A186" s="5">
        <f>FactorRet_Raw!BR199</f>
        <v>37407</v>
      </c>
      <c r="B186">
        <f>FactorRet_Raw!BS199</f>
        <v>2.02635304741863E-2</v>
      </c>
      <c r="C186">
        <f>FactorRet_Raw!BT199</f>
        <v>1.7605405251819899E-2</v>
      </c>
      <c r="D186">
        <f>FactorRet_Raw!BU199</f>
        <v>-1.1330713180704499E-2</v>
      </c>
      <c r="E186">
        <f>FactorRet_Raw!BV199</f>
        <v>9.01401957396856E-3</v>
      </c>
      <c r="F186">
        <f>FactorRet_Raw!BW199</f>
        <v>5.9169307300963203E-2</v>
      </c>
      <c r="G186">
        <f>FactorRet_Raw!BX199</f>
        <v>4.0492302955377202E-2</v>
      </c>
      <c r="H186">
        <f>FactorRet_Raw!BY199</f>
        <v>1.9975350582814098E-2</v>
      </c>
      <c r="I186">
        <f>FactorRet_Raw!BZ199</f>
        <v>4.4424147429011497E-2</v>
      </c>
      <c r="J186">
        <f>FactorRet_Raw!CA199</f>
        <v>2.94910760984021E-2</v>
      </c>
      <c r="K186">
        <f>FactorRet_Raw!CB199</f>
        <v>-1.0279074960657599E-2</v>
      </c>
      <c r="L186">
        <f>FactorRet_Raw!CC199</f>
        <v>1.7065684447421899E-2</v>
      </c>
      <c r="M186">
        <f>FactorRet_Raw!CD199</f>
        <v>3.7849119082341301E-2</v>
      </c>
    </row>
    <row r="187" spans="1:13" x14ac:dyDescent="0.25">
      <c r="A187" s="5">
        <f>FactorRet_Raw!BR200</f>
        <v>37437</v>
      </c>
      <c r="B187">
        <f>FactorRet_Raw!BS200</f>
        <v>7.0002371904570093E-2</v>
      </c>
      <c r="C187">
        <f>FactorRet_Raw!BT200</f>
        <v>-6.9141918277127803E-2</v>
      </c>
      <c r="D187">
        <f>FactorRet_Raw!BU200</f>
        <v>-3.3833906277020098E-2</v>
      </c>
      <c r="E187">
        <f>FactorRet_Raw!BV200</f>
        <v>7.6677337883327604E-2</v>
      </c>
      <c r="F187">
        <f>FactorRet_Raw!BW200</f>
        <v>3.1151425364165201E-2</v>
      </c>
      <c r="G187">
        <f>FactorRet_Raw!BX200</f>
        <v>8.0566343427599905E-3</v>
      </c>
      <c r="H187">
        <f>FactorRet_Raw!BY200</f>
        <v>6.9962310845989903E-2</v>
      </c>
      <c r="I187">
        <f>FactorRet_Raw!BZ200</f>
        <v>8.3414151481242694E-3</v>
      </c>
      <c r="J187">
        <f>FactorRet_Raw!CA200</f>
        <v>5.36674175428557E-2</v>
      </c>
      <c r="K187">
        <f>FactorRet_Raw!CB200</f>
        <v>5.8541651312264603E-2</v>
      </c>
      <c r="L187">
        <f>FactorRet_Raw!CC200</f>
        <v>-7.25178560676172E-3</v>
      </c>
      <c r="M187">
        <f>FactorRet_Raw!CD200</f>
        <v>0.11755536765582561</v>
      </c>
    </row>
    <row r="188" spans="1:13" x14ac:dyDescent="0.25">
      <c r="A188" s="5">
        <f>FactorRet_Raw!BR201</f>
        <v>37468</v>
      </c>
      <c r="B188">
        <f>FactorRet_Raw!BS201</f>
        <v>-3.2961461307943201E-3</v>
      </c>
      <c r="C188">
        <f>FactorRet_Raw!BT201</f>
        <v>-9.9247260005032895E-2</v>
      </c>
      <c r="D188">
        <f>FactorRet_Raw!BU201</f>
        <v>-9.7285782604320095E-2</v>
      </c>
      <c r="E188">
        <f>FactorRet_Raw!BV201</f>
        <v>0.10288579281315</v>
      </c>
      <c r="F188">
        <f>FactorRet_Raw!BW201</f>
        <v>1.51896738515683E-3</v>
      </c>
      <c r="G188">
        <f>FactorRet_Raw!BX201</f>
        <v>1.7926422868991699E-2</v>
      </c>
      <c r="H188">
        <f>FactorRet_Raw!BY201</f>
        <v>6.9892231448822506E-2</v>
      </c>
      <c r="I188">
        <f>FactorRet_Raw!BZ201</f>
        <v>-4.7575884592678003E-2</v>
      </c>
      <c r="J188">
        <f>FactorRet_Raw!CA201</f>
        <v>4.93886940229546E-2</v>
      </c>
      <c r="K188">
        <f>FactorRet_Raw!CB201</f>
        <v>8.1878209244438296E-2</v>
      </c>
      <c r="L188">
        <f>FactorRet_Raw!CC201</f>
        <v>-4.2041248017398699E-3</v>
      </c>
      <c r="M188">
        <f>FactorRet_Raw!CD201</f>
        <v>5.9407640864000404E-2</v>
      </c>
    </row>
    <row r="189" spans="1:13" x14ac:dyDescent="0.25">
      <c r="A189" s="5">
        <f>FactorRet_Raw!BR202</f>
        <v>37499</v>
      </c>
      <c r="B189">
        <f>FactorRet_Raw!BS202</f>
        <v>2.3315870669499601E-2</v>
      </c>
      <c r="C189">
        <f>FactorRet_Raw!BT202</f>
        <v>5.2601465108182602E-2</v>
      </c>
      <c r="D189">
        <f>FactorRet_Raw!BU202</f>
        <v>3.0857543710626399E-2</v>
      </c>
      <c r="E189">
        <f>FactorRet_Raw!BV202</f>
        <v>2.2438381994730398E-3</v>
      </c>
      <c r="F189">
        <f>FactorRet_Raw!BW202</f>
        <v>1.3396314584497301E-2</v>
      </c>
      <c r="G189">
        <f>FactorRet_Raw!BX202</f>
        <v>-1.48051370984982E-2</v>
      </c>
      <c r="H189">
        <f>FactorRet_Raw!BY202</f>
        <v>1.81721841070006E-2</v>
      </c>
      <c r="I189">
        <f>FactorRet_Raw!BZ202</f>
        <v>3.3269177219275902E-3</v>
      </c>
      <c r="J189">
        <f>FactorRet_Raw!CA202</f>
        <v>5.5115551989077501E-3</v>
      </c>
      <c r="K189">
        <f>FactorRet_Raw!CB202</f>
        <v>-1.0323939748811999E-2</v>
      </c>
      <c r="L189">
        <f>FactorRet_Raw!CC202</f>
        <v>4.6749867264856998E-2</v>
      </c>
      <c r="M189">
        <f>FactorRet_Raw!CD202</f>
        <v>2.3985257393985278E-2</v>
      </c>
    </row>
    <row r="190" spans="1:13" x14ac:dyDescent="0.25">
      <c r="A190" s="5">
        <f>FactorRet_Raw!BR203</f>
        <v>37529</v>
      </c>
      <c r="B190">
        <f>FactorRet_Raw!BS203</f>
        <v>0.11161046626391299</v>
      </c>
      <c r="C190">
        <f>FactorRet_Raw!BT203</f>
        <v>-3.7991377386148599E-2</v>
      </c>
      <c r="D190">
        <f>FactorRet_Raw!BU203</f>
        <v>-5.2208703320764299E-2</v>
      </c>
      <c r="E190">
        <f>FactorRet_Raw!BV203</f>
        <v>3.3221149319791102E-2</v>
      </c>
      <c r="F190">
        <f>FactorRet_Raw!BW203</f>
        <v>-1.6864941808364599E-2</v>
      </c>
      <c r="G190">
        <f>FactorRet_Raw!BX203</f>
        <v>-7.3595405349243997E-2</v>
      </c>
      <c r="H190">
        <f>FactorRet_Raw!BY203</f>
        <v>-1.9985820774196E-4</v>
      </c>
      <c r="I190">
        <f>FactorRet_Raw!BZ203</f>
        <v>-1.3858299791797901E-2</v>
      </c>
      <c r="J190">
        <f>FactorRet_Raw!CA203</f>
        <v>-1.8101646584519199E-2</v>
      </c>
      <c r="K190">
        <f>FactorRet_Raw!CB203</f>
        <v>6.0402398824049498E-2</v>
      </c>
      <c r="L190">
        <f>FactorRet_Raw!CC203</f>
        <v>-2.18001741082808E-2</v>
      </c>
      <c r="M190">
        <f>FactorRet_Raw!CD203</f>
        <v>9.6347190951635089E-2</v>
      </c>
    </row>
    <row r="191" spans="1:13" x14ac:dyDescent="0.25">
      <c r="A191" s="5">
        <f>FactorRet_Raw!BR204</f>
        <v>37560</v>
      </c>
      <c r="B191">
        <f>FactorRet_Raw!BS204</f>
        <v>-9.4795428887898006E-2</v>
      </c>
      <c r="C191">
        <f>FactorRet_Raw!BT204</f>
        <v>1.4139650539474601E-2</v>
      </c>
      <c r="D191">
        <f>FactorRet_Raw!BU204</f>
        <v>-2.8643565440410201E-2</v>
      </c>
      <c r="E191">
        <f>FactorRet_Raw!BV204</f>
        <v>-7.4221232409498794E-2</v>
      </c>
      <c r="F191">
        <f>FactorRet_Raw!BW204</f>
        <v>-7.4504811991179101E-2</v>
      </c>
      <c r="G191">
        <f>FactorRet_Raw!BX204</f>
        <v>5.3210766315247002E-2</v>
      </c>
      <c r="H191">
        <f>FactorRet_Raw!BY204</f>
        <v>-0.11295454360077101</v>
      </c>
      <c r="I191">
        <f>FactorRet_Raw!BZ204</f>
        <v>3.6905860356971999E-2</v>
      </c>
      <c r="J191">
        <f>FactorRet_Raw!CA204</f>
        <v>-2.46405161232186E-2</v>
      </c>
      <c r="K191">
        <f>FactorRet_Raw!CB204</f>
        <v>-1.7264975584334201E-2</v>
      </c>
      <c r="L191">
        <f>FactorRet_Raw!CC204</f>
        <v>4.2801811938094701E-2</v>
      </c>
      <c r="M191">
        <f>FactorRet_Raw!CD204</f>
        <v>-0.1541293823622992</v>
      </c>
    </row>
    <row r="192" spans="1:13" x14ac:dyDescent="0.25">
      <c r="A192" s="5">
        <f>FactorRet_Raw!BR205</f>
        <v>37590</v>
      </c>
      <c r="B192">
        <f>FactorRet_Raw!BS205</f>
        <v>-0.19226106659400699</v>
      </c>
      <c r="C192">
        <f>FactorRet_Raw!BT205</f>
        <v>0.105070584296199</v>
      </c>
      <c r="D192">
        <f>FactorRet_Raw!BU205</f>
        <v>0.173863606408003</v>
      </c>
      <c r="E192">
        <f>FactorRet_Raw!BV205</f>
        <v>-0.130759365858101</v>
      </c>
      <c r="F192">
        <f>FactorRet_Raw!BW205</f>
        <v>-4.7987907137092299E-2</v>
      </c>
      <c r="G192">
        <f>FactorRet_Raw!BX205</f>
        <v>9.0711991635246E-2</v>
      </c>
      <c r="H192">
        <f>FactorRet_Raw!BY205</f>
        <v>-0.13199085085399501</v>
      </c>
      <c r="I192">
        <f>FactorRet_Raw!BZ205</f>
        <v>8.9358106631844004E-3</v>
      </c>
      <c r="J192">
        <f>FactorRet_Raw!CA205</f>
        <v>-9.6466648263944896E-2</v>
      </c>
      <c r="K192">
        <f>FactorRet_Raw!CB205</f>
        <v>-0.102724861519252</v>
      </c>
      <c r="L192">
        <f>FactorRet_Raw!CC205</f>
        <v>-6.1583132597099799E-2</v>
      </c>
      <c r="M192">
        <f>FactorRet_Raw!CD205</f>
        <v>-0.2526324444625474</v>
      </c>
    </row>
    <row r="193" spans="1:13" x14ac:dyDescent="0.25">
      <c r="A193" s="5">
        <f>FactorRet_Raw!BR206</f>
        <v>37621</v>
      </c>
      <c r="B193">
        <f>FactorRet_Raw!BS206</f>
        <v>0.13405205784593499</v>
      </c>
      <c r="C193">
        <f>FactorRet_Raw!BT206</f>
        <v>-3.1863754205238401E-3</v>
      </c>
      <c r="D193">
        <f>FactorRet_Raw!BU206</f>
        <v>1.7439330683527701E-3</v>
      </c>
      <c r="E193">
        <f>FactorRet_Raw!BV206</f>
        <v>5.4519971234482302E-2</v>
      </c>
      <c r="F193">
        <f>FactorRet_Raw!BW206</f>
        <v>8.4902493795951994E-2</v>
      </c>
      <c r="G193">
        <f>FactorRet_Raw!BX206</f>
        <v>5.524028559736E-3</v>
      </c>
      <c r="H193">
        <f>FactorRet_Raw!BY206</f>
        <v>9.5144564971652204E-2</v>
      </c>
      <c r="I193">
        <f>FactorRet_Raw!BZ206</f>
        <v>5.8908196411420401E-2</v>
      </c>
      <c r="J193">
        <f>FactorRet_Raw!CA206</f>
        <v>0.123063194972254</v>
      </c>
      <c r="K193">
        <f>FactorRet_Raw!CB206</f>
        <v>4.88927576386168E-2</v>
      </c>
      <c r="L193">
        <f>FactorRet_Raw!CC206</f>
        <v>9.4528505035247401E-2</v>
      </c>
      <c r="M193">
        <f>FactorRet_Raw!CD206</f>
        <v>0.1590791660955464</v>
      </c>
    </row>
    <row r="194" spans="1:13" x14ac:dyDescent="0.25">
      <c r="A194" s="5">
        <f>FactorRet_Raw!BR207</f>
        <v>37652</v>
      </c>
      <c r="B194">
        <f>FactorRet_Raw!BS207</f>
        <v>1.46857822461563E-2</v>
      </c>
      <c r="C194">
        <f>FactorRet_Raw!BT207</f>
        <v>-2.1454477854745701E-2</v>
      </c>
      <c r="D194">
        <f>FactorRet_Raw!BU207</f>
        <v>-2.02770739293603E-2</v>
      </c>
      <c r="E194">
        <f>FactorRet_Raw!BV207</f>
        <v>-1.92958528152978E-2</v>
      </c>
      <c r="F194">
        <f>FactorRet_Raw!BW207</f>
        <v>-1.32163448695557E-2</v>
      </c>
      <c r="G194">
        <f>FactorRet_Raw!BX207</f>
        <v>-1.84700481296683E-4</v>
      </c>
      <c r="H194">
        <f>FactorRet_Raw!BY207</f>
        <v>-2.04556443658E-2</v>
      </c>
      <c r="I194">
        <f>FactorRet_Raw!BZ207</f>
        <v>-1.0031543471637899E-2</v>
      </c>
      <c r="J194">
        <f>FactorRet_Raw!CA207</f>
        <v>-1.2856197851404899E-2</v>
      </c>
      <c r="K194">
        <f>FactorRet_Raw!CB207</f>
        <v>-1.6353037396330799E-2</v>
      </c>
      <c r="L194">
        <f>FactorRet_Raw!CC207</f>
        <v>-2.0847099162186098E-3</v>
      </c>
      <c r="M194">
        <f>FactorRet_Raw!CD207</f>
        <v>-1.4787592643143931E-2</v>
      </c>
    </row>
    <row r="195" spans="1:13" x14ac:dyDescent="0.25">
      <c r="A195" s="5">
        <f>FactorRet_Raw!BR208</f>
        <v>37680</v>
      </c>
      <c r="B195">
        <f>FactorRet_Raw!BS208</f>
        <v>-7.5635014451601998E-3</v>
      </c>
      <c r="C195">
        <f>FactorRet_Raw!BT208</f>
        <v>-2.84577533806026E-2</v>
      </c>
      <c r="D195">
        <f>FactorRet_Raw!BU208</f>
        <v>-2.2950543674800102E-2</v>
      </c>
      <c r="E195">
        <f>FactorRet_Raw!BV208</f>
        <v>3.9648707365700798E-3</v>
      </c>
      <c r="F195">
        <f>FactorRet_Raw!BW208</f>
        <v>-4.9271646542264201E-2</v>
      </c>
      <c r="G195">
        <f>FactorRet_Raw!BX208</f>
        <v>5.5837067974282501E-3</v>
      </c>
      <c r="H195">
        <f>FactorRet_Raw!BY208</f>
        <v>-2.3127189996114399E-2</v>
      </c>
      <c r="I195">
        <f>FactorRet_Raw!BZ208</f>
        <v>-4.22521001735017E-2</v>
      </c>
      <c r="J195">
        <f>FactorRet_Raw!CA208</f>
        <v>-4.71647513171796E-2</v>
      </c>
      <c r="K195">
        <f>FactorRet_Raw!CB208</f>
        <v>1.1826721063461901E-2</v>
      </c>
      <c r="L195">
        <f>FactorRet_Raw!CC208</f>
        <v>1.41501952819016E-2</v>
      </c>
      <c r="M195">
        <f>FactorRet_Raw!CD208</f>
        <v>-2.6839968974690501E-2</v>
      </c>
    </row>
    <row r="196" spans="1:13" x14ac:dyDescent="0.25">
      <c r="A196" s="5">
        <f>FactorRet_Raw!BR209</f>
        <v>37711</v>
      </c>
      <c r="B196">
        <f>FactorRet_Raw!BS209</f>
        <v>1.46315851095926E-2</v>
      </c>
      <c r="C196">
        <f>FactorRet_Raw!BT209</f>
        <v>-3.1699913611899999E-2</v>
      </c>
      <c r="D196">
        <f>FactorRet_Raw!BU209</f>
        <v>-9.08923606725511E-3</v>
      </c>
      <c r="E196">
        <f>FactorRet_Raw!BV209</f>
        <v>3.4824478185892203E-2</v>
      </c>
      <c r="F196">
        <f>FactorRet_Raw!BW209</f>
        <v>-1.8196581453239598E-2</v>
      </c>
      <c r="G196">
        <f>FactorRet_Raw!BX209</f>
        <v>-3.91334782278435E-2</v>
      </c>
      <c r="H196">
        <f>FactorRet_Raw!BY209</f>
        <v>-4.79651892021867E-3</v>
      </c>
      <c r="I196">
        <f>FactorRet_Raw!BZ209</f>
        <v>-3.92000134214733E-2</v>
      </c>
      <c r="J196">
        <f>FactorRet_Raw!CA209</f>
        <v>-1.28130967611844E-2</v>
      </c>
      <c r="K196">
        <f>FactorRet_Raw!CB209</f>
        <v>3.1775876256270097E-2</v>
      </c>
      <c r="L196">
        <f>FactorRet_Raw!CC209</f>
        <v>1.6943637806089901E-2</v>
      </c>
      <c r="M196">
        <f>FactorRet_Raw!CD209</f>
        <v>3.8901854436358102E-2</v>
      </c>
    </row>
    <row r="197" spans="1:13" x14ac:dyDescent="0.25">
      <c r="A197" s="5">
        <f>FactorRet_Raw!BR210</f>
        <v>37741</v>
      </c>
      <c r="B197">
        <f>FactorRet_Raw!BS210</f>
        <v>-0.12608706785728399</v>
      </c>
      <c r="C197">
        <f>FactorRet_Raw!BT210</f>
        <v>7.3990183281698402E-2</v>
      </c>
      <c r="D197">
        <f>FactorRet_Raw!BU210</f>
        <v>8.0722082238125895E-2</v>
      </c>
      <c r="E197">
        <f>FactorRet_Raw!BV210</f>
        <v>-4.51860042957314E-2</v>
      </c>
      <c r="F197">
        <f>FactorRet_Raw!BW210</f>
        <v>8.3882505521972704E-3</v>
      </c>
      <c r="G197">
        <f>FactorRet_Raw!BX210</f>
        <v>1.8528288129750999E-2</v>
      </c>
      <c r="H197">
        <f>FactorRet_Raw!BY210</f>
        <v>-2.0006963504723699E-2</v>
      </c>
      <c r="I197">
        <f>FactorRet_Raw!BZ210</f>
        <v>2.7784368002357399E-2</v>
      </c>
      <c r="J197">
        <f>FactorRet_Raw!CA210</f>
        <v>6.3002279060862896E-3</v>
      </c>
      <c r="K197">
        <f>FactorRet_Raw!CB210</f>
        <v>-8.1923632776366495E-2</v>
      </c>
      <c r="L197">
        <f>FactorRet_Raw!CC210</f>
        <v>3.6537287987103401E-2</v>
      </c>
      <c r="M197">
        <f>FactorRet_Raw!CD210</f>
        <v>-9.2728273505617007E-2</v>
      </c>
    </row>
    <row r="198" spans="1:13" x14ac:dyDescent="0.25">
      <c r="A198" s="5">
        <f>FactorRet_Raw!BR211</f>
        <v>37772</v>
      </c>
      <c r="B198">
        <f>FactorRet_Raw!BS211</f>
        <v>-9.7757188970964304E-2</v>
      </c>
      <c r="C198">
        <f>FactorRet_Raw!BT211</f>
        <v>8.8522662809694896E-2</v>
      </c>
      <c r="D198">
        <f>FactorRet_Raw!BU211</f>
        <v>0.110405012904174</v>
      </c>
      <c r="E198">
        <f>FactorRet_Raw!BV211</f>
        <v>-8.3580729909634194E-2</v>
      </c>
      <c r="F198">
        <f>FactorRet_Raw!BW211</f>
        <v>8.2182391864218003E-3</v>
      </c>
      <c r="G198">
        <f>FactorRet_Raw!BX211</f>
        <v>7.4121508019362001E-2</v>
      </c>
      <c r="H198">
        <f>FactorRet_Raw!BY211</f>
        <v>-3.5179998857260003E-2</v>
      </c>
      <c r="I198">
        <f>FactorRet_Raw!BZ211</f>
        <v>8.1938197896635298E-2</v>
      </c>
      <c r="J198">
        <f>FactorRet_Raw!CA211</f>
        <v>-2.6292160309466801E-2</v>
      </c>
      <c r="K198">
        <f>FactorRet_Raw!CB211</f>
        <v>-4.0532389843387001E-2</v>
      </c>
      <c r="L198">
        <f>FactorRet_Raw!CC211</f>
        <v>7.1536214946005799E-3</v>
      </c>
      <c r="M198">
        <f>FactorRet_Raw!CD211</f>
        <v>-8.6718349592153188E-2</v>
      </c>
    </row>
    <row r="199" spans="1:13" x14ac:dyDescent="0.25">
      <c r="A199" s="5">
        <f>FactorRet_Raw!BR212</f>
        <v>37802</v>
      </c>
      <c r="B199">
        <f>FactorRet_Raw!BS212</f>
        <v>-1.6952479162515601E-2</v>
      </c>
      <c r="C199">
        <f>FactorRet_Raw!BT212</f>
        <v>-1.9813480421519698E-3</v>
      </c>
      <c r="D199">
        <f>FactorRet_Raw!BU212</f>
        <v>-1.6819752824149699E-3</v>
      </c>
      <c r="E199">
        <f>FactorRet_Raw!BV212</f>
        <v>-8.7668570313802398E-3</v>
      </c>
      <c r="F199">
        <f>FactorRet_Raw!BW212</f>
        <v>1.20726553653096E-2</v>
      </c>
      <c r="G199">
        <f>FactorRet_Raw!BX212</f>
        <v>-2.3415102218555601E-2</v>
      </c>
      <c r="H199">
        <f>FactorRet_Raw!BY212</f>
        <v>-2.6062992659979401E-3</v>
      </c>
      <c r="I199">
        <f>FactorRet_Raw!BZ212</f>
        <v>2.7718610067231E-2</v>
      </c>
      <c r="J199">
        <f>FactorRet_Raw!CA212</f>
        <v>1.3454655231102499E-2</v>
      </c>
      <c r="K199">
        <f>FactorRet_Raw!CB212</f>
        <v>2.9896749625780799E-2</v>
      </c>
      <c r="L199">
        <f>FactorRet_Raw!CC212</f>
        <v>-6.0105205035265799E-3</v>
      </c>
      <c r="M199">
        <f>FactorRet_Raw!CD212</f>
        <v>-1.247160931253838E-2</v>
      </c>
    </row>
    <row r="200" spans="1:13" x14ac:dyDescent="0.25">
      <c r="A200" s="5">
        <f>FactorRet_Raw!BR213</f>
        <v>37833</v>
      </c>
      <c r="B200">
        <f>FactorRet_Raw!BS213</f>
        <v>-1.9994046596302099E-2</v>
      </c>
      <c r="C200">
        <f>FactorRet_Raw!BT213</f>
        <v>1.0039820732808799E-2</v>
      </c>
      <c r="D200">
        <f>FactorRet_Raw!BU213</f>
        <v>3.9570438386126297E-2</v>
      </c>
      <c r="E200">
        <f>FactorRet_Raw!BV213</f>
        <v>-3.8483000923064899E-2</v>
      </c>
      <c r="F200">
        <f>FactorRet_Raw!BW213</f>
        <v>-5.1461403975301703E-2</v>
      </c>
      <c r="G200">
        <f>FactorRet_Raw!BX213</f>
        <v>3.6721921207473002E-2</v>
      </c>
      <c r="H200">
        <f>FactorRet_Raw!BY213</f>
        <v>-2.0748496770337799E-2</v>
      </c>
      <c r="I200">
        <f>FactorRet_Raw!BZ213</f>
        <v>-5.1522331824773497E-2</v>
      </c>
      <c r="J200">
        <f>FactorRet_Raw!CA213</f>
        <v>-4.2875974394201599E-2</v>
      </c>
      <c r="K200">
        <f>FactorRet_Raw!CB213</f>
        <v>-5.1509667759828598E-2</v>
      </c>
      <c r="L200">
        <f>FactorRet_Raw!CC213</f>
        <v>5.31168757818552E-2</v>
      </c>
      <c r="M200">
        <f>FactorRet_Raw!CD213</f>
        <v>-1.7683890983090908E-2</v>
      </c>
    </row>
    <row r="201" spans="1:13" x14ac:dyDescent="0.25">
      <c r="A201" s="5">
        <f>FactorRet_Raw!BR214</f>
        <v>37864</v>
      </c>
      <c r="B201">
        <f>FactorRet_Raw!BS214</f>
        <v>3.1131446921292801E-3</v>
      </c>
      <c r="C201">
        <f>FactorRet_Raw!BT214</f>
        <v>3.7697206699279499E-2</v>
      </c>
      <c r="D201">
        <f>FactorRet_Raw!BU214</f>
        <v>5.7867853463645501E-2</v>
      </c>
      <c r="E201">
        <f>FactorRet_Raw!BV214</f>
        <v>-5.27382229202117E-2</v>
      </c>
      <c r="F201">
        <f>FactorRet_Raw!BW214</f>
        <v>-3.9351474613045598E-2</v>
      </c>
      <c r="G201">
        <f>FactorRet_Raw!BX214</f>
        <v>2.05276361991279E-2</v>
      </c>
      <c r="H201">
        <f>FactorRet_Raw!BY214</f>
        <v>-3.9100830712686503E-2</v>
      </c>
      <c r="I201">
        <f>FactorRet_Raw!BZ214</f>
        <v>-2.5631298353877199E-3</v>
      </c>
      <c r="J201">
        <f>FactorRet_Raw!CA214</f>
        <v>-5.3970637370888599E-2</v>
      </c>
      <c r="K201">
        <f>FactorRet_Raw!CB214</f>
        <v>-8.8815291884411906E-3</v>
      </c>
      <c r="L201">
        <f>FactorRet_Raw!CC214</f>
        <v>-1.8825795584486299E-3</v>
      </c>
      <c r="M201">
        <f>FactorRet_Raw!CD214</f>
        <v>-8.7737414224679414E-2</v>
      </c>
    </row>
    <row r="202" spans="1:13" x14ac:dyDescent="0.25">
      <c r="A202" s="5">
        <f>FactorRet_Raw!BR215</f>
        <v>37894</v>
      </c>
      <c r="B202">
        <f>FactorRet_Raw!BS215</f>
        <v>-2.2575400186952599E-3</v>
      </c>
      <c r="C202">
        <f>FactorRet_Raw!BT215</f>
        <v>-1.40982960737251E-2</v>
      </c>
      <c r="D202">
        <f>FactorRet_Raw!BU215</f>
        <v>-8.2256274678372196E-3</v>
      </c>
      <c r="E202">
        <f>FactorRet_Raw!BV215</f>
        <v>3.2770701196642001E-2</v>
      </c>
      <c r="F202">
        <f>FactorRet_Raw!BW215</f>
        <v>2.88336958095422E-2</v>
      </c>
      <c r="G202">
        <f>FactorRet_Raw!BX215</f>
        <v>1.15009315371663E-2</v>
      </c>
      <c r="H202">
        <f>FactorRet_Raw!BY215</f>
        <v>3.8717661628792102E-2</v>
      </c>
      <c r="I202">
        <f>FactorRet_Raw!BZ215</f>
        <v>7.6255827891070199E-3</v>
      </c>
      <c r="J202">
        <f>FactorRet_Raw!CA215</f>
        <v>3.4254349913916501E-2</v>
      </c>
      <c r="K202">
        <f>FactorRet_Raw!CB215</f>
        <v>6.7956094141374502E-3</v>
      </c>
      <c r="L202">
        <f>FactorRet_Raw!CC215</f>
        <v>4.8650086478233698E-2</v>
      </c>
      <c r="M202">
        <f>FactorRet_Raw!CD215</f>
        <v>2.9065462405705116E-2</v>
      </c>
    </row>
    <row r="203" spans="1:13" x14ac:dyDescent="0.25">
      <c r="A203" s="5">
        <f>FactorRet_Raw!BR216</f>
        <v>37925</v>
      </c>
      <c r="B203">
        <f>FactorRet_Raw!BS216</f>
        <v>7.1523216609813603E-2</v>
      </c>
      <c r="C203">
        <f>FactorRet_Raw!BT216</f>
        <v>-1.7591616116367701E-3</v>
      </c>
      <c r="D203">
        <f>FactorRet_Raw!BU216</f>
        <v>3.2716520405145798E-2</v>
      </c>
      <c r="E203">
        <f>FactorRet_Raw!BV216</f>
        <v>-2.7373395372813799E-2</v>
      </c>
      <c r="F203">
        <f>FactorRet_Raw!BW216</f>
        <v>-1.8131882975850899E-2</v>
      </c>
      <c r="G203">
        <f>FactorRet_Raw!BX216</f>
        <v>8.4629751976755905E-3</v>
      </c>
      <c r="H203">
        <f>FactorRet_Raw!BY216</f>
        <v>-2.0768027059278198E-2</v>
      </c>
      <c r="I203">
        <f>FactorRet_Raw!BZ216</f>
        <v>-1.8118882705836201E-2</v>
      </c>
      <c r="J203">
        <f>FactorRet_Raw!CA216</f>
        <v>-5.4243705098291697E-2</v>
      </c>
      <c r="K203">
        <f>FactorRet_Raw!CB216</f>
        <v>-5.20204071056534E-2</v>
      </c>
      <c r="L203">
        <f>FactorRet_Raw!CC216</f>
        <v>2.3449929939369198E-2</v>
      </c>
      <c r="M203">
        <f>FactorRet_Raw!CD216</f>
        <v>-0.10232494035427259</v>
      </c>
    </row>
    <row r="204" spans="1:13" x14ac:dyDescent="0.25">
      <c r="A204" s="5">
        <f>FactorRet_Raw!BR217</f>
        <v>37955</v>
      </c>
      <c r="B204">
        <f>FactorRet_Raw!BS217</f>
        <v>3.3850531754121303E-2</v>
      </c>
      <c r="C204">
        <f>FactorRet_Raw!BT217</f>
        <v>1.7565612849388599E-2</v>
      </c>
      <c r="D204">
        <f>FactorRet_Raw!BU217</f>
        <v>2.1616223569993199E-2</v>
      </c>
      <c r="E204">
        <f>FactorRet_Raw!BV217</f>
        <v>-7.1117892408679804E-3</v>
      </c>
      <c r="F204">
        <f>FactorRet_Raw!BW217</f>
        <v>-1.41526819566801E-2</v>
      </c>
      <c r="G204">
        <f>FactorRet_Raw!BX217</f>
        <v>1.7425852083954901E-2</v>
      </c>
      <c r="H204">
        <f>FactorRet_Raw!BY217</f>
        <v>-5.9137119049101896E-3</v>
      </c>
      <c r="I204">
        <f>FactorRet_Raw!BZ217</f>
        <v>1.2120056355616899E-2</v>
      </c>
      <c r="J204">
        <f>FactorRet_Raw!CA217</f>
        <v>-1.724509413289E-2</v>
      </c>
      <c r="K204">
        <f>FactorRet_Raw!CB217</f>
        <v>1.5481776556401001E-2</v>
      </c>
      <c r="L204">
        <f>FactorRet_Raw!CC217</f>
        <v>-1.8607245844649602E-2</v>
      </c>
      <c r="M204">
        <f>FactorRet_Raw!CD217</f>
        <v>-2.8955289050849226E-2</v>
      </c>
    </row>
    <row r="205" spans="1:13" x14ac:dyDescent="0.25">
      <c r="A205" s="5">
        <f>FactorRet_Raw!BR218</f>
        <v>37986</v>
      </c>
      <c r="B205">
        <f>FactorRet_Raw!BS218</f>
        <v>-7.2486494656699901E-2</v>
      </c>
      <c r="C205">
        <f>FactorRet_Raw!BT218</f>
        <v>5.2266960437472101E-2</v>
      </c>
      <c r="D205">
        <f>FactorRet_Raw!BU218</f>
        <v>7.6877760067164801E-3</v>
      </c>
      <c r="E205">
        <f>FactorRet_Raw!BV218</f>
        <v>-1.08551891959346E-2</v>
      </c>
      <c r="F205">
        <f>FactorRet_Raw!BW218</f>
        <v>4.4651709643853302E-2</v>
      </c>
      <c r="G205">
        <f>FactorRet_Raw!BX218</f>
        <v>1.4993527854902799E-2</v>
      </c>
      <c r="H205">
        <f>FactorRet_Raw!BY218</f>
        <v>1.39315378151869E-2</v>
      </c>
      <c r="I205">
        <f>FactorRet_Raw!BZ218</f>
        <v>4.7422651871843302E-2</v>
      </c>
      <c r="J205">
        <f>FactorRet_Raw!CA218</f>
        <v>6.9418307709110699E-2</v>
      </c>
      <c r="K205">
        <f>FactorRet_Raw!CB218</f>
        <v>-2.2354874323410601E-2</v>
      </c>
      <c r="L205">
        <f>FactorRet_Raw!CC218</f>
        <v>2.24073841885612E-2</v>
      </c>
      <c r="M205">
        <f>FactorRet_Raw!CD218</f>
        <v>3.6841980555102301E-2</v>
      </c>
    </row>
    <row r="206" spans="1:13" x14ac:dyDescent="0.25">
      <c r="A206" s="5">
        <f>FactorRet_Raw!BR219</f>
        <v>38017</v>
      </c>
      <c r="B206">
        <f>FactorRet_Raw!BS219</f>
        <v>1.4854349104789199E-2</v>
      </c>
      <c r="C206">
        <f>FactorRet_Raw!BT219</f>
        <v>9.5167875952438408E-3</v>
      </c>
      <c r="D206">
        <f>FactorRet_Raw!BU219</f>
        <v>1.5468288177084601E-2</v>
      </c>
      <c r="E206">
        <f>FactorRet_Raw!BV219</f>
        <v>-4.1865508644248102E-2</v>
      </c>
      <c r="F206">
        <f>FactorRet_Raw!BW219</f>
        <v>-3.3468460560035003E-2</v>
      </c>
      <c r="G206">
        <f>FactorRet_Raw!BX219</f>
        <v>8.3340003318785692E-3</v>
      </c>
      <c r="H206">
        <f>FactorRet_Raw!BY219</f>
        <v>-3.04824103778331E-2</v>
      </c>
      <c r="I206">
        <f>FactorRet_Raw!BZ219</f>
        <v>-2.0349097903368401E-2</v>
      </c>
      <c r="J206">
        <f>FactorRet_Raw!CA219</f>
        <v>-3.7884155824271001E-2</v>
      </c>
      <c r="K206">
        <f>FactorRet_Raw!CB219</f>
        <v>-4.4551394613707801E-2</v>
      </c>
      <c r="L206">
        <f>FactorRet_Raw!CC219</f>
        <v>4.9605913839870499E-3</v>
      </c>
      <c r="M206">
        <f>FactorRet_Raw!CD219</f>
        <v>-5.6459710861263307E-2</v>
      </c>
    </row>
    <row r="207" spans="1:13" x14ac:dyDescent="0.25">
      <c r="A207" s="5">
        <f>FactorRet_Raw!BR220</f>
        <v>38046</v>
      </c>
      <c r="B207">
        <f>FactorRet_Raw!BS220</f>
        <v>-2.8754534037505601E-2</v>
      </c>
      <c r="C207">
        <f>FactorRet_Raw!BT220</f>
        <v>2.1288339626900701E-2</v>
      </c>
      <c r="D207">
        <f>FactorRet_Raw!BU220</f>
        <v>1.15859629716681E-2</v>
      </c>
      <c r="E207">
        <f>FactorRet_Raw!BV220</f>
        <v>1.8670537800360601E-3</v>
      </c>
      <c r="F207">
        <f>FactorRet_Raw!BW220</f>
        <v>2.8178489540993699E-2</v>
      </c>
      <c r="G207">
        <f>FactorRet_Raw!BX220</f>
        <v>-1.7601211558711902E-2</v>
      </c>
      <c r="H207">
        <f>FactorRet_Raw!BY220</f>
        <v>2.2170237067014001E-2</v>
      </c>
      <c r="I207">
        <f>FactorRet_Raw!BZ220</f>
        <v>2.9774402000257799E-2</v>
      </c>
      <c r="J207">
        <f>FactorRet_Raw!CA220</f>
        <v>1.60227380740058E-2</v>
      </c>
      <c r="K207">
        <f>FactorRet_Raw!CB220</f>
        <v>-1.56420017150583E-2</v>
      </c>
      <c r="L207">
        <f>FactorRet_Raw!CC220</f>
        <v>-1.8070480954374898E-2</v>
      </c>
      <c r="M207">
        <f>FactorRet_Raw!CD220</f>
        <v>3.4068898548906643E-2</v>
      </c>
    </row>
    <row r="208" spans="1:13" x14ac:dyDescent="0.25">
      <c r="A208" s="5">
        <f>FactorRet_Raw!BR221</f>
        <v>38077</v>
      </c>
      <c r="B208">
        <f>FactorRet_Raw!BS221</f>
        <v>1.69749870315264E-2</v>
      </c>
      <c r="C208">
        <f>FactorRet_Raw!BT221</f>
        <v>7.4553084312213398E-3</v>
      </c>
      <c r="D208">
        <f>FactorRet_Raw!BU221</f>
        <v>1.8378548102420501E-2</v>
      </c>
      <c r="E208">
        <f>FactorRet_Raw!BV221</f>
        <v>1.4090733332725199E-2</v>
      </c>
      <c r="F208">
        <f>FactorRet_Raw!BW221</f>
        <v>-3.3179189273453299E-3</v>
      </c>
      <c r="G208">
        <f>FactorRet_Raw!BX221</f>
        <v>-1.44283543153934E-2</v>
      </c>
      <c r="H208">
        <f>FactorRet_Raw!BY221</f>
        <v>1.35917914458944E-2</v>
      </c>
      <c r="I208">
        <f>FactorRet_Raw!BZ221</f>
        <v>2.9095558645333201E-2</v>
      </c>
      <c r="J208">
        <f>FactorRet_Raw!CA221</f>
        <v>1.9923464431559401E-2</v>
      </c>
      <c r="K208">
        <f>FactorRet_Raw!CB221</f>
        <v>3.6827661656403002E-3</v>
      </c>
      <c r="L208">
        <f>FactorRet_Raw!CC221</f>
        <v>-9.6269494440718705E-3</v>
      </c>
      <c r="M208">
        <f>FactorRet_Raw!CD221</f>
        <v>2.350987264326598E-2</v>
      </c>
    </row>
    <row r="209" spans="1:13" x14ac:dyDescent="0.25">
      <c r="A209" s="5">
        <f>FactorRet_Raw!BR222</f>
        <v>38107</v>
      </c>
      <c r="B209">
        <f>FactorRet_Raw!BS222</f>
        <v>-7.1483550102916807E-2</v>
      </c>
      <c r="C209">
        <f>FactorRet_Raw!BT222</f>
        <v>-8.2410275088692208E-3</v>
      </c>
      <c r="D209">
        <f>FactorRet_Raw!BU222</f>
        <v>-2.6545733825535E-2</v>
      </c>
      <c r="E209">
        <f>FactorRet_Raw!BV222</f>
        <v>3.7114589276842101E-2</v>
      </c>
      <c r="F209">
        <f>FactorRet_Raw!BW222</f>
        <v>2.8133133264503001E-2</v>
      </c>
      <c r="G209">
        <f>FactorRet_Raw!BX222</f>
        <v>-2.1477489785193201E-2</v>
      </c>
      <c r="H209">
        <f>FactorRet_Raw!BY222</f>
        <v>5.6057275829430701E-3</v>
      </c>
      <c r="I209">
        <f>FactorRet_Raw!BZ222</f>
        <v>2.9380327877468301E-2</v>
      </c>
      <c r="J209">
        <f>FactorRet_Raw!CA222</f>
        <v>2.0590272559584299E-2</v>
      </c>
      <c r="K209">
        <f>FactorRet_Raw!CB222</f>
        <v>6.06496841732325E-2</v>
      </c>
      <c r="L209">
        <f>FactorRet_Raw!CC222</f>
        <v>3.51796773356596E-3</v>
      </c>
      <c r="M209">
        <f>FactorRet_Raw!CD222</f>
        <v>6.6864902514090704E-2</v>
      </c>
    </row>
    <row r="210" spans="1:13" x14ac:dyDescent="0.25">
      <c r="A210" s="5">
        <f>FactorRet_Raw!BR223</f>
        <v>38138</v>
      </c>
      <c r="B210">
        <f>FactorRet_Raw!BS223</f>
        <v>2.34535094652286E-2</v>
      </c>
      <c r="C210">
        <f>FactorRet_Raw!BT223</f>
        <v>-1.3217012166680401E-2</v>
      </c>
      <c r="D210">
        <f>FactorRet_Raw!BU223</f>
        <v>1.4455814260394899E-2</v>
      </c>
      <c r="E210">
        <f>FactorRet_Raw!BV223</f>
        <v>-1.5561310501087699E-2</v>
      </c>
      <c r="F210">
        <f>FactorRet_Raw!BW223</f>
        <v>-2.9665125064433299E-2</v>
      </c>
      <c r="G210">
        <f>FactorRet_Raw!BX223</f>
        <v>3.4261060977119097E-2</v>
      </c>
      <c r="H210">
        <f>FactorRet_Raw!BY223</f>
        <v>-2.7166240224616001E-2</v>
      </c>
      <c r="I210">
        <f>FactorRet_Raw!BZ223</f>
        <v>-3.5980836590110199E-2</v>
      </c>
      <c r="J210">
        <f>FactorRet_Raw!CA223</f>
        <v>-4.6115468592486601E-2</v>
      </c>
      <c r="K210">
        <f>FactorRet_Raw!CB223</f>
        <v>-4.1987476838180804E-3</v>
      </c>
      <c r="L210">
        <f>FactorRet_Raw!CC223</f>
        <v>2.2076648010886501E-2</v>
      </c>
      <c r="M210">
        <f>FactorRet_Raw!CD223</f>
        <v>-4.4951178024839306E-2</v>
      </c>
    </row>
    <row r="211" spans="1:13" x14ac:dyDescent="0.25">
      <c r="A211" s="5">
        <f>FactorRet_Raw!BR224</f>
        <v>38168</v>
      </c>
      <c r="B211">
        <f>FactorRet_Raw!BS224</f>
        <v>4.14911329068893E-2</v>
      </c>
      <c r="C211">
        <f>FactorRet_Raw!BT224</f>
        <v>1.91963335714187E-2</v>
      </c>
      <c r="D211">
        <f>FactorRet_Raw!BU224</f>
        <v>2.0297862428489799E-2</v>
      </c>
      <c r="E211">
        <f>FactorRet_Raw!BV224</f>
        <v>-1.55581546415695E-3</v>
      </c>
      <c r="F211">
        <f>FactorRet_Raw!BW224</f>
        <v>-1.1571780425333999E-2</v>
      </c>
      <c r="G211">
        <f>FactorRet_Raw!BX224</f>
        <v>1.39725857594325E-2</v>
      </c>
      <c r="H211">
        <f>FactorRet_Raw!BY224</f>
        <v>-2.53031315563683E-3</v>
      </c>
      <c r="I211">
        <f>FactorRet_Raw!BZ224</f>
        <v>6.7048734166400602E-3</v>
      </c>
      <c r="J211">
        <f>FactorRet_Raw!CA224</f>
        <v>3.57350556691876E-3</v>
      </c>
      <c r="K211">
        <f>FactorRet_Raw!CB224</f>
        <v>1.00577535795021E-2</v>
      </c>
      <c r="L211">
        <f>FactorRet_Raw!CC224</f>
        <v>1.11138675275045E-2</v>
      </c>
      <c r="M211">
        <f>FactorRet_Raw!CD224</f>
        <v>-1.0293633255364499E-2</v>
      </c>
    </row>
    <row r="212" spans="1:13" x14ac:dyDescent="0.25">
      <c r="A212" s="5">
        <f>FactorRet_Raw!BR225</f>
        <v>38199</v>
      </c>
      <c r="B212">
        <f>FactorRet_Raw!BS225</f>
        <v>-4.5760648438630203E-2</v>
      </c>
      <c r="C212">
        <f>FactorRet_Raw!BT225</f>
        <v>2.9832900428543401E-2</v>
      </c>
      <c r="D212">
        <f>FactorRet_Raw!BU225</f>
        <v>-3.5886976701800598E-2</v>
      </c>
      <c r="E212">
        <f>FactorRet_Raw!BV225</f>
        <v>2.2226408324686701E-2</v>
      </c>
      <c r="F212">
        <f>FactorRet_Raw!BW225</f>
        <v>7.4796581943173096E-2</v>
      </c>
      <c r="G212">
        <f>FactorRet_Raw!BX225</f>
        <v>8.2929193675728707E-3</v>
      </c>
      <c r="H212">
        <f>FactorRet_Raw!BY225</f>
        <v>6.0786402339396403E-2</v>
      </c>
      <c r="I212">
        <f>FactorRet_Raw!BZ225</f>
        <v>4.5960822281497102E-2</v>
      </c>
      <c r="J212">
        <f>FactorRet_Raw!CA225</f>
        <v>5.7653787662964501E-2</v>
      </c>
      <c r="K212">
        <f>FactorRet_Raw!CB225</f>
        <v>-1.5436791246201601E-2</v>
      </c>
      <c r="L212">
        <f>FactorRet_Raw!CC225</f>
        <v>1.6198842734055699E-4</v>
      </c>
      <c r="M212">
        <f>FactorRet_Raw!CD225</f>
        <v>8.5285394071338297E-2</v>
      </c>
    </row>
    <row r="213" spans="1:13" x14ac:dyDescent="0.25">
      <c r="A213" s="5">
        <f>FactorRet_Raw!BR226</f>
        <v>38230</v>
      </c>
      <c r="B213">
        <f>FactorRet_Raw!BS226</f>
        <v>-2.3109728875088199E-2</v>
      </c>
      <c r="C213">
        <f>FactorRet_Raw!BT226</f>
        <v>4.7282743998355503E-3</v>
      </c>
      <c r="D213">
        <f>FactorRet_Raw!BU226</f>
        <v>-1.59669002352699E-2</v>
      </c>
      <c r="E213">
        <f>FactorRet_Raw!BV226</f>
        <v>1.46949157896292E-2</v>
      </c>
      <c r="F213">
        <f>FactorRet_Raw!BW226</f>
        <v>6.1537004076358502E-2</v>
      </c>
      <c r="G213">
        <f>FactorRet_Raw!BX226</f>
        <v>3.1486161513034899E-4</v>
      </c>
      <c r="H213">
        <f>FactorRet_Raw!BY226</f>
        <v>4.4215817963150203E-2</v>
      </c>
      <c r="I213">
        <f>FactorRet_Raw!BZ226</f>
        <v>1.6529514298548001E-2</v>
      </c>
      <c r="J213">
        <f>FactorRet_Raw!CA226</f>
        <v>5.2337003134774698E-2</v>
      </c>
      <c r="K213">
        <f>FactorRet_Raw!CB226</f>
        <v>-2.58670633521484E-2</v>
      </c>
      <c r="L213">
        <f>FactorRet_Raw!CC226</f>
        <v>-1.53644679895948E-2</v>
      </c>
      <c r="M213">
        <f>FactorRet_Raw!CD226</f>
        <v>6.1635745052350005E-2</v>
      </c>
    </row>
    <row r="214" spans="1:13" x14ac:dyDescent="0.25">
      <c r="A214" s="5">
        <f>FactorRet_Raw!BR227</f>
        <v>38260</v>
      </c>
      <c r="B214">
        <f>FactorRet_Raw!BS227</f>
        <v>6.6690580431037302E-2</v>
      </c>
      <c r="C214">
        <f>FactorRet_Raw!BT227</f>
        <v>2.8863469570812799E-2</v>
      </c>
      <c r="D214">
        <f>FactorRet_Raw!BU227</f>
        <v>2.81687051084815E-2</v>
      </c>
      <c r="E214">
        <f>FactorRet_Raw!BV227</f>
        <v>-2.2263472725267401E-2</v>
      </c>
      <c r="F214">
        <f>FactorRet_Raw!BW227</f>
        <v>-4.81663042687809E-2</v>
      </c>
      <c r="G214">
        <f>FactorRet_Raw!BX227</f>
        <v>-1.8856685778824801E-2</v>
      </c>
      <c r="H214">
        <f>FactorRet_Raw!BY227</f>
        <v>-2.07954027709037E-2</v>
      </c>
      <c r="I214">
        <f>FactorRet_Raw!BZ227</f>
        <v>2.9108642114980599E-2</v>
      </c>
      <c r="J214">
        <f>FactorRet_Raw!CA227</f>
        <v>-2.7995018609108399E-2</v>
      </c>
      <c r="K214">
        <f>FactorRet_Raw!CB227</f>
        <v>1.48580610359059E-2</v>
      </c>
      <c r="L214">
        <f>FactorRet_Raw!CC227</f>
        <v>2.8898538026587199E-2</v>
      </c>
      <c r="M214">
        <f>FactorRet_Raw!CD227</f>
        <v>-7.1333613192659392E-2</v>
      </c>
    </row>
    <row r="215" spans="1:13" x14ac:dyDescent="0.25">
      <c r="A215" s="5">
        <f>FactorRet_Raw!BR228</f>
        <v>38291</v>
      </c>
      <c r="B215">
        <f>FactorRet_Raw!BS228</f>
        <v>-2.1635901036667501E-2</v>
      </c>
      <c r="C215">
        <f>FactorRet_Raw!BT228</f>
        <v>1.19543083681522E-2</v>
      </c>
      <c r="D215">
        <f>FactorRet_Raw!BU228</f>
        <v>1.93541364245161E-2</v>
      </c>
      <c r="E215">
        <f>FactorRet_Raw!BV228</f>
        <v>-3.6881348722074103E-2</v>
      </c>
      <c r="F215">
        <f>FactorRet_Raw!BW228</f>
        <v>-2.68692578384159E-2</v>
      </c>
      <c r="G215">
        <f>FactorRet_Raw!BX228</f>
        <v>-2.4202262458128902E-2</v>
      </c>
      <c r="H215">
        <f>FactorRet_Raw!BY228</f>
        <v>-1.6094509149542899E-2</v>
      </c>
      <c r="I215">
        <f>FactorRet_Raw!BZ228</f>
        <v>-1.28935002319719E-2</v>
      </c>
      <c r="J215">
        <f>FactorRet_Raw!CA228</f>
        <v>-1.8571901473296602E-2</v>
      </c>
      <c r="K215">
        <f>FactorRet_Raw!CB228</f>
        <v>5.7701708968951899E-3</v>
      </c>
      <c r="L215">
        <f>FactorRet_Raw!CC228</f>
        <v>-1.6286903989719399E-2</v>
      </c>
      <c r="M215">
        <f>FactorRet_Raw!CD228</f>
        <v>-2.9545461841928168E-2</v>
      </c>
    </row>
    <row r="216" spans="1:13" x14ac:dyDescent="0.25">
      <c r="A216" s="5">
        <f>FactorRet_Raw!BR229</f>
        <v>38321</v>
      </c>
      <c r="B216">
        <f>FactorRet_Raw!BS229</f>
        <v>6.6748916433868599E-2</v>
      </c>
      <c r="C216">
        <f>FactorRet_Raw!BT229</f>
        <v>2.9588231709363099E-2</v>
      </c>
      <c r="D216">
        <f>FactorRet_Raw!BU229</f>
        <v>4.4148117261324199E-2</v>
      </c>
      <c r="E216">
        <f>FactorRet_Raw!BV229</f>
        <v>-2.4444720958302999E-2</v>
      </c>
      <c r="F216">
        <f>FactorRet_Raw!BW229</f>
        <v>-2.9705783186938398E-2</v>
      </c>
      <c r="G216">
        <f>FactorRet_Raw!BX229</f>
        <v>-7.9062341741312301E-3</v>
      </c>
      <c r="H216">
        <f>FactorRet_Raw!BY229</f>
        <v>-2.0593172305467401E-2</v>
      </c>
      <c r="I216">
        <f>FactorRet_Raw!BZ229</f>
        <v>2.52079825975501E-2</v>
      </c>
      <c r="J216">
        <f>FactorRet_Raw!CA229</f>
        <v>-2.34459850421537E-2</v>
      </c>
      <c r="K216">
        <f>FactorRet_Raw!CB229</f>
        <v>1.6057660112130899E-3</v>
      </c>
      <c r="L216">
        <f>FactorRet_Raw!CC229</f>
        <v>1.20439561661391E-2</v>
      </c>
      <c r="M216">
        <f>FactorRet_Raw!CD229</f>
        <v>-1.3041780626127E-2</v>
      </c>
    </row>
    <row r="217" spans="1:13" x14ac:dyDescent="0.25">
      <c r="A217" s="5">
        <f>FactorRet_Raw!BR230</f>
        <v>38352</v>
      </c>
      <c r="B217">
        <f>FactorRet_Raw!BS230</f>
        <v>-2.9898575183440201E-2</v>
      </c>
      <c r="C217">
        <f>FactorRet_Raw!BT230</f>
        <v>1.0278978047645001E-3</v>
      </c>
      <c r="D217">
        <f>FactorRet_Raw!BU230</f>
        <v>1.0567472844514101E-2</v>
      </c>
      <c r="E217">
        <f>FactorRet_Raw!BV230</f>
        <v>-3.23592855981443E-3</v>
      </c>
      <c r="F217">
        <f>FactorRet_Raw!BW230</f>
        <v>-1.2140666108914899E-2</v>
      </c>
      <c r="G217">
        <f>FactorRet_Raw!BX230</f>
        <v>-6.5826492183342399E-3</v>
      </c>
      <c r="H217">
        <f>FactorRet_Raw!BY230</f>
        <v>-3.1916433237811498E-4</v>
      </c>
      <c r="I217">
        <f>FactorRet_Raw!BZ230</f>
        <v>-2.2081750271454599E-2</v>
      </c>
      <c r="J217">
        <f>FactorRet_Raw!CA230</f>
        <v>-2.5350298932078599E-3</v>
      </c>
      <c r="K217">
        <f>FactorRet_Raw!CB230</f>
        <v>-9.8700057023275306E-3</v>
      </c>
      <c r="L217">
        <f>FactorRet_Raw!CC230</f>
        <v>-2.2965319588093999E-2</v>
      </c>
      <c r="M217">
        <f>FactorRet_Raw!CD230</f>
        <v>-1.2099851920387001E-2</v>
      </c>
    </row>
    <row r="218" spans="1:13" x14ac:dyDescent="0.25">
      <c r="A218" s="5">
        <f>FactorRet_Raw!BR231</f>
        <v>38383</v>
      </c>
      <c r="B218">
        <f>FactorRet_Raw!BS231</f>
        <v>2.7095097481550898E-2</v>
      </c>
      <c r="C218">
        <f>FactorRet_Raw!BT231</f>
        <v>9.8211351222850397E-3</v>
      </c>
      <c r="D218">
        <f>FactorRet_Raw!BU231</f>
        <v>-2.3770220703947801E-2</v>
      </c>
      <c r="E218">
        <f>FactorRet_Raw!BV231</f>
        <v>3.2718842872182699E-2</v>
      </c>
      <c r="F218">
        <f>FactorRet_Raw!BW231</f>
        <v>2.9981238112406501E-2</v>
      </c>
      <c r="G218">
        <f>FactorRet_Raw!BX231</f>
        <v>-2.73682827806562E-2</v>
      </c>
      <c r="H218">
        <f>FactorRet_Raw!BY231</f>
        <v>5.8409484493302598E-2</v>
      </c>
      <c r="I218">
        <f>FactorRet_Raw!BZ231</f>
        <v>1.17891833724897E-2</v>
      </c>
      <c r="J218">
        <f>FactorRet_Raw!CA231</f>
        <v>6.2544508587081299E-2</v>
      </c>
      <c r="K218">
        <f>FactorRet_Raw!CB231</f>
        <v>3.62317613964519E-3</v>
      </c>
      <c r="L218">
        <f>FactorRet_Raw!CC231</f>
        <v>1.2688258013779099E-3</v>
      </c>
      <c r="M218">
        <f>FactorRet_Raw!CD231</f>
        <v>4.8623363464865899E-2</v>
      </c>
    </row>
    <row r="219" spans="1:13" x14ac:dyDescent="0.25">
      <c r="A219" s="5">
        <f>FactorRet_Raw!BR232</f>
        <v>38411</v>
      </c>
      <c r="B219">
        <f>FactorRet_Raw!BS232</f>
        <v>1.03215300413047E-2</v>
      </c>
      <c r="C219">
        <f>FactorRet_Raw!BT232</f>
        <v>2.3261550180659899E-2</v>
      </c>
      <c r="D219">
        <f>FactorRet_Raw!BU232</f>
        <v>-7.3694795108948897E-3</v>
      </c>
      <c r="E219">
        <f>FactorRet_Raw!BV232</f>
        <v>4.46418130513817E-2</v>
      </c>
      <c r="F219">
        <f>FactorRet_Raw!BW232</f>
        <v>2.2628255522160801E-2</v>
      </c>
      <c r="G219">
        <f>FactorRet_Raw!BX232</f>
        <v>-1.7254721474137098E-2</v>
      </c>
      <c r="H219">
        <f>FactorRet_Raw!BY232</f>
        <v>5.9547085858595597E-2</v>
      </c>
      <c r="I219">
        <f>FactorRet_Raw!BZ232</f>
        <v>6.4666917939847093E-2</v>
      </c>
      <c r="J219">
        <f>FactorRet_Raw!CA232</f>
        <v>2.6573587064433999E-2</v>
      </c>
      <c r="K219">
        <f>FactorRet_Raw!CB232</f>
        <v>4.71781444975721E-2</v>
      </c>
      <c r="L219">
        <f>FactorRet_Raw!CC232</f>
        <v>9.1882279767309697E-4</v>
      </c>
      <c r="M219">
        <f>FactorRet_Raw!CD232</f>
        <v>-9.2106965103245023E-3</v>
      </c>
    </row>
    <row r="220" spans="1:13" x14ac:dyDescent="0.25">
      <c r="A220" s="5">
        <f>FactorRet_Raw!BR233</f>
        <v>38442</v>
      </c>
      <c r="B220">
        <f>FactorRet_Raw!BS233</f>
        <v>3.74119938271903E-2</v>
      </c>
      <c r="C220">
        <f>FactorRet_Raw!BT233</f>
        <v>1.4174132409395499E-2</v>
      </c>
      <c r="D220">
        <f>FactorRet_Raw!BU233</f>
        <v>9.7875314824097791E-3</v>
      </c>
      <c r="E220">
        <f>FactorRet_Raw!BV233</f>
        <v>-5.0093928184901195E-4</v>
      </c>
      <c r="F220">
        <f>FactorRet_Raw!BW233</f>
        <v>1.90323792088511E-3</v>
      </c>
      <c r="G220">
        <f>FactorRet_Raw!BX233</f>
        <v>-5.4343550549237896E-4</v>
      </c>
      <c r="H220">
        <f>FactorRet_Raw!BY233</f>
        <v>8.3702744917562091E-3</v>
      </c>
      <c r="I220">
        <f>FactorRet_Raw!BZ233</f>
        <v>1.3406802659650999E-2</v>
      </c>
      <c r="J220">
        <f>FactorRet_Raw!CA233</f>
        <v>-5.1407096199300398E-3</v>
      </c>
      <c r="K220">
        <f>FactorRet_Raw!CB233</f>
        <v>1.6419745126201198E-2</v>
      </c>
      <c r="L220">
        <f>FactorRet_Raw!CC233</f>
        <v>3.82727333235066E-3</v>
      </c>
      <c r="M220">
        <f>FactorRet_Raw!CD233</f>
        <v>1.9633892980700198E-2</v>
      </c>
    </row>
    <row r="221" spans="1:13" x14ac:dyDescent="0.25">
      <c r="A221" s="5">
        <f>FactorRet_Raw!BR234</f>
        <v>38472</v>
      </c>
      <c r="B221">
        <f>FactorRet_Raw!BS234</f>
        <v>-2.7503095907244E-2</v>
      </c>
      <c r="C221">
        <f>FactorRet_Raw!BT234</f>
        <v>1.8371842671554199E-3</v>
      </c>
      <c r="D221">
        <f>FactorRet_Raw!BU234</f>
        <v>-3.5943955806231401E-2</v>
      </c>
      <c r="E221">
        <f>FactorRet_Raw!BV234</f>
        <v>-1.6893773279793599E-2</v>
      </c>
      <c r="F221">
        <f>FactorRet_Raw!BW234</f>
        <v>4.7464883342258297E-2</v>
      </c>
      <c r="G221">
        <f>FactorRet_Raw!BX234</f>
        <v>2.2051838858839701E-2</v>
      </c>
      <c r="H221">
        <f>FactorRet_Raw!BY234</f>
        <v>2.2092824311976101E-3</v>
      </c>
      <c r="I221">
        <f>FactorRet_Raw!BZ234</f>
        <v>-2.30096363235852E-2</v>
      </c>
      <c r="J221">
        <f>FactorRet_Raw!CA234</f>
        <v>1.4051120722732799E-2</v>
      </c>
      <c r="K221">
        <f>FactorRet_Raw!CB234</f>
        <v>-1.05579694628351E-2</v>
      </c>
      <c r="L221">
        <f>FactorRet_Raw!CC234</f>
        <v>-7.5594759582305101E-3</v>
      </c>
      <c r="M221">
        <f>FactorRet_Raw!CD234</f>
        <v>4.0645399783188686E-2</v>
      </c>
    </row>
    <row r="222" spans="1:13" x14ac:dyDescent="0.25">
      <c r="A222" s="5">
        <f>FactorRet_Raw!BR235</f>
        <v>38503</v>
      </c>
      <c r="B222">
        <f>FactorRet_Raw!BS235</f>
        <v>-2.0381079706761E-2</v>
      </c>
      <c r="C222">
        <f>FactorRet_Raw!BT235</f>
        <v>2.0793183090322499E-2</v>
      </c>
      <c r="D222">
        <f>FactorRet_Raw!BU235</f>
        <v>3.9100950448430802E-2</v>
      </c>
      <c r="E222">
        <f>FactorRet_Raw!BV235</f>
        <v>-6.1616948822382396E-3</v>
      </c>
      <c r="F222">
        <f>FactorRet_Raw!BW235</f>
        <v>-6.3066950137766795E-2</v>
      </c>
      <c r="G222">
        <f>FactorRet_Raw!BX235</f>
        <v>6.2298834728435597E-3</v>
      </c>
      <c r="H222">
        <f>FactorRet_Raw!BY235</f>
        <v>-8.1149724642823797E-3</v>
      </c>
      <c r="I222">
        <f>FactorRet_Raw!BZ235</f>
        <v>1.6053003751711301E-3</v>
      </c>
      <c r="J222">
        <f>FactorRet_Raw!CA235</f>
        <v>-2.41519738060068E-2</v>
      </c>
      <c r="K222">
        <f>FactorRet_Raw!CB235</f>
        <v>1.07926883175461E-2</v>
      </c>
      <c r="L222">
        <f>FactorRet_Raw!CC235</f>
        <v>1.82816392205861E-2</v>
      </c>
      <c r="M222">
        <f>FactorRet_Raw!CD235</f>
        <v>-7.1032012285951199E-2</v>
      </c>
    </row>
    <row r="223" spans="1:13" x14ac:dyDescent="0.25">
      <c r="A223" s="5">
        <f>FactorRet_Raw!BR236</f>
        <v>38533</v>
      </c>
      <c r="B223">
        <f>FactorRet_Raw!BS236</f>
        <v>4.1421351173723198E-2</v>
      </c>
      <c r="C223">
        <f>FactorRet_Raw!BT236</f>
        <v>2.9540674424437901E-2</v>
      </c>
      <c r="D223">
        <f>FactorRet_Raw!BU236</f>
        <v>1.8788430774443199E-2</v>
      </c>
      <c r="E223">
        <f>FactorRet_Raw!BV236</f>
        <v>-4.7846624882285603E-3</v>
      </c>
      <c r="F223">
        <f>FactorRet_Raw!BW236</f>
        <v>3.5086520885754899E-4</v>
      </c>
      <c r="G223">
        <f>FactorRet_Raw!BX236</f>
        <v>-3.0042845235023801E-2</v>
      </c>
      <c r="H223">
        <f>FactorRet_Raw!BY236</f>
        <v>3.6408719245876499E-2</v>
      </c>
      <c r="I223">
        <f>FactorRet_Raw!BZ236</f>
        <v>5.2770553292783802E-2</v>
      </c>
      <c r="J223">
        <f>FactorRet_Raw!CA236</f>
        <v>3.5562087616817797E-2</v>
      </c>
      <c r="K223">
        <f>FactorRet_Raw!CB236</f>
        <v>-2.6092699330219599E-2</v>
      </c>
      <c r="L223">
        <f>FactorRet_Raw!CC236</f>
        <v>2.4161872005073401E-2</v>
      </c>
      <c r="M223">
        <f>FactorRet_Raw!CD236</f>
        <v>-9.9946765791147918E-3</v>
      </c>
    </row>
    <row r="224" spans="1:13" x14ac:dyDescent="0.25">
      <c r="A224" s="5">
        <f>FactorRet_Raw!BR237</f>
        <v>38564</v>
      </c>
      <c r="B224">
        <f>FactorRet_Raw!BS237</f>
        <v>5.1844861038960301E-3</v>
      </c>
      <c r="C224">
        <f>FactorRet_Raw!BT237</f>
        <v>1.6356756893117399E-3</v>
      </c>
      <c r="D224">
        <f>FactorRet_Raw!BU237</f>
        <v>3.9293403085087199E-2</v>
      </c>
      <c r="E224">
        <f>FactorRet_Raw!BV237</f>
        <v>-1.5687202488141299E-2</v>
      </c>
      <c r="F224">
        <f>FactorRet_Raw!BW237</f>
        <v>-4.4650681475950603E-2</v>
      </c>
      <c r="G224">
        <f>FactorRet_Raw!BX237</f>
        <v>-2.0548358358676098E-2</v>
      </c>
      <c r="H224">
        <f>FactorRet_Raw!BY237</f>
        <v>-3.1878310616899802E-2</v>
      </c>
      <c r="I224">
        <f>FactorRet_Raw!BZ237</f>
        <v>-5.59629669757419E-3</v>
      </c>
      <c r="J224">
        <f>FactorRet_Raw!CA237</f>
        <v>-3.4597390051841502E-2</v>
      </c>
      <c r="K224">
        <f>FactorRet_Raw!CB237</f>
        <v>3.1340083222659597E-2</v>
      </c>
      <c r="L224">
        <f>FactorRet_Raw!CC237</f>
        <v>-2.3678197191149001E-2</v>
      </c>
      <c r="M224">
        <f>FactorRet_Raw!CD237</f>
        <v>-5.9155393248527401E-2</v>
      </c>
    </row>
    <row r="225" spans="1:13" x14ac:dyDescent="0.25">
      <c r="A225" s="5">
        <f>FactorRet_Raw!BR238</f>
        <v>38595</v>
      </c>
      <c r="B225">
        <f>FactorRet_Raw!BS238</f>
        <v>4.2955443252278701E-2</v>
      </c>
      <c r="C225">
        <f>FactorRet_Raw!BT238</f>
        <v>-9.16175263798053E-3</v>
      </c>
      <c r="D225">
        <f>FactorRet_Raw!BU238</f>
        <v>-7.69711310507574E-3</v>
      </c>
      <c r="E225">
        <f>FactorRet_Raw!BV238</f>
        <v>2.6149238022936101E-4</v>
      </c>
      <c r="F225">
        <f>FactorRet_Raw!BW238</f>
        <v>6.2124967972199798E-3</v>
      </c>
      <c r="G225">
        <f>FactorRet_Raw!BX238</f>
        <v>1.4843834141155299E-2</v>
      </c>
      <c r="H225">
        <f>FactorRet_Raw!BY238</f>
        <v>-1.13652868818554E-2</v>
      </c>
      <c r="I225">
        <f>FactorRet_Raw!BZ238</f>
        <v>1.71387465058358E-2</v>
      </c>
      <c r="J225">
        <f>FactorRet_Raw!CA238</f>
        <v>-1.61544399519375E-4</v>
      </c>
      <c r="K225">
        <f>FactorRet_Raw!CB238</f>
        <v>8.2449568771954009E-3</v>
      </c>
      <c r="L225">
        <f>FactorRet_Raw!CC238</f>
        <v>-4.3854227897855503E-3</v>
      </c>
      <c r="M225">
        <f>FactorRet_Raw!CD238</f>
        <v>-1.8293870037488918E-2</v>
      </c>
    </row>
    <row r="226" spans="1:13" x14ac:dyDescent="0.25">
      <c r="A226" s="5">
        <f>FactorRet_Raw!BR239</f>
        <v>38625</v>
      </c>
      <c r="B226">
        <f>FactorRet_Raw!BS239</f>
        <v>6.0676367279387203E-2</v>
      </c>
      <c r="C226">
        <f>FactorRet_Raw!BT239</f>
        <v>5.8003918677908897E-3</v>
      </c>
      <c r="D226">
        <f>FactorRet_Raw!BU239</f>
        <v>-6.9642884464811297E-3</v>
      </c>
      <c r="E226">
        <f>FactorRet_Raw!BV239</f>
        <v>1.5683000822108599E-2</v>
      </c>
      <c r="F226">
        <f>FactorRet_Raw!BW239</f>
        <v>-1.0128121145063101E-2</v>
      </c>
      <c r="G226">
        <f>FactorRet_Raw!BX239</f>
        <v>-3.03133500283542E-2</v>
      </c>
      <c r="H226">
        <f>FactorRet_Raw!BY239</f>
        <v>1.7639237805007899E-2</v>
      </c>
      <c r="I226">
        <f>FactorRet_Raw!BZ239</f>
        <v>3.0649154804745501E-2</v>
      </c>
      <c r="J226">
        <f>FactorRet_Raw!CA239</f>
        <v>1.42473393299344E-2</v>
      </c>
      <c r="K226">
        <f>FactorRet_Raw!CB239</f>
        <v>-8.0031556882163499E-3</v>
      </c>
      <c r="L226">
        <f>FactorRet_Raw!CC239</f>
        <v>-3.1777047106433698E-2</v>
      </c>
      <c r="M226">
        <f>FactorRet_Raw!CD239</f>
        <v>-2.8905881207705528E-2</v>
      </c>
    </row>
    <row r="227" spans="1:13" x14ac:dyDescent="0.25">
      <c r="A227" s="5">
        <f>FactorRet_Raw!BR240</f>
        <v>38656</v>
      </c>
      <c r="B227">
        <f>FactorRet_Raw!BS240</f>
        <v>-3.9680971211648E-2</v>
      </c>
      <c r="C227">
        <f>FactorRet_Raw!BT240</f>
        <v>1.43163535025578E-2</v>
      </c>
      <c r="D227">
        <f>FactorRet_Raw!BU240</f>
        <v>-2.76029377319871E-2</v>
      </c>
      <c r="E227">
        <f>FactorRet_Raw!BV240</f>
        <v>-5.4475203411330402E-3</v>
      </c>
      <c r="F227">
        <f>FactorRet_Raw!BW240</f>
        <v>1.1359937557783801E-2</v>
      </c>
      <c r="G227">
        <f>FactorRet_Raw!BX240</f>
        <v>1.20771628297223E-2</v>
      </c>
      <c r="H227">
        <f>FactorRet_Raw!BY240</f>
        <v>2.9036493910532001E-2</v>
      </c>
      <c r="I227">
        <f>FactorRet_Raw!BZ240</f>
        <v>-2.1631974440428699E-2</v>
      </c>
      <c r="J227">
        <f>FactorRet_Raw!CA240</f>
        <v>2.27509243764141E-2</v>
      </c>
      <c r="K227">
        <f>FactorRet_Raw!CB240</f>
        <v>-5.5566813628715003E-2</v>
      </c>
      <c r="L227">
        <f>FactorRet_Raw!CC240</f>
        <v>5.5080677173786497E-3</v>
      </c>
      <c r="M227">
        <f>FactorRet_Raw!CD240</f>
        <v>3.871559209893314E-2</v>
      </c>
    </row>
    <row r="228" spans="1:13" x14ac:dyDescent="0.25">
      <c r="A228" s="5">
        <f>FactorRet_Raw!BR241</f>
        <v>38686</v>
      </c>
      <c r="B228">
        <f>FactorRet_Raw!BS241</f>
        <v>-4.8593163449113198E-3</v>
      </c>
      <c r="C228">
        <f>FactorRet_Raw!BT241</f>
        <v>1.0052665467543199E-2</v>
      </c>
      <c r="D228">
        <f>FactorRet_Raw!BU241</f>
        <v>1.5912911892070999E-2</v>
      </c>
      <c r="E228">
        <f>FactorRet_Raw!BV241</f>
        <v>-1.26055269795957E-2</v>
      </c>
      <c r="F228">
        <f>FactorRet_Raw!BW241</f>
        <v>-2.8004792865023902E-4</v>
      </c>
      <c r="G228">
        <f>FactorRet_Raw!BX241</f>
        <v>2.36524065844077E-2</v>
      </c>
      <c r="H228">
        <f>FactorRet_Raw!BY241</f>
        <v>-1.23648701578016E-2</v>
      </c>
      <c r="I228">
        <f>FactorRet_Raw!BZ241</f>
        <v>-1.36161379616029E-2</v>
      </c>
      <c r="J228">
        <f>FactorRet_Raw!CA241</f>
        <v>-1.06340724029125E-2</v>
      </c>
      <c r="K228">
        <f>FactorRet_Raw!CB241</f>
        <v>-2.8725171709840401E-3</v>
      </c>
      <c r="L228">
        <f>FactorRet_Raw!CC241</f>
        <v>1.3836526110593301E-3</v>
      </c>
      <c r="M228">
        <f>FactorRet_Raw!CD241</f>
        <v>-1.10421175096077E-2</v>
      </c>
    </row>
    <row r="229" spans="1:13" x14ac:dyDescent="0.25">
      <c r="A229" s="5">
        <f>FactorRet_Raw!BR242</f>
        <v>38717</v>
      </c>
      <c r="B229">
        <f>FactorRet_Raw!BS242</f>
        <v>1.5263229717382001E-2</v>
      </c>
      <c r="C229">
        <f>FactorRet_Raw!BT242</f>
        <v>7.9197720306045001E-3</v>
      </c>
      <c r="D229">
        <f>FactorRet_Raw!BU242</f>
        <v>1.5203278223058701E-2</v>
      </c>
      <c r="E229">
        <f>FactorRet_Raw!BV242</f>
        <v>-2.0229119904240998E-2</v>
      </c>
      <c r="F229">
        <f>FactorRet_Raw!BW242</f>
        <v>8.6837785840186404E-3</v>
      </c>
      <c r="G229">
        <f>FactorRet_Raw!BX242</f>
        <v>1.14790229710253E-3</v>
      </c>
      <c r="H229">
        <f>FactorRet_Raw!BY242</f>
        <v>-1.3640921511611399E-2</v>
      </c>
      <c r="I229">
        <f>FactorRet_Raw!BZ242</f>
        <v>4.7687916980350999E-3</v>
      </c>
      <c r="J229">
        <f>FactorRet_Raw!CA242</f>
        <v>2.1500772826971702E-3</v>
      </c>
      <c r="K229">
        <f>FactorRet_Raw!CB242</f>
        <v>-1.51847291404059E-2</v>
      </c>
      <c r="L229">
        <f>FactorRet_Raw!CC242</f>
        <v>1.5823054267376499E-2</v>
      </c>
      <c r="M229">
        <f>FactorRet_Raw!CD242</f>
        <v>-2.7541247035224471E-2</v>
      </c>
    </row>
    <row r="230" spans="1:13" x14ac:dyDescent="0.25">
      <c r="A230" s="5">
        <f>FactorRet_Raw!BR243</f>
        <v>38748</v>
      </c>
      <c r="B230">
        <f>FactorRet_Raw!BS243</f>
        <v>3.4480920663266197E-2</v>
      </c>
      <c r="C230">
        <f>FactorRet_Raw!BT243</f>
        <v>-1.06534544053364E-2</v>
      </c>
      <c r="D230">
        <f>FactorRet_Raw!BU243</f>
        <v>4.0282941392805201E-2</v>
      </c>
      <c r="E230">
        <f>FactorRet_Raw!BV243</f>
        <v>9.2457671172584792E-3</v>
      </c>
      <c r="F230">
        <f>FactorRet_Raw!BW243</f>
        <v>-9.8035280938558508E-3</v>
      </c>
      <c r="G230">
        <f>FactorRet_Raw!BX243</f>
        <v>-1.6192929848819999E-2</v>
      </c>
      <c r="H230">
        <f>FactorRet_Raw!BY243</f>
        <v>-5.4862212418903299E-4</v>
      </c>
      <c r="I230">
        <f>FactorRet_Raw!BZ243</f>
        <v>3.7985423813715398E-2</v>
      </c>
      <c r="J230">
        <f>FactorRet_Raw!CA243</f>
        <v>-7.6097345232684797E-3</v>
      </c>
      <c r="K230">
        <f>FactorRet_Raw!CB243</f>
        <v>1.7321111423722901E-2</v>
      </c>
      <c r="L230">
        <f>FactorRet_Raw!CC243</f>
        <v>4.1670355131728301E-2</v>
      </c>
      <c r="M230">
        <f>FactorRet_Raw!CD243</f>
        <v>-0.10982800608645066</v>
      </c>
    </row>
    <row r="231" spans="1:13" x14ac:dyDescent="0.25">
      <c r="A231" s="5">
        <f>FactorRet_Raw!BR244</f>
        <v>38776</v>
      </c>
      <c r="B231">
        <f>FactorRet_Raw!BS244</f>
        <v>-3.3090664760196703E-2</v>
      </c>
      <c r="C231">
        <f>FactorRet_Raw!BT244</f>
        <v>2.4040850751233699E-2</v>
      </c>
      <c r="D231">
        <f>FactorRet_Raw!BU244</f>
        <v>5.86491457113368E-3</v>
      </c>
      <c r="E231">
        <f>FactorRet_Raw!BV244</f>
        <v>-2.7887700453890801E-2</v>
      </c>
      <c r="F231">
        <f>FactorRet_Raw!BW244</f>
        <v>1.9470680392425301E-2</v>
      </c>
      <c r="G231">
        <f>FactorRet_Raw!BX244</f>
        <v>2.5011834038577999E-2</v>
      </c>
      <c r="H231">
        <f>FactorRet_Raw!BY244</f>
        <v>2.6618222553181901E-3</v>
      </c>
      <c r="I231">
        <f>FactorRet_Raw!BZ244</f>
        <v>1.4228820735150899E-3</v>
      </c>
      <c r="J231">
        <f>FactorRet_Raw!CA244</f>
        <v>2.3059989115498301E-2</v>
      </c>
      <c r="K231">
        <f>FactorRet_Raw!CB244</f>
        <v>-2.9387331798429499E-2</v>
      </c>
      <c r="L231">
        <f>FactorRet_Raw!CC244</f>
        <v>4.0999553895431903E-2</v>
      </c>
      <c r="M231">
        <f>FactorRet_Raw!CD244</f>
        <v>7.2026304653402207E-2</v>
      </c>
    </row>
    <row r="232" spans="1:13" x14ac:dyDescent="0.25">
      <c r="A232" s="5">
        <f>FactorRet_Raw!BR245</f>
        <v>38807</v>
      </c>
      <c r="B232">
        <f>FactorRet_Raw!BS245</f>
        <v>8.1961006128788098E-3</v>
      </c>
      <c r="C232">
        <f>FactorRet_Raw!BT245</f>
        <v>-4.6547012884773798E-3</v>
      </c>
      <c r="D232">
        <f>FactorRet_Raw!BU245</f>
        <v>1.6353086070814701E-2</v>
      </c>
      <c r="E232">
        <f>FactorRet_Raw!BV245</f>
        <v>-2.3123213500563298E-3</v>
      </c>
      <c r="F232">
        <f>FactorRet_Raw!BW245</f>
        <v>-1.07120098188218E-2</v>
      </c>
      <c r="G232">
        <f>FactorRet_Raw!BX245</f>
        <v>-6.6760582718126396E-3</v>
      </c>
      <c r="H232">
        <f>FactorRet_Raw!BY245</f>
        <v>8.2956705808089094E-3</v>
      </c>
      <c r="I232">
        <f>FactorRet_Raw!BZ245</f>
        <v>3.55387111597692E-3</v>
      </c>
      <c r="J232">
        <f>FactorRet_Raw!CA245</f>
        <v>-2.7186844279880398E-3</v>
      </c>
      <c r="K232">
        <f>FactorRet_Raw!CB245</f>
        <v>1.10782658220506E-2</v>
      </c>
      <c r="L232">
        <f>FactorRet_Raw!CC245</f>
        <v>4.3313922005303902E-4</v>
      </c>
      <c r="M232">
        <f>FactorRet_Raw!CD245</f>
        <v>-1.5053734163834501E-2</v>
      </c>
    </row>
    <row r="233" spans="1:13" x14ac:dyDescent="0.25">
      <c r="A233" s="5">
        <f>FactorRet_Raw!BR246</f>
        <v>38837</v>
      </c>
      <c r="B233">
        <f>FactorRet_Raw!BS246</f>
        <v>6.9138392048187598E-3</v>
      </c>
      <c r="C233">
        <f>FactorRet_Raw!BT246</f>
        <v>5.06295944819177E-2</v>
      </c>
      <c r="D233">
        <f>FactorRet_Raw!BU246</f>
        <v>-1.2566012070473E-2</v>
      </c>
      <c r="E233">
        <f>FactorRet_Raw!BV246</f>
        <v>-1.7525811074085702E-2</v>
      </c>
      <c r="F233">
        <f>FactorRet_Raw!BW246</f>
        <v>4.5532253256560101E-2</v>
      </c>
      <c r="G233">
        <f>FactorRet_Raw!BX246</f>
        <v>5.1733434275476999E-3</v>
      </c>
      <c r="H233">
        <f>FactorRet_Raw!BY246</f>
        <v>3.5758974477373799E-2</v>
      </c>
      <c r="I233">
        <f>FactorRet_Raw!BZ246</f>
        <v>2.8384796739326999E-2</v>
      </c>
      <c r="J233">
        <f>FactorRet_Raw!CA246</f>
        <v>2.43726159854032E-2</v>
      </c>
      <c r="K233">
        <f>FactorRet_Raw!CB246</f>
        <v>-4.2207954801679597E-2</v>
      </c>
      <c r="L233">
        <f>FactorRet_Raw!CC246</f>
        <v>7.4782000522414498E-3</v>
      </c>
      <c r="M233">
        <f>FactorRet_Raw!CD246</f>
        <v>-1.25053582306277E-2</v>
      </c>
    </row>
    <row r="234" spans="1:13" x14ac:dyDescent="0.25">
      <c r="A234" s="5">
        <f>FactorRet_Raw!BR247</f>
        <v>38868</v>
      </c>
      <c r="B234">
        <f>FactorRet_Raw!BS247</f>
        <v>-3.6402480012239599E-2</v>
      </c>
      <c r="C234">
        <f>FactorRet_Raw!BT247</f>
        <v>1.30969658976627E-2</v>
      </c>
      <c r="D234">
        <f>FactorRet_Raw!BU247</f>
        <v>-5.6554909523777999E-3</v>
      </c>
      <c r="E234">
        <f>FactorRet_Raw!BV247</f>
        <v>-5.5366722307900497E-3</v>
      </c>
      <c r="F234">
        <f>FactorRet_Raw!BW247</f>
        <v>2.5407541184096799E-2</v>
      </c>
      <c r="G234">
        <f>FactorRet_Raw!BX247</f>
        <v>1.3933831243947301E-2</v>
      </c>
      <c r="H234">
        <f>FactorRet_Raw!BY247</f>
        <v>2.2556506198492698E-2</v>
      </c>
      <c r="I234">
        <f>FactorRet_Raw!BZ247</f>
        <v>1.0838222562253801E-2</v>
      </c>
      <c r="J234">
        <f>FactorRet_Raw!CA247</f>
        <v>1.3989852412621699E-2</v>
      </c>
      <c r="K234">
        <f>FactorRet_Raw!CB247</f>
        <v>-8.4633278936382707E-3</v>
      </c>
      <c r="L234">
        <f>FactorRet_Raw!CC247</f>
        <v>4.5817273910108702E-3</v>
      </c>
      <c r="M234">
        <f>FactorRet_Raw!CD247</f>
        <v>2.9836847455086402E-2</v>
      </c>
    </row>
    <row r="235" spans="1:13" x14ac:dyDescent="0.25">
      <c r="A235" s="5">
        <f>FactorRet_Raw!BR248</f>
        <v>38898</v>
      </c>
      <c r="B235">
        <f>FactorRet_Raw!BS248</f>
        <v>3.3880502847430799E-3</v>
      </c>
      <c r="C235">
        <f>FactorRet_Raw!BT248</f>
        <v>-1.8194881704804401E-3</v>
      </c>
      <c r="D235">
        <f>FactorRet_Raw!BU248</f>
        <v>-1.9272826873905E-2</v>
      </c>
      <c r="E235">
        <f>FactorRet_Raw!BV248</f>
        <v>1.6732441306857498E-2</v>
      </c>
      <c r="F235">
        <f>FactorRet_Raw!BW248</f>
        <v>2.31895309820438E-2</v>
      </c>
      <c r="G235">
        <f>FactorRet_Raw!BX248</f>
        <v>-2.7925071205674799E-2</v>
      </c>
      <c r="H235">
        <f>FactorRet_Raw!BY248</f>
        <v>1.9499804114925998E-2</v>
      </c>
      <c r="I235">
        <f>FactorRet_Raw!BZ248</f>
        <v>2.8383434336783701E-2</v>
      </c>
      <c r="J235">
        <f>FactorRet_Raw!CA248</f>
        <v>1.4718068782519E-2</v>
      </c>
      <c r="K235">
        <f>FactorRet_Raw!CB248</f>
        <v>9.7454998051880806E-3</v>
      </c>
      <c r="L235">
        <f>FactorRet_Raw!CC248</f>
        <v>2.0200567762405901E-3</v>
      </c>
      <c r="M235">
        <f>FactorRet_Raw!CD248</f>
        <v>-6.1584514708706798E-3</v>
      </c>
    </row>
    <row r="236" spans="1:13" x14ac:dyDescent="0.25">
      <c r="A236" s="5">
        <f>FactorRet_Raw!BR249</f>
        <v>38929</v>
      </c>
      <c r="B236">
        <f>FactorRet_Raw!BS249</f>
        <v>-3.2535929352983099E-2</v>
      </c>
      <c r="C236">
        <f>FactorRet_Raw!BT249</f>
        <v>4.1817145436763903E-2</v>
      </c>
      <c r="D236">
        <f>FactorRet_Raw!BU249</f>
        <v>-5.46427037139696E-2</v>
      </c>
      <c r="E236">
        <f>FactorRet_Raw!BV249</f>
        <v>1.8856710476780902E-2</v>
      </c>
      <c r="F236">
        <f>FactorRet_Raw!BW249</f>
        <v>7.0080779974567103E-2</v>
      </c>
      <c r="G236">
        <f>FactorRet_Raw!BX249</f>
        <v>4.0277120901822498E-3</v>
      </c>
      <c r="H236">
        <f>FactorRet_Raw!BY249</f>
        <v>6.0243399574333799E-2</v>
      </c>
      <c r="I236">
        <f>FactorRet_Raw!BZ249</f>
        <v>3.9673437515694902E-2</v>
      </c>
      <c r="J236">
        <f>FactorRet_Raw!CA249</f>
        <v>6.65336326837664E-2</v>
      </c>
      <c r="K236">
        <f>FactorRet_Raw!CB249</f>
        <v>-8.5549066229204506E-3</v>
      </c>
      <c r="L236">
        <f>FactorRet_Raw!CC249</f>
        <v>-9.3372503419528602E-3</v>
      </c>
      <c r="M236">
        <f>FactorRet_Raw!CD249</f>
        <v>5.4539492079865803E-2</v>
      </c>
    </row>
    <row r="237" spans="1:13" x14ac:dyDescent="0.25">
      <c r="A237" s="5">
        <f>FactorRet_Raw!BR250</f>
        <v>38960</v>
      </c>
      <c r="B237">
        <f>FactorRet_Raw!BS250</f>
        <v>-4.4736223437501603E-2</v>
      </c>
      <c r="C237">
        <f>FactorRet_Raw!BT250</f>
        <v>-1.28825705848221E-2</v>
      </c>
      <c r="D237">
        <f>FactorRet_Raw!BU250</f>
        <v>2.4800592383521499E-2</v>
      </c>
      <c r="E237">
        <f>FactorRet_Raw!BV250</f>
        <v>-7.8285655455673404E-3</v>
      </c>
      <c r="F237">
        <f>FactorRet_Raw!BW250</f>
        <v>-3.7411199252888098E-2</v>
      </c>
      <c r="G237">
        <f>FactorRet_Raw!BX250</f>
        <v>2.17307994632026E-2</v>
      </c>
      <c r="H237">
        <f>FactorRet_Raw!BY250</f>
        <v>-2.5040991372173999E-2</v>
      </c>
      <c r="I237">
        <f>FactorRet_Raw!BZ250</f>
        <v>-2.1040764388106401E-2</v>
      </c>
      <c r="J237">
        <f>FactorRet_Raw!CA250</f>
        <v>-1.6304440022546999E-2</v>
      </c>
      <c r="K237">
        <f>FactorRet_Raw!CB250</f>
        <v>4.0673161901046903E-3</v>
      </c>
      <c r="L237">
        <f>FactorRet_Raw!CC250</f>
        <v>2.5065315704749899E-2</v>
      </c>
      <c r="M237">
        <f>FactorRet_Raw!CD250</f>
        <v>1.1894021522779298E-2</v>
      </c>
    </row>
    <row r="238" spans="1:13" x14ac:dyDescent="0.25">
      <c r="A238" s="5">
        <f>FactorRet_Raw!BR251</f>
        <v>38990</v>
      </c>
      <c r="B238">
        <f>FactorRet_Raw!BS251</f>
        <v>-8.4269111313681096E-3</v>
      </c>
      <c r="C238">
        <f>FactorRet_Raw!BT251</f>
        <v>-6.5655162435345497E-3</v>
      </c>
      <c r="D238">
        <f>FactorRet_Raw!BU251</f>
        <v>8.7154136647724194E-3</v>
      </c>
      <c r="E238">
        <f>FactorRet_Raw!BV251</f>
        <v>-1.14960554995023E-2</v>
      </c>
      <c r="F238">
        <f>FactorRet_Raw!BW251</f>
        <v>-1.4149450292911901E-2</v>
      </c>
      <c r="G238">
        <f>FactorRet_Raw!BX251</f>
        <v>1.06907272493953E-2</v>
      </c>
      <c r="H238">
        <f>FactorRet_Raw!BY251</f>
        <v>-1.0219273043289E-2</v>
      </c>
      <c r="I238">
        <f>FactorRet_Raw!BZ251</f>
        <v>-2.1493629735941901E-2</v>
      </c>
      <c r="J238">
        <f>FactorRet_Raw!CA251</f>
        <v>-8.0593359805494393E-3</v>
      </c>
      <c r="K238">
        <f>FactorRet_Raw!CB251</f>
        <v>-1.4615465048163599E-2</v>
      </c>
      <c r="L238">
        <f>FactorRet_Raw!CC251</f>
        <v>9.2519126252129497E-4</v>
      </c>
      <c r="M238">
        <f>FactorRet_Raw!CD251</f>
        <v>2.134604087257307E-2</v>
      </c>
    </row>
    <row r="239" spans="1:13" x14ac:dyDescent="0.25">
      <c r="A239" s="5">
        <f>FactorRet_Raw!BR252</f>
        <v>39021</v>
      </c>
      <c r="B239">
        <f>FactorRet_Raw!BS252</f>
        <v>-1.1750793968077001E-3</v>
      </c>
      <c r="C239">
        <f>FactorRet_Raw!BT252</f>
        <v>-4.1591759311969401E-4</v>
      </c>
      <c r="D239">
        <f>FactorRet_Raw!BU252</f>
        <v>1.2059200347582601E-2</v>
      </c>
      <c r="E239">
        <f>FactorRet_Raw!BV252</f>
        <v>6.3000067545976304E-6</v>
      </c>
      <c r="F239">
        <f>FactorRet_Raw!BW252</f>
        <v>-1.50062215256999E-2</v>
      </c>
      <c r="G239">
        <f>FactorRet_Raw!BX252</f>
        <v>-2.1964273865245201E-2</v>
      </c>
      <c r="H239">
        <f>FactorRet_Raw!BY252</f>
        <v>-9.9243561290332898E-3</v>
      </c>
      <c r="I239">
        <f>FactorRet_Raw!BZ252</f>
        <v>1.71397155126158E-2</v>
      </c>
      <c r="J239">
        <f>FactorRet_Raw!CA252</f>
        <v>-3.4610765620428298E-3</v>
      </c>
      <c r="K239">
        <f>FactorRet_Raw!CB252</f>
        <v>1.166850828762E-2</v>
      </c>
      <c r="L239">
        <f>FactorRet_Raw!CC252</f>
        <v>1.14553543499626E-2</v>
      </c>
      <c r="M239">
        <f>FactorRet_Raw!CD252</f>
        <v>-2.3613612432286702E-2</v>
      </c>
    </row>
    <row r="240" spans="1:13" x14ac:dyDescent="0.25">
      <c r="A240" s="5">
        <f>FactorRet_Raw!BR253</f>
        <v>39051</v>
      </c>
      <c r="B240">
        <f>FactorRet_Raw!BS253</f>
        <v>-1.8266080645829E-3</v>
      </c>
      <c r="C240">
        <f>FactorRet_Raw!BT253</f>
        <v>3.0485649533973402E-4</v>
      </c>
      <c r="D240">
        <f>FactorRet_Raw!BU253</f>
        <v>1.7512697253213801E-2</v>
      </c>
      <c r="E240">
        <f>FactorRet_Raw!BV253</f>
        <v>1.23805993874379E-2</v>
      </c>
      <c r="F240">
        <f>FactorRet_Raw!BW253</f>
        <v>-2.4334002353678E-2</v>
      </c>
      <c r="G240">
        <f>FactorRet_Raw!BX253</f>
        <v>-6.8535011062672698E-3</v>
      </c>
      <c r="H240">
        <f>FactorRet_Raw!BY253</f>
        <v>1.24318222880601E-2</v>
      </c>
      <c r="I240">
        <f>FactorRet_Raw!BZ253</f>
        <v>2.9562316264503698E-2</v>
      </c>
      <c r="J240">
        <f>FactorRet_Raw!CA253</f>
        <v>5.5620702892614899E-4</v>
      </c>
      <c r="K240">
        <f>FactorRet_Raw!CB253</f>
        <v>2.7863802191312199E-2</v>
      </c>
      <c r="L240">
        <f>FactorRet_Raw!CC253</f>
        <v>1.2326743479274699E-2</v>
      </c>
      <c r="M240">
        <f>FactorRet_Raw!CD253</f>
        <v>-4.8005868990423972E-2</v>
      </c>
    </row>
    <row r="241" spans="1:13" x14ac:dyDescent="0.25">
      <c r="A241" s="5">
        <f>FactorRet_Raw!BR254</f>
        <v>39082</v>
      </c>
      <c r="B241">
        <f>FactorRet_Raw!BS254</f>
        <v>1.1042812750078601E-2</v>
      </c>
      <c r="C241">
        <f>FactorRet_Raw!BT254</f>
        <v>3.0060572556424501E-2</v>
      </c>
      <c r="D241">
        <f>FactorRet_Raw!BU254</f>
        <v>-6.38082730488416E-3</v>
      </c>
      <c r="E241">
        <f>FactorRet_Raw!BV254</f>
        <v>-1.1781019068370599E-2</v>
      </c>
      <c r="F241">
        <f>FactorRet_Raw!BW254</f>
        <v>4.8672144298691301E-2</v>
      </c>
      <c r="G241">
        <f>FactorRet_Raw!BX254</f>
        <v>1.54514968887202E-3</v>
      </c>
      <c r="H241">
        <f>FactorRet_Raw!BY254</f>
        <v>2.7403980082701701E-2</v>
      </c>
      <c r="I241">
        <f>FactorRet_Raw!BZ254</f>
        <v>1.47621680950703E-2</v>
      </c>
      <c r="J241">
        <f>FactorRet_Raw!CA254</f>
        <v>3.2203966091544703E-2</v>
      </c>
      <c r="K241">
        <f>FactorRet_Raw!CB254</f>
        <v>-4.82232345475367E-2</v>
      </c>
      <c r="L241">
        <f>FactorRet_Raw!CC254</f>
        <v>2.9648289081734398E-2</v>
      </c>
      <c r="M241">
        <f>FactorRet_Raw!CD254</f>
        <v>7.6410796213572496E-2</v>
      </c>
    </row>
    <row r="242" spans="1:13" x14ac:dyDescent="0.25">
      <c r="A242" s="5">
        <f>FactorRet_Raw!BR255</f>
        <v>39113</v>
      </c>
      <c r="B242">
        <f>FactorRet_Raw!BS255</f>
        <v>-5.3470577172349603E-3</v>
      </c>
      <c r="C242">
        <f>FactorRet_Raw!BT255</f>
        <v>-8.1785790259229704E-3</v>
      </c>
      <c r="D242">
        <f>FactorRet_Raw!BU255</f>
        <v>2.5466847696266899E-2</v>
      </c>
      <c r="E242">
        <f>FactorRet_Raw!BV255</f>
        <v>-9.1846318722175503E-3</v>
      </c>
      <c r="F242">
        <f>FactorRet_Raw!BW255</f>
        <v>-8.03738503192232E-3</v>
      </c>
      <c r="G242">
        <f>FactorRet_Raw!BX255</f>
        <v>-2.7493364742259399E-2</v>
      </c>
      <c r="H242">
        <f>FactorRet_Raw!BY255</f>
        <v>-2.7925729763958899E-2</v>
      </c>
      <c r="I242">
        <f>FactorRet_Raw!BZ255</f>
        <v>-9.1576470569456701E-3</v>
      </c>
      <c r="J242">
        <f>FactorRet_Raw!CA255</f>
        <v>-1.92801660363787E-2</v>
      </c>
      <c r="K242">
        <f>FactorRet_Raw!CB255</f>
        <v>5.6769196367853197E-3</v>
      </c>
      <c r="L242">
        <f>FactorRet_Raw!CC255</f>
        <v>3.7477160250382301E-2</v>
      </c>
      <c r="M242">
        <f>FactorRet_Raw!CD255</f>
        <v>-2.2685517973046417E-2</v>
      </c>
    </row>
    <row r="243" spans="1:13" x14ac:dyDescent="0.25">
      <c r="A243" s="5">
        <f>FactorRet_Raw!BR256</f>
        <v>39141</v>
      </c>
      <c r="B243">
        <f>FactorRet_Raw!BS256</f>
        <v>-1.81226938479386E-2</v>
      </c>
      <c r="C243">
        <f>FactorRet_Raw!BT256</f>
        <v>1.21067987903965E-2</v>
      </c>
      <c r="D243">
        <f>FactorRet_Raw!BU256</f>
        <v>3.7856555994301697E-2</v>
      </c>
      <c r="E243">
        <f>FactorRet_Raw!BV256</f>
        <v>-1.9758211673939301E-2</v>
      </c>
      <c r="F243">
        <f>FactorRet_Raw!BW256</f>
        <v>5.8935895405948999E-3</v>
      </c>
      <c r="G243">
        <f>FactorRet_Raw!BX256</f>
        <v>7.3716196169588896E-3</v>
      </c>
      <c r="H243">
        <f>FactorRet_Raw!BY256</f>
        <v>-1.2236978101609799E-2</v>
      </c>
      <c r="I243">
        <f>FactorRet_Raw!BZ256</f>
        <v>1.3449849792850599E-2</v>
      </c>
      <c r="J243">
        <f>FactorRet_Raw!CA256</f>
        <v>-1.6355239817727699E-3</v>
      </c>
      <c r="K243">
        <f>FactorRet_Raw!CB256</f>
        <v>-1.61050951595647E-3</v>
      </c>
      <c r="L243">
        <f>FactorRet_Raw!CC256</f>
        <v>-2.9661108366022398E-3</v>
      </c>
      <c r="M243">
        <f>FactorRet_Raw!CD256</f>
        <v>-1.2245369445954422E-2</v>
      </c>
    </row>
    <row r="244" spans="1:13" x14ac:dyDescent="0.25">
      <c r="A244" s="5">
        <f>FactorRet_Raw!BR257</f>
        <v>39172</v>
      </c>
      <c r="B244">
        <f>FactorRet_Raw!BS257</f>
        <v>3.6376309859307399E-2</v>
      </c>
      <c r="C244">
        <f>FactorRet_Raw!BT257</f>
        <v>-1.67764690366243E-2</v>
      </c>
      <c r="D244">
        <f>FactorRet_Raw!BU257</f>
        <v>-9.1614205890547997E-3</v>
      </c>
      <c r="E244">
        <f>FactorRet_Raw!BV257</f>
        <v>3.1278188613420702E-2</v>
      </c>
      <c r="F244">
        <f>FactorRet_Raw!BW257</f>
        <v>1.9704920770169301E-3</v>
      </c>
      <c r="G244">
        <f>FactorRet_Raw!BX257</f>
        <v>-2.66709168970037E-2</v>
      </c>
      <c r="H244">
        <f>FactorRet_Raw!BY257</f>
        <v>8.1648951927484493E-3</v>
      </c>
      <c r="I244">
        <f>FactorRet_Raw!BZ257</f>
        <v>1.4346322127802499E-2</v>
      </c>
      <c r="J244">
        <f>FactorRet_Raw!CA257</f>
        <v>7.1957187228277701E-3</v>
      </c>
      <c r="K244">
        <f>FactorRet_Raw!CB257</f>
        <v>2.0944148232317199E-2</v>
      </c>
      <c r="L244">
        <f>FactorRet_Raw!CC257</f>
        <v>-1.8756165755829299E-3</v>
      </c>
      <c r="M244">
        <f>FactorRet_Raw!CD257</f>
        <v>-2.723060804936597E-2</v>
      </c>
    </row>
    <row r="245" spans="1:13" x14ac:dyDescent="0.25">
      <c r="A245" s="5">
        <f>FactorRet_Raw!BR258</f>
        <v>39202</v>
      </c>
      <c r="B245">
        <f>FactorRet_Raw!BS258</f>
        <v>-1.5436450726385499E-2</v>
      </c>
      <c r="C245">
        <f>FactorRet_Raw!BT258</f>
        <v>-2.0064847810980498E-2</v>
      </c>
      <c r="D245">
        <f>FactorRet_Raw!BU258</f>
        <v>-1.33032808323443E-2</v>
      </c>
      <c r="E245">
        <f>FactorRet_Raw!BV258</f>
        <v>1.9668717006235101E-2</v>
      </c>
      <c r="F245">
        <f>FactorRet_Raw!BW258</f>
        <v>-1.0903456484634901E-2</v>
      </c>
      <c r="G245">
        <f>FactorRet_Raw!BX258</f>
        <v>-6.7752052478076297E-3</v>
      </c>
      <c r="H245">
        <f>FactorRet_Raw!BY258</f>
        <v>2.3012456832518201E-3</v>
      </c>
      <c r="I245">
        <f>FactorRet_Raw!BZ258</f>
        <v>-9.7839239402880696E-3</v>
      </c>
      <c r="J245">
        <f>FactorRet_Raw!CA258</f>
        <v>2.3958919161850998E-3</v>
      </c>
      <c r="K245">
        <f>FactorRet_Raw!CB258</f>
        <v>1.4359242492251499E-2</v>
      </c>
      <c r="L245">
        <f>FactorRet_Raw!CC258</f>
        <v>1.77012064698184E-2</v>
      </c>
      <c r="M245">
        <f>FactorRet_Raw!CD258</f>
        <v>-2.7759399869418104E-2</v>
      </c>
    </row>
    <row r="246" spans="1:13" x14ac:dyDescent="0.25">
      <c r="A246" s="5">
        <f>FactorRet_Raw!BR259</f>
        <v>39233</v>
      </c>
      <c r="B246">
        <f>FactorRet_Raw!BS259</f>
        <v>4.0391698102847703E-3</v>
      </c>
      <c r="C246">
        <f>FactorRet_Raw!BT259</f>
        <v>-8.9938533554374898E-3</v>
      </c>
      <c r="D246">
        <f>FactorRet_Raw!BU259</f>
        <v>-8.9705100950452608E-3</v>
      </c>
      <c r="E246">
        <f>FactorRet_Raw!BV259</f>
        <v>1.01259229860831E-2</v>
      </c>
      <c r="F246">
        <f>FactorRet_Raw!BW259</f>
        <v>-3.4501503597229601E-3</v>
      </c>
      <c r="G246">
        <f>FactorRet_Raw!BX259</f>
        <v>-9.2312900759694994E-3</v>
      </c>
      <c r="H246">
        <f>FactorRet_Raw!BY259</f>
        <v>1.7908716704188299E-3</v>
      </c>
      <c r="I246">
        <f>FactorRet_Raw!BZ259</f>
        <v>2.9194031788083601E-2</v>
      </c>
      <c r="J246">
        <f>FactorRet_Raw!CA259</f>
        <v>-2.3907051826248501E-3</v>
      </c>
      <c r="K246">
        <f>FactorRet_Raw!CB259</f>
        <v>1.1220489247139301E-2</v>
      </c>
      <c r="L246">
        <f>FactorRet_Raw!CC259</f>
        <v>-1.95894006344563E-2</v>
      </c>
      <c r="M246">
        <f>FactorRet_Raw!CD259</f>
        <v>-2.57536292067252E-2</v>
      </c>
    </row>
    <row r="247" spans="1:13" x14ac:dyDescent="0.25">
      <c r="A247" s="5">
        <f>FactorRet_Raw!BR260</f>
        <v>39263</v>
      </c>
      <c r="B247">
        <f>FactorRet_Raw!BS260</f>
        <v>-9.7606284264098904E-3</v>
      </c>
      <c r="C247">
        <f>FactorRet_Raw!BT260</f>
        <v>-1.67513362336278E-2</v>
      </c>
      <c r="D247">
        <f>FactorRet_Raw!BU260</f>
        <v>-7.2179436030797598E-3</v>
      </c>
      <c r="E247">
        <f>FactorRet_Raw!BV260</f>
        <v>1.1115844528032401E-2</v>
      </c>
      <c r="F247">
        <f>FactorRet_Raw!BW260</f>
        <v>-2.3605623705640701E-2</v>
      </c>
      <c r="G247">
        <f>FactorRet_Raw!BX260</f>
        <v>-2.5245868803109899E-2</v>
      </c>
      <c r="H247">
        <f>FactorRet_Raw!BY260</f>
        <v>-4.9724423792932597E-4</v>
      </c>
      <c r="I247">
        <f>FactorRet_Raw!BZ260</f>
        <v>-7.1666185191422297E-3</v>
      </c>
      <c r="J247">
        <f>FactorRet_Raw!CA260</f>
        <v>2.3135317363310202E-3</v>
      </c>
      <c r="K247">
        <f>FactorRet_Raw!CB260</f>
        <v>3.4780463627483701E-2</v>
      </c>
      <c r="L247">
        <f>FactorRet_Raw!CC260</f>
        <v>-1.82183058276018E-2</v>
      </c>
      <c r="M247">
        <f>FactorRet_Raw!CD260</f>
        <v>-2.6439964411047501E-2</v>
      </c>
    </row>
    <row r="248" spans="1:13" x14ac:dyDescent="0.25">
      <c r="A248" s="5">
        <f>FactorRet_Raw!BR261</f>
        <v>39294</v>
      </c>
      <c r="B248">
        <f>FactorRet_Raw!BS261</f>
        <v>3.96396611579845E-2</v>
      </c>
      <c r="C248">
        <f>FactorRet_Raw!BT261</f>
        <v>-5.37382995627914E-2</v>
      </c>
      <c r="D248">
        <f>FactorRet_Raw!BU261</f>
        <v>-4.4542065611539998E-2</v>
      </c>
      <c r="E248">
        <f>FactorRet_Raw!BV261</f>
        <v>3.7128153953043599E-2</v>
      </c>
      <c r="F248">
        <f>FactorRet_Raw!BW261</f>
        <v>-2.1783430295742E-2</v>
      </c>
      <c r="G248">
        <f>FactorRet_Raw!BX261</f>
        <v>-1.99948536252707E-2</v>
      </c>
      <c r="H248">
        <f>FactorRet_Raw!BY261</f>
        <v>-3.2068635585839202E-2</v>
      </c>
      <c r="I248">
        <f>FactorRet_Raw!BZ261</f>
        <v>-3.01956834128593E-2</v>
      </c>
      <c r="J248">
        <f>FactorRet_Raw!CA261</f>
        <v>-3.6395832729194597E-2</v>
      </c>
      <c r="K248">
        <f>FactorRet_Raw!CB261</f>
        <v>6.5329468455344403E-2</v>
      </c>
      <c r="L248">
        <f>FactorRet_Raw!CC261</f>
        <v>-4.8583845059485403E-2</v>
      </c>
      <c r="M248">
        <f>FactorRet_Raw!CD261</f>
        <v>-2.4122871044059597E-2</v>
      </c>
    </row>
    <row r="249" spans="1:13" x14ac:dyDescent="0.25">
      <c r="A249" s="5">
        <f>FactorRet_Raw!BR262</f>
        <v>39325</v>
      </c>
      <c r="B249">
        <f>FactorRet_Raw!BS262</f>
        <v>2.5666611357366398E-3</v>
      </c>
      <c r="C249">
        <f>FactorRet_Raw!BT262</f>
        <v>-1.53716255883952E-2</v>
      </c>
      <c r="D249">
        <f>FactorRet_Raw!BU262</f>
        <v>-4.5201651559193798E-2</v>
      </c>
      <c r="E249">
        <f>FactorRet_Raw!BV262</f>
        <v>1.64213542573972E-2</v>
      </c>
      <c r="F249">
        <f>FactorRet_Raw!BW262</f>
        <v>5.2398527330718399E-3</v>
      </c>
      <c r="G249">
        <f>FactorRet_Raw!BX262</f>
        <v>7.1916558669070903E-3</v>
      </c>
      <c r="H249">
        <f>FactorRet_Raw!BY262</f>
        <v>-3.9126178177191001E-3</v>
      </c>
      <c r="I249">
        <f>FactorRet_Raw!BZ262</f>
        <v>-1.85413372303035E-2</v>
      </c>
      <c r="J249">
        <f>FactorRet_Raw!CA262</f>
        <v>-1.24867983598849E-2</v>
      </c>
      <c r="K249">
        <f>FactorRet_Raw!CB262</f>
        <v>4.4394684544212699E-3</v>
      </c>
      <c r="L249">
        <f>FactorRet_Raw!CC262</f>
        <v>-1.4503830534568199E-2</v>
      </c>
      <c r="M249">
        <f>FactorRet_Raw!CD262</f>
        <v>2.11089326046861E-2</v>
      </c>
    </row>
    <row r="250" spans="1:13" x14ac:dyDescent="0.25">
      <c r="A250" s="5">
        <f>FactorRet_Raw!BR263</f>
        <v>39355</v>
      </c>
      <c r="B250">
        <f>FactorRet_Raw!BS263</f>
        <v>3.9867553283689301E-2</v>
      </c>
      <c r="C250">
        <f>FactorRet_Raw!BT263</f>
        <v>-2.9639652877237799E-2</v>
      </c>
      <c r="D250">
        <f>FactorRet_Raw!BU263</f>
        <v>-5.0827747609848997E-2</v>
      </c>
      <c r="E250">
        <f>FactorRet_Raw!BV263</f>
        <v>1.9135863428884101E-2</v>
      </c>
      <c r="F250">
        <f>FactorRet_Raw!BW263</f>
        <v>-2.5519788714594E-2</v>
      </c>
      <c r="G250">
        <f>FactorRet_Raw!BX263</f>
        <v>-2.6986650431635801E-2</v>
      </c>
      <c r="H250">
        <f>FactorRet_Raw!BY263</f>
        <v>-1.7098146816252199E-2</v>
      </c>
      <c r="I250">
        <f>FactorRet_Raw!BZ263</f>
        <v>-8.8287150584646992E-3</v>
      </c>
      <c r="J250">
        <f>FactorRet_Raw!CA263</f>
        <v>-1.9727758684150699E-3</v>
      </c>
      <c r="K250">
        <f>FactorRet_Raw!CB263</f>
        <v>3.3495465966827398E-2</v>
      </c>
      <c r="L250">
        <f>FactorRet_Raw!CC263</f>
        <v>-2.1365177438491699E-3</v>
      </c>
      <c r="M250">
        <f>FactorRet_Raw!CD263</f>
        <v>-2.8852579115090603E-2</v>
      </c>
    </row>
    <row r="251" spans="1:13" x14ac:dyDescent="0.25">
      <c r="A251" s="5">
        <f>FactorRet_Raw!BR264</f>
        <v>39386</v>
      </c>
      <c r="B251">
        <f>FactorRet_Raw!BS264</f>
        <v>3.2369430650435002E-2</v>
      </c>
      <c r="C251">
        <f>FactorRet_Raw!BT264</f>
        <v>-7.6862579429651801E-2</v>
      </c>
      <c r="D251">
        <f>FactorRet_Raw!BU264</f>
        <v>-3.24813401511128E-3</v>
      </c>
      <c r="E251">
        <f>FactorRet_Raw!BV264</f>
        <v>2.5124777063651099E-2</v>
      </c>
      <c r="F251">
        <f>FactorRet_Raw!BW264</f>
        <v>-5.4370928086086401E-2</v>
      </c>
      <c r="G251">
        <f>FactorRet_Raw!BX264</f>
        <v>-7.7120346246465398E-3</v>
      </c>
      <c r="H251">
        <f>FactorRet_Raw!BY264</f>
        <v>-7.7305511726529302E-2</v>
      </c>
      <c r="I251">
        <f>FactorRet_Raw!BZ264</f>
        <v>-3.4537507647619703E-2</v>
      </c>
      <c r="J251">
        <f>FactorRet_Raw!CA264</f>
        <v>-6.6341680964231403E-2</v>
      </c>
      <c r="K251">
        <f>FactorRet_Raw!CB264</f>
        <v>6.2158949853921702E-2</v>
      </c>
      <c r="L251">
        <f>FactorRet_Raw!CC264</f>
        <v>7.8004536173855703E-3</v>
      </c>
      <c r="M251">
        <f>FactorRet_Raw!CD264</f>
        <v>-2.0671541678599498E-2</v>
      </c>
    </row>
    <row r="252" spans="1:13" x14ac:dyDescent="0.25">
      <c r="A252" s="5">
        <f>FactorRet_Raw!BR265</f>
        <v>39416</v>
      </c>
      <c r="B252">
        <f>FactorRet_Raw!BS265</f>
        <v>3.7842779236618697E-2</v>
      </c>
      <c r="C252">
        <f>FactorRet_Raw!BT265</f>
        <v>-3.8447169213456402E-2</v>
      </c>
      <c r="D252">
        <f>FactorRet_Raw!BU265</f>
        <v>-4.8984266164781701E-2</v>
      </c>
      <c r="E252">
        <f>FactorRet_Raw!BV265</f>
        <v>2.78737171079666E-2</v>
      </c>
      <c r="F252">
        <f>FactorRet_Raw!BW265</f>
        <v>1.6492731049463999E-2</v>
      </c>
      <c r="G252">
        <f>FactorRet_Raw!BX265</f>
        <v>-3.5987331732500999E-4</v>
      </c>
      <c r="H252">
        <f>FactorRet_Raw!BY265</f>
        <v>-8.1875589182076099E-3</v>
      </c>
      <c r="I252">
        <f>FactorRet_Raw!BZ265</f>
        <v>8.4997406087816002E-4</v>
      </c>
      <c r="J252">
        <f>FactorRet_Raw!CA265</f>
        <v>-1.13572457942351E-2</v>
      </c>
      <c r="K252">
        <f>FactorRet_Raw!CB265</f>
        <v>5.3005108966038203E-2</v>
      </c>
      <c r="L252">
        <f>FactorRet_Raw!CC265</f>
        <v>-6.65491644041804E-3</v>
      </c>
      <c r="M252">
        <f>FactorRet_Raw!CD265</f>
        <v>6.4554712856021892E-2</v>
      </c>
    </row>
    <row r="253" spans="1:13" x14ac:dyDescent="0.25">
      <c r="A253" s="5">
        <f>FactorRet_Raw!BR266</f>
        <v>39447</v>
      </c>
      <c r="B253">
        <f>FactorRet_Raw!BS266</f>
        <v>9.9740442075298197E-2</v>
      </c>
      <c r="C253">
        <f>FactorRet_Raw!BT266</f>
        <v>-6.0651656349530902E-2</v>
      </c>
      <c r="D253">
        <f>FactorRet_Raw!BU266</f>
        <v>-4.1680421224805003E-2</v>
      </c>
      <c r="E253">
        <f>FactorRet_Raw!BV266</f>
        <v>4.8838098712246703E-2</v>
      </c>
      <c r="F253">
        <f>FactorRet_Raw!BW266</f>
        <v>-3.0645560079580799E-2</v>
      </c>
      <c r="G253">
        <f>FactorRet_Raw!BX266</f>
        <v>-2.7779568443430699E-2</v>
      </c>
      <c r="H253">
        <f>FactorRet_Raw!BY266</f>
        <v>3.2680225553980702E-3</v>
      </c>
      <c r="I253">
        <f>FactorRet_Raw!BZ266</f>
        <v>4.0568897776179502E-2</v>
      </c>
      <c r="J253">
        <f>FactorRet_Raw!CA266</f>
        <v>-1.50938266060572E-2</v>
      </c>
      <c r="K253">
        <f>FactorRet_Raw!CB266</f>
        <v>7.7879136785652406E-2</v>
      </c>
      <c r="L253">
        <f>FactorRet_Raw!CC266</f>
        <v>-2.5149802997555801E-2</v>
      </c>
      <c r="M253">
        <f>FactorRet_Raw!CD266</f>
        <v>-5.9879355797450295E-3</v>
      </c>
    </row>
    <row r="254" spans="1:13" x14ac:dyDescent="0.25">
      <c r="A254" s="5">
        <f>FactorRet_Raw!BR267</f>
        <v>39478</v>
      </c>
      <c r="B254">
        <f>FactorRet_Raw!BS267</f>
        <v>-0.12449055027796101</v>
      </c>
      <c r="C254">
        <f>FactorRet_Raw!BT267</f>
        <v>9.0886055682639605E-2</v>
      </c>
      <c r="D254">
        <f>FactorRet_Raw!BU267</f>
        <v>5.7922364583213301E-2</v>
      </c>
      <c r="E254">
        <f>FactorRet_Raw!BV267</f>
        <v>-3.09278608536964E-2</v>
      </c>
      <c r="F254">
        <f>FactorRet_Raw!BW267</f>
        <v>0.10720895957813401</v>
      </c>
      <c r="G254">
        <f>FactorRet_Raw!BX267</f>
        <v>4.5077299889475397E-2</v>
      </c>
      <c r="H254">
        <f>FactorRet_Raw!BY267</f>
        <v>9.1651353363536095E-2</v>
      </c>
      <c r="I254">
        <f>FactorRet_Raw!BZ267</f>
        <v>4.63733108912079E-2</v>
      </c>
      <c r="J254">
        <f>FactorRet_Raw!CA267</f>
        <v>9.6912592745633699E-2</v>
      </c>
      <c r="K254">
        <f>FactorRet_Raw!CB267</f>
        <v>-9.3160632987959902E-2</v>
      </c>
      <c r="L254">
        <f>FactorRet_Raw!CC267</f>
        <v>3.8300495616468201E-3</v>
      </c>
      <c r="M254">
        <f>FactorRet_Raw!CD267</f>
        <v>5.9680210827992304E-2</v>
      </c>
    </row>
    <row r="255" spans="1:13" x14ac:dyDescent="0.25">
      <c r="A255" s="5">
        <f>FactorRet_Raw!BR268</f>
        <v>39507</v>
      </c>
      <c r="B255">
        <f>FactorRet_Raw!BS268</f>
        <v>0.105894566061079</v>
      </c>
      <c r="C255">
        <f>FactorRet_Raw!BT268</f>
        <v>-6.5647192482324895E-2</v>
      </c>
      <c r="D255">
        <f>FactorRet_Raw!BU268</f>
        <v>-3.5260954062906E-3</v>
      </c>
      <c r="E255">
        <f>FactorRet_Raw!BV268</f>
        <v>4.8441061896584703E-3</v>
      </c>
      <c r="F255">
        <f>FactorRet_Raw!BW268</f>
        <v>-4.2138291510680201E-2</v>
      </c>
      <c r="G255">
        <f>FactorRet_Raw!BX268</f>
        <v>-6.7069986178136198E-2</v>
      </c>
      <c r="H255">
        <f>FactorRet_Raw!BY268</f>
        <v>5.2549055835232703E-3</v>
      </c>
      <c r="I255">
        <f>FactorRet_Raw!BZ268</f>
        <v>5.46031688213265E-2</v>
      </c>
      <c r="J255">
        <f>FactorRet_Raw!CA268</f>
        <v>-1.11009403842514E-2</v>
      </c>
      <c r="K255">
        <f>FactorRet_Raw!CB268</f>
        <v>9.0093162007249303E-2</v>
      </c>
      <c r="L255">
        <f>FactorRet_Raw!CC268</f>
        <v>5.8608862599557603E-2</v>
      </c>
      <c r="M255">
        <f>FactorRet_Raw!CD268</f>
        <v>2.6608536583319298E-2</v>
      </c>
    </row>
    <row r="256" spans="1:13" x14ac:dyDescent="0.25">
      <c r="A256" s="5">
        <f>FactorRet_Raw!BR269</f>
        <v>39538</v>
      </c>
      <c r="B256">
        <f>FactorRet_Raw!BS269</f>
        <v>5.8852641145429201E-2</v>
      </c>
      <c r="C256">
        <f>FactorRet_Raw!BT269</f>
        <v>-5.9654755467263003E-2</v>
      </c>
      <c r="D256">
        <f>FactorRet_Raw!BU269</f>
        <v>-1.7371763473298E-2</v>
      </c>
      <c r="E256">
        <f>FactorRet_Raw!BV269</f>
        <v>8.7788630370137597E-3</v>
      </c>
      <c r="F256">
        <f>FactorRet_Raw!BW269</f>
        <v>1.6474647656533999E-2</v>
      </c>
      <c r="G256">
        <f>FactorRet_Raw!BX269</f>
        <v>2.7294376992304699E-2</v>
      </c>
      <c r="H256">
        <f>FactorRet_Raw!BY269</f>
        <v>-2.1565365348007001E-2</v>
      </c>
      <c r="I256">
        <f>FactorRet_Raw!BZ269</f>
        <v>-3.1333569114529003E-2</v>
      </c>
      <c r="J256">
        <f>FactorRet_Raw!CA269</f>
        <v>-3.5867977202564599E-2</v>
      </c>
      <c r="K256">
        <f>FactorRet_Raw!CB269</f>
        <v>3.3454346186009599E-2</v>
      </c>
      <c r="L256">
        <f>FactorRet_Raw!CC269</f>
        <v>-2.9863392008464301E-2</v>
      </c>
      <c r="M256">
        <f>FactorRet_Raw!CD269</f>
        <v>3.8027995715908605E-2</v>
      </c>
    </row>
    <row r="257" spans="1:13" x14ac:dyDescent="0.25">
      <c r="A257" s="5">
        <f>FactorRet_Raw!BR270</f>
        <v>39568</v>
      </c>
      <c r="B257">
        <f>FactorRet_Raw!BS270</f>
        <v>-8.4469467219290099E-3</v>
      </c>
      <c r="C257">
        <f>FactorRet_Raw!BT270</f>
        <v>1.3227868684299701E-2</v>
      </c>
      <c r="D257">
        <f>FactorRet_Raw!BU270</f>
        <v>4.6755476036002702E-4</v>
      </c>
      <c r="E257">
        <f>FactorRet_Raw!BV270</f>
        <v>-1.6391713008683299E-2</v>
      </c>
      <c r="F257">
        <f>FactorRet_Raw!BW270</f>
        <v>-4.2987992648805297E-2</v>
      </c>
      <c r="G257">
        <f>FactorRet_Raw!BX270</f>
        <v>-6.9417551209336695E-2</v>
      </c>
      <c r="H257">
        <f>FactorRet_Raw!BY270</f>
        <v>-3.0119604304891402E-2</v>
      </c>
      <c r="I257">
        <f>FactorRet_Raw!BZ270</f>
        <v>2.6304942586559198E-2</v>
      </c>
      <c r="J257">
        <f>FactorRet_Raw!CA270</f>
        <v>-3.9193361541044303E-2</v>
      </c>
      <c r="K257">
        <f>FactorRet_Raw!CB270</f>
        <v>-7.0600506643654602E-3</v>
      </c>
      <c r="L257">
        <f>FactorRet_Raw!CC270</f>
        <v>3.9043812854758102E-2</v>
      </c>
      <c r="M257">
        <f>FactorRet_Raw!CD270</f>
        <v>-8.7617517348169388E-2</v>
      </c>
    </row>
    <row r="258" spans="1:13" x14ac:dyDescent="0.25">
      <c r="A258" s="5">
        <f>FactorRet_Raw!BR271</f>
        <v>39599</v>
      </c>
      <c r="B258">
        <f>FactorRet_Raw!BS271</f>
        <v>7.2792669613332903E-2</v>
      </c>
      <c r="C258">
        <f>FactorRet_Raw!BT271</f>
        <v>-8.1736620553826606E-2</v>
      </c>
      <c r="D258">
        <f>FactorRet_Raw!BU271</f>
        <v>1.9482560627776299E-2</v>
      </c>
      <c r="E258">
        <f>FactorRet_Raw!BV271</f>
        <v>4.8774312965261198E-2</v>
      </c>
      <c r="F258">
        <f>FactorRet_Raw!BW271</f>
        <v>-7.7429068665100603E-2</v>
      </c>
      <c r="G258">
        <f>FactorRet_Raw!BX271</f>
        <v>-6.6275503301313401E-3</v>
      </c>
      <c r="H258">
        <f>FactorRet_Raw!BY271</f>
        <v>-1.9580948281511499E-2</v>
      </c>
      <c r="I258">
        <f>FactorRet_Raw!BZ271</f>
        <v>4.6024644716090801E-2</v>
      </c>
      <c r="J258">
        <f>FactorRet_Raw!CA271</f>
        <v>-1.83462213012285E-2</v>
      </c>
      <c r="K258">
        <f>FactorRet_Raw!CB271</f>
        <v>8.5109724665076394E-2</v>
      </c>
      <c r="L258">
        <f>FactorRet_Raw!CC271</f>
        <v>6.2195983985918198E-2</v>
      </c>
      <c r="M258">
        <f>FactorRet_Raw!CD271</f>
        <v>1.159746164378366E-2</v>
      </c>
    </row>
    <row r="259" spans="1:13" x14ac:dyDescent="0.25">
      <c r="A259" s="5">
        <f>FactorRet_Raw!BR272</f>
        <v>39629</v>
      </c>
      <c r="B259">
        <f>FactorRet_Raw!BS272</f>
        <v>0.17133314322999799</v>
      </c>
      <c r="C259">
        <f>FactorRet_Raw!BT272</f>
        <v>-0.132779958842492</v>
      </c>
      <c r="D259">
        <f>FactorRet_Raw!BU272</f>
        <v>-3.4250329285850999E-2</v>
      </c>
      <c r="E259">
        <f>FactorRet_Raw!BV272</f>
        <v>9.1159537953049305E-2</v>
      </c>
      <c r="F259">
        <f>FactorRet_Raw!BW272</f>
        <v>-5.1024190710240502E-2</v>
      </c>
      <c r="G259">
        <f>FactorRet_Raw!BX272</f>
        <v>-7.2001308024121205E-2</v>
      </c>
      <c r="H259">
        <f>FactorRet_Raw!BY272</f>
        <v>3.7585562090174898E-2</v>
      </c>
      <c r="I259">
        <f>FactorRet_Raw!BZ272</f>
        <v>5.29487691602544E-2</v>
      </c>
      <c r="J259">
        <f>FactorRet_Raw!CA272</f>
        <v>3.6709532377296399E-2</v>
      </c>
      <c r="K259">
        <f>FactorRet_Raw!CB272</f>
        <v>0.13829015515215501</v>
      </c>
      <c r="L259">
        <f>FactorRet_Raw!CC272</f>
        <v>4.4481144806350001E-2</v>
      </c>
      <c r="M259">
        <f>FactorRet_Raw!CD272</f>
        <v>8.3356557261040798E-2</v>
      </c>
    </row>
    <row r="260" spans="1:13" x14ac:dyDescent="0.25">
      <c r="A260" s="5">
        <f>FactorRet_Raw!BR273</f>
        <v>39660</v>
      </c>
      <c r="B260">
        <f>FactorRet_Raw!BS273</f>
        <v>-9.4040102568331896E-2</v>
      </c>
      <c r="C260">
        <f>FactorRet_Raw!BT273</f>
        <v>6.9402876434913996E-2</v>
      </c>
      <c r="D260">
        <f>FactorRet_Raw!BU273</f>
        <v>1.8626789255408401E-2</v>
      </c>
      <c r="E260">
        <f>FactorRet_Raw!BV273</f>
        <v>-2.4351370011321601E-2</v>
      </c>
      <c r="F260">
        <f>FactorRet_Raw!BW273</f>
        <v>5.94195652097156E-2</v>
      </c>
      <c r="G260">
        <f>FactorRet_Raw!BX273</f>
        <v>0.10655747689381299</v>
      </c>
      <c r="H260">
        <f>FactorRet_Raw!BY273</f>
        <v>4.3897770667847197E-2</v>
      </c>
      <c r="I260">
        <f>FactorRet_Raw!BZ273</f>
        <v>-6.3204657012563101E-2</v>
      </c>
      <c r="J260">
        <f>FactorRet_Raw!CA273</f>
        <v>3.70767025628604E-2</v>
      </c>
      <c r="K260">
        <f>FactorRet_Raw!CB273</f>
        <v>-0.10742230693570599</v>
      </c>
      <c r="L260">
        <f>FactorRet_Raw!CC273</f>
        <v>6.3801914175812893E-2</v>
      </c>
      <c r="M260">
        <f>FactorRet_Raw!CD273</f>
        <v>7.2751694082984403E-2</v>
      </c>
    </row>
    <row r="261" spans="1:13" x14ac:dyDescent="0.25">
      <c r="A261" s="5">
        <f>FactorRet_Raw!BR274</f>
        <v>39691</v>
      </c>
      <c r="B261">
        <f>FactorRet_Raw!BS274</f>
        <v>-1.7243493864652001E-2</v>
      </c>
      <c r="C261">
        <f>FactorRet_Raw!BT274</f>
        <v>-8.2067008555227906E-3</v>
      </c>
      <c r="D261">
        <f>FactorRet_Raw!BU274</f>
        <v>4.6365570711548801E-2</v>
      </c>
      <c r="E261">
        <f>FactorRet_Raw!BV274</f>
        <v>1.03842276187522E-2</v>
      </c>
      <c r="F261">
        <f>FactorRet_Raw!BW274</f>
        <v>-3.7299573112222401E-3</v>
      </c>
      <c r="G261">
        <f>FactorRet_Raw!BX274</f>
        <v>1.8966359708003599E-2</v>
      </c>
      <c r="H261">
        <f>FactorRet_Raw!BY274</f>
        <v>1.37150325642498E-2</v>
      </c>
      <c r="I261">
        <f>FactorRet_Raw!BZ274</f>
        <v>4.4708433383373103E-2</v>
      </c>
      <c r="J261">
        <f>FactorRet_Raw!CA274</f>
        <v>1.8458393301898399E-2</v>
      </c>
      <c r="K261">
        <f>FactorRet_Raw!CB274</f>
        <v>2.8415198743305298E-2</v>
      </c>
      <c r="L261">
        <f>FactorRet_Raw!CC274</f>
        <v>1.8640031385254802E-2</v>
      </c>
      <c r="M261">
        <f>FactorRet_Raw!CD274</f>
        <v>3.9762476625014399E-2</v>
      </c>
    </row>
    <row r="262" spans="1:13" x14ac:dyDescent="0.25">
      <c r="A262" s="5">
        <f>FactorRet_Raw!BR275</f>
        <v>39721</v>
      </c>
      <c r="B262">
        <f>FactorRet_Raw!BS275</f>
        <v>1.2142317148242401E-2</v>
      </c>
      <c r="C262">
        <f>FactorRet_Raw!BT275</f>
        <v>2.64638730795493E-2</v>
      </c>
      <c r="D262">
        <f>FactorRet_Raw!BU275</f>
        <v>-3.5568499022256499E-2</v>
      </c>
      <c r="E262">
        <f>FactorRet_Raw!BV275</f>
        <v>5.0740376056886902E-2</v>
      </c>
      <c r="F262">
        <f>FactorRet_Raw!BW275</f>
        <v>9.6985690381423795E-2</v>
      </c>
      <c r="G262">
        <f>FactorRet_Raw!BX275</f>
        <v>5.12137760240245E-2</v>
      </c>
      <c r="H262">
        <f>FactorRet_Raw!BY275</f>
        <v>9.6480899479609999E-2</v>
      </c>
      <c r="I262">
        <f>FactorRet_Raw!BZ275</f>
        <v>9.5753597225269205E-3</v>
      </c>
      <c r="J262">
        <f>FactorRet_Raw!CA275</f>
        <v>8.9912667900575796E-2</v>
      </c>
      <c r="K262">
        <f>FactorRet_Raw!CB275</f>
        <v>-2.78648589606868E-2</v>
      </c>
      <c r="L262">
        <f>FactorRet_Raw!CC275</f>
        <v>-7.8992006517919905E-2</v>
      </c>
      <c r="M262">
        <f>FactorRet_Raw!CD275</f>
        <v>6.0077791883262503E-2</v>
      </c>
    </row>
    <row r="263" spans="1:13" x14ac:dyDescent="0.25">
      <c r="A263" s="5">
        <f>FactorRet_Raw!BR276</f>
        <v>39752</v>
      </c>
      <c r="B263">
        <f>FactorRet_Raw!BS276</f>
        <v>0.1149946613908</v>
      </c>
      <c r="C263">
        <f>FactorRet_Raw!BT276</f>
        <v>-0.112227758775091</v>
      </c>
      <c r="D263">
        <f>FactorRet_Raw!BU276</f>
        <v>-0.108510663455131</v>
      </c>
      <c r="E263">
        <f>FactorRet_Raw!BV276</f>
        <v>0.107527983535359</v>
      </c>
      <c r="F263">
        <f>FactorRet_Raw!BW276</f>
        <v>-7.2028713104902702E-3</v>
      </c>
      <c r="G263">
        <f>FactorRet_Raw!BX276</f>
        <v>3.34138470005673E-2</v>
      </c>
      <c r="H263">
        <f>FactorRet_Raw!BY276</f>
        <v>3.6891935957278597E-2</v>
      </c>
      <c r="I263">
        <f>FactorRet_Raw!BZ276</f>
        <v>2.72465745823945E-2</v>
      </c>
      <c r="J263">
        <f>FactorRet_Raw!CA276</f>
        <v>3.8752508983037698E-2</v>
      </c>
      <c r="K263">
        <f>FactorRet_Raw!CB276</f>
        <v>9.6153924044383596E-2</v>
      </c>
      <c r="L263">
        <f>FactorRet_Raw!CC276</f>
        <v>-9.7954294181693394E-2</v>
      </c>
      <c r="M263">
        <f>FactorRet_Raw!CD276</f>
        <v>9.3868021466174997E-2</v>
      </c>
    </row>
    <row r="264" spans="1:13" x14ac:dyDescent="0.25">
      <c r="A264" s="5">
        <f>FactorRet_Raw!BR277</f>
        <v>39782</v>
      </c>
      <c r="B264">
        <f>FactorRet_Raw!BS277</f>
        <v>0.104613393047483</v>
      </c>
      <c r="C264">
        <f>FactorRet_Raw!BT277</f>
        <v>-0.12263915105384</v>
      </c>
      <c r="D264">
        <f>FactorRet_Raw!BU277</f>
        <v>-9.6239618945799396E-2</v>
      </c>
      <c r="E264">
        <f>FactorRet_Raw!BV277</f>
        <v>0.12027866274445401</v>
      </c>
      <c r="F264">
        <f>FactorRet_Raw!BW277</f>
        <v>-5.9297059551458604E-3</v>
      </c>
      <c r="G264">
        <f>FactorRet_Raw!BX277</f>
        <v>-8.8471833593243704E-2</v>
      </c>
      <c r="H264">
        <f>FactorRet_Raw!BY277</f>
        <v>5.3491725752731499E-2</v>
      </c>
      <c r="I264">
        <f>FactorRet_Raw!BZ277</f>
        <v>7.2918506575789993E-2</v>
      </c>
      <c r="J264">
        <f>FactorRet_Raw!CA277</f>
        <v>3.59954149732565E-2</v>
      </c>
      <c r="K264">
        <f>FactorRet_Raw!CB277</f>
        <v>0.12702900664826799</v>
      </c>
      <c r="L264">
        <f>FactorRet_Raw!CC277</f>
        <v>-4.1542277248969299E-2</v>
      </c>
      <c r="M264">
        <f>FactorRet_Raw!CD277</f>
        <v>0.16611403999395039</v>
      </c>
    </row>
    <row r="265" spans="1:13" x14ac:dyDescent="0.25">
      <c r="A265" s="5">
        <f>FactorRet_Raw!BR278</f>
        <v>39813</v>
      </c>
      <c r="B265">
        <f>FactorRet_Raw!BS278</f>
        <v>-4.8009772704168001E-2</v>
      </c>
      <c r="C265">
        <f>FactorRet_Raw!BT278</f>
        <v>3.2159078761408097E-2</v>
      </c>
      <c r="D265">
        <f>FactorRet_Raw!BU278</f>
        <v>8.6098589737048994E-2</v>
      </c>
      <c r="E265">
        <f>FactorRet_Raw!BV278</f>
        <v>7.5517575504113399E-3</v>
      </c>
      <c r="F265">
        <f>FactorRet_Raw!BW278</f>
        <v>-3.1709759372968403E-2</v>
      </c>
      <c r="G265">
        <f>FactorRet_Raw!BX278</f>
        <v>4.3025545327260897E-2</v>
      </c>
      <c r="H265">
        <f>FactorRet_Raw!BY278</f>
        <v>1.9409603197648902E-2</v>
      </c>
      <c r="I265">
        <f>FactorRet_Raw!BZ278</f>
        <v>5.0777766265695697E-2</v>
      </c>
      <c r="J265">
        <f>FactorRet_Raw!CA278</f>
        <v>2.0942708491984499E-2</v>
      </c>
      <c r="K265">
        <f>FactorRet_Raw!CB278</f>
        <v>1.6000722293058899E-2</v>
      </c>
      <c r="L265">
        <f>FactorRet_Raw!CC278</f>
        <v>6.3808049696304797E-2</v>
      </c>
      <c r="M265">
        <f>FactorRet_Raw!CD278</f>
        <v>3.0791105313287499E-2</v>
      </c>
    </row>
    <row r="266" spans="1:13" x14ac:dyDescent="0.25">
      <c r="A266" s="5">
        <f>FactorRet_Raw!BR279</f>
        <v>39844</v>
      </c>
      <c r="B266">
        <f>FactorRet_Raw!BS279</f>
        <v>1.4084325448424199E-3</v>
      </c>
      <c r="C266">
        <f>FactorRet_Raw!BT279</f>
        <v>-0.127360579144809</v>
      </c>
      <c r="D266">
        <f>FactorRet_Raw!BU279</f>
        <v>5.91108734617479E-3</v>
      </c>
      <c r="E266">
        <f>FactorRet_Raw!BV279</f>
        <v>0.110535461093229</v>
      </c>
      <c r="F266">
        <f>FactorRet_Raw!BW279</f>
        <v>-0.17851283860613101</v>
      </c>
      <c r="G266">
        <f>FactorRet_Raw!BX279</f>
        <v>-0.120610094897558</v>
      </c>
      <c r="H266">
        <f>FactorRet_Raw!BY279</f>
        <v>-1.4057563454602099E-2</v>
      </c>
      <c r="I266">
        <f>FactorRet_Raw!BZ279</f>
        <v>7.4746386701722498E-2</v>
      </c>
      <c r="J266">
        <f>FactorRet_Raw!CA279</f>
        <v>-1.5071367098470401E-2</v>
      </c>
      <c r="K266">
        <f>FactorRet_Raw!CB279</f>
        <v>0.180175177733784</v>
      </c>
      <c r="L266">
        <f>FactorRet_Raw!CC279</f>
        <v>3.2980369861652898E-4</v>
      </c>
      <c r="M266">
        <f>FactorRet_Raw!CD279</f>
        <v>0.13194183409742288</v>
      </c>
    </row>
    <row r="267" spans="1:13" x14ac:dyDescent="0.25">
      <c r="A267" s="5">
        <f>FactorRet_Raw!BR280</f>
        <v>39872</v>
      </c>
      <c r="B267">
        <f>FactorRet_Raw!BS280</f>
        <v>5.40340306737883E-2</v>
      </c>
      <c r="C267">
        <f>FactorRet_Raw!BT280</f>
        <v>-0.10040502169523199</v>
      </c>
      <c r="D267">
        <f>FactorRet_Raw!BU280</f>
        <v>-2.7360270795238902E-2</v>
      </c>
      <c r="E267">
        <f>FactorRet_Raw!BV280</f>
        <v>3.6064575233769297E-2</v>
      </c>
      <c r="F267">
        <f>FactorRet_Raw!BW280</f>
        <v>-0.10573976309471</v>
      </c>
      <c r="G267">
        <f>FactorRet_Raw!BX280</f>
        <v>-2.5057769245221798E-2</v>
      </c>
      <c r="H267">
        <f>FactorRet_Raw!BY280</f>
        <v>-6.9827309847659294E-2</v>
      </c>
      <c r="I267">
        <f>FactorRet_Raw!BZ280</f>
        <v>-2.8493607846419699E-3</v>
      </c>
      <c r="J267">
        <f>FactorRet_Raw!CA280</f>
        <v>-6.4106194209847395E-2</v>
      </c>
      <c r="K267">
        <f>FactorRet_Raw!CB280</f>
        <v>8.7176895112929503E-2</v>
      </c>
      <c r="L267">
        <f>FactorRet_Raw!CC280</f>
        <v>4.9340287148615297E-2</v>
      </c>
      <c r="M267">
        <f>FactorRet_Raw!CD280</f>
        <v>8.9155277843948E-2</v>
      </c>
    </row>
    <row r="268" spans="1:13" x14ac:dyDescent="0.25">
      <c r="A268" s="5">
        <f>FactorRet_Raw!BR281</f>
        <v>39903</v>
      </c>
      <c r="B268">
        <f>FactorRet_Raw!BS281</f>
        <v>-0.15245098268492899</v>
      </c>
      <c r="C268">
        <f>FactorRet_Raw!BT281</f>
        <v>8.3160405189488695E-2</v>
      </c>
      <c r="D268">
        <f>FactorRet_Raw!BU281</f>
        <v>7.7289478900150602E-2</v>
      </c>
      <c r="E268">
        <f>FactorRet_Raw!BV281</f>
        <v>-0.122592949095869</v>
      </c>
      <c r="F268">
        <f>FactorRet_Raw!BW281</f>
        <v>5.2017677395270398E-2</v>
      </c>
      <c r="G268">
        <f>FactorRet_Raw!BX281</f>
        <v>1.94170649644308E-2</v>
      </c>
      <c r="H268">
        <f>FactorRet_Raw!BY281</f>
        <v>7.8251805897045206E-3</v>
      </c>
      <c r="I268">
        <f>FactorRet_Raw!BZ281</f>
        <v>-2.7336086112771201E-2</v>
      </c>
      <c r="J268">
        <f>FactorRet_Raw!CA281</f>
        <v>1.9776315526929801E-2</v>
      </c>
      <c r="K268">
        <f>FactorRet_Raw!CB281</f>
        <v>-0.10492415718954801</v>
      </c>
      <c r="L268">
        <f>FactorRet_Raw!CC281</f>
        <v>-1.70559350443262E-2</v>
      </c>
      <c r="M268">
        <f>FactorRet_Raw!CD281</f>
        <v>-0.12760611574514971</v>
      </c>
    </row>
    <row r="269" spans="1:13" x14ac:dyDescent="0.25">
      <c r="A269" s="5">
        <f>FactorRet_Raw!BR282</f>
        <v>39933</v>
      </c>
      <c r="B269">
        <f>FactorRet_Raw!BS282</f>
        <v>-0.33556265722484402</v>
      </c>
      <c r="C269">
        <f>FactorRet_Raw!BT282</f>
        <v>0.21110291601003101</v>
      </c>
      <c r="D269">
        <f>FactorRet_Raw!BU282</f>
        <v>0.265051328254086</v>
      </c>
      <c r="E269">
        <f>FactorRet_Raw!BV282</f>
        <v>-0.114342433533071</v>
      </c>
      <c r="F269">
        <f>FactorRet_Raw!BW282</f>
        <v>3.6337404838306997E-2</v>
      </c>
      <c r="G269">
        <f>FactorRet_Raw!BX282</f>
        <v>-2.3826973738457501E-2</v>
      </c>
      <c r="H269">
        <f>FactorRet_Raw!BY282</f>
        <v>-7.6931091830925502E-2</v>
      </c>
      <c r="I269">
        <f>FactorRet_Raw!BZ282</f>
        <v>-4.41382916195414E-2</v>
      </c>
      <c r="J269">
        <f>FactorRet_Raw!CA282</f>
        <v>3.8804461139295303E-2</v>
      </c>
      <c r="K269">
        <f>FactorRet_Raw!CB282</f>
        <v>-0.18530123197183901</v>
      </c>
      <c r="L269">
        <f>FactorRet_Raw!CC282</f>
        <v>-5.3602918810830603E-2</v>
      </c>
      <c r="M269">
        <f>FactorRet_Raw!CD282</f>
        <v>-0.23715946015653794</v>
      </c>
    </row>
    <row r="270" spans="1:13" x14ac:dyDescent="0.25">
      <c r="A270" s="5">
        <f>FactorRet_Raw!BR283</f>
        <v>39964</v>
      </c>
      <c r="B270">
        <f>FactorRet_Raw!BS283</f>
        <v>-9.7432140277879303E-2</v>
      </c>
      <c r="C270">
        <f>FactorRet_Raw!BT283</f>
        <v>8.3323954197138395E-2</v>
      </c>
      <c r="D270">
        <f>FactorRet_Raw!BU283</f>
        <v>2.7305953413921599E-2</v>
      </c>
      <c r="E270">
        <f>FactorRet_Raw!BV283</f>
        <v>-3.0825868312382598E-2</v>
      </c>
      <c r="F270">
        <f>FactorRet_Raw!BW283</f>
        <v>4.20216634617143E-2</v>
      </c>
      <c r="G270">
        <f>FactorRet_Raw!BX283</f>
        <v>2.2206751096969001E-3</v>
      </c>
      <c r="H270">
        <f>FactorRet_Raw!BY283</f>
        <v>-1.2523383239242901E-2</v>
      </c>
      <c r="I270">
        <f>FactorRet_Raw!BZ283</f>
        <v>7.1693691582370902E-3</v>
      </c>
      <c r="J270">
        <f>FactorRet_Raw!CA283</f>
        <v>-1.1636110891016099E-2</v>
      </c>
      <c r="K270">
        <f>FactorRet_Raw!CB283</f>
        <v>-8.15931099639359E-2</v>
      </c>
      <c r="L270">
        <f>FactorRet_Raw!CC283</f>
        <v>-9.6579176781087003E-2</v>
      </c>
      <c r="M270">
        <f>FactorRet_Raw!CD283</f>
        <v>-0.10682255205367291</v>
      </c>
    </row>
    <row r="271" spans="1:13" x14ac:dyDescent="0.25">
      <c r="A271" s="5">
        <f>FactorRet_Raw!BR284</f>
        <v>39994</v>
      </c>
      <c r="B271">
        <f>FactorRet_Raw!BS284</f>
        <v>7.2000107416295797E-2</v>
      </c>
      <c r="C271">
        <f>FactorRet_Raw!BT284</f>
        <v>-2.65488971377064E-2</v>
      </c>
      <c r="D271">
        <f>FactorRet_Raw!BU284</f>
        <v>-2.8834391080511199E-3</v>
      </c>
      <c r="E271">
        <f>FactorRet_Raw!BV284</f>
        <v>5.72653136906979E-2</v>
      </c>
      <c r="F271">
        <f>FactorRet_Raw!BW284</f>
        <v>-4.1135751545963301E-2</v>
      </c>
      <c r="G271">
        <f>FactorRet_Raw!BX284</f>
        <v>2.0669994094121801E-2</v>
      </c>
      <c r="H271">
        <f>FactorRet_Raw!BY284</f>
        <v>2.95955523189688E-2</v>
      </c>
      <c r="I271">
        <f>FactorRet_Raw!BZ284</f>
        <v>3.1801926169115198E-3</v>
      </c>
      <c r="J271">
        <f>FactorRet_Raw!CA284</f>
        <v>1.31010296755486E-2</v>
      </c>
      <c r="K271">
        <f>FactorRet_Raw!CB284</f>
        <v>4.4910923931403703E-2</v>
      </c>
      <c r="L271">
        <f>FactorRet_Raw!CC284</f>
        <v>7.9602390256694397E-2</v>
      </c>
      <c r="M271">
        <f>FactorRet_Raw!CD284</f>
        <v>4.9177107013305597E-2</v>
      </c>
    </row>
    <row r="272" spans="1:13" x14ac:dyDescent="0.25">
      <c r="A272" s="5">
        <f>FactorRet_Raw!BR285</f>
        <v>40025</v>
      </c>
      <c r="B272">
        <f>FactorRet_Raw!BS285</f>
        <v>-3.6132950169712998E-2</v>
      </c>
      <c r="C272">
        <f>FactorRet_Raw!BT285</f>
        <v>4.2729754581107997E-2</v>
      </c>
      <c r="D272">
        <f>FactorRet_Raw!BU285</f>
        <v>5.1075268632283802E-2</v>
      </c>
      <c r="E272">
        <f>FactorRet_Raw!BV285</f>
        <v>-4.8595109567078E-2</v>
      </c>
      <c r="F272">
        <f>FactorRet_Raw!BW285</f>
        <v>5.75369049408793E-3</v>
      </c>
      <c r="G272">
        <f>FactorRet_Raw!BX285</f>
        <v>3.62539522301005E-2</v>
      </c>
      <c r="H272">
        <f>FactorRet_Raw!BY285</f>
        <v>-4.7828643323248897E-2</v>
      </c>
      <c r="I272">
        <f>FactorRet_Raw!BZ285</f>
        <v>-3.3673882584488002E-2</v>
      </c>
      <c r="J272">
        <f>FactorRet_Raw!CA285</f>
        <v>-2.2815905351136E-2</v>
      </c>
      <c r="K272">
        <f>FactorRet_Raw!CB285</f>
        <v>-3.67855520455719E-2</v>
      </c>
      <c r="L272">
        <f>FactorRet_Raw!CC285</f>
        <v>4.6571216546682399E-2</v>
      </c>
      <c r="M272">
        <f>FactorRet_Raw!CD285</f>
        <v>-4.7315289184202303E-2</v>
      </c>
    </row>
    <row r="273" spans="1:13" x14ac:dyDescent="0.25">
      <c r="A273" s="5">
        <f>FactorRet_Raw!BR286</f>
        <v>40056</v>
      </c>
      <c r="B273">
        <f>FactorRet_Raw!BS286</f>
        <v>-8.2471421066065503E-2</v>
      </c>
      <c r="C273">
        <f>FactorRet_Raw!BT286</f>
        <v>8.7536992269355102E-2</v>
      </c>
      <c r="D273">
        <f>FactorRet_Raw!BU286</f>
        <v>8.3411103614879203E-2</v>
      </c>
      <c r="E273">
        <f>FactorRet_Raw!BV286</f>
        <v>-6.4602515726211798E-2</v>
      </c>
      <c r="F273">
        <f>FactorRet_Raw!BW286</f>
        <v>5.9494818285248802E-2</v>
      </c>
      <c r="G273">
        <f>FactorRet_Raw!BX286</f>
        <v>1.72391033918248E-2</v>
      </c>
      <c r="H273">
        <f>FactorRet_Raw!BY286</f>
        <v>-5.2289504030824698E-2</v>
      </c>
      <c r="I273">
        <f>FactorRet_Raw!BZ286</f>
        <v>-4.2627154586792497E-2</v>
      </c>
      <c r="J273">
        <f>FactorRet_Raw!CA286</f>
        <v>-4.1487036281753202E-2</v>
      </c>
      <c r="K273">
        <f>FactorRet_Raw!CB286</f>
        <v>-9.2587597830318696E-2</v>
      </c>
      <c r="L273">
        <f>FactorRet_Raw!CC286</f>
        <v>-2.11989362528071E-2</v>
      </c>
      <c r="M273">
        <f>FactorRet_Raw!CD286</f>
        <v>-0.11538232245537154</v>
      </c>
    </row>
    <row r="274" spans="1:13" x14ac:dyDescent="0.25">
      <c r="A274" s="5">
        <f>FactorRet_Raw!BR287</f>
        <v>40086</v>
      </c>
      <c r="B274">
        <f>FactorRet_Raw!BS287</f>
        <v>-3.0792621286999899E-2</v>
      </c>
      <c r="C274">
        <f>FactorRet_Raw!BT287</f>
        <v>-1.46342530353344E-2</v>
      </c>
      <c r="D274">
        <f>FactorRet_Raw!BU287</f>
        <v>3.73547422971576E-2</v>
      </c>
      <c r="E274">
        <f>FactorRet_Raw!BV287</f>
        <v>-2.07171980101244E-2</v>
      </c>
      <c r="F274">
        <f>FactorRet_Raw!BW287</f>
        <v>-3.5168220911416803E-2</v>
      </c>
      <c r="G274">
        <f>FactorRet_Raw!BX287</f>
        <v>5.9248548199022297E-3</v>
      </c>
      <c r="H274">
        <f>FactorRet_Raw!BY287</f>
        <v>-1.54808160151864E-2</v>
      </c>
      <c r="I274">
        <f>FactorRet_Raw!BZ287</f>
        <v>-1.08930287367202E-2</v>
      </c>
      <c r="J274">
        <f>FactorRet_Raw!CA287</f>
        <v>-1.4845957112692E-2</v>
      </c>
      <c r="K274">
        <f>FactorRet_Raw!CB287</f>
        <v>-1.64796676974115E-3</v>
      </c>
      <c r="L274">
        <f>FactorRet_Raw!CC287</f>
        <v>-1.8979636678952E-2</v>
      </c>
      <c r="M274">
        <f>FactorRet_Raw!CD287</f>
        <v>-7.6809116021655972E-3</v>
      </c>
    </row>
    <row r="275" spans="1:13" x14ac:dyDescent="0.25">
      <c r="A275" s="5">
        <f>FactorRet_Raw!BR288</f>
        <v>40117</v>
      </c>
      <c r="B275">
        <f>FactorRet_Raw!BS288</f>
        <v>5.4561271442678402E-2</v>
      </c>
      <c r="C275">
        <f>FactorRet_Raw!BT288</f>
        <v>-6.0969178282423299E-2</v>
      </c>
      <c r="D275">
        <f>FactorRet_Raw!BU288</f>
        <v>-4.7354940628354297E-2</v>
      </c>
      <c r="E275">
        <f>FactorRet_Raw!BV288</f>
        <v>5.64393064614905E-2</v>
      </c>
      <c r="F275">
        <f>FactorRet_Raw!BW288</f>
        <v>-6.0431211309141296E-3</v>
      </c>
      <c r="G275">
        <f>FactorRet_Raw!BX288</f>
        <v>-8.4726334532830207E-3</v>
      </c>
      <c r="H275">
        <f>FactorRet_Raw!BY288</f>
        <v>3.9031919914782498E-2</v>
      </c>
      <c r="I275">
        <f>FactorRet_Raw!BZ288</f>
        <v>3.9685657550652599E-2</v>
      </c>
      <c r="J275">
        <f>FactorRet_Raw!CA288</f>
        <v>5.4674361646415301E-2</v>
      </c>
      <c r="K275">
        <f>FactorRet_Raw!CB288</f>
        <v>7.8342061933591806E-2</v>
      </c>
      <c r="L275">
        <f>FactorRet_Raw!CC288</f>
        <v>5.5690296560434303E-2</v>
      </c>
      <c r="M275">
        <f>FactorRet_Raw!CD288</f>
        <v>6.2801264437316401E-2</v>
      </c>
    </row>
    <row r="276" spans="1:13" x14ac:dyDescent="0.25">
      <c r="A276" s="5">
        <f>FactorRet_Raw!BR289</f>
        <v>40147</v>
      </c>
      <c r="B276">
        <f>FactorRet_Raw!BS289</f>
        <v>-9.8524681099540802E-3</v>
      </c>
      <c r="C276">
        <f>FactorRet_Raw!BT289</f>
        <v>-1.8180996741820901E-2</v>
      </c>
      <c r="D276">
        <f>FactorRet_Raw!BU289</f>
        <v>-3.3938367128676099E-3</v>
      </c>
      <c r="E276">
        <f>FactorRet_Raw!BV289</f>
        <v>2.3049633032795998E-2</v>
      </c>
      <c r="F276">
        <f>FactorRet_Raw!BW289</f>
        <v>-2.8440927043164898E-4</v>
      </c>
      <c r="G276">
        <f>FactorRet_Raw!BX289</f>
        <v>-8.0185689721839499E-3</v>
      </c>
      <c r="H276">
        <f>FactorRet_Raw!BY289</f>
        <v>1.1641386945986799E-2</v>
      </c>
      <c r="I276">
        <f>FactorRet_Raw!BZ289</f>
        <v>-1.17795037595588E-3</v>
      </c>
      <c r="J276">
        <f>FactorRet_Raw!CA289</f>
        <v>8.0652589023484308E-3</v>
      </c>
      <c r="K276">
        <f>FactorRet_Raw!CB289</f>
        <v>1.9163388464750498E-2</v>
      </c>
      <c r="L276">
        <f>FactorRet_Raw!CC289</f>
        <v>6.3356867892628297E-3</v>
      </c>
      <c r="M276">
        <f>FactorRet_Raw!CD289</f>
        <v>1.8149280233098961E-3</v>
      </c>
    </row>
    <row r="277" spans="1:13" x14ac:dyDescent="0.25">
      <c r="A277" s="5">
        <f>FactorRet_Raw!BR290</f>
        <v>40178</v>
      </c>
      <c r="B277">
        <f>FactorRet_Raw!BS290</f>
        <v>5.8749945291514803E-2</v>
      </c>
      <c r="C277">
        <f>FactorRet_Raw!BT290</f>
        <v>-3.2566515603651799E-2</v>
      </c>
      <c r="D277">
        <f>FactorRet_Raw!BU290</f>
        <v>6.5838734462375398E-2</v>
      </c>
      <c r="E277">
        <f>FactorRet_Raw!BV290</f>
        <v>5.8764097666244401E-3</v>
      </c>
      <c r="F277">
        <f>FactorRet_Raw!BW290</f>
        <v>-3.9011418397208897E-2</v>
      </c>
      <c r="G277">
        <f>FactorRet_Raw!BX290</f>
        <v>-1.4362876740872299E-2</v>
      </c>
      <c r="H277">
        <f>FactorRet_Raw!BY290</f>
        <v>8.4815016602005095E-3</v>
      </c>
      <c r="I277">
        <f>FactorRet_Raw!BZ290</f>
        <v>1.41347368237058E-2</v>
      </c>
      <c r="J277">
        <f>FactorRet_Raw!CA290</f>
        <v>-7.8865647308984897E-3</v>
      </c>
      <c r="K277">
        <f>FactorRet_Raw!CB290</f>
        <v>2.2544990405322402E-2</v>
      </c>
      <c r="L277">
        <f>FactorRet_Raw!CC290</f>
        <v>4.6806589564892802E-2</v>
      </c>
      <c r="M277">
        <f>FactorRet_Raw!CD290</f>
        <v>9.83605461911999E-3</v>
      </c>
    </row>
    <row r="278" spans="1:13" x14ac:dyDescent="0.25">
      <c r="A278" s="5">
        <f>FactorRet_Raw!BR291</f>
        <v>40209</v>
      </c>
      <c r="B278">
        <f>FactorRet_Raw!BS291</f>
        <v>-6.9706948134729996E-2</v>
      </c>
      <c r="C278">
        <f>FactorRet_Raw!BT291</f>
        <v>3.5950856297081397E-2</v>
      </c>
      <c r="D278">
        <f>FactorRet_Raw!BU291</f>
        <v>8.5126791530529405E-3</v>
      </c>
      <c r="E278">
        <f>FactorRet_Raw!BV291</f>
        <v>1.48178503089862E-3</v>
      </c>
      <c r="F278">
        <f>FactorRet_Raw!BW291</f>
        <v>3.3711732789087602E-2</v>
      </c>
      <c r="G278">
        <f>FactorRet_Raw!BX291</f>
        <v>-1.1323535604615E-2</v>
      </c>
      <c r="H278">
        <f>FactorRet_Raw!BY291</f>
        <v>1.32087795037242E-2</v>
      </c>
      <c r="I278">
        <f>FactorRet_Raw!BZ291</f>
        <v>-4.3973207878822002E-3</v>
      </c>
      <c r="J278">
        <f>FactorRet_Raw!CA291</f>
        <v>1.6301183428114999E-2</v>
      </c>
      <c r="K278">
        <f>FactorRet_Raw!CB291</f>
        <v>-1.29343151500446E-2</v>
      </c>
      <c r="L278">
        <f>FactorRet_Raw!CC291</f>
        <v>-2.8597964922007502E-3</v>
      </c>
      <c r="M278">
        <f>FactorRet_Raw!CD291</f>
        <v>-2.4135338102309698E-2</v>
      </c>
    </row>
    <row r="279" spans="1:13" x14ac:dyDescent="0.25">
      <c r="A279" s="5">
        <f>FactorRet_Raw!BR292</f>
        <v>40237</v>
      </c>
      <c r="B279">
        <f>FactorRet_Raw!BS292</f>
        <v>4.5471858268347397E-2</v>
      </c>
      <c r="C279">
        <f>FactorRet_Raw!BT292</f>
        <v>6.5107320548313703E-3</v>
      </c>
      <c r="D279">
        <f>FactorRet_Raw!BU292</f>
        <v>2.7363494887069E-2</v>
      </c>
      <c r="E279">
        <f>FactorRet_Raw!BV292</f>
        <v>-1.2327415069332499E-2</v>
      </c>
      <c r="F279">
        <f>FactorRet_Raw!BW292</f>
        <v>-3.1576374477451603E-2</v>
      </c>
      <c r="G279">
        <f>FactorRet_Raw!BX292</f>
        <v>5.2748641297850798E-2</v>
      </c>
      <c r="H279">
        <f>FactorRet_Raw!BY292</f>
        <v>-3.9252462264474999E-2</v>
      </c>
      <c r="I279">
        <f>FactorRet_Raw!BZ292</f>
        <v>-2.4317647070434999E-2</v>
      </c>
      <c r="J279">
        <f>FactorRet_Raw!CA292</f>
        <v>-3.1724169018074497E-2</v>
      </c>
      <c r="K279">
        <f>FactorRet_Raw!CB292</f>
        <v>-2.5167672763401702E-2</v>
      </c>
      <c r="L279">
        <f>FactorRet_Raw!CC292</f>
        <v>1.38889822246077E-2</v>
      </c>
      <c r="M279">
        <f>FactorRet_Raw!CD292</f>
        <v>-3.02179540369698E-2</v>
      </c>
    </row>
    <row r="280" spans="1:13" x14ac:dyDescent="0.25">
      <c r="A280" s="5">
        <f>FactorRet_Raw!BR293</f>
        <v>40268</v>
      </c>
      <c r="B280">
        <f>FactorRet_Raw!BS293</f>
        <v>6.7160665580037304E-2</v>
      </c>
      <c r="C280">
        <f>FactorRet_Raw!BT293</f>
        <v>2.1013201450208598E-2</v>
      </c>
      <c r="D280">
        <f>FactorRet_Raw!BU293</f>
        <v>3.1958789981886303E-2</v>
      </c>
      <c r="E280">
        <f>FactorRet_Raw!BV293</f>
        <v>-2.9657008215493399E-2</v>
      </c>
      <c r="F280">
        <f>FactorRet_Raw!BW293</f>
        <v>-7.7067432503567903E-3</v>
      </c>
      <c r="G280">
        <f>FactorRet_Raw!BX293</f>
        <v>3.1923396410616103E-2</v>
      </c>
      <c r="H280">
        <f>FactorRet_Raw!BY293</f>
        <v>-3.0081419625596299E-2</v>
      </c>
      <c r="I280">
        <f>FactorRet_Raw!BZ293</f>
        <v>-3.5476312770327097E-2</v>
      </c>
      <c r="J280">
        <f>FactorRet_Raw!CA293</f>
        <v>-3.3195782666469401E-2</v>
      </c>
      <c r="K280">
        <f>FactorRet_Raw!CB293</f>
        <v>-3.5260409024943803E-2</v>
      </c>
      <c r="L280">
        <f>FactorRet_Raw!CC293</f>
        <v>1.75537578534215E-2</v>
      </c>
      <c r="M280">
        <f>FactorRet_Raw!CD293</f>
        <v>-6.7792484842525591E-2</v>
      </c>
    </row>
    <row r="281" spans="1:13" x14ac:dyDescent="0.25">
      <c r="A281" s="5">
        <f>FactorRet_Raw!BR294</f>
        <v>40298</v>
      </c>
      <c r="B281">
        <f>FactorRet_Raw!BS294</f>
        <v>4.0229141724905999E-2</v>
      </c>
      <c r="C281">
        <f>FactorRet_Raw!BT294</f>
        <v>3.5038552100756602E-3</v>
      </c>
      <c r="D281">
        <f>FactorRet_Raw!BU294</f>
        <v>2.3449607600059701E-2</v>
      </c>
      <c r="E281">
        <f>FactorRet_Raw!BV294</f>
        <v>-1.6715788922478901E-2</v>
      </c>
      <c r="F281">
        <f>FactorRet_Raw!BW294</f>
        <v>5.1094354663278E-3</v>
      </c>
      <c r="G281">
        <f>FactorRet_Raw!BX294</f>
        <v>2.07664662491478E-2</v>
      </c>
      <c r="H281">
        <f>FactorRet_Raw!BY294</f>
        <v>-3.2906430003464701E-2</v>
      </c>
      <c r="I281">
        <f>FactorRet_Raw!BZ294</f>
        <v>-2.3408658538941901E-4</v>
      </c>
      <c r="J281">
        <f>FactorRet_Raw!CA294</f>
        <v>-4.6944884864628403E-2</v>
      </c>
      <c r="K281">
        <f>FactorRet_Raw!CB294</f>
        <v>-3.08906888279557E-2</v>
      </c>
      <c r="L281">
        <f>FactorRet_Raw!CC294</f>
        <v>-1.20967301459705E-2</v>
      </c>
      <c r="M281">
        <f>FactorRet_Raw!CD294</f>
        <v>-5.122560601958711E-2</v>
      </c>
    </row>
    <row r="282" spans="1:13" x14ac:dyDescent="0.25">
      <c r="A282" s="5">
        <f>FactorRet_Raw!BR295</f>
        <v>40329</v>
      </c>
      <c r="B282">
        <f>FactorRet_Raw!BS295</f>
        <v>-4.7262980621322797E-3</v>
      </c>
      <c r="C282">
        <f>FactorRet_Raw!BT295</f>
        <v>-1.09308081232798E-2</v>
      </c>
      <c r="D282">
        <f>FactorRet_Raw!BU295</f>
        <v>9.1584933602652206E-3</v>
      </c>
      <c r="E282">
        <f>FactorRet_Raw!BV295</f>
        <v>2.62482054953595E-2</v>
      </c>
      <c r="F282">
        <f>FactorRet_Raw!BW295</f>
        <v>-3.9804208681650504E-3</v>
      </c>
      <c r="G282">
        <f>FactorRet_Raw!BX295</f>
        <v>-3.1340797293372301E-3</v>
      </c>
      <c r="H282">
        <f>FactorRet_Raw!BY295</f>
        <v>2.8106558208292099E-2</v>
      </c>
      <c r="I282">
        <f>FactorRet_Raw!BZ295</f>
        <v>1.9464141986775998E-2</v>
      </c>
      <c r="J282">
        <f>FactorRet_Raw!CA295</f>
        <v>3.0228171453966099E-2</v>
      </c>
      <c r="K282">
        <f>FactorRet_Raw!CB295</f>
        <v>2.8036995805059601E-2</v>
      </c>
      <c r="L282">
        <f>FactorRet_Raw!CC295</f>
        <v>1.8678929837895699E-3</v>
      </c>
      <c r="M282">
        <f>FactorRet_Raw!CD295</f>
        <v>2.9436200857808292E-2</v>
      </c>
    </row>
    <row r="283" spans="1:13" x14ac:dyDescent="0.25">
      <c r="A283" s="5">
        <f>FactorRet_Raw!BR296</f>
        <v>40359</v>
      </c>
      <c r="B283">
        <f>FactorRet_Raw!BS296</f>
        <v>-2.8396044202245799E-2</v>
      </c>
      <c r="C283">
        <f>FactorRet_Raw!BT296</f>
        <v>-1.87075867879723E-2</v>
      </c>
      <c r="D283">
        <f>FactorRet_Raw!BU296</f>
        <v>-2.8008010804925199E-2</v>
      </c>
      <c r="E283">
        <f>FactorRet_Raw!BV296</f>
        <v>5.4495822038726903E-2</v>
      </c>
      <c r="F283">
        <f>FactorRet_Raw!BW296</f>
        <v>3.9875796550708401E-2</v>
      </c>
      <c r="G283">
        <f>FactorRet_Raw!BX296</f>
        <v>-3.84622552887866E-2</v>
      </c>
      <c r="H283">
        <f>FactorRet_Raw!BY296</f>
        <v>6.1591417600088898E-2</v>
      </c>
      <c r="I283">
        <f>FactorRet_Raw!BZ296</f>
        <v>2.6025183123418099E-2</v>
      </c>
      <c r="J283">
        <f>FactorRet_Raw!CA296</f>
        <v>4.3438328087234801E-2</v>
      </c>
      <c r="K283">
        <f>FactorRet_Raw!CB296</f>
        <v>5.5772148939800301E-2</v>
      </c>
      <c r="L283">
        <f>FactorRet_Raw!CC296</f>
        <v>-3.7863258522964703E-2</v>
      </c>
      <c r="M283">
        <f>FactorRet_Raw!CD296</f>
        <v>7.48893214626207E-2</v>
      </c>
    </row>
    <row r="284" spans="1:13" x14ac:dyDescent="0.25">
      <c r="A284" s="5">
        <f>FactorRet_Raw!BR297</f>
        <v>40390</v>
      </c>
      <c r="B284">
        <f>FactorRet_Raw!BS297</f>
        <v>4.5950354861487401E-3</v>
      </c>
      <c r="C284">
        <f>FactorRet_Raw!BT297</f>
        <v>2.6974872334477899E-3</v>
      </c>
      <c r="D284">
        <f>FactorRet_Raw!BU297</f>
        <v>1.34855648249117E-2</v>
      </c>
      <c r="E284">
        <f>FactorRet_Raw!BV297</f>
        <v>-2.61670392007586E-2</v>
      </c>
      <c r="F284">
        <f>FactorRet_Raw!BW297</f>
        <v>1.45129066809333E-2</v>
      </c>
      <c r="G284">
        <f>FactorRet_Raw!BX297</f>
        <v>1.42710937195566E-2</v>
      </c>
      <c r="H284">
        <f>FactorRet_Raw!BY297</f>
        <v>-4.8765421659509997E-3</v>
      </c>
      <c r="I284">
        <f>FactorRet_Raw!BZ297</f>
        <v>7.7147355305589903E-3</v>
      </c>
      <c r="J284">
        <f>FactorRet_Raw!CA297</f>
        <v>-2.9615609855789498E-3</v>
      </c>
      <c r="K284">
        <f>FactorRet_Raw!CB297</f>
        <v>-2.8460246761931901E-2</v>
      </c>
      <c r="L284">
        <f>FactorRet_Raw!CC297</f>
        <v>3.9732535281902702E-2</v>
      </c>
      <c r="M284">
        <f>FactorRet_Raw!CD297</f>
        <v>-5.7785656443015407E-2</v>
      </c>
    </row>
    <row r="285" spans="1:13" x14ac:dyDescent="0.25">
      <c r="A285" s="5">
        <f>FactorRet_Raw!BR298</f>
        <v>40421</v>
      </c>
      <c r="B285">
        <f>FactorRet_Raw!BS298</f>
        <v>-3.4058879078426897E-2</v>
      </c>
      <c r="C285">
        <f>FactorRet_Raw!BT298</f>
        <v>-4.3368232172619398E-2</v>
      </c>
      <c r="D285">
        <f>FactorRet_Raw!BU298</f>
        <v>-1.3304835903401899E-2</v>
      </c>
      <c r="E285">
        <f>FactorRet_Raw!BV298</f>
        <v>4.7001237504067102E-2</v>
      </c>
      <c r="F285">
        <f>FactorRet_Raw!BW298</f>
        <v>4.9322810728776201E-2</v>
      </c>
      <c r="G285">
        <f>FactorRet_Raw!BX298</f>
        <v>-4.9598912355061003E-2</v>
      </c>
      <c r="H285">
        <f>FactorRet_Raw!BY298</f>
        <v>1.8762261529275001E-2</v>
      </c>
      <c r="I285">
        <f>FactorRet_Raw!BZ298</f>
        <v>1.7947449865056801E-2</v>
      </c>
      <c r="J285">
        <f>FactorRet_Raw!CA298</f>
        <v>1.7048392933085001E-2</v>
      </c>
      <c r="K285">
        <f>FactorRet_Raw!CB298</f>
        <v>5.2833383195582499E-2</v>
      </c>
      <c r="L285">
        <f>FactorRet_Raw!CC298</f>
        <v>-5.9766789338585799E-2</v>
      </c>
      <c r="M285">
        <f>FactorRet_Raw!CD298</f>
        <v>6.977564933416619E-2</v>
      </c>
    </row>
    <row r="286" spans="1:13" x14ac:dyDescent="0.25">
      <c r="A286" s="5">
        <f>FactorRet_Raw!BR299</f>
        <v>40451</v>
      </c>
      <c r="B286">
        <f>FactorRet_Raw!BS299</f>
        <v>3.9046070541464903E-2</v>
      </c>
      <c r="C286">
        <f>FactorRet_Raw!BT299</f>
        <v>-1.03143447532505E-2</v>
      </c>
      <c r="D286">
        <f>FactorRet_Raw!BU299</f>
        <v>3.1638711057941797E-2</v>
      </c>
      <c r="E286">
        <f>FactorRet_Raw!BV299</f>
        <v>1.0243325088364901E-3</v>
      </c>
      <c r="F286">
        <f>FactorRet_Raw!BW299</f>
        <v>-4.52157843905268E-2</v>
      </c>
      <c r="G286">
        <f>FactorRet_Raw!BX299</f>
        <v>-2.3294223366744399E-3</v>
      </c>
      <c r="H286">
        <f>FactorRet_Raw!BY299</f>
        <v>-1.11193298615369E-2</v>
      </c>
      <c r="I286">
        <f>FactorRet_Raw!BZ299</f>
        <v>9.8499886324649906E-3</v>
      </c>
      <c r="J286">
        <f>FactorRet_Raw!CA299</f>
        <v>-1.42970201553303E-2</v>
      </c>
      <c r="K286">
        <f>FactorRet_Raw!CB299</f>
        <v>2.8578928258441199E-2</v>
      </c>
      <c r="L286">
        <f>FactorRet_Raw!CC299</f>
        <v>2.1100553834515301E-3</v>
      </c>
      <c r="M286">
        <f>FactorRet_Raw!CD299</f>
        <v>-7.6295411746430786E-2</v>
      </c>
    </row>
    <row r="287" spans="1:13" x14ac:dyDescent="0.25">
      <c r="A287" s="5">
        <f>FactorRet_Raw!BR300</f>
        <v>40482</v>
      </c>
      <c r="B287">
        <f>FactorRet_Raw!BS300</f>
        <v>2.3828485798454799E-2</v>
      </c>
      <c r="C287">
        <f>FactorRet_Raw!BT300</f>
        <v>-2.5660894340780002E-2</v>
      </c>
      <c r="D287">
        <f>FactorRet_Raw!BU300</f>
        <v>-1.8524252064555699E-2</v>
      </c>
      <c r="E287">
        <f>FactorRet_Raw!BV300</f>
        <v>2.3527364065535301E-2</v>
      </c>
      <c r="F287">
        <f>FactorRet_Raw!BW300</f>
        <v>-2.56499545153899E-2</v>
      </c>
      <c r="G287">
        <f>FactorRet_Raw!BX300</f>
        <v>-1.0505268964778E-3</v>
      </c>
      <c r="H287">
        <f>FactorRet_Raw!BY300</f>
        <v>2.4549123723415198E-2</v>
      </c>
      <c r="I287">
        <f>FactorRet_Raw!BZ300</f>
        <v>-3.6670725885380802E-3</v>
      </c>
      <c r="J287">
        <f>FactorRet_Raw!CA300</f>
        <v>1.95825030638258E-2</v>
      </c>
      <c r="K287">
        <f>FactorRet_Raw!CB300</f>
        <v>3.3272070078061697E-2</v>
      </c>
      <c r="L287">
        <f>FactorRet_Raw!CC300</f>
        <v>2.3144687933048E-3</v>
      </c>
      <c r="M287">
        <f>FactorRet_Raw!CD300</f>
        <v>-2.0062146502532602E-2</v>
      </c>
    </row>
    <row r="288" spans="1:13" x14ac:dyDescent="0.25">
      <c r="A288" s="5">
        <f>FactorRet_Raw!BR301</f>
        <v>40512</v>
      </c>
      <c r="B288">
        <f>FactorRet_Raw!BS301</f>
        <v>2.3032678570186101E-2</v>
      </c>
      <c r="C288">
        <f>FactorRet_Raw!BT301</f>
        <v>-1.24308664004144E-2</v>
      </c>
      <c r="D288">
        <f>FactorRet_Raw!BU301</f>
        <v>1.1593212204444E-2</v>
      </c>
      <c r="E288">
        <f>FactorRet_Raw!BV301</f>
        <v>1.63940496552343E-3</v>
      </c>
      <c r="F288">
        <f>FactorRet_Raw!BW301</f>
        <v>-1.6354260712627001E-2</v>
      </c>
      <c r="G288">
        <f>FactorRet_Raw!BX301</f>
        <v>-2.0318790017660002E-2</v>
      </c>
      <c r="H288">
        <f>FactorRet_Raw!BY301</f>
        <v>-4.9537860944151302E-3</v>
      </c>
      <c r="I288">
        <f>FactorRet_Raw!BZ301</f>
        <v>-8.7191451325656904E-3</v>
      </c>
      <c r="J288">
        <f>FactorRet_Raw!CA301</f>
        <v>-6.5834103895269702E-3</v>
      </c>
      <c r="K288">
        <f>FactorRet_Raw!CB301</f>
        <v>-2.7724581143618999E-3</v>
      </c>
      <c r="L288">
        <f>FactorRet_Raw!CC301</f>
        <v>2.0601967086417302E-3</v>
      </c>
      <c r="M288">
        <f>FactorRet_Raw!CD301</f>
        <v>-4.4758250830105997E-2</v>
      </c>
    </row>
    <row r="289" spans="1:13" x14ac:dyDescent="0.25">
      <c r="A289" s="5">
        <f>FactorRet_Raw!BR302</f>
        <v>40543</v>
      </c>
      <c r="B289">
        <f>FactorRet_Raw!BS302</f>
        <v>-2.36521039473786E-2</v>
      </c>
      <c r="C289">
        <f>FactorRet_Raw!BT302</f>
        <v>8.2767394986979506E-2</v>
      </c>
      <c r="D289">
        <f>FactorRet_Raw!BU302</f>
        <v>2.9303464981039602E-2</v>
      </c>
      <c r="E289">
        <f>FactorRet_Raw!BV302</f>
        <v>-7.6324174513110396E-2</v>
      </c>
      <c r="F289">
        <f>FactorRet_Raw!BW302</f>
        <v>3.9767477565036003E-3</v>
      </c>
      <c r="G289">
        <f>FactorRet_Raw!BX302</f>
        <v>3.5173765325377498E-2</v>
      </c>
      <c r="H289">
        <f>FactorRet_Raw!BY302</f>
        <v>-2.7508724510215601E-2</v>
      </c>
      <c r="I289">
        <f>FactorRet_Raw!BZ302</f>
        <v>-1.42914949535778E-2</v>
      </c>
      <c r="J289">
        <f>FactorRet_Raw!CA302</f>
        <v>-2.68026633679464E-2</v>
      </c>
      <c r="K289">
        <f>FactorRet_Raw!CB302</f>
        <v>-9.23936226486579E-2</v>
      </c>
      <c r="L289">
        <f>FactorRet_Raw!CC302</f>
        <v>2.6224143548241202E-3</v>
      </c>
      <c r="M289">
        <f>FactorRet_Raw!CD302</f>
        <v>-7.2380757610058299E-2</v>
      </c>
    </row>
    <row r="290" spans="1:13" x14ac:dyDescent="0.25">
      <c r="A290" s="5">
        <f>FactorRet_Raw!BR303</f>
        <v>40574</v>
      </c>
      <c r="B290">
        <f>FactorRet_Raw!BS303</f>
        <v>-2.2253125873681098E-2</v>
      </c>
      <c r="C290">
        <f>FactorRet_Raw!BT303</f>
        <v>1.9778113597311402E-2</v>
      </c>
      <c r="D290">
        <f>FactorRet_Raw!BU303</f>
        <v>-3.6404407419851899E-3</v>
      </c>
      <c r="E290">
        <f>FactorRet_Raw!BV303</f>
        <v>-8.2410590275319006E-3</v>
      </c>
      <c r="F290">
        <f>FactorRet_Raw!BW303</f>
        <v>-2.2283997256694402E-2</v>
      </c>
      <c r="G290">
        <f>FactorRet_Raw!BX303</f>
        <v>4.0210707556988298E-3</v>
      </c>
      <c r="H290">
        <f>FactorRet_Raw!BY303</f>
        <v>1.45469333446241E-2</v>
      </c>
      <c r="I290">
        <f>FactorRet_Raw!BZ303</f>
        <v>-3.8254131645149301E-3</v>
      </c>
      <c r="J290">
        <f>FactorRet_Raw!CA303</f>
        <v>3.4991028234610702E-3</v>
      </c>
      <c r="K290">
        <f>FactorRet_Raw!CB303</f>
        <v>-2.7372910707606401E-2</v>
      </c>
      <c r="L290">
        <f>FactorRet_Raw!CC303</f>
        <v>-1.2512289822180601E-2</v>
      </c>
      <c r="M290">
        <f>FactorRet_Raw!CD303</f>
        <v>-1.7325255656555519E-2</v>
      </c>
    </row>
    <row r="291" spans="1:13" x14ac:dyDescent="0.25">
      <c r="A291" s="5">
        <f>FactorRet_Raw!BR304</f>
        <v>40602</v>
      </c>
      <c r="B291">
        <f>FactorRet_Raw!BS304</f>
        <v>2.69590150152553E-2</v>
      </c>
      <c r="C291">
        <f>FactorRet_Raw!BT304</f>
        <v>1.14781894463112E-2</v>
      </c>
      <c r="D291">
        <f>FactorRet_Raw!BU304</f>
        <v>1.8877918696552001E-2</v>
      </c>
      <c r="E291">
        <f>FactorRet_Raw!BV304</f>
        <v>3.5190676581004598E-3</v>
      </c>
      <c r="F291">
        <f>FactorRet_Raw!BW304</f>
        <v>1.6075747009644498E-2</v>
      </c>
      <c r="G291">
        <f>FactorRet_Raw!BX304</f>
        <v>-3.6522808463921698E-3</v>
      </c>
      <c r="H291">
        <f>FactorRet_Raw!BY304</f>
        <v>1.7703908442757801E-3</v>
      </c>
      <c r="I291">
        <f>FactorRet_Raw!BZ304</f>
        <v>1.6784501145895001E-2</v>
      </c>
      <c r="J291">
        <f>FactorRet_Raw!CA304</f>
        <v>-2.5741565457978398E-3</v>
      </c>
      <c r="K291">
        <f>FactorRet_Raw!CB304</f>
        <v>7.2629921215435298E-3</v>
      </c>
      <c r="L291">
        <f>FactorRet_Raw!CC304</f>
        <v>2.7451031125983899E-3</v>
      </c>
      <c r="M291">
        <f>FactorRet_Raw!CD304</f>
        <v>1.3801321279369397E-2</v>
      </c>
    </row>
    <row r="292" spans="1:13" x14ac:dyDescent="0.25">
      <c r="A292" s="5">
        <f>FactorRet_Raw!BR305</f>
        <v>40633</v>
      </c>
      <c r="B292">
        <f>FactorRet_Raw!BS305</f>
        <v>2.0502136432817002E-2</v>
      </c>
      <c r="C292">
        <f>FactorRet_Raw!BT305</f>
        <v>-3.1563807183178902E-2</v>
      </c>
      <c r="D292">
        <f>FactorRet_Raw!BU305</f>
        <v>2.27936931757633E-2</v>
      </c>
      <c r="E292">
        <f>FactorRet_Raw!BV305</f>
        <v>1.5170616812981E-2</v>
      </c>
      <c r="F292">
        <f>FactorRet_Raw!BW305</f>
        <v>2.2201540407902998E-2</v>
      </c>
      <c r="G292">
        <f>FactorRet_Raw!BX305</f>
        <v>-9.9567802005055897E-3</v>
      </c>
      <c r="H292">
        <f>FactorRet_Raw!BY305</f>
        <v>-6.3542281463294598E-3</v>
      </c>
      <c r="I292">
        <f>FactorRet_Raw!BZ305</f>
        <v>3.3441395612535403E-2</v>
      </c>
      <c r="J292">
        <f>FactorRet_Raw!CA305</f>
        <v>-1.1410084132595401E-2</v>
      </c>
      <c r="K292">
        <f>FactorRet_Raw!CB305</f>
        <v>1.7934523381735699E-2</v>
      </c>
      <c r="L292">
        <f>FactorRet_Raw!CC305</f>
        <v>1.69018586743802E-2</v>
      </c>
      <c r="M292">
        <f>FactorRet_Raw!CD305</f>
        <v>1.24578457597633E-2</v>
      </c>
    </row>
    <row r="293" spans="1:13" x14ac:dyDescent="0.25">
      <c r="A293" s="5">
        <f>FactorRet_Raw!BR306</f>
        <v>40663</v>
      </c>
      <c r="B293">
        <f>FactorRet_Raw!BS306</f>
        <v>-2.1335738069117399E-2</v>
      </c>
      <c r="C293">
        <f>FactorRet_Raw!BT306</f>
        <v>-3.9536594792540299E-2</v>
      </c>
      <c r="D293">
        <f>FactorRet_Raw!BU306</f>
        <v>3.27635947404911E-5</v>
      </c>
      <c r="E293">
        <f>FactorRet_Raw!BV306</f>
        <v>1.36414032731991E-2</v>
      </c>
      <c r="F293">
        <f>FactorRet_Raw!BW306</f>
        <v>3.2103293327809597E-2</v>
      </c>
      <c r="G293">
        <f>FactorRet_Raw!BX306</f>
        <v>7.0577101300018496E-3</v>
      </c>
      <c r="H293">
        <f>FactorRet_Raw!BY306</f>
        <v>1.0184758844319399E-2</v>
      </c>
      <c r="I293">
        <f>FactorRet_Raw!BZ306</f>
        <v>2.9692417676771599E-2</v>
      </c>
      <c r="J293">
        <f>FactorRet_Raw!CA306</f>
        <v>2.4312829774909998E-2</v>
      </c>
      <c r="K293">
        <f>FactorRet_Raw!CB306</f>
        <v>4.4584437725226599E-2</v>
      </c>
      <c r="L293">
        <f>FactorRet_Raw!CC306</f>
        <v>-8.5140127552745092E-3</v>
      </c>
      <c r="M293">
        <f>FactorRet_Raw!CD306</f>
        <v>3.6129609069034611E-2</v>
      </c>
    </row>
    <row r="294" spans="1:13" x14ac:dyDescent="0.25">
      <c r="A294" s="5">
        <f>FactorRet_Raw!BR307</f>
        <v>40694</v>
      </c>
      <c r="B294">
        <f>FactorRet_Raw!BS307</f>
        <v>-1.0894253091444E-2</v>
      </c>
      <c r="C294">
        <f>FactorRet_Raw!BT307</f>
        <v>-2.9593422120418399E-2</v>
      </c>
      <c r="D294">
        <f>FactorRet_Raw!BU307</f>
        <v>8.2823277929694808E-3</v>
      </c>
      <c r="E294">
        <f>FactorRet_Raw!BV307</f>
        <v>1.3331169086253499E-2</v>
      </c>
      <c r="F294">
        <f>FactorRet_Raw!BW307</f>
        <v>2.7298936991213101E-2</v>
      </c>
      <c r="G294">
        <f>FactorRet_Raw!BX307</f>
        <v>9.0335927017908494E-3</v>
      </c>
      <c r="H294">
        <f>FactorRet_Raw!BY307</f>
        <v>-1.51394033774032E-2</v>
      </c>
      <c r="I294">
        <f>FactorRet_Raw!BZ307</f>
        <v>3.8383137709366001E-4</v>
      </c>
      <c r="J294">
        <f>FactorRet_Raw!CA307</f>
        <v>-9.8407313032533392E-3</v>
      </c>
      <c r="K294">
        <f>FactorRet_Raw!CB307</f>
        <v>3.2572059020868099E-2</v>
      </c>
      <c r="L294">
        <f>FactorRet_Raw!CC307</f>
        <v>-4.8365525535668197E-2</v>
      </c>
      <c r="M294">
        <f>FactorRet_Raw!CD307</f>
        <v>2.8191052490879331E-2</v>
      </c>
    </row>
    <row r="295" spans="1:13" x14ac:dyDescent="0.25">
      <c r="A295" s="5">
        <f>FactorRet_Raw!BR308</f>
        <v>40724</v>
      </c>
      <c r="B295">
        <f>FactorRet_Raw!BS308</f>
        <v>1.5999018544319E-2</v>
      </c>
      <c r="C295">
        <f>FactorRet_Raw!BT308</f>
        <v>-1.6603015820517101E-2</v>
      </c>
      <c r="D295">
        <f>FactorRet_Raw!BU308</f>
        <v>-1.6417014832475402E-2</v>
      </c>
      <c r="E295">
        <f>FactorRet_Raw!BV308</f>
        <v>2.4128135503886799E-2</v>
      </c>
      <c r="F295">
        <f>FactorRet_Raw!BW308</f>
        <v>7.3180602251088503E-3</v>
      </c>
      <c r="G295">
        <f>FactorRet_Raw!BX308</f>
        <v>-9.9350998394436398E-4</v>
      </c>
      <c r="H295">
        <f>FactorRet_Raw!BY308</f>
        <v>1.6601778098069401E-2</v>
      </c>
      <c r="I295">
        <f>FactorRet_Raw!BZ308</f>
        <v>1.19300084051628E-2</v>
      </c>
      <c r="J295">
        <f>FactorRet_Raw!CA308</f>
        <v>5.3949314374871302E-3</v>
      </c>
      <c r="K295">
        <f>FactorRet_Raw!CB308</f>
        <v>2.3325798415039799E-2</v>
      </c>
      <c r="L295">
        <f>FactorRet_Raw!CC308</f>
        <v>-5.7133737117388804E-3</v>
      </c>
      <c r="M295">
        <f>FactorRet_Raw!CD308</f>
        <v>1.4074602940641801E-2</v>
      </c>
    </row>
    <row r="296" spans="1:13" x14ac:dyDescent="0.25">
      <c r="A296" s="5">
        <f>FactorRet_Raw!BR309</f>
        <v>40755</v>
      </c>
      <c r="B296">
        <f>FactorRet_Raw!BS309</f>
        <v>-2.34846820103349E-3</v>
      </c>
      <c r="C296">
        <f>FactorRet_Raw!BT309</f>
        <v>-5.4615624030117299E-2</v>
      </c>
      <c r="D296">
        <f>FactorRet_Raw!BU309</f>
        <v>-3.4619665198219497E-2</v>
      </c>
      <c r="E296">
        <f>FactorRet_Raw!BV309</f>
        <v>4.8334986486380398E-2</v>
      </c>
      <c r="F296">
        <f>FactorRet_Raw!BW309</f>
        <v>-2.7518988208332099E-2</v>
      </c>
      <c r="G296">
        <f>FactorRet_Raw!BX309</f>
        <v>-7.0062699551275101E-2</v>
      </c>
      <c r="H296">
        <f>FactorRet_Raw!BY309</f>
        <v>-1.2356677489234399E-3</v>
      </c>
      <c r="I296">
        <f>FactorRet_Raw!BZ309</f>
        <v>1.0963724845420899E-2</v>
      </c>
      <c r="J296">
        <f>FactorRet_Raw!CA309</f>
        <v>-1.2711303602222701E-2</v>
      </c>
      <c r="K296">
        <f>FactorRet_Raw!CB309</f>
        <v>5.1034269399289602E-2</v>
      </c>
      <c r="L296">
        <f>FactorRet_Raw!CC309</f>
        <v>-5.0509211475776401E-3</v>
      </c>
      <c r="M296">
        <f>FactorRet_Raw!CD309</f>
        <v>1.0149415324130981E-3</v>
      </c>
    </row>
    <row r="297" spans="1:13" x14ac:dyDescent="0.25">
      <c r="A297" s="5">
        <f>FactorRet_Raw!BR310</f>
        <v>40786</v>
      </c>
      <c r="B297">
        <f>FactorRet_Raw!BS310</f>
        <v>-6.4323440767194203E-3</v>
      </c>
      <c r="C297">
        <f>FactorRet_Raw!BT310</f>
        <v>-6.27598811744048E-2</v>
      </c>
      <c r="D297">
        <f>FactorRet_Raw!BU310</f>
        <v>-3.0729435106455E-2</v>
      </c>
      <c r="E297">
        <f>FactorRet_Raw!BV310</f>
        <v>5.9949632814643203E-2</v>
      </c>
      <c r="F297">
        <f>FactorRet_Raw!BW310</f>
        <v>6.20235278579368E-2</v>
      </c>
      <c r="G297">
        <f>FactorRet_Raw!BX310</f>
        <v>-2.1066077280166799E-3</v>
      </c>
      <c r="H297">
        <f>FactorRet_Raw!BY310</f>
        <v>9.0858515844742995E-3</v>
      </c>
      <c r="I297">
        <f>FactorRet_Raw!BZ310</f>
        <v>-5.7777628547489197E-3</v>
      </c>
      <c r="J297">
        <f>FactorRet_Raw!CA310</f>
        <v>6.9537721515882302E-3</v>
      </c>
      <c r="K297">
        <f>FactorRet_Raw!CB310</f>
        <v>6.6961584943709296E-2</v>
      </c>
      <c r="L297">
        <f>FactorRet_Raw!CC310</f>
        <v>-2.5792371646854498E-2</v>
      </c>
      <c r="M297">
        <f>FactorRet_Raw!CD310</f>
        <v>9.605065367172122E-2</v>
      </c>
    </row>
    <row r="298" spans="1:13" x14ac:dyDescent="0.25">
      <c r="A298" s="5">
        <f>FactorRet_Raw!BR311</f>
        <v>40816</v>
      </c>
      <c r="B298">
        <f>FactorRet_Raw!BS311</f>
        <v>-4.85281530557366E-4</v>
      </c>
      <c r="C298">
        <f>FactorRet_Raw!BT311</f>
        <v>-7.8826704658446003E-2</v>
      </c>
      <c r="D298">
        <f>FactorRet_Raw!BU311</f>
        <v>-5.3964155420448502E-2</v>
      </c>
      <c r="E298">
        <f>FactorRet_Raw!BV311</f>
        <v>6.24214732921912E-2</v>
      </c>
      <c r="F298">
        <f>FactorRet_Raw!BW311</f>
        <v>2.58756854695965E-2</v>
      </c>
      <c r="G298">
        <f>FactorRet_Raw!BX311</f>
        <v>6.7972005671475101E-3</v>
      </c>
      <c r="H298">
        <f>FactorRet_Raw!BY311</f>
        <v>2.4262522438525998E-2</v>
      </c>
      <c r="I298">
        <f>FactorRet_Raw!BZ311</f>
        <v>2.5685003049734801E-2</v>
      </c>
      <c r="J298">
        <f>FactorRet_Raw!CA311</f>
        <v>1.6000661383546898E-2</v>
      </c>
      <c r="K298">
        <f>FactorRet_Raw!CB311</f>
        <v>7.5582770778690203E-2</v>
      </c>
      <c r="L298">
        <f>FactorRet_Raw!CC311</f>
        <v>-8.1021904079483301E-2</v>
      </c>
      <c r="M298">
        <f>FactorRet_Raw!CD311</f>
        <v>0.16324642409747259</v>
      </c>
    </row>
    <row r="299" spans="1:13" x14ac:dyDescent="0.25">
      <c r="A299" s="5">
        <f>FactorRet_Raw!BR312</f>
        <v>40847</v>
      </c>
      <c r="B299">
        <f>FactorRet_Raw!BS312</f>
        <v>-5.1731640822603897E-2</v>
      </c>
      <c r="C299">
        <f>FactorRet_Raw!BT312</f>
        <v>7.3450372648383097E-2</v>
      </c>
      <c r="D299">
        <f>FactorRet_Raw!BU312</f>
        <v>6.8127629241090407E-2</v>
      </c>
      <c r="E299">
        <f>FactorRet_Raw!BV312</f>
        <v>-4.1371137131648403E-2</v>
      </c>
      <c r="F299">
        <f>FactorRet_Raw!BW312</f>
        <v>-3.2718156614172197E-2</v>
      </c>
      <c r="G299">
        <f>FactorRet_Raw!BX312</f>
        <v>-1.2707269852076501E-3</v>
      </c>
      <c r="H299">
        <f>FactorRet_Raw!BY312</f>
        <v>1.7099162656688E-2</v>
      </c>
      <c r="I299">
        <f>FactorRet_Raw!BZ312</f>
        <v>5.0211766966181702E-2</v>
      </c>
      <c r="J299">
        <f>FactorRet_Raw!CA312</f>
        <v>1.03558232740189E-2</v>
      </c>
      <c r="K299">
        <f>FactorRet_Raw!CB312</f>
        <v>-5.2737823277177097E-2</v>
      </c>
      <c r="L299">
        <f>FactorRet_Raw!CC312</f>
        <v>0.134796769196868</v>
      </c>
      <c r="M299">
        <f>FactorRet_Raw!CD312</f>
        <v>-0.14778490564406949</v>
      </c>
    </row>
    <row r="300" spans="1:13" x14ac:dyDescent="0.25">
      <c r="A300" s="5">
        <f>FactorRet_Raw!BR313</f>
        <v>40877</v>
      </c>
      <c r="B300">
        <f>FactorRet_Raw!BS313</f>
        <v>3.6535004540430599E-2</v>
      </c>
      <c r="C300">
        <f>FactorRet_Raw!BT313</f>
        <v>-4.1657480664937498E-2</v>
      </c>
      <c r="D300">
        <f>FactorRet_Raw!BU313</f>
        <v>-8.6909009733357103E-3</v>
      </c>
      <c r="E300">
        <f>FactorRet_Raw!BV313</f>
        <v>3.31743844018631E-2</v>
      </c>
      <c r="F300">
        <f>FactorRet_Raw!BW313</f>
        <v>4.1763547196703603E-2</v>
      </c>
      <c r="G300">
        <f>FactorRet_Raw!BX313</f>
        <v>-1.35719965347132E-2</v>
      </c>
      <c r="H300">
        <f>FactorRet_Raw!BY313</f>
        <v>6.6240544471078003E-3</v>
      </c>
      <c r="I300">
        <f>FactorRet_Raw!BZ313</f>
        <v>2.0429065146143101E-2</v>
      </c>
      <c r="J300">
        <f>FactorRet_Raw!CA313</f>
        <v>2.7486363673163601E-3</v>
      </c>
      <c r="K300">
        <f>FactorRet_Raw!CB313</f>
        <v>4.3747632470691897E-2</v>
      </c>
      <c r="L300">
        <f>FactorRet_Raw!CC313</f>
        <v>4.8349926908494701E-4</v>
      </c>
      <c r="M300">
        <f>FactorRet_Raw!CD313</f>
        <v>6.3570055978925399E-2</v>
      </c>
    </row>
    <row r="301" spans="1:13" x14ac:dyDescent="0.25">
      <c r="A301" s="5">
        <f>FactorRet_Raw!BR314</f>
        <v>40908</v>
      </c>
      <c r="B301">
        <f>FactorRet_Raw!BS314</f>
        <v>2.0250965601979299E-2</v>
      </c>
      <c r="C301">
        <f>FactorRet_Raw!BT314</f>
        <v>-4.4280068862564397E-3</v>
      </c>
      <c r="D301">
        <f>FactorRet_Raw!BU314</f>
        <v>-3.1311941291390501E-3</v>
      </c>
      <c r="E301">
        <f>FactorRet_Raw!BV314</f>
        <v>3.1209779848911601E-2</v>
      </c>
      <c r="F301">
        <f>FactorRet_Raw!BW314</f>
        <v>4.5779280475875303E-2</v>
      </c>
      <c r="G301">
        <f>FactorRet_Raw!BX314</f>
        <v>3.14228100797267E-2</v>
      </c>
      <c r="H301">
        <f>FactorRet_Raw!BY314</f>
        <v>1.9395439974620499E-2</v>
      </c>
      <c r="I301">
        <f>FactorRet_Raw!BZ314</f>
        <v>1.38372128955336E-2</v>
      </c>
      <c r="J301">
        <f>FactorRet_Raw!CA314</f>
        <v>3.8967080781901801E-2</v>
      </c>
      <c r="K301">
        <f>FactorRet_Raw!CB314</f>
        <v>-1.95999057667927E-2</v>
      </c>
      <c r="L301">
        <f>FactorRet_Raw!CC314</f>
        <v>4.8142809247547401E-2</v>
      </c>
      <c r="M301">
        <f>FactorRet_Raw!CD314</f>
        <v>7.7267798703569396E-2</v>
      </c>
    </row>
    <row r="302" spans="1:13" x14ac:dyDescent="0.25">
      <c r="A302" s="5">
        <f>FactorRet_Raw!BR315</f>
        <v>40939</v>
      </c>
      <c r="B302">
        <f>FactorRet_Raw!BS315</f>
        <v>-8.3337610106198307E-2</v>
      </c>
      <c r="C302">
        <f>FactorRet_Raw!BT315</f>
        <v>3.04946172425173E-2</v>
      </c>
      <c r="D302">
        <f>FactorRet_Raw!BU315</f>
        <v>2.5290360388849201E-2</v>
      </c>
      <c r="E302">
        <f>FactorRet_Raw!BV315</f>
        <v>-2.3488094983532201E-2</v>
      </c>
      <c r="F302">
        <f>FactorRet_Raw!BW315</f>
        <v>-7.7805765655610606E-2</v>
      </c>
      <c r="G302">
        <f>FactorRet_Raw!BX315</f>
        <v>1.11314982493134E-2</v>
      </c>
      <c r="H302">
        <f>FactorRet_Raw!BY315</f>
        <v>-1.08434656121645E-2</v>
      </c>
      <c r="I302">
        <f>FactorRet_Raw!BZ315</f>
        <v>1.38529480806806E-2</v>
      </c>
      <c r="J302">
        <f>FactorRet_Raw!CA315</f>
        <v>2.7520442310988201E-3</v>
      </c>
      <c r="K302">
        <f>FactorRet_Raw!CB315</f>
        <v>-1.82429270821362E-2</v>
      </c>
      <c r="L302">
        <f>FactorRet_Raw!CC315</f>
        <v>8.3855195578668801E-2</v>
      </c>
      <c r="M302">
        <f>FactorRet_Raw!CD315</f>
        <v>-0.11876010500226869</v>
      </c>
    </row>
    <row r="303" spans="1:13" x14ac:dyDescent="0.25">
      <c r="A303" s="5">
        <f>FactorRet_Raw!BR316</f>
        <v>40968</v>
      </c>
      <c r="B303">
        <f>FactorRet_Raw!BS316</f>
        <v>7.8595018163638702E-3</v>
      </c>
      <c r="C303">
        <f>FactorRet_Raw!BT316</f>
        <v>6.7639307532552304E-3</v>
      </c>
      <c r="D303">
        <f>FactorRet_Raw!BU316</f>
        <v>5.3696493529589596E-3</v>
      </c>
      <c r="E303">
        <f>FactorRet_Raw!BV316</f>
        <v>1.90040835961302E-3</v>
      </c>
      <c r="F303">
        <f>FactorRet_Raw!BW316</f>
        <v>-4.8783297774897899E-2</v>
      </c>
      <c r="G303">
        <f>FactorRet_Raw!BX316</f>
        <v>1.36220055871206E-2</v>
      </c>
      <c r="H303">
        <f>FactorRet_Raw!BY316</f>
        <v>2.3359236022722999E-2</v>
      </c>
      <c r="I303">
        <f>FactorRet_Raw!BZ316</f>
        <v>1.10014998138693E-2</v>
      </c>
      <c r="J303">
        <f>FactorRet_Raw!CA316</f>
        <v>2.0821330912532299E-2</v>
      </c>
      <c r="K303">
        <f>FactorRet_Raw!CB316</f>
        <v>8.8360094191061896E-3</v>
      </c>
      <c r="L303">
        <f>FactorRet_Raw!CC316</f>
        <v>-1.18595731466558E-2</v>
      </c>
      <c r="M303">
        <f>FactorRet_Raw!CD316</f>
        <v>-4.0741592101394289E-2</v>
      </c>
    </row>
    <row r="304" spans="1:13" x14ac:dyDescent="0.25">
      <c r="A304" s="5">
        <f>FactorRet_Raw!BR317</f>
        <v>40999</v>
      </c>
      <c r="B304">
        <f>FactorRet_Raw!BS317</f>
        <v>2.62367843342893E-2</v>
      </c>
      <c r="C304">
        <f>FactorRet_Raw!BT317</f>
        <v>2.59441060407969E-4</v>
      </c>
      <c r="D304">
        <f>FactorRet_Raw!BU317</f>
        <v>-2.8079388856434202E-2</v>
      </c>
      <c r="E304">
        <f>FactorRet_Raw!BV317</f>
        <v>8.7865301948529591E-3</v>
      </c>
      <c r="F304">
        <f>FactorRet_Raw!BW317</f>
        <v>-2.8659147901402501E-2</v>
      </c>
      <c r="G304">
        <f>FactorRet_Raw!BX317</f>
        <v>5.3834561001686702E-2</v>
      </c>
      <c r="H304">
        <f>FactorRet_Raw!BY317</f>
        <v>-1.35580404696268E-2</v>
      </c>
      <c r="I304">
        <f>FactorRet_Raw!BZ317</f>
        <v>-5.1325657598219297E-2</v>
      </c>
      <c r="J304">
        <f>FactorRet_Raw!CA317</f>
        <v>-1.3048538994980201E-2</v>
      </c>
      <c r="K304">
        <f>FactorRet_Raw!CB317</f>
        <v>-2.2995761113840801E-2</v>
      </c>
      <c r="L304">
        <f>FactorRet_Raw!CC317</f>
        <v>-3.8053799133390201E-3</v>
      </c>
      <c r="M304">
        <f>FactorRet_Raw!CD317</f>
        <v>1.17874066765325E-2</v>
      </c>
    </row>
    <row r="305" spans="1:13" x14ac:dyDescent="0.25">
      <c r="A305" s="5">
        <f>FactorRet_Raw!BR318</f>
        <v>41029</v>
      </c>
      <c r="B305">
        <f>FactorRet_Raw!BS318</f>
        <v>3.8000317409223397E-2</v>
      </c>
      <c r="C305">
        <f>FactorRet_Raw!BT318</f>
        <v>-3.9365271707310898E-2</v>
      </c>
      <c r="D305">
        <f>FactorRet_Raw!BU318</f>
        <v>-6.0846706565302298E-3</v>
      </c>
      <c r="E305">
        <f>FactorRet_Raw!BV318</f>
        <v>1.1709861949391401E-2</v>
      </c>
      <c r="F305">
        <f>FactorRet_Raw!BW318</f>
        <v>1.8748561967318601E-2</v>
      </c>
      <c r="G305">
        <f>FactorRet_Raw!BX318</f>
        <v>-2.08240461661439E-2</v>
      </c>
      <c r="H305">
        <f>FactorRet_Raw!BY318</f>
        <v>-3.2578851482497402E-2</v>
      </c>
      <c r="I305">
        <f>FactorRet_Raw!BZ318</f>
        <v>-7.3510677081645298E-3</v>
      </c>
      <c r="J305">
        <f>FactorRet_Raw!CA318</f>
        <v>-2.93299355293382E-2</v>
      </c>
      <c r="K305">
        <f>FactorRet_Raw!CB318</f>
        <v>1.9800845476783999E-2</v>
      </c>
      <c r="L305">
        <f>FactorRet_Raw!CC318</f>
        <v>2.8414382465542901E-2</v>
      </c>
      <c r="M305">
        <f>FactorRet_Raw!CD318</f>
        <v>4.6609280596089819E-2</v>
      </c>
    </row>
    <row r="306" spans="1:13" x14ac:dyDescent="0.25">
      <c r="A306" s="5">
        <f>FactorRet_Raw!BR319</f>
        <v>41060</v>
      </c>
      <c r="B306">
        <f>FactorRet_Raw!BS319</f>
        <v>7.4966032731048696E-2</v>
      </c>
      <c r="C306">
        <f>FactorRet_Raw!BT319</f>
        <v>-4.9291875872702701E-2</v>
      </c>
      <c r="D306">
        <f>FactorRet_Raw!BU319</f>
        <v>-3.1769499653698602E-2</v>
      </c>
      <c r="E306">
        <f>FactorRet_Raw!BV319</f>
        <v>6.8763505714825902E-3</v>
      </c>
      <c r="F306">
        <f>FactorRet_Raw!BW319</f>
        <v>4.0530635075678903E-2</v>
      </c>
      <c r="G306">
        <f>FactorRet_Raw!BX319</f>
        <v>1.9062537278403001E-3</v>
      </c>
      <c r="H306">
        <f>FactorRet_Raw!BY319</f>
        <v>-4.3341501290899302E-2</v>
      </c>
      <c r="I306">
        <f>FactorRet_Raw!BZ319</f>
        <v>-2.65516830955656E-2</v>
      </c>
      <c r="J306">
        <f>FactorRet_Raw!CA319</f>
        <v>-1.9405670900388899E-2</v>
      </c>
      <c r="K306">
        <f>FactorRet_Raw!CB319</f>
        <v>3.0739882933054401E-2</v>
      </c>
      <c r="L306">
        <f>FactorRet_Raw!CC319</f>
        <v>-3.4792918101955603E-2</v>
      </c>
      <c r="M306">
        <f>FactorRet_Raw!CD319</f>
        <v>0.10820546768440639</v>
      </c>
    </row>
    <row r="307" spans="1:13" x14ac:dyDescent="0.25">
      <c r="A307" s="5">
        <f>FactorRet_Raw!BR320</f>
        <v>41090</v>
      </c>
      <c r="B307">
        <f>FactorRet_Raw!BS320</f>
        <v>-4.75908944122444E-4</v>
      </c>
      <c r="C307">
        <f>FactorRet_Raw!BT320</f>
        <v>1.9203003949674599E-2</v>
      </c>
      <c r="D307">
        <f>FactorRet_Raw!BU320</f>
        <v>-7.9526000846331197E-4</v>
      </c>
      <c r="E307">
        <f>FactorRet_Raw!BV320</f>
        <v>-1.4638548728831399E-2</v>
      </c>
      <c r="F307">
        <f>FactorRet_Raw!BW320</f>
        <v>2.0481911113574901E-2</v>
      </c>
      <c r="G307">
        <f>FactorRet_Raw!BX320</f>
        <v>2.27826296051938E-2</v>
      </c>
      <c r="H307">
        <f>FactorRet_Raw!BY320</f>
        <v>-4.4361340436851401E-3</v>
      </c>
      <c r="I307">
        <f>FactorRet_Raw!BZ320</f>
        <v>1.5492393092145401E-2</v>
      </c>
      <c r="J307">
        <f>FactorRet_Raw!CA320</f>
        <v>1.30264807379727E-2</v>
      </c>
      <c r="K307">
        <f>FactorRet_Raw!CB320</f>
        <v>-2.3510474617859101E-2</v>
      </c>
      <c r="L307">
        <f>FactorRet_Raw!CC320</f>
        <v>-3.0713551740727801E-3</v>
      </c>
      <c r="M307">
        <f>FactorRet_Raw!CD320</f>
        <v>-1.9637768780415982E-3</v>
      </c>
    </row>
    <row r="308" spans="1:13" x14ac:dyDescent="0.25">
      <c r="A308" s="5">
        <f>FactorRet_Raw!BR321</f>
        <v>41121</v>
      </c>
      <c r="B308">
        <f>FactorRet_Raw!BS321</f>
        <v>2.7191158992148402E-2</v>
      </c>
      <c r="C308">
        <f>FactorRet_Raw!BT321</f>
        <v>-1.9084689365477601E-2</v>
      </c>
      <c r="D308">
        <f>FactorRet_Raw!BU321</f>
        <v>-3.1541285766088001E-2</v>
      </c>
      <c r="E308">
        <f>FactorRet_Raw!BV321</f>
        <v>8.1384098567789092E-3</v>
      </c>
      <c r="F308">
        <f>FactorRet_Raw!BW321</f>
        <v>1.35774836101681E-2</v>
      </c>
      <c r="G308">
        <f>FactorRet_Raw!BX321</f>
        <v>-9.3370132268059108E-3</v>
      </c>
      <c r="H308">
        <f>FactorRet_Raw!BY321</f>
        <v>5.7956781189389597E-3</v>
      </c>
      <c r="I308">
        <f>FactorRet_Raw!BZ321</f>
        <v>1.4846068141399799E-3</v>
      </c>
      <c r="J308">
        <f>FactorRet_Raw!CA321</f>
        <v>3.8214897478720598E-3</v>
      </c>
      <c r="K308">
        <f>FactorRet_Raw!CB321</f>
        <v>1.8068709000238398E-2</v>
      </c>
      <c r="L308">
        <f>FactorRet_Raw!CC321</f>
        <v>-1.8916612423092099E-2</v>
      </c>
      <c r="M308">
        <f>FactorRet_Raw!CD321</f>
        <v>3.125197234716711E-2</v>
      </c>
    </row>
    <row r="309" spans="1:13" x14ac:dyDescent="0.25">
      <c r="A309" s="5">
        <f>FactorRet_Raw!BR322</f>
        <v>41152</v>
      </c>
      <c r="B309">
        <f>FactorRet_Raw!BS322</f>
        <v>-2.4281393182443701E-2</v>
      </c>
      <c r="C309">
        <f>FactorRet_Raw!BT322</f>
        <v>2.3089184291551101E-2</v>
      </c>
      <c r="D309">
        <f>FactorRet_Raw!BU322</f>
        <v>3.4580206020652898E-2</v>
      </c>
      <c r="E309">
        <f>FactorRet_Raw!BV322</f>
        <v>-6.9932994810539698E-3</v>
      </c>
      <c r="F309">
        <f>FactorRet_Raw!BW322</f>
        <v>-6.4813558236113497E-2</v>
      </c>
      <c r="G309">
        <f>FactorRet_Raw!BX322</f>
        <v>-5.9291628399665902E-3</v>
      </c>
      <c r="H309">
        <f>FactorRet_Raw!BY322</f>
        <v>2.7914933002732699E-2</v>
      </c>
      <c r="I309">
        <f>FactorRet_Raw!BZ322</f>
        <v>2.2452380731347199E-2</v>
      </c>
      <c r="J309">
        <f>FactorRet_Raw!CA322</f>
        <v>1.5874604214670601E-2</v>
      </c>
      <c r="K309">
        <f>FactorRet_Raw!CB322</f>
        <v>-7.7507699840759104E-3</v>
      </c>
      <c r="L309">
        <f>FactorRet_Raw!CC322</f>
        <v>2.07982500371157E-2</v>
      </c>
      <c r="M309">
        <f>FactorRet_Raw!CD322</f>
        <v>-7.6015793987718169E-2</v>
      </c>
    </row>
    <row r="310" spans="1:13" x14ac:dyDescent="0.25">
      <c r="A310" s="5">
        <f>FactorRet_Raw!BR323</f>
        <v>41182</v>
      </c>
      <c r="B310">
        <f>FactorRet_Raw!BS323</f>
        <v>-1.9016820106827401E-2</v>
      </c>
      <c r="C310">
        <f>FactorRet_Raw!BT323</f>
        <v>2.1439280396427E-2</v>
      </c>
      <c r="D310">
        <f>FactorRet_Raw!BU323</f>
        <v>2.8861137622385202E-3</v>
      </c>
      <c r="E310">
        <f>FactorRet_Raw!BV323</f>
        <v>-2.3302030340160901E-2</v>
      </c>
      <c r="F310">
        <f>FactorRet_Raw!BW323</f>
        <v>3.15301735655148E-4</v>
      </c>
      <c r="G310">
        <f>FactorRet_Raw!BX323</f>
        <v>3.8288909621090002E-2</v>
      </c>
      <c r="H310">
        <f>FactorRet_Raw!BY323</f>
        <v>6.9116014138309199E-3</v>
      </c>
      <c r="I310">
        <f>FactorRet_Raw!BZ323</f>
        <v>-1.97909191991406E-2</v>
      </c>
      <c r="J310">
        <f>FactorRet_Raw!CA323</f>
        <v>1.12199028784131E-2</v>
      </c>
      <c r="K310">
        <f>FactorRet_Raw!CB323</f>
        <v>-2.5196145862335699E-2</v>
      </c>
      <c r="L310">
        <f>FactorRet_Raw!CC323</f>
        <v>-1.0257578144834901E-2</v>
      </c>
      <c r="M310">
        <f>FactorRet_Raw!CD323</f>
        <v>-2.73331001617419E-2</v>
      </c>
    </row>
    <row r="311" spans="1:13" x14ac:dyDescent="0.25">
      <c r="A311" s="5">
        <f>FactorRet_Raw!BR324</f>
        <v>41213</v>
      </c>
      <c r="B311">
        <f>FactorRet_Raw!BS324</f>
        <v>-1.98629635110135E-2</v>
      </c>
      <c r="C311">
        <f>FactorRet_Raw!BT324</f>
        <v>5.7026216500268803E-2</v>
      </c>
      <c r="D311">
        <f>FactorRet_Raw!BU324</f>
        <v>1.9761490117889802E-2</v>
      </c>
      <c r="E311">
        <f>FactorRet_Raw!BV324</f>
        <v>-2.5896226837093899E-2</v>
      </c>
      <c r="F311">
        <f>FactorRet_Raw!BW324</f>
        <v>5.8447057997109697E-2</v>
      </c>
      <c r="G311">
        <f>FactorRet_Raw!BX324</f>
        <v>8.8379927015250909E-3</v>
      </c>
      <c r="H311">
        <f>FactorRet_Raw!BY324</f>
        <v>3.6186246419953799E-2</v>
      </c>
      <c r="I311">
        <f>FactorRet_Raw!BZ324</f>
        <v>1.3448857092592199E-2</v>
      </c>
      <c r="J311">
        <f>FactorRet_Raw!CA324</f>
        <v>2.9393083677937502E-2</v>
      </c>
      <c r="K311">
        <f>FactorRet_Raw!CB324</f>
        <v>-4.8807372125393697E-2</v>
      </c>
      <c r="L311">
        <f>FactorRet_Raw!CC324</f>
        <v>-1.1721074976164699E-2</v>
      </c>
      <c r="M311">
        <f>FactorRet_Raw!CD324</f>
        <v>-8.0888143855555907E-3</v>
      </c>
    </row>
    <row r="312" spans="1:13" x14ac:dyDescent="0.25">
      <c r="A312" s="5">
        <f>FactorRet_Raw!BR325</f>
        <v>41243</v>
      </c>
      <c r="B312">
        <f>FactorRet_Raw!BS325</f>
        <v>2.2187387077556402E-2</v>
      </c>
      <c r="C312">
        <f>FactorRet_Raw!BT325</f>
        <v>-3.2211326845355E-2</v>
      </c>
      <c r="D312">
        <f>FactorRet_Raw!BU325</f>
        <v>1.54476940916837E-2</v>
      </c>
      <c r="E312">
        <f>FactorRet_Raw!BV325</f>
        <v>4.2898765355637398E-4</v>
      </c>
      <c r="F312">
        <f>FactorRet_Raw!BW325</f>
        <v>-2.8853491677820399E-2</v>
      </c>
      <c r="G312">
        <f>FactorRet_Raw!BX325</f>
        <v>2.3803183348830902E-3</v>
      </c>
      <c r="H312">
        <f>FactorRet_Raw!BY325</f>
        <v>-1.44250077062079E-2</v>
      </c>
      <c r="I312">
        <f>FactorRet_Raw!BZ325</f>
        <v>-3.7623653921620599E-2</v>
      </c>
      <c r="J312">
        <f>FactorRet_Raw!CA325</f>
        <v>-3.1440716296683699E-2</v>
      </c>
      <c r="K312">
        <f>FactorRet_Raw!CB325</f>
        <v>1.06463008589089E-2</v>
      </c>
      <c r="L312">
        <f>FactorRet_Raw!CC325</f>
        <v>9.8475794783362304E-3</v>
      </c>
      <c r="M312">
        <f>FactorRet_Raw!CD325</f>
        <v>-1.472569160338825E-2</v>
      </c>
    </row>
    <row r="313" spans="1:13" x14ac:dyDescent="0.25">
      <c r="A313" s="5">
        <f>FactorRet_Raw!BR326</f>
        <v>41274</v>
      </c>
      <c r="B313">
        <f>FactorRet_Raw!BS326</f>
        <v>-2.7418529877085901E-2</v>
      </c>
      <c r="C313">
        <f>FactorRet_Raw!BT326</f>
        <v>7.3374759335061407E-2</v>
      </c>
      <c r="D313">
        <f>FactorRet_Raw!BU326</f>
        <v>4.1154136993617002E-2</v>
      </c>
      <c r="E313">
        <f>FactorRet_Raw!BV326</f>
        <v>-3.5450720444277897E-2</v>
      </c>
      <c r="F313">
        <f>FactorRet_Raw!BW326</f>
        <v>-1.39100298514605E-2</v>
      </c>
      <c r="G313">
        <f>FactorRet_Raw!BX326</f>
        <v>2.7391494354319201E-2</v>
      </c>
      <c r="H313">
        <f>FactorRet_Raw!BY326</f>
        <v>7.9297620094180895E-3</v>
      </c>
      <c r="I313">
        <f>FactorRet_Raw!BZ326</f>
        <v>1.2289744712415999E-2</v>
      </c>
      <c r="J313">
        <f>FactorRet_Raw!CA326</f>
        <v>1.6623246533736501E-2</v>
      </c>
      <c r="K313">
        <f>FactorRet_Raw!CB326</f>
        <v>-5.00933466608861E-2</v>
      </c>
      <c r="L313">
        <f>FactorRet_Raw!CC326</f>
        <v>-3.9193690836002999E-2</v>
      </c>
      <c r="M313">
        <f>FactorRet_Raw!CD326</f>
        <v>-7.3663930767308095E-2</v>
      </c>
    </row>
    <row r="314" spans="1:13" x14ac:dyDescent="0.25">
      <c r="A314" s="5">
        <f>FactorRet_Raw!BR327</f>
        <v>41305</v>
      </c>
      <c r="B314">
        <f>FactorRet_Raw!BS327</f>
        <v>-4.9378980564398801E-2</v>
      </c>
      <c r="C314">
        <f>FactorRet_Raw!BT327</f>
        <v>2.0148290076253499E-2</v>
      </c>
      <c r="D314">
        <f>FactorRet_Raw!BU327</f>
        <v>3.57775049325183E-2</v>
      </c>
      <c r="E314">
        <f>FactorRet_Raw!BV327</f>
        <v>-3.0918668328169498E-2</v>
      </c>
      <c r="F314">
        <f>FactorRet_Raw!BW327</f>
        <v>-1.0105588916256601E-2</v>
      </c>
      <c r="G314">
        <f>FactorRet_Raw!BX327</f>
        <v>4.5018423135616201E-2</v>
      </c>
      <c r="H314">
        <f>FactorRet_Raw!BY327</f>
        <v>-1.9665577876888E-2</v>
      </c>
      <c r="I314">
        <f>FactorRet_Raw!BZ327</f>
        <v>-1.32363941084368E-3</v>
      </c>
      <c r="J314">
        <f>FactorRet_Raw!CA327</f>
        <v>1.62561032071393E-3</v>
      </c>
      <c r="K314">
        <f>FactorRet_Raw!CB327</f>
        <v>-2.7553579499338E-2</v>
      </c>
      <c r="L314">
        <f>FactorRet_Raw!CC327</f>
        <v>-4.9238130217171397E-2</v>
      </c>
      <c r="M314">
        <f>FactorRet_Raw!CD327</f>
        <v>-2.42929844757497E-2</v>
      </c>
    </row>
    <row r="315" spans="1:13" x14ac:dyDescent="0.25">
      <c r="A315" s="5">
        <f>FactorRet_Raw!BR328</f>
        <v>41333</v>
      </c>
      <c r="B315">
        <f>FactorRet_Raw!BS328</f>
        <v>1.81965042410362E-2</v>
      </c>
      <c r="C315">
        <f>FactorRet_Raw!BT328</f>
        <v>-1.40557693712901E-2</v>
      </c>
      <c r="D315">
        <f>FactorRet_Raw!BU328</f>
        <v>-2.4670993204086401E-3</v>
      </c>
      <c r="E315">
        <f>FactorRet_Raw!BV328</f>
        <v>-4.1291251733559303E-3</v>
      </c>
      <c r="F315">
        <f>FactorRet_Raw!BW328</f>
        <v>6.0658552998705097E-4</v>
      </c>
      <c r="G315">
        <f>FactorRet_Raw!BX328</f>
        <v>1.1756755238551299E-2</v>
      </c>
      <c r="H315">
        <f>FactorRet_Raw!BY328</f>
        <v>-1.09039149309714E-2</v>
      </c>
      <c r="I315">
        <f>FactorRet_Raw!BZ328</f>
        <v>-1.28483264546167E-2</v>
      </c>
      <c r="J315">
        <f>FactorRet_Raw!CA328</f>
        <v>-8.3517531220697501E-3</v>
      </c>
      <c r="K315">
        <f>FactorRet_Raw!CB328</f>
        <v>-6.6407223949628402E-3</v>
      </c>
      <c r="L315">
        <f>FactorRet_Raw!CC328</f>
        <v>4.9280487399754203E-3</v>
      </c>
      <c r="M315">
        <f>FactorRet_Raw!CD328</f>
        <v>2.584044019930265E-2</v>
      </c>
    </row>
    <row r="316" spans="1:13" x14ac:dyDescent="0.25">
      <c r="A316" s="5">
        <f>FactorRet_Raw!BR329</f>
        <v>41364</v>
      </c>
      <c r="B316">
        <f>FactorRet_Raw!BS329</f>
        <v>1.7907517388010899E-2</v>
      </c>
      <c r="C316">
        <f>FactorRet_Raw!BT329</f>
        <v>-8.8426493055601303E-3</v>
      </c>
      <c r="D316">
        <f>FactorRet_Raw!BU329</f>
        <v>1.2618161550414101E-2</v>
      </c>
      <c r="E316">
        <f>FactorRet_Raw!BV329</f>
        <v>-1.12103952355484E-2</v>
      </c>
      <c r="F316">
        <f>FactorRet_Raw!BW329</f>
        <v>8.3731998267985996E-3</v>
      </c>
      <c r="G316">
        <f>FactorRet_Raw!BX329</f>
        <v>1.01045767871793E-2</v>
      </c>
      <c r="H316">
        <f>FactorRet_Raw!BY329</f>
        <v>-1.49469377665016E-2</v>
      </c>
      <c r="I316">
        <f>FactorRet_Raw!BZ329</f>
        <v>-2.1941095203209499E-4</v>
      </c>
      <c r="J316">
        <f>FactorRet_Raw!CA329</f>
        <v>-6.4638115742582502E-3</v>
      </c>
      <c r="K316">
        <f>FactorRet_Raw!CB329</f>
        <v>-8.8838627308403494E-3</v>
      </c>
      <c r="L316">
        <f>FactorRet_Raw!CC329</f>
        <v>-2.4060122929741401E-3</v>
      </c>
      <c r="M316">
        <f>FactorRet_Raw!CD329</f>
        <v>2.910933887705601E-3</v>
      </c>
    </row>
    <row r="317" spans="1:13" x14ac:dyDescent="0.25">
      <c r="A317" s="5">
        <f>FactorRet_Raw!BR330</f>
        <v>41394</v>
      </c>
      <c r="B317">
        <f>FactorRet_Raw!BS330</f>
        <v>-6.7487481916441699E-3</v>
      </c>
      <c r="C317">
        <f>FactorRet_Raw!BT330</f>
        <v>1.15472096428948E-3</v>
      </c>
      <c r="D317">
        <f>FactorRet_Raw!BU330</f>
        <v>-1.42065758733304E-2</v>
      </c>
      <c r="E317">
        <f>FactorRet_Raw!BV330</f>
        <v>-9.3182444588970105E-3</v>
      </c>
      <c r="F317">
        <f>FactorRet_Raw!BW330</f>
        <v>1.60271648216757E-2</v>
      </c>
      <c r="G317">
        <f>FactorRet_Raw!BX330</f>
        <v>8.33839993396783E-3</v>
      </c>
      <c r="H317">
        <f>FactorRet_Raw!BY330</f>
        <v>-9.3598215077395196E-3</v>
      </c>
      <c r="I317">
        <f>FactorRet_Raw!BZ330</f>
        <v>2.1736669663181499E-2</v>
      </c>
      <c r="J317">
        <f>FactorRet_Raw!CA330</f>
        <v>5.2693375591832499E-3</v>
      </c>
      <c r="K317">
        <f>FactorRet_Raw!CB330</f>
        <v>1.9140166618837799E-3</v>
      </c>
      <c r="L317">
        <f>FactorRet_Raw!CC330</f>
        <v>-1.44184200324228E-2</v>
      </c>
      <c r="M317">
        <f>FactorRet_Raw!CD330</f>
        <v>3.119980290198162E-2</v>
      </c>
    </row>
    <row r="318" spans="1:13" x14ac:dyDescent="0.25">
      <c r="A318" s="5">
        <f>FactorRet_Raw!BR331</f>
        <v>41425</v>
      </c>
      <c r="B318">
        <f>FactorRet_Raw!BS331</f>
        <v>7.7878814798788103E-3</v>
      </c>
      <c r="C318">
        <f>FactorRet_Raw!BT331</f>
        <v>5.29650225920483E-2</v>
      </c>
      <c r="D318">
        <f>FactorRet_Raw!BU331</f>
        <v>1.14845320739701E-2</v>
      </c>
      <c r="E318">
        <f>FactorRet_Raw!BV331</f>
        <v>-2.8581611244823599E-3</v>
      </c>
      <c r="F318">
        <f>FactorRet_Raw!BW331</f>
        <v>-6.7832724026589006E-2</v>
      </c>
      <c r="G318">
        <f>FactorRet_Raw!BX331</f>
        <v>2.1363518787890501E-2</v>
      </c>
      <c r="H318">
        <f>FactorRet_Raw!BY331</f>
        <v>2.2581687545465998E-2</v>
      </c>
      <c r="I318">
        <f>FactorRet_Raw!BZ331</f>
        <v>2.00793814278569E-2</v>
      </c>
      <c r="J318">
        <f>FactorRet_Raw!CA331</f>
        <v>4.4896566088780898E-2</v>
      </c>
      <c r="K318">
        <f>FactorRet_Raw!CB331</f>
        <v>-2.5609759947091599E-2</v>
      </c>
      <c r="L318">
        <f>FactorRet_Raw!CC331</f>
        <v>4.10859062249583E-2</v>
      </c>
      <c r="M318">
        <f>FactorRet_Raw!CD331</f>
        <v>-9.2638496008938503E-2</v>
      </c>
    </row>
    <row r="319" spans="1:13" x14ac:dyDescent="0.25">
      <c r="A319" s="5">
        <f>FactorRet_Raw!BR332</f>
        <v>41455</v>
      </c>
      <c r="B319">
        <f>FactorRet_Raw!BS332</f>
        <v>6.3063443981608404E-3</v>
      </c>
      <c r="C319">
        <f>FactorRet_Raw!BT332</f>
        <v>1.36264471482342E-3</v>
      </c>
      <c r="D319">
        <f>FactorRet_Raw!BU332</f>
        <v>2.63944636653652E-3</v>
      </c>
      <c r="E319">
        <f>FactorRet_Raw!BV332</f>
        <v>-1.21370849001216E-2</v>
      </c>
      <c r="F319">
        <f>FactorRet_Raw!BW332</f>
        <v>1.32087489210978E-2</v>
      </c>
      <c r="G319">
        <f>FactorRet_Raw!BX332</f>
        <v>1.44602489183965E-2</v>
      </c>
      <c r="H319">
        <f>FactorRet_Raw!BY332</f>
        <v>-1.00197161905784E-2</v>
      </c>
      <c r="I319">
        <f>FactorRet_Raw!BZ332</f>
        <v>-7.5091364075562999E-3</v>
      </c>
      <c r="J319">
        <f>FactorRet_Raw!CA332</f>
        <v>-8.2894604780487206E-3</v>
      </c>
      <c r="K319">
        <f>FactorRet_Raw!CB332</f>
        <v>-2.1619023435245601E-2</v>
      </c>
      <c r="L319">
        <f>FactorRet_Raw!CC332</f>
        <v>3.2294861645397098E-2</v>
      </c>
      <c r="M319">
        <f>FactorRet_Raw!CD332</f>
        <v>6.0307275916493583E-2</v>
      </c>
    </row>
    <row r="320" spans="1:13" x14ac:dyDescent="0.25">
      <c r="A320" s="5">
        <f>FactorRet_Raw!BR333</f>
        <v>41486</v>
      </c>
      <c r="B320">
        <f>FactorRet_Raw!BS333</f>
        <v>3.0415280879213701E-2</v>
      </c>
      <c r="C320">
        <f>FactorRet_Raw!BT333</f>
        <v>1.5207760182753801E-2</v>
      </c>
      <c r="D320">
        <f>FactorRet_Raw!BU333</f>
        <v>1.5437224754775099E-2</v>
      </c>
      <c r="E320">
        <f>FactorRet_Raw!BV333</f>
        <v>7.6922195173138202E-4</v>
      </c>
      <c r="F320">
        <f>FactorRet_Raw!BW333</f>
        <v>-2.5555386843117499E-2</v>
      </c>
      <c r="G320">
        <f>FactorRet_Raw!BX333</f>
        <v>-1.34911484919113E-2</v>
      </c>
      <c r="H320">
        <f>FactorRet_Raw!BY333</f>
        <v>4.6354981535414201E-3</v>
      </c>
      <c r="I320">
        <f>FactorRet_Raw!BZ333</f>
        <v>1.7831569335695501E-2</v>
      </c>
      <c r="J320">
        <f>FactorRet_Raw!CA333</f>
        <v>-3.90535903365499E-3</v>
      </c>
      <c r="K320">
        <f>FactorRet_Raw!CB333</f>
        <v>-1.15623989973982E-2</v>
      </c>
      <c r="L320">
        <f>FactorRet_Raw!CC333</f>
        <v>-8.6759595832575694E-3</v>
      </c>
      <c r="M320">
        <f>FactorRet_Raw!CD333</f>
        <v>-5.0506314002064207E-2</v>
      </c>
    </row>
    <row r="321" spans="1:13" x14ac:dyDescent="0.25">
      <c r="A321" s="5">
        <f>FactorRet_Raw!BR334</f>
        <v>41517</v>
      </c>
      <c r="B321">
        <f>FactorRet_Raw!BS334</f>
        <v>-1.2787638936306101E-2</v>
      </c>
      <c r="C321">
        <f>FactorRet_Raw!BT334</f>
        <v>-6.3458607908258398E-3</v>
      </c>
      <c r="D321">
        <f>FactorRet_Raw!BU334</f>
        <v>-4.4562649716263902E-3</v>
      </c>
      <c r="E321">
        <f>FactorRet_Raw!BV334</f>
        <v>2.0263222808050901E-2</v>
      </c>
      <c r="F321">
        <f>FactorRet_Raw!BW334</f>
        <v>-4.2702977516088699E-3</v>
      </c>
      <c r="G321">
        <f>FactorRet_Raw!BX334</f>
        <v>-3.05494804817939E-2</v>
      </c>
      <c r="H321">
        <f>FactorRet_Raw!BY334</f>
        <v>7.0201194868932497E-3</v>
      </c>
      <c r="I321">
        <f>FactorRet_Raw!BZ334</f>
        <v>1.16493961084404E-2</v>
      </c>
      <c r="J321">
        <f>FactorRet_Raw!CA334</f>
        <v>5.01477443421363E-3</v>
      </c>
      <c r="K321">
        <f>FactorRet_Raw!CB334</f>
        <v>2.2893202026876999E-2</v>
      </c>
      <c r="L321">
        <f>FactorRet_Raw!CC334</f>
        <v>5.3952283755517999E-3</v>
      </c>
      <c r="M321">
        <f>FactorRet_Raw!CD334</f>
        <v>-4.5656001539592136E-2</v>
      </c>
    </row>
    <row r="322" spans="1:13" x14ac:dyDescent="0.25">
      <c r="A322" s="5">
        <f>FactorRet_Raw!BR335</f>
        <v>41547</v>
      </c>
      <c r="B322">
        <f>FactorRet_Raw!BS335</f>
        <v>4.0034393525222298E-2</v>
      </c>
      <c r="C322">
        <f>FactorRet_Raw!BT335</f>
        <v>-3.0352496843928201E-2</v>
      </c>
      <c r="D322">
        <f>FactorRet_Raw!BU335</f>
        <v>2.66874618513098E-2</v>
      </c>
      <c r="E322">
        <f>FactorRet_Raw!BV335</f>
        <v>-2.4004621342255E-3</v>
      </c>
      <c r="F322">
        <f>FactorRet_Raw!BW335</f>
        <v>-2.8995301228452501E-2</v>
      </c>
      <c r="G322">
        <f>FactorRet_Raw!BX335</f>
        <v>1.05223828415398E-2</v>
      </c>
      <c r="H322">
        <f>FactorRet_Raw!BY335</f>
        <v>-2.8589444598016201E-2</v>
      </c>
      <c r="I322">
        <f>FactorRet_Raw!BZ335</f>
        <v>-3.7406513544464899E-2</v>
      </c>
      <c r="J322">
        <f>FactorRet_Raw!CA335</f>
        <v>-3.61079517623034E-2</v>
      </c>
      <c r="K322">
        <f>FactorRet_Raw!CB335</f>
        <v>8.64778349353818E-3</v>
      </c>
      <c r="L322">
        <f>FactorRet_Raw!CC335</f>
        <v>-4.4698182858907698E-3</v>
      </c>
      <c r="M322">
        <f>FactorRet_Raw!CD335</f>
        <v>-6.8155549557956975E-3</v>
      </c>
    </row>
    <row r="323" spans="1:13" x14ac:dyDescent="0.25">
      <c r="A323" s="5">
        <f>FactorRet_Raw!BR336</f>
        <v>41578</v>
      </c>
      <c r="B323">
        <f>FactorRet_Raw!BS336</f>
        <v>4.2504061874009203E-3</v>
      </c>
      <c r="C323">
        <f>FactorRet_Raw!BT336</f>
        <v>-6.7064176304462804E-3</v>
      </c>
      <c r="D323">
        <f>FactorRet_Raw!BU336</f>
        <v>2.9807586875024101E-3</v>
      </c>
      <c r="E323">
        <f>FactorRet_Raw!BV336</f>
        <v>-8.1877240565595803E-3</v>
      </c>
      <c r="F323">
        <f>FactorRet_Raw!BW336</f>
        <v>4.0693957983324201E-3</v>
      </c>
      <c r="G323">
        <f>FactorRet_Raw!BX336</f>
        <v>9.6093151297611096E-4</v>
      </c>
      <c r="H323">
        <f>FactorRet_Raw!BY336</f>
        <v>-2.1601084789827699E-2</v>
      </c>
      <c r="I323">
        <f>FactorRet_Raw!BZ336</f>
        <v>-9.4697985382963291E-3</v>
      </c>
      <c r="J323">
        <f>FactorRet_Raw!CA336</f>
        <v>-8.7376131756591192E-3</v>
      </c>
      <c r="K323">
        <f>FactorRet_Raw!CB336</f>
        <v>3.7136205495102801E-3</v>
      </c>
      <c r="L323">
        <f>FactorRet_Raw!CC336</f>
        <v>-1.30167189559537E-2</v>
      </c>
      <c r="M323">
        <f>FactorRet_Raw!CD336</f>
        <v>-1.7801570936137601E-2</v>
      </c>
    </row>
    <row r="324" spans="1:13" x14ac:dyDescent="0.25">
      <c r="A324" s="5">
        <f>FactorRet_Raw!BR337</f>
        <v>41608</v>
      </c>
      <c r="B324">
        <f>FactorRet_Raw!BS337</f>
        <v>2.4454788173726798E-2</v>
      </c>
      <c r="C324">
        <f>FactorRet_Raw!BT337</f>
        <v>1.7467334267264201E-2</v>
      </c>
      <c r="D324">
        <f>FactorRet_Raw!BU337</f>
        <v>-1.70349052689086E-2</v>
      </c>
      <c r="E324">
        <f>FactorRet_Raw!BV337</f>
        <v>1.1950170515929601E-2</v>
      </c>
      <c r="F324">
        <f>FactorRet_Raw!BW337</f>
        <v>-3.4361762773124201E-2</v>
      </c>
      <c r="G324">
        <f>FactorRet_Raw!BX337</f>
        <v>1.9381805942737598E-2</v>
      </c>
      <c r="H324">
        <f>FactorRet_Raw!BY337</f>
        <v>3.2405676401362202E-2</v>
      </c>
      <c r="I324">
        <f>FactorRet_Raw!BZ337</f>
        <v>6.0046407879364699E-3</v>
      </c>
      <c r="J324">
        <f>FactorRet_Raw!CA337</f>
        <v>3.0234209287526501E-2</v>
      </c>
      <c r="K324">
        <f>FactorRet_Raw!CB337</f>
        <v>1.7254193768167E-3</v>
      </c>
      <c r="L324">
        <f>FactorRet_Raw!CC337</f>
        <v>1.2790153142720299E-2</v>
      </c>
      <c r="M324">
        <f>FactorRet_Raw!CD337</f>
        <v>-3.1053617422625301E-2</v>
      </c>
    </row>
    <row r="325" spans="1:13" x14ac:dyDescent="0.25">
      <c r="A325" s="5">
        <f>FactorRet_Raw!BR338</f>
        <v>41639</v>
      </c>
      <c r="B325">
        <f>FactorRet_Raw!BS338</f>
        <v>-3.3188560807052001E-3</v>
      </c>
      <c r="C325">
        <f>FactorRet_Raw!BT338</f>
        <v>-5.9397379839993799E-3</v>
      </c>
      <c r="D325">
        <f>FactorRet_Raw!BU338</f>
        <v>1.0347669508812E-2</v>
      </c>
      <c r="E325">
        <f>FactorRet_Raw!BV338</f>
        <v>4.3880198752920896E-3</v>
      </c>
      <c r="F325">
        <f>FactorRet_Raw!BW338</f>
        <v>-1.20827221378139E-2</v>
      </c>
      <c r="G325">
        <f>FactorRet_Raw!BX338</f>
        <v>8.9009118949993499E-3</v>
      </c>
      <c r="H325">
        <f>FactorRet_Raw!BY338</f>
        <v>4.4851300708975E-3</v>
      </c>
      <c r="I325">
        <f>FactorRet_Raw!BZ338</f>
        <v>-8.5667229406330703E-3</v>
      </c>
      <c r="J325">
        <f>FactorRet_Raw!CA338</f>
        <v>-3.1942781832414099E-3</v>
      </c>
      <c r="K325">
        <f>FactorRet_Raw!CB338</f>
        <v>2.5896059412923098E-4</v>
      </c>
      <c r="L325">
        <f>FactorRet_Raw!CC338</f>
        <v>3.3344887539871601E-3</v>
      </c>
      <c r="M325">
        <f>FactorRet_Raw!CD338</f>
        <v>-1.3282454513187101E-2</v>
      </c>
    </row>
    <row r="326" spans="1:13" x14ac:dyDescent="0.25">
      <c r="A326" s="5">
        <f>FactorRet_Raw!BR339</f>
        <v>41670</v>
      </c>
      <c r="B326">
        <f>FactorRet_Raw!BS339</f>
        <v>1.98385561673214E-2</v>
      </c>
      <c r="C326">
        <f>FactorRet_Raw!BT339</f>
        <v>-4.4138607756398501E-4</v>
      </c>
      <c r="D326">
        <f>FactorRet_Raw!BU339</f>
        <v>9.7659871045473502E-3</v>
      </c>
      <c r="E326">
        <f>FactorRet_Raw!BV339</f>
        <v>-2.1867577751559501E-2</v>
      </c>
      <c r="F326">
        <f>FactorRet_Raw!BW339</f>
        <v>-1.9549665011316601E-2</v>
      </c>
      <c r="G326">
        <f>FactorRet_Raw!BX339</f>
        <v>9.0375507456437291E-3</v>
      </c>
      <c r="H326">
        <f>FactorRet_Raw!BY339</f>
        <v>-3.7259556388498899E-2</v>
      </c>
      <c r="I326">
        <f>FactorRet_Raw!BZ339</f>
        <v>-1.5547793533119501E-2</v>
      </c>
      <c r="J326">
        <f>FactorRet_Raw!CA339</f>
        <v>-4.0518560345232699E-2</v>
      </c>
      <c r="K326">
        <f>FactorRet_Raw!CB339</f>
        <v>6.3024015182736699E-4</v>
      </c>
      <c r="L326">
        <f>FactorRet_Raw!CC339</f>
        <v>-3.51557493106593E-4</v>
      </c>
      <c r="M326">
        <f>FactorRet_Raw!CD339</f>
        <v>-3.9098329228636972E-3</v>
      </c>
    </row>
    <row r="327" spans="1:13" x14ac:dyDescent="0.25">
      <c r="A327" s="5">
        <f>FactorRet_Raw!BR340</f>
        <v>41698</v>
      </c>
      <c r="B327">
        <f>FactorRet_Raw!BS340</f>
        <v>2.4307624802109799E-2</v>
      </c>
      <c r="C327">
        <f>FactorRet_Raw!BT340</f>
        <v>-2.3417004415777098E-2</v>
      </c>
      <c r="D327">
        <f>FactorRet_Raw!BU340</f>
        <v>1.1335855163031599E-2</v>
      </c>
      <c r="E327">
        <f>FactorRet_Raw!BV340</f>
        <v>7.2717808929697201E-3</v>
      </c>
      <c r="F327">
        <f>FactorRet_Raw!BW340</f>
        <v>-2.5414832528738801E-2</v>
      </c>
      <c r="G327">
        <f>FactorRet_Raw!BX340</f>
        <v>-3.9057075947326E-3</v>
      </c>
      <c r="H327">
        <f>FactorRet_Raw!BY340</f>
        <v>-2.1118142937538002E-2</v>
      </c>
      <c r="I327">
        <f>FactorRet_Raw!BZ340</f>
        <v>-1.5021253698716701E-2</v>
      </c>
      <c r="J327">
        <f>FactorRet_Raw!CA340</f>
        <v>-2.2707966733266301E-2</v>
      </c>
      <c r="K327">
        <f>FactorRet_Raw!CB340</f>
        <v>2.1118173010235899E-2</v>
      </c>
      <c r="L327">
        <f>FactorRet_Raw!CC340</f>
        <v>-1.42805306911863E-3</v>
      </c>
      <c r="M327">
        <f>FactorRet_Raw!CD340</f>
        <v>-1.8126326642386496E-2</v>
      </c>
    </row>
    <row r="328" spans="1:13" x14ac:dyDescent="0.25">
      <c r="A328" s="5">
        <f>FactorRet_Raw!BR341</f>
        <v>41729</v>
      </c>
      <c r="B328">
        <f>FactorRet_Raw!BS341</f>
        <v>-5.7402332218356097E-2</v>
      </c>
      <c r="C328">
        <f>FactorRet_Raw!BT341</f>
        <v>6.4151692525225901E-2</v>
      </c>
      <c r="D328">
        <f>FactorRet_Raw!BU341</f>
        <v>3.7314983581696599E-3</v>
      </c>
      <c r="E328">
        <f>FactorRet_Raw!BV341</f>
        <v>-4.5728410570775897E-4</v>
      </c>
      <c r="F328">
        <f>FactorRet_Raw!BW341</f>
        <v>7.0582431206900595E-2</v>
      </c>
      <c r="G328">
        <f>FactorRet_Raw!BX341</f>
        <v>2.3914651927131901E-2</v>
      </c>
      <c r="H328">
        <f>FactorRet_Raw!BY341</f>
        <v>8.0598823897854999E-2</v>
      </c>
      <c r="I328">
        <f>FactorRet_Raw!BZ341</f>
        <v>7.7900822879922102E-2</v>
      </c>
      <c r="J328">
        <f>FactorRet_Raw!CA341</f>
        <v>8.4517235036104393E-2</v>
      </c>
      <c r="K328">
        <f>FactorRet_Raw!CB341</f>
        <v>-2.0111190770575701E-2</v>
      </c>
      <c r="L328">
        <f>FactorRet_Raw!CC341</f>
        <v>4.9955608234745399E-3</v>
      </c>
      <c r="M328">
        <f>FactorRet_Raw!CD341</f>
        <v>6.9527838044493889E-2</v>
      </c>
    </row>
    <row r="329" spans="1:13" x14ac:dyDescent="0.25">
      <c r="A329" s="5">
        <f>FactorRet_Raw!BR342</f>
        <v>41759</v>
      </c>
      <c r="B329">
        <f>FactorRet_Raw!BS342</f>
        <v>-4.3403883062633798E-2</v>
      </c>
      <c r="C329">
        <f>FactorRet_Raw!BT342</f>
        <v>-7.0220064576837797E-3</v>
      </c>
      <c r="D329">
        <f>FactorRet_Raw!BU342</f>
        <v>-1.33769270444495E-3</v>
      </c>
      <c r="E329">
        <f>FactorRet_Raw!BV342</f>
        <v>2.60836729727539E-2</v>
      </c>
      <c r="F329">
        <f>FactorRet_Raw!BW342</f>
        <v>4.2803447707769803E-2</v>
      </c>
      <c r="G329">
        <f>FactorRet_Raw!BX342</f>
        <v>-1.09694394616203E-2</v>
      </c>
      <c r="H329">
        <f>FactorRet_Raw!BY342</f>
        <v>1.4846766828037801E-2</v>
      </c>
      <c r="I329">
        <f>FactorRet_Raw!BZ342</f>
        <v>3.0324488346891901E-2</v>
      </c>
      <c r="J329">
        <f>FactorRet_Raw!CA342</f>
        <v>2.1738471819020801E-2</v>
      </c>
      <c r="K329">
        <f>FactorRet_Raw!CB342</f>
        <v>2.39770609179982E-2</v>
      </c>
      <c r="L329">
        <f>FactorRet_Raw!CC342</f>
        <v>-9.4553099408884907E-3</v>
      </c>
      <c r="M329">
        <f>FactorRet_Raw!CD342</f>
        <v>2.1425595168477651E-2</v>
      </c>
    </row>
    <row r="330" spans="1:13" x14ac:dyDescent="0.25">
      <c r="A330" s="5">
        <f>FactorRet_Raw!BR343</f>
        <v>41790</v>
      </c>
      <c r="B330">
        <f>FactorRet_Raw!BS343</f>
        <v>3.5007989604273197E-2</v>
      </c>
      <c r="C330">
        <f>FactorRet_Raw!BT343</f>
        <v>-2.5383815098499001E-2</v>
      </c>
      <c r="D330">
        <f>FactorRet_Raw!BU343</f>
        <v>-1.11978555581094E-2</v>
      </c>
      <c r="E330">
        <f>FactorRet_Raw!BV343</f>
        <v>1.2505964888432799E-2</v>
      </c>
      <c r="F330">
        <f>FactorRet_Raw!BW343</f>
        <v>-2.60541333117798E-2</v>
      </c>
      <c r="G330">
        <f>FactorRet_Raw!BX343</f>
        <v>-1.6037193520360701E-2</v>
      </c>
      <c r="H330">
        <f>FactorRet_Raw!BY343</f>
        <v>-9.6504079091172795E-3</v>
      </c>
      <c r="I330">
        <f>FactorRet_Raw!BZ343</f>
        <v>-6.4361802395300396E-3</v>
      </c>
      <c r="J330">
        <f>FactorRet_Raw!CA343</f>
        <v>-1.49737285484985E-2</v>
      </c>
      <c r="K330">
        <f>FactorRet_Raw!CB343</f>
        <v>2.2176106006199899E-2</v>
      </c>
      <c r="L330">
        <f>FactorRet_Raw!CC343</f>
        <v>3.3539749530780899E-2</v>
      </c>
      <c r="M330">
        <f>FactorRet_Raw!CD343</f>
        <v>-2.7407498993939777E-2</v>
      </c>
    </row>
    <row r="331" spans="1:13" x14ac:dyDescent="0.25">
      <c r="A331" s="5">
        <f>FactorRet_Raw!BR344</f>
        <v>41820</v>
      </c>
      <c r="B331">
        <f>FactorRet_Raw!BS344</f>
        <v>1.2017301857479901E-2</v>
      </c>
      <c r="C331">
        <f>FactorRet_Raw!BT344</f>
        <v>2.5167725404882001E-2</v>
      </c>
      <c r="D331">
        <f>FactorRet_Raw!BU344</f>
        <v>2.50816072309385E-2</v>
      </c>
      <c r="E331">
        <f>FactorRet_Raw!BV344</f>
        <v>-2.0064297617780801E-2</v>
      </c>
      <c r="F331">
        <f>FactorRet_Raw!BW344</f>
        <v>-4.9157534723714997E-3</v>
      </c>
      <c r="G331">
        <f>FactorRet_Raw!BX344</f>
        <v>-1.04965278305923E-2</v>
      </c>
      <c r="H331">
        <f>FactorRet_Raw!BY344</f>
        <v>-6.1779239572671597E-3</v>
      </c>
      <c r="I331">
        <f>FactorRet_Raw!BZ344</f>
        <v>9.6380798424132892E-3</v>
      </c>
      <c r="J331">
        <f>FactorRet_Raw!CA344</f>
        <v>-4.8773892473394998E-3</v>
      </c>
      <c r="K331">
        <f>FactorRet_Raw!CB344</f>
        <v>-2.2554551263997701E-2</v>
      </c>
      <c r="L331">
        <f>FactorRet_Raw!CC344</f>
        <v>-2.7317704318684599E-3</v>
      </c>
      <c r="M331">
        <f>FactorRet_Raw!CD344</f>
        <v>-2.7298332049916899E-2</v>
      </c>
    </row>
    <row r="332" spans="1:13" x14ac:dyDescent="0.25">
      <c r="A332" s="5">
        <f>FactorRet_Raw!BR345</f>
        <v>41851</v>
      </c>
      <c r="B332">
        <f>FactorRet_Raw!BS345</f>
        <v>-1.93575241929834E-3</v>
      </c>
      <c r="C332">
        <f>FactorRet_Raw!BT345</f>
        <v>-1.3950882541773801E-2</v>
      </c>
      <c r="D332">
        <f>FactorRet_Raw!BU345</f>
        <v>-1.3851027395822399E-2</v>
      </c>
      <c r="E332">
        <f>FactorRet_Raw!BV345</f>
        <v>4.5386943649301098E-3</v>
      </c>
      <c r="F332">
        <f>FactorRet_Raw!BW345</f>
        <v>-1.1739163782997299E-2</v>
      </c>
      <c r="G332">
        <f>FactorRet_Raw!BX345</f>
        <v>-1.63452633497931E-3</v>
      </c>
      <c r="H332">
        <f>FactorRet_Raw!BY345</f>
        <v>7.2775697752702701E-3</v>
      </c>
      <c r="I332">
        <f>FactorRet_Raw!BZ345</f>
        <v>2.0090824612244598E-3</v>
      </c>
      <c r="J332">
        <f>FactorRet_Raw!CA345</f>
        <v>-1.09787927104372E-2</v>
      </c>
      <c r="K332">
        <f>FactorRet_Raw!CB345</f>
        <v>1.6862462625000799E-2</v>
      </c>
      <c r="L332">
        <f>FactorRet_Raw!CC345</f>
        <v>1.1622770612906401E-3</v>
      </c>
      <c r="M332">
        <f>FactorRet_Raw!CD345</f>
        <v>-3.210016877650583E-2</v>
      </c>
    </row>
    <row r="333" spans="1:13" x14ac:dyDescent="0.25">
      <c r="A333" s="5">
        <f>FactorRet_Raw!BR346</f>
        <v>41882</v>
      </c>
      <c r="B333">
        <f>FactorRet_Raw!BS346</f>
        <v>1.2318547013341299E-2</v>
      </c>
      <c r="C333">
        <f>FactorRet_Raw!BT346</f>
        <v>-7.8170897867903299E-4</v>
      </c>
      <c r="D333">
        <f>FactorRet_Raw!BU346</f>
        <v>5.4463290373585301E-3</v>
      </c>
      <c r="E333">
        <f>FactorRet_Raw!BV346</f>
        <v>1.12955670975036E-2</v>
      </c>
      <c r="F333">
        <f>FactorRet_Raw!BW346</f>
        <v>-1.44567370231353E-2</v>
      </c>
      <c r="G333">
        <f>FactorRet_Raw!BX346</f>
        <v>-4.0055532467011797E-3</v>
      </c>
      <c r="H333">
        <f>FactorRet_Raw!BY346</f>
        <v>-1.15044997299727E-2</v>
      </c>
      <c r="I333">
        <f>FactorRet_Raw!BZ346</f>
        <v>-1.23262273919753E-2</v>
      </c>
      <c r="J333">
        <f>FactorRet_Raw!CA346</f>
        <v>-6.6018837403571803E-3</v>
      </c>
      <c r="K333">
        <f>FactorRet_Raw!CB346</f>
        <v>5.76452506832197E-3</v>
      </c>
      <c r="L333">
        <f>FactorRet_Raw!CC346</f>
        <v>2.4930475080908201E-2</v>
      </c>
      <c r="M333">
        <f>FactorRet_Raw!CD346</f>
        <v>-1.9100222299803696E-2</v>
      </c>
    </row>
    <row r="334" spans="1:13" x14ac:dyDescent="0.25">
      <c r="A334" s="5">
        <f>FactorRet_Raw!BR347</f>
        <v>41912</v>
      </c>
      <c r="B334">
        <f>FactorRet_Raw!BS347</f>
        <v>-2.29998147136003E-3</v>
      </c>
      <c r="C334">
        <f>FactorRet_Raw!BT347</f>
        <v>-1.40657556308438E-2</v>
      </c>
      <c r="D334">
        <f>FactorRet_Raw!BU347</f>
        <v>-3.8988099928671797E-2</v>
      </c>
      <c r="E334">
        <f>FactorRet_Raw!BV347</f>
        <v>8.0163544311502907E-3</v>
      </c>
      <c r="F334">
        <f>FactorRet_Raw!BW347</f>
        <v>1.3090050476569099E-3</v>
      </c>
      <c r="G334">
        <f>FactorRet_Raw!BX347</f>
        <v>-3.1985316498855899E-4</v>
      </c>
      <c r="H334">
        <f>FactorRet_Raw!BY347</f>
        <v>-3.9149236489014697E-3</v>
      </c>
      <c r="I334">
        <f>FactorRet_Raw!BZ347</f>
        <v>-2.17618250277055E-2</v>
      </c>
      <c r="J334">
        <f>FactorRet_Raw!CA347</f>
        <v>-6.2999884651012703E-3</v>
      </c>
      <c r="K334">
        <f>FactorRet_Raw!CB347</f>
        <v>1.12486274054889E-2</v>
      </c>
      <c r="L334">
        <f>FactorRet_Raw!CC347</f>
        <v>-1.6328208458561502E-2</v>
      </c>
      <c r="M334">
        <f>FactorRet_Raw!CD347</f>
        <v>1.388843670564464E-2</v>
      </c>
    </row>
    <row r="335" spans="1:13" x14ac:dyDescent="0.25">
      <c r="A335" s="5">
        <f>FactorRet_Raw!BR348</f>
        <v>41943</v>
      </c>
      <c r="B335">
        <f>FactorRet_Raw!BS348</f>
        <v>1.9493162765105099E-2</v>
      </c>
      <c r="C335">
        <f>FactorRet_Raw!BT348</f>
        <v>-1.48735814271015E-2</v>
      </c>
      <c r="D335">
        <f>FactorRet_Raw!BU348</f>
        <v>1.2558908436799699E-2</v>
      </c>
      <c r="E335">
        <f>FactorRet_Raw!BV348</f>
        <v>1.57608222017569E-2</v>
      </c>
      <c r="F335">
        <f>FactorRet_Raw!BW348</f>
        <v>1.0740878629308099E-2</v>
      </c>
      <c r="G335">
        <f>FactorRet_Raw!BX348</f>
        <v>2.3755706583884501E-2</v>
      </c>
      <c r="H335">
        <f>FactorRet_Raw!BY348</f>
        <v>-1.4991997098837299E-2</v>
      </c>
      <c r="I335">
        <f>FactorRet_Raw!BZ348</f>
        <v>-2.7114703493112999E-2</v>
      </c>
      <c r="J335">
        <f>FactorRet_Raw!CA348</f>
        <v>-6.59121538972934E-3</v>
      </c>
      <c r="K335">
        <f>FactorRet_Raw!CB348</f>
        <v>1.3306125836439401E-2</v>
      </c>
      <c r="L335">
        <f>FactorRet_Raw!CC348</f>
        <v>-2.6343865165450401E-2</v>
      </c>
      <c r="M335">
        <f>FactorRet_Raw!CD348</f>
        <v>1.0306264998709895E-2</v>
      </c>
    </row>
    <row r="336" spans="1:13" x14ac:dyDescent="0.25">
      <c r="A336" s="5">
        <f>FactorRet_Raw!BR349</f>
        <v>41973</v>
      </c>
      <c r="B336">
        <f>FactorRet_Raw!BS349</f>
        <v>2.2469699776064101E-2</v>
      </c>
      <c r="C336">
        <f>FactorRet_Raw!BT349</f>
        <v>-3.7004817698604697E-2</v>
      </c>
      <c r="D336">
        <f>FactorRet_Raw!BU349</f>
        <v>-1.09002149679141E-2</v>
      </c>
      <c r="E336">
        <f>FactorRet_Raw!BV349</f>
        <v>2.7987777505901899E-2</v>
      </c>
      <c r="F336">
        <f>FactorRet_Raw!BW349</f>
        <v>-4.29429926731847E-3</v>
      </c>
      <c r="G336">
        <f>FactorRet_Raw!BX349</f>
        <v>-1.0071779440351701E-2</v>
      </c>
      <c r="H336">
        <f>FactorRet_Raw!BY349</f>
        <v>-3.5290358903991202E-2</v>
      </c>
      <c r="I336">
        <f>FactorRet_Raw!BZ349</f>
        <v>-3.66673630480044E-2</v>
      </c>
      <c r="J336">
        <f>FactorRet_Raw!CA349</f>
        <v>-2.5294903680867599E-2</v>
      </c>
      <c r="K336">
        <f>FactorRet_Raw!CB349</f>
        <v>1.7943747478775401E-2</v>
      </c>
      <c r="L336">
        <f>FactorRet_Raw!CC349</f>
        <v>3.19664282167271E-2</v>
      </c>
      <c r="M336">
        <f>FactorRet_Raw!CD349</f>
        <v>8.6402067791856996E-3</v>
      </c>
    </row>
    <row r="337" spans="1:13" x14ac:dyDescent="0.25">
      <c r="A337" s="5">
        <f>FactorRet_Raw!BR350</f>
        <v>42004</v>
      </c>
      <c r="B337">
        <f>FactorRet_Raw!BS350</f>
        <v>-5.2161500540513104E-3</v>
      </c>
      <c r="C337">
        <f>FactorRet_Raw!BT350</f>
        <v>3.8454347957357797E-2</v>
      </c>
      <c r="D337">
        <f>FactorRet_Raw!BU350</f>
        <v>1.49803961131198E-2</v>
      </c>
      <c r="E337">
        <f>FactorRet_Raw!BV350</f>
        <v>-2.1543051049014501E-2</v>
      </c>
      <c r="F337">
        <f>FactorRet_Raw!BW350</f>
        <v>1.00294742835391E-2</v>
      </c>
      <c r="G337">
        <f>FactorRet_Raw!BX350</f>
        <v>-3.5199723376307598E-3</v>
      </c>
      <c r="H337">
        <f>FactorRet_Raw!BY350</f>
        <v>1.1620685913918899E-2</v>
      </c>
      <c r="I337">
        <f>FactorRet_Raw!BZ350</f>
        <v>1.9122819802205201E-2</v>
      </c>
      <c r="J337">
        <f>FactorRet_Raw!CA350</f>
        <v>1.8530073632328701E-2</v>
      </c>
      <c r="K337">
        <f>FactorRet_Raw!CB350</f>
        <v>-2.33407202964898E-2</v>
      </c>
      <c r="L337">
        <f>FactorRet_Raw!CC350</f>
        <v>-2.6860119158074399E-2</v>
      </c>
      <c r="M337">
        <f>FactorRet_Raw!CD350</f>
        <v>7.6527576051821002E-3</v>
      </c>
    </row>
    <row r="338" spans="1:13" x14ac:dyDescent="0.25">
      <c r="A338" s="5">
        <f>FactorRet_Raw!BR351</f>
        <v>42035</v>
      </c>
      <c r="B338">
        <f>FactorRet_Raw!BS351</f>
        <v>4.73502246377768E-2</v>
      </c>
      <c r="C338">
        <f>FactorRet_Raw!BT351</f>
        <v>-7.6397100915523097E-2</v>
      </c>
      <c r="D338">
        <f>FactorRet_Raw!BU351</f>
        <v>5.3389272187335396E-4</v>
      </c>
      <c r="E338">
        <f>FactorRet_Raw!BV351</f>
        <v>2.6123194276911801E-2</v>
      </c>
      <c r="F338">
        <f>FactorRet_Raw!BW351</f>
        <v>-1.28497232864031E-2</v>
      </c>
      <c r="G338">
        <f>FactorRet_Raw!BX351</f>
        <v>-1.2545792269500399E-2</v>
      </c>
      <c r="H338">
        <f>FactorRet_Raw!BY351</f>
        <v>-6.4777925777989007E-2</v>
      </c>
      <c r="I338">
        <f>FactorRet_Raw!BZ351</f>
        <v>-4.5364610071353603E-2</v>
      </c>
      <c r="J338">
        <f>FactorRet_Raw!CA351</f>
        <v>-7.9777225581759703E-2</v>
      </c>
      <c r="K338">
        <f>FactorRet_Raw!CB351</f>
        <v>3.3227459424915402E-2</v>
      </c>
      <c r="L338">
        <f>FactorRet_Raw!CC351</f>
        <v>1.03307405942427E-2</v>
      </c>
      <c r="M338">
        <f>FactorRet_Raw!CD351</f>
        <v>-1.735204782086E-2</v>
      </c>
    </row>
    <row r="339" spans="1:13" x14ac:dyDescent="0.25">
      <c r="A339" s="5">
        <f>FactorRet_Raw!BR352</f>
        <v>42063</v>
      </c>
      <c r="B339">
        <f>FactorRet_Raw!BS352</f>
        <v>-1.2230623249300999E-2</v>
      </c>
      <c r="C339">
        <f>FactorRet_Raw!BT352</f>
        <v>5.6096135155632998E-3</v>
      </c>
      <c r="D339">
        <f>FactorRet_Raw!BU352</f>
        <v>1.48756718846498E-2</v>
      </c>
      <c r="E339">
        <f>FactorRet_Raw!BV352</f>
        <v>1.04625519620752E-2</v>
      </c>
      <c r="F339">
        <f>FactorRet_Raw!BW352</f>
        <v>-2.2699978027910302E-2</v>
      </c>
      <c r="G339">
        <f>FactorRet_Raw!BX352</f>
        <v>1.06245948066622E-2</v>
      </c>
      <c r="H339">
        <f>FactorRet_Raw!BY352</f>
        <v>2.00782419325382E-2</v>
      </c>
      <c r="I339">
        <f>FactorRet_Raw!BZ352</f>
        <v>-5.1937319194961303E-3</v>
      </c>
      <c r="J339">
        <f>FactorRet_Raw!CA352</f>
        <v>2.5422930781917499E-2</v>
      </c>
      <c r="K339">
        <f>FactorRet_Raw!CB352</f>
        <v>-3.7336275059814501E-3</v>
      </c>
      <c r="L339">
        <f>FactorRet_Raw!CC352</f>
        <v>-3.6034796024362699E-3</v>
      </c>
      <c r="M339">
        <f>FactorRet_Raw!CD352</f>
        <v>-2.2386816526534202E-2</v>
      </c>
    </row>
    <row r="340" spans="1:13" x14ac:dyDescent="0.25">
      <c r="A340" s="5">
        <f>FactorRet_Raw!BR353</f>
        <v>42094</v>
      </c>
      <c r="B340">
        <f>FactorRet_Raw!BS353</f>
        <v>8.5662974934251901E-3</v>
      </c>
      <c r="C340">
        <f>FactorRet_Raw!BT353</f>
        <v>-2.6736893605589398E-3</v>
      </c>
      <c r="D340">
        <f>FactorRet_Raw!BU353</f>
        <v>8.9645213816019493E-3</v>
      </c>
      <c r="E340">
        <f>FactorRet_Raw!BV353</f>
        <v>-2.81213216123121E-3</v>
      </c>
      <c r="F340">
        <f>FactorRet_Raw!BW353</f>
        <v>-1.7985009188012401E-2</v>
      </c>
      <c r="G340">
        <f>FactorRet_Raw!BX353</f>
        <v>-5.1390811759347097E-3</v>
      </c>
      <c r="H340">
        <f>FactorRet_Raw!BY353</f>
        <v>-2.3228689467870399E-2</v>
      </c>
      <c r="I340">
        <f>FactorRet_Raw!BZ353</f>
        <v>-2.1294814411665499E-2</v>
      </c>
      <c r="J340">
        <f>FactorRet_Raw!CA353</f>
        <v>-3.0025506097433399E-2</v>
      </c>
      <c r="K340">
        <f>FactorRet_Raw!CB353</f>
        <v>-1.22923703356479E-2</v>
      </c>
      <c r="L340">
        <f>FactorRet_Raw!CC353</f>
        <v>1.5333590810473501E-4</v>
      </c>
      <c r="M340">
        <f>FactorRet_Raw!CD353</f>
        <v>-2.4974638609265992E-3</v>
      </c>
    </row>
    <row r="341" spans="1:13" x14ac:dyDescent="0.25">
      <c r="A341" s="5">
        <f>FactorRet_Raw!BR354</f>
        <v>42124</v>
      </c>
      <c r="B341">
        <f>FactorRet_Raw!BS354</f>
        <v>-6.7178966868869497E-2</v>
      </c>
      <c r="C341">
        <f>FactorRet_Raw!BT354</f>
        <v>1.8004930921535999E-2</v>
      </c>
      <c r="D341">
        <f>FactorRet_Raw!BU354</f>
        <v>6.9895714534653703E-3</v>
      </c>
      <c r="E341">
        <f>FactorRet_Raw!BV354</f>
        <v>-3.5278110147744103E-2</v>
      </c>
      <c r="F341">
        <f>FactorRet_Raw!BW354</f>
        <v>2.5899079703512101E-2</v>
      </c>
      <c r="G341">
        <f>FactorRet_Raw!BX354</f>
        <v>-9.2160604778544295E-3</v>
      </c>
      <c r="H341">
        <f>FactorRet_Raw!BY354</f>
        <v>1.28816064022611E-2</v>
      </c>
      <c r="I341">
        <f>FactorRet_Raw!BZ354</f>
        <v>4.1259547667861399E-2</v>
      </c>
      <c r="J341">
        <f>FactorRet_Raw!CA354</f>
        <v>3.6905418322610399E-2</v>
      </c>
      <c r="K341">
        <f>FactorRet_Raw!CB354</f>
        <v>-1.5753115309829299E-2</v>
      </c>
      <c r="L341">
        <f>FactorRet_Raw!CC354</f>
        <v>-3.71089248912711E-2</v>
      </c>
      <c r="M341">
        <f>FactorRet_Raw!CD354</f>
        <v>-3.0692541723053919E-2</v>
      </c>
    </row>
    <row r="342" spans="1:13" x14ac:dyDescent="0.25">
      <c r="A342" s="5">
        <f>FactorRet_Raw!BR355</f>
        <v>42155</v>
      </c>
      <c r="B342">
        <f>FactorRet_Raw!BS355</f>
        <v>6.6281609170358302E-2</v>
      </c>
      <c r="C342">
        <f>FactorRet_Raw!BT355</f>
        <v>-1.49984318245631E-2</v>
      </c>
      <c r="D342">
        <f>FactorRet_Raw!BU355</f>
        <v>-1.42537769747836E-2</v>
      </c>
      <c r="E342">
        <f>FactorRet_Raw!BV355</f>
        <v>1.5672538185341801E-2</v>
      </c>
      <c r="F342">
        <f>FactorRet_Raw!BW355</f>
        <v>-2.8954874115104199E-2</v>
      </c>
      <c r="G342">
        <f>FactorRet_Raw!BX355</f>
        <v>7.9655327154599699E-3</v>
      </c>
      <c r="H342">
        <f>FactorRet_Raw!BY355</f>
        <v>-7.6986965205783401E-4</v>
      </c>
      <c r="I342">
        <f>FactorRet_Raw!BZ355</f>
        <v>-2.7028659177601999E-2</v>
      </c>
      <c r="J342">
        <f>FactorRet_Raw!CA355</f>
        <v>-1.04115297440956E-2</v>
      </c>
      <c r="K342">
        <f>FactorRet_Raw!CB355</f>
        <v>5.3215990839849004E-3</v>
      </c>
      <c r="L342">
        <f>FactorRet_Raw!CC355</f>
        <v>4.12542191876391E-2</v>
      </c>
      <c r="M342">
        <f>FactorRet_Raw!CD355</f>
        <v>1.363159270128758E-2</v>
      </c>
    </row>
    <row r="343" spans="1:13" x14ac:dyDescent="0.25">
      <c r="A343" s="5">
        <f>FactorRet_Raw!BR356</f>
        <v>42185</v>
      </c>
      <c r="B343">
        <f>FactorRet_Raw!BS356</f>
        <v>3.3039000481975299E-2</v>
      </c>
      <c r="C343">
        <f>FactorRet_Raw!BT356</f>
        <v>-5.7588829464784502E-3</v>
      </c>
      <c r="D343">
        <f>FactorRet_Raw!BU356</f>
        <v>-6.0428882841441498E-3</v>
      </c>
      <c r="E343">
        <f>FactorRet_Raw!BV356</f>
        <v>-4.8317708312501303E-3</v>
      </c>
      <c r="F343">
        <f>FactorRet_Raw!BW356</f>
        <v>-3.0292151179484798E-2</v>
      </c>
      <c r="G343">
        <f>FactorRet_Raw!BX356</f>
        <v>7.9186174194613608E-3</v>
      </c>
      <c r="H343">
        <f>FactorRet_Raw!BY356</f>
        <v>-1.38431435428418E-2</v>
      </c>
      <c r="I343">
        <f>FactorRet_Raw!BZ356</f>
        <v>-2.3618076797232899E-2</v>
      </c>
      <c r="J343">
        <f>FactorRet_Raw!CA356</f>
        <v>-1.0561302165638199E-2</v>
      </c>
      <c r="K343">
        <f>FactorRet_Raw!CB356</f>
        <v>-2.2468771918594602E-2</v>
      </c>
      <c r="L343">
        <f>FactorRet_Raw!CC356</f>
        <v>1.4686433430918201E-3</v>
      </c>
      <c r="M343">
        <f>FactorRet_Raw!CD356</f>
        <v>1.4407022532867998E-3</v>
      </c>
    </row>
    <row r="344" spans="1:13" x14ac:dyDescent="0.25">
      <c r="A344" s="5">
        <f>FactorRet_Raw!BR357</f>
        <v>42216</v>
      </c>
      <c r="B344">
        <f>FactorRet_Raw!BS357</f>
        <v>0.101491185805326</v>
      </c>
      <c r="C344">
        <f>FactorRet_Raw!BT357</f>
        <v>-4.7818709399961398E-2</v>
      </c>
      <c r="D344">
        <f>FactorRet_Raw!BU357</f>
        <v>-4.1970701127219699E-2</v>
      </c>
      <c r="E344">
        <f>FactorRet_Raw!BV357</f>
        <v>-5.92277049904061E-3</v>
      </c>
      <c r="F344">
        <f>FactorRet_Raw!BW357</f>
        <v>-5.7594282181368202E-2</v>
      </c>
      <c r="G344">
        <f>FactorRet_Raw!BX357</f>
        <v>-3.4434867206291499E-2</v>
      </c>
      <c r="H344">
        <f>FactorRet_Raw!BY357</f>
        <v>-3.91404671426413E-2</v>
      </c>
      <c r="I344">
        <f>FactorRet_Raw!BZ357</f>
        <v>-4.5978484570818802E-2</v>
      </c>
      <c r="J344">
        <f>FactorRet_Raw!CA357</f>
        <v>-4.2340292860830998E-2</v>
      </c>
      <c r="K344">
        <f>FactorRet_Raw!CB357</f>
        <v>1.48449327306979E-2</v>
      </c>
      <c r="L344">
        <f>FactorRet_Raw!CC357</f>
        <v>-3.21261539012919E-2</v>
      </c>
      <c r="M344">
        <f>FactorRet_Raw!CD357</f>
        <v>3.884909919848601E-2</v>
      </c>
    </row>
    <row r="345" spans="1:13" x14ac:dyDescent="0.25">
      <c r="A345" s="5">
        <f>FactorRet_Raw!BR358</f>
        <v>42247</v>
      </c>
      <c r="B345">
        <f>FactorRet_Raw!BS358</f>
        <v>-1.4389013841975501E-2</v>
      </c>
      <c r="C345">
        <f>FactorRet_Raw!BT358</f>
        <v>-1.09669090190006E-2</v>
      </c>
      <c r="D345">
        <f>FactorRet_Raw!BU358</f>
        <v>1.93628778973448E-2</v>
      </c>
      <c r="E345">
        <f>FactorRet_Raw!BV358</f>
        <v>-1.5373461162885801E-3</v>
      </c>
      <c r="F345">
        <f>FactorRet_Raw!BW358</f>
        <v>1.4039540723812799E-2</v>
      </c>
      <c r="G345">
        <f>FactorRet_Raw!BX358</f>
        <v>-9.1448097577473998E-3</v>
      </c>
      <c r="H345">
        <f>FactorRet_Raw!BY358</f>
        <v>-7.2780844288447902E-3</v>
      </c>
      <c r="I345">
        <f>FactorRet_Raw!BZ358</f>
        <v>2.0697870046893002E-3</v>
      </c>
      <c r="J345">
        <f>FactorRet_Raw!CA358</f>
        <v>-7.0027726483485502E-3</v>
      </c>
      <c r="K345">
        <f>FactorRet_Raw!CB358</f>
        <v>7.9347777102756496E-3</v>
      </c>
      <c r="L345">
        <f>FactorRet_Raw!CC358</f>
        <v>1.07047782200878E-2</v>
      </c>
      <c r="M345">
        <f>FactorRet_Raw!CD358</f>
        <v>-3.8608951856142978E-3</v>
      </c>
    </row>
    <row r="346" spans="1:13" x14ac:dyDescent="0.25">
      <c r="A346" s="5">
        <f>FactorRet_Raw!BR359</f>
        <v>42277</v>
      </c>
      <c r="B346">
        <f>FactorRet_Raw!BS359</f>
        <v>3.2736467399598498E-2</v>
      </c>
      <c r="C346">
        <f>FactorRet_Raw!BT359</f>
        <v>-2.7769747878589799E-2</v>
      </c>
      <c r="D346">
        <f>FactorRet_Raw!BU359</f>
        <v>-2.7639148103326901E-2</v>
      </c>
      <c r="E346">
        <f>FactorRet_Raw!BV359</f>
        <v>2.4762112687423999E-2</v>
      </c>
      <c r="F346">
        <f>FactorRet_Raw!BW359</f>
        <v>2.4071663723344499E-2</v>
      </c>
      <c r="G346">
        <f>FactorRet_Raw!BX359</f>
        <v>-1.5838899945552101E-3</v>
      </c>
      <c r="H346">
        <f>FactorRet_Raw!BY359</f>
        <v>7.5651508977335304E-3</v>
      </c>
      <c r="I346">
        <f>FactorRet_Raw!BZ359</f>
        <v>-4.76665162864893E-3</v>
      </c>
      <c r="J346">
        <f>FactorRet_Raw!CA359</f>
        <v>-4.4689702514943697E-3</v>
      </c>
      <c r="K346">
        <f>FactorRet_Raw!CB359</f>
        <v>2.7401546760508801E-2</v>
      </c>
      <c r="L346">
        <f>FactorRet_Raw!CC359</f>
        <v>-2.5670937946171601E-2</v>
      </c>
      <c r="M346">
        <f>FactorRet_Raw!CD359</f>
        <v>5.4284181957588433E-2</v>
      </c>
    </row>
    <row r="347" spans="1:13" x14ac:dyDescent="0.25">
      <c r="A347" s="5">
        <f>FactorRet_Raw!BR360</f>
        <v>42308</v>
      </c>
      <c r="B347">
        <f>FactorRet_Raw!BS360</f>
        <v>-3.2818002233761003E-2</v>
      </c>
      <c r="C347">
        <f>FactorRet_Raw!BT360</f>
        <v>-1.48983164784833E-2</v>
      </c>
      <c r="D347">
        <f>FactorRet_Raw!BU360</f>
        <v>-1.2277350643261501E-2</v>
      </c>
      <c r="E347">
        <f>FactorRet_Raw!BV360</f>
        <v>-1.36329668355827E-2</v>
      </c>
      <c r="F347">
        <f>FactorRet_Raw!BW360</f>
        <v>-1.3032522670631199E-2</v>
      </c>
      <c r="G347">
        <f>FactorRet_Raw!BX360</f>
        <v>7.5849937374925704E-3</v>
      </c>
      <c r="H347">
        <f>FactorRet_Raw!BY360</f>
        <v>-3.02257725962169E-2</v>
      </c>
      <c r="I347">
        <f>FactorRet_Raw!BZ360</f>
        <v>-2.0540487461765299E-2</v>
      </c>
      <c r="J347">
        <f>FactorRet_Raw!CA360</f>
        <v>-3.4434288264932E-2</v>
      </c>
      <c r="K347">
        <f>FactorRet_Raw!CB360</f>
        <v>3.9970393282963796E-3</v>
      </c>
      <c r="L347">
        <f>FactorRet_Raw!CC360</f>
        <v>6.47828350352719E-3</v>
      </c>
      <c r="M347">
        <f>FactorRet_Raw!CD360</f>
        <v>-5.3731040880974495E-2</v>
      </c>
    </row>
    <row r="348" spans="1:13" x14ac:dyDescent="0.25">
      <c r="A348" s="5">
        <f>FactorRet_Raw!BR361</f>
        <v>42338</v>
      </c>
      <c r="B348">
        <f>FactorRet_Raw!BS361</f>
        <v>1.8607041367778299E-2</v>
      </c>
      <c r="C348">
        <f>FactorRet_Raw!BT361</f>
        <v>1.28108363446828E-2</v>
      </c>
      <c r="D348">
        <f>FactorRet_Raw!BU361</f>
        <v>-1.12213182763943E-3</v>
      </c>
      <c r="E348">
        <f>FactorRet_Raw!BV361</f>
        <v>-2.0543724587344499E-2</v>
      </c>
      <c r="F348">
        <f>FactorRet_Raw!BW361</f>
        <v>-1.7210298097058499E-2</v>
      </c>
      <c r="G348">
        <f>FactorRet_Raw!BX361</f>
        <v>-1.16581189201876E-2</v>
      </c>
      <c r="H348">
        <f>FactorRet_Raw!BY361</f>
        <v>8.0327816109648298E-4</v>
      </c>
      <c r="I348">
        <f>FactorRet_Raw!BZ361</f>
        <v>2.2396945997870499E-3</v>
      </c>
      <c r="J348">
        <f>FactorRet_Raw!CA361</f>
        <v>7.2154700853584797E-3</v>
      </c>
      <c r="K348">
        <f>FactorRet_Raw!CB361</f>
        <v>-1.8506493947294599E-2</v>
      </c>
      <c r="L348">
        <f>FactorRet_Raw!CC361</f>
        <v>-1.70778489116011E-2</v>
      </c>
      <c r="M348">
        <f>FactorRet_Raw!CD361</f>
        <v>-1.4289845859909215E-3</v>
      </c>
    </row>
    <row r="349" spans="1:13" x14ac:dyDescent="0.25">
      <c r="A349" s="5">
        <f>FactorRet_Raw!BR362</f>
        <v>42369</v>
      </c>
      <c r="B349">
        <f>FactorRet_Raw!BS362</f>
        <v>5.4230764006972999E-2</v>
      </c>
      <c r="C349">
        <f>FactorRet_Raw!BT362</f>
        <v>-3.7426116201075797E-2</v>
      </c>
      <c r="D349">
        <f>FactorRet_Raw!BU362</f>
        <v>-2.7152606659301599E-2</v>
      </c>
      <c r="E349">
        <f>FactorRet_Raw!BV362</f>
        <v>4.6577296822258299E-3</v>
      </c>
      <c r="F349">
        <f>FactorRet_Raw!BW362</f>
        <v>-1.1301530890935199E-2</v>
      </c>
      <c r="G349">
        <f>FactorRet_Raw!BX362</f>
        <v>5.7097020852094702E-3</v>
      </c>
      <c r="H349">
        <f>FactorRet_Raw!BY362</f>
        <v>-1.5432309928256401E-2</v>
      </c>
      <c r="I349">
        <f>FactorRet_Raw!BZ362</f>
        <v>-1.8070575016679701E-2</v>
      </c>
      <c r="J349">
        <f>FactorRet_Raw!CA362</f>
        <v>-2.2513181318649499E-2</v>
      </c>
      <c r="K349">
        <f>FactorRet_Raw!CB362</f>
        <v>2.11215267960847E-2</v>
      </c>
      <c r="L349">
        <f>FactorRet_Raw!CC362</f>
        <v>1.5268151128868901E-2</v>
      </c>
      <c r="M349">
        <f>FactorRet_Raw!CD362</f>
        <v>3.0306179162655291E-2</v>
      </c>
    </row>
    <row r="350" spans="1:13" x14ac:dyDescent="0.25">
      <c r="A350" s="5">
        <f>FactorRet_Raw!BR363</f>
        <v>42400</v>
      </c>
      <c r="B350">
        <f>FactorRet_Raw!BS363</f>
        <v>1.1666235482972E-2</v>
      </c>
      <c r="C350">
        <f>FactorRet_Raw!BT363</f>
        <v>-3.4265221604991403E-2</v>
      </c>
      <c r="D350">
        <f>FactorRet_Raw!BU363</f>
        <v>-1.9937890390977101E-2</v>
      </c>
      <c r="E350">
        <f>FactorRet_Raw!BV363</f>
        <v>1.47123131995611E-2</v>
      </c>
      <c r="F350">
        <f>FactorRet_Raw!BW363</f>
        <v>5.9573795834401103E-2</v>
      </c>
      <c r="G350">
        <f>FactorRet_Raw!BX363</f>
        <v>-1.19274360201891E-2</v>
      </c>
      <c r="H350">
        <f>FactorRet_Raw!BY363</f>
        <v>-1.02403746281055E-2</v>
      </c>
      <c r="I350">
        <f>FactorRet_Raw!BZ363</f>
        <v>-1.5211124803869099E-2</v>
      </c>
      <c r="J350">
        <f>FactorRet_Raw!CA363</f>
        <v>-2.41522013971739E-2</v>
      </c>
      <c r="K350">
        <f>FactorRet_Raw!CB363</f>
        <v>5.20457010428374E-2</v>
      </c>
      <c r="L350">
        <f>FactorRet_Raw!CC363</f>
        <v>-2.8597891540700499E-2</v>
      </c>
      <c r="M350">
        <f>FactorRet_Raw!CD363</f>
        <v>0.10127981068472883</v>
      </c>
    </row>
    <row r="351" spans="1:13" x14ac:dyDescent="0.25">
      <c r="A351" s="5">
        <f>FactorRet_Raw!BR364</f>
        <v>42429</v>
      </c>
      <c r="B351">
        <f>FactorRet_Raw!BS364</f>
        <v>-5.38698170280121E-2</v>
      </c>
      <c r="C351">
        <f>FactorRet_Raw!BT364</f>
        <v>-2.4333211431689199E-2</v>
      </c>
      <c r="D351">
        <f>FactorRet_Raw!BU364</f>
        <v>5.4883791928933903E-2</v>
      </c>
      <c r="E351">
        <f>FactorRet_Raw!BV364</f>
        <v>2.0645273735865902E-2</v>
      </c>
      <c r="F351">
        <f>FactorRet_Raw!BW364</f>
        <v>3.7374181349480201E-2</v>
      </c>
      <c r="G351">
        <f>FactorRet_Raw!BX364</f>
        <v>2.1588163215794199E-2</v>
      </c>
      <c r="H351">
        <f>FactorRet_Raw!BY364</f>
        <v>2.0713656228924598E-2</v>
      </c>
      <c r="I351">
        <f>FactorRet_Raw!BZ364</f>
        <v>1.838673385204E-2</v>
      </c>
      <c r="J351">
        <f>FactorRet_Raw!CA364</f>
        <v>1.4951040315452999E-2</v>
      </c>
      <c r="K351">
        <f>FactorRet_Raw!CB364</f>
        <v>2.88302747218433E-2</v>
      </c>
      <c r="L351">
        <f>FactorRet_Raw!CC364</f>
        <v>3.8305462443579499E-3</v>
      </c>
      <c r="M351">
        <f>FactorRet_Raw!CD364</f>
        <v>2.6747700550874803E-2</v>
      </c>
    </row>
    <row r="352" spans="1:13" x14ac:dyDescent="0.25">
      <c r="A352" s="5">
        <f>FactorRet_Raw!BR365</f>
        <v>42460</v>
      </c>
      <c r="B352">
        <f>FactorRet_Raw!BS365</f>
        <v>-2.63905574549138E-2</v>
      </c>
      <c r="C352">
        <f>FactorRet_Raw!BT365</f>
        <v>1.4856716833513601E-2</v>
      </c>
      <c r="D352">
        <f>FactorRet_Raw!BU365</f>
        <v>4.7862373205176702E-2</v>
      </c>
      <c r="E352">
        <f>FactorRet_Raw!BV365</f>
        <v>-1.4435132438581401E-3</v>
      </c>
      <c r="F352">
        <f>FactorRet_Raw!BW365</f>
        <v>2.2390809860849199E-2</v>
      </c>
      <c r="G352">
        <f>FactorRet_Raw!BX365</f>
        <v>-1.2213849073936401E-3</v>
      </c>
      <c r="H352">
        <f>FactorRet_Raw!BY365</f>
        <v>1.509632305414E-2</v>
      </c>
      <c r="I352">
        <f>FactorRet_Raw!BZ365</f>
        <v>3.1380857429166499E-2</v>
      </c>
      <c r="J352">
        <f>FactorRet_Raw!CA365</f>
        <v>1.8079221343518598E-2</v>
      </c>
      <c r="K352">
        <f>FactorRet_Raw!CB365</f>
        <v>-4.68330804889885E-3</v>
      </c>
      <c r="L352">
        <f>FactorRet_Raw!CC365</f>
        <v>-6.5883235900929798E-3</v>
      </c>
      <c r="M352">
        <f>FactorRet_Raw!CD365</f>
        <v>-2.3444389080310296E-2</v>
      </c>
    </row>
    <row r="353" spans="1:13" x14ac:dyDescent="0.25">
      <c r="A353" s="5">
        <f>FactorRet_Raw!BR366</f>
        <v>42490</v>
      </c>
      <c r="B353">
        <f>FactorRet_Raw!BS366</f>
        <v>-7.2338241581288806E-2</v>
      </c>
      <c r="C353">
        <f>FactorRet_Raw!BT366</f>
        <v>3.3306340124211298E-2</v>
      </c>
      <c r="D353">
        <f>FactorRet_Raw!BU366</f>
        <v>2.83867065437792E-2</v>
      </c>
      <c r="E353">
        <f>FactorRet_Raw!BV366</f>
        <v>-6.8698990245544905E-2</v>
      </c>
      <c r="F353">
        <f>FactorRet_Raw!BW366</f>
        <v>2.72206420940539E-2</v>
      </c>
      <c r="G353">
        <f>FactorRet_Raw!BX366</f>
        <v>-4.1167366140139397E-3</v>
      </c>
      <c r="H353">
        <f>FactorRet_Raw!BY366</f>
        <v>-4.1877740547871002E-2</v>
      </c>
      <c r="I353">
        <f>FactorRet_Raw!BZ366</f>
        <v>-3.2546584820883698E-2</v>
      </c>
      <c r="J353">
        <f>FactorRet_Raw!CA366</f>
        <v>-2.5341366660853199E-2</v>
      </c>
      <c r="K353">
        <f>FactorRet_Raw!CB366</f>
        <v>-8.7331400184090496E-2</v>
      </c>
      <c r="L353">
        <f>FactorRet_Raw!CC366</f>
        <v>2.2201721949179101E-2</v>
      </c>
      <c r="M353">
        <f>FactorRet_Raw!CD366</f>
        <v>-4.3463044911890784E-2</v>
      </c>
    </row>
    <row r="354" spans="1:13" x14ac:dyDescent="0.25">
      <c r="A354" s="5">
        <f>FactorRet_Raw!BR367</f>
        <v>42521</v>
      </c>
      <c r="B354">
        <f>FactorRet_Raw!BS367</f>
        <v>1.6953576913377E-2</v>
      </c>
      <c r="C354">
        <f>FactorRet_Raw!BT367</f>
        <v>-1.17405092751284E-3</v>
      </c>
      <c r="D354">
        <f>FactorRet_Raw!BU367</f>
        <v>-2.0569289326441899E-2</v>
      </c>
      <c r="E354">
        <f>FactorRet_Raw!BV367</f>
        <v>-6.5748977972151905E-4</v>
      </c>
      <c r="F354">
        <f>FactorRet_Raw!BW367</f>
        <v>-2.3466318252016401E-2</v>
      </c>
      <c r="G354">
        <f>FactorRet_Raw!BX367</f>
        <v>-1.32021964897801E-2</v>
      </c>
      <c r="H354">
        <f>FactorRet_Raw!BY367</f>
        <v>1.79096598050422E-3</v>
      </c>
      <c r="I354">
        <f>FactorRet_Raw!BZ367</f>
        <v>2.80564131721504E-3</v>
      </c>
      <c r="J354">
        <f>FactorRet_Raw!CA367</f>
        <v>-1.4865897070774599E-3</v>
      </c>
      <c r="K354">
        <f>FactorRet_Raw!CB367</f>
        <v>-8.40039633525212E-4</v>
      </c>
      <c r="L354">
        <f>FactorRet_Raw!CC367</f>
        <v>-7.9834218598163996E-3</v>
      </c>
      <c r="M354">
        <f>FactorRet_Raw!CD367</f>
        <v>-1.1024192042233878E-2</v>
      </c>
    </row>
    <row r="355" spans="1:13" x14ac:dyDescent="0.25">
      <c r="A355" s="5">
        <f>FactorRet_Raw!BR368</f>
        <v>42551</v>
      </c>
      <c r="B355">
        <f>FactorRet_Raw!BS368</f>
        <v>5.5354498823426197E-2</v>
      </c>
      <c r="C355">
        <f>FactorRet_Raw!BT368</f>
        <v>-3.7415990525894102E-2</v>
      </c>
      <c r="D355">
        <f>FactorRet_Raw!BU368</f>
        <v>-1.6491728219808099E-2</v>
      </c>
      <c r="E355">
        <f>FactorRet_Raw!BV368</f>
        <v>-7.7502693124372902E-3</v>
      </c>
      <c r="F355">
        <f>FactorRet_Raw!BW368</f>
        <v>5.0849459479384601E-2</v>
      </c>
      <c r="G355">
        <f>FactorRet_Raw!BX368</f>
        <v>8.2749505560038399E-3</v>
      </c>
      <c r="H355">
        <f>FactorRet_Raw!BY368</f>
        <v>-3.9592531276255997E-2</v>
      </c>
      <c r="I355">
        <f>FactorRet_Raw!BZ368</f>
        <v>-1.3281984384532101E-2</v>
      </c>
      <c r="J355">
        <f>FactorRet_Raw!CA368</f>
        <v>-4.54980438863372E-2</v>
      </c>
      <c r="K355">
        <f>FactorRet_Raw!CB368</f>
        <v>1.7082584563566199E-2</v>
      </c>
      <c r="L355">
        <f>FactorRet_Raw!CC368</f>
        <v>5.2858154025054997E-2</v>
      </c>
      <c r="M355">
        <f>FactorRet_Raw!CD368</f>
        <v>7.5264410955261901E-2</v>
      </c>
    </row>
    <row r="356" spans="1:13" x14ac:dyDescent="0.25">
      <c r="A356" s="5">
        <f>FactorRet_Raw!BR369</f>
        <v>42582</v>
      </c>
      <c r="B356">
        <f>FactorRet_Raw!BS369</f>
        <v>-3.5167559727958299E-2</v>
      </c>
      <c r="C356">
        <f>FactorRet_Raw!BT369</f>
        <v>4.9568782597431997E-3</v>
      </c>
      <c r="D356">
        <f>FactorRet_Raw!BU369</f>
        <v>2.4561172247874699E-2</v>
      </c>
      <c r="E356">
        <f>FactorRet_Raw!BV369</f>
        <v>1.34502121556673E-2</v>
      </c>
      <c r="F356">
        <f>FactorRet_Raw!BW369</f>
        <v>-3.7958229863321299E-2</v>
      </c>
      <c r="G356">
        <f>FactorRet_Raw!BX369</f>
        <v>-1.5273215280094401E-2</v>
      </c>
      <c r="H356">
        <f>FactorRet_Raw!BY369</f>
        <v>1.7191800716654299E-2</v>
      </c>
      <c r="I356">
        <f>FactorRet_Raw!BZ369</f>
        <v>1.6775788559326699E-2</v>
      </c>
      <c r="J356">
        <f>FactorRet_Raw!CA369</f>
        <v>1.9323055174799E-2</v>
      </c>
      <c r="K356">
        <f>FactorRet_Raw!CB369</f>
        <v>1.92549599677663E-2</v>
      </c>
      <c r="L356">
        <f>FactorRet_Raw!CC369</f>
        <v>3.1399213757274801E-2</v>
      </c>
      <c r="M356">
        <f>FactorRet_Raw!CD369</f>
        <v>-6.3755979678979433E-2</v>
      </c>
    </row>
    <row r="357" spans="1:13" x14ac:dyDescent="0.25">
      <c r="A357" s="5">
        <f>FactorRet_Raw!BR370</f>
        <v>42613</v>
      </c>
      <c r="B357">
        <f>FactorRet_Raw!BS370</f>
        <v>-4.9760219403341001E-2</v>
      </c>
      <c r="C357">
        <f>FactorRet_Raw!BT370</f>
        <v>5.6243068347517397E-2</v>
      </c>
      <c r="D357">
        <f>FactorRet_Raw!BU370</f>
        <v>8.9598226280059295E-3</v>
      </c>
      <c r="E357">
        <f>FactorRet_Raw!BV370</f>
        <v>-1.88670357084861E-2</v>
      </c>
      <c r="F357">
        <f>FactorRet_Raw!BW370</f>
        <v>1.90697881417847E-3</v>
      </c>
      <c r="G357">
        <f>FactorRet_Raw!BX370</f>
        <v>7.5594594709054398E-3</v>
      </c>
      <c r="H357">
        <f>FactorRet_Raw!BY370</f>
        <v>3.3640537783472799E-2</v>
      </c>
      <c r="I357">
        <f>FactorRet_Raw!BZ370</f>
        <v>2.3575960171351801E-2</v>
      </c>
      <c r="J357">
        <f>FactorRet_Raw!CA370</f>
        <v>3.8816427959580499E-2</v>
      </c>
      <c r="K357">
        <f>FactorRet_Raw!CB370</f>
        <v>-3.6852875600232697E-2</v>
      </c>
      <c r="L357">
        <f>FactorRet_Raw!CC370</f>
        <v>2.7815369091867301E-2</v>
      </c>
      <c r="M357">
        <f>FactorRet_Raw!CD370</f>
        <v>-2.9389041430961802E-2</v>
      </c>
    </row>
    <row r="358" spans="1:13" x14ac:dyDescent="0.25">
      <c r="A358" s="5">
        <f>FactorRet_Raw!BR371</f>
        <v>42643</v>
      </c>
      <c r="B358">
        <f>FactorRet_Raw!BS371</f>
        <v>-1.2543255200563499E-3</v>
      </c>
      <c r="C358">
        <f>FactorRet_Raw!BT371</f>
        <v>-1.2178492389762E-2</v>
      </c>
      <c r="D358">
        <f>FactorRet_Raw!BU371</f>
        <v>5.6498211956299699E-3</v>
      </c>
      <c r="E358">
        <f>FactorRet_Raw!BV371</f>
        <v>-1.1675835530013501E-2</v>
      </c>
      <c r="F358">
        <f>FactorRet_Raw!BW371</f>
        <v>-1.6976703740154E-2</v>
      </c>
      <c r="G358">
        <f>FactorRet_Raw!BX371</f>
        <v>-3.0823686164760901E-3</v>
      </c>
      <c r="H358">
        <f>FactorRet_Raw!BY371</f>
        <v>-3.0074729229576502E-2</v>
      </c>
      <c r="I358">
        <f>FactorRet_Raw!BZ371</f>
        <v>-9.8934844190114897E-3</v>
      </c>
      <c r="J358">
        <f>FactorRet_Raw!CA371</f>
        <v>-1.98659556156516E-2</v>
      </c>
      <c r="K358">
        <f>FactorRet_Raw!CB371</f>
        <v>1.6684210881734999E-2</v>
      </c>
      <c r="L358">
        <f>FactorRet_Raw!CC371</f>
        <v>5.5677555982050599E-3</v>
      </c>
      <c r="M358">
        <f>FactorRet_Raw!CD371</f>
        <v>-4.0037119692096099E-2</v>
      </c>
    </row>
    <row r="359" spans="1:13" x14ac:dyDescent="0.25">
      <c r="A359" s="5">
        <f>FactorRet_Raw!BR372</f>
        <v>42674</v>
      </c>
      <c r="B359">
        <f>FactorRet_Raw!BS372</f>
        <v>-1.15565257733127E-2</v>
      </c>
      <c r="C359">
        <f>FactorRet_Raw!BT372</f>
        <v>4.0939256597803501E-2</v>
      </c>
      <c r="D359">
        <f>FactorRet_Raw!BU372</f>
        <v>-1.1533929671514399E-3</v>
      </c>
      <c r="E359">
        <f>FactorRet_Raw!BV372</f>
        <v>9.7304904003645103E-3</v>
      </c>
      <c r="F359">
        <f>FactorRet_Raw!BW372</f>
        <v>7.0391042204223904E-3</v>
      </c>
      <c r="G359">
        <f>FactorRet_Raw!BX372</f>
        <v>-3.42468793741724E-4</v>
      </c>
      <c r="H359">
        <f>FactorRet_Raw!BY372</f>
        <v>4.5555440400855199E-2</v>
      </c>
      <c r="I359">
        <f>FactorRet_Raw!BZ372</f>
        <v>7.6020141993147997E-3</v>
      </c>
      <c r="J359">
        <f>FactorRet_Raw!CA372</f>
        <v>4.04942174175369E-2</v>
      </c>
      <c r="K359">
        <f>FactorRet_Raw!CB372</f>
        <v>-2.78316830385003E-2</v>
      </c>
      <c r="L359">
        <f>FactorRet_Raw!CC372</f>
        <v>-2.7012654974515399E-2</v>
      </c>
      <c r="M359">
        <f>FactorRet_Raw!CD372</f>
        <v>6.5232548964588993E-3</v>
      </c>
    </row>
    <row r="360" spans="1:13" x14ac:dyDescent="0.25">
      <c r="A360" s="5">
        <f>FactorRet_Raw!BR373</f>
        <v>42704</v>
      </c>
      <c r="B360">
        <f>FactorRet_Raw!BS373</f>
        <v>-9.1109541512820399E-2</v>
      </c>
      <c r="C360">
        <f>FactorRet_Raw!BT373</f>
        <v>0.103167699379141</v>
      </c>
      <c r="D360">
        <f>FactorRet_Raw!BU373</f>
        <v>4.5629667980220001E-2</v>
      </c>
      <c r="E360">
        <f>FactorRet_Raw!BV373</f>
        <v>9.5603259355037697E-3</v>
      </c>
      <c r="F360">
        <f>FactorRet_Raw!BW373</f>
        <v>5.6361159403373703E-2</v>
      </c>
      <c r="G360">
        <f>FactorRet_Raw!BX373</f>
        <v>1.21108000687879E-2</v>
      </c>
      <c r="H360">
        <f>FactorRet_Raw!BY373</f>
        <v>7.7810536320247897E-2</v>
      </c>
      <c r="I360">
        <f>FactorRet_Raw!BZ373</f>
        <v>9.61722300372478E-2</v>
      </c>
      <c r="J360">
        <f>FactorRet_Raw!CA373</f>
        <v>7.7931397202846905E-2</v>
      </c>
      <c r="K360">
        <f>FactorRet_Raw!CB373</f>
        <v>-0.103973125346578</v>
      </c>
      <c r="L360">
        <f>FactorRet_Raw!CC373</f>
        <v>-5.1083102036660801E-3</v>
      </c>
      <c r="M360">
        <f>FactorRet_Raw!CD373</f>
        <v>-7.2547461590190307E-2</v>
      </c>
    </row>
    <row r="361" spans="1:13" x14ac:dyDescent="0.25">
      <c r="A361" s="5">
        <f>FactorRet_Raw!BR374</f>
        <v>42735</v>
      </c>
      <c r="B361">
        <f>FactorRet_Raw!BS374</f>
        <v>-8.9754602149020209E-3</v>
      </c>
      <c r="C361">
        <f>FactorRet_Raw!BT374</f>
        <v>2.9092471366705699E-2</v>
      </c>
      <c r="D361">
        <f>FactorRet_Raw!BU374</f>
        <v>-2.1721753916194301E-2</v>
      </c>
      <c r="E361">
        <f>FactorRet_Raw!BV374</f>
        <v>8.1365980016911907E-3</v>
      </c>
      <c r="F361">
        <f>FactorRet_Raw!BW374</f>
        <v>3.3390409003571798E-2</v>
      </c>
      <c r="G361">
        <f>FactorRet_Raw!BX374</f>
        <v>-3.7197668637180699E-3</v>
      </c>
      <c r="H361">
        <f>FactorRet_Raw!BY374</f>
        <v>2.2082775257786801E-2</v>
      </c>
      <c r="I361">
        <f>FactorRet_Raw!BZ374</f>
        <v>2.0496338305060601E-2</v>
      </c>
      <c r="J361">
        <f>FactorRet_Raw!CA374</f>
        <v>2.4462799484819001E-2</v>
      </c>
      <c r="K361">
        <f>FactorRet_Raw!CB374</f>
        <v>-1.49601289748168E-2</v>
      </c>
      <c r="L361">
        <f>FactorRet_Raw!CC374</f>
        <v>-1.05441801088414E-2</v>
      </c>
      <c r="M361">
        <f>FactorRet_Raw!CD374</f>
        <v>2.5315277594512953E-2</v>
      </c>
    </row>
    <row r="362" spans="1:13" x14ac:dyDescent="0.25">
      <c r="A362" s="5">
        <f>FactorRet_Raw!BR375</f>
        <v>42766</v>
      </c>
      <c r="B362">
        <f>FactorRet_Raw!BS375</f>
        <v>2.4555590759317699E-3</v>
      </c>
      <c r="C362">
        <f>FactorRet_Raw!BT375</f>
        <v>-2.2424837319903201E-2</v>
      </c>
      <c r="D362">
        <f>FactorRet_Raw!BU375</f>
        <v>2.0884523112690199E-3</v>
      </c>
      <c r="E362">
        <f>FactorRet_Raw!BV375</f>
        <v>-7.4099206425903901E-3</v>
      </c>
      <c r="F362">
        <f>FactorRet_Raw!BW375</f>
        <v>-5.6622506034757998E-2</v>
      </c>
      <c r="G362">
        <f>FactorRet_Raw!BX375</f>
        <v>-2.09084544751676E-2</v>
      </c>
      <c r="H362">
        <f>FactorRet_Raw!BY375</f>
        <v>-2.3223911492061301E-2</v>
      </c>
      <c r="I362">
        <f>FactorRet_Raw!BZ375</f>
        <v>-9.0704308662438692E-3</v>
      </c>
      <c r="J362">
        <f>FactorRet_Raw!CA375</f>
        <v>-1.29127588733192E-2</v>
      </c>
      <c r="K362">
        <f>FactorRet_Raw!CB375</f>
        <v>2.17278383835709E-2</v>
      </c>
      <c r="L362">
        <f>FactorRet_Raw!CC375</f>
        <v>4.1517272275745302E-2</v>
      </c>
      <c r="M362">
        <f>FactorRet_Raw!CD375</f>
        <v>-1.9252248703533519E-2</v>
      </c>
    </row>
    <row r="363" spans="1:13" x14ac:dyDescent="0.25">
      <c r="A363" s="5">
        <f>FactorRet_Raw!BR376</f>
        <v>42794</v>
      </c>
      <c r="B363">
        <f>FactorRet_Raw!BS376</f>
        <v>-1.8937585392705299E-2</v>
      </c>
      <c r="C363">
        <f>FactorRet_Raw!BT376</f>
        <v>3.0192680351627502E-3</v>
      </c>
      <c r="D363">
        <f>FactorRet_Raw!BU376</f>
        <v>-2.5711369867264602E-2</v>
      </c>
      <c r="E363">
        <f>FactorRet_Raw!BV376</f>
        <v>3.3496130285825397E-2</v>
      </c>
      <c r="F363">
        <f>FactorRet_Raw!BW376</f>
        <v>-3.86076367321686E-3</v>
      </c>
      <c r="G363">
        <f>FactorRet_Raw!BX376</f>
        <v>2.1864703508711301E-3</v>
      </c>
      <c r="H363">
        <f>FactorRet_Raw!BY376</f>
        <v>4.9419932463883001E-2</v>
      </c>
      <c r="I363">
        <f>FactorRet_Raw!BZ376</f>
        <v>1.6214976159134999E-2</v>
      </c>
      <c r="J363">
        <f>FactorRet_Raw!CA376</f>
        <v>4.9257505430157403E-2</v>
      </c>
      <c r="K363">
        <f>FactorRet_Raw!CB376</f>
        <v>2.3780587060299799E-2</v>
      </c>
      <c r="L363">
        <f>FactorRet_Raw!CC376</f>
        <v>-9.8142044862719706E-3</v>
      </c>
      <c r="M363">
        <f>FactorRet_Raw!CD376</f>
        <v>3.1659689691444469E-2</v>
      </c>
    </row>
    <row r="364" spans="1:13" x14ac:dyDescent="0.25">
      <c r="A364" s="5">
        <f>FactorRet_Raw!BR377</f>
        <v>42825</v>
      </c>
      <c r="B364">
        <f>FactorRet_Raw!BS377</f>
        <v>1.04412108009505E-2</v>
      </c>
      <c r="C364">
        <f>FactorRet_Raw!BT377</f>
        <v>-3.9140675327295399E-2</v>
      </c>
      <c r="D364">
        <f>FactorRet_Raw!BU377</f>
        <v>-2.29573528746547E-3</v>
      </c>
      <c r="E364">
        <f>FactorRet_Raw!BV377</f>
        <v>4.4896807642815497E-3</v>
      </c>
      <c r="F364">
        <f>FactorRet_Raw!BW377</f>
        <v>-2.1613540260234501E-2</v>
      </c>
      <c r="G364">
        <f>FactorRet_Raw!BX377</f>
        <v>-1.50515598038732E-2</v>
      </c>
      <c r="H364">
        <f>FactorRet_Raw!BY377</f>
        <v>-2.1940116386187002E-2</v>
      </c>
      <c r="I364">
        <f>FactorRet_Raw!BZ377</f>
        <v>-2.6651383646684099E-2</v>
      </c>
      <c r="J364">
        <f>FactorRet_Raw!CA377</f>
        <v>-3.3576412514212201E-2</v>
      </c>
      <c r="K364">
        <f>FactorRet_Raw!CB377</f>
        <v>3.4625937980742198E-2</v>
      </c>
      <c r="L364">
        <f>FactorRet_Raw!CC377</f>
        <v>-2.7847426266901201E-2</v>
      </c>
      <c r="M364">
        <f>FactorRet_Raw!CD377</f>
        <v>3.650325449803182E-3</v>
      </c>
    </row>
    <row r="365" spans="1:13" x14ac:dyDescent="0.25">
      <c r="A365" s="5">
        <f>FactorRet_Raw!BR378</f>
        <v>42855</v>
      </c>
      <c r="B365">
        <f>FactorRet_Raw!BS378</f>
        <v>9.2631728933835703E-3</v>
      </c>
      <c r="C365">
        <f>FactorRet_Raw!BT378</f>
        <v>-2.0578094990005898E-2</v>
      </c>
      <c r="D365">
        <f>FactorRet_Raw!BU378</f>
        <v>-1.36294978590661E-2</v>
      </c>
      <c r="E365">
        <f>FactorRet_Raw!BV378</f>
        <v>1.18647988024933E-2</v>
      </c>
      <c r="F365">
        <f>FactorRet_Raw!BW378</f>
        <v>-4.4137294638093197E-2</v>
      </c>
      <c r="G365">
        <f>FactorRet_Raw!BX378</f>
        <v>-1.38966560714247E-2</v>
      </c>
      <c r="H365">
        <f>FactorRet_Raw!BY378</f>
        <v>-9.2677760867615807E-3</v>
      </c>
      <c r="I365">
        <f>FactorRet_Raw!BZ378</f>
        <v>-1.77734436439804E-2</v>
      </c>
      <c r="J365">
        <f>FactorRet_Raw!CA378</f>
        <v>-2.2624201799943199E-2</v>
      </c>
      <c r="K365">
        <f>FactorRet_Raw!CB378</f>
        <v>2.9607947211540302E-2</v>
      </c>
      <c r="L365">
        <f>FactorRet_Raw!CC378</f>
        <v>-1.6796171805255999E-2</v>
      </c>
      <c r="M365">
        <f>FactorRet_Raw!CD378</f>
        <v>1.573418397109563E-2</v>
      </c>
    </row>
    <row r="366" spans="1:13" x14ac:dyDescent="0.25">
      <c r="A366" s="5">
        <f>FactorRet_Raw!BR379</f>
        <v>42886</v>
      </c>
      <c r="B366">
        <f>FactorRet_Raw!BS379</f>
        <v>5.4099818756096499E-2</v>
      </c>
      <c r="C366">
        <f>FactorRet_Raw!BT379</f>
        <v>-5.6054438981841599E-2</v>
      </c>
      <c r="D366">
        <f>FactorRet_Raw!BU379</f>
        <v>-4.0080825988158403E-2</v>
      </c>
      <c r="E366">
        <f>FactorRet_Raw!BV379</f>
        <v>2.7493970215163602E-2</v>
      </c>
      <c r="F366">
        <f>FactorRet_Raw!BW379</f>
        <v>-3.0025673900292201E-2</v>
      </c>
      <c r="G366">
        <f>FactorRet_Raw!BX379</f>
        <v>-2.9174724727869701E-2</v>
      </c>
      <c r="H366">
        <f>FactorRet_Raw!BY379</f>
        <v>-2.26639702609376E-2</v>
      </c>
      <c r="I366">
        <f>FactorRet_Raw!BZ379</f>
        <v>-4.4854247864201002E-2</v>
      </c>
      <c r="J366">
        <f>FactorRet_Raw!CA379</f>
        <v>-2.83729735092265E-2</v>
      </c>
      <c r="K366">
        <f>FactorRet_Raw!CB379</f>
        <v>5.8479049587235599E-2</v>
      </c>
      <c r="L366">
        <f>FactorRet_Raw!CC379</f>
        <v>-5.2360589195269598E-2</v>
      </c>
      <c r="M366">
        <f>FactorRet_Raw!CD379</f>
        <v>9.3262789409431016E-3</v>
      </c>
    </row>
    <row r="367" spans="1:13" x14ac:dyDescent="0.25">
      <c r="A367" s="5">
        <f>FactorRet_Raw!BR380</f>
        <v>42916</v>
      </c>
      <c r="B367">
        <f>FactorRet_Raw!BS380</f>
        <v>-7.8920308257477492E-3</v>
      </c>
      <c r="C367">
        <f>FactorRet_Raw!BT380</f>
        <v>5.6220122367226802E-2</v>
      </c>
      <c r="D367">
        <f>FactorRet_Raw!BU380</f>
        <v>2.4785806037062E-2</v>
      </c>
      <c r="E367">
        <f>FactorRet_Raw!BV380</f>
        <v>-8.0528895443557295E-3</v>
      </c>
      <c r="F367">
        <f>FactorRet_Raw!BW380</f>
        <v>1.6560809409053599E-2</v>
      </c>
      <c r="G367">
        <f>FactorRet_Raw!BX380</f>
        <v>2.3401851632677301E-2</v>
      </c>
      <c r="H367">
        <f>FactorRet_Raw!BY380</f>
        <v>4.3398621213186203E-2</v>
      </c>
      <c r="I367">
        <f>FactorRet_Raw!BZ380</f>
        <v>3.8650637437695999E-2</v>
      </c>
      <c r="J367">
        <f>FactorRet_Raw!CA380</f>
        <v>5.1441851060216801E-2</v>
      </c>
      <c r="K367">
        <f>FactorRet_Raw!CB380</f>
        <v>-4.9109053742630498E-2</v>
      </c>
      <c r="L367">
        <f>FactorRet_Raw!CC380</f>
        <v>5.75760038150974E-2</v>
      </c>
      <c r="M367">
        <f>FactorRet_Raw!CD380</f>
        <v>-1.6385589911875199E-2</v>
      </c>
    </row>
    <row r="368" spans="1:13" x14ac:dyDescent="0.25">
      <c r="A368" s="5">
        <f>FactorRet_Raw!BR381</f>
        <v>42947</v>
      </c>
      <c r="B368">
        <f>FactorRet_Raw!BS381</f>
        <v>2.78735936647681E-2</v>
      </c>
      <c r="C368">
        <f>FactorRet_Raw!BT381</f>
        <v>-3.2692689203504799E-3</v>
      </c>
      <c r="D368">
        <f>FactorRet_Raw!BU381</f>
        <v>-1.0322126254747601E-2</v>
      </c>
      <c r="E368">
        <f>FactorRet_Raw!BV381</f>
        <v>-1.20368056494466E-2</v>
      </c>
      <c r="F368">
        <f>FactorRet_Raw!BW381</f>
        <v>-3.6205434230042098E-2</v>
      </c>
      <c r="G368">
        <f>FactorRet_Raw!BX381</f>
        <v>-4.0268733586322396E-3</v>
      </c>
      <c r="H368">
        <f>FactorRet_Raw!BY381</f>
        <v>-3.1041477400257599E-2</v>
      </c>
      <c r="I368">
        <f>FactorRet_Raw!BZ381</f>
        <v>-1.27443750973995E-2</v>
      </c>
      <c r="J368">
        <f>FactorRet_Raw!CA381</f>
        <v>-3.8314788308283901E-2</v>
      </c>
      <c r="K368">
        <f>FactorRet_Raw!CB381</f>
        <v>-7.4614882194142798E-3</v>
      </c>
      <c r="L368">
        <f>FactorRet_Raw!CC381</f>
        <v>-7.5200928404354998E-3</v>
      </c>
      <c r="M368">
        <f>FactorRet_Raw!CD381</f>
        <v>-9.360896898932998E-3</v>
      </c>
    </row>
    <row r="369" spans="1:13" x14ac:dyDescent="0.25">
      <c r="A369" s="5">
        <f>FactorRet_Raw!BR382</f>
        <v>42978</v>
      </c>
      <c r="B369">
        <f>FactorRet_Raw!BS382</f>
        <v>4.1035420389291602E-2</v>
      </c>
      <c r="C369">
        <f>FactorRet_Raw!BT382</f>
        <v>-3.1140312630067401E-2</v>
      </c>
      <c r="D369">
        <f>FactorRet_Raw!BU382</f>
        <v>-2.9949078982920801E-2</v>
      </c>
      <c r="E369">
        <f>FactorRet_Raw!BV382</f>
        <v>4.56896066338216E-2</v>
      </c>
      <c r="F369">
        <f>FactorRet_Raw!BW382</f>
        <v>-1.9265798295029699E-2</v>
      </c>
      <c r="G369">
        <f>FactorRet_Raw!BX382</f>
        <v>-1.15090178180702E-2</v>
      </c>
      <c r="H369">
        <f>FactorRet_Raw!BY382</f>
        <v>-5.9731227640227097E-3</v>
      </c>
      <c r="I369">
        <f>FactorRet_Raw!BZ382</f>
        <v>-2.1412129176162802E-2</v>
      </c>
      <c r="J369">
        <f>FactorRet_Raw!CA382</f>
        <v>-6.0299701367169797E-3</v>
      </c>
      <c r="K369">
        <f>FactorRet_Raw!CB382</f>
        <v>5.3827825674968501E-2</v>
      </c>
      <c r="L369">
        <f>FactorRet_Raw!CC382</f>
        <v>3.4026002804527902E-2</v>
      </c>
      <c r="M369">
        <f>FactorRet_Raw!CD382</f>
        <v>2.9819582392746832E-2</v>
      </c>
    </row>
    <row r="370" spans="1:13" x14ac:dyDescent="0.25">
      <c r="A370" s="5">
        <f>FactorRet_Raw!BR383</f>
        <v>43008</v>
      </c>
      <c r="B370">
        <f>FactorRet_Raw!BS383</f>
        <v>-2.5592943347015399E-2</v>
      </c>
      <c r="C370">
        <f>FactorRet_Raw!BT383</f>
        <v>3.3666926819349602E-2</v>
      </c>
      <c r="D370">
        <f>FactorRet_Raw!BU383</f>
        <v>2.4460782156490401E-2</v>
      </c>
      <c r="E370">
        <f>FactorRet_Raw!BV383</f>
        <v>-5.0382416704136601E-3</v>
      </c>
      <c r="F370">
        <f>FactorRet_Raw!BW383</f>
        <v>2.8561066140698501E-2</v>
      </c>
      <c r="G370">
        <f>FactorRet_Raw!BX383</f>
        <v>9.4607760250754302E-3</v>
      </c>
      <c r="H370">
        <f>FactorRet_Raw!BY383</f>
        <v>3.9814179537141198E-2</v>
      </c>
      <c r="I370">
        <f>FactorRet_Raw!BZ383</f>
        <v>3.9586809436229498E-2</v>
      </c>
      <c r="J370">
        <f>FactorRet_Raw!CA383</f>
        <v>3.7109719394048203E-2</v>
      </c>
      <c r="K370">
        <f>FactorRet_Raw!CB383</f>
        <v>-3.4687011643613999E-2</v>
      </c>
      <c r="L370">
        <f>FactorRet_Raw!CC383</f>
        <v>3.3780586790967501E-2</v>
      </c>
      <c r="M370">
        <f>FactorRet_Raw!CD383</f>
        <v>-2.9540930379570701E-2</v>
      </c>
    </row>
    <row r="371" spans="1:13" x14ac:dyDescent="0.25">
      <c r="A371" s="5">
        <f>FactorRet_Raw!BR384</f>
        <v>43039</v>
      </c>
      <c r="B371">
        <f>FactorRet_Raw!BS384</f>
        <v>8.0287719577924396E-2</v>
      </c>
      <c r="C371">
        <f>FactorRet_Raw!BT384</f>
        <v>-1.8453268133163499E-2</v>
      </c>
      <c r="D371">
        <f>FactorRet_Raw!BU384</f>
        <v>-3.2394702730063597E-2</v>
      </c>
      <c r="E371">
        <f>FactorRet_Raw!BV384</f>
        <v>2.6010114235247399E-2</v>
      </c>
      <c r="F371">
        <f>FactorRet_Raw!BW384</f>
        <v>-5.1381188121993999E-2</v>
      </c>
      <c r="G371">
        <f>FactorRet_Raw!BX384</f>
        <v>-5.1808462789680002E-2</v>
      </c>
      <c r="H371">
        <f>FactorRet_Raw!BY384</f>
        <v>-2.0042092599385601E-2</v>
      </c>
      <c r="I371">
        <f>FactorRet_Raw!BZ384</f>
        <v>-2.3447461262670399E-2</v>
      </c>
      <c r="J371">
        <f>FactorRet_Raw!CA384</f>
        <v>-1.8044784430635001E-2</v>
      </c>
      <c r="K371">
        <f>FactorRet_Raw!CB384</f>
        <v>2.5223615544648099E-2</v>
      </c>
      <c r="L371">
        <f>FactorRet_Raw!CC384</f>
        <v>2.41052490139558E-3</v>
      </c>
      <c r="M371">
        <f>FactorRet_Raw!CD384</f>
        <v>1.9117019959253519E-2</v>
      </c>
    </row>
    <row r="372" spans="1:13" x14ac:dyDescent="0.25">
      <c r="A372" s="5">
        <f>FactorRet_Raw!BR385</f>
        <v>43069</v>
      </c>
      <c r="B372">
        <f>FactorRet_Raw!BS385</f>
        <v>-8.5078479947424505E-3</v>
      </c>
      <c r="C372">
        <f>FactorRet_Raw!BT385</f>
        <v>-1.6168570193947E-3</v>
      </c>
      <c r="D372">
        <f>FactorRet_Raw!BU385</f>
        <v>2.38358527120952E-2</v>
      </c>
      <c r="E372">
        <f>FactorRet_Raw!BV385</f>
        <v>1.55643878007418E-2</v>
      </c>
      <c r="F372">
        <f>FactorRet_Raw!BW385</f>
        <v>2.14975389997814E-2</v>
      </c>
      <c r="G372">
        <f>FactorRet_Raw!BX385</f>
        <v>3.4362590120104899E-3</v>
      </c>
      <c r="H372">
        <f>FactorRet_Raw!BY385</f>
        <v>2.12393659147419E-2</v>
      </c>
      <c r="I372">
        <f>FactorRet_Raw!BZ385</f>
        <v>3.19153590781866E-2</v>
      </c>
      <c r="J372">
        <f>FactorRet_Raw!CA385</f>
        <v>2.8962273338678901E-2</v>
      </c>
      <c r="K372">
        <f>FactorRet_Raw!CB385</f>
        <v>-4.8693118376805103E-3</v>
      </c>
      <c r="L372">
        <f>FactorRet_Raw!CC385</f>
        <v>7.7063026569388401E-3</v>
      </c>
      <c r="M372">
        <f>FactorRet_Raw!CD385</f>
        <v>1.2783658460594104E-2</v>
      </c>
    </row>
    <row r="373" spans="1:13" x14ac:dyDescent="0.25">
      <c r="A373" s="5">
        <f>FactorRet_Raw!BR386</f>
        <v>43100</v>
      </c>
      <c r="B373">
        <f>FactorRet_Raw!BS386</f>
        <v>-4.0917504807257303E-2</v>
      </c>
      <c r="C373">
        <f>FactorRet_Raw!BT386</f>
        <v>6.4530986083818796E-3</v>
      </c>
      <c r="D373">
        <f>FactorRet_Raw!BU386</f>
        <v>6.0612151004191201E-3</v>
      </c>
      <c r="E373">
        <f>FactorRet_Raw!BV386</f>
        <v>-8.0898902569692902E-3</v>
      </c>
      <c r="F373">
        <f>FactorRet_Raw!BW386</f>
        <v>8.9380430350713292E-3</v>
      </c>
      <c r="G373">
        <f>FactorRet_Raw!BX386</f>
        <v>2.9777480737797398E-3</v>
      </c>
      <c r="H373">
        <f>FactorRet_Raw!BY386</f>
        <v>2.04474957545102E-2</v>
      </c>
      <c r="I373">
        <f>FactorRet_Raw!BZ386</f>
        <v>4.3951211284504001E-2</v>
      </c>
      <c r="J373">
        <f>FactorRet_Raw!CA386</f>
        <v>2.0622220377945699E-2</v>
      </c>
      <c r="K373">
        <f>FactorRet_Raw!CB386</f>
        <v>-1.46959121772634E-2</v>
      </c>
      <c r="L373">
        <f>FactorRet_Raw!CC386</f>
        <v>1.5435840434965801E-2</v>
      </c>
      <c r="M373">
        <f>FactorRet_Raw!CD386</f>
        <v>-2.3820290874086429E-2</v>
      </c>
    </row>
    <row r="374" spans="1:13" x14ac:dyDescent="0.25">
      <c r="A374" s="5">
        <f>FactorRet_Raw!BR387</f>
        <v>43131</v>
      </c>
      <c r="B374">
        <f>FactorRet_Raw!BS387</f>
        <v>5.77832978263247E-2</v>
      </c>
      <c r="C374">
        <f>FactorRet_Raw!BT387</f>
        <v>-4.4161811355061802E-2</v>
      </c>
      <c r="D374">
        <f>FactorRet_Raw!BU387</f>
        <v>-3.3950092682291398E-2</v>
      </c>
      <c r="E374">
        <f>FactorRet_Raw!BV387</f>
        <v>8.0657337947950807E-3</v>
      </c>
      <c r="F374">
        <f>FactorRet_Raw!BW387</f>
        <v>-0.101461911681546</v>
      </c>
      <c r="G374">
        <f>FactorRet_Raw!BX387</f>
        <v>5.84664646152366E-3</v>
      </c>
      <c r="H374">
        <f>FactorRet_Raw!BY387</f>
        <v>-4.90142190964407E-2</v>
      </c>
      <c r="I374">
        <f>FactorRet_Raw!BZ387</f>
        <v>-4.17459104362881E-2</v>
      </c>
      <c r="J374">
        <f>FactorRet_Raw!CA387</f>
        <v>-4.3911089891706799E-2</v>
      </c>
      <c r="K374">
        <f>FactorRet_Raw!CB387</f>
        <v>-5.5393315626730798E-3</v>
      </c>
      <c r="L374">
        <f>FactorRet_Raw!CC387</f>
        <v>-7.6711764998819197E-3</v>
      </c>
      <c r="M374">
        <f>FactorRet_Raw!CD387</f>
        <v>-4.4581847568831608E-2</v>
      </c>
    </row>
    <row r="375" spans="1:13" x14ac:dyDescent="0.25">
      <c r="A375" s="5">
        <f>FactorRet_Raw!BR388</f>
        <v>43159</v>
      </c>
      <c r="B375">
        <f>FactorRet_Raw!BS388</f>
        <v>6.1785239932070898E-2</v>
      </c>
      <c r="C375">
        <f>FactorRet_Raw!BT388</f>
        <v>-2.58487813364318E-2</v>
      </c>
      <c r="D375">
        <f>FactorRet_Raw!BU388</f>
        <v>-9.1741487431711097E-3</v>
      </c>
      <c r="E375">
        <f>FactorRet_Raw!BV388</f>
        <v>3.61264118618526E-2</v>
      </c>
      <c r="F375">
        <f>FactorRet_Raw!BW388</f>
        <v>-4.2697797342736099E-2</v>
      </c>
      <c r="G375">
        <f>FactorRet_Raw!BX388</f>
        <v>-2.0526341429645E-2</v>
      </c>
      <c r="H375">
        <f>FactorRet_Raw!BY388</f>
        <v>3.4628155512134301E-3</v>
      </c>
      <c r="I375">
        <f>FactorRet_Raw!BZ388</f>
        <v>-2.1072605331839401E-2</v>
      </c>
      <c r="J375">
        <f>FactorRet_Raw!CA388</f>
        <v>-1.26292178413926E-2</v>
      </c>
      <c r="K375">
        <f>FactorRet_Raw!CB388</f>
        <v>2.3641221259374401E-2</v>
      </c>
      <c r="L375">
        <f>FactorRet_Raw!CC388</f>
        <v>1.80860880958136E-2</v>
      </c>
      <c r="M375">
        <f>FactorRet_Raw!CD388</f>
        <v>-1.4359329117563699E-2</v>
      </c>
    </row>
    <row r="376" spans="1:13" x14ac:dyDescent="0.25">
      <c r="A376" s="5">
        <f>FactorRet_Raw!BR389</f>
        <v>43190</v>
      </c>
      <c r="B376">
        <f>FactorRet_Raw!BS389</f>
        <v>-3.23410735884175E-2</v>
      </c>
      <c r="C376">
        <f>FactorRet_Raw!BT389</f>
        <v>-8.2165340378179894E-3</v>
      </c>
      <c r="D376">
        <f>FactorRet_Raw!BU389</f>
        <v>3.3053814352128202E-2</v>
      </c>
      <c r="E376">
        <f>FactorRet_Raw!BV389</f>
        <v>-7.8919070294474203E-3</v>
      </c>
      <c r="F376">
        <f>FactorRet_Raw!BW389</f>
        <v>2.7871278486068098E-2</v>
      </c>
      <c r="G376">
        <f>FactorRet_Raw!BX389</f>
        <v>1.43165593871951E-2</v>
      </c>
      <c r="H376">
        <f>FactorRet_Raw!BY389</f>
        <v>2.47188679156111E-3</v>
      </c>
      <c r="I376">
        <f>FactorRet_Raw!BZ389</f>
        <v>5.0044005898092197E-3</v>
      </c>
      <c r="J376">
        <f>FactorRet_Raw!CA389</f>
        <v>-1.71164733030225E-2</v>
      </c>
      <c r="K376">
        <f>FactorRet_Raw!CB389</f>
        <v>-6.7918293367410403E-4</v>
      </c>
      <c r="L376">
        <f>FactorRet_Raw!CC389</f>
        <v>2.21924248789786E-2</v>
      </c>
      <c r="M376">
        <f>FactorRet_Raw!CD389</f>
        <v>-2.2468825954002104E-3</v>
      </c>
    </row>
    <row r="377" spans="1:13" x14ac:dyDescent="0.25">
      <c r="A377" s="5">
        <f>FactorRet_Raw!BR390</f>
        <v>43220</v>
      </c>
      <c r="B377">
        <f>FactorRet_Raw!BS390</f>
        <v>2.7402868611483101E-2</v>
      </c>
      <c r="C377">
        <f>FactorRet_Raw!BT390</f>
        <v>1.25197779519531E-3</v>
      </c>
      <c r="D377">
        <f>FactorRet_Raw!BU390</f>
        <v>1.54360075397953E-2</v>
      </c>
      <c r="E377">
        <f>FactorRet_Raw!BV390</f>
        <v>-1.54651439918576E-2</v>
      </c>
      <c r="F377">
        <f>FactorRet_Raw!BW390</f>
        <v>-1.3582913399423399E-2</v>
      </c>
      <c r="G377">
        <f>FactorRet_Raw!BX390</f>
        <v>-1.6295815701560998E-2</v>
      </c>
      <c r="H377">
        <f>FactorRet_Raw!BY390</f>
        <v>-2.9677806869644101E-2</v>
      </c>
      <c r="I377">
        <f>FactorRet_Raw!BZ390</f>
        <v>-1.8433901204859798E-2</v>
      </c>
      <c r="J377">
        <f>FactorRet_Raw!CA390</f>
        <v>-3.1257734250740798E-2</v>
      </c>
      <c r="K377">
        <f>FactorRet_Raw!CB390</f>
        <v>-1.23957030706227E-2</v>
      </c>
      <c r="L377">
        <f>FactorRet_Raw!CC390</f>
        <v>3.0657856323780999E-2</v>
      </c>
      <c r="M377">
        <f>FactorRet_Raw!CD390</f>
        <v>-2.263535974045704E-3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E73DC-0778-4F6A-AB1D-6165CA1DA372}">
  <dimension ref="A1:H658"/>
  <sheetViews>
    <sheetView workbookViewId="0">
      <selection activeCell="A2" sqref="A2"/>
    </sheetView>
  </sheetViews>
  <sheetFormatPr defaultRowHeight="15" x14ac:dyDescent="0.25"/>
  <sheetData>
    <row r="1" spans="1:8" x14ac:dyDescent="0.25">
      <c r="B1" t="s">
        <v>486</v>
      </c>
      <c r="C1" t="s">
        <v>487</v>
      </c>
      <c r="D1" t="s">
        <v>488</v>
      </c>
      <c r="E1" t="s">
        <v>489</v>
      </c>
      <c r="F1" t="s">
        <v>357</v>
      </c>
      <c r="G1" t="s">
        <v>485</v>
      </c>
      <c r="H1" t="s">
        <v>490</v>
      </c>
    </row>
    <row r="2" spans="1:8" x14ac:dyDescent="0.25">
      <c r="A2">
        <v>196307</v>
      </c>
      <c r="B2">
        <v>-0.39</v>
      </c>
      <c r="C2">
        <v>-0.46</v>
      </c>
      <c r="D2">
        <v>-0.81</v>
      </c>
      <c r="E2">
        <v>0.72</v>
      </c>
      <c r="F2">
        <v>-1.1599999999999999</v>
      </c>
      <c r="G2">
        <v>0.99</v>
      </c>
      <c r="H2">
        <v>0.27</v>
      </c>
    </row>
    <row r="3" spans="1:8" x14ac:dyDescent="0.25">
      <c r="A3">
        <v>196308</v>
      </c>
      <c r="B3">
        <v>5.07</v>
      </c>
      <c r="C3">
        <v>-0.81</v>
      </c>
      <c r="D3">
        <v>1.65</v>
      </c>
      <c r="E3">
        <v>0.42</v>
      </c>
      <c r="F3">
        <v>-0.4</v>
      </c>
      <c r="G3">
        <v>1.08</v>
      </c>
      <c r="H3">
        <v>0.25</v>
      </c>
    </row>
    <row r="4" spans="1:8" x14ac:dyDescent="0.25">
      <c r="A4">
        <v>196309</v>
      </c>
      <c r="B4">
        <v>-1.57</v>
      </c>
      <c r="C4">
        <v>-0.48</v>
      </c>
      <c r="D4">
        <v>0.19</v>
      </c>
      <c r="E4">
        <v>-0.8</v>
      </c>
      <c r="F4">
        <v>0.23</v>
      </c>
      <c r="G4">
        <v>0.13</v>
      </c>
      <c r="H4">
        <v>0.27</v>
      </c>
    </row>
    <row r="5" spans="1:8" x14ac:dyDescent="0.25">
      <c r="A5">
        <v>196310</v>
      </c>
      <c r="B5">
        <v>2.5299999999999998</v>
      </c>
      <c r="C5">
        <v>-1.29</v>
      </c>
      <c r="D5">
        <v>-0.09</v>
      </c>
      <c r="E5">
        <v>2.75</v>
      </c>
      <c r="F5">
        <v>-2.2599999999999998</v>
      </c>
      <c r="G5">
        <v>3.14</v>
      </c>
      <c r="H5">
        <v>0.28999999999999998</v>
      </c>
    </row>
    <row r="6" spans="1:8" x14ac:dyDescent="0.25">
      <c r="A6">
        <v>196311</v>
      </c>
      <c r="B6">
        <v>-0.85</v>
      </c>
      <c r="C6">
        <v>-0.85</v>
      </c>
      <c r="D6">
        <v>1.71</v>
      </c>
      <c r="E6">
        <v>-0.34</v>
      </c>
      <c r="F6">
        <v>2.2200000000000002</v>
      </c>
      <c r="G6">
        <v>-0.75</v>
      </c>
      <c r="H6">
        <v>0.27</v>
      </c>
    </row>
    <row r="7" spans="1:8" x14ac:dyDescent="0.25">
      <c r="A7">
        <v>196312</v>
      </c>
      <c r="B7">
        <v>1.83</v>
      </c>
      <c r="C7">
        <v>-1.87</v>
      </c>
      <c r="D7">
        <v>-0.1</v>
      </c>
      <c r="E7">
        <v>0.18</v>
      </c>
      <c r="F7">
        <v>-0.31</v>
      </c>
      <c r="G7">
        <v>1.7</v>
      </c>
      <c r="H7">
        <v>0.28999999999999998</v>
      </c>
    </row>
    <row r="8" spans="1:8" x14ac:dyDescent="0.25">
      <c r="A8">
        <v>196401</v>
      </c>
      <c r="B8">
        <v>2.2400000000000002</v>
      </c>
      <c r="C8">
        <v>0.09</v>
      </c>
      <c r="D8">
        <v>1.61</v>
      </c>
      <c r="E8">
        <v>0.21</v>
      </c>
      <c r="F8">
        <v>1.51</v>
      </c>
      <c r="G8">
        <v>1.06</v>
      </c>
      <c r="H8">
        <v>0.3</v>
      </c>
    </row>
    <row r="9" spans="1:8" x14ac:dyDescent="0.25">
      <c r="A9">
        <v>196402</v>
      </c>
      <c r="B9">
        <v>1.54</v>
      </c>
      <c r="C9">
        <v>0.3</v>
      </c>
      <c r="D9">
        <v>2.82</v>
      </c>
      <c r="E9">
        <v>0.04</v>
      </c>
      <c r="F9">
        <v>0.87</v>
      </c>
      <c r="G9">
        <v>0.25</v>
      </c>
      <c r="H9">
        <v>0.26</v>
      </c>
    </row>
    <row r="10" spans="1:8" x14ac:dyDescent="0.25">
      <c r="A10">
        <v>196403</v>
      </c>
      <c r="B10">
        <v>1.41</v>
      </c>
      <c r="C10">
        <v>1.42</v>
      </c>
      <c r="D10">
        <v>3.34</v>
      </c>
      <c r="E10">
        <v>-2</v>
      </c>
      <c r="F10">
        <v>2.95</v>
      </c>
      <c r="G10">
        <v>0.72</v>
      </c>
      <c r="H10">
        <v>0.31</v>
      </c>
    </row>
    <row r="11" spans="1:8" x14ac:dyDescent="0.25">
      <c r="A11">
        <v>196404</v>
      </c>
      <c r="B11">
        <v>0.1</v>
      </c>
      <c r="C11">
        <v>-1.5</v>
      </c>
      <c r="D11">
        <v>-0.53</v>
      </c>
      <c r="E11">
        <v>-1.4</v>
      </c>
      <c r="F11">
        <v>-1.1000000000000001</v>
      </c>
      <c r="G11">
        <v>-0.6</v>
      </c>
      <c r="H11">
        <v>0.28999999999999998</v>
      </c>
    </row>
    <row r="12" spans="1:8" x14ac:dyDescent="0.25">
      <c r="A12">
        <v>196405</v>
      </c>
      <c r="B12">
        <v>1.42</v>
      </c>
      <c r="C12">
        <v>-0.68</v>
      </c>
      <c r="D12">
        <v>1.96</v>
      </c>
      <c r="E12">
        <v>-0.28000000000000003</v>
      </c>
      <c r="F12">
        <v>0.24</v>
      </c>
      <c r="G12">
        <v>2.54</v>
      </c>
      <c r="H12">
        <v>0.26</v>
      </c>
    </row>
    <row r="13" spans="1:8" x14ac:dyDescent="0.25">
      <c r="A13">
        <v>196406</v>
      </c>
      <c r="B13">
        <v>1.27</v>
      </c>
      <c r="C13">
        <v>0.08</v>
      </c>
      <c r="D13">
        <v>0.68</v>
      </c>
      <c r="E13">
        <v>-0.36</v>
      </c>
      <c r="F13">
        <v>0.13</v>
      </c>
      <c r="G13">
        <v>0.47</v>
      </c>
      <c r="H13">
        <v>0.3</v>
      </c>
    </row>
    <row r="14" spans="1:8" x14ac:dyDescent="0.25">
      <c r="A14">
        <v>196407</v>
      </c>
      <c r="B14">
        <v>1.74</v>
      </c>
      <c r="C14">
        <v>0.47</v>
      </c>
      <c r="D14">
        <v>0.7</v>
      </c>
      <c r="E14">
        <v>0.02</v>
      </c>
      <c r="F14">
        <v>1.91</v>
      </c>
      <c r="G14">
        <v>-0.32</v>
      </c>
      <c r="H14">
        <v>0.3</v>
      </c>
    </row>
    <row r="15" spans="1:8" x14ac:dyDescent="0.25">
      <c r="A15">
        <v>196408</v>
      </c>
      <c r="B15">
        <v>-1.44</v>
      </c>
      <c r="C15">
        <v>0.31</v>
      </c>
      <c r="D15">
        <v>0.09</v>
      </c>
      <c r="E15">
        <v>-0.09</v>
      </c>
      <c r="F15">
        <v>0.35</v>
      </c>
      <c r="G15">
        <v>-0.2</v>
      </c>
      <c r="H15">
        <v>0.28000000000000003</v>
      </c>
    </row>
    <row r="16" spans="1:8" x14ac:dyDescent="0.25">
      <c r="A16">
        <v>196409</v>
      </c>
      <c r="B16">
        <v>2.69</v>
      </c>
      <c r="C16">
        <v>-0.31</v>
      </c>
      <c r="D16">
        <v>1.64</v>
      </c>
      <c r="E16">
        <v>-0.36</v>
      </c>
      <c r="F16">
        <v>0.59</v>
      </c>
      <c r="G16">
        <v>-0.38</v>
      </c>
      <c r="H16">
        <v>0.28000000000000003</v>
      </c>
    </row>
    <row r="17" spans="1:8" x14ac:dyDescent="0.25">
      <c r="A17">
        <v>196410</v>
      </c>
      <c r="B17">
        <v>0.59</v>
      </c>
      <c r="C17">
        <v>0.91</v>
      </c>
      <c r="D17">
        <v>1.1499999999999999</v>
      </c>
      <c r="E17">
        <v>-0.18</v>
      </c>
      <c r="F17">
        <v>0.45</v>
      </c>
      <c r="G17">
        <v>0.13</v>
      </c>
      <c r="H17">
        <v>0.28999999999999998</v>
      </c>
    </row>
    <row r="18" spans="1:8" x14ac:dyDescent="0.25">
      <c r="A18">
        <v>196411</v>
      </c>
      <c r="B18">
        <v>0</v>
      </c>
      <c r="C18">
        <v>-0.27</v>
      </c>
      <c r="D18">
        <v>-1.99</v>
      </c>
      <c r="E18">
        <v>0.62</v>
      </c>
      <c r="F18">
        <v>-0.17</v>
      </c>
      <c r="G18">
        <v>1.1000000000000001</v>
      </c>
      <c r="H18">
        <v>0.28999999999999998</v>
      </c>
    </row>
    <row r="19" spans="1:8" x14ac:dyDescent="0.25">
      <c r="A19">
        <v>196412</v>
      </c>
      <c r="B19">
        <v>0.03</v>
      </c>
      <c r="C19">
        <v>-0.56000000000000005</v>
      </c>
      <c r="D19">
        <v>-2.5499999999999998</v>
      </c>
      <c r="E19">
        <v>1.27</v>
      </c>
      <c r="F19">
        <v>-1.65</v>
      </c>
      <c r="G19">
        <v>-0.71</v>
      </c>
      <c r="H19">
        <v>0.31</v>
      </c>
    </row>
    <row r="20" spans="1:8" x14ac:dyDescent="0.25">
      <c r="A20">
        <v>196501</v>
      </c>
      <c r="B20">
        <v>3.54</v>
      </c>
      <c r="C20">
        <v>2.48</v>
      </c>
      <c r="D20">
        <v>0.19</v>
      </c>
      <c r="E20">
        <v>0.75</v>
      </c>
      <c r="F20">
        <v>0.15</v>
      </c>
      <c r="G20">
        <v>-1.3</v>
      </c>
      <c r="H20">
        <v>0.28000000000000003</v>
      </c>
    </row>
    <row r="21" spans="1:8" x14ac:dyDescent="0.25">
      <c r="A21">
        <v>196502</v>
      </c>
      <c r="B21">
        <v>0.44</v>
      </c>
      <c r="C21">
        <v>3.3</v>
      </c>
      <c r="D21">
        <v>0.19</v>
      </c>
      <c r="E21">
        <v>0.26</v>
      </c>
      <c r="F21">
        <v>-0.67</v>
      </c>
      <c r="G21">
        <v>0.28000000000000003</v>
      </c>
      <c r="H21">
        <v>0.3</v>
      </c>
    </row>
    <row r="22" spans="1:8" x14ac:dyDescent="0.25">
      <c r="A22">
        <v>196503</v>
      </c>
      <c r="B22">
        <v>-1.34</v>
      </c>
      <c r="C22">
        <v>2.0099999999999998</v>
      </c>
      <c r="D22">
        <v>1.07</v>
      </c>
      <c r="E22">
        <v>-0.33</v>
      </c>
      <c r="F22">
        <v>0.74</v>
      </c>
      <c r="G22">
        <v>0.09</v>
      </c>
      <c r="H22">
        <v>0.36</v>
      </c>
    </row>
    <row r="23" spans="1:8" x14ac:dyDescent="0.25">
      <c r="A23">
        <v>196504</v>
      </c>
      <c r="B23">
        <v>3.11</v>
      </c>
      <c r="C23">
        <v>1.19</v>
      </c>
      <c r="D23">
        <v>0.7</v>
      </c>
      <c r="E23">
        <v>0.34</v>
      </c>
      <c r="F23">
        <v>-2.2999999999999998</v>
      </c>
      <c r="G23">
        <v>2.54</v>
      </c>
      <c r="H23">
        <v>0.31</v>
      </c>
    </row>
    <row r="24" spans="1:8" x14ac:dyDescent="0.25">
      <c r="A24">
        <v>196505</v>
      </c>
      <c r="B24">
        <v>-0.77</v>
      </c>
      <c r="C24">
        <v>0.04</v>
      </c>
      <c r="D24">
        <v>-1.61</v>
      </c>
      <c r="E24">
        <v>-0.46</v>
      </c>
      <c r="F24">
        <v>0.74</v>
      </c>
      <c r="G24">
        <v>0.53</v>
      </c>
      <c r="H24">
        <v>0.31</v>
      </c>
    </row>
    <row r="25" spans="1:8" x14ac:dyDescent="0.25">
      <c r="A25">
        <v>196506</v>
      </c>
      <c r="B25">
        <v>-5.51</v>
      </c>
      <c r="C25">
        <v>-4.3099999999999996</v>
      </c>
      <c r="D25">
        <v>0.57999999999999996</v>
      </c>
      <c r="E25">
        <v>0.13</v>
      </c>
      <c r="F25">
        <v>0.44</v>
      </c>
      <c r="G25">
        <v>-3.13</v>
      </c>
      <c r="H25">
        <v>0.35</v>
      </c>
    </row>
    <row r="26" spans="1:8" x14ac:dyDescent="0.25">
      <c r="A26">
        <v>196507</v>
      </c>
      <c r="B26">
        <v>1.43</v>
      </c>
      <c r="C26">
        <v>1.05</v>
      </c>
      <c r="D26">
        <v>2.17</v>
      </c>
      <c r="E26">
        <v>-1.43</v>
      </c>
      <c r="F26">
        <v>0</v>
      </c>
      <c r="G26">
        <v>4.09</v>
      </c>
      <c r="H26">
        <v>0.31</v>
      </c>
    </row>
    <row r="27" spans="1:8" x14ac:dyDescent="0.25">
      <c r="A27">
        <v>196508</v>
      </c>
      <c r="B27">
        <v>2.73</v>
      </c>
      <c r="C27">
        <v>2.74</v>
      </c>
      <c r="D27">
        <v>-1.04</v>
      </c>
      <c r="E27">
        <v>1.9</v>
      </c>
      <c r="F27">
        <v>-0.72</v>
      </c>
      <c r="G27">
        <v>2.57</v>
      </c>
      <c r="H27">
        <v>0.33</v>
      </c>
    </row>
    <row r="28" spans="1:8" x14ac:dyDescent="0.25">
      <c r="A28">
        <v>196509</v>
      </c>
      <c r="B28">
        <v>2.86</v>
      </c>
      <c r="C28">
        <v>0.62</v>
      </c>
      <c r="D28">
        <v>-0.14000000000000001</v>
      </c>
      <c r="E28">
        <v>-1.07</v>
      </c>
      <c r="F28">
        <v>0.84</v>
      </c>
      <c r="G28">
        <v>3.32</v>
      </c>
      <c r="H28">
        <v>0.31</v>
      </c>
    </row>
    <row r="29" spans="1:8" x14ac:dyDescent="0.25">
      <c r="A29">
        <v>196510</v>
      </c>
      <c r="B29">
        <v>2.6</v>
      </c>
      <c r="C29">
        <v>3.43</v>
      </c>
      <c r="D29">
        <v>1.5</v>
      </c>
      <c r="E29">
        <v>1.24</v>
      </c>
      <c r="F29">
        <v>-0.73</v>
      </c>
      <c r="G29">
        <v>3.44</v>
      </c>
      <c r="H29">
        <v>0.31</v>
      </c>
    </row>
    <row r="30" spans="1:8" x14ac:dyDescent="0.25">
      <c r="A30">
        <v>196511</v>
      </c>
      <c r="B30">
        <v>-0.03</v>
      </c>
      <c r="C30">
        <v>5.21</v>
      </c>
      <c r="D30">
        <v>0.2</v>
      </c>
      <c r="E30">
        <v>-1.08</v>
      </c>
      <c r="F30">
        <v>-0.89</v>
      </c>
      <c r="G30">
        <v>4.41</v>
      </c>
      <c r="H30">
        <v>0.35</v>
      </c>
    </row>
    <row r="31" spans="1:8" x14ac:dyDescent="0.25">
      <c r="A31">
        <v>196512</v>
      </c>
      <c r="B31">
        <v>1.01</v>
      </c>
      <c r="C31">
        <v>2.67</v>
      </c>
      <c r="D31">
        <v>1.99</v>
      </c>
      <c r="E31">
        <v>-1.1200000000000001</v>
      </c>
      <c r="F31">
        <v>-0.5</v>
      </c>
      <c r="G31">
        <v>0.15</v>
      </c>
      <c r="H31">
        <v>0.33</v>
      </c>
    </row>
    <row r="32" spans="1:8" x14ac:dyDescent="0.25">
      <c r="A32">
        <v>196601</v>
      </c>
      <c r="B32">
        <v>0.72</v>
      </c>
      <c r="C32">
        <v>4.67</v>
      </c>
      <c r="D32">
        <v>3.54</v>
      </c>
      <c r="E32">
        <v>-2.9</v>
      </c>
      <c r="F32">
        <v>-0.06</v>
      </c>
      <c r="G32">
        <v>5.42</v>
      </c>
      <c r="H32">
        <v>0.38</v>
      </c>
    </row>
    <row r="33" spans="1:8" x14ac:dyDescent="0.25">
      <c r="A33">
        <v>196602</v>
      </c>
      <c r="B33">
        <v>-1.21</v>
      </c>
      <c r="C33">
        <v>4.79</v>
      </c>
      <c r="D33">
        <v>0.39</v>
      </c>
      <c r="E33">
        <v>0.1</v>
      </c>
      <c r="F33">
        <v>-1.45</v>
      </c>
      <c r="G33">
        <v>4.54</v>
      </c>
      <c r="H33">
        <v>0.35</v>
      </c>
    </row>
    <row r="34" spans="1:8" x14ac:dyDescent="0.25">
      <c r="A34">
        <v>196603</v>
      </c>
      <c r="B34">
        <v>-2.5099999999999998</v>
      </c>
      <c r="C34">
        <v>0.24</v>
      </c>
      <c r="D34">
        <v>-2.0299999999999998</v>
      </c>
      <c r="E34">
        <v>1.27</v>
      </c>
      <c r="F34">
        <v>-0.04</v>
      </c>
      <c r="G34">
        <v>1.35</v>
      </c>
      <c r="H34">
        <v>0.38</v>
      </c>
    </row>
    <row r="35" spans="1:8" x14ac:dyDescent="0.25">
      <c r="A35">
        <v>196604</v>
      </c>
      <c r="B35">
        <v>2.14</v>
      </c>
      <c r="C35">
        <v>3.36</v>
      </c>
      <c r="D35">
        <v>-0.5</v>
      </c>
      <c r="E35">
        <v>0.4</v>
      </c>
      <c r="F35">
        <v>-0.92</v>
      </c>
      <c r="G35">
        <v>6.21</v>
      </c>
      <c r="H35">
        <v>0.34</v>
      </c>
    </row>
    <row r="36" spans="1:8" x14ac:dyDescent="0.25">
      <c r="A36">
        <v>196605</v>
      </c>
      <c r="B36">
        <v>-5.66</v>
      </c>
      <c r="C36">
        <v>-5.16</v>
      </c>
      <c r="D36">
        <v>-1.61</v>
      </c>
      <c r="E36">
        <v>1.76</v>
      </c>
      <c r="F36">
        <v>-1.5</v>
      </c>
      <c r="G36">
        <v>-4.7300000000000004</v>
      </c>
      <c r="H36">
        <v>0.41</v>
      </c>
    </row>
    <row r="37" spans="1:8" x14ac:dyDescent="0.25">
      <c r="A37">
        <v>196606</v>
      </c>
      <c r="B37">
        <v>-1.44</v>
      </c>
      <c r="C37">
        <v>1.37</v>
      </c>
      <c r="D37">
        <v>0.51</v>
      </c>
      <c r="E37">
        <v>-0.04</v>
      </c>
      <c r="F37">
        <v>0.77</v>
      </c>
      <c r="G37">
        <v>3.31</v>
      </c>
      <c r="H37">
        <v>0.38</v>
      </c>
    </row>
    <row r="38" spans="1:8" x14ac:dyDescent="0.25">
      <c r="A38">
        <v>196607</v>
      </c>
      <c r="B38">
        <v>-1.63</v>
      </c>
      <c r="C38">
        <v>-0.44</v>
      </c>
      <c r="D38">
        <v>0.93</v>
      </c>
      <c r="E38">
        <v>-0.5</v>
      </c>
      <c r="F38">
        <v>1.72</v>
      </c>
      <c r="G38">
        <v>-1.41</v>
      </c>
      <c r="H38">
        <v>0.35</v>
      </c>
    </row>
    <row r="39" spans="1:8" x14ac:dyDescent="0.25">
      <c r="A39">
        <v>196608</v>
      </c>
      <c r="B39">
        <v>-7.91</v>
      </c>
      <c r="C39">
        <v>-3.07</v>
      </c>
      <c r="D39">
        <v>0.59</v>
      </c>
      <c r="E39">
        <v>0.27</v>
      </c>
      <c r="F39">
        <v>0.88</v>
      </c>
      <c r="G39">
        <v>-2.08</v>
      </c>
      <c r="H39">
        <v>0.41</v>
      </c>
    </row>
    <row r="40" spans="1:8" x14ac:dyDescent="0.25">
      <c r="A40">
        <v>196609</v>
      </c>
      <c r="B40">
        <v>-1.06</v>
      </c>
      <c r="C40">
        <v>-1.1299999999999999</v>
      </c>
      <c r="D40">
        <v>0.54</v>
      </c>
      <c r="E40">
        <v>-1.17</v>
      </c>
      <c r="F40">
        <v>2.4700000000000002</v>
      </c>
      <c r="G40">
        <v>-1.77</v>
      </c>
      <c r="H40">
        <v>0.4</v>
      </c>
    </row>
    <row r="41" spans="1:8" x14ac:dyDescent="0.25">
      <c r="A41">
        <v>196610</v>
      </c>
      <c r="B41">
        <v>3.86</v>
      </c>
      <c r="C41">
        <v>-6.49</v>
      </c>
      <c r="D41">
        <v>2.9</v>
      </c>
      <c r="E41">
        <v>-3.54</v>
      </c>
      <c r="F41">
        <v>4.26</v>
      </c>
      <c r="G41">
        <v>-5.13</v>
      </c>
      <c r="H41">
        <v>0.45</v>
      </c>
    </row>
    <row r="42" spans="1:8" x14ac:dyDescent="0.25">
      <c r="A42">
        <v>196611</v>
      </c>
      <c r="B42">
        <v>1.4</v>
      </c>
      <c r="C42">
        <v>3.47</v>
      </c>
      <c r="D42">
        <v>-4.6399999999999997</v>
      </c>
      <c r="E42">
        <v>4.17</v>
      </c>
      <c r="F42">
        <v>-6.63</v>
      </c>
      <c r="G42">
        <v>5.73</v>
      </c>
      <c r="H42">
        <v>0.4</v>
      </c>
    </row>
    <row r="43" spans="1:8" x14ac:dyDescent="0.25">
      <c r="A43">
        <v>196612</v>
      </c>
      <c r="B43">
        <v>0.13</v>
      </c>
      <c r="C43">
        <v>1.98</v>
      </c>
      <c r="D43">
        <v>-1.34</v>
      </c>
      <c r="E43">
        <v>0.86</v>
      </c>
      <c r="F43">
        <v>-0.22</v>
      </c>
      <c r="G43">
        <v>1.07</v>
      </c>
      <c r="H43">
        <v>0.4</v>
      </c>
    </row>
    <row r="44" spans="1:8" x14ac:dyDescent="0.25">
      <c r="A44">
        <v>196701</v>
      </c>
      <c r="B44">
        <v>8.15</v>
      </c>
      <c r="C44">
        <v>9.1</v>
      </c>
      <c r="D44">
        <v>1.9</v>
      </c>
      <c r="E44">
        <v>0.57999999999999996</v>
      </c>
      <c r="F44">
        <v>-3.17</v>
      </c>
      <c r="G44">
        <v>-6.75</v>
      </c>
      <c r="H44">
        <v>0.43</v>
      </c>
    </row>
    <row r="45" spans="1:8" x14ac:dyDescent="0.25">
      <c r="A45">
        <v>196702</v>
      </c>
      <c r="B45">
        <v>0.78</v>
      </c>
      <c r="C45">
        <v>3.06</v>
      </c>
      <c r="D45">
        <v>-2.23</v>
      </c>
      <c r="E45">
        <v>2.15</v>
      </c>
      <c r="F45">
        <v>-0.98</v>
      </c>
      <c r="G45">
        <v>3.56</v>
      </c>
      <c r="H45">
        <v>0.36</v>
      </c>
    </row>
    <row r="46" spans="1:8" x14ac:dyDescent="0.25">
      <c r="A46">
        <v>196703</v>
      </c>
      <c r="B46">
        <v>3.99</v>
      </c>
      <c r="C46">
        <v>1.99</v>
      </c>
      <c r="D46">
        <v>0.18</v>
      </c>
      <c r="E46">
        <v>0.63</v>
      </c>
      <c r="F46">
        <v>-1.58</v>
      </c>
      <c r="G46">
        <v>1.43</v>
      </c>
      <c r="H46">
        <v>0.39</v>
      </c>
    </row>
    <row r="47" spans="1:8" x14ac:dyDescent="0.25">
      <c r="A47">
        <v>196704</v>
      </c>
      <c r="B47">
        <v>3.89</v>
      </c>
      <c r="C47">
        <v>0.45</v>
      </c>
      <c r="D47">
        <v>-2.61</v>
      </c>
      <c r="E47">
        <v>2.56</v>
      </c>
      <c r="F47">
        <v>-3.7</v>
      </c>
      <c r="G47">
        <v>0.62</v>
      </c>
      <c r="H47">
        <v>0.32</v>
      </c>
    </row>
    <row r="48" spans="1:8" x14ac:dyDescent="0.25">
      <c r="A48">
        <v>196705</v>
      </c>
      <c r="B48">
        <v>-4.33</v>
      </c>
      <c r="C48">
        <v>2.35</v>
      </c>
      <c r="D48">
        <v>0.83</v>
      </c>
      <c r="E48">
        <v>-1.85</v>
      </c>
      <c r="F48">
        <v>1.65</v>
      </c>
      <c r="G48">
        <v>0.59</v>
      </c>
      <c r="H48">
        <v>0.33</v>
      </c>
    </row>
    <row r="49" spans="1:8" x14ac:dyDescent="0.25">
      <c r="A49">
        <v>196706</v>
      </c>
      <c r="B49">
        <v>2.41</v>
      </c>
      <c r="C49">
        <v>6.49</v>
      </c>
      <c r="D49">
        <v>0.88</v>
      </c>
      <c r="E49">
        <v>-0.64</v>
      </c>
      <c r="F49">
        <v>-2.4</v>
      </c>
      <c r="G49">
        <v>6.04</v>
      </c>
      <c r="H49">
        <v>0.27</v>
      </c>
    </row>
    <row r="50" spans="1:8" x14ac:dyDescent="0.25">
      <c r="A50">
        <v>196707</v>
      </c>
      <c r="B50">
        <v>4.58</v>
      </c>
      <c r="C50">
        <v>3.22</v>
      </c>
      <c r="D50">
        <v>2.65</v>
      </c>
      <c r="E50">
        <v>-1.57</v>
      </c>
      <c r="F50">
        <v>2.75</v>
      </c>
      <c r="G50">
        <v>-1.0900000000000001</v>
      </c>
      <c r="H50">
        <v>0.31</v>
      </c>
    </row>
    <row r="51" spans="1:8" x14ac:dyDescent="0.25">
      <c r="A51">
        <v>196708</v>
      </c>
      <c r="B51">
        <v>-0.89</v>
      </c>
      <c r="C51">
        <v>0.75</v>
      </c>
      <c r="D51">
        <v>1.46</v>
      </c>
      <c r="E51">
        <v>0.51</v>
      </c>
      <c r="F51">
        <v>1.4</v>
      </c>
      <c r="G51">
        <v>-1.41</v>
      </c>
      <c r="H51">
        <v>0.31</v>
      </c>
    </row>
    <row r="52" spans="1:8" x14ac:dyDescent="0.25">
      <c r="A52">
        <v>196709</v>
      </c>
      <c r="B52">
        <v>3.11</v>
      </c>
      <c r="C52">
        <v>2.41</v>
      </c>
      <c r="D52">
        <v>-2.4700000000000002</v>
      </c>
      <c r="E52">
        <v>-0.02</v>
      </c>
      <c r="F52">
        <v>-1</v>
      </c>
      <c r="G52">
        <v>2.5499999999999998</v>
      </c>
      <c r="H52">
        <v>0.32</v>
      </c>
    </row>
    <row r="53" spans="1:8" x14ac:dyDescent="0.25">
      <c r="A53">
        <v>196710</v>
      </c>
      <c r="B53">
        <v>-3.09</v>
      </c>
      <c r="C53">
        <v>0.48</v>
      </c>
      <c r="D53">
        <v>-3.39</v>
      </c>
      <c r="E53">
        <v>0.89</v>
      </c>
      <c r="F53">
        <v>-2.58</v>
      </c>
      <c r="G53">
        <v>3.66</v>
      </c>
      <c r="H53">
        <v>0.39</v>
      </c>
    </row>
    <row r="54" spans="1:8" x14ac:dyDescent="0.25">
      <c r="A54">
        <v>196711</v>
      </c>
      <c r="B54">
        <v>0.37</v>
      </c>
      <c r="C54">
        <v>-0.01</v>
      </c>
      <c r="D54">
        <v>-1.71</v>
      </c>
      <c r="E54">
        <v>1.3</v>
      </c>
      <c r="F54">
        <v>-2.29</v>
      </c>
      <c r="G54">
        <v>1.29</v>
      </c>
      <c r="H54">
        <v>0.36</v>
      </c>
    </row>
    <row r="55" spans="1:8" x14ac:dyDescent="0.25">
      <c r="A55">
        <v>196712</v>
      </c>
      <c r="B55">
        <v>3.05</v>
      </c>
      <c r="C55">
        <v>5.72</v>
      </c>
      <c r="D55">
        <v>-0.39</v>
      </c>
      <c r="E55">
        <v>-1.03</v>
      </c>
      <c r="F55">
        <v>0.08</v>
      </c>
      <c r="G55">
        <v>3.23</v>
      </c>
      <c r="H55">
        <v>0.33</v>
      </c>
    </row>
    <row r="56" spans="1:8" x14ac:dyDescent="0.25">
      <c r="A56">
        <v>196801</v>
      </c>
      <c r="B56">
        <v>-4.0599999999999996</v>
      </c>
      <c r="C56">
        <v>4.55</v>
      </c>
      <c r="D56">
        <v>4.75</v>
      </c>
      <c r="E56">
        <v>-3.88</v>
      </c>
      <c r="F56">
        <v>6.42</v>
      </c>
      <c r="G56">
        <v>-4.6399999999999997</v>
      </c>
      <c r="H56">
        <v>0.4</v>
      </c>
    </row>
    <row r="57" spans="1:8" x14ac:dyDescent="0.25">
      <c r="A57">
        <v>196802</v>
      </c>
      <c r="B57">
        <v>-3.75</v>
      </c>
      <c r="C57">
        <v>-2.91</v>
      </c>
      <c r="D57">
        <v>1.17</v>
      </c>
      <c r="E57">
        <v>-0.11</v>
      </c>
      <c r="F57">
        <v>2.4900000000000002</v>
      </c>
      <c r="G57">
        <v>-3.41</v>
      </c>
      <c r="H57">
        <v>0.39</v>
      </c>
    </row>
    <row r="58" spans="1:8" x14ac:dyDescent="0.25">
      <c r="A58">
        <v>196803</v>
      </c>
      <c r="B58">
        <v>0.2</v>
      </c>
      <c r="C58">
        <v>-1.54</v>
      </c>
      <c r="D58">
        <v>-0.59</v>
      </c>
      <c r="E58">
        <v>1.04</v>
      </c>
      <c r="F58">
        <v>-1.1599999999999999</v>
      </c>
      <c r="G58">
        <v>3.18</v>
      </c>
      <c r="H58">
        <v>0.38</v>
      </c>
    </row>
    <row r="59" spans="1:8" x14ac:dyDescent="0.25">
      <c r="A59">
        <v>196804</v>
      </c>
      <c r="B59">
        <v>9.0500000000000007</v>
      </c>
      <c r="C59">
        <v>6.19</v>
      </c>
      <c r="D59">
        <v>-1.03</v>
      </c>
      <c r="E59">
        <v>2.04</v>
      </c>
      <c r="F59">
        <v>-3.69</v>
      </c>
      <c r="G59">
        <v>5.15</v>
      </c>
      <c r="H59">
        <v>0.43</v>
      </c>
    </row>
    <row r="60" spans="1:8" x14ac:dyDescent="0.25">
      <c r="A60">
        <v>196805</v>
      </c>
      <c r="B60">
        <v>2.2799999999999998</v>
      </c>
      <c r="C60">
        <v>6.95</v>
      </c>
      <c r="D60">
        <v>0.84</v>
      </c>
      <c r="E60">
        <v>-0.22</v>
      </c>
      <c r="F60">
        <v>-1.85</v>
      </c>
      <c r="G60">
        <v>3.73</v>
      </c>
      <c r="H60">
        <v>0.45</v>
      </c>
    </row>
    <row r="61" spans="1:8" x14ac:dyDescent="0.25">
      <c r="A61">
        <v>196806</v>
      </c>
      <c r="B61">
        <v>0.69</v>
      </c>
      <c r="C61">
        <v>-0.26</v>
      </c>
      <c r="D61">
        <v>0.67</v>
      </c>
      <c r="E61">
        <v>-0.99</v>
      </c>
      <c r="F61">
        <v>2.73</v>
      </c>
      <c r="G61">
        <v>-1.92</v>
      </c>
      <c r="H61">
        <v>0.43</v>
      </c>
    </row>
    <row r="62" spans="1:8" x14ac:dyDescent="0.25">
      <c r="A62">
        <v>196807</v>
      </c>
      <c r="B62">
        <v>-2.72</v>
      </c>
      <c r="C62">
        <v>-1.35</v>
      </c>
      <c r="D62">
        <v>5.48</v>
      </c>
      <c r="E62">
        <v>-3.17</v>
      </c>
      <c r="F62">
        <v>3.59</v>
      </c>
      <c r="G62">
        <v>-0.84</v>
      </c>
      <c r="H62">
        <v>0.48</v>
      </c>
    </row>
    <row r="63" spans="1:8" x14ac:dyDescent="0.25">
      <c r="A63">
        <v>196808</v>
      </c>
      <c r="B63">
        <v>1.34</v>
      </c>
      <c r="C63">
        <v>2.29</v>
      </c>
      <c r="D63">
        <v>1</v>
      </c>
      <c r="E63">
        <v>-0.56000000000000005</v>
      </c>
      <c r="F63">
        <v>0.42</v>
      </c>
      <c r="G63">
        <v>1.88</v>
      </c>
      <c r="H63">
        <v>0.42</v>
      </c>
    </row>
    <row r="64" spans="1:8" x14ac:dyDescent="0.25">
      <c r="A64">
        <v>196809</v>
      </c>
      <c r="B64">
        <v>4.03</v>
      </c>
      <c r="C64">
        <v>2.76</v>
      </c>
      <c r="D64">
        <v>0.24</v>
      </c>
      <c r="E64">
        <v>-2.19</v>
      </c>
      <c r="F64">
        <v>0.89</v>
      </c>
      <c r="G64">
        <v>-0.67</v>
      </c>
      <c r="H64">
        <v>0.43</v>
      </c>
    </row>
    <row r="65" spans="1:8" x14ac:dyDescent="0.25">
      <c r="A65">
        <v>196810</v>
      </c>
      <c r="B65">
        <v>0.42</v>
      </c>
      <c r="C65">
        <v>-0.44</v>
      </c>
      <c r="D65">
        <v>2.89</v>
      </c>
      <c r="E65">
        <v>-1.36</v>
      </c>
      <c r="F65">
        <v>2.79</v>
      </c>
      <c r="G65">
        <v>-1.52</v>
      </c>
      <c r="H65">
        <v>0.44</v>
      </c>
    </row>
    <row r="66" spans="1:8" x14ac:dyDescent="0.25">
      <c r="A66">
        <v>196811</v>
      </c>
      <c r="B66">
        <v>5.43</v>
      </c>
      <c r="C66">
        <v>2.42</v>
      </c>
      <c r="D66">
        <v>-0.9</v>
      </c>
      <c r="E66">
        <v>0.5</v>
      </c>
      <c r="F66">
        <v>-2.5</v>
      </c>
      <c r="G66">
        <v>1.73</v>
      </c>
      <c r="H66">
        <v>0.42</v>
      </c>
    </row>
    <row r="67" spans="1:8" x14ac:dyDescent="0.25">
      <c r="A67">
        <v>196812</v>
      </c>
      <c r="B67">
        <v>-3.94</v>
      </c>
      <c r="C67">
        <v>3.59</v>
      </c>
      <c r="D67">
        <v>0.02</v>
      </c>
      <c r="E67">
        <v>-1.76</v>
      </c>
      <c r="F67">
        <v>1.66</v>
      </c>
      <c r="G67">
        <v>0.11</v>
      </c>
      <c r="H67">
        <v>0.43</v>
      </c>
    </row>
    <row r="68" spans="1:8" x14ac:dyDescent="0.25">
      <c r="A68">
        <v>196901</v>
      </c>
      <c r="B68">
        <v>-1.25</v>
      </c>
      <c r="C68">
        <v>-0.47</v>
      </c>
      <c r="D68">
        <v>1.69</v>
      </c>
      <c r="E68">
        <v>-1.53</v>
      </c>
      <c r="F68">
        <v>1.38</v>
      </c>
      <c r="G68">
        <v>-0.15</v>
      </c>
      <c r="H68">
        <v>0.53</v>
      </c>
    </row>
    <row r="69" spans="1:8" x14ac:dyDescent="0.25">
      <c r="A69">
        <v>196902</v>
      </c>
      <c r="B69">
        <v>-5.84</v>
      </c>
      <c r="C69">
        <v>-4.12</v>
      </c>
      <c r="D69">
        <v>0.9</v>
      </c>
      <c r="E69">
        <v>2.11</v>
      </c>
      <c r="F69">
        <v>0.79</v>
      </c>
      <c r="G69">
        <v>-2.46</v>
      </c>
      <c r="H69">
        <v>0.46</v>
      </c>
    </row>
    <row r="70" spans="1:8" x14ac:dyDescent="0.25">
      <c r="A70">
        <v>196903</v>
      </c>
      <c r="B70">
        <v>2.64</v>
      </c>
      <c r="C70">
        <v>-0.4</v>
      </c>
      <c r="D70">
        <v>-0.46</v>
      </c>
      <c r="E70">
        <v>-1.39</v>
      </c>
      <c r="F70">
        <v>-0.41</v>
      </c>
      <c r="G70">
        <v>3.95</v>
      </c>
      <c r="H70">
        <v>0.46</v>
      </c>
    </row>
    <row r="71" spans="1:8" x14ac:dyDescent="0.25">
      <c r="A71">
        <v>196904</v>
      </c>
      <c r="B71">
        <v>1.46</v>
      </c>
      <c r="C71">
        <v>-0.82</v>
      </c>
      <c r="D71">
        <v>0.03</v>
      </c>
      <c r="E71">
        <v>0.33</v>
      </c>
      <c r="F71">
        <v>0.08</v>
      </c>
      <c r="G71">
        <v>1.17</v>
      </c>
      <c r="H71">
        <v>0.53</v>
      </c>
    </row>
    <row r="72" spans="1:8" x14ac:dyDescent="0.25">
      <c r="A72">
        <v>196905</v>
      </c>
      <c r="B72">
        <v>-0.1</v>
      </c>
      <c r="C72">
        <v>-0.18</v>
      </c>
      <c r="D72">
        <v>0.73</v>
      </c>
      <c r="E72">
        <v>-1.03</v>
      </c>
      <c r="F72">
        <v>1.51</v>
      </c>
      <c r="G72">
        <v>1.68</v>
      </c>
      <c r="H72">
        <v>0.48</v>
      </c>
    </row>
    <row r="73" spans="1:8" x14ac:dyDescent="0.25">
      <c r="A73">
        <v>196906</v>
      </c>
      <c r="B73">
        <v>-7.18</v>
      </c>
      <c r="C73">
        <v>-5.47</v>
      </c>
      <c r="D73">
        <v>-1.0900000000000001</v>
      </c>
      <c r="E73">
        <v>4.22</v>
      </c>
      <c r="F73">
        <v>-1.53</v>
      </c>
      <c r="G73">
        <v>-2.2200000000000002</v>
      </c>
      <c r="H73">
        <v>0.51</v>
      </c>
    </row>
    <row r="74" spans="1:8" x14ac:dyDescent="0.25">
      <c r="A74">
        <v>196907</v>
      </c>
      <c r="B74">
        <v>-7</v>
      </c>
      <c r="C74">
        <v>-3.37</v>
      </c>
      <c r="D74">
        <v>1.42</v>
      </c>
      <c r="E74">
        <v>1.3</v>
      </c>
      <c r="F74">
        <v>1.97</v>
      </c>
      <c r="G74">
        <v>1.64</v>
      </c>
      <c r="H74">
        <v>0.53</v>
      </c>
    </row>
    <row r="75" spans="1:8" x14ac:dyDescent="0.25">
      <c r="A75">
        <v>196908</v>
      </c>
      <c r="B75">
        <v>4.68</v>
      </c>
      <c r="C75">
        <v>0.71</v>
      </c>
      <c r="D75">
        <v>-3.87</v>
      </c>
      <c r="E75">
        <v>1.25</v>
      </c>
      <c r="F75">
        <v>-4.08</v>
      </c>
      <c r="G75">
        <v>2.13</v>
      </c>
      <c r="H75">
        <v>0.5</v>
      </c>
    </row>
    <row r="76" spans="1:8" x14ac:dyDescent="0.25">
      <c r="A76">
        <v>196909</v>
      </c>
      <c r="B76">
        <v>-2.98</v>
      </c>
      <c r="C76">
        <v>1.29</v>
      </c>
      <c r="D76">
        <v>-3.19</v>
      </c>
      <c r="E76">
        <v>3.28</v>
      </c>
      <c r="F76">
        <v>-0.83</v>
      </c>
      <c r="G76">
        <v>2.5299999999999998</v>
      </c>
      <c r="H76">
        <v>0.62</v>
      </c>
    </row>
    <row r="77" spans="1:8" x14ac:dyDescent="0.25">
      <c r="A77">
        <v>196910</v>
      </c>
      <c r="B77">
        <v>5.0599999999999996</v>
      </c>
      <c r="C77">
        <v>3.89</v>
      </c>
      <c r="D77">
        <v>-3.19</v>
      </c>
      <c r="E77">
        <v>-0.15</v>
      </c>
      <c r="F77">
        <v>-2.0299999999999998</v>
      </c>
      <c r="G77">
        <v>-4.32</v>
      </c>
      <c r="H77">
        <v>0.6</v>
      </c>
    </row>
    <row r="78" spans="1:8" x14ac:dyDescent="0.25">
      <c r="A78">
        <v>196911</v>
      </c>
      <c r="B78">
        <v>-3.79</v>
      </c>
      <c r="C78">
        <v>-2.41</v>
      </c>
      <c r="D78">
        <v>-1.1200000000000001</v>
      </c>
      <c r="E78">
        <v>1.29</v>
      </c>
      <c r="F78">
        <v>0.32</v>
      </c>
      <c r="G78">
        <v>3.6</v>
      </c>
      <c r="H78">
        <v>0.52</v>
      </c>
    </row>
    <row r="79" spans="1:8" x14ac:dyDescent="0.25">
      <c r="A79">
        <v>196912</v>
      </c>
      <c r="B79">
        <v>-2.63</v>
      </c>
      <c r="C79">
        <v>-3.7</v>
      </c>
      <c r="D79">
        <v>-3.02</v>
      </c>
      <c r="E79">
        <v>2.09</v>
      </c>
      <c r="F79">
        <v>-2.04</v>
      </c>
      <c r="G79">
        <v>5.05</v>
      </c>
      <c r="H79">
        <v>0.64</v>
      </c>
    </row>
    <row r="80" spans="1:8" x14ac:dyDescent="0.25">
      <c r="A80">
        <v>197001</v>
      </c>
      <c r="B80">
        <v>-8.1</v>
      </c>
      <c r="C80">
        <v>3.07</v>
      </c>
      <c r="D80">
        <v>3.04</v>
      </c>
      <c r="E80">
        <v>-2</v>
      </c>
      <c r="F80">
        <v>3.92</v>
      </c>
      <c r="G80">
        <v>0.63</v>
      </c>
      <c r="H80">
        <v>0.6</v>
      </c>
    </row>
    <row r="81" spans="1:8" x14ac:dyDescent="0.25">
      <c r="A81">
        <v>197002</v>
      </c>
      <c r="B81">
        <v>5.13</v>
      </c>
      <c r="C81">
        <v>-2.59</v>
      </c>
      <c r="D81">
        <v>4.04</v>
      </c>
      <c r="E81">
        <v>-2.19</v>
      </c>
      <c r="F81">
        <v>3.06</v>
      </c>
      <c r="G81">
        <v>0.12</v>
      </c>
      <c r="H81">
        <v>0.62</v>
      </c>
    </row>
    <row r="82" spans="1:8" x14ac:dyDescent="0.25">
      <c r="A82">
        <v>197003</v>
      </c>
      <c r="B82">
        <v>-1.06</v>
      </c>
      <c r="C82">
        <v>-2.42</v>
      </c>
      <c r="D82">
        <v>4.25</v>
      </c>
      <c r="E82">
        <v>-1.02</v>
      </c>
      <c r="F82">
        <v>4.43</v>
      </c>
      <c r="G82">
        <v>-0.28999999999999998</v>
      </c>
      <c r="H82">
        <v>0.56999999999999995</v>
      </c>
    </row>
    <row r="83" spans="1:8" x14ac:dyDescent="0.25">
      <c r="A83">
        <v>197004</v>
      </c>
      <c r="B83">
        <v>-11</v>
      </c>
      <c r="C83">
        <v>-6.3</v>
      </c>
      <c r="D83">
        <v>6.39</v>
      </c>
      <c r="E83">
        <v>-1.01</v>
      </c>
      <c r="F83">
        <v>5.88</v>
      </c>
      <c r="G83">
        <v>-0.73</v>
      </c>
      <c r="H83">
        <v>0.5</v>
      </c>
    </row>
    <row r="84" spans="1:8" x14ac:dyDescent="0.25">
      <c r="A84">
        <v>197005</v>
      </c>
      <c r="B84">
        <v>-6.92</v>
      </c>
      <c r="C84">
        <v>-4.43</v>
      </c>
      <c r="D84">
        <v>3.6</v>
      </c>
      <c r="E84">
        <v>-1.39</v>
      </c>
      <c r="F84">
        <v>3.62</v>
      </c>
      <c r="G84">
        <v>-2.73</v>
      </c>
      <c r="H84">
        <v>0.53</v>
      </c>
    </row>
    <row r="85" spans="1:8" x14ac:dyDescent="0.25">
      <c r="A85">
        <v>197006</v>
      </c>
      <c r="B85">
        <v>-5.79</v>
      </c>
      <c r="C85">
        <v>-2.1800000000000002</v>
      </c>
      <c r="D85">
        <v>0.87</v>
      </c>
      <c r="E85">
        <v>-7.0000000000000007E-2</v>
      </c>
      <c r="F85">
        <v>2.9</v>
      </c>
      <c r="G85">
        <v>5.78</v>
      </c>
      <c r="H85">
        <v>0.57999999999999996</v>
      </c>
    </row>
    <row r="86" spans="1:8" x14ac:dyDescent="0.25">
      <c r="A86">
        <v>197007</v>
      </c>
      <c r="B86">
        <v>6.93</v>
      </c>
      <c r="C86">
        <v>-0.69</v>
      </c>
      <c r="D86">
        <v>0.98</v>
      </c>
      <c r="E86">
        <v>-0.1</v>
      </c>
      <c r="F86">
        <v>1.84</v>
      </c>
      <c r="G86">
        <v>-2.98</v>
      </c>
      <c r="H86">
        <v>0.52</v>
      </c>
    </row>
    <row r="87" spans="1:8" x14ac:dyDescent="0.25">
      <c r="A87">
        <v>197008</v>
      </c>
      <c r="B87">
        <v>4.49</v>
      </c>
      <c r="C87">
        <v>1.54</v>
      </c>
      <c r="D87">
        <v>1.04</v>
      </c>
      <c r="E87">
        <v>0.67</v>
      </c>
      <c r="F87">
        <v>-0.18</v>
      </c>
      <c r="G87">
        <v>-6.5</v>
      </c>
      <c r="H87">
        <v>0.53</v>
      </c>
    </row>
    <row r="88" spans="1:8" x14ac:dyDescent="0.25">
      <c r="A88">
        <v>197009</v>
      </c>
      <c r="B88">
        <v>4.18</v>
      </c>
      <c r="C88">
        <v>8.4499999999999993</v>
      </c>
      <c r="D88">
        <v>-5.62</v>
      </c>
      <c r="E88">
        <v>0.42</v>
      </c>
      <c r="F88">
        <v>-5.98</v>
      </c>
      <c r="G88">
        <v>-8.92</v>
      </c>
      <c r="H88">
        <v>0.54</v>
      </c>
    </row>
    <row r="89" spans="1:8" x14ac:dyDescent="0.25">
      <c r="A89">
        <v>197010</v>
      </c>
      <c r="B89">
        <v>-2.2799999999999998</v>
      </c>
      <c r="C89">
        <v>-4.55</v>
      </c>
      <c r="D89">
        <v>0.26</v>
      </c>
      <c r="E89">
        <v>1.86</v>
      </c>
      <c r="F89">
        <v>2.2799999999999998</v>
      </c>
      <c r="G89">
        <v>9.57</v>
      </c>
      <c r="H89">
        <v>0.46</v>
      </c>
    </row>
    <row r="90" spans="1:8" x14ac:dyDescent="0.25">
      <c r="A90">
        <v>197011</v>
      </c>
      <c r="B90">
        <v>4.59</v>
      </c>
      <c r="C90">
        <v>-4</v>
      </c>
      <c r="D90">
        <v>1.64</v>
      </c>
      <c r="E90">
        <v>1.7</v>
      </c>
      <c r="F90">
        <v>1.58</v>
      </c>
      <c r="G90">
        <v>2.89</v>
      </c>
      <c r="H90">
        <v>0.46</v>
      </c>
    </row>
    <row r="91" spans="1:8" x14ac:dyDescent="0.25">
      <c r="A91">
        <v>197012</v>
      </c>
      <c r="B91">
        <v>5.72</v>
      </c>
      <c r="C91">
        <v>3.02</v>
      </c>
      <c r="D91">
        <v>0.98</v>
      </c>
      <c r="E91">
        <v>0.11</v>
      </c>
      <c r="F91">
        <v>0.35</v>
      </c>
      <c r="G91">
        <v>-2.19</v>
      </c>
      <c r="H91">
        <v>0.42</v>
      </c>
    </row>
    <row r="92" spans="1:8" x14ac:dyDescent="0.25">
      <c r="A92">
        <v>197101</v>
      </c>
      <c r="B92">
        <v>4.84</v>
      </c>
      <c r="C92">
        <v>7.49</v>
      </c>
      <c r="D92">
        <v>1.36</v>
      </c>
      <c r="E92">
        <v>-2.0499999999999998</v>
      </c>
      <c r="F92">
        <v>-0.26</v>
      </c>
      <c r="G92">
        <v>-6.71</v>
      </c>
      <c r="H92">
        <v>0.38</v>
      </c>
    </row>
    <row r="93" spans="1:8" x14ac:dyDescent="0.25">
      <c r="A93">
        <v>197102</v>
      </c>
      <c r="B93">
        <v>1.41</v>
      </c>
      <c r="C93">
        <v>1.99</v>
      </c>
      <c r="D93">
        <v>-1.33</v>
      </c>
      <c r="E93">
        <v>0.56000000000000005</v>
      </c>
      <c r="F93">
        <v>-0.8</v>
      </c>
      <c r="G93">
        <v>0.8</v>
      </c>
      <c r="H93">
        <v>0.33</v>
      </c>
    </row>
    <row r="94" spans="1:8" x14ac:dyDescent="0.25">
      <c r="A94">
        <v>197103</v>
      </c>
      <c r="B94">
        <v>4.13</v>
      </c>
      <c r="C94">
        <v>2.14</v>
      </c>
      <c r="D94">
        <v>-4.04</v>
      </c>
      <c r="E94">
        <v>2.02</v>
      </c>
      <c r="F94">
        <v>-2.75</v>
      </c>
      <c r="G94">
        <v>-1.21</v>
      </c>
      <c r="H94">
        <v>0.3</v>
      </c>
    </row>
    <row r="95" spans="1:8" x14ac:dyDescent="0.25">
      <c r="A95">
        <v>197104</v>
      </c>
      <c r="B95">
        <v>3.15</v>
      </c>
      <c r="C95">
        <v>-0.35</v>
      </c>
      <c r="D95">
        <v>0.75</v>
      </c>
      <c r="E95">
        <v>-1.43</v>
      </c>
      <c r="F95">
        <v>0.72</v>
      </c>
      <c r="G95">
        <v>1.32</v>
      </c>
      <c r="H95">
        <v>0.28000000000000003</v>
      </c>
    </row>
    <row r="96" spans="1:8" x14ac:dyDescent="0.25">
      <c r="A96">
        <v>197105</v>
      </c>
      <c r="B96">
        <v>-3.98</v>
      </c>
      <c r="C96">
        <v>-1.1599999999999999</v>
      </c>
      <c r="D96">
        <v>-1.36</v>
      </c>
      <c r="E96">
        <v>1.31</v>
      </c>
      <c r="F96">
        <v>0.27</v>
      </c>
      <c r="G96">
        <v>0.89</v>
      </c>
      <c r="H96">
        <v>0.28999999999999998</v>
      </c>
    </row>
    <row r="97" spans="1:8" x14ac:dyDescent="0.25">
      <c r="A97">
        <v>197106</v>
      </c>
      <c r="B97">
        <v>-0.1</v>
      </c>
      <c r="C97">
        <v>-1.44</v>
      </c>
      <c r="D97">
        <v>-2.0699999999999998</v>
      </c>
      <c r="E97">
        <v>1.49</v>
      </c>
      <c r="F97">
        <v>-1.68</v>
      </c>
      <c r="G97">
        <v>2.72</v>
      </c>
      <c r="H97">
        <v>0.37</v>
      </c>
    </row>
    <row r="98" spans="1:8" x14ac:dyDescent="0.25">
      <c r="A98">
        <v>197107</v>
      </c>
      <c r="B98">
        <v>-4.5</v>
      </c>
      <c r="C98">
        <v>-1.4</v>
      </c>
      <c r="D98">
        <v>0.17</v>
      </c>
      <c r="E98">
        <v>0.5</v>
      </c>
      <c r="F98">
        <v>1.62</v>
      </c>
      <c r="G98">
        <v>-2.33</v>
      </c>
      <c r="H98">
        <v>0.4</v>
      </c>
    </row>
    <row r="99" spans="1:8" x14ac:dyDescent="0.25">
      <c r="A99">
        <v>197108</v>
      </c>
      <c r="B99">
        <v>3.79</v>
      </c>
      <c r="C99">
        <v>-0.17</v>
      </c>
      <c r="D99">
        <v>2.67</v>
      </c>
      <c r="E99">
        <v>-0.32</v>
      </c>
      <c r="F99">
        <v>2.6</v>
      </c>
      <c r="G99">
        <v>3.5</v>
      </c>
      <c r="H99">
        <v>0.47</v>
      </c>
    </row>
    <row r="100" spans="1:8" x14ac:dyDescent="0.25">
      <c r="A100">
        <v>197109</v>
      </c>
      <c r="B100">
        <v>-0.85</v>
      </c>
      <c r="C100">
        <v>0.21</v>
      </c>
      <c r="D100">
        <v>-2.96</v>
      </c>
      <c r="E100">
        <v>2.66</v>
      </c>
      <c r="F100">
        <v>-1.56</v>
      </c>
      <c r="G100">
        <v>2.09</v>
      </c>
      <c r="H100">
        <v>0.37</v>
      </c>
    </row>
    <row r="101" spans="1:8" x14ac:dyDescent="0.25">
      <c r="A101">
        <v>197110</v>
      </c>
      <c r="B101">
        <v>-4.42</v>
      </c>
      <c r="C101">
        <v>-1.66</v>
      </c>
      <c r="D101">
        <v>-0.43</v>
      </c>
      <c r="E101">
        <v>1.38</v>
      </c>
      <c r="F101">
        <v>-1.24</v>
      </c>
      <c r="G101">
        <v>0.47</v>
      </c>
      <c r="H101">
        <v>0.37</v>
      </c>
    </row>
    <row r="102" spans="1:8" x14ac:dyDescent="0.25">
      <c r="A102">
        <v>197111</v>
      </c>
      <c r="B102">
        <v>-0.46</v>
      </c>
      <c r="C102">
        <v>-2.91</v>
      </c>
      <c r="D102">
        <v>-1.7</v>
      </c>
      <c r="E102">
        <v>2.2200000000000002</v>
      </c>
      <c r="F102">
        <v>-0.36</v>
      </c>
      <c r="G102">
        <v>1.47</v>
      </c>
      <c r="H102">
        <v>0.37</v>
      </c>
    </row>
    <row r="103" spans="1:8" x14ac:dyDescent="0.25">
      <c r="A103">
        <v>197112</v>
      </c>
      <c r="B103">
        <v>8.7100000000000009</v>
      </c>
      <c r="C103">
        <v>3.26</v>
      </c>
      <c r="D103">
        <v>-0.35</v>
      </c>
      <c r="E103">
        <v>-0.4</v>
      </c>
      <c r="F103">
        <v>-1.83</v>
      </c>
      <c r="G103">
        <v>-0.67</v>
      </c>
      <c r="H103">
        <v>0.37</v>
      </c>
    </row>
    <row r="104" spans="1:8" x14ac:dyDescent="0.25">
      <c r="A104">
        <v>197201</v>
      </c>
      <c r="B104">
        <v>2.4900000000000002</v>
      </c>
      <c r="C104">
        <v>6.32</v>
      </c>
      <c r="D104">
        <v>1.99</v>
      </c>
      <c r="E104">
        <v>-1.75</v>
      </c>
      <c r="F104">
        <v>0.28999999999999998</v>
      </c>
      <c r="G104">
        <v>0.24</v>
      </c>
      <c r="H104">
        <v>0.28999999999999998</v>
      </c>
    </row>
    <row r="105" spans="1:8" x14ac:dyDescent="0.25">
      <c r="A105">
        <v>197202</v>
      </c>
      <c r="B105">
        <v>2.87</v>
      </c>
      <c r="C105">
        <v>0.97</v>
      </c>
      <c r="D105">
        <v>-2.76</v>
      </c>
      <c r="E105">
        <v>1.96</v>
      </c>
      <c r="F105">
        <v>-0.52</v>
      </c>
      <c r="G105">
        <v>2.7</v>
      </c>
      <c r="H105">
        <v>0.25</v>
      </c>
    </row>
    <row r="106" spans="1:8" x14ac:dyDescent="0.25">
      <c r="A106">
        <v>197203</v>
      </c>
      <c r="B106">
        <v>0.63</v>
      </c>
      <c r="C106">
        <v>-0.47</v>
      </c>
      <c r="D106">
        <v>-1.73</v>
      </c>
      <c r="E106">
        <v>1.48</v>
      </c>
      <c r="F106">
        <v>-0.19</v>
      </c>
      <c r="G106">
        <v>2.91</v>
      </c>
      <c r="H106">
        <v>0.27</v>
      </c>
    </row>
    <row r="107" spans="1:8" x14ac:dyDescent="0.25">
      <c r="A107">
        <v>197204</v>
      </c>
      <c r="B107">
        <v>0.28999999999999998</v>
      </c>
      <c r="C107">
        <v>0.15</v>
      </c>
      <c r="D107">
        <v>0.23</v>
      </c>
      <c r="E107">
        <v>-0.46</v>
      </c>
      <c r="F107">
        <v>-0.89</v>
      </c>
      <c r="G107">
        <v>2.88</v>
      </c>
      <c r="H107">
        <v>0.28999999999999998</v>
      </c>
    </row>
    <row r="108" spans="1:8" x14ac:dyDescent="0.25">
      <c r="A108">
        <v>197205</v>
      </c>
      <c r="B108">
        <v>1.25</v>
      </c>
      <c r="C108">
        <v>-3.15</v>
      </c>
      <c r="D108">
        <v>-2.69</v>
      </c>
      <c r="E108">
        <v>2.4</v>
      </c>
      <c r="F108">
        <v>-1.85</v>
      </c>
      <c r="G108">
        <v>3.19</v>
      </c>
      <c r="H108">
        <v>0.3</v>
      </c>
    </row>
    <row r="109" spans="1:8" x14ac:dyDescent="0.25">
      <c r="A109">
        <v>197206</v>
      </c>
      <c r="B109">
        <v>-2.4300000000000002</v>
      </c>
      <c r="C109">
        <v>-0.35</v>
      </c>
      <c r="D109">
        <v>-2.5099999999999998</v>
      </c>
      <c r="E109">
        <v>1.76</v>
      </c>
      <c r="F109">
        <v>-0.36</v>
      </c>
      <c r="G109">
        <v>1.93</v>
      </c>
      <c r="H109">
        <v>0.28999999999999998</v>
      </c>
    </row>
    <row r="110" spans="1:8" x14ac:dyDescent="0.25">
      <c r="A110">
        <v>197207</v>
      </c>
      <c r="B110">
        <v>-0.8</v>
      </c>
      <c r="C110">
        <v>-2.76</v>
      </c>
      <c r="D110">
        <v>0.78</v>
      </c>
      <c r="E110">
        <v>1.02</v>
      </c>
      <c r="F110">
        <v>-0.79</v>
      </c>
      <c r="G110">
        <v>2.75</v>
      </c>
      <c r="H110">
        <v>0.31</v>
      </c>
    </row>
    <row r="111" spans="1:8" x14ac:dyDescent="0.25">
      <c r="A111">
        <v>197208</v>
      </c>
      <c r="B111">
        <v>3.26</v>
      </c>
      <c r="C111">
        <v>-3.56</v>
      </c>
      <c r="D111">
        <v>4.6900000000000004</v>
      </c>
      <c r="E111">
        <v>-2.1800000000000002</v>
      </c>
      <c r="F111">
        <v>2.97</v>
      </c>
      <c r="G111">
        <v>-5.34</v>
      </c>
      <c r="H111">
        <v>0.28999999999999998</v>
      </c>
    </row>
    <row r="112" spans="1:8" x14ac:dyDescent="0.25">
      <c r="A112">
        <v>197209</v>
      </c>
      <c r="B112">
        <v>-1.1399999999999999</v>
      </c>
      <c r="C112">
        <v>-2.25</v>
      </c>
      <c r="D112">
        <v>0.47</v>
      </c>
      <c r="E112">
        <v>1.65</v>
      </c>
      <c r="F112">
        <v>-1.97</v>
      </c>
      <c r="G112">
        <v>1.75</v>
      </c>
      <c r="H112">
        <v>0.34</v>
      </c>
    </row>
    <row r="113" spans="1:8" x14ac:dyDescent="0.25">
      <c r="A113">
        <v>197210</v>
      </c>
      <c r="B113">
        <v>0.52</v>
      </c>
      <c r="C113">
        <v>-2.5099999999999998</v>
      </c>
      <c r="D113">
        <v>1.37</v>
      </c>
      <c r="E113">
        <v>-0.08</v>
      </c>
      <c r="F113">
        <v>0.51</v>
      </c>
      <c r="G113">
        <v>0.76</v>
      </c>
      <c r="H113">
        <v>0.4</v>
      </c>
    </row>
    <row r="114" spans="1:8" x14ac:dyDescent="0.25">
      <c r="A114">
        <v>197211</v>
      </c>
      <c r="B114">
        <v>4.5999999999999996</v>
      </c>
      <c r="C114">
        <v>-0.54</v>
      </c>
      <c r="D114">
        <v>4.76</v>
      </c>
      <c r="E114">
        <v>-2</v>
      </c>
      <c r="F114">
        <v>3.51</v>
      </c>
      <c r="G114">
        <v>-5.19</v>
      </c>
      <c r="H114">
        <v>0.37</v>
      </c>
    </row>
    <row r="115" spans="1:8" x14ac:dyDescent="0.25">
      <c r="A115">
        <v>197212</v>
      </c>
      <c r="B115">
        <v>0.62</v>
      </c>
      <c r="C115">
        <v>-1.83</v>
      </c>
      <c r="D115">
        <v>-2.27</v>
      </c>
      <c r="E115">
        <v>2.42</v>
      </c>
      <c r="F115">
        <v>-2.29</v>
      </c>
      <c r="G115">
        <v>4.9800000000000004</v>
      </c>
      <c r="H115">
        <v>0.37</v>
      </c>
    </row>
    <row r="116" spans="1:8" x14ac:dyDescent="0.25">
      <c r="A116">
        <v>197301</v>
      </c>
      <c r="B116">
        <v>-3.29</v>
      </c>
      <c r="C116">
        <v>-2.89</v>
      </c>
      <c r="D116">
        <v>2.68</v>
      </c>
      <c r="E116">
        <v>0.48</v>
      </c>
      <c r="F116">
        <v>-0.08</v>
      </c>
      <c r="G116">
        <v>3.73</v>
      </c>
      <c r="H116">
        <v>0.44</v>
      </c>
    </row>
    <row r="117" spans="1:8" x14ac:dyDescent="0.25">
      <c r="A117">
        <v>197302</v>
      </c>
      <c r="B117">
        <v>-4.8499999999999996</v>
      </c>
      <c r="C117">
        <v>-4.04</v>
      </c>
      <c r="D117">
        <v>1.7</v>
      </c>
      <c r="E117">
        <v>-0.53</v>
      </c>
      <c r="F117">
        <v>-0.28000000000000003</v>
      </c>
      <c r="G117">
        <v>2.16</v>
      </c>
      <c r="H117">
        <v>0.41</v>
      </c>
    </row>
    <row r="118" spans="1:8" x14ac:dyDescent="0.25">
      <c r="A118">
        <v>197303</v>
      </c>
      <c r="B118">
        <v>-1.3</v>
      </c>
      <c r="C118">
        <v>-2.33</v>
      </c>
      <c r="D118">
        <v>2.78</v>
      </c>
      <c r="E118">
        <v>-0.98</v>
      </c>
      <c r="F118">
        <v>0.64</v>
      </c>
      <c r="G118">
        <v>3.62</v>
      </c>
      <c r="H118">
        <v>0.46</v>
      </c>
    </row>
    <row r="119" spans="1:8" x14ac:dyDescent="0.25">
      <c r="A119">
        <v>197304</v>
      </c>
      <c r="B119">
        <v>-5.68</v>
      </c>
      <c r="C119">
        <v>-3.05</v>
      </c>
      <c r="D119">
        <v>5.69</v>
      </c>
      <c r="E119">
        <v>-1.76</v>
      </c>
      <c r="F119">
        <v>2.66</v>
      </c>
      <c r="G119">
        <v>6.41</v>
      </c>
      <c r="H119">
        <v>0.52</v>
      </c>
    </row>
    <row r="120" spans="1:8" x14ac:dyDescent="0.25">
      <c r="A120">
        <v>197305</v>
      </c>
      <c r="B120">
        <v>-2.94</v>
      </c>
      <c r="C120">
        <v>-5.98</v>
      </c>
      <c r="D120">
        <v>0.21</v>
      </c>
      <c r="E120">
        <v>1.9</v>
      </c>
      <c r="F120">
        <v>-1.6</v>
      </c>
      <c r="G120">
        <v>7.09</v>
      </c>
      <c r="H120">
        <v>0.51</v>
      </c>
    </row>
    <row r="121" spans="1:8" x14ac:dyDescent="0.25">
      <c r="A121">
        <v>197306</v>
      </c>
      <c r="B121">
        <v>-1.56</v>
      </c>
      <c r="C121">
        <v>-2.57</v>
      </c>
      <c r="D121">
        <v>1.44</v>
      </c>
      <c r="E121">
        <v>-0.34</v>
      </c>
      <c r="F121">
        <v>7.0000000000000007E-2</v>
      </c>
      <c r="G121">
        <v>4.3099999999999996</v>
      </c>
      <c r="H121">
        <v>0.51</v>
      </c>
    </row>
    <row r="122" spans="1:8" x14ac:dyDescent="0.25">
      <c r="A122">
        <v>197307</v>
      </c>
      <c r="B122">
        <v>5.05</v>
      </c>
      <c r="C122">
        <v>7.28</v>
      </c>
      <c r="D122">
        <v>-5.31</v>
      </c>
      <c r="E122">
        <v>-0.18</v>
      </c>
      <c r="F122">
        <v>-3.5</v>
      </c>
      <c r="G122">
        <v>-11.58</v>
      </c>
      <c r="H122">
        <v>0.64</v>
      </c>
    </row>
    <row r="123" spans="1:8" x14ac:dyDescent="0.25">
      <c r="A123">
        <v>197308</v>
      </c>
      <c r="B123">
        <v>-3.82</v>
      </c>
      <c r="C123">
        <v>-1.73</v>
      </c>
      <c r="D123">
        <v>1.1399999999999999</v>
      </c>
      <c r="E123">
        <v>-1.4</v>
      </c>
      <c r="F123">
        <v>1.18</v>
      </c>
      <c r="G123">
        <v>3.44</v>
      </c>
      <c r="H123">
        <v>0.7</v>
      </c>
    </row>
    <row r="124" spans="1:8" x14ac:dyDescent="0.25">
      <c r="A124">
        <v>197309</v>
      </c>
      <c r="B124">
        <v>4.75</v>
      </c>
      <c r="C124">
        <v>3.52</v>
      </c>
      <c r="D124">
        <v>2.1800000000000002</v>
      </c>
      <c r="E124">
        <v>-2.23</v>
      </c>
      <c r="F124">
        <v>1.84</v>
      </c>
      <c r="G124">
        <v>-7.03</v>
      </c>
      <c r="H124">
        <v>0.68</v>
      </c>
    </row>
    <row r="125" spans="1:8" x14ac:dyDescent="0.25">
      <c r="A125">
        <v>197310</v>
      </c>
      <c r="B125">
        <v>-0.83</v>
      </c>
      <c r="C125">
        <v>-0.26</v>
      </c>
      <c r="D125">
        <v>1.74</v>
      </c>
      <c r="E125">
        <v>-1.88</v>
      </c>
      <c r="F125">
        <v>2.59</v>
      </c>
      <c r="G125">
        <v>6.75</v>
      </c>
      <c r="H125">
        <v>0.65</v>
      </c>
    </row>
    <row r="126" spans="1:8" x14ac:dyDescent="0.25">
      <c r="A126">
        <v>197311</v>
      </c>
      <c r="B126">
        <v>-12.75</v>
      </c>
      <c r="C126">
        <v>-7.29</v>
      </c>
      <c r="D126">
        <v>4.04</v>
      </c>
      <c r="E126">
        <v>-2.63</v>
      </c>
      <c r="F126">
        <v>1.53</v>
      </c>
      <c r="G126">
        <v>8.64</v>
      </c>
      <c r="H126">
        <v>0.56000000000000005</v>
      </c>
    </row>
    <row r="127" spans="1:8" x14ac:dyDescent="0.25">
      <c r="A127">
        <v>197312</v>
      </c>
      <c r="B127">
        <v>0.61</v>
      </c>
      <c r="C127">
        <v>-4.5599999999999996</v>
      </c>
      <c r="D127">
        <v>4.09</v>
      </c>
      <c r="E127">
        <v>-2.9</v>
      </c>
      <c r="F127">
        <v>2.27</v>
      </c>
      <c r="G127">
        <v>10.41</v>
      </c>
      <c r="H127">
        <v>0.64</v>
      </c>
    </row>
    <row r="128" spans="1:8" x14ac:dyDescent="0.25">
      <c r="A128">
        <v>197401</v>
      </c>
      <c r="B128">
        <v>-0.17</v>
      </c>
      <c r="C128">
        <v>10.42</v>
      </c>
      <c r="D128">
        <v>5.99</v>
      </c>
      <c r="E128">
        <v>-3.04</v>
      </c>
      <c r="F128">
        <v>4.46</v>
      </c>
      <c r="G128">
        <v>-8.82</v>
      </c>
      <c r="H128">
        <v>0.63</v>
      </c>
    </row>
    <row r="129" spans="1:8" x14ac:dyDescent="0.25">
      <c r="A129">
        <v>197402</v>
      </c>
      <c r="B129">
        <v>-0.47</v>
      </c>
      <c r="C129">
        <v>0.2</v>
      </c>
      <c r="D129">
        <v>2.54</v>
      </c>
      <c r="E129">
        <v>-2</v>
      </c>
      <c r="F129">
        <v>2.64</v>
      </c>
      <c r="G129">
        <v>0.12</v>
      </c>
      <c r="H129">
        <v>0.57999999999999996</v>
      </c>
    </row>
    <row r="130" spans="1:8" x14ac:dyDescent="0.25">
      <c r="A130">
        <v>197403</v>
      </c>
      <c r="B130">
        <v>-2.81</v>
      </c>
      <c r="C130">
        <v>2.63</v>
      </c>
      <c r="D130">
        <v>-0.11</v>
      </c>
      <c r="E130">
        <v>2.81</v>
      </c>
      <c r="F130">
        <v>0.38</v>
      </c>
      <c r="G130">
        <v>-1</v>
      </c>
      <c r="H130">
        <v>0.56000000000000005</v>
      </c>
    </row>
    <row r="131" spans="1:8" x14ac:dyDescent="0.25">
      <c r="A131">
        <v>197404</v>
      </c>
      <c r="B131">
        <v>-5.29</v>
      </c>
      <c r="C131">
        <v>-0.56999999999999995</v>
      </c>
      <c r="D131">
        <v>1.06</v>
      </c>
      <c r="E131">
        <v>2.8</v>
      </c>
      <c r="F131">
        <v>1.78</v>
      </c>
      <c r="G131">
        <v>1.99</v>
      </c>
      <c r="H131">
        <v>0.75</v>
      </c>
    </row>
    <row r="132" spans="1:8" x14ac:dyDescent="0.25">
      <c r="A132">
        <v>197405</v>
      </c>
      <c r="B132">
        <v>-4.68</v>
      </c>
      <c r="C132">
        <v>-3.14</v>
      </c>
      <c r="D132">
        <v>-2.04</v>
      </c>
      <c r="E132">
        <v>4.97</v>
      </c>
      <c r="F132">
        <v>-0.04</v>
      </c>
      <c r="G132">
        <v>-0.25</v>
      </c>
      <c r="H132">
        <v>0.75</v>
      </c>
    </row>
    <row r="133" spans="1:8" x14ac:dyDescent="0.25">
      <c r="A133">
        <v>197406</v>
      </c>
      <c r="B133">
        <v>-2.83</v>
      </c>
      <c r="C133">
        <v>-0.02</v>
      </c>
      <c r="D133">
        <v>0.79</v>
      </c>
      <c r="E133">
        <v>0.61</v>
      </c>
      <c r="F133">
        <v>3.06</v>
      </c>
      <c r="G133">
        <v>2.38</v>
      </c>
      <c r="H133">
        <v>0.6</v>
      </c>
    </row>
    <row r="134" spans="1:8" x14ac:dyDescent="0.25">
      <c r="A134">
        <v>197407</v>
      </c>
      <c r="B134">
        <v>-8.0500000000000007</v>
      </c>
      <c r="C134">
        <v>2.0099999999999998</v>
      </c>
      <c r="D134">
        <v>5.14</v>
      </c>
      <c r="E134">
        <v>-3.23</v>
      </c>
      <c r="F134">
        <v>4.58</v>
      </c>
      <c r="G134">
        <v>3.06</v>
      </c>
      <c r="H134">
        <v>0.7</v>
      </c>
    </row>
    <row r="135" spans="1:8" x14ac:dyDescent="0.25">
      <c r="A135">
        <v>197408</v>
      </c>
      <c r="B135">
        <v>-9.35</v>
      </c>
      <c r="C135">
        <v>0.32</v>
      </c>
      <c r="D135">
        <v>2.5</v>
      </c>
      <c r="E135">
        <v>-0.12</v>
      </c>
      <c r="F135">
        <v>2.56</v>
      </c>
      <c r="G135">
        <v>3.11</v>
      </c>
      <c r="H135">
        <v>0.6</v>
      </c>
    </row>
    <row r="136" spans="1:8" x14ac:dyDescent="0.25">
      <c r="A136">
        <v>197409</v>
      </c>
      <c r="B136">
        <v>-11.77</v>
      </c>
      <c r="C136">
        <v>1.45</v>
      </c>
      <c r="D136">
        <v>5.49</v>
      </c>
      <c r="E136">
        <v>-4.41</v>
      </c>
      <c r="F136">
        <v>5.91</v>
      </c>
      <c r="G136">
        <v>4.26</v>
      </c>
      <c r="H136">
        <v>0.81</v>
      </c>
    </row>
    <row r="137" spans="1:8" x14ac:dyDescent="0.25">
      <c r="A137">
        <v>197410</v>
      </c>
      <c r="B137">
        <v>16.100000000000001</v>
      </c>
      <c r="C137">
        <v>-6.86</v>
      </c>
      <c r="D137">
        <v>-9.99</v>
      </c>
      <c r="E137">
        <v>0.02</v>
      </c>
      <c r="F137">
        <v>-2.95</v>
      </c>
      <c r="G137">
        <v>-0.72</v>
      </c>
      <c r="H137">
        <v>0.51</v>
      </c>
    </row>
    <row r="138" spans="1:8" x14ac:dyDescent="0.25">
      <c r="A138">
        <v>197411</v>
      </c>
      <c r="B138">
        <v>-4.51</v>
      </c>
      <c r="C138">
        <v>-1.44</v>
      </c>
      <c r="D138">
        <v>-0.16</v>
      </c>
      <c r="E138">
        <v>-3.39</v>
      </c>
      <c r="F138">
        <v>2.96</v>
      </c>
      <c r="G138">
        <v>2.23</v>
      </c>
      <c r="H138">
        <v>0.54</v>
      </c>
    </row>
    <row r="139" spans="1:8" x14ac:dyDescent="0.25">
      <c r="A139">
        <v>197412</v>
      </c>
      <c r="B139">
        <v>-3.45</v>
      </c>
      <c r="C139">
        <v>-4.3600000000000003</v>
      </c>
      <c r="D139">
        <v>0</v>
      </c>
      <c r="E139">
        <v>-0.59</v>
      </c>
      <c r="F139">
        <v>3.23</v>
      </c>
      <c r="G139">
        <v>2.96</v>
      </c>
      <c r="H139">
        <v>0.7</v>
      </c>
    </row>
    <row r="140" spans="1:8" x14ac:dyDescent="0.25">
      <c r="A140">
        <v>197501</v>
      </c>
      <c r="B140">
        <v>13.66</v>
      </c>
      <c r="C140">
        <v>12.79</v>
      </c>
      <c r="D140">
        <v>8.44</v>
      </c>
      <c r="E140">
        <v>-0.95</v>
      </c>
      <c r="F140">
        <v>-0.87</v>
      </c>
      <c r="G140">
        <v>-13.87</v>
      </c>
      <c r="H140">
        <v>0.57999999999999996</v>
      </c>
    </row>
    <row r="141" spans="1:8" x14ac:dyDescent="0.25">
      <c r="A141">
        <v>197502</v>
      </c>
      <c r="B141">
        <v>5.56</v>
      </c>
      <c r="C141">
        <v>-0.66</v>
      </c>
      <c r="D141">
        <v>-4.5599999999999996</v>
      </c>
      <c r="E141">
        <v>1.06</v>
      </c>
      <c r="F141">
        <v>-2.13</v>
      </c>
      <c r="G141">
        <v>-0.56000000000000005</v>
      </c>
      <c r="H141">
        <v>0.43</v>
      </c>
    </row>
    <row r="142" spans="1:8" x14ac:dyDescent="0.25">
      <c r="A142">
        <v>197503</v>
      </c>
      <c r="B142">
        <v>2.66</v>
      </c>
      <c r="C142">
        <v>3.99</v>
      </c>
      <c r="D142">
        <v>2.4900000000000002</v>
      </c>
      <c r="E142">
        <v>1.34</v>
      </c>
      <c r="F142">
        <v>-1.25</v>
      </c>
      <c r="G142">
        <v>-1.98</v>
      </c>
      <c r="H142">
        <v>0.41</v>
      </c>
    </row>
    <row r="143" spans="1:8" x14ac:dyDescent="0.25">
      <c r="A143">
        <v>197504</v>
      </c>
      <c r="B143">
        <v>4.2300000000000004</v>
      </c>
      <c r="C143">
        <v>-0.57999999999999996</v>
      </c>
      <c r="D143">
        <v>-1.1100000000000001</v>
      </c>
      <c r="E143">
        <v>1.48</v>
      </c>
      <c r="F143">
        <v>-1.34</v>
      </c>
      <c r="G143">
        <v>1.33</v>
      </c>
      <c r="H143">
        <v>0.44</v>
      </c>
    </row>
    <row r="144" spans="1:8" x14ac:dyDescent="0.25">
      <c r="A144">
        <v>197505</v>
      </c>
      <c r="B144">
        <v>5.19</v>
      </c>
      <c r="C144">
        <v>2.89</v>
      </c>
      <c r="D144">
        <v>-4.0199999999999996</v>
      </c>
      <c r="E144">
        <v>-0.99</v>
      </c>
      <c r="F144">
        <v>-0.61</v>
      </c>
      <c r="G144">
        <v>-0.49</v>
      </c>
      <c r="H144">
        <v>0.44</v>
      </c>
    </row>
    <row r="145" spans="1:8" x14ac:dyDescent="0.25">
      <c r="A145">
        <v>197506</v>
      </c>
      <c r="B145">
        <v>4.83</v>
      </c>
      <c r="C145">
        <v>1.31</v>
      </c>
      <c r="D145">
        <v>1.32</v>
      </c>
      <c r="E145">
        <v>-2.9</v>
      </c>
      <c r="F145">
        <v>1.06</v>
      </c>
      <c r="G145">
        <v>0.06</v>
      </c>
      <c r="H145">
        <v>0.41</v>
      </c>
    </row>
    <row r="146" spans="1:8" x14ac:dyDescent="0.25">
      <c r="A146">
        <v>197507</v>
      </c>
      <c r="B146">
        <v>-6.59</v>
      </c>
      <c r="C146">
        <v>3.41</v>
      </c>
      <c r="D146">
        <v>1.68</v>
      </c>
      <c r="E146">
        <v>0.47</v>
      </c>
      <c r="F146">
        <v>1.19</v>
      </c>
      <c r="G146">
        <v>0.42</v>
      </c>
      <c r="H146">
        <v>0.48</v>
      </c>
    </row>
    <row r="147" spans="1:8" x14ac:dyDescent="0.25">
      <c r="A147">
        <v>197508</v>
      </c>
      <c r="B147">
        <v>-2.85</v>
      </c>
      <c r="C147">
        <v>-2.82</v>
      </c>
      <c r="D147">
        <v>-0.8</v>
      </c>
      <c r="E147">
        <v>1.06</v>
      </c>
      <c r="F147">
        <v>-0.89</v>
      </c>
      <c r="G147">
        <v>-0.18</v>
      </c>
      <c r="H147">
        <v>0.48</v>
      </c>
    </row>
    <row r="148" spans="1:8" x14ac:dyDescent="0.25">
      <c r="A148">
        <v>197509</v>
      </c>
      <c r="B148">
        <v>-4.26</v>
      </c>
      <c r="C148">
        <v>0.02</v>
      </c>
      <c r="D148">
        <v>0.36</v>
      </c>
      <c r="E148">
        <v>0.68</v>
      </c>
      <c r="F148">
        <v>0.5</v>
      </c>
      <c r="G148">
        <v>0.33</v>
      </c>
      <c r="H148">
        <v>0.53</v>
      </c>
    </row>
    <row r="149" spans="1:8" x14ac:dyDescent="0.25">
      <c r="A149">
        <v>197510</v>
      </c>
      <c r="B149">
        <v>5.31</v>
      </c>
      <c r="C149">
        <v>-4.2300000000000004</v>
      </c>
      <c r="D149">
        <v>0.33</v>
      </c>
      <c r="E149">
        <v>-0.43</v>
      </c>
      <c r="F149">
        <v>2.2799999999999998</v>
      </c>
      <c r="G149">
        <v>-0.14000000000000001</v>
      </c>
      <c r="H149">
        <v>0.56000000000000005</v>
      </c>
    </row>
    <row r="150" spans="1:8" x14ac:dyDescent="0.25">
      <c r="A150">
        <v>197511</v>
      </c>
      <c r="B150">
        <v>2.65</v>
      </c>
      <c r="C150">
        <v>-1.05</v>
      </c>
      <c r="D150">
        <v>1.98</v>
      </c>
      <c r="E150">
        <v>-0.55000000000000004</v>
      </c>
      <c r="F150">
        <v>1.69</v>
      </c>
      <c r="G150">
        <v>-0.49</v>
      </c>
      <c r="H150">
        <v>0.41</v>
      </c>
    </row>
    <row r="151" spans="1:8" x14ac:dyDescent="0.25">
      <c r="A151">
        <v>197512</v>
      </c>
      <c r="B151">
        <v>-1.6</v>
      </c>
      <c r="C151">
        <v>-0.04</v>
      </c>
      <c r="D151">
        <v>1.73</v>
      </c>
      <c r="E151">
        <v>-0.11</v>
      </c>
      <c r="F151">
        <v>0.61</v>
      </c>
      <c r="G151">
        <v>-0.12</v>
      </c>
      <c r="H151">
        <v>0.48</v>
      </c>
    </row>
    <row r="152" spans="1:8" x14ac:dyDescent="0.25">
      <c r="A152">
        <v>197601</v>
      </c>
      <c r="B152">
        <v>12.16</v>
      </c>
      <c r="C152">
        <v>6.35</v>
      </c>
      <c r="D152">
        <v>8.57</v>
      </c>
      <c r="E152">
        <v>-1.88</v>
      </c>
      <c r="F152">
        <v>2.37</v>
      </c>
      <c r="G152">
        <v>4.47</v>
      </c>
      <c r="H152">
        <v>0.47</v>
      </c>
    </row>
    <row r="153" spans="1:8" x14ac:dyDescent="0.25">
      <c r="A153">
        <v>197602</v>
      </c>
      <c r="B153">
        <v>0.32</v>
      </c>
      <c r="C153">
        <v>7.97</v>
      </c>
      <c r="D153">
        <v>5.76</v>
      </c>
      <c r="E153">
        <v>-2.68</v>
      </c>
      <c r="F153">
        <v>3.86</v>
      </c>
      <c r="G153">
        <v>0.36</v>
      </c>
      <c r="H153">
        <v>0.34</v>
      </c>
    </row>
    <row r="154" spans="1:8" x14ac:dyDescent="0.25">
      <c r="A154">
        <v>197603</v>
      </c>
      <c r="B154">
        <v>2.33</v>
      </c>
      <c r="C154">
        <v>-1.34</v>
      </c>
      <c r="D154">
        <v>-0.02</v>
      </c>
      <c r="E154">
        <v>-0.47</v>
      </c>
      <c r="F154">
        <v>1.1000000000000001</v>
      </c>
      <c r="G154">
        <v>0.21</v>
      </c>
      <c r="H154">
        <v>0.4</v>
      </c>
    </row>
    <row r="155" spans="1:8" x14ac:dyDescent="0.25">
      <c r="A155">
        <v>197604</v>
      </c>
      <c r="B155">
        <v>-1.49</v>
      </c>
      <c r="C155">
        <v>0.14000000000000001</v>
      </c>
      <c r="D155">
        <v>-7.0000000000000007E-2</v>
      </c>
      <c r="E155">
        <v>0.42</v>
      </c>
      <c r="F155">
        <v>-1.1200000000000001</v>
      </c>
      <c r="G155">
        <v>0.5</v>
      </c>
      <c r="H155">
        <v>0.42</v>
      </c>
    </row>
    <row r="156" spans="1:8" x14ac:dyDescent="0.25">
      <c r="A156">
        <v>197605</v>
      </c>
      <c r="B156">
        <v>-1.34</v>
      </c>
      <c r="C156">
        <v>-1.1200000000000001</v>
      </c>
      <c r="D156">
        <v>-1.32</v>
      </c>
      <c r="E156">
        <v>2.5299999999999998</v>
      </c>
      <c r="F156">
        <v>-1.42</v>
      </c>
      <c r="G156">
        <v>-1.1000000000000001</v>
      </c>
      <c r="H156">
        <v>0.37</v>
      </c>
    </row>
    <row r="157" spans="1:8" x14ac:dyDescent="0.25">
      <c r="A157">
        <v>197606</v>
      </c>
      <c r="B157">
        <v>4.05</v>
      </c>
      <c r="C157">
        <v>-1.1299999999999999</v>
      </c>
      <c r="D157">
        <v>0.69</v>
      </c>
      <c r="E157">
        <v>-0.53</v>
      </c>
      <c r="F157">
        <v>0.93</v>
      </c>
      <c r="G157">
        <v>-0.43</v>
      </c>
      <c r="H157">
        <v>0.43</v>
      </c>
    </row>
    <row r="158" spans="1:8" x14ac:dyDescent="0.25">
      <c r="A158">
        <v>197607</v>
      </c>
      <c r="B158">
        <v>-1.07</v>
      </c>
      <c r="C158">
        <v>0.61</v>
      </c>
      <c r="D158">
        <v>1.7</v>
      </c>
      <c r="E158">
        <v>-1.1399999999999999</v>
      </c>
      <c r="F158">
        <v>0.28999999999999998</v>
      </c>
      <c r="G158">
        <v>-0.12</v>
      </c>
      <c r="H158">
        <v>0.47</v>
      </c>
    </row>
    <row r="159" spans="1:8" x14ac:dyDescent="0.25">
      <c r="A159">
        <v>197608</v>
      </c>
      <c r="B159">
        <v>-0.56000000000000005</v>
      </c>
      <c r="C159">
        <v>-2.04</v>
      </c>
      <c r="D159">
        <v>0.8</v>
      </c>
      <c r="E159">
        <v>-0.44</v>
      </c>
      <c r="F159">
        <v>-0.59</v>
      </c>
      <c r="G159">
        <v>-0.85</v>
      </c>
      <c r="H159">
        <v>0.42</v>
      </c>
    </row>
    <row r="160" spans="1:8" x14ac:dyDescent="0.25">
      <c r="A160">
        <v>197609</v>
      </c>
      <c r="B160">
        <v>2.06</v>
      </c>
      <c r="C160">
        <v>0.13</v>
      </c>
      <c r="D160">
        <v>-0.3</v>
      </c>
      <c r="E160">
        <v>0.96</v>
      </c>
      <c r="F160">
        <v>-1.1399999999999999</v>
      </c>
      <c r="G160">
        <v>0.24</v>
      </c>
      <c r="H160">
        <v>0.44</v>
      </c>
    </row>
    <row r="161" spans="1:8" x14ac:dyDescent="0.25">
      <c r="A161">
        <v>197610</v>
      </c>
      <c r="B161">
        <v>-2.42</v>
      </c>
      <c r="C161">
        <v>0.13</v>
      </c>
      <c r="D161">
        <v>-7.0000000000000007E-2</v>
      </c>
      <c r="E161">
        <v>-0.28000000000000003</v>
      </c>
      <c r="F161">
        <v>-0.31</v>
      </c>
      <c r="G161">
        <v>-0.47</v>
      </c>
      <c r="H161">
        <v>0.41</v>
      </c>
    </row>
    <row r="162" spans="1:8" x14ac:dyDescent="0.25">
      <c r="A162">
        <v>197611</v>
      </c>
      <c r="B162">
        <v>0.36</v>
      </c>
      <c r="C162">
        <v>2.66</v>
      </c>
      <c r="D162">
        <v>1.52</v>
      </c>
      <c r="E162">
        <v>-1.18</v>
      </c>
      <c r="F162">
        <v>0.08</v>
      </c>
      <c r="G162">
        <v>2.9</v>
      </c>
      <c r="H162">
        <v>0.4</v>
      </c>
    </row>
    <row r="163" spans="1:8" x14ac:dyDescent="0.25">
      <c r="A163">
        <v>197612</v>
      </c>
      <c r="B163">
        <v>5.65</v>
      </c>
      <c r="C163">
        <v>3.62</v>
      </c>
      <c r="D163">
        <v>2.23</v>
      </c>
      <c r="E163">
        <v>-0.44</v>
      </c>
      <c r="F163">
        <v>2.23</v>
      </c>
      <c r="G163">
        <v>0.78</v>
      </c>
      <c r="H163">
        <v>0.4</v>
      </c>
    </row>
    <row r="164" spans="1:8" x14ac:dyDescent="0.25">
      <c r="A164">
        <v>197701</v>
      </c>
      <c r="B164">
        <v>-4.05</v>
      </c>
      <c r="C164">
        <v>5.9</v>
      </c>
      <c r="D164">
        <v>4.2699999999999996</v>
      </c>
      <c r="E164">
        <v>-0.47</v>
      </c>
      <c r="F164">
        <v>1.93</v>
      </c>
      <c r="G164">
        <v>3.97</v>
      </c>
      <c r="H164">
        <v>0.36</v>
      </c>
    </row>
    <row r="165" spans="1:8" x14ac:dyDescent="0.25">
      <c r="A165">
        <v>197702</v>
      </c>
      <c r="B165">
        <v>-1.95</v>
      </c>
      <c r="C165">
        <v>1.1000000000000001</v>
      </c>
      <c r="D165">
        <v>0.51</v>
      </c>
      <c r="E165">
        <v>-0.11</v>
      </c>
      <c r="F165">
        <v>-0.19</v>
      </c>
      <c r="G165">
        <v>0.38</v>
      </c>
      <c r="H165">
        <v>0.35</v>
      </c>
    </row>
    <row r="166" spans="1:8" x14ac:dyDescent="0.25">
      <c r="A166">
        <v>197703</v>
      </c>
      <c r="B166">
        <v>-1.37</v>
      </c>
      <c r="C166">
        <v>1.29</v>
      </c>
      <c r="D166">
        <v>1</v>
      </c>
      <c r="E166">
        <v>-0.38</v>
      </c>
      <c r="F166">
        <v>-0.09</v>
      </c>
      <c r="G166">
        <v>0.49</v>
      </c>
      <c r="H166">
        <v>0.38</v>
      </c>
    </row>
    <row r="167" spans="1:8" x14ac:dyDescent="0.25">
      <c r="A167">
        <v>197704</v>
      </c>
      <c r="B167">
        <v>0.15</v>
      </c>
      <c r="C167">
        <v>0.59</v>
      </c>
      <c r="D167">
        <v>3.44</v>
      </c>
      <c r="E167">
        <v>-2</v>
      </c>
      <c r="F167">
        <v>1.1599999999999999</v>
      </c>
      <c r="G167">
        <v>4.24</v>
      </c>
      <c r="H167">
        <v>0.38</v>
      </c>
    </row>
    <row r="168" spans="1:8" x14ac:dyDescent="0.25">
      <c r="A168">
        <v>197705</v>
      </c>
      <c r="B168">
        <v>-1.46</v>
      </c>
      <c r="C168">
        <v>1.28</v>
      </c>
      <c r="D168">
        <v>0.86</v>
      </c>
      <c r="E168">
        <v>0.35</v>
      </c>
      <c r="F168">
        <v>0.11</v>
      </c>
      <c r="G168">
        <v>2.0299999999999998</v>
      </c>
      <c r="H168">
        <v>0.37</v>
      </c>
    </row>
    <row r="169" spans="1:8" x14ac:dyDescent="0.25">
      <c r="A169">
        <v>197706</v>
      </c>
      <c r="B169">
        <v>4.71</v>
      </c>
      <c r="C169">
        <v>2.08</v>
      </c>
      <c r="D169">
        <v>-0.67</v>
      </c>
      <c r="E169">
        <v>0.94</v>
      </c>
      <c r="F169">
        <v>-1.22</v>
      </c>
      <c r="G169">
        <v>1.81</v>
      </c>
      <c r="H169">
        <v>0.4</v>
      </c>
    </row>
    <row r="170" spans="1:8" x14ac:dyDescent="0.25">
      <c r="A170">
        <v>197707</v>
      </c>
      <c r="B170">
        <v>-1.69</v>
      </c>
      <c r="C170">
        <v>1.8</v>
      </c>
      <c r="D170">
        <v>-0.6</v>
      </c>
      <c r="E170">
        <v>0.59</v>
      </c>
      <c r="F170">
        <v>0.06</v>
      </c>
      <c r="G170">
        <v>0.31</v>
      </c>
      <c r="H170">
        <v>0.42</v>
      </c>
    </row>
    <row r="171" spans="1:8" x14ac:dyDescent="0.25">
      <c r="A171">
        <v>197708</v>
      </c>
      <c r="B171">
        <v>-1.75</v>
      </c>
      <c r="C171">
        <v>0.9</v>
      </c>
      <c r="D171">
        <v>-2.79</v>
      </c>
      <c r="E171">
        <v>1.08</v>
      </c>
      <c r="F171">
        <v>-0.6</v>
      </c>
      <c r="G171">
        <v>-1.75</v>
      </c>
      <c r="H171">
        <v>0.44</v>
      </c>
    </row>
    <row r="172" spans="1:8" x14ac:dyDescent="0.25">
      <c r="A172">
        <v>197709</v>
      </c>
      <c r="B172">
        <v>-0.27</v>
      </c>
      <c r="C172">
        <v>1.55</v>
      </c>
      <c r="D172">
        <v>-0.49</v>
      </c>
      <c r="E172">
        <v>1.1299999999999999</v>
      </c>
      <c r="F172">
        <v>-0.81</v>
      </c>
      <c r="G172">
        <v>2.0299999999999998</v>
      </c>
      <c r="H172">
        <v>0.43</v>
      </c>
    </row>
    <row r="173" spans="1:8" x14ac:dyDescent="0.25">
      <c r="A173">
        <v>197710</v>
      </c>
      <c r="B173">
        <v>-4.38</v>
      </c>
      <c r="C173">
        <v>1.5</v>
      </c>
      <c r="D173">
        <v>1.72</v>
      </c>
      <c r="E173">
        <v>-0.25</v>
      </c>
      <c r="F173">
        <v>-0.28000000000000003</v>
      </c>
      <c r="G173">
        <v>-0.13</v>
      </c>
      <c r="H173">
        <v>0.49</v>
      </c>
    </row>
    <row r="174" spans="1:8" x14ac:dyDescent="0.25">
      <c r="A174">
        <v>197711</v>
      </c>
      <c r="B174">
        <v>4</v>
      </c>
      <c r="C174">
        <v>3.62</v>
      </c>
      <c r="D174">
        <v>0.28999999999999998</v>
      </c>
      <c r="E174">
        <v>-0.12</v>
      </c>
      <c r="F174">
        <v>0.68</v>
      </c>
      <c r="G174">
        <v>2.2000000000000002</v>
      </c>
      <c r="H174">
        <v>0.5</v>
      </c>
    </row>
    <row r="175" spans="1:8" x14ac:dyDescent="0.25">
      <c r="A175">
        <v>197712</v>
      </c>
      <c r="B175">
        <v>0.27</v>
      </c>
      <c r="C175">
        <v>1.62</v>
      </c>
      <c r="D175">
        <v>-0.39</v>
      </c>
      <c r="E175">
        <v>1.04</v>
      </c>
      <c r="F175">
        <v>-0.67</v>
      </c>
      <c r="G175">
        <v>1.56</v>
      </c>
      <c r="H175">
        <v>0.49</v>
      </c>
    </row>
    <row r="176" spans="1:8" x14ac:dyDescent="0.25">
      <c r="A176">
        <v>197801</v>
      </c>
      <c r="B176">
        <v>-6.01</v>
      </c>
      <c r="C176">
        <v>2.69</v>
      </c>
      <c r="D176">
        <v>3.31</v>
      </c>
      <c r="E176">
        <v>-1.72</v>
      </c>
      <c r="F176">
        <v>1.53</v>
      </c>
      <c r="G176">
        <v>-0.72</v>
      </c>
      <c r="H176">
        <v>0.49</v>
      </c>
    </row>
    <row r="177" spans="1:8" x14ac:dyDescent="0.25">
      <c r="A177">
        <v>197802</v>
      </c>
      <c r="B177">
        <v>-1.38</v>
      </c>
      <c r="C177">
        <v>3.65</v>
      </c>
      <c r="D177">
        <v>0.75</v>
      </c>
      <c r="E177">
        <v>0.2</v>
      </c>
      <c r="F177">
        <v>1.03</v>
      </c>
      <c r="G177">
        <v>1.9</v>
      </c>
      <c r="H177">
        <v>0.46</v>
      </c>
    </row>
    <row r="178" spans="1:8" x14ac:dyDescent="0.25">
      <c r="A178">
        <v>197803</v>
      </c>
      <c r="B178">
        <v>2.85</v>
      </c>
      <c r="C178">
        <v>3.74</v>
      </c>
      <c r="D178">
        <v>1.19</v>
      </c>
      <c r="E178">
        <v>-0.46</v>
      </c>
      <c r="F178">
        <v>1.87</v>
      </c>
      <c r="G178">
        <v>1.38</v>
      </c>
      <c r="H178">
        <v>0.53</v>
      </c>
    </row>
    <row r="179" spans="1:8" x14ac:dyDescent="0.25">
      <c r="A179">
        <v>197804</v>
      </c>
      <c r="B179">
        <v>7.88</v>
      </c>
      <c r="C179">
        <v>-0.31</v>
      </c>
      <c r="D179">
        <v>-3.56</v>
      </c>
      <c r="E179">
        <v>2.66</v>
      </c>
      <c r="F179">
        <v>-1.34</v>
      </c>
      <c r="G179">
        <v>0.84</v>
      </c>
      <c r="H179">
        <v>0.54</v>
      </c>
    </row>
    <row r="180" spans="1:8" x14ac:dyDescent="0.25">
      <c r="A180">
        <v>197805</v>
      </c>
      <c r="B180">
        <v>1.76</v>
      </c>
      <c r="C180">
        <v>4.59</v>
      </c>
      <c r="D180">
        <v>-0.63</v>
      </c>
      <c r="E180">
        <v>0.45</v>
      </c>
      <c r="F180">
        <v>0.37</v>
      </c>
      <c r="G180">
        <v>2.86</v>
      </c>
      <c r="H180">
        <v>0.51</v>
      </c>
    </row>
    <row r="181" spans="1:8" x14ac:dyDescent="0.25">
      <c r="A181">
        <v>197806</v>
      </c>
      <c r="B181">
        <v>-1.69</v>
      </c>
      <c r="C181">
        <v>1.6</v>
      </c>
      <c r="D181">
        <v>0.54</v>
      </c>
      <c r="E181">
        <v>-1.38</v>
      </c>
      <c r="F181">
        <v>-0.03</v>
      </c>
      <c r="G181">
        <v>2.75</v>
      </c>
      <c r="H181">
        <v>0.54</v>
      </c>
    </row>
    <row r="182" spans="1:8" x14ac:dyDescent="0.25">
      <c r="A182">
        <v>197807</v>
      </c>
      <c r="B182">
        <v>5.1100000000000003</v>
      </c>
      <c r="C182">
        <v>0.17</v>
      </c>
      <c r="D182">
        <v>-1.1499999999999999</v>
      </c>
      <c r="E182">
        <v>1.54</v>
      </c>
      <c r="F182">
        <v>-0.78</v>
      </c>
      <c r="G182">
        <v>4.1900000000000004</v>
      </c>
      <c r="H182">
        <v>0.56000000000000005</v>
      </c>
    </row>
    <row r="183" spans="1:8" x14ac:dyDescent="0.25">
      <c r="A183">
        <v>197808</v>
      </c>
      <c r="B183">
        <v>3.75</v>
      </c>
      <c r="C183">
        <v>4.95</v>
      </c>
      <c r="D183">
        <v>-0.44</v>
      </c>
      <c r="E183">
        <v>1.51</v>
      </c>
      <c r="F183">
        <v>0.42</v>
      </c>
      <c r="G183">
        <v>2.85</v>
      </c>
      <c r="H183">
        <v>0.56000000000000005</v>
      </c>
    </row>
    <row r="184" spans="1:8" x14ac:dyDescent="0.25">
      <c r="A184">
        <v>197809</v>
      </c>
      <c r="B184">
        <v>-1.43</v>
      </c>
      <c r="C184">
        <v>-0.28999999999999998</v>
      </c>
      <c r="D184">
        <v>1.88</v>
      </c>
      <c r="E184">
        <v>-0.76</v>
      </c>
      <c r="F184">
        <v>1.8</v>
      </c>
      <c r="G184">
        <v>-3.11</v>
      </c>
      <c r="H184">
        <v>0.62</v>
      </c>
    </row>
    <row r="185" spans="1:8" x14ac:dyDescent="0.25">
      <c r="A185">
        <v>197810</v>
      </c>
      <c r="B185">
        <v>-11.91</v>
      </c>
      <c r="C185">
        <v>-10.09</v>
      </c>
      <c r="D185">
        <v>1.4</v>
      </c>
      <c r="E185">
        <v>0.11</v>
      </c>
      <c r="F185">
        <v>1.03</v>
      </c>
      <c r="G185">
        <v>-8.36</v>
      </c>
      <c r="H185">
        <v>0.68</v>
      </c>
    </row>
    <row r="186" spans="1:8" x14ac:dyDescent="0.25">
      <c r="A186">
        <v>197811</v>
      </c>
      <c r="B186">
        <v>2.71</v>
      </c>
      <c r="C186">
        <v>2.86</v>
      </c>
      <c r="D186">
        <v>-2.23</v>
      </c>
      <c r="E186">
        <v>1.21</v>
      </c>
      <c r="F186">
        <v>-1.21</v>
      </c>
      <c r="G186">
        <v>5.53</v>
      </c>
      <c r="H186">
        <v>0.7</v>
      </c>
    </row>
    <row r="187" spans="1:8" x14ac:dyDescent="0.25">
      <c r="A187">
        <v>197812</v>
      </c>
      <c r="B187">
        <v>0.88</v>
      </c>
      <c r="C187">
        <v>1.0900000000000001</v>
      </c>
      <c r="D187">
        <v>-2.2000000000000002</v>
      </c>
      <c r="E187">
        <v>2.02</v>
      </c>
      <c r="F187">
        <v>-1.38</v>
      </c>
      <c r="G187">
        <v>3.03</v>
      </c>
      <c r="H187">
        <v>0.78</v>
      </c>
    </row>
    <row r="188" spans="1:8" x14ac:dyDescent="0.25">
      <c r="A188">
        <v>197901</v>
      </c>
      <c r="B188">
        <v>4.2300000000000004</v>
      </c>
      <c r="C188">
        <v>3.84</v>
      </c>
      <c r="D188">
        <v>2.29</v>
      </c>
      <c r="E188">
        <v>-2.5</v>
      </c>
      <c r="F188">
        <v>1.58</v>
      </c>
      <c r="G188">
        <v>-1.23</v>
      </c>
      <c r="H188">
        <v>0.77</v>
      </c>
    </row>
    <row r="189" spans="1:8" x14ac:dyDescent="0.25">
      <c r="A189">
        <v>197902</v>
      </c>
      <c r="B189">
        <v>-3.56</v>
      </c>
      <c r="C189">
        <v>0.53</v>
      </c>
      <c r="D189">
        <v>1.21</v>
      </c>
      <c r="E189">
        <v>-1.1499999999999999</v>
      </c>
      <c r="F189">
        <v>1.04</v>
      </c>
      <c r="G189">
        <v>-1.01</v>
      </c>
      <c r="H189">
        <v>0.73</v>
      </c>
    </row>
    <row r="190" spans="1:8" x14ac:dyDescent="0.25">
      <c r="A190">
        <v>197903</v>
      </c>
      <c r="B190">
        <v>5.68</v>
      </c>
      <c r="C190">
        <v>3.18</v>
      </c>
      <c r="D190">
        <v>-0.7</v>
      </c>
      <c r="E190">
        <v>0.7</v>
      </c>
      <c r="F190">
        <v>0.28000000000000003</v>
      </c>
      <c r="G190">
        <v>2.87</v>
      </c>
      <c r="H190">
        <v>0.81</v>
      </c>
    </row>
    <row r="191" spans="1:8" x14ac:dyDescent="0.25">
      <c r="A191">
        <v>197904</v>
      </c>
      <c r="B191">
        <v>-0.06</v>
      </c>
      <c r="C191">
        <v>2.4</v>
      </c>
      <c r="D191">
        <v>1.05</v>
      </c>
      <c r="E191">
        <v>1.18</v>
      </c>
      <c r="F191">
        <v>0.21</v>
      </c>
      <c r="G191">
        <v>0.83</v>
      </c>
      <c r="H191">
        <v>0.8</v>
      </c>
    </row>
    <row r="192" spans="1:8" x14ac:dyDescent="0.25">
      <c r="A192">
        <v>197905</v>
      </c>
      <c r="B192">
        <v>-2.21</v>
      </c>
      <c r="C192">
        <v>0.47</v>
      </c>
      <c r="D192">
        <v>1.93</v>
      </c>
      <c r="E192">
        <v>-0.88</v>
      </c>
      <c r="F192">
        <v>-0.83</v>
      </c>
      <c r="G192">
        <v>-0.17</v>
      </c>
      <c r="H192">
        <v>0.82</v>
      </c>
    </row>
    <row r="193" spans="1:8" x14ac:dyDescent="0.25">
      <c r="A193">
        <v>197906</v>
      </c>
      <c r="B193">
        <v>3.85</v>
      </c>
      <c r="C193">
        <v>0.98</v>
      </c>
      <c r="D193">
        <v>1.5</v>
      </c>
      <c r="E193">
        <v>-1.71</v>
      </c>
      <c r="F193">
        <v>-0.45</v>
      </c>
      <c r="G193">
        <v>0.83</v>
      </c>
      <c r="H193">
        <v>0.81</v>
      </c>
    </row>
    <row r="194" spans="1:8" x14ac:dyDescent="0.25">
      <c r="A194">
        <v>197907</v>
      </c>
      <c r="B194">
        <v>0.82</v>
      </c>
      <c r="C194">
        <v>1.28</v>
      </c>
      <c r="D194">
        <v>1.69</v>
      </c>
      <c r="E194">
        <v>-0.16</v>
      </c>
      <c r="F194">
        <v>0.59</v>
      </c>
      <c r="G194">
        <v>-1.07</v>
      </c>
      <c r="H194">
        <v>0.77</v>
      </c>
    </row>
    <row r="195" spans="1:8" x14ac:dyDescent="0.25">
      <c r="A195">
        <v>197908</v>
      </c>
      <c r="B195">
        <v>5.53</v>
      </c>
      <c r="C195">
        <v>1.94</v>
      </c>
      <c r="D195">
        <v>-1.54</v>
      </c>
      <c r="E195">
        <v>1.51</v>
      </c>
      <c r="F195">
        <v>-1.47</v>
      </c>
      <c r="G195">
        <v>-0.22</v>
      </c>
      <c r="H195">
        <v>0.77</v>
      </c>
    </row>
    <row r="196" spans="1:8" x14ac:dyDescent="0.25">
      <c r="A196">
        <v>197909</v>
      </c>
      <c r="B196">
        <v>-0.82</v>
      </c>
      <c r="C196">
        <v>-0.32</v>
      </c>
      <c r="D196">
        <v>-0.91</v>
      </c>
      <c r="E196">
        <v>0.86</v>
      </c>
      <c r="F196">
        <v>0.52</v>
      </c>
      <c r="G196">
        <v>5.32</v>
      </c>
      <c r="H196">
        <v>0.83</v>
      </c>
    </row>
    <row r="197" spans="1:8" x14ac:dyDescent="0.25">
      <c r="A197">
        <v>197910</v>
      </c>
      <c r="B197">
        <v>-8.1</v>
      </c>
      <c r="C197">
        <v>-3.48</v>
      </c>
      <c r="D197">
        <v>-1.87</v>
      </c>
      <c r="E197">
        <v>1.01</v>
      </c>
      <c r="F197">
        <v>0.22</v>
      </c>
      <c r="G197">
        <v>2.06</v>
      </c>
      <c r="H197">
        <v>0.87</v>
      </c>
    </row>
    <row r="198" spans="1:8" x14ac:dyDescent="0.25">
      <c r="A198">
        <v>197911</v>
      </c>
      <c r="B198">
        <v>5.21</v>
      </c>
      <c r="C198">
        <v>2.42</v>
      </c>
      <c r="D198">
        <v>-3.23</v>
      </c>
      <c r="E198">
        <v>0.13</v>
      </c>
      <c r="F198">
        <v>-2</v>
      </c>
      <c r="G198">
        <v>7.93</v>
      </c>
      <c r="H198">
        <v>0.99</v>
      </c>
    </row>
    <row r="199" spans="1:8" x14ac:dyDescent="0.25">
      <c r="A199">
        <v>197912</v>
      </c>
      <c r="B199">
        <v>1.79</v>
      </c>
      <c r="C199">
        <v>4.38</v>
      </c>
      <c r="D199">
        <v>-2</v>
      </c>
      <c r="E199">
        <v>-0.65</v>
      </c>
      <c r="F199">
        <v>-0.99</v>
      </c>
      <c r="G199">
        <v>4.78</v>
      </c>
      <c r="H199">
        <v>0.95</v>
      </c>
    </row>
    <row r="200" spans="1:8" x14ac:dyDescent="0.25">
      <c r="A200">
        <v>198001</v>
      </c>
      <c r="B200">
        <v>5.51</v>
      </c>
      <c r="C200">
        <v>1.93</v>
      </c>
      <c r="D200">
        <v>1.81</v>
      </c>
      <c r="E200">
        <v>-1.86</v>
      </c>
      <c r="F200">
        <v>2</v>
      </c>
      <c r="G200">
        <v>7.48</v>
      </c>
      <c r="H200">
        <v>0.8</v>
      </c>
    </row>
    <row r="201" spans="1:8" x14ac:dyDescent="0.25">
      <c r="A201">
        <v>198002</v>
      </c>
      <c r="B201">
        <v>-1.22</v>
      </c>
      <c r="C201">
        <v>-1.61</v>
      </c>
      <c r="D201">
        <v>0.67</v>
      </c>
      <c r="E201">
        <v>-1.1200000000000001</v>
      </c>
      <c r="F201">
        <v>3.06</v>
      </c>
      <c r="G201">
        <v>7.9</v>
      </c>
      <c r="H201">
        <v>0.89</v>
      </c>
    </row>
    <row r="202" spans="1:8" x14ac:dyDescent="0.25">
      <c r="A202">
        <v>198003</v>
      </c>
      <c r="B202">
        <v>-12.9</v>
      </c>
      <c r="C202">
        <v>-6.92</v>
      </c>
      <c r="D202">
        <v>-1.08</v>
      </c>
      <c r="E202">
        <v>1.79</v>
      </c>
      <c r="F202">
        <v>-1.34</v>
      </c>
      <c r="G202">
        <v>-9.57</v>
      </c>
      <c r="H202">
        <v>1.21</v>
      </c>
    </row>
    <row r="203" spans="1:8" x14ac:dyDescent="0.25">
      <c r="A203">
        <v>198004</v>
      </c>
      <c r="B203">
        <v>3.97</v>
      </c>
      <c r="C203">
        <v>0.96</v>
      </c>
      <c r="D203">
        <v>1.1399999999999999</v>
      </c>
      <c r="E203">
        <v>-2.1</v>
      </c>
      <c r="F203">
        <v>0.56999999999999995</v>
      </c>
      <c r="G203">
        <v>-0.39</v>
      </c>
      <c r="H203">
        <v>1.26</v>
      </c>
    </row>
    <row r="204" spans="1:8" x14ac:dyDescent="0.25">
      <c r="A204">
        <v>198005</v>
      </c>
      <c r="B204">
        <v>5.26</v>
      </c>
      <c r="C204">
        <v>2.15</v>
      </c>
      <c r="D204">
        <v>0.41</v>
      </c>
      <c r="E204">
        <v>0.48</v>
      </c>
      <c r="F204">
        <v>-0.5</v>
      </c>
      <c r="G204">
        <v>-1.1100000000000001</v>
      </c>
      <c r="H204">
        <v>0.81</v>
      </c>
    </row>
    <row r="205" spans="1:8" x14ac:dyDescent="0.25">
      <c r="A205">
        <v>198006</v>
      </c>
      <c r="B205">
        <v>3.06</v>
      </c>
      <c r="C205">
        <v>1.48</v>
      </c>
      <c r="D205">
        <v>-0.89</v>
      </c>
      <c r="E205">
        <v>-0.06</v>
      </c>
      <c r="F205">
        <v>-0.96</v>
      </c>
      <c r="G205">
        <v>1.55</v>
      </c>
      <c r="H205">
        <v>0.61</v>
      </c>
    </row>
    <row r="206" spans="1:8" x14ac:dyDescent="0.25">
      <c r="A206">
        <v>198007</v>
      </c>
      <c r="B206">
        <v>6.49</v>
      </c>
      <c r="C206">
        <v>3.92</v>
      </c>
      <c r="D206">
        <v>-6.37</v>
      </c>
      <c r="E206">
        <v>3.95</v>
      </c>
      <c r="F206">
        <v>-2.4900000000000002</v>
      </c>
      <c r="G206">
        <v>0.38</v>
      </c>
      <c r="H206">
        <v>0.53</v>
      </c>
    </row>
    <row r="207" spans="1:8" x14ac:dyDescent="0.25">
      <c r="A207">
        <v>198008</v>
      </c>
      <c r="B207">
        <v>1.8</v>
      </c>
      <c r="C207">
        <v>4.2699999999999996</v>
      </c>
      <c r="D207">
        <v>-2.64</v>
      </c>
      <c r="E207">
        <v>2.06</v>
      </c>
      <c r="F207">
        <v>-0.8</v>
      </c>
      <c r="G207">
        <v>3.19</v>
      </c>
      <c r="H207">
        <v>0.64</v>
      </c>
    </row>
    <row r="208" spans="1:8" x14ac:dyDescent="0.25">
      <c r="A208">
        <v>198009</v>
      </c>
      <c r="B208">
        <v>2.19</v>
      </c>
      <c r="C208">
        <v>0.56000000000000005</v>
      </c>
      <c r="D208">
        <v>-4.72</v>
      </c>
      <c r="E208">
        <v>1.86</v>
      </c>
      <c r="F208">
        <v>-2.81</v>
      </c>
      <c r="G208">
        <v>5.42</v>
      </c>
      <c r="H208">
        <v>0.75</v>
      </c>
    </row>
    <row r="209" spans="1:8" x14ac:dyDescent="0.25">
      <c r="A209">
        <v>198010</v>
      </c>
      <c r="B209">
        <v>1.06</v>
      </c>
      <c r="C209">
        <v>2.2799999999999998</v>
      </c>
      <c r="D209">
        <v>-2.78</v>
      </c>
      <c r="E209">
        <v>1.6</v>
      </c>
      <c r="F209">
        <v>-1.3</v>
      </c>
      <c r="G209">
        <v>7.37</v>
      </c>
      <c r="H209">
        <v>0.95</v>
      </c>
    </row>
    <row r="210" spans="1:8" x14ac:dyDescent="0.25">
      <c r="A210">
        <v>198011</v>
      </c>
      <c r="B210">
        <v>9.59</v>
      </c>
      <c r="C210">
        <v>-3.39</v>
      </c>
      <c r="D210">
        <v>-8.4</v>
      </c>
      <c r="E210">
        <v>4.22</v>
      </c>
      <c r="F210">
        <v>-5.74</v>
      </c>
      <c r="G210">
        <v>15.25</v>
      </c>
      <c r="H210">
        <v>0.96</v>
      </c>
    </row>
    <row r="211" spans="1:8" x14ac:dyDescent="0.25">
      <c r="A211">
        <v>198012</v>
      </c>
      <c r="B211">
        <v>-4.5199999999999996</v>
      </c>
      <c r="C211">
        <v>-0.28999999999999998</v>
      </c>
      <c r="D211">
        <v>2.69</v>
      </c>
      <c r="E211">
        <v>-1.1000000000000001</v>
      </c>
      <c r="F211">
        <v>1.19</v>
      </c>
      <c r="G211">
        <v>-6.63</v>
      </c>
      <c r="H211">
        <v>1.31</v>
      </c>
    </row>
    <row r="212" spans="1:8" x14ac:dyDescent="0.25">
      <c r="A212">
        <v>198101</v>
      </c>
      <c r="B212">
        <v>-5.04</v>
      </c>
      <c r="C212">
        <v>3.39</v>
      </c>
      <c r="D212">
        <v>6.86</v>
      </c>
      <c r="E212">
        <v>-3.48</v>
      </c>
      <c r="F212">
        <v>4.37</v>
      </c>
      <c r="G212">
        <v>-7.9</v>
      </c>
      <c r="H212">
        <v>1.04</v>
      </c>
    </row>
    <row r="213" spans="1:8" x14ac:dyDescent="0.25">
      <c r="A213">
        <v>198102</v>
      </c>
      <c r="B213">
        <v>0.56000000000000005</v>
      </c>
      <c r="C213">
        <v>-0.44</v>
      </c>
      <c r="D213">
        <v>0.99</v>
      </c>
      <c r="E213">
        <v>0.22</v>
      </c>
      <c r="F213">
        <v>2.27</v>
      </c>
      <c r="G213">
        <v>-1.39</v>
      </c>
      <c r="H213">
        <v>1.07</v>
      </c>
    </row>
    <row r="214" spans="1:8" x14ac:dyDescent="0.25">
      <c r="A214">
        <v>198103</v>
      </c>
      <c r="B214">
        <v>3.56</v>
      </c>
      <c r="C214">
        <v>3.16</v>
      </c>
      <c r="D214">
        <v>0.66</v>
      </c>
      <c r="E214">
        <v>-2.36</v>
      </c>
      <c r="F214">
        <v>-0.45</v>
      </c>
      <c r="G214">
        <v>0.76</v>
      </c>
      <c r="H214">
        <v>1.21</v>
      </c>
    </row>
    <row r="215" spans="1:8" x14ac:dyDescent="0.25">
      <c r="A215">
        <v>198104</v>
      </c>
      <c r="B215">
        <v>-2.1</v>
      </c>
      <c r="C215">
        <v>4.59</v>
      </c>
      <c r="D215">
        <v>2.27</v>
      </c>
      <c r="E215">
        <v>0.87</v>
      </c>
      <c r="F215">
        <v>1.2</v>
      </c>
      <c r="G215">
        <v>-0.93</v>
      </c>
      <c r="H215">
        <v>1.08</v>
      </c>
    </row>
    <row r="216" spans="1:8" x14ac:dyDescent="0.25">
      <c r="A216">
        <v>198105</v>
      </c>
      <c r="B216">
        <v>0.11</v>
      </c>
      <c r="C216">
        <v>2.4300000000000002</v>
      </c>
      <c r="D216">
        <v>-0.42</v>
      </c>
      <c r="E216">
        <v>0.3</v>
      </c>
      <c r="F216">
        <v>-1.61</v>
      </c>
      <c r="G216">
        <v>3.77</v>
      </c>
      <c r="H216">
        <v>1.1499999999999999</v>
      </c>
    </row>
    <row r="217" spans="1:8" x14ac:dyDescent="0.25">
      <c r="A217">
        <v>198106</v>
      </c>
      <c r="B217">
        <v>-2.36</v>
      </c>
      <c r="C217">
        <v>-0.96</v>
      </c>
      <c r="D217">
        <v>5.13</v>
      </c>
      <c r="E217">
        <v>-1.4</v>
      </c>
      <c r="F217">
        <v>2.7</v>
      </c>
      <c r="G217">
        <v>-5.89</v>
      </c>
      <c r="H217">
        <v>1.35</v>
      </c>
    </row>
    <row r="218" spans="1:8" x14ac:dyDescent="0.25">
      <c r="A218">
        <v>198107</v>
      </c>
      <c r="B218">
        <v>-1.54</v>
      </c>
      <c r="C218">
        <v>-2</v>
      </c>
      <c r="D218">
        <v>-0.59</v>
      </c>
      <c r="E218">
        <v>1.07</v>
      </c>
      <c r="F218">
        <v>-3.03</v>
      </c>
      <c r="G218">
        <v>-2.5099999999999998</v>
      </c>
      <c r="H218">
        <v>1.24</v>
      </c>
    </row>
    <row r="219" spans="1:8" x14ac:dyDescent="0.25">
      <c r="A219">
        <v>198108</v>
      </c>
      <c r="B219">
        <v>-7.03</v>
      </c>
      <c r="C219">
        <v>-1.8</v>
      </c>
      <c r="D219">
        <v>4.8499999999999996</v>
      </c>
      <c r="E219">
        <v>-0.26</v>
      </c>
      <c r="F219">
        <v>1.47</v>
      </c>
      <c r="G219">
        <v>-1.1299999999999999</v>
      </c>
      <c r="H219">
        <v>1.28</v>
      </c>
    </row>
    <row r="220" spans="1:8" x14ac:dyDescent="0.25">
      <c r="A220">
        <v>198109</v>
      </c>
      <c r="B220">
        <v>-7.17</v>
      </c>
      <c r="C220">
        <v>-2.54</v>
      </c>
      <c r="D220">
        <v>5.19</v>
      </c>
      <c r="E220">
        <v>-0.02</v>
      </c>
      <c r="F220">
        <v>2.8</v>
      </c>
      <c r="G220">
        <v>1.93</v>
      </c>
      <c r="H220">
        <v>1.24</v>
      </c>
    </row>
    <row r="221" spans="1:8" x14ac:dyDescent="0.25">
      <c r="A221">
        <v>198110</v>
      </c>
      <c r="B221">
        <v>4.92</v>
      </c>
      <c r="C221">
        <v>2.2599999999999998</v>
      </c>
      <c r="D221">
        <v>-4.21</v>
      </c>
      <c r="E221">
        <v>3.29</v>
      </c>
      <c r="F221">
        <v>-2.81</v>
      </c>
      <c r="G221">
        <v>4.0199999999999996</v>
      </c>
      <c r="H221">
        <v>1.21</v>
      </c>
    </row>
    <row r="222" spans="1:8" x14ac:dyDescent="0.25">
      <c r="A222">
        <v>198111</v>
      </c>
      <c r="B222">
        <v>3.36</v>
      </c>
      <c r="C222">
        <v>-1.4</v>
      </c>
      <c r="D222">
        <v>1.91</v>
      </c>
      <c r="E222">
        <v>0.26</v>
      </c>
      <c r="F222">
        <v>0.6</v>
      </c>
      <c r="G222">
        <v>-0.26</v>
      </c>
      <c r="H222">
        <v>1.07</v>
      </c>
    </row>
    <row r="223" spans="1:8" x14ac:dyDescent="0.25">
      <c r="A223">
        <v>198112</v>
      </c>
      <c r="B223">
        <v>-3.65</v>
      </c>
      <c r="C223">
        <v>1.17</v>
      </c>
      <c r="D223">
        <v>0.74</v>
      </c>
      <c r="E223">
        <v>0.32</v>
      </c>
      <c r="F223">
        <v>2.38</v>
      </c>
      <c r="G223">
        <v>1.33</v>
      </c>
      <c r="H223">
        <v>0.87</v>
      </c>
    </row>
    <row r="224" spans="1:8" x14ac:dyDescent="0.25">
      <c r="A224">
        <v>198201</v>
      </c>
      <c r="B224">
        <v>-3.24</v>
      </c>
      <c r="C224">
        <v>-1.35</v>
      </c>
      <c r="D224">
        <v>3.14</v>
      </c>
      <c r="E224">
        <v>-1.44</v>
      </c>
      <c r="F224">
        <v>2.08</v>
      </c>
      <c r="G224">
        <v>1.71</v>
      </c>
      <c r="H224">
        <v>0.8</v>
      </c>
    </row>
    <row r="225" spans="1:8" x14ac:dyDescent="0.25">
      <c r="A225">
        <v>198202</v>
      </c>
      <c r="B225">
        <v>-5.86</v>
      </c>
      <c r="C225">
        <v>0.34</v>
      </c>
      <c r="D225">
        <v>6.07</v>
      </c>
      <c r="E225">
        <v>-3.46</v>
      </c>
      <c r="F225">
        <v>4.54</v>
      </c>
      <c r="G225">
        <v>5.01</v>
      </c>
      <c r="H225">
        <v>0.92</v>
      </c>
    </row>
    <row r="226" spans="1:8" x14ac:dyDescent="0.25">
      <c r="A226">
        <v>198203</v>
      </c>
      <c r="B226">
        <v>-1.87</v>
      </c>
      <c r="C226">
        <v>-0.04</v>
      </c>
      <c r="D226">
        <v>3.78</v>
      </c>
      <c r="E226">
        <v>-1.48</v>
      </c>
      <c r="F226">
        <v>2.36</v>
      </c>
      <c r="G226">
        <v>2.92</v>
      </c>
      <c r="H226">
        <v>0.98</v>
      </c>
    </row>
    <row r="227" spans="1:8" x14ac:dyDescent="0.25">
      <c r="A227">
        <v>198204</v>
      </c>
      <c r="B227">
        <v>3.27</v>
      </c>
      <c r="C227">
        <v>1.1499999999999999</v>
      </c>
      <c r="D227">
        <v>-2.8</v>
      </c>
      <c r="E227">
        <v>1.62</v>
      </c>
      <c r="F227">
        <v>-0.17</v>
      </c>
      <c r="G227">
        <v>-0.44</v>
      </c>
      <c r="H227">
        <v>1.1299999999999999</v>
      </c>
    </row>
    <row r="228" spans="1:8" x14ac:dyDescent="0.25">
      <c r="A228">
        <v>198205</v>
      </c>
      <c r="B228">
        <v>-3.99</v>
      </c>
      <c r="C228">
        <v>0.55000000000000004</v>
      </c>
      <c r="D228">
        <v>1.83</v>
      </c>
      <c r="E228">
        <v>0.77</v>
      </c>
      <c r="F228">
        <v>-7.0000000000000007E-2</v>
      </c>
      <c r="G228">
        <v>2.57</v>
      </c>
      <c r="H228">
        <v>1.06</v>
      </c>
    </row>
    <row r="229" spans="1:8" x14ac:dyDescent="0.25">
      <c r="A229">
        <v>198206</v>
      </c>
      <c r="B229">
        <v>-3.09</v>
      </c>
      <c r="C229">
        <v>-0.53</v>
      </c>
      <c r="D229">
        <v>1.54</v>
      </c>
      <c r="E229">
        <v>-0.1</v>
      </c>
      <c r="F229">
        <v>2.69</v>
      </c>
      <c r="G229">
        <v>4.99</v>
      </c>
      <c r="H229">
        <v>0.96</v>
      </c>
    </row>
    <row r="230" spans="1:8" x14ac:dyDescent="0.25">
      <c r="A230">
        <v>198207</v>
      </c>
      <c r="B230">
        <v>-3.19</v>
      </c>
      <c r="C230">
        <v>0.95</v>
      </c>
      <c r="D230">
        <v>0.17</v>
      </c>
      <c r="E230">
        <v>1.1000000000000001</v>
      </c>
      <c r="F230">
        <v>1.56</v>
      </c>
      <c r="G230">
        <v>4.46</v>
      </c>
      <c r="H230">
        <v>1.05</v>
      </c>
    </row>
    <row r="231" spans="1:8" x14ac:dyDescent="0.25">
      <c r="A231">
        <v>198208</v>
      </c>
      <c r="B231">
        <v>11.14</v>
      </c>
      <c r="C231">
        <v>-4.28</v>
      </c>
      <c r="D231">
        <v>1.18</v>
      </c>
      <c r="E231">
        <v>-1.91</v>
      </c>
      <c r="F231">
        <v>0.22</v>
      </c>
      <c r="G231">
        <v>-3.53</v>
      </c>
      <c r="H231">
        <v>0.76</v>
      </c>
    </row>
    <row r="232" spans="1:8" x14ac:dyDescent="0.25">
      <c r="A232">
        <v>198209</v>
      </c>
      <c r="B232">
        <v>1.29</v>
      </c>
      <c r="C232">
        <v>2.57</v>
      </c>
      <c r="D232">
        <v>0.33</v>
      </c>
      <c r="E232">
        <v>2.14</v>
      </c>
      <c r="F232">
        <v>-7.0000000000000007E-2</v>
      </c>
      <c r="G232">
        <v>4.17</v>
      </c>
      <c r="H232">
        <v>0.51</v>
      </c>
    </row>
    <row r="233" spans="1:8" x14ac:dyDescent="0.25">
      <c r="A233">
        <v>198210</v>
      </c>
      <c r="B233">
        <v>11.3</v>
      </c>
      <c r="C233">
        <v>1.92</v>
      </c>
      <c r="D233">
        <v>-3.71</v>
      </c>
      <c r="E233">
        <v>0.46</v>
      </c>
      <c r="F233">
        <v>-0.36</v>
      </c>
      <c r="G233">
        <v>0.01</v>
      </c>
      <c r="H233">
        <v>0.59</v>
      </c>
    </row>
    <row r="234" spans="1:8" x14ac:dyDescent="0.25">
      <c r="A234">
        <v>198211</v>
      </c>
      <c r="B234">
        <v>4.67</v>
      </c>
      <c r="C234">
        <v>4.51</v>
      </c>
      <c r="D234">
        <v>-1.98</v>
      </c>
      <c r="E234">
        <v>-0.74</v>
      </c>
      <c r="F234">
        <v>0.32</v>
      </c>
      <c r="G234">
        <v>5.91</v>
      </c>
      <c r="H234">
        <v>0.63</v>
      </c>
    </row>
    <row r="235" spans="1:8" x14ac:dyDescent="0.25">
      <c r="A235">
        <v>198212</v>
      </c>
      <c r="B235">
        <v>0.55000000000000004</v>
      </c>
      <c r="C235">
        <v>0.01</v>
      </c>
      <c r="D235">
        <v>0.04</v>
      </c>
      <c r="E235">
        <v>-0.15</v>
      </c>
      <c r="F235">
        <v>1.0900000000000001</v>
      </c>
      <c r="G235">
        <v>0.05</v>
      </c>
      <c r="H235">
        <v>0.67</v>
      </c>
    </row>
    <row r="236" spans="1:8" x14ac:dyDescent="0.25">
      <c r="A236">
        <v>198301</v>
      </c>
      <c r="B236">
        <v>3.6</v>
      </c>
      <c r="C236">
        <v>3.31</v>
      </c>
      <c r="D236">
        <v>-0.83</v>
      </c>
      <c r="E236">
        <v>-1.44</v>
      </c>
      <c r="F236">
        <v>-0.5</v>
      </c>
      <c r="G236">
        <v>-1.7</v>
      </c>
      <c r="H236">
        <v>0.69</v>
      </c>
    </row>
    <row r="237" spans="1:8" x14ac:dyDescent="0.25">
      <c r="A237">
        <v>198302</v>
      </c>
      <c r="B237">
        <v>2.59</v>
      </c>
      <c r="C237">
        <v>2.94</v>
      </c>
      <c r="D237">
        <v>0.72</v>
      </c>
      <c r="E237">
        <v>-0.68</v>
      </c>
      <c r="F237">
        <v>1.03</v>
      </c>
      <c r="G237">
        <v>3.84</v>
      </c>
      <c r="H237">
        <v>0.62</v>
      </c>
    </row>
    <row r="238" spans="1:8" x14ac:dyDescent="0.25">
      <c r="A238">
        <v>198303</v>
      </c>
      <c r="B238">
        <v>2.82</v>
      </c>
      <c r="C238">
        <v>1.42</v>
      </c>
      <c r="D238">
        <v>2.08</v>
      </c>
      <c r="E238">
        <v>-0.01</v>
      </c>
      <c r="F238">
        <v>2.83</v>
      </c>
      <c r="G238">
        <v>0.91</v>
      </c>
      <c r="H238">
        <v>0.63</v>
      </c>
    </row>
    <row r="239" spans="1:8" x14ac:dyDescent="0.25">
      <c r="A239">
        <v>198304</v>
      </c>
      <c r="B239">
        <v>6.67</v>
      </c>
      <c r="C239">
        <v>0.48</v>
      </c>
      <c r="D239">
        <v>0.62</v>
      </c>
      <c r="E239">
        <v>-0.2</v>
      </c>
      <c r="F239">
        <v>1.58</v>
      </c>
      <c r="G239">
        <v>1.79</v>
      </c>
      <c r="H239">
        <v>0.71</v>
      </c>
    </row>
    <row r="240" spans="1:8" x14ac:dyDescent="0.25">
      <c r="A240">
        <v>198305</v>
      </c>
      <c r="B240">
        <v>0.52</v>
      </c>
      <c r="C240">
        <v>6.19</v>
      </c>
      <c r="D240">
        <v>-1.41</v>
      </c>
      <c r="E240">
        <v>-1.84</v>
      </c>
      <c r="F240">
        <v>-1.59</v>
      </c>
      <c r="G240">
        <v>-1.56</v>
      </c>
      <c r="H240">
        <v>0.69</v>
      </c>
    </row>
    <row r="241" spans="1:8" x14ac:dyDescent="0.25">
      <c r="A241">
        <v>198306</v>
      </c>
      <c r="B241">
        <v>3.07</v>
      </c>
      <c r="C241">
        <v>1.1499999999999999</v>
      </c>
      <c r="D241">
        <v>-3.92</v>
      </c>
      <c r="E241">
        <v>2.29</v>
      </c>
      <c r="F241">
        <v>-0.92</v>
      </c>
      <c r="G241">
        <v>1.8</v>
      </c>
      <c r="H241">
        <v>0.67</v>
      </c>
    </row>
    <row r="242" spans="1:8" x14ac:dyDescent="0.25">
      <c r="A242">
        <v>198307</v>
      </c>
      <c r="B242">
        <v>-4.07</v>
      </c>
      <c r="C242">
        <v>0.98</v>
      </c>
      <c r="D242">
        <v>5.65</v>
      </c>
      <c r="E242">
        <v>-0.15</v>
      </c>
      <c r="F242">
        <v>2.86</v>
      </c>
      <c r="G242">
        <v>-3.19</v>
      </c>
      <c r="H242">
        <v>0.74</v>
      </c>
    </row>
    <row r="243" spans="1:8" x14ac:dyDescent="0.25">
      <c r="A243">
        <v>198308</v>
      </c>
      <c r="B243">
        <v>-0.5</v>
      </c>
      <c r="C243">
        <v>-4.32</v>
      </c>
      <c r="D243">
        <v>5.55</v>
      </c>
      <c r="E243">
        <v>0.5</v>
      </c>
      <c r="F243">
        <v>1.96</v>
      </c>
      <c r="G243">
        <v>-5.83</v>
      </c>
      <c r="H243">
        <v>0.76</v>
      </c>
    </row>
    <row r="244" spans="1:8" x14ac:dyDescent="0.25">
      <c r="A244">
        <v>198309</v>
      </c>
      <c r="B244">
        <v>0.91</v>
      </c>
      <c r="C244">
        <v>0.28000000000000003</v>
      </c>
      <c r="D244">
        <v>1.1200000000000001</v>
      </c>
      <c r="E244">
        <v>1.1499999999999999</v>
      </c>
      <c r="F244">
        <v>0.61</v>
      </c>
      <c r="G244">
        <v>-0.15</v>
      </c>
      <c r="H244">
        <v>0.76</v>
      </c>
    </row>
    <row r="245" spans="1:8" x14ac:dyDescent="0.25">
      <c r="A245">
        <v>198310</v>
      </c>
      <c r="B245">
        <v>-3.44</v>
      </c>
      <c r="C245">
        <v>-3.82</v>
      </c>
      <c r="D245">
        <v>5.08</v>
      </c>
      <c r="E245">
        <v>-0.75</v>
      </c>
      <c r="F245">
        <v>2.97</v>
      </c>
      <c r="G245">
        <v>-4.58</v>
      </c>
      <c r="H245">
        <v>0.76</v>
      </c>
    </row>
    <row r="246" spans="1:8" x14ac:dyDescent="0.25">
      <c r="A246">
        <v>198311</v>
      </c>
      <c r="B246">
        <v>2.16</v>
      </c>
      <c r="C246">
        <v>1.89</v>
      </c>
      <c r="D246">
        <v>-0.62</v>
      </c>
      <c r="E246">
        <v>-0.57999999999999996</v>
      </c>
      <c r="F246">
        <v>0.66</v>
      </c>
      <c r="G246">
        <v>-7.0000000000000007E-2</v>
      </c>
      <c r="H246">
        <v>0.7</v>
      </c>
    </row>
    <row r="247" spans="1:8" x14ac:dyDescent="0.25">
      <c r="A247">
        <v>198312</v>
      </c>
      <c r="B247">
        <v>-1.78</v>
      </c>
      <c r="C247">
        <v>-0.46</v>
      </c>
      <c r="D247">
        <v>1.66</v>
      </c>
      <c r="E247">
        <v>1.51</v>
      </c>
      <c r="F247">
        <v>1.18</v>
      </c>
      <c r="G247">
        <v>0.78</v>
      </c>
      <c r="H247">
        <v>0.73</v>
      </c>
    </row>
    <row r="248" spans="1:8" x14ac:dyDescent="0.25">
      <c r="A248">
        <v>198401</v>
      </c>
      <c r="B248">
        <v>-1.92</v>
      </c>
      <c r="C248">
        <v>-0.09</v>
      </c>
      <c r="D248">
        <v>7.6</v>
      </c>
      <c r="E248">
        <v>-1</v>
      </c>
      <c r="F248">
        <v>2.98</v>
      </c>
      <c r="G248">
        <v>-2.48</v>
      </c>
      <c r="H248">
        <v>0.76</v>
      </c>
    </row>
    <row r="249" spans="1:8" x14ac:dyDescent="0.25">
      <c r="A249">
        <v>198402</v>
      </c>
      <c r="B249">
        <v>-4.82</v>
      </c>
      <c r="C249">
        <v>-1.61</v>
      </c>
      <c r="D249">
        <v>3.35</v>
      </c>
      <c r="E249">
        <v>0.84</v>
      </c>
      <c r="F249">
        <v>1.56</v>
      </c>
      <c r="G249">
        <v>0.2</v>
      </c>
      <c r="H249">
        <v>0.71</v>
      </c>
    </row>
    <row r="250" spans="1:8" x14ac:dyDescent="0.25">
      <c r="A250">
        <v>198403</v>
      </c>
      <c r="B250">
        <v>0.63</v>
      </c>
      <c r="C250">
        <v>-0.28999999999999998</v>
      </c>
      <c r="D250">
        <v>0.49</v>
      </c>
      <c r="E250">
        <v>-0.91</v>
      </c>
      <c r="F250">
        <v>1.1000000000000001</v>
      </c>
      <c r="G250">
        <v>1.0900000000000001</v>
      </c>
      <c r="H250">
        <v>0.73</v>
      </c>
    </row>
    <row r="251" spans="1:8" x14ac:dyDescent="0.25">
      <c r="A251">
        <v>198404</v>
      </c>
      <c r="B251">
        <v>-0.51</v>
      </c>
      <c r="C251">
        <v>-1.02</v>
      </c>
      <c r="D251">
        <v>1.29</v>
      </c>
      <c r="E251">
        <v>3.28</v>
      </c>
      <c r="F251">
        <v>0.75</v>
      </c>
      <c r="G251">
        <v>2.0699999999999998</v>
      </c>
      <c r="H251">
        <v>0.81</v>
      </c>
    </row>
    <row r="252" spans="1:8" x14ac:dyDescent="0.25">
      <c r="A252">
        <v>198405</v>
      </c>
      <c r="B252">
        <v>-5.97</v>
      </c>
      <c r="C252">
        <v>0.11</v>
      </c>
      <c r="D252">
        <v>0.26</v>
      </c>
      <c r="E252">
        <v>2.2599999999999998</v>
      </c>
      <c r="F252">
        <v>-0.48</v>
      </c>
      <c r="G252">
        <v>1.64</v>
      </c>
      <c r="H252">
        <v>0.78</v>
      </c>
    </row>
    <row r="253" spans="1:8" x14ac:dyDescent="0.25">
      <c r="A253">
        <v>198406</v>
      </c>
      <c r="B253">
        <v>1.82</v>
      </c>
      <c r="C253">
        <v>0.08</v>
      </c>
      <c r="D253">
        <v>-2.62</v>
      </c>
      <c r="E253">
        <v>3.08</v>
      </c>
      <c r="F253">
        <v>-1.51</v>
      </c>
      <c r="G253">
        <v>-0.69</v>
      </c>
      <c r="H253">
        <v>0.75</v>
      </c>
    </row>
    <row r="254" spans="1:8" x14ac:dyDescent="0.25">
      <c r="A254">
        <v>198407</v>
      </c>
      <c r="B254">
        <v>-2.74</v>
      </c>
      <c r="C254">
        <v>-2.25</v>
      </c>
      <c r="D254">
        <v>0.49</v>
      </c>
      <c r="E254">
        <v>3.69</v>
      </c>
      <c r="F254">
        <v>-2.09</v>
      </c>
      <c r="G254">
        <v>2.94</v>
      </c>
      <c r="H254">
        <v>0.82</v>
      </c>
    </row>
    <row r="255" spans="1:8" x14ac:dyDescent="0.25">
      <c r="A255">
        <v>198408</v>
      </c>
      <c r="B255">
        <v>10.28</v>
      </c>
      <c r="C255">
        <v>-0.28000000000000003</v>
      </c>
      <c r="D255">
        <v>-1.85</v>
      </c>
      <c r="E255">
        <v>-0.87</v>
      </c>
      <c r="F255">
        <v>-0.89</v>
      </c>
      <c r="G255">
        <v>-5.7</v>
      </c>
      <c r="H255">
        <v>0.83</v>
      </c>
    </row>
    <row r="256" spans="1:8" x14ac:dyDescent="0.25">
      <c r="A256">
        <v>198409</v>
      </c>
      <c r="B256">
        <v>-0.8</v>
      </c>
      <c r="C256">
        <v>0</v>
      </c>
      <c r="D256">
        <v>5.33</v>
      </c>
      <c r="E256">
        <v>1.45</v>
      </c>
      <c r="F256">
        <v>2.4900000000000002</v>
      </c>
      <c r="G256">
        <v>3.64</v>
      </c>
      <c r="H256">
        <v>0.86</v>
      </c>
    </row>
    <row r="257" spans="1:8" x14ac:dyDescent="0.25">
      <c r="A257">
        <v>198410</v>
      </c>
      <c r="B257">
        <v>-0.84</v>
      </c>
      <c r="C257">
        <v>-1.46</v>
      </c>
      <c r="D257">
        <v>0.5</v>
      </c>
      <c r="E257">
        <v>1.28</v>
      </c>
      <c r="F257">
        <v>-1.28</v>
      </c>
      <c r="G257">
        <v>3.21</v>
      </c>
      <c r="H257">
        <v>1</v>
      </c>
    </row>
    <row r="258" spans="1:8" x14ac:dyDescent="0.25">
      <c r="A258">
        <v>198411</v>
      </c>
      <c r="B258">
        <v>-1.76</v>
      </c>
      <c r="C258">
        <v>-0.97</v>
      </c>
      <c r="D258">
        <v>4.08</v>
      </c>
      <c r="E258">
        <v>0.84</v>
      </c>
      <c r="F258">
        <v>2.1</v>
      </c>
      <c r="G258">
        <v>1.71</v>
      </c>
      <c r="H258">
        <v>0.73</v>
      </c>
    </row>
    <row r="259" spans="1:8" x14ac:dyDescent="0.25">
      <c r="A259">
        <v>198412</v>
      </c>
      <c r="B259">
        <v>1.84</v>
      </c>
      <c r="C259">
        <v>-0.69</v>
      </c>
      <c r="D259">
        <v>-0.16</v>
      </c>
      <c r="E259">
        <v>1.23</v>
      </c>
      <c r="F259">
        <v>-1.28</v>
      </c>
      <c r="G259">
        <v>1.56</v>
      </c>
      <c r="H259">
        <v>0.64</v>
      </c>
    </row>
    <row r="260" spans="1:8" x14ac:dyDescent="0.25">
      <c r="A260">
        <v>198501</v>
      </c>
      <c r="B260">
        <v>7.99</v>
      </c>
      <c r="C260">
        <v>3.5</v>
      </c>
      <c r="D260">
        <v>-5.44</v>
      </c>
      <c r="E260">
        <v>-0.85</v>
      </c>
      <c r="F260">
        <v>-3.38</v>
      </c>
      <c r="G260">
        <v>-6.92</v>
      </c>
      <c r="H260">
        <v>0.65</v>
      </c>
    </row>
    <row r="261" spans="1:8" x14ac:dyDescent="0.25">
      <c r="A261">
        <v>198502</v>
      </c>
      <c r="B261">
        <v>1.22</v>
      </c>
      <c r="C261">
        <v>0.99</v>
      </c>
      <c r="D261">
        <v>-0.11</v>
      </c>
      <c r="E261">
        <v>1.38</v>
      </c>
      <c r="F261">
        <v>1.02</v>
      </c>
      <c r="G261">
        <v>1.81</v>
      </c>
      <c r="H261">
        <v>0.57999999999999996</v>
      </c>
    </row>
    <row r="262" spans="1:8" x14ac:dyDescent="0.25">
      <c r="A262">
        <v>198503</v>
      </c>
      <c r="B262">
        <v>-0.84</v>
      </c>
      <c r="C262">
        <v>-1.52</v>
      </c>
      <c r="D262">
        <v>4.0999999999999996</v>
      </c>
      <c r="E262">
        <v>1.21</v>
      </c>
      <c r="F262">
        <v>2.97</v>
      </c>
      <c r="G262">
        <v>1.68</v>
      </c>
      <c r="H262">
        <v>0.62</v>
      </c>
    </row>
    <row r="263" spans="1:8" x14ac:dyDescent="0.25">
      <c r="A263">
        <v>198504</v>
      </c>
      <c r="B263">
        <v>-0.96</v>
      </c>
      <c r="C263">
        <v>-0.09</v>
      </c>
      <c r="D263">
        <v>3.73</v>
      </c>
      <c r="E263">
        <v>1.48</v>
      </c>
      <c r="F263">
        <v>0.83</v>
      </c>
      <c r="G263">
        <v>3.05</v>
      </c>
      <c r="H263">
        <v>0.72</v>
      </c>
    </row>
    <row r="264" spans="1:8" x14ac:dyDescent="0.25">
      <c r="A264">
        <v>198505</v>
      </c>
      <c r="B264">
        <v>5.09</v>
      </c>
      <c r="C264">
        <v>-2.3199999999999998</v>
      </c>
      <c r="D264">
        <v>-0.85</v>
      </c>
      <c r="E264">
        <v>1.3</v>
      </c>
      <c r="F264">
        <v>-1.46</v>
      </c>
      <c r="G264">
        <v>3.98</v>
      </c>
      <c r="H264">
        <v>0.66</v>
      </c>
    </row>
    <row r="265" spans="1:8" x14ac:dyDescent="0.25">
      <c r="A265">
        <v>198506</v>
      </c>
      <c r="B265">
        <v>1.27</v>
      </c>
      <c r="C265">
        <v>0.44</v>
      </c>
      <c r="D265">
        <v>0.62</v>
      </c>
      <c r="E265">
        <v>1.55</v>
      </c>
      <c r="F265">
        <v>-0.63</v>
      </c>
      <c r="G265">
        <v>3.63</v>
      </c>
      <c r="H265">
        <v>0.55000000000000004</v>
      </c>
    </row>
    <row r="266" spans="1:8" x14ac:dyDescent="0.25">
      <c r="A266">
        <v>198507</v>
      </c>
      <c r="B266">
        <v>-0.74</v>
      </c>
      <c r="C266">
        <v>2.96</v>
      </c>
      <c r="D266">
        <v>-1.68</v>
      </c>
      <c r="E266">
        <v>-0.52</v>
      </c>
      <c r="F266">
        <v>0.33</v>
      </c>
      <c r="G266">
        <v>-3.92</v>
      </c>
      <c r="H266">
        <v>0.62</v>
      </c>
    </row>
    <row r="267" spans="1:8" x14ac:dyDescent="0.25">
      <c r="A267">
        <v>198508</v>
      </c>
      <c r="B267">
        <v>-1.02</v>
      </c>
      <c r="C267">
        <v>-0.34</v>
      </c>
      <c r="D267">
        <v>2.27</v>
      </c>
      <c r="E267">
        <v>0.02</v>
      </c>
      <c r="F267">
        <v>1.72</v>
      </c>
      <c r="G267">
        <v>1.8</v>
      </c>
      <c r="H267">
        <v>0.55000000000000004</v>
      </c>
    </row>
    <row r="268" spans="1:8" x14ac:dyDescent="0.25">
      <c r="A268">
        <v>198509</v>
      </c>
      <c r="B268">
        <v>-4.54</v>
      </c>
      <c r="C268">
        <v>-1.79</v>
      </c>
      <c r="D268">
        <v>1.33</v>
      </c>
      <c r="E268">
        <v>1.2</v>
      </c>
      <c r="F268">
        <v>1.86</v>
      </c>
      <c r="G268">
        <v>1.52</v>
      </c>
      <c r="H268">
        <v>0.6</v>
      </c>
    </row>
    <row r="269" spans="1:8" x14ac:dyDescent="0.25">
      <c r="A269">
        <v>198510</v>
      </c>
      <c r="B269">
        <v>4.0199999999999996</v>
      </c>
      <c r="C269">
        <v>-1.54</v>
      </c>
      <c r="D269">
        <v>0.79</v>
      </c>
      <c r="E269">
        <v>0.79</v>
      </c>
      <c r="F269">
        <v>-1.1299999999999999</v>
      </c>
      <c r="G269">
        <v>4.83</v>
      </c>
      <c r="H269">
        <v>0.65</v>
      </c>
    </row>
    <row r="270" spans="1:8" x14ac:dyDescent="0.25">
      <c r="A270">
        <v>198511</v>
      </c>
      <c r="B270">
        <v>6.48</v>
      </c>
      <c r="C270">
        <v>0.02</v>
      </c>
      <c r="D270">
        <v>-2.93</v>
      </c>
      <c r="E270">
        <v>0.35</v>
      </c>
      <c r="F270">
        <v>-2.15</v>
      </c>
      <c r="G270">
        <v>-0.41</v>
      </c>
      <c r="H270">
        <v>0.61</v>
      </c>
    </row>
    <row r="271" spans="1:8" x14ac:dyDescent="0.25">
      <c r="A271">
        <v>198512</v>
      </c>
      <c r="B271">
        <v>3.88</v>
      </c>
      <c r="C271">
        <v>-0.36</v>
      </c>
      <c r="D271">
        <v>-1.59</v>
      </c>
      <c r="E271">
        <v>0.85</v>
      </c>
      <c r="F271">
        <v>-1.1399999999999999</v>
      </c>
      <c r="G271">
        <v>-0.12</v>
      </c>
      <c r="H271">
        <v>0.65</v>
      </c>
    </row>
    <row r="272" spans="1:8" x14ac:dyDescent="0.25">
      <c r="A272">
        <v>198601</v>
      </c>
      <c r="B272">
        <v>0.65</v>
      </c>
      <c r="C272">
        <v>0.96</v>
      </c>
      <c r="D272">
        <v>0.55000000000000004</v>
      </c>
      <c r="E272">
        <v>-1.97</v>
      </c>
      <c r="F272">
        <v>-2.4700000000000002</v>
      </c>
      <c r="G272">
        <v>2.97</v>
      </c>
      <c r="H272">
        <v>0.56000000000000005</v>
      </c>
    </row>
    <row r="273" spans="1:8" x14ac:dyDescent="0.25">
      <c r="A273">
        <v>198602</v>
      </c>
      <c r="B273">
        <v>7.13</v>
      </c>
      <c r="C273">
        <v>-0.8</v>
      </c>
      <c r="D273">
        <v>-0.93</v>
      </c>
      <c r="E273">
        <v>1.08</v>
      </c>
      <c r="F273">
        <v>-2.16</v>
      </c>
      <c r="G273">
        <v>2.74</v>
      </c>
      <c r="H273">
        <v>0.53</v>
      </c>
    </row>
    <row r="274" spans="1:8" x14ac:dyDescent="0.25">
      <c r="A274">
        <v>198603</v>
      </c>
      <c r="B274">
        <v>4.88</v>
      </c>
      <c r="C274">
        <v>-0.59</v>
      </c>
      <c r="D274">
        <v>-0.44</v>
      </c>
      <c r="E274">
        <v>1.32</v>
      </c>
      <c r="F274">
        <v>0.59</v>
      </c>
      <c r="G274">
        <v>2.5</v>
      </c>
      <c r="H274">
        <v>0.6</v>
      </c>
    </row>
    <row r="275" spans="1:8" x14ac:dyDescent="0.25">
      <c r="A275">
        <v>198604</v>
      </c>
      <c r="B275">
        <v>-1.31</v>
      </c>
      <c r="C275">
        <v>2.96</v>
      </c>
      <c r="D275">
        <v>-2.93</v>
      </c>
      <c r="E275">
        <v>3.01</v>
      </c>
      <c r="F275">
        <v>0.48</v>
      </c>
      <c r="G275">
        <v>-0.54</v>
      </c>
      <c r="H275">
        <v>0.52</v>
      </c>
    </row>
    <row r="276" spans="1:8" x14ac:dyDescent="0.25">
      <c r="A276">
        <v>198605</v>
      </c>
      <c r="B276">
        <v>4.62</v>
      </c>
      <c r="C276">
        <v>-1.33</v>
      </c>
      <c r="D276">
        <v>-0.11</v>
      </c>
      <c r="E276">
        <v>2.09</v>
      </c>
      <c r="F276">
        <v>0.43</v>
      </c>
      <c r="G276">
        <v>2.0099999999999998</v>
      </c>
      <c r="H276">
        <v>0.49</v>
      </c>
    </row>
    <row r="277" spans="1:8" x14ac:dyDescent="0.25">
      <c r="A277">
        <v>198606</v>
      </c>
      <c r="B277">
        <v>1.03</v>
      </c>
      <c r="C277">
        <v>-0.86</v>
      </c>
      <c r="D277">
        <v>1.41</v>
      </c>
      <c r="E277">
        <v>1.75</v>
      </c>
      <c r="F277">
        <v>0.62</v>
      </c>
      <c r="G277">
        <v>5.18</v>
      </c>
      <c r="H277">
        <v>0.52</v>
      </c>
    </row>
    <row r="278" spans="1:8" x14ac:dyDescent="0.25">
      <c r="A278">
        <v>198607</v>
      </c>
      <c r="B278">
        <v>-6.45</v>
      </c>
      <c r="C278">
        <v>-3.52</v>
      </c>
      <c r="D278">
        <v>4.84</v>
      </c>
      <c r="E278">
        <v>-0.78</v>
      </c>
      <c r="F278">
        <v>0.61</v>
      </c>
      <c r="G278">
        <v>1.74</v>
      </c>
      <c r="H278">
        <v>0.52</v>
      </c>
    </row>
    <row r="279" spans="1:8" x14ac:dyDescent="0.25">
      <c r="A279">
        <v>198608</v>
      </c>
      <c r="B279">
        <v>6.07</v>
      </c>
      <c r="C279">
        <v>-4.37</v>
      </c>
      <c r="D279">
        <v>3.48</v>
      </c>
      <c r="E279">
        <v>-1.58</v>
      </c>
      <c r="F279">
        <v>3.23</v>
      </c>
      <c r="G279">
        <v>-4.97</v>
      </c>
      <c r="H279">
        <v>0.46</v>
      </c>
    </row>
    <row r="280" spans="1:8" x14ac:dyDescent="0.25">
      <c r="A280">
        <v>198609</v>
      </c>
      <c r="B280">
        <v>-8.6</v>
      </c>
      <c r="C280">
        <v>1.97</v>
      </c>
      <c r="D280">
        <v>3.22</v>
      </c>
      <c r="E280">
        <v>-0.12</v>
      </c>
      <c r="F280">
        <v>3.62</v>
      </c>
      <c r="G280">
        <v>-5.88</v>
      </c>
      <c r="H280">
        <v>0.45</v>
      </c>
    </row>
    <row r="281" spans="1:8" x14ac:dyDescent="0.25">
      <c r="A281">
        <v>198610</v>
      </c>
      <c r="B281">
        <v>4.66</v>
      </c>
      <c r="C281">
        <v>-2.2599999999999998</v>
      </c>
      <c r="D281">
        <v>-1.23</v>
      </c>
      <c r="E281">
        <v>0.15</v>
      </c>
      <c r="F281">
        <v>0.9</v>
      </c>
      <c r="G281">
        <v>2.66</v>
      </c>
      <c r="H281">
        <v>0.46</v>
      </c>
    </row>
    <row r="282" spans="1:8" x14ac:dyDescent="0.25">
      <c r="A282">
        <v>198611</v>
      </c>
      <c r="B282">
        <v>1.17</v>
      </c>
      <c r="C282">
        <v>-1.89</v>
      </c>
      <c r="D282">
        <v>-0.08</v>
      </c>
      <c r="E282">
        <v>1.1100000000000001</v>
      </c>
      <c r="F282">
        <v>0.6</v>
      </c>
      <c r="G282">
        <v>-0.24</v>
      </c>
      <c r="H282">
        <v>0.39</v>
      </c>
    </row>
    <row r="283" spans="1:8" x14ac:dyDescent="0.25">
      <c r="A283">
        <v>198612</v>
      </c>
      <c r="B283">
        <v>-3.27</v>
      </c>
      <c r="C283">
        <v>0.08</v>
      </c>
      <c r="D283">
        <v>0.33</v>
      </c>
      <c r="E283">
        <v>0.98</v>
      </c>
      <c r="F283">
        <v>-0.09</v>
      </c>
      <c r="G283">
        <v>0.4</v>
      </c>
      <c r="H283">
        <v>0.49</v>
      </c>
    </row>
    <row r="284" spans="1:8" x14ac:dyDescent="0.25">
      <c r="A284">
        <v>198701</v>
      </c>
      <c r="B284">
        <v>12.47</v>
      </c>
      <c r="C284">
        <v>-1.52</v>
      </c>
      <c r="D284">
        <v>-3.17</v>
      </c>
      <c r="E284">
        <v>0.22</v>
      </c>
      <c r="F284">
        <v>-1.1499999999999999</v>
      </c>
      <c r="G284">
        <v>2.1</v>
      </c>
      <c r="H284">
        <v>0.42</v>
      </c>
    </row>
    <row r="285" spans="1:8" x14ac:dyDescent="0.25">
      <c r="A285">
        <v>198702</v>
      </c>
      <c r="B285">
        <v>4.3899999999999997</v>
      </c>
      <c r="C285">
        <v>3.41</v>
      </c>
      <c r="D285">
        <v>-5.98</v>
      </c>
      <c r="E285">
        <v>-0.79</v>
      </c>
      <c r="F285">
        <v>-2.76</v>
      </c>
      <c r="G285">
        <v>-2.19</v>
      </c>
      <c r="H285">
        <v>0.43</v>
      </c>
    </row>
    <row r="286" spans="1:8" x14ac:dyDescent="0.25">
      <c r="A286">
        <v>198703</v>
      </c>
      <c r="B286">
        <v>1.64</v>
      </c>
      <c r="C286">
        <v>0.21</v>
      </c>
      <c r="D286">
        <v>1.59</v>
      </c>
      <c r="E286">
        <v>1.31</v>
      </c>
      <c r="F286">
        <v>4.0599999999999996</v>
      </c>
      <c r="G286">
        <v>1.6</v>
      </c>
      <c r="H286">
        <v>0.47</v>
      </c>
    </row>
    <row r="287" spans="1:8" x14ac:dyDescent="0.25">
      <c r="A287">
        <v>198704</v>
      </c>
      <c r="B287">
        <v>-2.11</v>
      </c>
      <c r="C287">
        <v>-1.56</v>
      </c>
      <c r="D287">
        <v>-0.31</v>
      </c>
      <c r="E287">
        <v>-0.48</v>
      </c>
      <c r="F287">
        <v>1.1399999999999999</v>
      </c>
      <c r="G287">
        <v>0.23</v>
      </c>
      <c r="H287">
        <v>0.44</v>
      </c>
    </row>
    <row r="288" spans="1:8" x14ac:dyDescent="0.25">
      <c r="A288">
        <v>198705</v>
      </c>
      <c r="B288">
        <v>0.11</v>
      </c>
      <c r="C288">
        <v>-0.56000000000000005</v>
      </c>
      <c r="D288">
        <v>0.17</v>
      </c>
      <c r="E288">
        <v>0.65</v>
      </c>
      <c r="F288">
        <v>1.39</v>
      </c>
      <c r="G288">
        <v>-0.64</v>
      </c>
      <c r="H288">
        <v>0.38</v>
      </c>
    </row>
    <row r="289" spans="1:8" x14ac:dyDescent="0.25">
      <c r="A289">
        <v>198706</v>
      </c>
      <c r="B289">
        <v>3.94</v>
      </c>
      <c r="C289">
        <v>-2.3199999999999998</v>
      </c>
      <c r="D289">
        <v>1.01</v>
      </c>
      <c r="E289">
        <v>1.83</v>
      </c>
      <c r="F289">
        <v>0.78</v>
      </c>
      <c r="G289">
        <v>-0.21</v>
      </c>
      <c r="H289">
        <v>0.48</v>
      </c>
    </row>
    <row r="290" spans="1:8" x14ac:dyDescent="0.25">
      <c r="A290">
        <v>198707</v>
      </c>
      <c r="B290">
        <v>3.85</v>
      </c>
      <c r="C290">
        <v>-1.1299999999999999</v>
      </c>
      <c r="D290">
        <v>0.63</v>
      </c>
      <c r="E290">
        <v>-0.39</v>
      </c>
      <c r="F290">
        <v>1.55</v>
      </c>
      <c r="G290">
        <v>2.68</v>
      </c>
      <c r="H290">
        <v>0.46</v>
      </c>
    </row>
    <row r="291" spans="1:8" x14ac:dyDescent="0.25">
      <c r="A291">
        <v>198708</v>
      </c>
      <c r="B291">
        <v>3.52</v>
      </c>
      <c r="C291">
        <v>-0.91</v>
      </c>
      <c r="D291">
        <v>-0.91</v>
      </c>
      <c r="E291">
        <v>1.96</v>
      </c>
      <c r="F291">
        <v>-1.62</v>
      </c>
      <c r="G291">
        <v>-0.88</v>
      </c>
      <c r="H291">
        <v>0.47</v>
      </c>
    </row>
    <row r="292" spans="1:8" x14ac:dyDescent="0.25">
      <c r="A292">
        <v>198709</v>
      </c>
      <c r="B292">
        <v>-2.59</v>
      </c>
      <c r="C292">
        <v>0.37</v>
      </c>
      <c r="D292">
        <v>0.28000000000000003</v>
      </c>
      <c r="E292">
        <v>-0.97</v>
      </c>
      <c r="F292">
        <v>1.88</v>
      </c>
      <c r="G292">
        <v>0.71</v>
      </c>
      <c r="H292">
        <v>0.45</v>
      </c>
    </row>
    <row r="293" spans="1:8" x14ac:dyDescent="0.25">
      <c r="A293">
        <v>198710</v>
      </c>
      <c r="B293">
        <v>-23.24</v>
      </c>
      <c r="C293">
        <v>-8.08</v>
      </c>
      <c r="D293">
        <v>4.29</v>
      </c>
      <c r="E293">
        <v>1.73</v>
      </c>
      <c r="F293">
        <v>2.41</v>
      </c>
      <c r="G293">
        <v>-7.84</v>
      </c>
      <c r="H293">
        <v>0.6</v>
      </c>
    </row>
    <row r="294" spans="1:8" x14ac:dyDescent="0.25">
      <c r="A294">
        <v>198711</v>
      </c>
      <c r="B294">
        <v>-7.77</v>
      </c>
      <c r="C294">
        <v>2.83</v>
      </c>
      <c r="D294">
        <v>3.14</v>
      </c>
      <c r="E294">
        <v>-2.06</v>
      </c>
      <c r="F294">
        <v>0.59</v>
      </c>
      <c r="G294">
        <v>-1.21</v>
      </c>
      <c r="H294">
        <v>0.35</v>
      </c>
    </row>
    <row r="295" spans="1:8" x14ac:dyDescent="0.25">
      <c r="A295">
        <v>198712</v>
      </c>
      <c r="B295">
        <v>6.81</v>
      </c>
      <c r="C295">
        <v>0.1</v>
      </c>
      <c r="D295">
        <v>-4.4800000000000004</v>
      </c>
      <c r="E295">
        <v>3.03</v>
      </c>
      <c r="F295">
        <v>-2.2999999999999998</v>
      </c>
      <c r="G295">
        <v>5.82</v>
      </c>
      <c r="H295">
        <v>0.39</v>
      </c>
    </row>
    <row r="296" spans="1:8" x14ac:dyDescent="0.25">
      <c r="A296">
        <v>198801</v>
      </c>
      <c r="B296">
        <v>4.21</v>
      </c>
      <c r="C296">
        <v>-0.56000000000000005</v>
      </c>
      <c r="D296">
        <v>5.09</v>
      </c>
      <c r="E296">
        <v>-1.08</v>
      </c>
      <c r="F296">
        <v>2.14</v>
      </c>
      <c r="G296">
        <v>-7.57</v>
      </c>
      <c r="H296">
        <v>0.28999999999999998</v>
      </c>
    </row>
    <row r="297" spans="1:8" x14ac:dyDescent="0.25">
      <c r="A297">
        <v>198802</v>
      </c>
      <c r="B297">
        <v>4.75</v>
      </c>
      <c r="C297">
        <v>3.3</v>
      </c>
      <c r="D297">
        <v>-1.68</v>
      </c>
      <c r="E297">
        <v>1.88</v>
      </c>
      <c r="F297">
        <v>-0.16</v>
      </c>
      <c r="G297">
        <v>-1.52</v>
      </c>
      <c r="H297">
        <v>0.46</v>
      </c>
    </row>
    <row r="298" spans="1:8" x14ac:dyDescent="0.25">
      <c r="A298">
        <v>198803</v>
      </c>
      <c r="B298">
        <v>-2.27</v>
      </c>
      <c r="C298">
        <v>6.23</v>
      </c>
      <c r="D298">
        <v>0.71</v>
      </c>
      <c r="E298">
        <v>-0.28000000000000003</v>
      </c>
      <c r="F298">
        <v>1.9</v>
      </c>
      <c r="G298">
        <v>0.73</v>
      </c>
      <c r="H298">
        <v>0.44</v>
      </c>
    </row>
    <row r="299" spans="1:8" x14ac:dyDescent="0.25">
      <c r="A299">
        <v>198804</v>
      </c>
      <c r="B299">
        <v>0.56000000000000005</v>
      </c>
      <c r="C299">
        <v>1.1200000000000001</v>
      </c>
      <c r="D299">
        <v>1.68</v>
      </c>
      <c r="E299">
        <v>-0.2</v>
      </c>
      <c r="F299">
        <v>1.87</v>
      </c>
      <c r="G299">
        <v>2.27</v>
      </c>
      <c r="H299">
        <v>0.46</v>
      </c>
    </row>
    <row r="300" spans="1:8" x14ac:dyDescent="0.25">
      <c r="A300">
        <v>198805</v>
      </c>
      <c r="B300">
        <v>-0.28999999999999998</v>
      </c>
      <c r="C300">
        <v>-2.59</v>
      </c>
      <c r="D300">
        <v>2.31</v>
      </c>
      <c r="E300">
        <v>-0.76</v>
      </c>
      <c r="F300">
        <v>0.37</v>
      </c>
      <c r="G300">
        <v>0.65</v>
      </c>
      <c r="H300">
        <v>0.51</v>
      </c>
    </row>
    <row r="301" spans="1:8" x14ac:dyDescent="0.25">
      <c r="A301">
        <v>198806</v>
      </c>
      <c r="B301">
        <v>4.79</v>
      </c>
      <c r="C301">
        <v>2.23</v>
      </c>
      <c r="D301">
        <v>-1.07</v>
      </c>
      <c r="E301">
        <v>1.49</v>
      </c>
      <c r="F301">
        <v>-3.22</v>
      </c>
      <c r="G301">
        <v>-2.86</v>
      </c>
      <c r="H301">
        <v>0.49</v>
      </c>
    </row>
    <row r="302" spans="1:8" x14ac:dyDescent="0.25">
      <c r="A302">
        <v>198807</v>
      </c>
      <c r="B302">
        <v>-1.25</v>
      </c>
      <c r="C302">
        <v>-0.17</v>
      </c>
      <c r="D302">
        <v>2.2599999999999998</v>
      </c>
      <c r="E302">
        <v>-0.64</v>
      </c>
      <c r="F302">
        <v>1.45</v>
      </c>
      <c r="G302">
        <v>0.63</v>
      </c>
      <c r="H302">
        <v>0.51</v>
      </c>
    </row>
    <row r="303" spans="1:8" x14ac:dyDescent="0.25">
      <c r="A303">
        <v>198808</v>
      </c>
      <c r="B303">
        <v>-3.31</v>
      </c>
      <c r="C303">
        <v>0.05</v>
      </c>
      <c r="D303">
        <v>2.17</v>
      </c>
      <c r="E303">
        <v>-0.75</v>
      </c>
      <c r="F303">
        <v>1.82</v>
      </c>
      <c r="G303">
        <v>0.32</v>
      </c>
      <c r="H303">
        <v>0.59</v>
      </c>
    </row>
    <row r="304" spans="1:8" x14ac:dyDescent="0.25">
      <c r="A304">
        <v>198809</v>
      </c>
      <c r="B304">
        <v>3.3</v>
      </c>
      <c r="C304">
        <v>-1.38</v>
      </c>
      <c r="D304">
        <v>-0.7</v>
      </c>
      <c r="E304">
        <v>1.72</v>
      </c>
      <c r="F304">
        <v>-0.51</v>
      </c>
      <c r="G304">
        <v>0.22</v>
      </c>
      <c r="H304">
        <v>0.62</v>
      </c>
    </row>
    <row r="305" spans="1:8" x14ac:dyDescent="0.25">
      <c r="A305">
        <v>198810</v>
      </c>
      <c r="B305">
        <v>1.1499999999999999</v>
      </c>
      <c r="C305">
        <v>-2.95</v>
      </c>
      <c r="D305">
        <v>1.72</v>
      </c>
      <c r="E305">
        <v>1.39</v>
      </c>
      <c r="F305">
        <v>1.03</v>
      </c>
      <c r="G305">
        <v>1.3</v>
      </c>
      <c r="H305">
        <v>0.61</v>
      </c>
    </row>
    <row r="306" spans="1:8" x14ac:dyDescent="0.25">
      <c r="A306">
        <v>198811</v>
      </c>
      <c r="B306">
        <v>-2.29</v>
      </c>
      <c r="C306">
        <v>-1.68</v>
      </c>
      <c r="D306">
        <v>1.21</v>
      </c>
      <c r="E306">
        <v>-0.26</v>
      </c>
      <c r="F306">
        <v>1.62</v>
      </c>
      <c r="G306">
        <v>0.43</v>
      </c>
      <c r="H306">
        <v>0.56999999999999995</v>
      </c>
    </row>
    <row r="307" spans="1:8" x14ac:dyDescent="0.25">
      <c r="A307">
        <v>198812</v>
      </c>
      <c r="B307">
        <v>1.49</v>
      </c>
      <c r="C307">
        <v>1.93</v>
      </c>
      <c r="D307">
        <v>-1.42</v>
      </c>
      <c r="E307">
        <v>0.53</v>
      </c>
      <c r="F307">
        <v>-0.37</v>
      </c>
      <c r="G307">
        <v>0.41</v>
      </c>
      <c r="H307">
        <v>0.63</v>
      </c>
    </row>
    <row r="308" spans="1:8" x14ac:dyDescent="0.25">
      <c r="A308">
        <v>198901</v>
      </c>
      <c r="B308">
        <v>6.1</v>
      </c>
      <c r="C308">
        <v>-2.21</v>
      </c>
      <c r="D308">
        <v>0.53</v>
      </c>
      <c r="E308">
        <v>-0.92</v>
      </c>
      <c r="F308">
        <v>0.18</v>
      </c>
      <c r="G308">
        <v>-0.15</v>
      </c>
      <c r="H308">
        <v>0.55000000000000004</v>
      </c>
    </row>
    <row r="309" spans="1:8" x14ac:dyDescent="0.25">
      <c r="A309">
        <v>198902</v>
      </c>
      <c r="B309">
        <v>-2.25</v>
      </c>
      <c r="C309">
        <v>2.67</v>
      </c>
      <c r="D309">
        <v>0.94</v>
      </c>
      <c r="E309">
        <v>-0.78</v>
      </c>
      <c r="F309">
        <v>1.89</v>
      </c>
      <c r="G309">
        <v>0.85</v>
      </c>
      <c r="H309">
        <v>0.61</v>
      </c>
    </row>
    <row r="310" spans="1:8" x14ac:dyDescent="0.25">
      <c r="A310">
        <v>198903</v>
      </c>
      <c r="B310">
        <v>1.57</v>
      </c>
      <c r="C310">
        <v>0.75</v>
      </c>
      <c r="D310">
        <v>0.49</v>
      </c>
      <c r="E310">
        <v>-0.01</v>
      </c>
      <c r="F310">
        <v>0.75</v>
      </c>
      <c r="G310">
        <v>3.54</v>
      </c>
      <c r="H310">
        <v>0.67</v>
      </c>
    </row>
    <row r="311" spans="1:8" x14ac:dyDescent="0.25">
      <c r="A311">
        <v>198904</v>
      </c>
      <c r="B311">
        <v>4.33</v>
      </c>
      <c r="C311">
        <v>-0.66</v>
      </c>
      <c r="D311">
        <v>-1.45</v>
      </c>
      <c r="E311">
        <v>0.74</v>
      </c>
      <c r="F311">
        <v>-0.51</v>
      </c>
      <c r="G311">
        <v>1.68</v>
      </c>
      <c r="H311">
        <v>0.67</v>
      </c>
    </row>
    <row r="312" spans="1:8" x14ac:dyDescent="0.25">
      <c r="A312">
        <v>198905</v>
      </c>
      <c r="B312">
        <v>3.35</v>
      </c>
      <c r="C312">
        <v>0.06</v>
      </c>
      <c r="D312">
        <v>-0.74</v>
      </c>
      <c r="E312">
        <v>0.38</v>
      </c>
      <c r="F312">
        <v>0.05</v>
      </c>
      <c r="G312">
        <v>1.56</v>
      </c>
      <c r="H312">
        <v>0.79</v>
      </c>
    </row>
    <row r="313" spans="1:8" x14ac:dyDescent="0.25">
      <c r="A313">
        <v>198906</v>
      </c>
      <c r="B313">
        <v>-1.35</v>
      </c>
      <c r="C313">
        <v>-1.08</v>
      </c>
      <c r="D313">
        <v>2.1800000000000002</v>
      </c>
      <c r="E313">
        <v>0.12</v>
      </c>
      <c r="F313">
        <v>1.5</v>
      </c>
      <c r="G313">
        <v>0.63</v>
      </c>
      <c r="H313">
        <v>0.71</v>
      </c>
    </row>
    <row r="314" spans="1:8" x14ac:dyDescent="0.25">
      <c r="A314">
        <v>198907</v>
      </c>
      <c r="B314">
        <v>7.2</v>
      </c>
      <c r="C314">
        <v>-4.07</v>
      </c>
      <c r="D314">
        <v>-2.87</v>
      </c>
      <c r="E314">
        <v>1.91</v>
      </c>
      <c r="F314">
        <v>-0.62</v>
      </c>
      <c r="G314">
        <v>5.45</v>
      </c>
      <c r="H314">
        <v>0.7</v>
      </c>
    </row>
    <row r="315" spans="1:8" x14ac:dyDescent="0.25">
      <c r="A315">
        <v>198908</v>
      </c>
      <c r="B315">
        <v>1.44</v>
      </c>
      <c r="C315">
        <v>0.42</v>
      </c>
      <c r="D315">
        <v>0.7</v>
      </c>
      <c r="E315">
        <v>0.5</v>
      </c>
      <c r="F315">
        <v>-0.53</v>
      </c>
      <c r="G315">
        <v>-0.12</v>
      </c>
      <c r="H315">
        <v>0.74</v>
      </c>
    </row>
    <row r="316" spans="1:8" x14ac:dyDescent="0.25">
      <c r="A316">
        <v>198909</v>
      </c>
      <c r="B316">
        <v>-0.76</v>
      </c>
      <c r="C316">
        <v>0.48</v>
      </c>
      <c r="D316">
        <v>-1.28</v>
      </c>
      <c r="E316">
        <v>1.18</v>
      </c>
      <c r="F316">
        <v>0.64</v>
      </c>
      <c r="G316">
        <v>3.42</v>
      </c>
      <c r="H316">
        <v>0.65</v>
      </c>
    </row>
    <row r="317" spans="1:8" x14ac:dyDescent="0.25">
      <c r="A317">
        <v>198910</v>
      </c>
      <c r="B317">
        <v>-3.67</v>
      </c>
      <c r="C317">
        <v>-3.29</v>
      </c>
      <c r="D317">
        <v>-1.02</v>
      </c>
      <c r="E317">
        <v>0.05</v>
      </c>
      <c r="F317">
        <v>0.06</v>
      </c>
      <c r="G317">
        <v>1.35</v>
      </c>
      <c r="H317">
        <v>0.68</v>
      </c>
    </row>
    <row r="318" spans="1:8" x14ac:dyDescent="0.25">
      <c r="A318">
        <v>198911</v>
      </c>
      <c r="B318">
        <v>1.03</v>
      </c>
      <c r="C318">
        <v>-1.35</v>
      </c>
      <c r="D318">
        <v>-1.0900000000000001</v>
      </c>
      <c r="E318">
        <v>-0.98</v>
      </c>
      <c r="F318">
        <v>1.4</v>
      </c>
      <c r="G318">
        <v>2.6</v>
      </c>
      <c r="H318">
        <v>0.69</v>
      </c>
    </row>
    <row r="319" spans="1:8" x14ac:dyDescent="0.25">
      <c r="A319">
        <v>198912</v>
      </c>
      <c r="B319">
        <v>1.1599999999999999</v>
      </c>
      <c r="C319">
        <v>-2.29</v>
      </c>
      <c r="D319">
        <v>0.27</v>
      </c>
      <c r="E319">
        <v>-0.17</v>
      </c>
      <c r="F319">
        <v>1.48</v>
      </c>
      <c r="G319">
        <v>2.79</v>
      </c>
      <c r="H319">
        <v>0.61</v>
      </c>
    </row>
    <row r="320" spans="1:8" x14ac:dyDescent="0.25">
      <c r="A320">
        <v>199001</v>
      </c>
      <c r="B320">
        <v>-7.85</v>
      </c>
      <c r="C320">
        <v>-1.39</v>
      </c>
      <c r="D320">
        <v>0.81</v>
      </c>
      <c r="E320">
        <v>-1.36</v>
      </c>
      <c r="F320">
        <v>1.29</v>
      </c>
      <c r="G320">
        <v>-3.28</v>
      </c>
      <c r="H320">
        <v>0.56999999999999995</v>
      </c>
    </row>
    <row r="321" spans="1:8" x14ac:dyDescent="0.25">
      <c r="A321">
        <v>199002</v>
      </c>
      <c r="B321">
        <v>1.1100000000000001</v>
      </c>
      <c r="C321">
        <v>1.17</v>
      </c>
      <c r="D321">
        <v>0.63</v>
      </c>
      <c r="E321">
        <v>-0.2</v>
      </c>
      <c r="F321">
        <v>-0.6</v>
      </c>
      <c r="G321">
        <v>-0.5</v>
      </c>
      <c r="H321">
        <v>0.56999999999999995</v>
      </c>
    </row>
    <row r="322" spans="1:8" x14ac:dyDescent="0.25">
      <c r="A322">
        <v>199003</v>
      </c>
      <c r="B322">
        <v>1.83</v>
      </c>
      <c r="C322">
        <v>1.63</v>
      </c>
      <c r="D322">
        <v>-2.91</v>
      </c>
      <c r="E322">
        <v>2.14</v>
      </c>
      <c r="F322">
        <v>-0.99</v>
      </c>
      <c r="G322">
        <v>1.66</v>
      </c>
      <c r="H322">
        <v>0.64</v>
      </c>
    </row>
    <row r="323" spans="1:8" x14ac:dyDescent="0.25">
      <c r="A323">
        <v>199004</v>
      </c>
      <c r="B323">
        <v>-3.36</v>
      </c>
      <c r="C323">
        <v>-0.41</v>
      </c>
      <c r="D323">
        <v>-2.52</v>
      </c>
      <c r="E323">
        <v>1.59</v>
      </c>
      <c r="F323">
        <v>-0.98</v>
      </c>
      <c r="G323">
        <v>2.4</v>
      </c>
      <c r="H323">
        <v>0.69</v>
      </c>
    </row>
    <row r="324" spans="1:8" x14ac:dyDescent="0.25">
      <c r="A324">
        <v>199005</v>
      </c>
      <c r="B324">
        <v>8.42</v>
      </c>
      <c r="C324">
        <v>-2.36</v>
      </c>
      <c r="D324">
        <v>-3.75</v>
      </c>
      <c r="E324">
        <v>1.75</v>
      </c>
      <c r="F324">
        <v>-1.46</v>
      </c>
      <c r="G324">
        <v>3.04</v>
      </c>
      <c r="H324">
        <v>0.68</v>
      </c>
    </row>
    <row r="325" spans="1:8" x14ac:dyDescent="0.25">
      <c r="A325">
        <v>199006</v>
      </c>
      <c r="B325">
        <v>-1.0900000000000001</v>
      </c>
      <c r="C325">
        <v>1.33</v>
      </c>
      <c r="D325">
        <v>-2.02</v>
      </c>
      <c r="E325">
        <v>-1.17</v>
      </c>
      <c r="F325">
        <v>-0.41</v>
      </c>
      <c r="G325">
        <v>2.4500000000000002</v>
      </c>
      <c r="H325">
        <v>0.63</v>
      </c>
    </row>
    <row r="326" spans="1:8" x14ac:dyDescent="0.25">
      <c r="A326">
        <v>199007</v>
      </c>
      <c r="B326">
        <v>-1.9</v>
      </c>
      <c r="C326">
        <v>-3.29</v>
      </c>
      <c r="D326">
        <v>-0.02</v>
      </c>
      <c r="E326">
        <v>-0.44</v>
      </c>
      <c r="F326">
        <v>3.11</v>
      </c>
      <c r="G326">
        <v>5.93</v>
      </c>
      <c r="H326">
        <v>0.68</v>
      </c>
    </row>
    <row r="327" spans="1:8" x14ac:dyDescent="0.25">
      <c r="A327">
        <v>199008</v>
      </c>
      <c r="B327">
        <v>-10.15</v>
      </c>
      <c r="C327">
        <v>-3.88</v>
      </c>
      <c r="D327">
        <v>1.58</v>
      </c>
      <c r="E327">
        <v>-0.44</v>
      </c>
      <c r="F327">
        <v>3</v>
      </c>
      <c r="G327">
        <v>1.75</v>
      </c>
      <c r="H327">
        <v>0.66</v>
      </c>
    </row>
    <row r="328" spans="1:8" x14ac:dyDescent="0.25">
      <c r="A328">
        <v>199009</v>
      </c>
      <c r="B328">
        <v>-6.12</v>
      </c>
      <c r="C328">
        <v>-3.75</v>
      </c>
      <c r="D328">
        <v>0.77</v>
      </c>
      <c r="E328">
        <v>-0.03</v>
      </c>
      <c r="F328">
        <v>3.76</v>
      </c>
      <c r="G328">
        <v>5.52</v>
      </c>
      <c r="H328">
        <v>0.6</v>
      </c>
    </row>
    <row r="329" spans="1:8" x14ac:dyDescent="0.25">
      <c r="A329">
        <v>199010</v>
      </c>
      <c r="B329">
        <v>-1.92</v>
      </c>
      <c r="C329">
        <v>-5.0999999999999996</v>
      </c>
      <c r="D329">
        <v>0.24</v>
      </c>
      <c r="E329">
        <v>2.92</v>
      </c>
      <c r="F329">
        <v>-0.46</v>
      </c>
      <c r="G329">
        <v>6.73</v>
      </c>
      <c r="H329">
        <v>0.68</v>
      </c>
    </row>
    <row r="330" spans="1:8" x14ac:dyDescent="0.25">
      <c r="A330">
        <v>199011</v>
      </c>
      <c r="B330">
        <v>6.35</v>
      </c>
      <c r="C330">
        <v>-0.03</v>
      </c>
      <c r="D330">
        <v>-3.14</v>
      </c>
      <c r="E330">
        <v>0.8</v>
      </c>
      <c r="F330">
        <v>-4.7300000000000004</v>
      </c>
      <c r="G330">
        <v>-5.62</v>
      </c>
      <c r="H330">
        <v>0.56999999999999995</v>
      </c>
    </row>
    <row r="331" spans="1:8" x14ac:dyDescent="0.25">
      <c r="A331">
        <v>199012</v>
      </c>
      <c r="B331">
        <v>2.46</v>
      </c>
      <c r="C331">
        <v>0.63</v>
      </c>
      <c r="D331">
        <v>-1.6</v>
      </c>
      <c r="E331">
        <v>2.94</v>
      </c>
      <c r="F331">
        <v>-2.0699999999999998</v>
      </c>
      <c r="G331">
        <v>0.16</v>
      </c>
      <c r="H331">
        <v>0.6</v>
      </c>
    </row>
    <row r="332" spans="1:8" x14ac:dyDescent="0.25">
      <c r="A332">
        <v>199101</v>
      </c>
      <c r="B332">
        <v>4.6900000000000004</v>
      </c>
      <c r="C332">
        <v>3.9</v>
      </c>
      <c r="D332">
        <v>-1.83</v>
      </c>
      <c r="E332">
        <v>1.46</v>
      </c>
      <c r="F332">
        <v>-4.09</v>
      </c>
      <c r="G332">
        <v>-6.6</v>
      </c>
      <c r="H332">
        <v>0.52</v>
      </c>
    </row>
    <row r="333" spans="1:8" x14ac:dyDescent="0.25">
      <c r="A333">
        <v>199102</v>
      </c>
      <c r="B333">
        <v>7.19</v>
      </c>
      <c r="C333">
        <v>3.93</v>
      </c>
      <c r="D333">
        <v>-0.53</v>
      </c>
      <c r="E333">
        <v>-0.28999999999999998</v>
      </c>
      <c r="F333">
        <v>-0.18</v>
      </c>
      <c r="G333">
        <v>-4.75</v>
      </c>
      <c r="H333">
        <v>0.48</v>
      </c>
    </row>
    <row r="334" spans="1:8" x14ac:dyDescent="0.25">
      <c r="A334">
        <v>199103</v>
      </c>
      <c r="B334">
        <v>2.65</v>
      </c>
      <c r="C334">
        <v>3.86</v>
      </c>
      <c r="D334">
        <v>-1.21</v>
      </c>
      <c r="E334">
        <v>-0.37</v>
      </c>
      <c r="F334">
        <v>-0.99</v>
      </c>
      <c r="G334">
        <v>2.81</v>
      </c>
      <c r="H334">
        <v>0.44</v>
      </c>
    </row>
    <row r="335" spans="1:8" x14ac:dyDescent="0.25">
      <c r="A335">
        <v>199104</v>
      </c>
      <c r="B335">
        <v>-0.28000000000000003</v>
      </c>
      <c r="C335">
        <v>0.33</v>
      </c>
      <c r="D335">
        <v>1.37</v>
      </c>
      <c r="E335">
        <v>0.66</v>
      </c>
      <c r="F335">
        <v>0.65</v>
      </c>
      <c r="G335">
        <v>-2.37</v>
      </c>
      <c r="H335">
        <v>0.53</v>
      </c>
    </row>
    <row r="336" spans="1:8" x14ac:dyDescent="0.25">
      <c r="A336">
        <v>199105</v>
      </c>
      <c r="B336">
        <v>3.65</v>
      </c>
      <c r="C336">
        <v>0.18</v>
      </c>
      <c r="D336">
        <v>-0.56000000000000005</v>
      </c>
      <c r="E336">
        <v>2.17</v>
      </c>
      <c r="F336">
        <v>-2.4300000000000002</v>
      </c>
      <c r="G336">
        <v>-0.09</v>
      </c>
      <c r="H336">
        <v>0.47</v>
      </c>
    </row>
    <row r="337" spans="1:8" x14ac:dyDescent="0.25">
      <c r="A337">
        <v>199106</v>
      </c>
      <c r="B337">
        <v>-4.9400000000000004</v>
      </c>
      <c r="C337">
        <v>0.16</v>
      </c>
      <c r="D337">
        <v>1.23</v>
      </c>
      <c r="E337">
        <v>1.58</v>
      </c>
      <c r="F337">
        <v>0.63</v>
      </c>
      <c r="G337">
        <v>0.47</v>
      </c>
      <c r="H337">
        <v>0.42</v>
      </c>
    </row>
    <row r="338" spans="1:8" x14ac:dyDescent="0.25">
      <c r="A338">
        <v>199107</v>
      </c>
      <c r="B338">
        <v>4.24</v>
      </c>
      <c r="C338">
        <v>-0.97</v>
      </c>
      <c r="D338">
        <v>-1.3</v>
      </c>
      <c r="E338">
        <v>1.47</v>
      </c>
      <c r="F338">
        <v>-1.44</v>
      </c>
      <c r="G338">
        <v>4.34</v>
      </c>
      <c r="H338">
        <v>0.49</v>
      </c>
    </row>
    <row r="339" spans="1:8" x14ac:dyDescent="0.25">
      <c r="A339">
        <v>199108</v>
      </c>
      <c r="B339">
        <v>2.3199999999999998</v>
      </c>
      <c r="C339">
        <v>1.45</v>
      </c>
      <c r="D339">
        <v>-0.78</v>
      </c>
      <c r="E339">
        <v>0.92</v>
      </c>
      <c r="F339">
        <v>-0.36</v>
      </c>
      <c r="G339">
        <v>1.61</v>
      </c>
      <c r="H339">
        <v>0.46</v>
      </c>
    </row>
    <row r="340" spans="1:8" x14ac:dyDescent="0.25">
      <c r="A340">
        <v>199109</v>
      </c>
      <c r="B340">
        <v>-1.59</v>
      </c>
      <c r="C340">
        <v>1.57</v>
      </c>
      <c r="D340">
        <v>-0.96</v>
      </c>
      <c r="E340">
        <v>-1.82</v>
      </c>
      <c r="F340">
        <v>0.15</v>
      </c>
      <c r="G340">
        <v>1.73</v>
      </c>
      <c r="H340">
        <v>0.46</v>
      </c>
    </row>
    <row r="341" spans="1:8" x14ac:dyDescent="0.25">
      <c r="A341">
        <v>199110</v>
      </c>
      <c r="B341">
        <v>1.29</v>
      </c>
      <c r="C341">
        <v>0.91</v>
      </c>
      <c r="D341">
        <v>-0.44</v>
      </c>
      <c r="E341">
        <v>-1.9</v>
      </c>
      <c r="F341">
        <v>-0.28000000000000003</v>
      </c>
      <c r="G341">
        <v>3.17</v>
      </c>
      <c r="H341">
        <v>0.42</v>
      </c>
    </row>
    <row r="342" spans="1:8" x14ac:dyDescent="0.25">
      <c r="A342">
        <v>199111</v>
      </c>
      <c r="B342">
        <v>-4.1900000000000004</v>
      </c>
      <c r="C342">
        <v>-0.86</v>
      </c>
      <c r="D342">
        <v>-1.92</v>
      </c>
      <c r="E342">
        <v>0.91</v>
      </c>
      <c r="F342">
        <v>0</v>
      </c>
      <c r="G342">
        <v>1.26</v>
      </c>
      <c r="H342">
        <v>0.39</v>
      </c>
    </row>
    <row r="343" spans="1:8" x14ac:dyDescent="0.25">
      <c r="A343">
        <v>199112</v>
      </c>
      <c r="B343">
        <v>10.84</v>
      </c>
      <c r="C343">
        <v>-2.38</v>
      </c>
      <c r="D343">
        <v>-4.01</v>
      </c>
      <c r="E343">
        <v>3.81</v>
      </c>
      <c r="F343">
        <v>-3.05</v>
      </c>
      <c r="G343">
        <v>8.2899999999999991</v>
      </c>
      <c r="H343">
        <v>0.38</v>
      </c>
    </row>
    <row r="344" spans="1:8" x14ac:dyDescent="0.25">
      <c r="A344">
        <v>199201</v>
      </c>
      <c r="B344">
        <v>-0.59</v>
      </c>
      <c r="C344">
        <v>9.26</v>
      </c>
      <c r="D344">
        <v>4.5599999999999996</v>
      </c>
      <c r="E344">
        <v>-1.32</v>
      </c>
      <c r="F344">
        <v>3.23</v>
      </c>
      <c r="G344">
        <v>-2.44</v>
      </c>
      <c r="H344">
        <v>0.34</v>
      </c>
    </row>
    <row r="345" spans="1:8" x14ac:dyDescent="0.25">
      <c r="A345">
        <v>199202</v>
      </c>
      <c r="B345">
        <v>1.0900000000000001</v>
      </c>
      <c r="C345">
        <v>1.37</v>
      </c>
      <c r="D345">
        <v>6.37</v>
      </c>
      <c r="E345">
        <v>0.28999999999999998</v>
      </c>
      <c r="F345">
        <v>2.08</v>
      </c>
      <c r="G345">
        <v>-0.63</v>
      </c>
      <c r="H345">
        <v>0.28000000000000003</v>
      </c>
    </row>
    <row r="346" spans="1:8" x14ac:dyDescent="0.25">
      <c r="A346">
        <v>199203</v>
      </c>
      <c r="B346">
        <v>-2.66</v>
      </c>
      <c r="C346">
        <v>-0.92</v>
      </c>
      <c r="D346">
        <v>3.66</v>
      </c>
      <c r="E346">
        <v>-0.12</v>
      </c>
      <c r="F346">
        <v>2.04</v>
      </c>
      <c r="G346">
        <v>-0.34</v>
      </c>
      <c r="H346">
        <v>0.34</v>
      </c>
    </row>
    <row r="347" spans="1:8" x14ac:dyDescent="0.25">
      <c r="A347">
        <v>199204</v>
      </c>
      <c r="B347">
        <v>1.07</v>
      </c>
      <c r="C347">
        <v>-5.74</v>
      </c>
      <c r="D347">
        <v>4.3</v>
      </c>
      <c r="E347">
        <v>1.72</v>
      </c>
      <c r="F347">
        <v>2.19</v>
      </c>
      <c r="G347">
        <v>-2.56</v>
      </c>
      <c r="H347">
        <v>0.32</v>
      </c>
    </row>
    <row r="348" spans="1:8" x14ac:dyDescent="0.25">
      <c r="A348">
        <v>199205</v>
      </c>
      <c r="B348">
        <v>0.3</v>
      </c>
      <c r="C348">
        <v>0.21</v>
      </c>
      <c r="D348">
        <v>1.26</v>
      </c>
      <c r="E348">
        <v>-1.02</v>
      </c>
      <c r="F348">
        <v>0.43</v>
      </c>
      <c r="G348">
        <v>0.13</v>
      </c>
      <c r="H348">
        <v>0.28000000000000003</v>
      </c>
    </row>
    <row r="349" spans="1:8" x14ac:dyDescent="0.25">
      <c r="A349">
        <v>199206</v>
      </c>
      <c r="B349">
        <v>-2.34</v>
      </c>
      <c r="C349">
        <v>-2.72</v>
      </c>
      <c r="D349">
        <v>3.4</v>
      </c>
      <c r="E349">
        <v>-0.05</v>
      </c>
      <c r="F349">
        <v>1.06</v>
      </c>
      <c r="G349">
        <v>-0.59</v>
      </c>
      <c r="H349">
        <v>0.32</v>
      </c>
    </row>
    <row r="350" spans="1:8" x14ac:dyDescent="0.25">
      <c r="A350">
        <v>199207</v>
      </c>
      <c r="B350">
        <v>3.77</v>
      </c>
      <c r="C350">
        <v>-0.63</v>
      </c>
      <c r="D350">
        <v>-0.52</v>
      </c>
      <c r="E350">
        <v>1.26</v>
      </c>
      <c r="F350">
        <v>-0.82</v>
      </c>
      <c r="G350">
        <v>1.44</v>
      </c>
      <c r="H350">
        <v>0.31</v>
      </c>
    </row>
    <row r="351" spans="1:8" x14ac:dyDescent="0.25">
      <c r="A351">
        <v>199208</v>
      </c>
      <c r="B351">
        <v>-2.38</v>
      </c>
      <c r="C351">
        <v>-0.41</v>
      </c>
      <c r="D351">
        <v>-1.02</v>
      </c>
      <c r="E351">
        <v>3.75</v>
      </c>
      <c r="F351">
        <v>-1.57</v>
      </c>
      <c r="G351">
        <v>-0.55000000000000004</v>
      </c>
      <c r="H351">
        <v>0.26</v>
      </c>
    </row>
    <row r="352" spans="1:8" x14ac:dyDescent="0.25">
      <c r="A352">
        <v>199209</v>
      </c>
      <c r="B352">
        <v>1.19</v>
      </c>
      <c r="C352">
        <v>0.52</v>
      </c>
      <c r="D352">
        <v>-0.2</v>
      </c>
      <c r="E352">
        <v>1.68</v>
      </c>
      <c r="F352">
        <v>-0.6</v>
      </c>
      <c r="G352">
        <v>1.42</v>
      </c>
      <c r="H352">
        <v>0.26</v>
      </c>
    </row>
    <row r="353" spans="1:8" x14ac:dyDescent="0.25">
      <c r="A353">
        <v>199210</v>
      </c>
      <c r="B353">
        <v>1.02</v>
      </c>
      <c r="C353">
        <v>2.0499999999999998</v>
      </c>
      <c r="D353">
        <v>-2.1</v>
      </c>
      <c r="E353">
        <v>1.37</v>
      </c>
      <c r="F353">
        <v>-0.88</v>
      </c>
      <c r="G353">
        <v>2.72</v>
      </c>
      <c r="H353">
        <v>0.23</v>
      </c>
    </row>
    <row r="354" spans="1:8" x14ac:dyDescent="0.25">
      <c r="A354">
        <v>199211</v>
      </c>
      <c r="B354">
        <v>4.13</v>
      </c>
      <c r="C354">
        <v>3.9</v>
      </c>
      <c r="D354">
        <v>-1.48</v>
      </c>
      <c r="E354">
        <v>-0.74</v>
      </c>
      <c r="F354">
        <v>-1.73</v>
      </c>
      <c r="G354">
        <v>-0.32</v>
      </c>
      <c r="H354">
        <v>0.23</v>
      </c>
    </row>
    <row r="355" spans="1:8" x14ac:dyDescent="0.25">
      <c r="A355">
        <v>199212</v>
      </c>
      <c r="B355">
        <v>1.53</v>
      </c>
      <c r="C355">
        <v>1.63</v>
      </c>
      <c r="D355">
        <v>2.54</v>
      </c>
      <c r="E355">
        <v>-0.54</v>
      </c>
      <c r="F355">
        <v>0.82</v>
      </c>
      <c r="G355">
        <v>4.45</v>
      </c>
      <c r="H355">
        <v>0.28000000000000003</v>
      </c>
    </row>
    <row r="356" spans="1:8" x14ac:dyDescent="0.25">
      <c r="A356">
        <v>199301</v>
      </c>
      <c r="B356">
        <v>0.93</v>
      </c>
      <c r="C356">
        <v>2.0699999999999998</v>
      </c>
      <c r="D356">
        <v>5.87</v>
      </c>
      <c r="E356">
        <v>-1.64</v>
      </c>
      <c r="F356">
        <v>2.9</v>
      </c>
      <c r="G356">
        <v>4.82</v>
      </c>
      <c r="H356">
        <v>0.23</v>
      </c>
    </row>
    <row r="357" spans="1:8" x14ac:dyDescent="0.25">
      <c r="A357">
        <v>199302</v>
      </c>
      <c r="B357">
        <v>0.12</v>
      </c>
      <c r="C357">
        <v>-3.46</v>
      </c>
      <c r="D357">
        <v>6.42</v>
      </c>
      <c r="E357">
        <v>-0.44</v>
      </c>
      <c r="F357">
        <v>4.09</v>
      </c>
      <c r="G357">
        <v>3.1</v>
      </c>
      <c r="H357">
        <v>0.22</v>
      </c>
    </row>
    <row r="358" spans="1:8" x14ac:dyDescent="0.25">
      <c r="A358">
        <v>199303</v>
      </c>
      <c r="B358">
        <v>2.2999999999999998</v>
      </c>
      <c r="C358">
        <v>0.05</v>
      </c>
      <c r="D358">
        <v>1.23</v>
      </c>
      <c r="E358">
        <v>-0.32</v>
      </c>
      <c r="F358">
        <v>0.89</v>
      </c>
      <c r="G358">
        <v>3.74</v>
      </c>
      <c r="H358">
        <v>0.25</v>
      </c>
    </row>
    <row r="359" spans="1:8" x14ac:dyDescent="0.25">
      <c r="A359">
        <v>199304</v>
      </c>
      <c r="B359">
        <v>-3.05</v>
      </c>
      <c r="C359">
        <v>-0.85</v>
      </c>
      <c r="D359">
        <v>2.61</v>
      </c>
      <c r="E359">
        <v>-3.57</v>
      </c>
      <c r="F359">
        <v>1.41</v>
      </c>
      <c r="G359">
        <v>0.37</v>
      </c>
      <c r="H359">
        <v>0.24</v>
      </c>
    </row>
    <row r="360" spans="1:8" x14ac:dyDescent="0.25">
      <c r="A360">
        <v>199305</v>
      </c>
      <c r="B360">
        <v>2.89</v>
      </c>
      <c r="C360">
        <v>1.87</v>
      </c>
      <c r="D360">
        <v>-3.42</v>
      </c>
      <c r="E360">
        <v>0</v>
      </c>
      <c r="F360">
        <v>-1.02</v>
      </c>
      <c r="G360">
        <v>0.28000000000000003</v>
      </c>
      <c r="H360">
        <v>0.22</v>
      </c>
    </row>
    <row r="361" spans="1:8" x14ac:dyDescent="0.25">
      <c r="A361">
        <v>199306</v>
      </c>
      <c r="B361">
        <v>0.31</v>
      </c>
      <c r="C361">
        <v>0.11</v>
      </c>
      <c r="D361">
        <v>2.63</v>
      </c>
      <c r="E361">
        <v>-0.88</v>
      </c>
      <c r="F361">
        <v>1.21</v>
      </c>
      <c r="G361">
        <v>4.57</v>
      </c>
      <c r="H361">
        <v>0.25</v>
      </c>
    </row>
    <row r="362" spans="1:8" x14ac:dyDescent="0.25">
      <c r="A362">
        <v>199307</v>
      </c>
      <c r="B362">
        <v>-0.34</v>
      </c>
      <c r="C362">
        <v>0.91</v>
      </c>
      <c r="D362">
        <v>3.23</v>
      </c>
      <c r="E362">
        <v>-2.11</v>
      </c>
      <c r="F362">
        <v>2.0099999999999998</v>
      </c>
      <c r="G362">
        <v>3.24</v>
      </c>
      <c r="H362">
        <v>0.24</v>
      </c>
    </row>
    <row r="363" spans="1:8" x14ac:dyDescent="0.25">
      <c r="A363">
        <v>199308</v>
      </c>
      <c r="B363">
        <v>3.71</v>
      </c>
      <c r="C363">
        <v>0.25</v>
      </c>
      <c r="D363">
        <v>-0.4</v>
      </c>
      <c r="E363">
        <v>-1.0900000000000001</v>
      </c>
      <c r="F363">
        <v>-0.03</v>
      </c>
      <c r="G363">
        <v>2.58</v>
      </c>
      <c r="H363">
        <v>0.25</v>
      </c>
    </row>
    <row r="364" spans="1:8" x14ac:dyDescent="0.25">
      <c r="A364">
        <v>199309</v>
      </c>
      <c r="B364">
        <v>-0.12</v>
      </c>
      <c r="C364">
        <v>3.05</v>
      </c>
      <c r="D364">
        <v>-0.46</v>
      </c>
      <c r="E364">
        <v>0.69</v>
      </c>
      <c r="F364">
        <v>-0.11</v>
      </c>
      <c r="G364">
        <v>3.41</v>
      </c>
      <c r="H364">
        <v>0.26</v>
      </c>
    </row>
    <row r="365" spans="1:8" x14ac:dyDescent="0.25">
      <c r="A365">
        <v>199310</v>
      </c>
      <c r="B365">
        <v>1.41</v>
      </c>
      <c r="C365">
        <v>1.6</v>
      </c>
      <c r="D365">
        <v>-1.57</v>
      </c>
      <c r="E365">
        <v>-0.05</v>
      </c>
      <c r="F365">
        <v>0.63</v>
      </c>
      <c r="G365">
        <v>-2.67</v>
      </c>
      <c r="H365">
        <v>0.22</v>
      </c>
    </row>
    <row r="366" spans="1:8" x14ac:dyDescent="0.25">
      <c r="A366">
        <v>199311</v>
      </c>
      <c r="B366">
        <v>-1.89</v>
      </c>
      <c r="C366">
        <v>-1.41</v>
      </c>
      <c r="D366">
        <v>-0.26</v>
      </c>
      <c r="E366">
        <v>1.72</v>
      </c>
      <c r="F366">
        <v>-0.96</v>
      </c>
      <c r="G366">
        <v>-4.72</v>
      </c>
      <c r="H366">
        <v>0.25</v>
      </c>
    </row>
    <row r="367" spans="1:8" x14ac:dyDescent="0.25">
      <c r="A367">
        <v>199312</v>
      </c>
      <c r="B367">
        <v>1.65</v>
      </c>
      <c r="C367">
        <v>1.37</v>
      </c>
      <c r="D367">
        <v>0.61</v>
      </c>
      <c r="E367">
        <v>0.78</v>
      </c>
      <c r="F367">
        <v>-0.33</v>
      </c>
      <c r="G367">
        <v>2.2799999999999998</v>
      </c>
      <c r="H367">
        <v>0.23</v>
      </c>
    </row>
    <row r="368" spans="1:8" x14ac:dyDescent="0.25">
      <c r="A368">
        <v>199401</v>
      </c>
      <c r="B368">
        <v>2.87</v>
      </c>
      <c r="C368">
        <v>-0.17</v>
      </c>
      <c r="D368">
        <v>2.1</v>
      </c>
      <c r="E368">
        <v>-2.2999999999999998</v>
      </c>
      <c r="F368">
        <v>1.49</v>
      </c>
      <c r="G368">
        <v>0.02</v>
      </c>
      <c r="H368">
        <v>0.25</v>
      </c>
    </row>
    <row r="369" spans="1:8" x14ac:dyDescent="0.25">
      <c r="A369">
        <v>199402</v>
      </c>
      <c r="B369">
        <v>-2.5499999999999998</v>
      </c>
      <c r="C369">
        <v>2.64</v>
      </c>
      <c r="D369">
        <v>-1.37</v>
      </c>
      <c r="E369">
        <v>2.5099999999999998</v>
      </c>
      <c r="F369">
        <v>-1.02</v>
      </c>
      <c r="G369">
        <v>-0.3</v>
      </c>
      <c r="H369">
        <v>0.21</v>
      </c>
    </row>
    <row r="370" spans="1:8" x14ac:dyDescent="0.25">
      <c r="A370">
        <v>199403</v>
      </c>
      <c r="B370">
        <v>-4.78</v>
      </c>
      <c r="C370">
        <v>-1.03</v>
      </c>
      <c r="D370">
        <v>1.3</v>
      </c>
      <c r="E370">
        <v>0.63</v>
      </c>
      <c r="F370">
        <v>1.26</v>
      </c>
      <c r="G370">
        <v>-1.33</v>
      </c>
      <c r="H370">
        <v>0.27</v>
      </c>
    </row>
    <row r="371" spans="1:8" x14ac:dyDescent="0.25">
      <c r="A371">
        <v>199404</v>
      </c>
      <c r="B371">
        <v>0.68</v>
      </c>
      <c r="C371">
        <v>-1.06</v>
      </c>
      <c r="D371">
        <v>1.65</v>
      </c>
      <c r="E371">
        <v>0.9</v>
      </c>
      <c r="F371">
        <v>1.1200000000000001</v>
      </c>
      <c r="G371">
        <v>0.42</v>
      </c>
      <c r="H371">
        <v>0.27</v>
      </c>
    </row>
    <row r="372" spans="1:8" x14ac:dyDescent="0.25">
      <c r="A372">
        <v>199405</v>
      </c>
      <c r="B372">
        <v>0.57999999999999996</v>
      </c>
      <c r="C372">
        <v>-2.46</v>
      </c>
      <c r="D372">
        <v>0.13</v>
      </c>
      <c r="E372">
        <v>0.9</v>
      </c>
      <c r="F372">
        <v>0.73</v>
      </c>
      <c r="G372">
        <v>-2.16</v>
      </c>
      <c r="H372">
        <v>0.31</v>
      </c>
    </row>
    <row r="373" spans="1:8" x14ac:dyDescent="0.25">
      <c r="A373">
        <v>199406</v>
      </c>
      <c r="B373">
        <v>-3.03</v>
      </c>
      <c r="C373">
        <v>-0.52</v>
      </c>
      <c r="D373">
        <v>1.76</v>
      </c>
      <c r="E373">
        <v>1.06</v>
      </c>
      <c r="F373">
        <v>1.51</v>
      </c>
      <c r="G373">
        <v>-0.83</v>
      </c>
      <c r="H373">
        <v>0.31</v>
      </c>
    </row>
    <row r="374" spans="1:8" x14ac:dyDescent="0.25">
      <c r="A374">
        <v>199407</v>
      </c>
      <c r="B374">
        <v>2.82</v>
      </c>
      <c r="C374">
        <v>-1.84</v>
      </c>
      <c r="D374">
        <v>0.57999999999999996</v>
      </c>
      <c r="E374">
        <v>-0.86</v>
      </c>
      <c r="F374">
        <v>0.14000000000000001</v>
      </c>
      <c r="G374">
        <v>0.19</v>
      </c>
      <c r="H374">
        <v>0.28000000000000003</v>
      </c>
    </row>
    <row r="375" spans="1:8" x14ac:dyDescent="0.25">
      <c r="A375">
        <v>199408</v>
      </c>
      <c r="B375">
        <v>4.01</v>
      </c>
      <c r="C375">
        <v>1.25</v>
      </c>
      <c r="D375">
        <v>-2.81</v>
      </c>
      <c r="E375">
        <v>0.48</v>
      </c>
      <c r="F375">
        <v>-1.43</v>
      </c>
      <c r="G375">
        <v>1.56</v>
      </c>
      <c r="H375">
        <v>0.37</v>
      </c>
    </row>
    <row r="376" spans="1:8" x14ac:dyDescent="0.25">
      <c r="A376">
        <v>199409</v>
      </c>
      <c r="B376">
        <v>-2.31</v>
      </c>
      <c r="C376">
        <v>2.66</v>
      </c>
      <c r="D376">
        <v>-1.89</v>
      </c>
      <c r="E376">
        <v>0.44</v>
      </c>
      <c r="F376">
        <v>0.95</v>
      </c>
      <c r="G376">
        <v>1.34</v>
      </c>
      <c r="H376">
        <v>0.37</v>
      </c>
    </row>
    <row r="377" spans="1:8" x14ac:dyDescent="0.25">
      <c r="A377">
        <v>199410</v>
      </c>
      <c r="B377">
        <v>1.34</v>
      </c>
      <c r="C377">
        <v>-2.33</v>
      </c>
      <c r="D377">
        <v>-1.76</v>
      </c>
      <c r="E377">
        <v>0.28999999999999998</v>
      </c>
      <c r="F377">
        <v>-0.64</v>
      </c>
      <c r="G377">
        <v>1.41</v>
      </c>
      <c r="H377">
        <v>0.38</v>
      </c>
    </row>
    <row r="378" spans="1:8" x14ac:dyDescent="0.25">
      <c r="A378">
        <v>199411</v>
      </c>
      <c r="B378">
        <v>-4.04</v>
      </c>
      <c r="C378">
        <v>0.13</v>
      </c>
      <c r="D378">
        <v>-0.96</v>
      </c>
      <c r="E378">
        <v>0.76</v>
      </c>
      <c r="F378">
        <v>-0.46</v>
      </c>
      <c r="G378">
        <v>-0.2</v>
      </c>
      <c r="H378">
        <v>0.37</v>
      </c>
    </row>
    <row r="379" spans="1:8" x14ac:dyDescent="0.25">
      <c r="A379">
        <v>199412</v>
      </c>
      <c r="B379">
        <v>0.86</v>
      </c>
      <c r="C379">
        <v>-0.02</v>
      </c>
      <c r="D379">
        <v>0.55000000000000004</v>
      </c>
      <c r="E379">
        <v>0.28000000000000003</v>
      </c>
      <c r="F379">
        <v>0.3</v>
      </c>
      <c r="G379">
        <v>3.5</v>
      </c>
      <c r="H379">
        <v>0.44</v>
      </c>
    </row>
    <row r="380" spans="1:8" x14ac:dyDescent="0.25">
      <c r="A380">
        <v>199501</v>
      </c>
      <c r="B380">
        <v>1.8</v>
      </c>
      <c r="C380">
        <v>-2.73</v>
      </c>
      <c r="D380">
        <v>0.82</v>
      </c>
      <c r="E380">
        <v>0.85</v>
      </c>
      <c r="F380">
        <v>-0.84</v>
      </c>
      <c r="G380">
        <v>-1.83</v>
      </c>
      <c r="H380">
        <v>0.42</v>
      </c>
    </row>
    <row r="381" spans="1:8" x14ac:dyDescent="0.25">
      <c r="A381">
        <v>199502</v>
      </c>
      <c r="B381">
        <v>3.63</v>
      </c>
      <c r="C381">
        <v>-0.56000000000000005</v>
      </c>
      <c r="D381">
        <v>1.07</v>
      </c>
      <c r="E381">
        <v>0.55000000000000004</v>
      </c>
      <c r="F381">
        <v>-0.33</v>
      </c>
      <c r="G381">
        <v>-0.36</v>
      </c>
      <c r="H381">
        <v>0.4</v>
      </c>
    </row>
    <row r="382" spans="1:8" x14ac:dyDescent="0.25">
      <c r="A382">
        <v>199503</v>
      </c>
      <c r="B382">
        <v>2.19</v>
      </c>
      <c r="C382">
        <v>-0.78</v>
      </c>
      <c r="D382">
        <v>-1.07</v>
      </c>
      <c r="E382">
        <v>-0.64</v>
      </c>
      <c r="F382">
        <v>0.2</v>
      </c>
      <c r="G382">
        <v>0.38</v>
      </c>
      <c r="H382">
        <v>0.46</v>
      </c>
    </row>
    <row r="383" spans="1:8" x14ac:dyDescent="0.25">
      <c r="A383">
        <v>199504</v>
      </c>
      <c r="B383">
        <v>2.11</v>
      </c>
      <c r="C383">
        <v>-0.43</v>
      </c>
      <c r="D383">
        <v>2.2599999999999998</v>
      </c>
      <c r="E383">
        <v>-0.59</v>
      </c>
      <c r="F383">
        <v>1.01</v>
      </c>
      <c r="G383">
        <v>1.83</v>
      </c>
      <c r="H383">
        <v>0.44</v>
      </c>
    </row>
    <row r="384" spans="1:8" x14ac:dyDescent="0.25">
      <c r="A384">
        <v>199505</v>
      </c>
      <c r="B384">
        <v>2.9</v>
      </c>
      <c r="C384">
        <v>-2.0299999999999998</v>
      </c>
      <c r="D384">
        <v>1.7</v>
      </c>
      <c r="E384">
        <v>0.7</v>
      </c>
      <c r="F384">
        <v>0.08</v>
      </c>
      <c r="G384">
        <v>-0.42</v>
      </c>
      <c r="H384">
        <v>0.54</v>
      </c>
    </row>
    <row r="385" spans="1:8" x14ac:dyDescent="0.25">
      <c r="A385">
        <v>199506</v>
      </c>
      <c r="B385">
        <v>2.72</v>
      </c>
      <c r="C385">
        <v>2.95</v>
      </c>
      <c r="D385">
        <v>-2.29</v>
      </c>
      <c r="E385">
        <v>-0.57999999999999996</v>
      </c>
      <c r="F385">
        <v>-2.4300000000000002</v>
      </c>
      <c r="G385">
        <v>2.88</v>
      </c>
      <c r="H385">
        <v>0.47</v>
      </c>
    </row>
    <row r="386" spans="1:8" x14ac:dyDescent="0.25">
      <c r="A386">
        <v>199507</v>
      </c>
      <c r="B386">
        <v>3.72</v>
      </c>
      <c r="C386">
        <v>2.12</v>
      </c>
      <c r="D386">
        <v>-1.69</v>
      </c>
      <c r="E386">
        <v>0.64</v>
      </c>
      <c r="F386">
        <v>-1.72</v>
      </c>
      <c r="G386">
        <v>2.54</v>
      </c>
      <c r="H386">
        <v>0.45</v>
      </c>
    </row>
    <row r="387" spans="1:8" x14ac:dyDescent="0.25">
      <c r="A387">
        <v>199508</v>
      </c>
      <c r="B387">
        <v>0.55000000000000004</v>
      </c>
      <c r="C387">
        <v>1.82</v>
      </c>
      <c r="D387">
        <v>2.67</v>
      </c>
      <c r="E387">
        <v>-1.34</v>
      </c>
      <c r="F387">
        <v>1.61</v>
      </c>
      <c r="G387">
        <v>0.03</v>
      </c>
      <c r="H387">
        <v>0.47</v>
      </c>
    </row>
    <row r="388" spans="1:8" x14ac:dyDescent="0.25">
      <c r="A388">
        <v>199509</v>
      </c>
      <c r="B388">
        <v>3.35</v>
      </c>
      <c r="C388">
        <v>-1.86</v>
      </c>
      <c r="D388">
        <v>-0.76</v>
      </c>
      <c r="E388">
        <v>1.25</v>
      </c>
      <c r="F388">
        <v>0.35</v>
      </c>
      <c r="G388">
        <v>2.59</v>
      </c>
      <c r="H388">
        <v>0.43</v>
      </c>
    </row>
    <row r="389" spans="1:8" x14ac:dyDescent="0.25">
      <c r="A389">
        <v>199510</v>
      </c>
      <c r="B389">
        <v>-1.52</v>
      </c>
      <c r="C389">
        <v>-4.07</v>
      </c>
      <c r="D389">
        <v>-0.72</v>
      </c>
      <c r="E389">
        <v>1.98</v>
      </c>
      <c r="F389">
        <v>-0.04</v>
      </c>
      <c r="G389">
        <v>4.1399999999999997</v>
      </c>
      <c r="H389">
        <v>0.47</v>
      </c>
    </row>
    <row r="390" spans="1:8" x14ac:dyDescent="0.25">
      <c r="A390">
        <v>199511</v>
      </c>
      <c r="B390">
        <v>3.96</v>
      </c>
      <c r="C390">
        <v>-1.17</v>
      </c>
      <c r="D390">
        <v>0.9</v>
      </c>
      <c r="E390">
        <v>-0.82</v>
      </c>
      <c r="F390">
        <v>1.17</v>
      </c>
      <c r="G390">
        <v>-0.63</v>
      </c>
      <c r="H390">
        <v>0.42</v>
      </c>
    </row>
    <row r="391" spans="1:8" x14ac:dyDescent="0.25">
      <c r="A391">
        <v>199512</v>
      </c>
      <c r="B391">
        <v>1.03</v>
      </c>
      <c r="C391">
        <v>0.7</v>
      </c>
      <c r="D391">
        <v>0.84</v>
      </c>
      <c r="E391">
        <v>-1.06</v>
      </c>
      <c r="F391">
        <v>2.98</v>
      </c>
      <c r="G391">
        <v>2.54</v>
      </c>
      <c r="H391">
        <v>0.49</v>
      </c>
    </row>
    <row r="392" spans="1:8" x14ac:dyDescent="0.25">
      <c r="A392">
        <v>199601</v>
      </c>
      <c r="B392">
        <v>2.2599999999999998</v>
      </c>
      <c r="C392">
        <v>-2.59</v>
      </c>
      <c r="D392">
        <v>0.4</v>
      </c>
      <c r="E392">
        <v>-0.24</v>
      </c>
      <c r="F392">
        <v>2.37</v>
      </c>
      <c r="G392">
        <v>0.57999999999999996</v>
      </c>
      <c r="H392">
        <v>0.43</v>
      </c>
    </row>
    <row r="393" spans="1:8" x14ac:dyDescent="0.25">
      <c r="A393">
        <v>199602</v>
      </c>
      <c r="B393">
        <v>1.33</v>
      </c>
      <c r="C393">
        <v>1.8</v>
      </c>
      <c r="D393">
        <v>-1.38</v>
      </c>
      <c r="E393">
        <v>0.18</v>
      </c>
      <c r="F393">
        <v>-1.77</v>
      </c>
      <c r="G393">
        <v>0.56999999999999995</v>
      </c>
      <c r="H393">
        <v>0.39</v>
      </c>
    </row>
    <row r="394" spans="1:8" x14ac:dyDescent="0.25">
      <c r="A394">
        <v>199603</v>
      </c>
      <c r="B394">
        <v>0.73</v>
      </c>
      <c r="C394">
        <v>1.5</v>
      </c>
      <c r="D394">
        <v>1.03</v>
      </c>
      <c r="E394">
        <v>1.1299999999999999</v>
      </c>
      <c r="F394">
        <v>-0.97</v>
      </c>
      <c r="G394">
        <v>-1.88</v>
      </c>
      <c r="H394">
        <v>0.39</v>
      </c>
    </row>
    <row r="395" spans="1:8" x14ac:dyDescent="0.25">
      <c r="A395">
        <v>199604</v>
      </c>
      <c r="B395">
        <v>2.06</v>
      </c>
      <c r="C395">
        <v>4.63</v>
      </c>
      <c r="D395">
        <v>-3.91</v>
      </c>
      <c r="E395">
        <v>0.06</v>
      </c>
      <c r="F395">
        <v>-2.2200000000000002</v>
      </c>
      <c r="G395">
        <v>-0.89</v>
      </c>
      <c r="H395">
        <v>0.46</v>
      </c>
    </row>
    <row r="396" spans="1:8" x14ac:dyDescent="0.25">
      <c r="A396">
        <v>199605</v>
      </c>
      <c r="B396">
        <v>2.36</v>
      </c>
      <c r="C396">
        <v>3.16</v>
      </c>
      <c r="D396">
        <v>-1.19</v>
      </c>
      <c r="E396">
        <v>0.26</v>
      </c>
      <c r="F396">
        <v>-0.21</v>
      </c>
      <c r="G396">
        <v>1.54</v>
      </c>
      <c r="H396">
        <v>0.42</v>
      </c>
    </row>
    <row r="397" spans="1:8" x14ac:dyDescent="0.25">
      <c r="A397">
        <v>199606</v>
      </c>
      <c r="B397">
        <v>-1.1399999999999999</v>
      </c>
      <c r="C397">
        <v>-3.49</v>
      </c>
      <c r="D397">
        <v>1.58</v>
      </c>
      <c r="E397">
        <v>3.41</v>
      </c>
      <c r="F397">
        <v>1.1200000000000001</v>
      </c>
      <c r="G397">
        <v>1</v>
      </c>
      <c r="H397">
        <v>0.4</v>
      </c>
    </row>
    <row r="398" spans="1:8" x14ac:dyDescent="0.25">
      <c r="A398">
        <v>199607</v>
      </c>
      <c r="B398">
        <v>-5.97</v>
      </c>
      <c r="C398">
        <v>-3.61</v>
      </c>
      <c r="D398">
        <v>4.47</v>
      </c>
      <c r="E398">
        <v>3.22</v>
      </c>
      <c r="F398">
        <v>2.61</v>
      </c>
      <c r="G398">
        <v>-0.15</v>
      </c>
      <c r="H398">
        <v>0.45</v>
      </c>
    </row>
    <row r="399" spans="1:8" x14ac:dyDescent="0.25">
      <c r="A399">
        <v>199608</v>
      </c>
      <c r="B399">
        <v>2.77</v>
      </c>
      <c r="C399">
        <v>2.5299999999999998</v>
      </c>
      <c r="D399">
        <v>-0.41</v>
      </c>
      <c r="E399">
        <v>-0.49</v>
      </c>
      <c r="F399">
        <v>-2.4300000000000002</v>
      </c>
      <c r="G399">
        <v>-0.05</v>
      </c>
      <c r="H399">
        <v>0.41</v>
      </c>
    </row>
    <row r="400" spans="1:8" x14ac:dyDescent="0.25">
      <c r="A400">
        <v>199609</v>
      </c>
      <c r="B400">
        <v>5.01</v>
      </c>
      <c r="C400">
        <v>-1.35</v>
      </c>
      <c r="D400">
        <v>-3.19</v>
      </c>
      <c r="E400">
        <v>1.31</v>
      </c>
      <c r="F400">
        <v>-2.1800000000000002</v>
      </c>
      <c r="G400">
        <v>2.7</v>
      </c>
      <c r="H400">
        <v>0.44</v>
      </c>
    </row>
    <row r="401" spans="1:8" x14ac:dyDescent="0.25">
      <c r="A401">
        <v>199610</v>
      </c>
      <c r="B401">
        <v>0.86</v>
      </c>
      <c r="C401">
        <v>-3.87</v>
      </c>
      <c r="D401">
        <v>5.07</v>
      </c>
      <c r="E401">
        <v>1.4</v>
      </c>
      <c r="F401">
        <v>2.96</v>
      </c>
      <c r="G401">
        <v>3.84</v>
      </c>
      <c r="H401">
        <v>0.42</v>
      </c>
    </row>
    <row r="402" spans="1:8" x14ac:dyDescent="0.25">
      <c r="A402">
        <v>199611</v>
      </c>
      <c r="B402">
        <v>6.25</v>
      </c>
      <c r="C402">
        <v>-3.82</v>
      </c>
      <c r="D402">
        <v>1.18</v>
      </c>
      <c r="E402">
        <v>1.71</v>
      </c>
      <c r="F402">
        <v>-0.74</v>
      </c>
      <c r="G402">
        <v>-2.25</v>
      </c>
      <c r="H402">
        <v>0.41</v>
      </c>
    </row>
    <row r="403" spans="1:8" x14ac:dyDescent="0.25">
      <c r="A403">
        <v>199612</v>
      </c>
      <c r="B403">
        <v>-1.7</v>
      </c>
      <c r="C403">
        <v>3.2</v>
      </c>
      <c r="D403">
        <v>0.91</v>
      </c>
      <c r="E403">
        <v>0.39</v>
      </c>
      <c r="F403">
        <v>1.51</v>
      </c>
      <c r="G403">
        <v>0.57999999999999996</v>
      </c>
      <c r="H403">
        <v>0.46</v>
      </c>
    </row>
    <row r="404" spans="1:8" x14ac:dyDescent="0.25">
      <c r="A404">
        <v>199701</v>
      </c>
      <c r="B404">
        <v>4.9800000000000004</v>
      </c>
      <c r="C404">
        <v>-1.82</v>
      </c>
      <c r="D404">
        <v>-1.66</v>
      </c>
      <c r="E404">
        <v>1.05</v>
      </c>
      <c r="F404">
        <v>-0.27</v>
      </c>
      <c r="G404">
        <v>1.95</v>
      </c>
      <c r="H404">
        <v>0.45</v>
      </c>
    </row>
    <row r="405" spans="1:8" x14ac:dyDescent="0.25">
      <c r="A405">
        <v>199702</v>
      </c>
      <c r="B405">
        <v>-0.49</v>
      </c>
      <c r="C405">
        <v>-2.5499999999999998</v>
      </c>
      <c r="D405">
        <v>5.21</v>
      </c>
      <c r="E405">
        <v>0.53</v>
      </c>
      <c r="F405">
        <v>3.4</v>
      </c>
      <c r="G405">
        <v>-2.0499999999999998</v>
      </c>
      <c r="H405">
        <v>0.39</v>
      </c>
    </row>
    <row r="406" spans="1:8" x14ac:dyDescent="0.25">
      <c r="A406">
        <v>199703</v>
      </c>
      <c r="B406">
        <v>-5.0199999999999996</v>
      </c>
      <c r="C406">
        <v>-0.43</v>
      </c>
      <c r="D406">
        <v>3.82</v>
      </c>
      <c r="E406">
        <v>0.85</v>
      </c>
      <c r="F406">
        <v>1.68</v>
      </c>
      <c r="G406">
        <v>0.97</v>
      </c>
      <c r="H406">
        <v>0.43</v>
      </c>
    </row>
    <row r="407" spans="1:8" x14ac:dyDescent="0.25">
      <c r="A407">
        <v>199704</v>
      </c>
      <c r="B407">
        <v>4.04</v>
      </c>
      <c r="C407">
        <v>-5.76</v>
      </c>
      <c r="D407">
        <v>-7.0000000000000007E-2</v>
      </c>
      <c r="E407">
        <v>2.9</v>
      </c>
      <c r="F407">
        <v>-0.91</v>
      </c>
      <c r="G407">
        <v>4.92</v>
      </c>
      <c r="H407">
        <v>0.43</v>
      </c>
    </row>
    <row r="408" spans="1:8" x14ac:dyDescent="0.25">
      <c r="A408">
        <v>199705</v>
      </c>
      <c r="B408">
        <v>6.74</v>
      </c>
      <c r="C408">
        <v>4.6399999999999997</v>
      </c>
      <c r="D408">
        <v>-3.87</v>
      </c>
      <c r="E408">
        <v>-1.1599999999999999</v>
      </c>
      <c r="F408">
        <v>-2.9</v>
      </c>
      <c r="G408">
        <v>-5.2</v>
      </c>
      <c r="H408">
        <v>0.49</v>
      </c>
    </row>
    <row r="409" spans="1:8" x14ac:dyDescent="0.25">
      <c r="A409">
        <v>199706</v>
      </c>
      <c r="B409">
        <v>4.0999999999999996</v>
      </c>
      <c r="C409">
        <v>1.21</v>
      </c>
      <c r="D409">
        <v>1.26</v>
      </c>
      <c r="E409">
        <v>0.57999999999999996</v>
      </c>
      <c r="F409">
        <v>0.54</v>
      </c>
      <c r="G409">
        <v>2.63</v>
      </c>
      <c r="H409">
        <v>0.37</v>
      </c>
    </row>
    <row r="410" spans="1:8" x14ac:dyDescent="0.25">
      <c r="A410">
        <v>199707</v>
      </c>
      <c r="B410">
        <v>7.33</v>
      </c>
      <c r="C410">
        <v>-2.84</v>
      </c>
      <c r="D410">
        <v>0.84</v>
      </c>
      <c r="E410">
        <v>-0.38</v>
      </c>
      <c r="F410">
        <v>-2.48</v>
      </c>
      <c r="G410">
        <v>3.82</v>
      </c>
      <c r="H410">
        <v>0.43</v>
      </c>
    </row>
    <row r="411" spans="1:8" x14ac:dyDescent="0.25">
      <c r="A411">
        <v>199708</v>
      </c>
      <c r="B411">
        <v>-4.1500000000000004</v>
      </c>
      <c r="C411">
        <v>7.66</v>
      </c>
      <c r="D411">
        <v>1.37</v>
      </c>
      <c r="E411">
        <v>-0.92</v>
      </c>
      <c r="F411">
        <v>-7.0000000000000007E-2</v>
      </c>
      <c r="G411">
        <v>-2.6</v>
      </c>
      <c r="H411">
        <v>0.41</v>
      </c>
    </row>
    <row r="412" spans="1:8" x14ac:dyDescent="0.25">
      <c r="A412">
        <v>199709</v>
      </c>
      <c r="B412">
        <v>5.35</v>
      </c>
      <c r="C412">
        <v>2.5499999999999998</v>
      </c>
      <c r="D412">
        <v>0.02</v>
      </c>
      <c r="E412">
        <v>-1.41</v>
      </c>
      <c r="F412">
        <v>-0.91</v>
      </c>
      <c r="G412">
        <v>1.51</v>
      </c>
      <c r="H412">
        <v>0.44</v>
      </c>
    </row>
    <row r="413" spans="1:8" x14ac:dyDescent="0.25">
      <c r="A413">
        <v>199710</v>
      </c>
      <c r="B413">
        <v>-3.8</v>
      </c>
      <c r="C413">
        <v>-0.5</v>
      </c>
      <c r="D413">
        <v>1.99</v>
      </c>
      <c r="E413">
        <v>1.22</v>
      </c>
      <c r="F413">
        <v>1.89</v>
      </c>
      <c r="G413">
        <v>-0.45</v>
      </c>
      <c r="H413">
        <v>0.42</v>
      </c>
    </row>
    <row r="414" spans="1:8" x14ac:dyDescent="0.25">
      <c r="A414">
        <v>199711</v>
      </c>
      <c r="B414">
        <v>2.98</v>
      </c>
      <c r="C414">
        <v>-5.01</v>
      </c>
      <c r="D414">
        <v>0.81</v>
      </c>
      <c r="E414">
        <v>3.21</v>
      </c>
      <c r="F414">
        <v>1.69</v>
      </c>
      <c r="G414">
        <v>0.28999999999999998</v>
      </c>
      <c r="H414">
        <v>0.39</v>
      </c>
    </row>
    <row r="415" spans="1:8" x14ac:dyDescent="0.25">
      <c r="A415">
        <v>199712</v>
      </c>
      <c r="B415">
        <v>1.32</v>
      </c>
      <c r="C415">
        <v>-2</v>
      </c>
      <c r="D415">
        <v>3.48</v>
      </c>
      <c r="E415">
        <v>1.31</v>
      </c>
      <c r="F415">
        <v>1.93</v>
      </c>
      <c r="G415">
        <v>3.95</v>
      </c>
      <c r="H415">
        <v>0.48</v>
      </c>
    </row>
    <row r="416" spans="1:8" x14ac:dyDescent="0.25">
      <c r="A416">
        <v>199801</v>
      </c>
      <c r="B416">
        <v>0.15</v>
      </c>
      <c r="C416">
        <v>-1.41</v>
      </c>
      <c r="D416">
        <v>-1.47</v>
      </c>
      <c r="E416">
        <v>0.56000000000000005</v>
      </c>
      <c r="F416">
        <v>-0.85</v>
      </c>
      <c r="G416">
        <v>0.11</v>
      </c>
      <c r="H416">
        <v>0.43</v>
      </c>
    </row>
    <row r="417" spans="1:8" x14ac:dyDescent="0.25">
      <c r="A417">
        <v>199802</v>
      </c>
      <c r="B417">
        <v>7.04</v>
      </c>
      <c r="C417">
        <v>-0.05</v>
      </c>
      <c r="D417">
        <v>-0.12</v>
      </c>
      <c r="E417">
        <v>-1</v>
      </c>
      <c r="F417">
        <v>-2.44</v>
      </c>
      <c r="G417">
        <v>-1.1299999999999999</v>
      </c>
      <c r="H417">
        <v>0.39</v>
      </c>
    </row>
    <row r="418" spans="1:8" x14ac:dyDescent="0.25">
      <c r="A418">
        <v>199803</v>
      </c>
      <c r="B418">
        <v>4.76</v>
      </c>
      <c r="C418">
        <v>-0.61</v>
      </c>
      <c r="D418">
        <v>1.03</v>
      </c>
      <c r="E418">
        <v>-0.63</v>
      </c>
      <c r="F418">
        <v>-0.49</v>
      </c>
      <c r="G418">
        <v>2.12</v>
      </c>
      <c r="H418">
        <v>0.39</v>
      </c>
    </row>
    <row r="419" spans="1:8" x14ac:dyDescent="0.25">
      <c r="A419">
        <v>199804</v>
      </c>
      <c r="B419">
        <v>0.73</v>
      </c>
      <c r="C419">
        <v>-0.01</v>
      </c>
      <c r="D419">
        <v>0.73</v>
      </c>
      <c r="E419">
        <v>-2.2000000000000002</v>
      </c>
      <c r="F419">
        <v>-0.22</v>
      </c>
      <c r="G419">
        <v>0.8</v>
      </c>
      <c r="H419">
        <v>0.43</v>
      </c>
    </row>
    <row r="420" spans="1:8" x14ac:dyDescent="0.25">
      <c r="A420">
        <v>199805</v>
      </c>
      <c r="B420">
        <v>-3.07</v>
      </c>
      <c r="C420">
        <v>-3.1</v>
      </c>
      <c r="D420">
        <v>4.1500000000000004</v>
      </c>
      <c r="E420">
        <v>0.9</v>
      </c>
      <c r="F420">
        <v>2.58</v>
      </c>
      <c r="G420">
        <v>1.88</v>
      </c>
      <c r="H420">
        <v>0.4</v>
      </c>
    </row>
    <row r="421" spans="1:8" x14ac:dyDescent="0.25">
      <c r="A421">
        <v>199806</v>
      </c>
      <c r="B421">
        <v>3.18</v>
      </c>
      <c r="C421">
        <v>-3.66</v>
      </c>
      <c r="D421">
        <v>-2.3199999999999998</v>
      </c>
      <c r="E421">
        <v>-0.2</v>
      </c>
      <c r="F421">
        <v>-2.96</v>
      </c>
      <c r="G421">
        <v>7.26</v>
      </c>
      <c r="H421">
        <v>0.41</v>
      </c>
    </row>
    <row r="422" spans="1:8" x14ac:dyDescent="0.25">
      <c r="A422">
        <v>199807</v>
      </c>
      <c r="B422">
        <v>-2.46</v>
      </c>
      <c r="C422">
        <v>-5.28</v>
      </c>
      <c r="D422">
        <v>-0.96</v>
      </c>
      <c r="E422">
        <v>2.04</v>
      </c>
      <c r="F422">
        <v>0.44</v>
      </c>
      <c r="G422">
        <v>3.7</v>
      </c>
      <c r="H422">
        <v>0.4</v>
      </c>
    </row>
    <row r="423" spans="1:8" x14ac:dyDescent="0.25">
      <c r="A423">
        <v>199808</v>
      </c>
      <c r="B423">
        <v>-16.079999999999998</v>
      </c>
      <c r="C423">
        <v>-5.04</v>
      </c>
      <c r="D423">
        <v>3.4</v>
      </c>
      <c r="E423">
        <v>3.21</v>
      </c>
      <c r="F423">
        <v>5.85</v>
      </c>
      <c r="G423">
        <v>1.89</v>
      </c>
      <c r="H423">
        <v>0.43</v>
      </c>
    </row>
    <row r="424" spans="1:8" x14ac:dyDescent="0.25">
      <c r="A424">
        <v>199809</v>
      </c>
      <c r="B424">
        <v>6.15</v>
      </c>
      <c r="C424">
        <v>-0.89</v>
      </c>
      <c r="D424">
        <v>-3.32</v>
      </c>
      <c r="E424">
        <v>-1.99</v>
      </c>
      <c r="F424">
        <v>-2.89</v>
      </c>
      <c r="G424">
        <v>-0.67</v>
      </c>
      <c r="H424">
        <v>0.46</v>
      </c>
    </row>
    <row r="425" spans="1:8" x14ac:dyDescent="0.25">
      <c r="A425">
        <v>199810</v>
      </c>
      <c r="B425">
        <v>7.13</v>
      </c>
      <c r="C425">
        <v>-3.5</v>
      </c>
      <c r="D425">
        <v>-2.21</v>
      </c>
      <c r="E425">
        <v>0.71</v>
      </c>
      <c r="F425">
        <v>0.27</v>
      </c>
      <c r="G425">
        <v>-5.36</v>
      </c>
      <c r="H425">
        <v>0.32</v>
      </c>
    </row>
    <row r="426" spans="1:8" x14ac:dyDescent="0.25">
      <c r="A426">
        <v>199811</v>
      </c>
      <c r="B426">
        <v>6.1</v>
      </c>
      <c r="C426">
        <v>0.67</v>
      </c>
      <c r="D426">
        <v>-3.14</v>
      </c>
      <c r="E426">
        <v>-1.01</v>
      </c>
      <c r="F426">
        <v>-1.1499999999999999</v>
      </c>
      <c r="G426">
        <v>1.17</v>
      </c>
      <c r="H426">
        <v>0.31</v>
      </c>
    </row>
    <row r="427" spans="1:8" x14ac:dyDescent="0.25">
      <c r="A427">
        <v>199812</v>
      </c>
      <c r="B427">
        <v>6.16</v>
      </c>
      <c r="C427">
        <v>-1.54</v>
      </c>
      <c r="D427">
        <v>-4.46</v>
      </c>
      <c r="E427">
        <v>-0.94</v>
      </c>
      <c r="F427">
        <v>-3.35</v>
      </c>
      <c r="G427">
        <v>9.0399999999999991</v>
      </c>
      <c r="H427">
        <v>0.38</v>
      </c>
    </row>
    <row r="428" spans="1:8" x14ac:dyDescent="0.25">
      <c r="A428">
        <v>199901</v>
      </c>
      <c r="B428">
        <v>3.5</v>
      </c>
      <c r="C428">
        <v>-0.76</v>
      </c>
      <c r="D428">
        <v>-4.03</v>
      </c>
      <c r="E428">
        <v>-2.67</v>
      </c>
      <c r="F428">
        <v>-6.88</v>
      </c>
      <c r="G428">
        <v>3.05</v>
      </c>
      <c r="H428">
        <v>0.35</v>
      </c>
    </row>
    <row r="429" spans="1:8" x14ac:dyDescent="0.25">
      <c r="A429">
        <v>199902</v>
      </c>
      <c r="B429">
        <v>-4.08</v>
      </c>
      <c r="C429">
        <v>-5.08</v>
      </c>
      <c r="D429">
        <v>1.4</v>
      </c>
      <c r="E429">
        <v>-1.1599999999999999</v>
      </c>
      <c r="F429">
        <v>4.09</v>
      </c>
      <c r="G429">
        <v>-0.14000000000000001</v>
      </c>
      <c r="H429">
        <v>0.35</v>
      </c>
    </row>
    <row r="430" spans="1:8" x14ac:dyDescent="0.25">
      <c r="A430">
        <v>199903</v>
      </c>
      <c r="B430">
        <v>3.45</v>
      </c>
      <c r="C430">
        <v>-4.32</v>
      </c>
      <c r="D430">
        <v>-2.65</v>
      </c>
      <c r="E430">
        <v>-4.28</v>
      </c>
      <c r="F430">
        <v>-1.39</v>
      </c>
      <c r="G430">
        <v>-1.29</v>
      </c>
      <c r="H430">
        <v>0.43</v>
      </c>
    </row>
    <row r="431" spans="1:8" x14ac:dyDescent="0.25">
      <c r="A431">
        <v>199904</v>
      </c>
      <c r="B431">
        <v>4.33</v>
      </c>
      <c r="C431">
        <v>4.62</v>
      </c>
      <c r="D431">
        <v>2.5299999999999998</v>
      </c>
      <c r="E431">
        <v>-2.62</v>
      </c>
      <c r="F431">
        <v>0.92</v>
      </c>
      <c r="G431">
        <v>-9.07</v>
      </c>
      <c r="H431">
        <v>0.37</v>
      </c>
    </row>
    <row r="432" spans="1:8" x14ac:dyDescent="0.25">
      <c r="A432">
        <v>199905</v>
      </c>
      <c r="B432">
        <v>-2.46</v>
      </c>
      <c r="C432">
        <v>3.72</v>
      </c>
      <c r="D432">
        <v>2.4</v>
      </c>
      <c r="E432">
        <v>0.99</v>
      </c>
      <c r="F432">
        <v>3.34</v>
      </c>
      <c r="G432">
        <v>-5.28</v>
      </c>
      <c r="H432">
        <v>0.34</v>
      </c>
    </row>
    <row r="433" spans="1:8" x14ac:dyDescent="0.25">
      <c r="A433">
        <v>199906</v>
      </c>
      <c r="B433">
        <v>4.7699999999999996</v>
      </c>
      <c r="C433">
        <v>2.2799999999999998</v>
      </c>
      <c r="D433">
        <v>-3.59</v>
      </c>
      <c r="E433">
        <v>1.41</v>
      </c>
      <c r="F433">
        <v>-3.39</v>
      </c>
      <c r="G433">
        <v>4.88</v>
      </c>
      <c r="H433">
        <v>0.4</v>
      </c>
    </row>
    <row r="434" spans="1:8" x14ac:dyDescent="0.25">
      <c r="A434">
        <v>199907</v>
      </c>
      <c r="B434">
        <v>-3.47</v>
      </c>
      <c r="C434">
        <v>2.5499999999999998</v>
      </c>
      <c r="D434">
        <v>-0.82</v>
      </c>
      <c r="E434">
        <v>0.43</v>
      </c>
      <c r="F434">
        <v>3.17</v>
      </c>
      <c r="G434">
        <v>1.59</v>
      </c>
      <c r="H434">
        <v>0.38</v>
      </c>
    </row>
    <row r="435" spans="1:8" x14ac:dyDescent="0.25">
      <c r="A435">
        <v>199908</v>
      </c>
      <c r="B435">
        <v>-1.38</v>
      </c>
      <c r="C435">
        <v>-1.86</v>
      </c>
      <c r="D435">
        <v>-1.38</v>
      </c>
      <c r="E435">
        <v>-0.3</v>
      </c>
      <c r="F435">
        <v>0.43</v>
      </c>
      <c r="G435">
        <v>2.91</v>
      </c>
      <c r="H435">
        <v>0.39</v>
      </c>
    </row>
    <row r="436" spans="1:8" x14ac:dyDescent="0.25">
      <c r="A436">
        <v>199909</v>
      </c>
      <c r="B436">
        <v>-2.81</v>
      </c>
      <c r="C436">
        <v>2.59</v>
      </c>
      <c r="D436">
        <v>-3.44</v>
      </c>
      <c r="E436">
        <v>-0.81</v>
      </c>
      <c r="F436">
        <v>-1.02</v>
      </c>
      <c r="G436">
        <v>6.48</v>
      </c>
      <c r="H436">
        <v>0.39</v>
      </c>
    </row>
    <row r="437" spans="1:8" x14ac:dyDescent="0.25">
      <c r="A437">
        <v>199910</v>
      </c>
      <c r="B437">
        <v>6.13</v>
      </c>
      <c r="C437">
        <v>-7.06</v>
      </c>
      <c r="D437">
        <v>-2.93</v>
      </c>
      <c r="E437">
        <v>-1.99</v>
      </c>
      <c r="F437">
        <v>-1.23</v>
      </c>
      <c r="G437">
        <v>5.46</v>
      </c>
      <c r="H437">
        <v>0.39</v>
      </c>
    </row>
    <row r="438" spans="1:8" x14ac:dyDescent="0.25">
      <c r="A438">
        <v>199911</v>
      </c>
      <c r="B438">
        <v>3.37</v>
      </c>
      <c r="C438">
        <v>5.93</v>
      </c>
      <c r="D438">
        <v>-6.55</v>
      </c>
      <c r="E438">
        <v>-4.33</v>
      </c>
      <c r="F438">
        <v>-1.49</v>
      </c>
      <c r="G438">
        <v>5.62</v>
      </c>
      <c r="H438">
        <v>0.36</v>
      </c>
    </row>
    <row r="439" spans="1:8" x14ac:dyDescent="0.25">
      <c r="A439">
        <v>199912</v>
      </c>
      <c r="B439">
        <v>7.72</v>
      </c>
      <c r="C439">
        <v>5.58</v>
      </c>
      <c r="D439">
        <v>-8.74</v>
      </c>
      <c r="E439">
        <v>-7.77</v>
      </c>
      <c r="F439">
        <v>-5.0999999999999996</v>
      </c>
      <c r="G439">
        <v>12.98</v>
      </c>
      <c r="H439">
        <v>0.44</v>
      </c>
    </row>
    <row r="440" spans="1:8" x14ac:dyDescent="0.25">
      <c r="A440">
        <v>200001</v>
      </c>
      <c r="B440">
        <v>-4.74</v>
      </c>
      <c r="C440">
        <v>4.29</v>
      </c>
      <c r="D440">
        <v>-0.45</v>
      </c>
      <c r="E440">
        <v>-5.65</v>
      </c>
      <c r="F440">
        <v>4.8099999999999996</v>
      </c>
      <c r="G440">
        <v>1.87</v>
      </c>
      <c r="H440">
        <v>0.41</v>
      </c>
    </row>
    <row r="441" spans="1:8" x14ac:dyDescent="0.25">
      <c r="A441">
        <v>200002</v>
      </c>
      <c r="B441">
        <v>2.4500000000000002</v>
      </c>
      <c r="C441">
        <v>18.75</v>
      </c>
      <c r="D441">
        <v>-10.57</v>
      </c>
      <c r="E441">
        <v>-19.059999999999999</v>
      </c>
      <c r="F441">
        <v>0.2</v>
      </c>
      <c r="G441">
        <v>18.329999999999998</v>
      </c>
      <c r="H441">
        <v>0.43</v>
      </c>
    </row>
    <row r="442" spans="1:8" x14ac:dyDescent="0.25">
      <c r="A442">
        <v>200003</v>
      </c>
      <c r="B442">
        <v>5.2</v>
      </c>
      <c r="C442">
        <v>-15.33</v>
      </c>
      <c r="D442">
        <v>7.94</v>
      </c>
      <c r="E442">
        <v>12.39</v>
      </c>
      <c r="F442">
        <v>-1.69</v>
      </c>
      <c r="G442">
        <v>-6.38</v>
      </c>
      <c r="H442">
        <v>0.47</v>
      </c>
    </row>
    <row r="443" spans="1:8" x14ac:dyDescent="0.25">
      <c r="A443">
        <v>200004</v>
      </c>
      <c r="B443">
        <v>-6.4</v>
      </c>
      <c r="C443">
        <v>-5.58</v>
      </c>
      <c r="D443">
        <v>8.56</v>
      </c>
      <c r="E443">
        <v>7.26</v>
      </c>
      <c r="F443">
        <v>5.28</v>
      </c>
      <c r="G443">
        <v>-8.5500000000000007</v>
      </c>
      <c r="H443">
        <v>0.46</v>
      </c>
    </row>
    <row r="444" spans="1:8" x14ac:dyDescent="0.25">
      <c r="A444">
        <v>200005</v>
      </c>
      <c r="B444">
        <v>-4.42</v>
      </c>
      <c r="C444">
        <v>-3.57</v>
      </c>
      <c r="D444">
        <v>2.4300000000000002</v>
      </c>
      <c r="E444">
        <v>4.54</v>
      </c>
      <c r="F444">
        <v>0.95</v>
      </c>
      <c r="G444">
        <v>-9.06</v>
      </c>
      <c r="H444">
        <v>0.5</v>
      </c>
    </row>
    <row r="445" spans="1:8" x14ac:dyDescent="0.25">
      <c r="A445">
        <v>200006</v>
      </c>
      <c r="B445">
        <v>4.6399999999999997</v>
      </c>
      <c r="C445">
        <v>10.5</v>
      </c>
      <c r="D445">
        <v>-10.1</v>
      </c>
      <c r="E445">
        <v>-7.71</v>
      </c>
      <c r="F445">
        <v>-2.86</v>
      </c>
      <c r="G445">
        <v>16.59</v>
      </c>
      <c r="H445">
        <v>0.4</v>
      </c>
    </row>
    <row r="446" spans="1:8" x14ac:dyDescent="0.25">
      <c r="A446">
        <v>200007</v>
      </c>
      <c r="B446">
        <v>-2.5099999999999998</v>
      </c>
      <c r="C446">
        <v>-0.93</v>
      </c>
      <c r="D446">
        <v>8.14</v>
      </c>
      <c r="E446">
        <v>6.26</v>
      </c>
      <c r="F446">
        <v>3.01</v>
      </c>
      <c r="G446">
        <v>-0.13</v>
      </c>
      <c r="H446">
        <v>0.48</v>
      </c>
    </row>
    <row r="447" spans="1:8" x14ac:dyDescent="0.25">
      <c r="A447">
        <v>200008</v>
      </c>
      <c r="B447">
        <v>7.03</v>
      </c>
      <c r="C447">
        <v>-1.1000000000000001</v>
      </c>
      <c r="D447">
        <v>-0.67</v>
      </c>
      <c r="E447">
        <v>-3.15</v>
      </c>
      <c r="F447">
        <v>0.63</v>
      </c>
      <c r="G447">
        <v>5.71</v>
      </c>
      <c r="H447">
        <v>0.5</v>
      </c>
    </row>
    <row r="448" spans="1:8" x14ac:dyDescent="0.25">
      <c r="A448">
        <v>200009</v>
      </c>
      <c r="B448">
        <v>-5.45</v>
      </c>
      <c r="C448">
        <v>0.23</v>
      </c>
      <c r="D448">
        <v>6.25</v>
      </c>
      <c r="E448">
        <v>3.22</v>
      </c>
      <c r="F448">
        <v>6.4</v>
      </c>
      <c r="G448">
        <v>2.14</v>
      </c>
      <c r="H448">
        <v>0.51</v>
      </c>
    </row>
    <row r="449" spans="1:8" x14ac:dyDescent="0.25">
      <c r="A449">
        <v>200010</v>
      </c>
      <c r="B449">
        <v>-2.76</v>
      </c>
      <c r="C449">
        <v>-2.77</v>
      </c>
      <c r="D449">
        <v>5.52</v>
      </c>
      <c r="E449">
        <v>9.8000000000000007</v>
      </c>
      <c r="F449">
        <v>4.67</v>
      </c>
      <c r="G449">
        <v>-4.62</v>
      </c>
      <c r="H449">
        <v>0.56000000000000005</v>
      </c>
    </row>
    <row r="450" spans="1:8" x14ac:dyDescent="0.25">
      <c r="A450">
        <v>200011</v>
      </c>
      <c r="B450">
        <v>-10.72</v>
      </c>
      <c r="C450">
        <v>-0.39</v>
      </c>
      <c r="D450">
        <v>11.3</v>
      </c>
      <c r="E450">
        <v>13.51</v>
      </c>
      <c r="F450">
        <v>8.5</v>
      </c>
      <c r="G450">
        <v>-2.4300000000000002</v>
      </c>
      <c r="H450">
        <v>0.51</v>
      </c>
    </row>
    <row r="451" spans="1:8" x14ac:dyDescent="0.25">
      <c r="A451">
        <v>200012</v>
      </c>
      <c r="B451">
        <v>1.19</v>
      </c>
      <c r="C451">
        <v>3.17</v>
      </c>
      <c r="D451">
        <v>7.33</v>
      </c>
      <c r="E451">
        <v>1.96</v>
      </c>
      <c r="F451">
        <v>5.71</v>
      </c>
      <c r="G451">
        <v>6.66</v>
      </c>
      <c r="H451">
        <v>0.5</v>
      </c>
    </row>
    <row r="452" spans="1:8" x14ac:dyDescent="0.25">
      <c r="A452">
        <v>200101</v>
      </c>
      <c r="B452">
        <v>3.13</v>
      </c>
      <c r="C452">
        <v>5.73</v>
      </c>
      <c r="D452">
        <v>-4.91</v>
      </c>
      <c r="E452">
        <v>-4.92</v>
      </c>
      <c r="F452">
        <v>-6.55</v>
      </c>
      <c r="G452">
        <v>-25.06</v>
      </c>
      <c r="H452">
        <v>0.54</v>
      </c>
    </row>
    <row r="453" spans="1:8" x14ac:dyDescent="0.25">
      <c r="A453">
        <v>200102</v>
      </c>
      <c r="B453">
        <v>-10.050000000000001</v>
      </c>
      <c r="C453">
        <v>2.73</v>
      </c>
      <c r="D453">
        <v>12.9</v>
      </c>
      <c r="E453">
        <v>9.49</v>
      </c>
      <c r="F453">
        <v>9.56</v>
      </c>
      <c r="G453">
        <v>12.49</v>
      </c>
      <c r="H453">
        <v>0.38</v>
      </c>
    </row>
    <row r="454" spans="1:8" x14ac:dyDescent="0.25">
      <c r="A454">
        <v>200103</v>
      </c>
      <c r="B454">
        <v>-7.26</v>
      </c>
      <c r="C454">
        <v>2.35</v>
      </c>
      <c r="D454">
        <v>6.46</v>
      </c>
      <c r="E454">
        <v>3.47</v>
      </c>
      <c r="F454">
        <v>3.95</v>
      </c>
      <c r="G454">
        <v>8.36</v>
      </c>
      <c r="H454">
        <v>0.42</v>
      </c>
    </row>
    <row r="455" spans="1:8" x14ac:dyDescent="0.25">
      <c r="A455">
        <v>200104</v>
      </c>
      <c r="B455">
        <v>7.94</v>
      </c>
      <c r="C455">
        <v>-0.67</v>
      </c>
      <c r="D455">
        <v>-4.6900000000000004</v>
      </c>
      <c r="E455">
        <v>-2.98</v>
      </c>
      <c r="F455">
        <v>-3.94</v>
      </c>
      <c r="G455">
        <v>-8.01</v>
      </c>
      <c r="H455">
        <v>0.39</v>
      </c>
    </row>
    <row r="456" spans="1:8" x14ac:dyDescent="0.25">
      <c r="A456">
        <v>200105</v>
      </c>
      <c r="B456">
        <v>0.72</v>
      </c>
      <c r="C456">
        <v>3.6</v>
      </c>
      <c r="D456">
        <v>3.14</v>
      </c>
      <c r="E456">
        <v>0.28000000000000003</v>
      </c>
      <c r="F456">
        <v>2.19</v>
      </c>
      <c r="G456">
        <v>2.13</v>
      </c>
      <c r="H456">
        <v>0.32</v>
      </c>
    </row>
    <row r="457" spans="1:8" x14ac:dyDescent="0.25">
      <c r="A457">
        <v>200106</v>
      </c>
      <c r="B457">
        <v>-1.94</v>
      </c>
      <c r="C457">
        <v>6.59</v>
      </c>
      <c r="D457">
        <v>-1.06</v>
      </c>
      <c r="E457">
        <v>1.64</v>
      </c>
      <c r="F457">
        <v>-1.81</v>
      </c>
      <c r="G457">
        <v>0.35</v>
      </c>
      <c r="H457">
        <v>0.28000000000000003</v>
      </c>
    </row>
    <row r="458" spans="1:8" x14ac:dyDescent="0.25">
      <c r="A458">
        <v>200107</v>
      </c>
      <c r="B458">
        <v>-2.13</v>
      </c>
      <c r="C458">
        <v>-2.85</v>
      </c>
      <c r="D458">
        <v>5.59</v>
      </c>
      <c r="E458">
        <v>7.46</v>
      </c>
      <c r="F458">
        <v>3.02</v>
      </c>
      <c r="G458">
        <v>5.47</v>
      </c>
      <c r="H458">
        <v>0.3</v>
      </c>
    </row>
    <row r="459" spans="1:8" x14ac:dyDescent="0.25">
      <c r="A459">
        <v>200108</v>
      </c>
      <c r="B459">
        <v>-6.46</v>
      </c>
      <c r="C459">
        <v>2.73</v>
      </c>
      <c r="D459">
        <v>2.5099999999999998</v>
      </c>
      <c r="E459">
        <v>3.86</v>
      </c>
      <c r="F459">
        <v>6.53</v>
      </c>
      <c r="G459">
        <v>5.51</v>
      </c>
      <c r="H459">
        <v>0.31</v>
      </c>
    </row>
    <row r="460" spans="1:8" x14ac:dyDescent="0.25">
      <c r="A460">
        <v>200109</v>
      </c>
      <c r="B460">
        <v>-9.25</v>
      </c>
      <c r="C460">
        <v>-5.57</v>
      </c>
      <c r="D460">
        <v>1.59</v>
      </c>
      <c r="E460">
        <v>5.43</v>
      </c>
      <c r="F460">
        <v>3.27</v>
      </c>
      <c r="G460">
        <v>11.59</v>
      </c>
      <c r="H460">
        <v>0.28000000000000003</v>
      </c>
    </row>
    <row r="461" spans="1:8" x14ac:dyDescent="0.25">
      <c r="A461">
        <v>200110</v>
      </c>
      <c r="B461">
        <v>2.46</v>
      </c>
      <c r="C461">
        <v>5.36</v>
      </c>
      <c r="D461">
        <v>-8.08</v>
      </c>
      <c r="E461">
        <v>-2.94</v>
      </c>
      <c r="F461">
        <v>-4.59</v>
      </c>
      <c r="G461">
        <v>-8.4600000000000009</v>
      </c>
      <c r="H461">
        <v>0.22</v>
      </c>
    </row>
    <row r="462" spans="1:8" x14ac:dyDescent="0.25">
      <c r="A462">
        <v>200111</v>
      </c>
      <c r="B462">
        <v>7.54</v>
      </c>
      <c r="C462">
        <v>-0.38</v>
      </c>
      <c r="D462">
        <v>2.02</v>
      </c>
      <c r="E462">
        <v>-3.92</v>
      </c>
      <c r="F462">
        <v>-1.64</v>
      </c>
      <c r="G462">
        <v>-8.57</v>
      </c>
      <c r="H462">
        <v>0.17</v>
      </c>
    </row>
    <row r="463" spans="1:8" x14ac:dyDescent="0.25">
      <c r="A463">
        <v>200112</v>
      </c>
      <c r="B463">
        <v>1.61</v>
      </c>
      <c r="C463">
        <v>5.13</v>
      </c>
      <c r="D463">
        <v>1.1000000000000001</v>
      </c>
      <c r="E463">
        <v>0.42</v>
      </c>
      <c r="F463">
        <v>-0.27</v>
      </c>
      <c r="G463">
        <v>-0.02</v>
      </c>
      <c r="H463">
        <v>0.15</v>
      </c>
    </row>
    <row r="464" spans="1:8" x14ac:dyDescent="0.25">
      <c r="A464">
        <v>200201</v>
      </c>
      <c r="B464">
        <v>-1.44</v>
      </c>
      <c r="C464">
        <v>1.2</v>
      </c>
      <c r="D464">
        <v>3.31</v>
      </c>
      <c r="E464">
        <v>4.28</v>
      </c>
      <c r="F464">
        <v>2.84</v>
      </c>
      <c r="G464">
        <v>3.7</v>
      </c>
      <c r="H464">
        <v>0.14000000000000001</v>
      </c>
    </row>
    <row r="465" spans="1:8" x14ac:dyDescent="0.25">
      <c r="A465">
        <v>200202</v>
      </c>
      <c r="B465">
        <v>-2.29</v>
      </c>
      <c r="C465">
        <v>-0.43</v>
      </c>
      <c r="D465">
        <v>2.5</v>
      </c>
      <c r="E465">
        <v>7.77</v>
      </c>
      <c r="F465">
        <v>5.13</v>
      </c>
      <c r="G465">
        <v>6.76</v>
      </c>
      <c r="H465">
        <v>0.13</v>
      </c>
    </row>
    <row r="466" spans="1:8" x14ac:dyDescent="0.25">
      <c r="A466">
        <v>200203</v>
      </c>
      <c r="B466">
        <v>4.24</v>
      </c>
      <c r="C466">
        <v>4.2300000000000004</v>
      </c>
      <c r="D466">
        <v>1.1000000000000001</v>
      </c>
      <c r="E466">
        <v>-1.6</v>
      </c>
      <c r="F466">
        <v>0.6</v>
      </c>
      <c r="G466">
        <v>-1.66</v>
      </c>
      <c r="H466">
        <v>0.13</v>
      </c>
    </row>
    <row r="467" spans="1:8" x14ac:dyDescent="0.25">
      <c r="A467">
        <v>200204</v>
      </c>
      <c r="B467">
        <v>-5.2</v>
      </c>
      <c r="C467">
        <v>6.62</v>
      </c>
      <c r="D467">
        <v>3.93</v>
      </c>
      <c r="E467">
        <v>4.28</v>
      </c>
      <c r="F467">
        <v>5.4</v>
      </c>
      <c r="G467">
        <v>7.96</v>
      </c>
      <c r="H467">
        <v>0.15</v>
      </c>
    </row>
    <row r="468" spans="1:8" x14ac:dyDescent="0.25">
      <c r="A468">
        <v>200205</v>
      </c>
      <c r="B468">
        <v>-1.38</v>
      </c>
      <c r="C468">
        <v>-3.05</v>
      </c>
      <c r="D468">
        <v>1.71</v>
      </c>
      <c r="E468">
        <v>2.27</v>
      </c>
      <c r="F468">
        <v>2.42</v>
      </c>
      <c r="G468">
        <v>2.96</v>
      </c>
      <c r="H468">
        <v>0.14000000000000001</v>
      </c>
    </row>
    <row r="469" spans="1:8" x14ac:dyDescent="0.25">
      <c r="A469">
        <v>200206</v>
      </c>
      <c r="B469">
        <v>-7.21</v>
      </c>
      <c r="C469">
        <v>3.79</v>
      </c>
      <c r="D469">
        <v>0.15</v>
      </c>
      <c r="E469">
        <v>3.94</v>
      </c>
      <c r="F469">
        <v>2.5499999999999998</v>
      </c>
      <c r="G469">
        <v>6.12</v>
      </c>
      <c r="H469">
        <v>0.13</v>
      </c>
    </row>
    <row r="470" spans="1:8" x14ac:dyDescent="0.25">
      <c r="A470">
        <v>200207</v>
      </c>
      <c r="B470">
        <v>-8.18</v>
      </c>
      <c r="C470">
        <v>-6.23</v>
      </c>
      <c r="D470">
        <v>-3.41</v>
      </c>
      <c r="E470">
        <v>3.97</v>
      </c>
      <c r="F470">
        <v>-0.72</v>
      </c>
      <c r="G470">
        <v>3.33</v>
      </c>
      <c r="H470">
        <v>0.15</v>
      </c>
    </row>
    <row r="471" spans="1:8" x14ac:dyDescent="0.25">
      <c r="A471">
        <v>200208</v>
      </c>
      <c r="B471">
        <v>0.5</v>
      </c>
      <c r="C471">
        <v>-1.22</v>
      </c>
      <c r="D471">
        <v>2.48</v>
      </c>
      <c r="E471">
        <v>1.48</v>
      </c>
      <c r="F471">
        <v>-1.61</v>
      </c>
      <c r="G471">
        <v>1.78</v>
      </c>
      <c r="H471">
        <v>0.14000000000000001</v>
      </c>
    </row>
    <row r="472" spans="1:8" x14ac:dyDescent="0.25">
      <c r="A472">
        <v>200209</v>
      </c>
      <c r="B472">
        <v>-10.35</v>
      </c>
      <c r="C472">
        <v>3.07</v>
      </c>
      <c r="D472">
        <v>1.31</v>
      </c>
      <c r="E472">
        <v>3.21</v>
      </c>
      <c r="F472">
        <v>-2.2799999999999998</v>
      </c>
      <c r="G472">
        <v>9.09</v>
      </c>
      <c r="H472">
        <v>0.14000000000000001</v>
      </c>
    </row>
    <row r="473" spans="1:8" x14ac:dyDescent="0.25">
      <c r="A473">
        <v>200210</v>
      </c>
      <c r="B473">
        <v>7.84</v>
      </c>
      <c r="C473">
        <v>-4.13</v>
      </c>
      <c r="D473">
        <v>-5.44</v>
      </c>
      <c r="E473">
        <v>-3.15</v>
      </c>
      <c r="F473">
        <v>0.92</v>
      </c>
      <c r="G473">
        <v>-5.34</v>
      </c>
      <c r="H473">
        <v>0.14000000000000001</v>
      </c>
    </row>
    <row r="474" spans="1:8" x14ac:dyDescent="0.25">
      <c r="A474">
        <v>200211</v>
      </c>
      <c r="B474">
        <v>5.96</v>
      </c>
      <c r="C474">
        <v>2.83</v>
      </c>
      <c r="D474">
        <v>-1.1399999999999999</v>
      </c>
      <c r="E474">
        <v>-9.49</v>
      </c>
      <c r="F474">
        <v>5.12</v>
      </c>
      <c r="G474">
        <v>-16.07</v>
      </c>
      <c r="H474">
        <v>0.12</v>
      </c>
    </row>
    <row r="475" spans="1:8" x14ac:dyDescent="0.25">
      <c r="A475">
        <v>200212</v>
      </c>
      <c r="B475">
        <v>-5.76</v>
      </c>
      <c r="C475">
        <v>0.53</v>
      </c>
      <c r="D475">
        <v>2.25</v>
      </c>
      <c r="E475">
        <v>6.17</v>
      </c>
      <c r="F475">
        <v>-1.59</v>
      </c>
      <c r="G475">
        <v>9.65</v>
      </c>
      <c r="H475">
        <v>0.11</v>
      </c>
    </row>
    <row r="476" spans="1:8" x14ac:dyDescent="0.25">
      <c r="A476">
        <v>200301</v>
      </c>
      <c r="B476">
        <v>-2.57</v>
      </c>
      <c r="C476">
        <v>0.83</v>
      </c>
      <c r="D476">
        <v>-0.94</v>
      </c>
      <c r="E476">
        <v>-0.59</v>
      </c>
      <c r="F476">
        <v>0.81</v>
      </c>
      <c r="G476">
        <v>1.63</v>
      </c>
      <c r="H476">
        <v>0.1</v>
      </c>
    </row>
    <row r="477" spans="1:8" x14ac:dyDescent="0.25">
      <c r="A477">
        <v>200302</v>
      </c>
      <c r="B477">
        <v>-1.88</v>
      </c>
      <c r="C477">
        <v>-0.91</v>
      </c>
      <c r="D477">
        <v>-1.43</v>
      </c>
      <c r="E477">
        <v>1.06</v>
      </c>
      <c r="F477">
        <v>-0.55000000000000004</v>
      </c>
      <c r="G477">
        <v>1.25</v>
      </c>
      <c r="H477">
        <v>0.09</v>
      </c>
    </row>
    <row r="478" spans="1:8" x14ac:dyDescent="0.25">
      <c r="A478">
        <v>200303</v>
      </c>
      <c r="B478">
        <v>1.0900000000000001</v>
      </c>
      <c r="C478">
        <v>0.6</v>
      </c>
      <c r="D478">
        <v>-2.1</v>
      </c>
      <c r="E478">
        <v>2.0099999999999998</v>
      </c>
      <c r="F478">
        <v>-0.69</v>
      </c>
      <c r="G478">
        <v>1.61</v>
      </c>
      <c r="H478">
        <v>0.1</v>
      </c>
    </row>
    <row r="479" spans="1:8" x14ac:dyDescent="0.25">
      <c r="A479">
        <v>200304</v>
      </c>
      <c r="B479">
        <v>8.2200000000000006</v>
      </c>
      <c r="C479">
        <v>1.02</v>
      </c>
      <c r="D479">
        <v>1.05</v>
      </c>
      <c r="E479">
        <v>-4.68</v>
      </c>
      <c r="F479">
        <v>1.1399999999999999</v>
      </c>
      <c r="G479">
        <v>-9.42</v>
      </c>
      <c r="H479">
        <v>0.1</v>
      </c>
    </row>
    <row r="480" spans="1:8" x14ac:dyDescent="0.25">
      <c r="A480">
        <v>200305</v>
      </c>
      <c r="B480">
        <v>6.05</v>
      </c>
      <c r="C480">
        <v>4.8</v>
      </c>
      <c r="D480">
        <v>-0.3</v>
      </c>
      <c r="E480">
        <v>-7.09</v>
      </c>
      <c r="F480">
        <v>3.22</v>
      </c>
      <c r="G480">
        <v>-10.74</v>
      </c>
      <c r="H480">
        <v>0.09</v>
      </c>
    </row>
    <row r="481" spans="1:8" x14ac:dyDescent="0.25">
      <c r="A481">
        <v>200306</v>
      </c>
      <c r="B481">
        <v>1.42</v>
      </c>
      <c r="C481">
        <v>1.66</v>
      </c>
      <c r="D481">
        <v>0.68</v>
      </c>
      <c r="E481">
        <v>0.51</v>
      </c>
      <c r="F481">
        <v>-0.33</v>
      </c>
      <c r="G481">
        <v>-1.03</v>
      </c>
      <c r="H481">
        <v>0.1</v>
      </c>
    </row>
    <row r="482" spans="1:8" x14ac:dyDescent="0.25">
      <c r="A482">
        <v>200307</v>
      </c>
      <c r="B482">
        <v>2.35</v>
      </c>
      <c r="C482">
        <v>4.8</v>
      </c>
      <c r="D482">
        <v>-1.08</v>
      </c>
      <c r="E482">
        <v>-4.05</v>
      </c>
      <c r="F482">
        <v>1.94</v>
      </c>
      <c r="G482">
        <v>-0.31</v>
      </c>
      <c r="H482">
        <v>7.0000000000000007E-2</v>
      </c>
    </row>
    <row r="483" spans="1:8" x14ac:dyDescent="0.25">
      <c r="A483">
        <v>200308</v>
      </c>
      <c r="B483">
        <v>2.34</v>
      </c>
      <c r="C483">
        <v>2.61</v>
      </c>
      <c r="D483">
        <v>2.1</v>
      </c>
      <c r="E483">
        <v>-2.39</v>
      </c>
      <c r="F483">
        <v>2.23</v>
      </c>
      <c r="G483">
        <v>-0.55000000000000004</v>
      </c>
      <c r="H483">
        <v>7.0000000000000007E-2</v>
      </c>
    </row>
    <row r="484" spans="1:8" x14ac:dyDescent="0.25">
      <c r="A484">
        <v>200309</v>
      </c>
      <c r="B484">
        <v>-1.24</v>
      </c>
      <c r="C484">
        <v>0.48</v>
      </c>
      <c r="D484">
        <v>0</v>
      </c>
      <c r="E484">
        <v>1.1299999999999999</v>
      </c>
      <c r="F484">
        <v>0.31</v>
      </c>
      <c r="G484">
        <v>-0.18</v>
      </c>
      <c r="H484">
        <v>0.08</v>
      </c>
    </row>
    <row r="485" spans="1:8" x14ac:dyDescent="0.25">
      <c r="A485">
        <v>200310</v>
      </c>
      <c r="B485">
        <v>6.08</v>
      </c>
      <c r="C485">
        <v>2.76</v>
      </c>
      <c r="D485">
        <v>1.88</v>
      </c>
      <c r="E485">
        <v>-1.6</v>
      </c>
      <c r="F485">
        <v>1.67</v>
      </c>
      <c r="G485">
        <v>3.73</v>
      </c>
      <c r="H485">
        <v>7.0000000000000007E-2</v>
      </c>
    </row>
    <row r="486" spans="1:8" x14ac:dyDescent="0.25">
      <c r="A486">
        <v>200311</v>
      </c>
      <c r="B486">
        <v>1.35</v>
      </c>
      <c r="C486">
        <v>2.31</v>
      </c>
      <c r="D486">
        <v>1.95</v>
      </c>
      <c r="E486">
        <v>-0.2</v>
      </c>
      <c r="F486">
        <v>1.77</v>
      </c>
      <c r="G486">
        <v>1.64</v>
      </c>
      <c r="H486">
        <v>7.0000000000000007E-2</v>
      </c>
    </row>
    <row r="487" spans="1:8" x14ac:dyDescent="0.25">
      <c r="A487">
        <v>200312</v>
      </c>
      <c r="B487">
        <v>4.29</v>
      </c>
      <c r="C487">
        <v>-2.74</v>
      </c>
      <c r="D487">
        <v>2.39</v>
      </c>
      <c r="E487">
        <v>-0.03</v>
      </c>
      <c r="F487">
        <v>0.96</v>
      </c>
      <c r="G487">
        <v>-5.68</v>
      </c>
      <c r="H487">
        <v>0.08</v>
      </c>
    </row>
    <row r="488" spans="1:8" x14ac:dyDescent="0.25">
      <c r="A488">
        <v>200401</v>
      </c>
      <c r="B488">
        <v>2.15</v>
      </c>
      <c r="C488">
        <v>2.5099999999999998</v>
      </c>
      <c r="D488">
        <v>1.95</v>
      </c>
      <c r="E488">
        <v>-3.6</v>
      </c>
      <c r="F488">
        <v>3.32</v>
      </c>
      <c r="G488">
        <v>2.58</v>
      </c>
      <c r="H488">
        <v>7.0000000000000007E-2</v>
      </c>
    </row>
    <row r="489" spans="1:8" x14ac:dyDescent="0.25">
      <c r="A489">
        <v>200402</v>
      </c>
      <c r="B489">
        <v>1.4</v>
      </c>
      <c r="C489">
        <v>-0.89</v>
      </c>
      <c r="D489">
        <v>0.5</v>
      </c>
      <c r="E489">
        <v>2.5099999999999998</v>
      </c>
      <c r="F489">
        <v>-1.33</v>
      </c>
      <c r="G489">
        <v>-1.0900000000000001</v>
      </c>
      <c r="H489">
        <v>0.06</v>
      </c>
    </row>
    <row r="490" spans="1:8" x14ac:dyDescent="0.25">
      <c r="A490">
        <v>200403</v>
      </c>
      <c r="B490">
        <v>-1.32</v>
      </c>
      <c r="C490">
        <v>2.11</v>
      </c>
      <c r="D490">
        <v>0.23</v>
      </c>
      <c r="E490">
        <v>1.55</v>
      </c>
      <c r="F490">
        <v>-1</v>
      </c>
      <c r="G490">
        <v>0.2</v>
      </c>
      <c r="H490">
        <v>0.09</v>
      </c>
    </row>
    <row r="491" spans="1:8" x14ac:dyDescent="0.25">
      <c r="A491">
        <v>200404</v>
      </c>
      <c r="B491">
        <v>-1.83</v>
      </c>
      <c r="C491">
        <v>-2.21</v>
      </c>
      <c r="D491">
        <v>-2.65</v>
      </c>
      <c r="E491">
        <v>3.19</v>
      </c>
      <c r="F491">
        <v>-2.82</v>
      </c>
      <c r="G491">
        <v>-5.38</v>
      </c>
      <c r="H491">
        <v>0.08</v>
      </c>
    </row>
    <row r="492" spans="1:8" x14ac:dyDescent="0.25">
      <c r="A492">
        <v>200405</v>
      </c>
      <c r="B492">
        <v>1.17</v>
      </c>
      <c r="C492">
        <v>-0.4</v>
      </c>
      <c r="D492">
        <v>-0.36</v>
      </c>
      <c r="E492">
        <v>-1.1499999999999999</v>
      </c>
      <c r="F492">
        <v>-0.04</v>
      </c>
      <c r="G492">
        <v>1.61</v>
      </c>
      <c r="H492">
        <v>0.06</v>
      </c>
    </row>
    <row r="493" spans="1:8" x14ac:dyDescent="0.25">
      <c r="A493">
        <v>200406</v>
      </c>
      <c r="B493">
        <v>1.86</v>
      </c>
      <c r="C493">
        <v>2.5299999999999998</v>
      </c>
      <c r="D493">
        <v>1.34</v>
      </c>
      <c r="E493">
        <v>1.03</v>
      </c>
      <c r="F493">
        <v>-0.42</v>
      </c>
      <c r="G493">
        <v>2.1</v>
      </c>
      <c r="H493">
        <v>0.08</v>
      </c>
    </row>
    <row r="494" spans="1:8" x14ac:dyDescent="0.25">
      <c r="A494">
        <v>200407</v>
      </c>
      <c r="B494">
        <v>-4.0599999999999996</v>
      </c>
      <c r="C494">
        <v>-2.99</v>
      </c>
      <c r="D494">
        <v>4.1100000000000003</v>
      </c>
      <c r="E494">
        <v>5.28</v>
      </c>
      <c r="F494">
        <v>-1.61</v>
      </c>
      <c r="G494">
        <v>-2.2799999999999998</v>
      </c>
      <c r="H494">
        <v>0.1</v>
      </c>
    </row>
    <row r="495" spans="1:8" x14ac:dyDescent="0.25">
      <c r="A495">
        <v>200408</v>
      </c>
      <c r="B495">
        <v>0.08</v>
      </c>
      <c r="C495">
        <v>-1.23</v>
      </c>
      <c r="D495">
        <v>0.97</v>
      </c>
      <c r="E495">
        <v>1.3</v>
      </c>
      <c r="F495">
        <v>-1.52</v>
      </c>
      <c r="G495">
        <v>-1.51</v>
      </c>
      <c r="H495">
        <v>0.11</v>
      </c>
    </row>
    <row r="496" spans="1:8" x14ac:dyDescent="0.25">
      <c r="A496">
        <v>200409</v>
      </c>
      <c r="B496">
        <v>1.6</v>
      </c>
      <c r="C496">
        <v>3.3</v>
      </c>
      <c r="D496">
        <v>-0.24</v>
      </c>
      <c r="E496">
        <v>-1.26</v>
      </c>
      <c r="F496">
        <v>-1.91</v>
      </c>
      <c r="G496">
        <v>5.26</v>
      </c>
      <c r="H496">
        <v>0.11</v>
      </c>
    </row>
    <row r="497" spans="1:8" x14ac:dyDescent="0.25">
      <c r="A497">
        <v>200410</v>
      </c>
      <c r="B497">
        <v>1.43</v>
      </c>
      <c r="C497">
        <v>0.28999999999999998</v>
      </c>
      <c r="D497">
        <v>-0.61</v>
      </c>
      <c r="E497">
        <v>-0.08</v>
      </c>
      <c r="F497">
        <v>0.41</v>
      </c>
      <c r="G497">
        <v>-1.53</v>
      </c>
      <c r="H497">
        <v>0.11</v>
      </c>
    </row>
    <row r="498" spans="1:8" x14ac:dyDescent="0.25">
      <c r="A498">
        <v>200411</v>
      </c>
      <c r="B498">
        <v>4.54</v>
      </c>
      <c r="C498">
        <v>4.1100000000000003</v>
      </c>
      <c r="D498">
        <v>1.81</v>
      </c>
      <c r="E498">
        <v>-1.0900000000000001</v>
      </c>
      <c r="F498">
        <v>-0.2</v>
      </c>
      <c r="G498">
        <v>3.23</v>
      </c>
      <c r="H498">
        <v>0.15</v>
      </c>
    </row>
    <row r="499" spans="1:8" x14ac:dyDescent="0.25">
      <c r="A499">
        <v>200412</v>
      </c>
      <c r="B499">
        <v>3.43</v>
      </c>
      <c r="C499">
        <v>0.01</v>
      </c>
      <c r="D499">
        <v>-7.0000000000000007E-2</v>
      </c>
      <c r="E499">
        <v>-1.34</v>
      </c>
      <c r="F499">
        <v>0.53</v>
      </c>
      <c r="G499">
        <v>-2.84</v>
      </c>
      <c r="H499">
        <v>0.16</v>
      </c>
    </row>
    <row r="500" spans="1:8" x14ac:dyDescent="0.25">
      <c r="A500">
        <v>200501</v>
      </c>
      <c r="B500">
        <v>-2.76</v>
      </c>
      <c r="C500">
        <v>-1.1100000000000001</v>
      </c>
      <c r="D500">
        <v>1.96</v>
      </c>
      <c r="E500">
        <v>3.12</v>
      </c>
      <c r="F500">
        <v>-1.38</v>
      </c>
      <c r="G500">
        <v>3.19</v>
      </c>
      <c r="H500">
        <v>0.16</v>
      </c>
    </row>
    <row r="501" spans="1:8" x14ac:dyDescent="0.25">
      <c r="A501">
        <v>200502</v>
      </c>
      <c r="B501">
        <v>1.89</v>
      </c>
      <c r="C501">
        <v>-0.28999999999999998</v>
      </c>
      <c r="D501">
        <v>1.65</v>
      </c>
      <c r="E501">
        <v>1.33</v>
      </c>
      <c r="F501">
        <v>-7.0000000000000007E-2</v>
      </c>
      <c r="G501">
        <v>3.16</v>
      </c>
      <c r="H501">
        <v>0.16</v>
      </c>
    </row>
    <row r="502" spans="1:8" x14ac:dyDescent="0.25">
      <c r="A502">
        <v>200503</v>
      </c>
      <c r="B502">
        <v>-1.97</v>
      </c>
      <c r="C502">
        <v>-1.42</v>
      </c>
      <c r="D502">
        <v>1.57</v>
      </c>
      <c r="E502">
        <v>0.49</v>
      </c>
      <c r="F502">
        <v>1.0900000000000001</v>
      </c>
      <c r="G502">
        <v>0.55000000000000004</v>
      </c>
      <c r="H502">
        <v>0.21</v>
      </c>
    </row>
    <row r="503" spans="1:8" x14ac:dyDescent="0.25">
      <c r="A503">
        <v>200504</v>
      </c>
      <c r="B503">
        <v>-2.61</v>
      </c>
      <c r="C503">
        <v>-4.05</v>
      </c>
      <c r="D503">
        <v>-0.35</v>
      </c>
      <c r="E503">
        <v>0.82</v>
      </c>
      <c r="F503">
        <v>-0.87</v>
      </c>
      <c r="G503">
        <v>-0.85</v>
      </c>
      <c r="H503">
        <v>0.21</v>
      </c>
    </row>
    <row r="504" spans="1:8" x14ac:dyDescent="0.25">
      <c r="A504">
        <v>200505</v>
      </c>
      <c r="B504">
        <v>3.65</v>
      </c>
      <c r="C504">
        <v>2.7</v>
      </c>
      <c r="D504">
        <v>-0.81</v>
      </c>
      <c r="E504">
        <v>-1.37</v>
      </c>
      <c r="F504">
        <v>0.28000000000000003</v>
      </c>
      <c r="G504">
        <v>0.43</v>
      </c>
      <c r="H504">
        <v>0.24</v>
      </c>
    </row>
    <row r="505" spans="1:8" x14ac:dyDescent="0.25">
      <c r="A505">
        <v>200506</v>
      </c>
      <c r="B505">
        <v>0.56999999999999995</v>
      </c>
      <c r="C505">
        <v>3.25</v>
      </c>
      <c r="D505">
        <v>2.65</v>
      </c>
      <c r="E505">
        <v>1.1399999999999999</v>
      </c>
      <c r="F505">
        <v>-0.53</v>
      </c>
      <c r="G505">
        <v>2.0499999999999998</v>
      </c>
      <c r="H505">
        <v>0.23</v>
      </c>
    </row>
    <row r="506" spans="1:8" x14ac:dyDescent="0.25">
      <c r="A506">
        <v>200507</v>
      </c>
      <c r="B506">
        <v>3.92</v>
      </c>
      <c r="C506">
        <v>2.79</v>
      </c>
      <c r="D506">
        <v>-0.51</v>
      </c>
      <c r="E506">
        <v>-1.43</v>
      </c>
      <c r="F506">
        <v>-0.98</v>
      </c>
      <c r="G506">
        <v>-0.01</v>
      </c>
      <c r="H506">
        <v>0.24</v>
      </c>
    </row>
    <row r="507" spans="1:8" x14ac:dyDescent="0.25">
      <c r="A507">
        <v>200508</v>
      </c>
      <c r="B507">
        <v>-1.22</v>
      </c>
      <c r="C507">
        <v>-0.88</v>
      </c>
      <c r="D507">
        <v>1.27</v>
      </c>
      <c r="E507">
        <v>-2.3199999999999998</v>
      </c>
      <c r="F507">
        <v>0.45</v>
      </c>
      <c r="G507">
        <v>2.27</v>
      </c>
      <c r="H507">
        <v>0.3</v>
      </c>
    </row>
    <row r="508" spans="1:8" x14ac:dyDescent="0.25">
      <c r="A508">
        <v>200509</v>
      </c>
      <c r="B508">
        <v>0.49</v>
      </c>
      <c r="C508">
        <v>-0.28999999999999998</v>
      </c>
      <c r="D508">
        <v>0.77</v>
      </c>
      <c r="E508">
        <v>0.56000000000000005</v>
      </c>
      <c r="F508">
        <v>-0.56999999999999995</v>
      </c>
      <c r="G508">
        <v>3.46</v>
      </c>
      <c r="H508">
        <v>0.28999999999999998</v>
      </c>
    </row>
    <row r="509" spans="1:8" x14ac:dyDescent="0.25">
      <c r="A509">
        <v>200510</v>
      </c>
      <c r="B509">
        <v>-2.02</v>
      </c>
      <c r="C509">
        <v>-1.4</v>
      </c>
      <c r="D509">
        <v>0.23</v>
      </c>
      <c r="E509">
        <v>-0.59</v>
      </c>
      <c r="F509">
        <v>-1.26</v>
      </c>
      <c r="G509">
        <v>-1.28</v>
      </c>
      <c r="H509">
        <v>0.27</v>
      </c>
    </row>
    <row r="510" spans="1:8" x14ac:dyDescent="0.25">
      <c r="A510">
        <v>200511</v>
      </c>
      <c r="B510">
        <v>3.61</v>
      </c>
      <c r="C510">
        <v>0.79</v>
      </c>
      <c r="D510">
        <v>-1.18</v>
      </c>
      <c r="E510">
        <v>-0.68</v>
      </c>
      <c r="F510">
        <v>-1.17</v>
      </c>
      <c r="G510">
        <v>0.25</v>
      </c>
      <c r="H510">
        <v>0.31</v>
      </c>
    </row>
    <row r="511" spans="1:8" x14ac:dyDescent="0.25">
      <c r="A511">
        <v>200512</v>
      </c>
      <c r="B511">
        <v>-0.25</v>
      </c>
      <c r="C511">
        <v>-0.25</v>
      </c>
      <c r="D511">
        <v>0.44</v>
      </c>
      <c r="E511">
        <v>0.28999999999999998</v>
      </c>
      <c r="F511">
        <v>0.21</v>
      </c>
      <c r="G511">
        <v>0.77</v>
      </c>
      <c r="H511">
        <v>0.32</v>
      </c>
    </row>
    <row r="512" spans="1:8" x14ac:dyDescent="0.25">
      <c r="A512">
        <v>200601</v>
      </c>
      <c r="B512">
        <v>3.04</v>
      </c>
      <c r="C512">
        <v>5.76</v>
      </c>
      <c r="D512">
        <v>1.1200000000000001</v>
      </c>
      <c r="E512">
        <v>-0.97</v>
      </c>
      <c r="F512">
        <v>-0.53</v>
      </c>
      <c r="G512">
        <v>2.68</v>
      </c>
      <c r="H512">
        <v>0.35</v>
      </c>
    </row>
    <row r="513" spans="1:8" x14ac:dyDescent="0.25">
      <c r="A513">
        <v>200602</v>
      </c>
      <c r="B513">
        <v>-0.3</v>
      </c>
      <c r="C513">
        <v>-0.42</v>
      </c>
      <c r="D513">
        <v>-0.25</v>
      </c>
      <c r="E513">
        <v>-0.51</v>
      </c>
      <c r="F513">
        <v>2.0299999999999998</v>
      </c>
      <c r="G513">
        <v>-1.84</v>
      </c>
      <c r="H513">
        <v>0.34</v>
      </c>
    </row>
    <row r="514" spans="1:8" x14ac:dyDescent="0.25">
      <c r="A514">
        <v>200603</v>
      </c>
      <c r="B514">
        <v>1.46</v>
      </c>
      <c r="C514">
        <v>3.43</v>
      </c>
      <c r="D514">
        <v>0.61</v>
      </c>
      <c r="E514">
        <v>-0.24</v>
      </c>
      <c r="F514">
        <v>-0.53</v>
      </c>
      <c r="G514">
        <v>1.26</v>
      </c>
      <c r="H514">
        <v>0.37</v>
      </c>
    </row>
    <row r="515" spans="1:8" x14ac:dyDescent="0.25">
      <c r="A515">
        <v>200604</v>
      </c>
      <c r="B515">
        <v>0.73</v>
      </c>
      <c r="C515">
        <v>-0.81</v>
      </c>
      <c r="D515">
        <v>2.59</v>
      </c>
      <c r="E515">
        <v>1.31</v>
      </c>
      <c r="F515">
        <v>-0.2</v>
      </c>
      <c r="G515">
        <v>0.61</v>
      </c>
      <c r="H515">
        <v>0.36</v>
      </c>
    </row>
    <row r="516" spans="1:8" x14ac:dyDescent="0.25">
      <c r="A516">
        <v>200605</v>
      </c>
      <c r="B516">
        <v>-3.57</v>
      </c>
      <c r="C516">
        <v>-3.01</v>
      </c>
      <c r="D516">
        <v>2.5499999999999998</v>
      </c>
      <c r="E516">
        <v>0.89</v>
      </c>
      <c r="F516">
        <v>1.31</v>
      </c>
      <c r="G516">
        <v>-3.65</v>
      </c>
      <c r="H516">
        <v>0.43</v>
      </c>
    </row>
    <row r="517" spans="1:8" x14ac:dyDescent="0.25">
      <c r="A517">
        <v>200606</v>
      </c>
      <c r="B517">
        <v>-0.35</v>
      </c>
      <c r="C517">
        <v>-0.23</v>
      </c>
      <c r="D517">
        <v>0.87</v>
      </c>
      <c r="E517">
        <v>1.41</v>
      </c>
      <c r="F517">
        <v>-0.12</v>
      </c>
      <c r="G517">
        <v>1.49</v>
      </c>
      <c r="H517">
        <v>0.4</v>
      </c>
    </row>
    <row r="518" spans="1:8" x14ac:dyDescent="0.25">
      <c r="A518">
        <v>200607</v>
      </c>
      <c r="B518">
        <v>-0.78</v>
      </c>
      <c r="C518">
        <v>-3.67</v>
      </c>
      <c r="D518">
        <v>2.94</v>
      </c>
      <c r="E518">
        <v>1.74</v>
      </c>
      <c r="F518">
        <v>0.93</v>
      </c>
      <c r="G518">
        <v>-2.21</v>
      </c>
      <c r="H518">
        <v>0.4</v>
      </c>
    </row>
    <row r="519" spans="1:8" x14ac:dyDescent="0.25">
      <c r="A519">
        <v>200608</v>
      </c>
      <c r="B519">
        <v>2.0299999999999998</v>
      </c>
      <c r="C519">
        <v>0.44</v>
      </c>
      <c r="D519">
        <v>-1.72</v>
      </c>
      <c r="E519">
        <v>-1.76</v>
      </c>
      <c r="F519">
        <v>2.15</v>
      </c>
      <c r="G519">
        <v>-3.47</v>
      </c>
      <c r="H519">
        <v>0.42</v>
      </c>
    </row>
    <row r="520" spans="1:8" x14ac:dyDescent="0.25">
      <c r="A520">
        <v>200609</v>
      </c>
      <c r="B520">
        <v>1.84</v>
      </c>
      <c r="C520">
        <v>-1.44</v>
      </c>
      <c r="D520">
        <v>0.05</v>
      </c>
      <c r="E520">
        <v>0.91</v>
      </c>
      <c r="F520">
        <v>0.54</v>
      </c>
      <c r="G520">
        <v>-0.94</v>
      </c>
      <c r="H520">
        <v>0.41</v>
      </c>
    </row>
    <row r="521" spans="1:8" x14ac:dyDescent="0.25">
      <c r="A521">
        <v>200610</v>
      </c>
      <c r="B521">
        <v>3.23</v>
      </c>
      <c r="C521">
        <v>1.92</v>
      </c>
      <c r="D521">
        <v>-0.04</v>
      </c>
      <c r="E521">
        <v>-0.28999999999999998</v>
      </c>
      <c r="F521">
        <v>0.24</v>
      </c>
      <c r="G521">
        <v>-0.24</v>
      </c>
      <c r="H521">
        <v>0.41</v>
      </c>
    </row>
    <row r="522" spans="1:8" x14ac:dyDescent="0.25">
      <c r="A522">
        <v>200611</v>
      </c>
      <c r="B522">
        <v>1.71</v>
      </c>
      <c r="C522">
        <v>0.83</v>
      </c>
      <c r="D522">
        <v>7.0000000000000007E-2</v>
      </c>
      <c r="E522">
        <v>0.2</v>
      </c>
      <c r="F522">
        <v>-0.87</v>
      </c>
      <c r="G522">
        <v>-1.01</v>
      </c>
      <c r="H522">
        <v>0.42</v>
      </c>
    </row>
    <row r="523" spans="1:8" x14ac:dyDescent="0.25">
      <c r="A523">
        <v>200612</v>
      </c>
      <c r="B523">
        <v>0.87</v>
      </c>
      <c r="C523">
        <v>-0.8</v>
      </c>
      <c r="D523">
        <v>3.16</v>
      </c>
      <c r="E523">
        <v>-0.73</v>
      </c>
      <c r="F523">
        <v>2.0499999999999998</v>
      </c>
      <c r="G523">
        <v>0.84</v>
      </c>
      <c r="H523">
        <v>0.4</v>
      </c>
    </row>
    <row r="524" spans="1:8" x14ac:dyDescent="0.25">
      <c r="A524">
        <v>200701</v>
      </c>
      <c r="B524">
        <v>1.4</v>
      </c>
      <c r="C524">
        <v>0.06</v>
      </c>
      <c r="D524">
        <v>-0.11</v>
      </c>
      <c r="E524">
        <v>0.12</v>
      </c>
      <c r="F524">
        <v>0.23</v>
      </c>
      <c r="G524">
        <v>0.21</v>
      </c>
      <c r="H524">
        <v>0.44</v>
      </c>
    </row>
    <row r="525" spans="1:8" x14ac:dyDescent="0.25">
      <c r="A525">
        <v>200702</v>
      </c>
      <c r="B525">
        <v>-1.96</v>
      </c>
      <c r="C525">
        <v>1.39</v>
      </c>
      <c r="D525">
        <v>-0.09</v>
      </c>
      <c r="E525">
        <v>-0.48</v>
      </c>
      <c r="F525">
        <v>-0.75</v>
      </c>
      <c r="G525">
        <v>-1.35</v>
      </c>
      <c r="H525">
        <v>0.38</v>
      </c>
    </row>
    <row r="526" spans="1:8" x14ac:dyDescent="0.25">
      <c r="A526">
        <v>200703</v>
      </c>
      <c r="B526">
        <v>0.68</v>
      </c>
      <c r="C526">
        <v>0.05</v>
      </c>
      <c r="D526">
        <v>-0.22</v>
      </c>
      <c r="E526">
        <v>0.19</v>
      </c>
      <c r="F526">
        <v>-0.61</v>
      </c>
      <c r="G526">
        <v>2.4700000000000002</v>
      </c>
      <c r="H526">
        <v>0.43</v>
      </c>
    </row>
    <row r="527" spans="1:8" x14ac:dyDescent="0.25">
      <c r="A527">
        <v>200704</v>
      </c>
      <c r="B527">
        <v>3.49</v>
      </c>
      <c r="C527">
        <v>-2.02</v>
      </c>
      <c r="D527">
        <v>-1.1499999999999999</v>
      </c>
      <c r="E527">
        <v>0.95</v>
      </c>
      <c r="F527">
        <v>1.01</v>
      </c>
      <c r="G527">
        <v>-0.16</v>
      </c>
      <c r="H527">
        <v>0.44</v>
      </c>
    </row>
    <row r="528" spans="1:8" x14ac:dyDescent="0.25">
      <c r="A528">
        <v>200705</v>
      </c>
      <c r="B528">
        <v>3.24</v>
      </c>
      <c r="C528">
        <v>0.3</v>
      </c>
      <c r="D528">
        <v>-0.05</v>
      </c>
      <c r="E528">
        <v>1.24</v>
      </c>
      <c r="F528">
        <v>-1.3</v>
      </c>
      <c r="G528">
        <v>-0.26</v>
      </c>
      <c r="H528">
        <v>0.41</v>
      </c>
    </row>
    <row r="529" spans="1:8" x14ac:dyDescent="0.25">
      <c r="A529">
        <v>200706</v>
      </c>
      <c r="B529">
        <v>-1.96</v>
      </c>
      <c r="C529">
        <v>0.75</v>
      </c>
      <c r="D529">
        <v>-1.1299999999999999</v>
      </c>
      <c r="E529">
        <v>0.41</v>
      </c>
      <c r="F529">
        <v>7.0000000000000007E-2</v>
      </c>
      <c r="G529">
        <v>0.38</v>
      </c>
      <c r="H529">
        <v>0.4</v>
      </c>
    </row>
    <row r="530" spans="1:8" x14ac:dyDescent="0.25">
      <c r="A530">
        <v>200707</v>
      </c>
      <c r="B530">
        <v>-3.73</v>
      </c>
      <c r="C530">
        <v>-2.89</v>
      </c>
      <c r="D530">
        <v>-3.34</v>
      </c>
      <c r="E530">
        <v>0.45</v>
      </c>
      <c r="F530">
        <v>-1.04</v>
      </c>
      <c r="G530">
        <v>2.8</v>
      </c>
      <c r="H530">
        <v>0.4</v>
      </c>
    </row>
    <row r="531" spans="1:8" x14ac:dyDescent="0.25">
      <c r="A531">
        <v>200708</v>
      </c>
      <c r="B531">
        <v>0.92</v>
      </c>
      <c r="C531">
        <v>-0.36</v>
      </c>
      <c r="D531">
        <v>-2.2400000000000002</v>
      </c>
      <c r="E531">
        <v>-1.05</v>
      </c>
      <c r="F531">
        <v>-0.55000000000000004</v>
      </c>
      <c r="G531">
        <v>0.11</v>
      </c>
      <c r="H531">
        <v>0.42</v>
      </c>
    </row>
    <row r="532" spans="1:8" x14ac:dyDescent="0.25">
      <c r="A532">
        <v>200709</v>
      </c>
      <c r="B532">
        <v>3.22</v>
      </c>
      <c r="C532">
        <v>-2.42</v>
      </c>
      <c r="D532">
        <v>-1.87</v>
      </c>
      <c r="E532">
        <v>-0.51</v>
      </c>
      <c r="F532">
        <v>-3.17</v>
      </c>
      <c r="G532">
        <v>4.58</v>
      </c>
      <c r="H532">
        <v>0.32</v>
      </c>
    </row>
    <row r="533" spans="1:8" x14ac:dyDescent="0.25">
      <c r="A533">
        <v>200710</v>
      </c>
      <c r="B533">
        <v>1.8</v>
      </c>
      <c r="C533">
        <v>0.03</v>
      </c>
      <c r="D533">
        <v>-2.59</v>
      </c>
      <c r="E533">
        <v>-0.2</v>
      </c>
      <c r="F533">
        <v>-0.1</v>
      </c>
      <c r="G533">
        <v>4.96</v>
      </c>
      <c r="H533">
        <v>0.32</v>
      </c>
    </row>
    <row r="534" spans="1:8" x14ac:dyDescent="0.25">
      <c r="A534">
        <v>200711</v>
      </c>
      <c r="B534">
        <v>-4.83</v>
      </c>
      <c r="C534">
        <v>-2.85</v>
      </c>
      <c r="D534">
        <v>-1.18</v>
      </c>
      <c r="E534">
        <v>1.62</v>
      </c>
      <c r="F534">
        <v>-0.33</v>
      </c>
      <c r="G534">
        <v>0.93</v>
      </c>
      <c r="H534">
        <v>0.34</v>
      </c>
    </row>
    <row r="535" spans="1:8" x14ac:dyDescent="0.25">
      <c r="A535">
        <v>200712</v>
      </c>
      <c r="B535">
        <v>-0.87</v>
      </c>
      <c r="C535">
        <v>0.19</v>
      </c>
      <c r="D535">
        <v>-0.52</v>
      </c>
      <c r="E535">
        <v>0.87</v>
      </c>
      <c r="F535">
        <v>-1.0900000000000001</v>
      </c>
      <c r="G535">
        <v>6.52</v>
      </c>
      <c r="H535">
        <v>0.27</v>
      </c>
    </row>
    <row r="536" spans="1:8" x14ac:dyDescent="0.25">
      <c r="A536">
        <v>200801</v>
      </c>
      <c r="B536">
        <v>-6.36</v>
      </c>
      <c r="C536">
        <v>-0.52</v>
      </c>
      <c r="D536">
        <v>3.65</v>
      </c>
      <c r="E536">
        <v>1.89</v>
      </c>
      <c r="F536">
        <v>2.2000000000000002</v>
      </c>
      <c r="G536">
        <v>-7.89</v>
      </c>
      <c r="H536">
        <v>0.21</v>
      </c>
    </row>
    <row r="537" spans="1:8" x14ac:dyDescent="0.25">
      <c r="A537">
        <v>200802</v>
      </c>
      <c r="B537">
        <v>-3.09</v>
      </c>
      <c r="C537">
        <v>-0.49</v>
      </c>
      <c r="D537">
        <v>-0.95</v>
      </c>
      <c r="E537">
        <v>0.83</v>
      </c>
      <c r="F537">
        <v>-1.07</v>
      </c>
      <c r="G537">
        <v>6.14</v>
      </c>
      <c r="H537">
        <v>0.13</v>
      </c>
    </row>
    <row r="538" spans="1:8" x14ac:dyDescent="0.25">
      <c r="A538">
        <v>200803</v>
      </c>
      <c r="B538">
        <v>-0.93</v>
      </c>
      <c r="C538">
        <v>0.7</v>
      </c>
      <c r="D538">
        <v>-0.15</v>
      </c>
      <c r="E538">
        <v>0.77</v>
      </c>
      <c r="F538">
        <v>0.47</v>
      </c>
      <c r="G538">
        <v>4.0999999999999996</v>
      </c>
      <c r="H538">
        <v>0.17</v>
      </c>
    </row>
    <row r="539" spans="1:8" x14ac:dyDescent="0.25">
      <c r="A539">
        <v>200804</v>
      </c>
      <c r="B539">
        <v>4.5999999999999996</v>
      </c>
      <c r="C539">
        <v>-1.1100000000000001</v>
      </c>
      <c r="D539">
        <v>-0.96</v>
      </c>
      <c r="E539">
        <v>1.64</v>
      </c>
      <c r="F539">
        <v>-2.56</v>
      </c>
      <c r="G539">
        <v>-0.2</v>
      </c>
      <c r="H539">
        <v>0.18</v>
      </c>
    </row>
    <row r="540" spans="1:8" x14ac:dyDescent="0.25">
      <c r="A540">
        <v>200805</v>
      </c>
      <c r="B540">
        <v>1.86</v>
      </c>
      <c r="C540">
        <v>3.23</v>
      </c>
      <c r="D540">
        <v>-1.38</v>
      </c>
      <c r="E540">
        <v>0.86</v>
      </c>
      <c r="F540">
        <v>0.04</v>
      </c>
      <c r="G540">
        <v>3.21</v>
      </c>
      <c r="H540">
        <v>0.18</v>
      </c>
    </row>
    <row r="541" spans="1:8" x14ac:dyDescent="0.25">
      <c r="A541">
        <v>200806</v>
      </c>
      <c r="B541">
        <v>-8.44</v>
      </c>
      <c r="C541">
        <v>1.1499999999999999</v>
      </c>
      <c r="D541">
        <v>-2.4300000000000002</v>
      </c>
      <c r="E541">
        <v>4.3899999999999997</v>
      </c>
      <c r="F541">
        <v>-0.42</v>
      </c>
      <c r="G541">
        <v>12.54</v>
      </c>
      <c r="H541">
        <v>0.17</v>
      </c>
    </row>
    <row r="542" spans="1:8" x14ac:dyDescent="0.25">
      <c r="A542">
        <v>200807</v>
      </c>
      <c r="B542">
        <v>-0.77</v>
      </c>
      <c r="C542">
        <v>3.68</v>
      </c>
      <c r="D542">
        <v>5.81</v>
      </c>
      <c r="E542">
        <v>-0.95</v>
      </c>
      <c r="F542">
        <v>1.07</v>
      </c>
      <c r="G542">
        <v>-5.15</v>
      </c>
      <c r="H542">
        <v>0.15</v>
      </c>
    </row>
    <row r="543" spans="1:8" x14ac:dyDescent="0.25">
      <c r="A543">
        <v>200808</v>
      </c>
      <c r="B543">
        <v>1.53</v>
      </c>
      <c r="C543">
        <v>3.42</v>
      </c>
      <c r="D543">
        <v>1.56</v>
      </c>
      <c r="E543">
        <v>1.74</v>
      </c>
      <c r="F543">
        <v>0.81</v>
      </c>
      <c r="G543">
        <v>-4.05</v>
      </c>
      <c r="H543">
        <v>0.13</v>
      </c>
    </row>
    <row r="544" spans="1:8" x14ac:dyDescent="0.25">
      <c r="A544">
        <v>200809</v>
      </c>
      <c r="B544">
        <v>-9.24</v>
      </c>
      <c r="C544">
        <v>0.38</v>
      </c>
      <c r="D544">
        <v>6.33</v>
      </c>
      <c r="E544">
        <v>2.81</v>
      </c>
      <c r="F544">
        <v>1.8</v>
      </c>
      <c r="G544">
        <v>0.39</v>
      </c>
      <c r="H544">
        <v>0.15</v>
      </c>
    </row>
    <row r="545" spans="1:8" x14ac:dyDescent="0.25">
      <c r="A545">
        <v>200810</v>
      </c>
      <c r="B545">
        <v>-17.23</v>
      </c>
      <c r="C545">
        <v>-3.22</v>
      </c>
      <c r="D545">
        <v>-2.89</v>
      </c>
      <c r="E545">
        <v>3.42</v>
      </c>
      <c r="F545">
        <v>1.87</v>
      </c>
      <c r="G545">
        <v>7.8</v>
      </c>
      <c r="H545">
        <v>0.08</v>
      </c>
    </row>
    <row r="546" spans="1:8" x14ac:dyDescent="0.25">
      <c r="A546">
        <v>200811</v>
      </c>
      <c r="B546">
        <v>-7.86</v>
      </c>
      <c r="C546">
        <v>-3.87</v>
      </c>
      <c r="D546">
        <v>-5.94</v>
      </c>
      <c r="E546">
        <v>4.82</v>
      </c>
      <c r="F546">
        <v>2.72</v>
      </c>
      <c r="G546">
        <v>7.12</v>
      </c>
      <c r="H546">
        <v>0.03</v>
      </c>
    </row>
    <row r="547" spans="1:8" x14ac:dyDescent="0.25">
      <c r="A547">
        <v>200812</v>
      </c>
      <c r="B547">
        <v>1.74</v>
      </c>
      <c r="C547">
        <v>3.37</v>
      </c>
      <c r="D547">
        <v>-0.24</v>
      </c>
      <c r="E547">
        <v>0.13</v>
      </c>
      <c r="F547">
        <v>-1.38</v>
      </c>
      <c r="G547">
        <v>-5.0599999999999996</v>
      </c>
      <c r="H547">
        <v>0</v>
      </c>
    </row>
    <row r="548" spans="1:8" x14ac:dyDescent="0.25">
      <c r="A548">
        <v>200901</v>
      </c>
      <c r="B548">
        <v>-8.1199999999999992</v>
      </c>
      <c r="C548">
        <v>-2.02</v>
      </c>
      <c r="D548">
        <v>-11.1</v>
      </c>
      <c r="E548">
        <v>0.38</v>
      </c>
      <c r="F548">
        <v>-1.22</v>
      </c>
      <c r="G548">
        <v>-1.88</v>
      </c>
      <c r="H548">
        <v>0</v>
      </c>
    </row>
    <row r="549" spans="1:8" x14ac:dyDescent="0.25">
      <c r="A549">
        <v>200902</v>
      </c>
      <c r="B549">
        <v>-10.1</v>
      </c>
      <c r="C549">
        <v>-1.1499999999999999</v>
      </c>
      <c r="D549">
        <v>-7.25</v>
      </c>
      <c r="E549">
        <v>1.94</v>
      </c>
      <c r="F549">
        <v>-1.1399999999999999</v>
      </c>
      <c r="G549">
        <v>4.13</v>
      </c>
      <c r="H549">
        <v>0.01</v>
      </c>
    </row>
    <row r="550" spans="1:8" x14ac:dyDescent="0.25">
      <c r="A550">
        <v>200903</v>
      </c>
      <c r="B550">
        <v>8.9499999999999993</v>
      </c>
      <c r="C550">
        <v>0.63</v>
      </c>
      <c r="D550">
        <v>3.53</v>
      </c>
      <c r="E550">
        <v>-2.44</v>
      </c>
      <c r="F550">
        <v>-2.25</v>
      </c>
      <c r="G550">
        <v>-11.54</v>
      </c>
      <c r="H550">
        <v>0.02</v>
      </c>
    </row>
    <row r="551" spans="1:8" x14ac:dyDescent="0.25">
      <c r="A551">
        <v>200904</v>
      </c>
      <c r="B551">
        <v>10.19</v>
      </c>
      <c r="C551">
        <v>6.71</v>
      </c>
      <c r="D551">
        <v>5.46</v>
      </c>
      <c r="E551">
        <v>0.25</v>
      </c>
      <c r="F551">
        <v>0.17</v>
      </c>
      <c r="G551">
        <v>-34.39</v>
      </c>
      <c r="H551">
        <v>0.01</v>
      </c>
    </row>
    <row r="552" spans="1:8" x14ac:dyDescent="0.25">
      <c r="A552">
        <v>200905</v>
      </c>
      <c r="B552">
        <v>5.21</v>
      </c>
      <c r="C552">
        <v>-2.35</v>
      </c>
      <c r="D552">
        <v>-0.21</v>
      </c>
      <c r="E552">
        <v>-1.18</v>
      </c>
      <c r="F552">
        <v>-2.13</v>
      </c>
      <c r="G552">
        <v>-12.44</v>
      </c>
      <c r="H552">
        <v>0</v>
      </c>
    </row>
    <row r="553" spans="1:8" x14ac:dyDescent="0.25">
      <c r="A553">
        <v>200906</v>
      </c>
      <c r="B553">
        <v>0.43</v>
      </c>
      <c r="C553">
        <v>2.3199999999999998</v>
      </c>
      <c r="D553">
        <v>-2.71</v>
      </c>
      <c r="E553">
        <v>-0.92</v>
      </c>
      <c r="F553">
        <v>-0.16</v>
      </c>
      <c r="G553">
        <v>5.29</v>
      </c>
      <c r="H553">
        <v>0.01</v>
      </c>
    </row>
    <row r="554" spans="1:8" x14ac:dyDescent="0.25">
      <c r="A554">
        <v>200907</v>
      </c>
      <c r="B554">
        <v>7.72</v>
      </c>
      <c r="C554">
        <v>2.48</v>
      </c>
      <c r="D554">
        <v>5.28</v>
      </c>
      <c r="E554">
        <v>-0.47</v>
      </c>
      <c r="F554">
        <v>3.21</v>
      </c>
      <c r="G554">
        <v>-5.36</v>
      </c>
      <c r="H554">
        <v>0.01</v>
      </c>
    </row>
    <row r="555" spans="1:8" x14ac:dyDescent="0.25">
      <c r="A555">
        <v>200908</v>
      </c>
      <c r="B555">
        <v>3.33</v>
      </c>
      <c r="C555">
        <v>-0.06</v>
      </c>
      <c r="D555">
        <v>7.76</v>
      </c>
      <c r="E555">
        <v>-3.05</v>
      </c>
      <c r="F555">
        <v>3.19</v>
      </c>
      <c r="G555">
        <v>-8.83</v>
      </c>
      <c r="H555">
        <v>0.01</v>
      </c>
    </row>
    <row r="556" spans="1:8" x14ac:dyDescent="0.25">
      <c r="A556">
        <v>200909</v>
      </c>
      <c r="B556">
        <v>4.08</v>
      </c>
      <c r="C556">
        <v>2.75</v>
      </c>
      <c r="D556">
        <v>0.92</v>
      </c>
      <c r="E556">
        <v>1.68</v>
      </c>
      <c r="F556">
        <v>0.38</v>
      </c>
      <c r="G556">
        <v>-4.93</v>
      </c>
      <c r="H556">
        <v>0.01</v>
      </c>
    </row>
    <row r="557" spans="1:8" x14ac:dyDescent="0.25">
      <c r="A557">
        <v>200910</v>
      </c>
      <c r="B557">
        <v>-2.59</v>
      </c>
      <c r="C557">
        <v>-4.76</v>
      </c>
      <c r="D557">
        <v>-4.17</v>
      </c>
      <c r="E557">
        <v>4.21</v>
      </c>
      <c r="F557">
        <v>-1.67</v>
      </c>
      <c r="G557">
        <v>2.62</v>
      </c>
      <c r="H557">
        <v>0</v>
      </c>
    </row>
    <row r="558" spans="1:8" x14ac:dyDescent="0.25">
      <c r="A558">
        <v>200911</v>
      </c>
      <c r="B558">
        <v>5.56</v>
      </c>
      <c r="C558">
        <v>-2.79</v>
      </c>
      <c r="D558">
        <v>-0.17</v>
      </c>
      <c r="E558">
        <v>0.72</v>
      </c>
      <c r="F558">
        <v>0.16</v>
      </c>
      <c r="G558">
        <v>0.28999999999999998</v>
      </c>
      <c r="H558">
        <v>0</v>
      </c>
    </row>
    <row r="559" spans="1:8" x14ac:dyDescent="0.25">
      <c r="A559">
        <v>200912</v>
      </c>
      <c r="B559">
        <v>2.75</v>
      </c>
      <c r="C559">
        <v>6.27</v>
      </c>
      <c r="D559">
        <v>0.01</v>
      </c>
      <c r="E559">
        <v>0.73</v>
      </c>
      <c r="F559">
        <v>-0.08</v>
      </c>
      <c r="G559">
        <v>2.93</v>
      </c>
      <c r="H559">
        <v>0.01</v>
      </c>
    </row>
    <row r="560" spans="1:8" x14ac:dyDescent="0.25">
      <c r="A560">
        <v>201001</v>
      </c>
      <c r="B560">
        <v>-3.36</v>
      </c>
      <c r="C560">
        <v>0.3</v>
      </c>
      <c r="D560">
        <v>0.31</v>
      </c>
      <c r="E560">
        <v>-1.32</v>
      </c>
      <c r="F560">
        <v>0.44</v>
      </c>
      <c r="G560">
        <v>-5.4</v>
      </c>
      <c r="H560">
        <v>0</v>
      </c>
    </row>
    <row r="561" spans="1:8" x14ac:dyDescent="0.25">
      <c r="A561">
        <v>201002</v>
      </c>
      <c r="B561">
        <v>3.4</v>
      </c>
      <c r="C561">
        <v>1.46</v>
      </c>
      <c r="D561">
        <v>3.16</v>
      </c>
      <c r="E561">
        <v>-0.46</v>
      </c>
      <c r="F561">
        <v>1.4</v>
      </c>
      <c r="G561">
        <v>3.64</v>
      </c>
      <c r="H561">
        <v>0</v>
      </c>
    </row>
    <row r="562" spans="1:8" x14ac:dyDescent="0.25">
      <c r="A562">
        <v>201003</v>
      </c>
      <c r="B562">
        <v>6.31</v>
      </c>
      <c r="C562">
        <v>1.77</v>
      </c>
      <c r="D562">
        <v>2.1</v>
      </c>
      <c r="E562">
        <v>-0.62</v>
      </c>
      <c r="F562">
        <v>1.71</v>
      </c>
      <c r="G562">
        <v>3.65</v>
      </c>
      <c r="H562">
        <v>0.01</v>
      </c>
    </row>
    <row r="563" spans="1:8" x14ac:dyDescent="0.25">
      <c r="A563">
        <v>201004</v>
      </c>
      <c r="B563">
        <v>2</v>
      </c>
      <c r="C563">
        <v>5.05</v>
      </c>
      <c r="D563">
        <v>2.81</v>
      </c>
      <c r="E563">
        <v>0.91</v>
      </c>
      <c r="F563">
        <v>1.7</v>
      </c>
      <c r="G563">
        <v>3.2</v>
      </c>
      <c r="H563">
        <v>0.01</v>
      </c>
    </row>
    <row r="564" spans="1:8" x14ac:dyDescent="0.25">
      <c r="A564">
        <v>201005</v>
      </c>
      <c r="B564">
        <v>-7.89</v>
      </c>
      <c r="C564">
        <v>0.04</v>
      </c>
      <c r="D564">
        <v>-2.38</v>
      </c>
      <c r="E564">
        <v>1.08</v>
      </c>
      <c r="F564">
        <v>-0.22</v>
      </c>
      <c r="G564">
        <v>-0.14000000000000001</v>
      </c>
      <c r="H564">
        <v>0.01</v>
      </c>
    </row>
    <row r="565" spans="1:8" x14ac:dyDescent="0.25">
      <c r="A565">
        <v>201006</v>
      </c>
      <c r="B565">
        <v>-5.56</v>
      </c>
      <c r="C565">
        <v>-2.5099999999999998</v>
      </c>
      <c r="D565">
        <v>-4.5</v>
      </c>
      <c r="E565">
        <v>-0.18</v>
      </c>
      <c r="F565">
        <v>-1.54</v>
      </c>
      <c r="G565">
        <v>-3</v>
      </c>
      <c r="H565">
        <v>0.01</v>
      </c>
    </row>
    <row r="566" spans="1:8" x14ac:dyDescent="0.25">
      <c r="A566">
        <v>201007</v>
      </c>
      <c r="B566">
        <v>6.93</v>
      </c>
      <c r="C566">
        <v>7.0000000000000007E-2</v>
      </c>
      <c r="D566">
        <v>-0.27</v>
      </c>
      <c r="E566">
        <v>0.13</v>
      </c>
      <c r="F566">
        <v>1.99</v>
      </c>
      <c r="G566">
        <v>1.89</v>
      </c>
      <c r="H566">
        <v>0.01</v>
      </c>
    </row>
    <row r="567" spans="1:8" x14ac:dyDescent="0.25">
      <c r="A567">
        <v>201008</v>
      </c>
      <c r="B567">
        <v>-4.7699999999999996</v>
      </c>
      <c r="C567">
        <v>-3.13</v>
      </c>
      <c r="D567">
        <v>-1.95</v>
      </c>
      <c r="E567">
        <v>0.48</v>
      </c>
      <c r="F567">
        <v>-1.7</v>
      </c>
      <c r="G567">
        <v>-0.18</v>
      </c>
      <c r="H567">
        <v>0.01</v>
      </c>
    </row>
    <row r="568" spans="1:8" x14ac:dyDescent="0.25">
      <c r="A568">
        <v>201009</v>
      </c>
      <c r="B568">
        <v>9.5399999999999991</v>
      </c>
      <c r="C568">
        <v>3.73</v>
      </c>
      <c r="D568">
        <v>-3.12</v>
      </c>
      <c r="E568">
        <v>-0.09</v>
      </c>
      <c r="F568">
        <v>0.49</v>
      </c>
      <c r="G568">
        <v>1.35</v>
      </c>
      <c r="H568">
        <v>0.01</v>
      </c>
    </row>
    <row r="569" spans="1:8" x14ac:dyDescent="0.25">
      <c r="A569">
        <v>201010</v>
      </c>
      <c r="B569">
        <v>3.88</v>
      </c>
      <c r="C569">
        <v>0.79</v>
      </c>
      <c r="D569">
        <v>-2.59</v>
      </c>
      <c r="E569">
        <v>1.41</v>
      </c>
      <c r="F569">
        <v>-0.22</v>
      </c>
      <c r="G569">
        <v>1.63</v>
      </c>
      <c r="H569">
        <v>0.01</v>
      </c>
    </row>
    <row r="570" spans="1:8" x14ac:dyDescent="0.25">
      <c r="A570">
        <v>201011</v>
      </c>
      <c r="B570">
        <v>0.6</v>
      </c>
      <c r="C570">
        <v>3.6</v>
      </c>
      <c r="D570">
        <v>-0.9</v>
      </c>
      <c r="E570">
        <v>0.3</v>
      </c>
      <c r="F570">
        <v>1.63</v>
      </c>
      <c r="G570">
        <v>2.5299999999999998</v>
      </c>
      <c r="H570">
        <v>0.01</v>
      </c>
    </row>
    <row r="571" spans="1:8" x14ac:dyDescent="0.25">
      <c r="A571">
        <v>201012</v>
      </c>
      <c r="B571">
        <v>6.82</v>
      </c>
      <c r="C571">
        <v>0.99</v>
      </c>
      <c r="D571">
        <v>3.81</v>
      </c>
      <c r="E571">
        <v>-3.53</v>
      </c>
      <c r="F571">
        <v>3.22</v>
      </c>
      <c r="G571">
        <v>-3.19</v>
      </c>
      <c r="H571">
        <v>0.01</v>
      </c>
    </row>
    <row r="572" spans="1:8" x14ac:dyDescent="0.25">
      <c r="A572">
        <v>201101</v>
      </c>
      <c r="B572">
        <v>1.99</v>
      </c>
      <c r="C572">
        <v>-2.41</v>
      </c>
      <c r="D572">
        <v>0.81</v>
      </c>
      <c r="E572">
        <v>-0.8</v>
      </c>
      <c r="F572">
        <v>0.69</v>
      </c>
      <c r="G572">
        <v>-0.33</v>
      </c>
      <c r="H572">
        <v>0.01</v>
      </c>
    </row>
    <row r="573" spans="1:8" x14ac:dyDescent="0.25">
      <c r="A573">
        <v>201102</v>
      </c>
      <c r="B573">
        <v>3.49</v>
      </c>
      <c r="C573">
        <v>1.64</v>
      </c>
      <c r="D573">
        <v>1.0900000000000001</v>
      </c>
      <c r="E573">
        <v>-1.9</v>
      </c>
      <c r="F573">
        <v>0.94</v>
      </c>
      <c r="G573">
        <v>2.0099999999999998</v>
      </c>
      <c r="H573">
        <v>0.01</v>
      </c>
    </row>
    <row r="574" spans="1:8" x14ac:dyDescent="0.25">
      <c r="A574">
        <v>201103</v>
      </c>
      <c r="B574">
        <v>0.45</v>
      </c>
      <c r="C574">
        <v>2.66</v>
      </c>
      <c r="D574">
        <v>-1.55</v>
      </c>
      <c r="E574">
        <v>1.48</v>
      </c>
      <c r="F574">
        <v>0</v>
      </c>
      <c r="G574">
        <v>3.55</v>
      </c>
      <c r="H574">
        <v>0.01</v>
      </c>
    </row>
    <row r="575" spans="1:8" x14ac:dyDescent="0.25">
      <c r="A575">
        <v>201104</v>
      </c>
      <c r="B575">
        <v>2.9</v>
      </c>
      <c r="C575">
        <v>-0.51</v>
      </c>
      <c r="D575">
        <v>-2.5099999999999998</v>
      </c>
      <c r="E575">
        <v>1</v>
      </c>
      <c r="F575">
        <v>-0.83</v>
      </c>
      <c r="G575">
        <v>0.06</v>
      </c>
      <c r="H575">
        <v>0</v>
      </c>
    </row>
    <row r="576" spans="1:8" x14ac:dyDescent="0.25">
      <c r="A576">
        <v>201105</v>
      </c>
      <c r="B576">
        <v>-1.27</v>
      </c>
      <c r="C576">
        <v>-0.69</v>
      </c>
      <c r="D576">
        <v>-2.06</v>
      </c>
      <c r="E576">
        <v>1.98</v>
      </c>
      <c r="F576">
        <v>-1.49</v>
      </c>
      <c r="G576">
        <v>-0.6</v>
      </c>
      <c r="H576">
        <v>0</v>
      </c>
    </row>
    <row r="577" spans="1:8" x14ac:dyDescent="0.25">
      <c r="A577">
        <v>201106</v>
      </c>
      <c r="B577">
        <v>-1.75</v>
      </c>
      <c r="C577">
        <v>0.09</v>
      </c>
      <c r="D577">
        <v>-0.31</v>
      </c>
      <c r="E577">
        <v>2.2999999999999998</v>
      </c>
      <c r="F577">
        <v>-1.46</v>
      </c>
      <c r="G577">
        <v>1.73</v>
      </c>
      <c r="H577">
        <v>0</v>
      </c>
    </row>
    <row r="578" spans="1:8" x14ac:dyDescent="0.25">
      <c r="A578">
        <v>201107</v>
      </c>
      <c r="B578">
        <v>-2.36</v>
      </c>
      <c r="C578">
        <v>-1.28</v>
      </c>
      <c r="D578">
        <v>-1.23</v>
      </c>
      <c r="E578">
        <v>2.6</v>
      </c>
      <c r="F578">
        <v>-1.82</v>
      </c>
      <c r="G578">
        <v>0.09</v>
      </c>
      <c r="H578">
        <v>0</v>
      </c>
    </row>
    <row r="579" spans="1:8" x14ac:dyDescent="0.25">
      <c r="A579">
        <v>201108</v>
      </c>
      <c r="B579">
        <v>-5.99</v>
      </c>
      <c r="C579">
        <v>-3.21</v>
      </c>
      <c r="D579">
        <v>-2.44</v>
      </c>
      <c r="E579">
        <v>3.13</v>
      </c>
      <c r="F579">
        <v>-0.21</v>
      </c>
      <c r="G579">
        <v>-0.33</v>
      </c>
      <c r="H579">
        <v>0.01</v>
      </c>
    </row>
    <row r="580" spans="1:8" x14ac:dyDescent="0.25">
      <c r="A580">
        <v>201109</v>
      </c>
      <c r="B580">
        <v>-7.59</v>
      </c>
      <c r="C580">
        <v>-3.72</v>
      </c>
      <c r="D580">
        <v>-1.46</v>
      </c>
      <c r="E580">
        <v>2</v>
      </c>
      <c r="F580">
        <v>0.24</v>
      </c>
      <c r="G580">
        <v>-2.57</v>
      </c>
      <c r="H580">
        <v>0</v>
      </c>
    </row>
    <row r="581" spans="1:8" x14ac:dyDescent="0.25">
      <c r="A581">
        <v>201110</v>
      </c>
      <c r="B581">
        <v>11.35</v>
      </c>
      <c r="C581">
        <v>3.54</v>
      </c>
      <c r="D581">
        <v>-0.17</v>
      </c>
      <c r="E581">
        <v>-1.96</v>
      </c>
      <c r="F581">
        <v>-0.87</v>
      </c>
      <c r="G581">
        <v>-1.43</v>
      </c>
      <c r="H581">
        <v>0</v>
      </c>
    </row>
    <row r="582" spans="1:8" x14ac:dyDescent="0.25">
      <c r="A582">
        <v>201111</v>
      </c>
      <c r="B582">
        <v>-0.28000000000000003</v>
      </c>
      <c r="C582">
        <v>-0.27</v>
      </c>
      <c r="D582">
        <v>-0.35</v>
      </c>
      <c r="E582">
        <v>1.7</v>
      </c>
      <c r="F582">
        <v>1.53</v>
      </c>
      <c r="G582">
        <v>3.99</v>
      </c>
      <c r="H582">
        <v>0</v>
      </c>
    </row>
    <row r="583" spans="1:8" x14ac:dyDescent="0.25">
      <c r="A583">
        <v>201112</v>
      </c>
      <c r="B583">
        <v>0.74</v>
      </c>
      <c r="C583">
        <v>-0.45</v>
      </c>
      <c r="D583">
        <v>1.74</v>
      </c>
      <c r="E583">
        <v>0.89</v>
      </c>
      <c r="F583">
        <v>2.39</v>
      </c>
      <c r="G583">
        <v>1.93</v>
      </c>
      <c r="H583">
        <v>0</v>
      </c>
    </row>
    <row r="584" spans="1:8" x14ac:dyDescent="0.25">
      <c r="A584">
        <v>201201</v>
      </c>
      <c r="B584">
        <v>5.05</v>
      </c>
      <c r="C584">
        <v>2.14</v>
      </c>
      <c r="D584">
        <v>-1.0900000000000001</v>
      </c>
      <c r="E584">
        <v>-1.82</v>
      </c>
      <c r="F584">
        <v>-1.4</v>
      </c>
      <c r="G584">
        <v>-7.92</v>
      </c>
      <c r="H584">
        <v>0</v>
      </c>
    </row>
    <row r="585" spans="1:8" x14ac:dyDescent="0.25">
      <c r="A585">
        <v>201202</v>
      </c>
      <c r="B585">
        <v>4.42</v>
      </c>
      <c r="C585">
        <v>-1.62</v>
      </c>
      <c r="D585">
        <v>0.09</v>
      </c>
      <c r="E585">
        <v>-0.17</v>
      </c>
      <c r="F585">
        <v>-0.06</v>
      </c>
      <c r="G585">
        <v>-0.31</v>
      </c>
      <c r="H585">
        <v>0</v>
      </c>
    </row>
    <row r="586" spans="1:8" x14ac:dyDescent="0.25">
      <c r="A586">
        <v>201203</v>
      </c>
      <c r="B586">
        <v>3.11</v>
      </c>
      <c r="C586">
        <v>-0.46</v>
      </c>
      <c r="D586">
        <v>0.87</v>
      </c>
      <c r="E586">
        <v>-0.48</v>
      </c>
      <c r="F586">
        <v>0.79</v>
      </c>
      <c r="G586">
        <v>1.51</v>
      </c>
      <c r="H586">
        <v>0</v>
      </c>
    </row>
    <row r="587" spans="1:8" x14ac:dyDescent="0.25">
      <c r="A587">
        <v>201204</v>
      </c>
      <c r="B587">
        <v>-0.85</v>
      </c>
      <c r="C587">
        <v>-0.57999999999999996</v>
      </c>
      <c r="D587">
        <v>-0.47</v>
      </c>
      <c r="E587">
        <v>1.2</v>
      </c>
      <c r="F587">
        <v>0.66</v>
      </c>
      <c r="G587">
        <v>3.83</v>
      </c>
      <c r="H587">
        <v>0</v>
      </c>
    </row>
    <row r="588" spans="1:8" x14ac:dyDescent="0.25">
      <c r="A588">
        <v>201205</v>
      </c>
      <c r="B588">
        <v>-6.19</v>
      </c>
      <c r="C588">
        <v>-0.08</v>
      </c>
      <c r="D588">
        <v>-0.62</v>
      </c>
      <c r="E588">
        <v>2.27</v>
      </c>
      <c r="F588">
        <v>2.37</v>
      </c>
      <c r="G588">
        <v>6.62</v>
      </c>
      <c r="H588">
        <v>0.01</v>
      </c>
    </row>
    <row r="589" spans="1:8" x14ac:dyDescent="0.25">
      <c r="A589">
        <v>201206</v>
      </c>
      <c r="B589">
        <v>3.89</v>
      </c>
      <c r="C589">
        <v>0.95</v>
      </c>
      <c r="D589">
        <v>0.44</v>
      </c>
      <c r="E589">
        <v>-1.37</v>
      </c>
      <c r="F589">
        <v>0.34</v>
      </c>
      <c r="G589">
        <v>-1.1299999999999999</v>
      </c>
      <c r="H589">
        <v>0</v>
      </c>
    </row>
    <row r="590" spans="1:8" x14ac:dyDescent="0.25">
      <c r="A590">
        <v>201207</v>
      </c>
      <c r="B590">
        <v>0.79</v>
      </c>
      <c r="C590">
        <v>-2.69</v>
      </c>
      <c r="D590">
        <v>-0.25</v>
      </c>
      <c r="E590">
        <v>0.77</v>
      </c>
      <c r="F590">
        <v>0.12</v>
      </c>
      <c r="G590">
        <v>3.13</v>
      </c>
      <c r="H590">
        <v>0</v>
      </c>
    </row>
    <row r="591" spans="1:8" x14ac:dyDescent="0.25">
      <c r="A591">
        <v>201208</v>
      </c>
      <c r="B591">
        <v>2.5499999999999998</v>
      </c>
      <c r="C591">
        <v>0.45</v>
      </c>
      <c r="D591">
        <v>1.28</v>
      </c>
      <c r="E591">
        <v>-1.34</v>
      </c>
      <c r="F591">
        <v>-0.74</v>
      </c>
      <c r="G591">
        <v>-2.48</v>
      </c>
      <c r="H591">
        <v>0.01</v>
      </c>
    </row>
    <row r="592" spans="1:8" x14ac:dyDescent="0.25">
      <c r="A592">
        <v>201209</v>
      </c>
      <c r="B592">
        <v>2.73</v>
      </c>
      <c r="C592">
        <v>0.69</v>
      </c>
      <c r="D592">
        <v>1.52</v>
      </c>
      <c r="E592">
        <v>-1.08</v>
      </c>
      <c r="F592">
        <v>1.62</v>
      </c>
      <c r="G592">
        <v>-1.02</v>
      </c>
      <c r="H592">
        <v>0.01</v>
      </c>
    </row>
    <row r="593" spans="1:8" x14ac:dyDescent="0.25">
      <c r="A593">
        <v>201210</v>
      </c>
      <c r="B593">
        <v>-1.76</v>
      </c>
      <c r="C593">
        <v>-0.81</v>
      </c>
      <c r="D593">
        <v>3.79</v>
      </c>
      <c r="E593">
        <v>-1.47</v>
      </c>
      <c r="F593">
        <v>2.2599999999999998</v>
      </c>
      <c r="G593">
        <v>0.1</v>
      </c>
      <c r="H593">
        <v>0.01</v>
      </c>
    </row>
    <row r="594" spans="1:8" x14ac:dyDescent="0.25">
      <c r="A594">
        <v>201211</v>
      </c>
      <c r="B594">
        <v>0.78</v>
      </c>
      <c r="C594">
        <v>0.32</v>
      </c>
      <c r="D594">
        <v>-0.96</v>
      </c>
      <c r="E594">
        <v>0.35</v>
      </c>
      <c r="F594">
        <v>0.9</v>
      </c>
      <c r="G594">
        <v>0.38</v>
      </c>
      <c r="H594">
        <v>0.01</v>
      </c>
    </row>
    <row r="595" spans="1:8" x14ac:dyDescent="0.25">
      <c r="A595">
        <v>201212</v>
      </c>
      <c r="B595">
        <v>1.18</v>
      </c>
      <c r="C595">
        <v>1.91</v>
      </c>
      <c r="D595">
        <v>3.55</v>
      </c>
      <c r="E595">
        <v>-1.69</v>
      </c>
      <c r="F595">
        <v>0.87</v>
      </c>
      <c r="G595">
        <v>-2.94</v>
      </c>
      <c r="H595">
        <v>0.01</v>
      </c>
    </row>
    <row r="596" spans="1:8" x14ac:dyDescent="0.25">
      <c r="A596">
        <v>201301</v>
      </c>
      <c r="B596">
        <v>5.57</v>
      </c>
      <c r="C596">
        <v>0.52</v>
      </c>
      <c r="D596">
        <v>0.92</v>
      </c>
      <c r="E596">
        <v>-1.93</v>
      </c>
      <c r="F596">
        <v>1.5</v>
      </c>
      <c r="G596">
        <v>-1.86</v>
      </c>
      <c r="H596">
        <v>0</v>
      </c>
    </row>
    <row r="597" spans="1:8" x14ac:dyDescent="0.25">
      <c r="A597">
        <v>201302</v>
      </c>
      <c r="B597">
        <v>1.29</v>
      </c>
      <c r="C597">
        <v>-0.37</v>
      </c>
      <c r="D597">
        <v>0</v>
      </c>
      <c r="E597">
        <v>-0.59</v>
      </c>
      <c r="F597">
        <v>0.46</v>
      </c>
      <c r="G597">
        <v>1.3</v>
      </c>
      <c r="H597">
        <v>0</v>
      </c>
    </row>
    <row r="598" spans="1:8" x14ac:dyDescent="0.25">
      <c r="A598">
        <v>201303</v>
      </c>
      <c r="B598">
        <v>4.03</v>
      </c>
      <c r="C598">
        <v>0.82</v>
      </c>
      <c r="D598">
        <v>-0.26</v>
      </c>
      <c r="E598">
        <v>0.3</v>
      </c>
      <c r="F598">
        <v>1.35</v>
      </c>
      <c r="G598">
        <v>1.95</v>
      </c>
      <c r="H598">
        <v>0</v>
      </c>
    </row>
    <row r="599" spans="1:8" x14ac:dyDescent="0.25">
      <c r="A599">
        <v>201304</v>
      </c>
      <c r="B599">
        <v>1.55</v>
      </c>
      <c r="C599">
        <v>-2.2999999999999998</v>
      </c>
      <c r="D599">
        <v>0.59</v>
      </c>
      <c r="E599">
        <v>0.18</v>
      </c>
      <c r="F599">
        <v>0.44</v>
      </c>
      <c r="G599">
        <v>0.24</v>
      </c>
      <c r="H599">
        <v>0</v>
      </c>
    </row>
    <row r="600" spans="1:8" x14ac:dyDescent="0.25">
      <c r="A600">
        <v>201305</v>
      </c>
      <c r="B600">
        <v>2.8</v>
      </c>
      <c r="C600">
        <v>2.09</v>
      </c>
      <c r="D600">
        <v>2.5499999999999998</v>
      </c>
      <c r="E600">
        <v>-1.69</v>
      </c>
      <c r="F600">
        <v>-0.77</v>
      </c>
      <c r="G600">
        <v>-1.81</v>
      </c>
      <c r="H600">
        <v>0</v>
      </c>
    </row>
    <row r="601" spans="1:8" x14ac:dyDescent="0.25">
      <c r="A601">
        <v>201306</v>
      </c>
      <c r="B601">
        <v>-1.2</v>
      </c>
      <c r="C601">
        <v>1.39</v>
      </c>
      <c r="D601">
        <v>-0.19</v>
      </c>
      <c r="E601">
        <v>-0.34</v>
      </c>
      <c r="F601">
        <v>-0.06</v>
      </c>
      <c r="G601">
        <v>0.6</v>
      </c>
      <c r="H601">
        <v>0</v>
      </c>
    </row>
    <row r="602" spans="1:8" x14ac:dyDescent="0.25">
      <c r="A602">
        <v>201307</v>
      </c>
      <c r="B602">
        <v>5.65</v>
      </c>
      <c r="C602">
        <v>1.78</v>
      </c>
      <c r="D602">
        <v>0.55000000000000004</v>
      </c>
      <c r="E602">
        <v>-1.55</v>
      </c>
      <c r="F602">
        <v>0.54</v>
      </c>
      <c r="G602">
        <v>1.72</v>
      </c>
      <c r="H602">
        <v>0</v>
      </c>
    </row>
    <row r="603" spans="1:8" x14ac:dyDescent="0.25">
      <c r="A603">
        <v>201308</v>
      </c>
      <c r="B603">
        <v>-2.71</v>
      </c>
      <c r="C603">
        <v>0.01</v>
      </c>
      <c r="D603">
        <v>-2.78</v>
      </c>
      <c r="E603">
        <v>0.75</v>
      </c>
      <c r="F603">
        <v>-2.16</v>
      </c>
      <c r="G603">
        <v>0.03</v>
      </c>
      <c r="H603">
        <v>0</v>
      </c>
    </row>
    <row r="604" spans="1:8" x14ac:dyDescent="0.25">
      <c r="A604">
        <v>201309</v>
      </c>
      <c r="B604">
        <v>3.77</v>
      </c>
      <c r="C604">
        <v>2.71</v>
      </c>
      <c r="D604">
        <v>-1.18</v>
      </c>
      <c r="E604">
        <v>-0.59</v>
      </c>
      <c r="F604">
        <v>-1.29</v>
      </c>
      <c r="G604">
        <v>3.01</v>
      </c>
      <c r="H604">
        <v>0</v>
      </c>
    </row>
    <row r="605" spans="1:8" x14ac:dyDescent="0.25">
      <c r="A605">
        <v>201310</v>
      </c>
      <c r="B605">
        <v>4.18</v>
      </c>
      <c r="C605">
        <v>-1.48</v>
      </c>
      <c r="D605">
        <v>1.1499999999999999</v>
      </c>
      <c r="E605">
        <v>2.92</v>
      </c>
      <c r="F605">
        <v>0.91</v>
      </c>
      <c r="G605">
        <v>0.16</v>
      </c>
      <c r="H605">
        <v>0</v>
      </c>
    </row>
    <row r="606" spans="1:8" x14ac:dyDescent="0.25">
      <c r="A606">
        <v>201311</v>
      </c>
      <c r="B606">
        <v>3.12</v>
      </c>
      <c r="C606">
        <v>1.36</v>
      </c>
      <c r="D606">
        <v>0.24</v>
      </c>
      <c r="E606">
        <v>0.3</v>
      </c>
      <c r="F606">
        <v>0.09</v>
      </c>
      <c r="G606">
        <v>0.41</v>
      </c>
      <c r="H606">
        <v>0</v>
      </c>
    </row>
    <row r="607" spans="1:8" x14ac:dyDescent="0.25">
      <c r="A607">
        <v>201312</v>
      </c>
      <c r="B607">
        <v>2.81</v>
      </c>
      <c r="C607">
        <v>-0.52</v>
      </c>
      <c r="D607">
        <v>-0.3</v>
      </c>
      <c r="E607">
        <v>-0.49</v>
      </c>
      <c r="F607">
        <v>7.0000000000000007E-2</v>
      </c>
      <c r="G607">
        <v>7.0000000000000007E-2</v>
      </c>
      <c r="H607">
        <v>0</v>
      </c>
    </row>
    <row r="608" spans="1:8" x14ac:dyDescent="0.25">
      <c r="A608">
        <v>201401</v>
      </c>
      <c r="B608">
        <v>-3.32</v>
      </c>
      <c r="C608">
        <v>0.6</v>
      </c>
      <c r="D608">
        <v>-2.08</v>
      </c>
      <c r="E608">
        <v>-3.71</v>
      </c>
      <c r="F608">
        <v>-1.35</v>
      </c>
      <c r="G608">
        <v>1.7</v>
      </c>
      <c r="H608">
        <v>0</v>
      </c>
    </row>
    <row r="609" spans="1:8" x14ac:dyDescent="0.25">
      <c r="A609">
        <v>201402</v>
      </c>
      <c r="B609">
        <v>4.6500000000000004</v>
      </c>
      <c r="C609">
        <v>0.13</v>
      </c>
      <c r="D609">
        <v>-0.39</v>
      </c>
      <c r="E609">
        <v>-0.41</v>
      </c>
      <c r="F609">
        <v>-0.44</v>
      </c>
      <c r="G609">
        <v>2.0699999999999998</v>
      </c>
      <c r="H609">
        <v>0</v>
      </c>
    </row>
    <row r="610" spans="1:8" x14ac:dyDescent="0.25">
      <c r="A610">
        <v>201403</v>
      </c>
      <c r="B610">
        <v>0.43</v>
      </c>
      <c r="C610">
        <v>-1.18</v>
      </c>
      <c r="D610">
        <v>5.09</v>
      </c>
      <c r="E610">
        <v>1.99</v>
      </c>
      <c r="F610">
        <v>1.9</v>
      </c>
      <c r="G610">
        <v>-3.31</v>
      </c>
      <c r="H610">
        <v>0</v>
      </c>
    </row>
    <row r="611" spans="1:8" x14ac:dyDescent="0.25">
      <c r="A611">
        <v>201404</v>
      </c>
      <c r="B611">
        <v>-0.19</v>
      </c>
      <c r="C611">
        <v>-4.1399999999999997</v>
      </c>
      <c r="D611">
        <v>1.1399999999999999</v>
      </c>
      <c r="E611">
        <v>3.61</v>
      </c>
      <c r="F611">
        <v>1.03</v>
      </c>
      <c r="G611">
        <v>-3.87</v>
      </c>
      <c r="H611">
        <v>0</v>
      </c>
    </row>
    <row r="612" spans="1:8" x14ac:dyDescent="0.25">
      <c r="A612">
        <v>201405</v>
      </c>
      <c r="B612">
        <v>2.06</v>
      </c>
      <c r="C612">
        <v>-1.84</v>
      </c>
      <c r="D612">
        <v>-0.26</v>
      </c>
      <c r="E612">
        <v>0.33</v>
      </c>
      <c r="F612">
        <v>-1.08</v>
      </c>
      <c r="G612">
        <v>1.1399999999999999</v>
      </c>
      <c r="H612">
        <v>0</v>
      </c>
    </row>
    <row r="613" spans="1:8" x14ac:dyDescent="0.25">
      <c r="A613">
        <v>201406</v>
      </c>
      <c r="B613">
        <v>2.61</v>
      </c>
      <c r="C613">
        <v>3.08</v>
      </c>
      <c r="D613">
        <v>-0.74</v>
      </c>
      <c r="E613">
        <v>-1.9</v>
      </c>
      <c r="F613">
        <v>-1.95</v>
      </c>
      <c r="G613">
        <v>0.7</v>
      </c>
      <c r="H613">
        <v>0</v>
      </c>
    </row>
    <row r="614" spans="1:8" x14ac:dyDescent="0.25">
      <c r="A614">
        <v>201407</v>
      </c>
      <c r="B614">
        <v>-2.04</v>
      </c>
      <c r="C614">
        <v>-4.25</v>
      </c>
      <c r="D614">
        <v>0.01</v>
      </c>
      <c r="E614">
        <v>1.01</v>
      </c>
      <c r="F614">
        <v>0.48</v>
      </c>
      <c r="G614">
        <v>-0.24</v>
      </c>
      <c r="H614">
        <v>0</v>
      </c>
    </row>
    <row r="615" spans="1:8" x14ac:dyDescent="0.25">
      <c r="A615">
        <v>201408</v>
      </c>
      <c r="B615">
        <v>4.24</v>
      </c>
      <c r="C615">
        <v>0.3</v>
      </c>
      <c r="D615">
        <v>-0.56999999999999995</v>
      </c>
      <c r="E615">
        <v>-0.5</v>
      </c>
      <c r="F615">
        <v>-0.65</v>
      </c>
      <c r="G615">
        <v>0.81</v>
      </c>
      <c r="H615">
        <v>0</v>
      </c>
    </row>
    <row r="616" spans="1:8" x14ac:dyDescent="0.25">
      <c r="A616">
        <v>201409</v>
      </c>
      <c r="B616">
        <v>-1.97</v>
      </c>
      <c r="C616">
        <v>-3.78</v>
      </c>
      <c r="D616">
        <v>-1.22</v>
      </c>
      <c r="E616">
        <v>0.96</v>
      </c>
      <c r="F616">
        <v>-0.53</v>
      </c>
      <c r="G616">
        <v>0.51</v>
      </c>
      <c r="H616">
        <v>0</v>
      </c>
    </row>
    <row r="617" spans="1:8" x14ac:dyDescent="0.25">
      <c r="A617">
        <v>201410</v>
      </c>
      <c r="B617">
        <v>2.52</v>
      </c>
      <c r="C617">
        <v>3.78</v>
      </c>
      <c r="D617">
        <v>-1.69</v>
      </c>
      <c r="E617">
        <v>-0.65</v>
      </c>
      <c r="F617">
        <v>-0.14000000000000001</v>
      </c>
      <c r="G617">
        <v>0.02</v>
      </c>
      <c r="H617">
        <v>0</v>
      </c>
    </row>
    <row r="618" spans="1:8" x14ac:dyDescent="0.25">
      <c r="A618">
        <v>201411</v>
      </c>
      <c r="B618">
        <v>2.5499999999999998</v>
      </c>
      <c r="C618">
        <v>-2.2599999999999998</v>
      </c>
      <c r="D618">
        <v>-2.99</v>
      </c>
      <c r="E618">
        <v>1.45</v>
      </c>
      <c r="F618">
        <v>0.2</v>
      </c>
      <c r="G618">
        <v>1.03</v>
      </c>
      <c r="H618">
        <v>0</v>
      </c>
    </row>
    <row r="619" spans="1:8" x14ac:dyDescent="0.25">
      <c r="A619">
        <v>201412</v>
      </c>
      <c r="B619">
        <v>-0.06</v>
      </c>
      <c r="C619">
        <v>2.84</v>
      </c>
      <c r="D619">
        <v>2.0699999999999998</v>
      </c>
      <c r="E619">
        <v>-1.38</v>
      </c>
      <c r="F619">
        <v>0.89</v>
      </c>
      <c r="G619">
        <v>1.08</v>
      </c>
      <c r="H619">
        <v>0</v>
      </c>
    </row>
    <row r="620" spans="1:8" x14ac:dyDescent="0.25">
      <c r="A620">
        <v>201501</v>
      </c>
      <c r="B620">
        <v>-3.11</v>
      </c>
      <c r="C620">
        <v>-0.86</v>
      </c>
      <c r="D620">
        <v>-3.47</v>
      </c>
      <c r="E620">
        <v>1.54</v>
      </c>
      <c r="F620">
        <v>-1.68</v>
      </c>
      <c r="G620">
        <v>3.86</v>
      </c>
      <c r="H620">
        <v>0</v>
      </c>
    </row>
    <row r="621" spans="1:8" x14ac:dyDescent="0.25">
      <c r="A621">
        <v>201502</v>
      </c>
      <c r="B621">
        <v>6.13</v>
      </c>
      <c r="C621">
        <v>0.24</v>
      </c>
      <c r="D621">
        <v>-1.77</v>
      </c>
      <c r="E621">
        <v>-1.1000000000000001</v>
      </c>
      <c r="F621">
        <v>-1.69</v>
      </c>
      <c r="G621">
        <v>-2.86</v>
      </c>
      <c r="H621">
        <v>0</v>
      </c>
    </row>
    <row r="622" spans="1:8" x14ac:dyDescent="0.25">
      <c r="A622">
        <v>201503</v>
      </c>
      <c r="B622">
        <v>-1.1200000000000001</v>
      </c>
      <c r="C622">
        <v>3.08</v>
      </c>
      <c r="D622">
        <v>-0.45</v>
      </c>
      <c r="E622">
        <v>0.11</v>
      </c>
      <c r="F622">
        <v>-0.53</v>
      </c>
      <c r="G622">
        <v>2.97</v>
      </c>
      <c r="H622">
        <v>0</v>
      </c>
    </row>
    <row r="623" spans="1:8" x14ac:dyDescent="0.25">
      <c r="A623">
        <v>201504</v>
      </c>
      <c r="B623">
        <v>0.59</v>
      </c>
      <c r="C623">
        <v>-3.02</v>
      </c>
      <c r="D623">
        <v>1.85</v>
      </c>
      <c r="E623">
        <v>0.03</v>
      </c>
      <c r="F623">
        <v>-0.54</v>
      </c>
      <c r="G623">
        <v>-7.37</v>
      </c>
      <c r="H623">
        <v>0</v>
      </c>
    </row>
    <row r="624" spans="1:8" x14ac:dyDescent="0.25">
      <c r="A624">
        <v>201505</v>
      </c>
      <c r="B624">
        <v>1.36</v>
      </c>
      <c r="C624">
        <v>0.82</v>
      </c>
      <c r="D624">
        <v>-1.33</v>
      </c>
      <c r="E624">
        <v>-1.83</v>
      </c>
      <c r="F624">
        <v>-0.7</v>
      </c>
      <c r="G624">
        <v>5.97</v>
      </c>
      <c r="H624">
        <v>0</v>
      </c>
    </row>
    <row r="625" spans="1:8" x14ac:dyDescent="0.25">
      <c r="A625">
        <v>201506</v>
      </c>
      <c r="B625">
        <v>-1.53</v>
      </c>
      <c r="C625">
        <v>2.83</v>
      </c>
      <c r="D625">
        <v>-0.81</v>
      </c>
      <c r="E625">
        <v>0.37</v>
      </c>
      <c r="F625">
        <v>-1.5</v>
      </c>
      <c r="G625">
        <v>3.1</v>
      </c>
      <c r="H625">
        <v>0</v>
      </c>
    </row>
    <row r="626" spans="1:8" x14ac:dyDescent="0.25">
      <c r="A626">
        <v>201507</v>
      </c>
      <c r="B626">
        <v>1.54</v>
      </c>
      <c r="C626">
        <v>-4.57</v>
      </c>
      <c r="D626">
        <v>-4.1399999999999997</v>
      </c>
      <c r="E626">
        <v>-0.3</v>
      </c>
      <c r="F626">
        <v>-2.61</v>
      </c>
      <c r="G626">
        <v>10.29</v>
      </c>
      <c r="H626">
        <v>0</v>
      </c>
    </row>
    <row r="627" spans="1:8" x14ac:dyDescent="0.25">
      <c r="A627">
        <v>201508</v>
      </c>
      <c r="B627">
        <v>-6.04</v>
      </c>
      <c r="C627">
        <v>0.4</v>
      </c>
      <c r="D627">
        <v>2.69</v>
      </c>
      <c r="E627">
        <v>0.63</v>
      </c>
      <c r="F627">
        <v>1.25</v>
      </c>
      <c r="G627">
        <v>-2.08</v>
      </c>
      <c r="H627">
        <v>0</v>
      </c>
    </row>
    <row r="628" spans="1:8" x14ac:dyDescent="0.25">
      <c r="A628">
        <v>201509</v>
      </c>
      <c r="B628">
        <v>-3.08</v>
      </c>
      <c r="C628">
        <v>-2.83</v>
      </c>
      <c r="D628">
        <v>0.53</v>
      </c>
      <c r="E628">
        <v>1.38</v>
      </c>
      <c r="F628">
        <v>-0.52</v>
      </c>
      <c r="G628">
        <v>5.31</v>
      </c>
      <c r="H628">
        <v>0</v>
      </c>
    </row>
    <row r="629" spans="1:8" x14ac:dyDescent="0.25">
      <c r="A629">
        <v>201510</v>
      </c>
      <c r="B629">
        <v>7.75</v>
      </c>
      <c r="C629">
        <v>-2.16</v>
      </c>
      <c r="D629">
        <v>-0.09</v>
      </c>
      <c r="E629">
        <v>0.9</v>
      </c>
      <c r="F629">
        <v>0.44</v>
      </c>
      <c r="G629">
        <v>-3.94</v>
      </c>
      <c r="H629">
        <v>0</v>
      </c>
    </row>
    <row r="630" spans="1:8" x14ac:dyDescent="0.25">
      <c r="A630">
        <v>201511</v>
      </c>
      <c r="B630">
        <v>0.56000000000000005</v>
      </c>
      <c r="C630">
        <v>3.36</v>
      </c>
      <c r="D630">
        <v>-0.51</v>
      </c>
      <c r="E630">
        <v>-2.75</v>
      </c>
      <c r="F630">
        <v>-1.07</v>
      </c>
      <c r="G630">
        <v>2.27</v>
      </c>
      <c r="H630">
        <v>0</v>
      </c>
    </row>
    <row r="631" spans="1:8" x14ac:dyDescent="0.25">
      <c r="A631">
        <v>201512</v>
      </c>
      <c r="B631">
        <v>-2.17</v>
      </c>
      <c r="C631">
        <v>-2.98</v>
      </c>
      <c r="D631">
        <v>-2.57</v>
      </c>
      <c r="E631">
        <v>-0.04</v>
      </c>
      <c r="F631">
        <v>0.12</v>
      </c>
      <c r="G631">
        <v>3.42</v>
      </c>
      <c r="H631">
        <v>0.01</v>
      </c>
    </row>
    <row r="632" spans="1:8" x14ac:dyDescent="0.25">
      <c r="A632">
        <v>201601</v>
      </c>
      <c r="B632">
        <v>-5.77</v>
      </c>
      <c r="C632">
        <v>-3.51</v>
      </c>
      <c r="D632">
        <v>2.1</v>
      </c>
      <c r="E632">
        <v>2.2799999999999998</v>
      </c>
      <c r="F632">
        <v>3.01</v>
      </c>
      <c r="G632">
        <v>1.43</v>
      </c>
      <c r="H632">
        <v>0.01</v>
      </c>
    </row>
    <row r="633" spans="1:8" x14ac:dyDescent="0.25">
      <c r="A633">
        <v>201602</v>
      </c>
      <c r="B633">
        <v>-7.0000000000000007E-2</v>
      </c>
      <c r="C633">
        <v>0.92</v>
      </c>
      <c r="D633">
        <v>-0.48</v>
      </c>
      <c r="E633">
        <v>3.22</v>
      </c>
      <c r="F633">
        <v>2.12</v>
      </c>
      <c r="G633">
        <v>-4.09</v>
      </c>
      <c r="H633">
        <v>0.02</v>
      </c>
    </row>
    <row r="634" spans="1:8" x14ac:dyDescent="0.25">
      <c r="A634">
        <v>201603</v>
      </c>
      <c r="B634">
        <v>6.96</v>
      </c>
      <c r="C634">
        <v>1.1399999999999999</v>
      </c>
      <c r="D634">
        <v>1.1399999999999999</v>
      </c>
      <c r="E634">
        <v>1.08</v>
      </c>
      <c r="F634">
        <v>-0.01</v>
      </c>
      <c r="G634">
        <v>-5.17</v>
      </c>
      <c r="H634">
        <v>0.02</v>
      </c>
    </row>
    <row r="635" spans="1:8" x14ac:dyDescent="0.25">
      <c r="A635">
        <v>201604</v>
      </c>
      <c r="B635">
        <v>0.92</v>
      </c>
      <c r="C635">
        <v>1.18</v>
      </c>
      <c r="D635">
        <v>3.25</v>
      </c>
      <c r="E635">
        <v>-2.98</v>
      </c>
      <c r="F635">
        <v>1.94</v>
      </c>
      <c r="G635">
        <v>-6.22</v>
      </c>
      <c r="H635">
        <v>0.01</v>
      </c>
    </row>
    <row r="636" spans="1:8" x14ac:dyDescent="0.25">
      <c r="A636">
        <v>201605</v>
      </c>
      <c r="B636">
        <v>1.78</v>
      </c>
      <c r="C636">
        <v>-0.71</v>
      </c>
      <c r="D636">
        <v>-1.8</v>
      </c>
      <c r="E636">
        <v>-1.23</v>
      </c>
      <c r="F636">
        <v>-2.59</v>
      </c>
      <c r="G636">
        <v>1.91</v>
      </c>
      <c r="H636">
        <v>0.01</v>
      </c>
    </row>
    <row r="637" spans="1:8" x14ac:dyDescent="0.25">
      <c r="A637">
        <v>201606</v>
      </c>
      <c r="B637">
        <v>-0.05</v>
      </c>
      <c r="C637">
        <v>0.48</v>
      </c>
      <c r="D637">
        <v>-1.49</v>
      </c>
      <c r="E637">
        <v>1.1200000000000001</v>
      </c>
      <c r="F637">
        <v>1.93</v>
      </c>
      <c r="G637">
        <v>4.21</v>
      </c>
      <c r="H637">
        <v>0.02</v>
      </c>
    </row>
    <row r="638" spans="1:8" x14ac:dyDescent="0.25">
      <c r="A638">
        <v>201607</v>
      </c>
      <c r="B638">
        <v>3.95</v>
      </c>
      <c r="C638">
        <v>2.67</v>
      </c>
      <c r="D638">
        <v>-1.1299999999999999</v>
      </c>
      <c r="E638">
        <v>1.59</v>
      </c>
      <c r="F638">
        <v>-1.27</v>
      </c>
      <c r="G638">
        <v>-3.06</v>
      </c>
      <c r="H638">
        <v>0.02</v>
      </c>
    </row>
    <row r="639" spans="1:8" x14ac:dyDescent="0.25">
      <c r="A639">
        <v>201608</v>
      </c>
      <c r="B639">
        <v>0.5</v>
      </c>
      <c r="C639">
        <v>1.72</v>
      </c>
      <c r="D639">
        <v>3.34</v>
      </c>
      <c r="E639">
        <v>-1.47</v>
      </c>
      <c r="F639">
        <v>-0.35</v>
      </c>
      <c r="G639">
        <v>-3.13</v>
      </c>
      <c r="H639">
        <v>0.02</v>
      </c>
    </row>
    <row r="640" spans="1:8" x14ac:dyDescent="0.25">
      <c r="A640">
        <v>201609</v>
      </c>
      <c r="B640">
        <v>0.25</v>
      </c>
      <c r="C640">
        <v>1.75</v>
      </c>
      <c r="D640">
        <v>-1.49</v>
      </c>
      <c r="E640">
        <v>-1.92</v>
      </c>
      <c r="F640">
        <v>-0.04</v>
      </c>
      <c r="G640">
        <v>-0.55000000000000004</v>
      </c>
      <c r="H640">
        <v>0.02</v>
      </c>
    </row>
    <row r="641" spans="1:8" x14ac:dyDescent="0.25">
      <c r="A641">
        <v>201610</v>
      </c>
      <c r="B641">
        <v>-2.02</v>
      </c>
      <c r="C641">
        <v>-3.97</v>
      </c>
      <c r="D641">
        <v>4.16</v>
      </c>
      <c r="E641">
        <v>1.24</v>
      </c>
      <c r="F641">
        <v>0.2</v>
      </c>
      <c r="G641">
        <v>0.64</v>
      </c>
      <c r="H641">
        <v>0.02</v>
      </c>
    </row>
    <row r="642" spans="1:8" x14ac:dyDescent="0.25">
      <c r="A642">
        <v>201611</v>
      </c>
      <c r="B642">
        <v>4.8600000000000003</v>
      </c>
      <c r="C642">
        <v>6.81</v>
      </c>
      <c r="D642">
        <v>8.27</v>
      </c>
      <c r="E642">
        <v>-0.5</v>
      </c>
      <c r="F642">
        <v>3.67</v>
      </c>
      <c r="G642">
        <v>-4.21</v>
      </c>
      <c r="H642">
        <v>0.01</v>
      </c>
    </row>
    <row r="643" spans="1:8" x14ac:dyDescent="0.25">
      <c r="A643">
        <v>201612</v>
      </c>
      <c r="B643">
        <v>1.82</v>
      </c>
      <c r="C643">
        <v>0.39</v>
      </c>
      <c r="D643">
        <v>3.61</v>
      </c>
      <c r="E643">
        <v>0.98</v>
      </c>
      <c r="F643">
        <v>-0.25</v>
      </c>
      <c r="G643">
        <v>-0.38</v>
      </c>
      <c r="H643">
        <v>0.03</v>
      </c>
    </row>
    <row r="644" spans="1:8" x14ac:dyDescent="0.25">
      <c r="A644">
        <v>201701</v>
      </c>
      <c r="B644">
        <v>1.94</v>
      </c>
      <c r="C644">
        <v>-1.28</v>
      </c>
      <c r="D644">
        <v>-2.68</v>
      </c>
      <c r="E644">
        <v>0.13</v>
      </c>
      <c r="F644">
        <v>-0.94</v>
      </c>
      <c r="G644">
        <v>-0.91</v>
      </c>
      <c r="H644">
        <v>0.04</v>
      </c>
    </row>
    <row r="645" spans="1:8" x14ac:dyDescent="0.25">
      <c r="A645">
        <v>201702</v>
      </c>
      <c r="B645">
        <v>3.57</v>
      </c>
      <c r="C645">
        <v>-2.14</v>
      </c>
      <c r="D645">
        <v>-1.79</v>
      </c>
      <c r="E645">
        <v>0.62</v>
      </c>
      <c r="F645">
        <v>-1.74</v>
      </c>
      <c r="G645">
        <v>-1.66</v>
      </c>
      <c r="H645">
        <v>0.04</v>
      </c>
    </row>
    <row r="646" spans="1:8" x14ac:dyDescent="0.25">
      <c r="A646">
        <v>201703</v>
      </c>
      <c r="B646">
        <v>0.17</v>
      </c>
      <c r="C646">
        <v>0.81</v>
      </c>
      <c r="D646">
        <v>-3.17</v>
      </c>
      <c r="E646">
        <v>0.83</v>
      </c>
      <c r="F646">
        <v>-1</v>
      </c>
      <c r="G646">
        <v>-0.97</v>
      </c>
      <c r="H646">
        <v>0.03</v>
      </c>
    </row>
    <row r="647" spans="1:8" x14ac:dyDescent="0.25">
      <c r="A647">
        <v>201704</v>
      </c>
      <c r="B647">
        <v>1.0900000000000001</v>
      </c>
      <c r="C647">
        <v>0.51</v>
      </c>
      <c r="D647">
        <v>-1.91</v>
      </c>
      <c r="E647">
        <v>2.13</v>
      </c>
      <c r="F647">
        <v>-1.55</v>
      </c>
      <c r="G647">
        <v>0.52</v>
      </c>
      <c r="H647">
        <v>0.05</v>
      </c>
    </row>
    <row r="648" spans="1:8" x14ac:dyDescent="0.25">
      <c r="A648">
        <v>201705</v>
      </c>
      <c r="B648">
        <v>1.06</v>
      </c>
      <c r="C648">
        <v>-3.07</v>
      </c>
      <c r="D648">
        <v>-3.75</v>
      </c>
      <c r="E648">
        <v>1.32</v>
      </c>
      <c r="F648">
        <v>-1.84</v>
      </c>
      <c r="G648">
        <v>1.43</v>
      </c>
      <c r="H648">
        <v>0.06</v>
      </c>
    </row>
    <row r="649" spans="1:8" x14ac:dyDescent="0.25">
      <c r="A649">
        <v>201706</v>
      </c>
      <c r="B649">
        <v>0.78</v>
      </c>
      <c r="C649">
        <v>2.46</v>
      </c>
      <c r="D649">
        <v>1.32</v>
      </c>
      <c r="E649">
        <v>-2.13</v>
      </c>
      <c r="F649">
        <v>-0.06</v>
      </c>
      <c r="G649">
        <v>-0.22</v>
      </c>
      <c r="H649">
        <v>0.06</v>
      </c>
    </row>
    <row r="650" spans="1:8" x14ac:dyDescent="0.25">
      <c r="A650">
        <v>201707</v>
      </c>
      <c r="B650">
        <v>1.87</v>
      </c>
      <c r="C650">
        <v>-1.59</v>
      </c>
      <c r="D650">
        <v>-0.28000000000000003</v>
      </c>
      <c r="E650">
        <v>-0.57999999999999996</v>
      </c>
      <c r="F650">
        <v>-0.14000000000000001</v>
      </c>
      <c r="G650">
        <v>1.62</v>
      </c>
      <c r="H650">
        <v>7.0000000000000007E-2</v>
      </c>
    </row>
    <row r="651" spans="1:8" x14ac:dyDescent="0.25">
      <c r="A651">
        <v>201708</v>
      </c>
      <c r="B651">
        <v>0.16</v>
      </c>
      <c r="C651">
        <v>-1.87</v>
      </c>
      <c r="D651">
        <v>-2.2599999999999998</v>
      </c>
      <c r="E651">
        <v>0.44</v>
      </c>
      <c r="F651">
        <v>-2.44</v>
      </c>
      <c r="G651">
        <v>3.57</v>
      </c>
      <c r="H651">
        <v>0.09</v>
      </c>
    </row>
    <row r="652" spans="1:8" x14ac:dyDescent="0.25">
      <c r="A652">
        <v>201709</v>
      </c>
      <c r="B652">
        <v>2.5099999999999998</v>
      </c>
      <c r="C652">
        <v>4.8</v>
      </c>
      <c r="D652">
        <v>3.02</v>
      </c>
      <c r="E652">
        <v>-1.5</v>
      </c>
      <c r="F652">
        <v>1.64</v>
      </c>
      <c r="G652">
        <v>-1.2</v>
      </c>
      <c r="H652">
        <v>0.09</v>
      </c>
    </row>
    <row r="653" spans="1:8" x14ac:dyDescent="0.25">
      <c r="A653">
        <v>201710</v>
      </c>
      <c r="B653">
        <v>2.25</v>
      </c>
      <c r="C653">
        <v>-1.94</v>
      </c>
      <c r="D653">
        <v>-0.08</v>
      </c>
      <c r="E653">
        <v>1.18</v>
      </c>
      <c r="F653">
        <v>-3.32</v>
      </c>
      <c r="G653">
        <v>4.28</v>
      </c>
      <c r="H653">
        <v>0.09</v>
      </c>
    </row>
    <row r="654" spans="1:8" x14ac:dyDescent="0.25">
      <c r="A654">
        <v>201711</v>
      </c>
      <c r="B654">
        <v>3.12</v>
      </c>
      <c r="C654">
        <v>-0.39</v>
      </c>
      <c r="D654">
        <v>0.02</v>
      </c>
      <c r="E654">
        <v>3.05</v>
      </c>
      <c r="F654">
        <v>0.04</v>
      </c>
      <c r="G654">
        <v>-0.75</v>
      </c>
      <c r="H654">
        <v>0.08</v>
      </c>
    </row>
    <row r="655" spans="1:8" x14ac:dyDescent="0.25">
      <c r="A655">
        <v>201712</v>
      </c>
      <c r="B655">
        <v>1.06</v>
      </c>
      <c r="C655">
        <v>-1.04</v>
      </c>
      <c r="D655">
        <v>0.11</v>
      </c>
      <c r="E655">
        <v>0.78</v>
      </c>
      <c r="F655">
        <v>1.62</v>
      </c>
      <c r="G655">
        <v>-1.59</v>
      </c>
      <c r="H655">
        <v>0.09</v>
      </c>
    </row>
    <row r="656" spans="1:8" x14ac:dyDescent="0.25">
      <c r="A656">
        <v>201801</v>
      </c>
      <c r="B656">
        <v>5.58</v>
      </c>
      <c r="C656">
        <v>-3.13</v>
      </c>
      <c r="D656">
        <v>-1.41</v>
      </c>
      <c r="E656">
        <v>0.12</v>
      </c>
      <c r="F656">
        <v>-0.91</v>
      </c>
      <c r="G656">
        <v>4.01</v>
      </c>
      <c r="H656">
        <v>0.11</v>
      </c>
    </row>
    <row r="657" spans="1:8" x14ac:dyDescent="0.25">
      <c r="A657">
        <v>201802</v>
      </c>
      <c r="B657">
        <v>-3.65</v>
      </c>
      <c r="C657">
        <v>0.38</v>
      </c>
      <c r="D657">
        <v>-1.2</v>
      </c>
      <c r="E657">
        <v>0.72</v>
      </c>
      <c r="F657">
        <v>-2.25</v>
      </c>
      <c r="G657">
        <v>3.99</v>
      </c>
      <c r="H657">
        <v>0.11</v>
      </c>
    </row>
    <row r="658" spans="1:8" x14ac:dyDescent="0.25">
      <c r="A658">
        <v>201803</v>
      </c>
      <c r="B658">
        <v>-2.35</v>
      </c>
      <c r="C658">
        <v>3.57</v>
      </c>
      <c r="D658">
        <v>-0.08</v>
      </c>
      <c r="E658">
        <v>-0.51</v>
      </c>
      <c r="F658">
        <v>0.06</v>
      </c>
      <c r="G658">
        <v>-1.31</v>
      </c>
      <c r="H658">
        <v>0.12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57A0-DE41-4115-85A6-E58978DFB9AA}">
  <dimension ref="A1:U378"/>
  <sheetViews>
    <sheetView topLeftCell="D1" workbookViewId="0">
      <selection activeCell="N4" sqref="N4"/>
    </sheetView>
  </sheetViews>
  <sheetFormatPr defaultRowHeight="11.25" x14ac:dyDescent="0.2"/>
  <cols>
    <col min="1" max="1" width="10.7109375" style="1" bestFit="1" customWidth="1"/>
    <col min="2" max="3" width="9.140625" style="1"/>
    <col min="4" max="4" width="8.5703125" style="1" bestFit="1" customWidth="1"/>
    <col min="5" max="6" width="9.140625" style="1"/>
    <col min="7" max="7" width="8.85546875" style="1" bestFit="1" customWidth="1"/>
    <col min="8" max="8" width="9.140625" style="1"/>
    <col min="9" max="9" width="8.140625" style="1" bestFit="1" customWidth="1"/>
    <col min="10" max="11" width="9.140625" style="1"/>
    <col min="12" max="12" width="15" style="1" bestFit="1" customWidth="1"/>
    <col min="13" max="13" width="9" style="1" bestFit="1" customWidth="1"/>
    <col min="14" max="15" width="9.140625" style="1"/>
    <col min="16" max="16" width="8.7109375" style="1" bestFit="1" customWidth="1"/>
    <col min="17" max="17" width="9.140625" style="1"/>
    <col min="18" max="18" width="8.7109375" style="1" bestFit="1" customWidth="1"/>
    <col min="19" max="16384" width="9.140625" style="1"/>
  </cols>
  <sheetData>
    <row r="1" spans="1:21" ht="15" x14ac:dyDescent="0.2">
      <c r="A1" s="29" t="s">
        <v>394</v>
      </c>
      <c r="B1" s="30" t="s">
        <v>341</v>
      </c>
      <c r="C1" s="30" t="s">
        <v>342</v>
      </c>
      <c r="D1" s="30" t="s">
        <v>343</v>
      </c>
      <c r="E1" s="30" t="s">
        <v>344</v>
      </c>
      <c r="F1" s="30" t="s">
        <v>349</v>
      </c>
      <c r="G1" s="30" t="s">
        <v>350</v>
      </c>
      <c r="H1" s="30" t="s">
        <v>351</v>
      </c>
      <c r="I1" s="30" t="s">
        <v>352</v>
      </c>
      <c r="J1" s="30" t="s">
        <v>353</v>
      </c>
      <c r="K1" s="30" t="s">
        <v>354</v>
      </c>
      <c r="L1" s="30" t="s">
        <v>478</v>
      </c>
      <c r="M1" s="30" t="s">
        <v>479</v>
      </c>
      <c r="N1" s="1" t="s">
        <v>491</v>
      </c>
      <c r="P1" s="1" t="str">
        <f>_xll.Thomson.Reuters.AFOSpreadsheetFormulas.DSGRID("S&amp;PCOMP","RI","1986-12-31","","M","RowHeader=true;ColHeader=true;DispSeriesDescription=false;YearlyTSFormat=false;QuarterlyTSFormat=false","")</f>
        <v>Offline</v>
      </c>
      <c r="Q1" s="7" t="s">
        <v>345</v>
      </c>
      <c r="R1" s="1" t="str">
        <f>_xll.Thomson.Reuters.AFOSpreadsheetFormulas.DSGRID("SP500TR","RI","1986-12-31","","M","RowHeader=true;ColHeader=true;DispSeriesDescription=false;YearlyTSFormat=false;QuarterlyTSFormat=false","")</f>
        <v>Offline</v>
      </c>
      <c r="S1" s="1" t="s">
        <v>492</v>
      </c>
    </row>
    <row r="2" spans="1:21" ht="15" x14ac:dyDescent="0.25">
      <c r="A2" s="5">
        <v>31808</v>
      </c>
      <c r="B2" s="31">
        <v>0.189854140721883</v>
      </c>
      <c r="C2" s="31">
        <v>0.15128745534398999</v>
      </c>
      <c r="D2" s="31">
        <v>0.10996100553853</v>
      </c>
      <c r="E2" s="31">
        <v>0.17300814461334099</v>
      </c>
      <c r="F2" s="31">
        <v>0.118743363382631</v>
      </c>
      <c r="G2" s="31">
        <v>3.37541043855717E-2</v>
      </c>
      <c r="H2" s="31">
        <v>0.140580515933486</v>
      </c>
      <c r="I2" s="31">
        <v>0.14185986266275599</v>
      </c>
      <c r="J2" s="31">
        <v>0.164044113916712</v>
      </c>
      <c r="K2" s="31">
        <v>0.29573720478432403</v>
      </c>
      <c r="L2" s="31">
        <v>0.12540524775338799</v>
      </c>
      <c r="M2" s="31">
        <v>7.6994089553333006E-2</v>
      </c>
      <c r="N2" s="32">
        <f>U3</f>
        <v>0.13466157420167746</v>
      </c>
      <c r="P2" s="3">
        <v>31777</v>
      </c>
      <c r="Q2" s="7" t="s">
        <v>332</v>
      </c>
      <c r="R2" s="3">
        <v>31777</v>
      </c>
      <c r="S2" s="1">
        <v>507.94</v>
      </c>
    </row>
    <row r="3" spans="1:21" ht="15" x14ac:dyDescent="0.25">
      <c r="A3" s="5">
        <v>31836</v>
      </c>
      <c r="B3" s="31">
        <v>1.54165398793714E-2</v>
      </c>
      <c r="C3" s="31">
        <v>1.45245891628365E-2</v>
      </c>
      <c r="D3" s="31">
        <v>5.1725507351886302E-2</v>
      </c>
      <c r="E3" s="31">
        <v>3.1387871719365502E-2</v>
      </c>
      <c r="F3" s="31">
        <v>4.9702096625036697E-3</v>
      </c>
      <c r="G3" s="31">
        <v>0.105575085651191</v>
      </c>
      <c r="H3" s="31">
        <v>2.25303557585615E-2</v>
      </c>
      <c r="I3" s="31">
        <v>5.3392170849108703E-3</v>
      </c>
      <c r="J3" s="31">
        <v>2.6601733334430801E-2</v>
      </c>
      <c r="K3" s="31">
        <v>7.2117507157077196E-2</v>
      </c>
      <c r="L3" s="31">
        <v>1.4530820261968299E-2</v>
      </c>
      <c r="M3" s="31">
        <v>6.5910848040684006E-2</v>
      </c>
      <c r="N3" s="32">
        <f t="shared" ref="N3:N14" si="0">U4</f>
        <v>3.9507929347260218E-2</v>
      </c>
      <c r="P3" s="3">
        <v>31807</v>
      </c>
      <c r="Q3" s="7" t="s">
        <v>332</v>
      </c>
      <c r="R3" s="3">
        <v>31807</v>
      </c>
      <c r="S3" s="1">
        <v>576.34</v>
      </c>
      <c r="U3" s="1">
        <f>S3/S2-1</f>
        <v>0.13466157420167746</v>
      </c>
    </row>
    <row r="4" spans="1:21" ht="15" x14ac:dyDescent="0.25">
      <c r="A4" s="5">
        <v>31867</v>
      </c>
      <c r="B4" s="31">
        <v>6.2593103530050404E-2</v>
      </c>
      <c r="C4" s="31">
        <v>3.7866092765881702E-2</v>
      </c>
      <c r="D4" s="31">
        <v>9.09843201829077E-3</v>
      </c>
      <c r="E4" s="31">
        <v>5.0653179611108601E-2</v>
      </c>
      <c r="F4" s="31">
        <v>4.3864845081154097E-2</v>
      </c>
      <c r="G4" s="31">
        <v>6.9762973904917994E-2</v>
      </c>
      <c r="H4" s="31">
        <v>3.5672623203094701E-2</v>
      </c>
      <c r="I4" s="31">
        <v>2.3828481740135101E-2</v>
      </c>
      <c r="J4" s="31">
        <v>3.9735540401971102E-2</v>
      </c>
      <c r="K4" s="31">
        <v>1.8828834438187399E-2</v>
      </c>
      <c r="L4" s="31">
        <v>4.8629494308887099E-2</v>
      </c>
      <c r="M4" s="31">
        <v>-2.0520573867504601E-3</v>
      </c>
      <c r="N4" s="32">
        <f t="shared" si="0"/>
        <v>2.8859474887750203E-2</v>
      </c>
      <c r="P4" s="3">
        <v>31835</v>
      </c>
      <c r="Q4" s="7" t="s">
        <v>332</v>
      </c>
      <c r="R4" s="3">
        <v>31835</v>
      </c>
      <c r="S4" s="1">
        <v>599.11</v>
      </c>
      <c r="U4" s="1">
        <f t="shared" ref="U4:U15" si="1">S4/S3-1</f>
        <v>3.9507929347260218E-2</v>
      </c>
    </row>
    <row r="5" spans="1:21" ht="15" x14ac:dyDescent="0.25">
      <c r="A5" s="5">
        <v>31897</v>
      </c>
      <c r="B5" s="31">
        <v>2.1641677776209699E-2</v>
      </c>
      <c r="C5" s="31">
        <v>3.8539760759170399E-2</v>
      </c>
      <c r="D5" s="31">
        <v>-1.67029202130309E-3</v>
      </c>
      <c r="E5" s="31">
        <v>1.87089775905351E-3</v>
      </c>
      <c r="F5" s="31">
        <v>1.79424523382684E-2</v>
      </c>
      <c r="G5" s="31">
        <v>6.3041364748566905E-2</v>
      </c>
      <c r="H5" s="31">
        <v>1.2231341703312901E-2</v>
      </c>
      <c r="I5" s="31">
        <v>-3.5198415114292302E-2</v>
      </c>
      <c r="J5" s="31">
        <v>1.8158779523667099E-2</v>
      </c>
      <c r="K5" s="31">
        <v>2.4561392467627601E-2</v>
      </c>
      <c r="L5" s="31">
        <v>1.3842971707443501E-4</v>
      </c>
      <c r="M5" s="31">
        <v>-4.1278761398206999E-2</v>
      </c>
      <c r="N5" s="32">
        <f t="shared" si="0"/>
        <v>-8.8903309539261066E-3</v>
      </c>
      <c r="P5" s="3">
        <v>31867</v>
      </c>
      <c r="Q5" s="7" t="s">
        <v>332</v>
      </c>
      <c r="R5" s="3">
        <v>31867</v>
      </c>
      <c r="S5" s="1">
        <v>616.4</v>
      </c>
      <c r="U5" s="1">
        <f t="shared" si="1"/>
        <v>2.8859474887750203E-2</v>
      </c>
    </row>
    <row r="6" spans="1:21" ht="15" x14ac:dyDescent="0.25">
      <c r="A6" s="5">
        <v>31928</v>
      </c>
      <c r="B6" s="31">
        <v>2.89097440541785E-4</v>
      </c>
      <c r="C6" s="31">
        <v>-6.6078040705310902E-4</v>
      </c>
      <c r="D6" s="31">
        <v>1.6925751235256602E-2</v>
      </c>
      <c r="E6" s="31">
        <v>-3.5291525449979702E-3</v>
      </c>
      <c r="F6" s="31">
        <v>1.5461163577872999E-2</v>
      </c>
      <c r="G6" s="31">
        <v>-2.3549557858874599E-2</v>
      </c>
      <c r="H6" s="31">
        <v>-4.9522224514883502E-3</v>
      </c>
      <c r="I6" s="31">
        <v>7.02496866537389E-3</v>
      </c>
      <c r="J6" s="31">
        <v>7.5862622377755604E-3</v>
      </c>
      <c r="K6" s="31">
        <v>-1.3655509805997E-2</v>
      </c>
      <c r="L6" s="31">
        <v>-1.7844899772727499E-3</v>
      </c>
      <c r="M6" s="31">
        <v>-8.4922502026745601E-4</v>
      </c>
      <c r="N6" s="32">
        <f t="shared" si="0"/>
        <v>8.6754403195181684E-3</v>
      </c>
      <c r="P6" s="3">
        <v>31897</v>
      </c>
      <c r="Q6" s="7" t="s">
        <v>332</v>
      </c>
      <c r="R6" s="3">
        <v>31897</v>
      </c>
      <c r="S6" s="1">
        <v>610.91999999999996</v>
      </c>
      <c r="U6" s="1">
        <f t="shared" si="1"/>
        <v>-8.8903309539261066E-3</v>
      </c>
    </row>
    <row r="7" spans="1:21" ht="15" x14ac:dyDescent="0.25">
      <c r="A7" s="5">
        <v>31958</v>
      </c>
      <c r="B7" s="31">
        <v>6.3709444650012506E-2</v>
      </c>
      <c r="C7" s="31">
        <v>3.0908773585947701E-2</v>
      </c>
      <c r="D7" s="31">
        <v>3.21102401564861E-2</v>
      </c>
      <c r="E7" s="31">
        <v>6.8767185317240603E-2</v>
      </c>
      <c r="F7" s="31">
        <v>2.3968159877087201E-2</v>
      </c>
      <c r="G7" s="31">
        <v>1.2621491367457299E-2</v>
      </c>
      <c r="H7" s="31">
        <v>3.9780157548760901E-2</v>
      </c>
      <c r="I7" s="31">
        <v>2.6083837275917E-2</v>
      </c>
      <c r="J7" s="31">
        <v>3.278011313589E-2</v>
      </c>
      <c r="K7" s="31">
        <v>7.2224222114911599E-2</v>
      </c>
      <c r="L7" s="31">
        <v>6.45490970831675E-2</v>
      </c>
      <c r="M7" s="31">
        <v>4.2239345123576598E-2</v>
      </c>
      <c r="N7" s="32">
        <f t="shared" si="0"/>
        <v>5.0501444289377195E-2</v>
      </c>
      <c r="P7" s="3">
        <v>31926</v>
      </c>
      <c r="Q7" s="7" t="s">
        <v>332</v>
      </c>
      <c r="R7" s="3">
        <v>31926</v>
      </c>
      <c r="S7" s="1">
        <v>616.22</v>
      </c>
      <c r="U7" s="1">
        <f t="shared" si="1"/>
        <v>8.6754403195181684E-3</v>
      </c>
    </row>
    <row r="8" spans="1:21" ht="15" x14ac:dyDescent="0.25">
      <c r="A8" s="5">
        <v>31989</v>
      </c>
      <c r="B8" s="31">
        <v>3.3779237537680099E-2</v>
      </c>
      <c r="C8" s="31">
        <v>6.1327265636258101E-2</v>
      </c>
      <c r="D8" s="31">
        <v>0.11339580479663799</v>
      </c>
      <c r="E8" s="31">
        <v>6.13133920238507E-2</v>
      </c>
      <c r="F8" s="31">
        <v>9.7274173458728103E-2</v>
      </c>
      <c r="G8" s="31">
        <v>6.84800277598544E-2</v>
      </c>
      <c r="H8" s="31">
        <v>4.6088952500553698E-2</v>
      </c>
      <c r="I8" s="31">
        <v>0.118949191577479</v>
      </c>
      <c r="J8" s="31">
        <v>0.11207762418150601</v>
      </c>
      <c r="K8" s="31">
        <v>6.0302709952819701E-2</v>
      </c>
      <c r="L8" s="31">
        <v>6.4295141117467397E-2</v>
      </c>
      <c r="M8" s="31">
        <v>3.9181910120203903E-2</v>
      </c>
      <c r="N8" s="32">
        <f t="shared" si="0"/>
        <v>5.0653443321901914E-2</v>
      </c>
      <c r="P8" s="3">
        <v>31958</v>
      </c>
      <c r="Q8" s="7" t="s">
        <v>332</v>
      </c>
      <c r="R8" s="3">
        <v>31958</v>
      </c>
      <c r="S8" s="1">
        <v>647.34</v>
      </c>
      <c r="U8" s="1">
        <f t="shared" si="1"/>
        <v>5.0501444289377195E-2</v>
      </c>
    </row>
    <row r="9" spans="1:21" ht="15" x14ac:dyDescent="0.25">
      <c r="A9" s="5">
        <v>32020</v>
      </c>
      <c r="B9" s="31">
        <v>3.5707293978974E-2</v>
      </c>
      <c r="C9" s="31">
        <v>3.6651942060990102E-2</v>
      </c>
      <c r="D9" s="31">
        <v>1.4885896741938701E-2</v>
      </c>
      <c r="E9" s="31">
        <v>5.4638529199239803E-2</v>
      </c>
      <c r="F9" s="31">
        <v>3.92687358680665E-2</v>
      </c>
      <c r="G9" s="31">
        <v>3.4698336308514398E-2</v>
      </c>
      <c r="H9" s="31">
        <v>5.1266003113006102E-2</v>
      </c>
      <c r="I9" s="31">
        <v>3.8802348377589002E-2</v>
      </c>
      <c r="J9" s="31">
        <v>5.7051020916605001E-2</v>
      </c>
      <c r="K9" s="31">
        <v>6.0312172379687598E-2</v>
      </c>
      <c r="L9" s="31">
        <v>4.5284738889350001E-2</v>
      </c>
      <c r="M9" s="31">
        <v>5.0386327197627E-2</v>
      </c>
      <c r="N9" s="32">
        <f t="shared" si="0"/>
        <v>3.7316395394997981E-2</v>
      </c>
      <c r="P9" s="3">
        <v>31989</v>
      </c>
      <c r="Q9" s="7" t="s">
        <v>332</v>
      </c>
      <c r="R9" s="3">
        <v>31989</v>
      </c>
      <c r="S9" s="1">
        <v>680.13</v>
      </c>
      <c r="U9" s="1">
        <f t="shared" si="1"/>
        <v>5.0653443321901914E-2</v>
      </c>
    </row>
    <row r="10" spans="1:21" ht="15" x14ac:dyDescent="0.25">
      <c r="A10" s="5">
        <v>32050</v>
      </c>
      <c r="B10" s="31">
        <v>-1.9515163505289399E-2</v>
      </c>
      <c r="C10" s="31">
        <v>-6.0473477152805599E-2</v>
      </c>
      <c r="D10" s="31">
        <v>-2.8769237865193201E-3</v>
      </c>
      <c r="E10" s="31">
        <v>-4.3811089715125102E-2</v>
      </c>
      <c r="F10" s="31">
        <v>-4.3146989290762397E-2</v>
      </c>
      <c r="G10" s="31">
        <v>-3.913967113841E-2</v>
      </c>
      <c r="H10" s="31">
        <v>-5.4351671997660202E-2</v>
      </c>
      <c r="I10" s="31">
        <v>-5.24425295586999E-2</v>
      </c>
      <c r="J10" s="31">
        <v>-4.8270991792128397E-2</v>
      </c>
      <c r="K10" s="31">
        <v>-5.2020969851891301E-2</v>
      </c>
      <c r="L10" s="31">
        <v>-3.2077324905791398E-2</v>
      </c>
      <c r="M10" s="31">
        <v>-3.24556613407277E-2</v>
      </c>
      <c r="N10" s="32">
        <f t="shared" si="0"/>
        <v>-2.1927400036852784E-2</v>
      </c>
      <c r="P10" s="3">
        <v>32020</v>
      </c>
      <c r="Q10" s="7" t="s">
        <v>332</v>
      </c>
      <c r="R10" s="3">
        <v>32020</v>
      </c>
      <c r="S10" s="1">
        <v>705.51</v>
      </c>
      <c r="U10" s="1">
        <f t="shared" si="1"/>
        <v>3.7316395394997981E-2</v>
      </c>
    </row>
    <row r="11" spans="1:21" ht="15" x14ac:dyDescent="0.25">
      <c r="A11" s="5">
        <v>32081</v>
      </c>
      <c r="B11" s="31">
        <v>-0.26010909397894899</v>
      </c>
      <c r="C11" s="31">
        <v>-0.22744473014873101</v>
      </c>
      <c r="D11" s="31">
        <v>-0.33079635068982699</v>
      </c>
      <c r="E11" s="31">
        <v>-0.231778020786401</v>
      </c>
      <c r="F11" s="31">
        <v>-0.22996613237642599</v>
      </c>
      <c r="G11" s="31">
        <v>-0.24938618593909601</v>
      </c>
      <c r="H11" s="31">
        <v>-0.223412584531376</v>
      </c>
      <c r="I11" s="31">
        <v>-0.24693465723510899</v>
      </c>
      <c r="J11" s="31">
        <v>-0.224082979231611</v>
      </c>
      <c r="K11" s="31">
        <v>-0.22619825254565001</v>
      </c>
      <c r="L11" s="31">
        <v>-0.25850033190066701</v>
      </c>
      <c r="M11" s="31">
        <v>-0.201884142316853</v>
      </c>
      <c r="N11" s="32">
        <f t="shared" si="0"/>
        <v>-0.21536432670569827</v>
      </c>
      <c r="P11" s="3">
        <v>32050</v>
      </c>
      <c r="Q11" s="7" t="s">
        <v>332</v>
      </c>
      <c r="R11" s="3">
        <v>32050</v>
      </c>
      <c r="S11" s="1">
        <v>690.04</v>
      </c>
      <c r="U11" s="1">
        <f t="shared" si="1"/>
        <v>-2.1927400036852784E-2</v>
      </c>
    </row>
    <row r="12" spans="1:21" ht="15" x14ac:dyDescent="0.25">
      <c r="A12" s="5">
        <v>32111</v>
      </c>
      <c r="B12" s="31">
        <v>-7.6346894586614297E-2</v>
      </c>
      <c r="C12" s="31">
        <v>-6.6526788523955896E-2</v>
      </c>
      <c r="D12" s="31">
        <v>-1.5063350731206E-2</v>
      </c>
      <c r="E12" s="31">
        <v>-9.5843534780409897E-2</v>
      </c>
      <c r="F12" s="31">
        <v>-9.5732873843815902E-2</v>
      </c>
      <c r="G12" s="31">
        <v>-8.6636778347449997E-2</v>
      </c>
      <c r="H12" s="31">
        <v>-6.9288394878562906E-2</v>
      </c>
      <c r="I12" s="31">
        <v>-0.100547544926576</v>
      </c>
      <c r="J12" s="31">
        <v>-6.1288267977079203E-2</v>
      </c>
      <c r="K12" s="31">
        <v>-7.8739999745782996E-2</v>
      </c>
      <c r="L12" s="31">
        <v>-6.7742026184366894E-2</v>
      </c>
      <c r="M12" s="31">
        <v>-6.99325894699412E-2</v>
      </c>
      <c r="N12" s="32">
        <f t="shared" si="0"/>
        <v>-8.2411392054374422E-2</v>
      </c>
      <c r="P12" s="3">
        <v>32080</v>
      </c>
      <c r="Q12" s="7" t="s">
        <v>332</v>
      </c>
      <c r="R12" s="3">
        <v>32080</v>
      </c>
      <c r="S12" s="1">
        <v>541.42999999999995</v>
      </c>
      <c r="U12" s="1">
        <f t="shared" si="1"/>
        <v>-0.21536432670569827</v>
      </c>
    </row>
    <row r="13" spans="1:21" ht="15" x14ac:dyDescent="0.25">
      <c r="A13" s="5">
        <v>32142</v>
      </c>
      <c r="B13" s="31">
        <v>7.2530584886508098E-2</v>
      </c>
      <c r="C13" s="31">
        <v>7.3996944690366398E-2</v>
      </c>
      <c r="D13" s="31">
        <v>9.6964965851695395E-2</v>
      </c>
      <c r="E13" s="31">
        <v>7.3142040480811799E-2</v>
      </c>
      <c r="F13" s="31">
        <v>9.2378133603462503E-2</v>
      </c>
      <c r="G13" s="31">
        <v>6.9897559046847399E-2</v>
      </c>
      <c r="H13" s="31">
        <v>0.10637840413548801</v>
      </c>
      <c r="I13" s="31">
        <v>0.113494916030075</v>
      </c>
      <c r="J13" s="31">
        <v>0.110124849160222</v>
      </c>
      <c r="K13" s="31">
        <v>8.2188540119575798E-2</v>
      </c>
      <c r="L13" s="31">
        <v>8.3961056415475604E-2</v>
      </c>
      <c r="M13" s="31">
        <v>5.6890858780474202E-2</v>
      </c>
      <c r="N13" s="32">
        <f t="shared" si="0"/>
        <v>7.6085425011573893E-2</v>
      </c>
      <c r="P13" s="3">
        <v>32111</v>
      </c>
      <c r="Q13" s="7" t="s">
        <v>332</v>
      </c>
      <c r="R13" s="3">
        <v>32111</v>
      </c>
      <c r="S13" s="1">
        <v>496.81</v>
      </c>
      <c r="U13" s="1">
        <f t="shared" si="1"/>
        <v>-8.2411392054374422E-2</v>
      </c>
    </row>
    <row r="14" spans="1:21" ht="15" x14ac:dyDescent="0.25">
      <c r="A14" s="5">
        <v>32173</v>
      </c>
      <c r="B14" s="31">
        <v>2.2974447295628801E-2</v>
      </c>
      <c r="C14" s="31">
        <v>8.5256938928274198E-2</v>
      </c>
      <c r="D14" s="31">
        <v>7.1511582457759904E-2</v>
      </c>
      <c r="E14" s="31">
        <v>7.6289371388008606E-2</v>
      </c>
      <c r="F14" s="31">
        <v>0.32994448148813599</v>
      </c>
      <c r="G14" s="31">
        <v>3.6482044981807703E-2</v>
      </c>
      <c r="H14" s="31">
        <v>9.4602260207650696E-2</v>
      </c>
      <c r="I14" s="31">
        <v>0.32531490837919602</v>
      </c>
      <c r="J14" s="31">
        <v>9.7236879001016602E-2</v>
      </c>
      <c r="K14" s="31">
        <v>7.4095177095944501E-2</v>
      </c>
      <c r="L14" s="31">
        <v>8.8234263435923499E-2</v>
      </c>
      <c r="M14" s="31">
        <v>6.7768692011712803E-2</v>
      </c>
      <c r="N14" s="32">
        <f t="shared" si="0"/>
        <v>4.2068049606255098E-2</v>
      </c>
      <c r="P14" s="3">
        <v>32142</v>
      </c>
      <c r="Q14" s="7" t="s">
        <v>332</v>
      </c>
      <c r="R14" s="3">
        <v>32142</v>
      </c>
      <c r="S14" s="1">
        <v>534.61</v>
      </c>
      <c r="U14" s="1">
        <f t="shared" si="1"/>
        <v>7.6085425011573893E-2</v>
      </c>
    </row>
    <row r="15" spans="1:21" ht="15" x14ac:dyDescent="0.25">
      <c r="A15" s="5">
        <v>32202</v>
      </c>
      <c r="B15" s="31">
        <v>7.6696862488331796E-2</v>
      </c>
      <c r="C15" s="31">
        <v>6.9166289930220601E-2</v>
      </c>
      <c r="D15" s="31">
        <v>9.0716758054079194E-2</v>
      </c>
      <c r="E15" s="31">
        <v>6.0465728066951503E-2</v>
      </c>
      <c r="F15" s="31">
        <v>4.1682340485040201E-2</v>
      </c>
      <c r="G15" s="31">
        <v>6.0688113887624198E-2</v>
      </c>
      <c r="H15" s="31">
        <v>6.3709902410484506E-2</v>
      </c>
      <c r="I15" s="31">
        <v>6.7797047257284193E-2</v>
      </c>
      <c r="J15" s="31">
        <v>6.8404558064471002E-2</v>
      </c>
      <c r="K15" s="31">
        <v>5.6196882478131802E-2</v>
      </c>
      <c r="L15" s="31">
        <v>5.0853484114796101E-2</v>
      </c>
      <c r="M15" s="31">
        <v>4.4686908485270599E-2</v>
      </c>
      <c r="N15" s="32">
        <f>Q16/Q15-1</f>
        <v>4.6607371732628966E-2</v>
      </c>
      <c r="P15" s="3">
        <v>32171</v>
      </c>
      <c r="Q15" s="7">
        <v>257.47000000000003</v>
      </c>
      <c r="R15" s="3">
        <v>32171</v>
      </c>
      <c r="S15" s="1">
        <v>557.1</v>
      </c>
      <c r="U15" s="1">
        <f t="shared" si="1"/>
        <v>4.2068049606255098E-2</v>
      </c>
    </row>
    <row r="16" spans="1:21" ht="15" x14ac:dyDescent="0.25">
      <c r="A16" s="5">
        <v>32233</v>
      </c>
      <c r="B16" s="31">
        <v>6.9113245114124297E-2</v>
      </c>
      <c r="C16" s="31">
        <v>-1.1913086226049301E-2</v>
      </c>
      <c r="D16" s="31">
        <v>3.6114308092184397E-2</v>
      </c>
      <c r="E16" s="31">
        <v>-3.01906888392298E-2</v>
      </c>
      <c r="F16" s="31">
        <v>-2.2440900130260899E-2</v>
      </c>
      <c r="G16" s="31">
        <v>1.35105538005625E-2</v>
      </c>
      <c r="H16" s="31">
        <v>-3.1469658143979999E-2</v>
      </c>
      <c r="I16" s="31">
        <v>-6.0055486377588096E-3</v>
      </c>
      <c r="J16" s="31">
        <v>-2.8605505807681599E-2</v>
      </c>
      <c r="K16" s="31">
        <v>-5.0903237692034503E-2</v>
      </c>
      <c r="L16" s="31">
        <v>-4.4264943088343098E-2</v>
      </c>
      <c r="M16" s="31">
        <v>-2.7676035862520199E-2</v>
      </c>
      <c r="N16" s="32">
        <f t="shared" ref="N16:N79" si="2">Q17/Q16-1</f>
        <v>-3.0875422124912011E-2</v>
      </c>
      <c r="P16" s="3">
        <v>32202</v>
      </c>
      <c r="Q16" s="7">
        <v>269.47000000000003</v>
      </c>
      <c r="R16" s="3">
        <v>32202</v>
      </c>
      <c r="S16" s="1">
        <v>583.07000000000005</v>
      </c>
    </row>
    <row r="17" spans="1:19" ht="15" x14ac:dyDescent="0.25">
      <c r="A17" s="5">
        <v>32263</v>
      </c>
      <c r="B17" s="31">
        <v>2.0105045803862801E-2</v>
      </c>
      <c r="C17" s="31">
        <v>1.82366861607366E-2</v>
      </c>
      <c r="D17" s="31">
        <v>-2.0486045067729499E-3</v>
      </c>
      <c r="E17" s="31">
        <v>4.1203379795151297E-2</v>
      </c>
      <c r="F17" s="31">
        <v>2.5204625378143799E-2</v>
      </c>
      <c r="G17" s="31">
        <v>2.3763712594692499E-2</v>
      </c>
      <c r="H17" s="31">
        <v>3.28038335624685E-2</v>
      </c>
      <c r="I17" s="31">
        <v>3.8009366892729601E-2</v>
      </c>
      <c r="J17" s="31">
        <v>3.1849040038232697E-2</v>
      </c>
      <c r="K17" s="31">
        <v>5.6773548654451403E-2</v>
      </c>
      <c r="L17" s="31">
        <v>3.7641100241301399E-3</v>
      </c>
      <c r="M17" s="31">
        <v>1.54472221991753E-2</v>
      </c>
      <c r="N17" s="32">
        <f t="shared" si="2"/>
        <v>1.1066436913651279E-2</v>
      </c>
      <c r="P17" s="3">
        <v>32233</v>
      </c>
      <c r="Q17" s="7">
        <v>261.14999999999998</v>
      </c>
      <c r="R17" s="3">
        <v>32233</v>
      </c>
      <c r="S17" s="1">
        <v>565.04999999999995</v>
      </c>
    </row>
    <row r="18" spans="1:19" ht="15" x14ac:dyDescent="0.25">
      <c r="A18" s="5">
        <v>32294</v>
      </c>
      <c r="B18" s="31">
        <v>5.1220713960452204E-4</v>
      </c>
      <c r="C18" s="31">
        <v>1.5527910071076401E-2</v>
      </c>
      <c r="D18" s="31">
        <v>1.16387474254162E-2</v>
      </c>
      <c r="E18" s="31">
        <v>-4.5890203879176599E-5</v>
      </c>
      <c r="F18" s="31">
        <v>2.0785275824811201E-2</v>
      </c>
      <c r="G18" s="31">
        <v>5.6939917100501305E-4</v>
      </c>
      <c r="H18" s="31">
        <v>1.52120587057538E-2</v>
      </c>
      <c r="I18" s="31">
        <v>5.50898473070163E-3</v>
      </c>
      <c r="J18" s="31">
        <v>1.34751711671571E-2</v>
      </c>
      <c r="K18" s="31">
        <v>5.8081488882412002E-3</v>
      </c>
      <c r="L18" s="31">
        <v>2.00150789754754E-2</v>
      </c>
      <c r="M18" s="31">
        <v>1.02722330982137E-2</v>
      </c>
      <c r="N18" s="32">
        <f t="shared" si="2"/>
        <v>8.6350552946521386E-3</v>
      </c>
      <c r="P18" s="3">
        <v>32262</v>
      </c>
      <c r="Q18" s="7">
        <v>264.04000000000002</v>
      </c>
      <c r="R18" s="3">
        <v>32262</v>
      </c>
      <c r="S18" s="1">
        <v>571.29999999999995</v>
      </c>
    </row>
    <row r="19" spans="1:19" ht="15" x14ac:dyDescent="0.25">
      <c r="A19" s="5">
        <v>32324</v>
      </c>
      <c r="B19" s="31">
        <v>6.0422132313145402E-2</v>
      </c>
      <c r="C19" s="31">
        <v>5.5753515072694097E-2</v>
      </c>
      <c r="D19" s="31">
        <v>7.2988380068514103E-2</v>
      </c>
      <c r="E19" s="31">
        <v>5.85720731394032E-2</v>
      </c>
      <c r="F19" s="31">
        <v>2.99654503421963E-2</v>
      </c>
      <c r="G19" s="31">
        <v>1.37742174521337E-2</v>
      </c>
      <c r="H19" s="31">
        <v>6.7419293384740397E-2</v>
      </c>
      <c r="I19" s="31">
        <v>5.3215404563024697E-2</v>
      </c>
      <c r="J19" s="31">
        <v>6.7786445402015894E-2</v>
      </c>
      <c r="K19" s="31">
        <v>5.2463873294196099E-2</v>
      </c>
      <c r="L19" s="31">
        <v>9.8442342454126294E-2</v>
      </c>
      <c r="M19" s="31">
        <v>4.1551608424710999E-2</v>
      </c>
      <c r="N19" s="32">
        <f t="shared" si="2"/>
        <v>4.5884650045058706E-2</v>
      </c>
      <c r="P19" s="3">
        <v>32294</v>
      </c>
      <c r="Q19" s="7">
        <v>266.32</v>
      </c>
      <c r="R19" s="3">
        <v>32294</v>
      </c>
      <c r="S19" s="1">
        <v>576.24</v>
      </c>
    </row>
    <row r="20" spans="1:19" ht="15" x14ac:dyDescent="0.25">
      <c r="A20" s="5">
        <v>32355</v>
      </c>
      <c r="B20" s="31">
        <v>-8.7137396261360908E-3</v>
      </c>
      <c r="C20" s="31">
        <v>2.9255164145578702E-3</v>
      </c>
      <c r="D20" s="31">
        <v>-1.5366799120330701E-2</v>
      </c>
      <c r="E20" s="31">
        <v>6.6669287122847302E-3</v>
      </c>
      <c r="F20" s="31">
        <v>1.1785168266935601E-2</v>
      </c>
      <c r="G20" s="31">
        <v>1.3768124112116999E-2</v>
      </c>
      <c r="H20" s="31">
        <v>1.6057243091521301E-4</v>
      </c>
      <c r="I20" s="31">
        <v>-1.44595847372364E-3</v>
      </c>
      <c r="J20" s="31">
        <v>2.2716192334241402E-3</v>
      </c>
      <c r="K20" s="31">
        <v>-4.0782721435322199E-3</v>
      </c>
      <c r="L20" s="31">
        <v>1.5280313261099399E-2</v>
      </c>
      <c r="M20" s="31">
        <v>6.04837319472045E-3</v>
      </c>
      <c r="N20" s="32">
        <f t="shared" si="2"/>
        <v>-3.7696560637611176E-3</v>
      </c>
      <c r="P20" s="3">
        <v>32324</v>
      </c>
      <c r="Q20" s="7">
        <v>278.54000000000002</v>
      </c>
      <c r="R20" s="3">
        <v>32324</v>
      </c>
      <c r="S20" s="1">
        <v>602.69000000000005</v>
      </c>
    </row>
    <row r="21" spans="1:19" ht="15" x14ac:dyDescent="0.25">
      <c r="A21" s="5">
        <v>32386</v>
      </c>
      <c r="B21" s="31">
        <v>-4.6495615888474402E-2</v>
      </c>
      <c r="C21" s="31">
        <v>-3.0935210614777799E-2</v>
      </c>
      <c r="D21" s="31">
        <v>-3.9358808817347601E-2</v>
      </c>
      <c r="E21" s="31">
        <v>-3.9527866811590699E-2</v>
      </c>
      <c r="F21" s="31">
        <v>-2.76853679067064E-2</v>
      </c>
      <c r="G21" s="31">
        <v>-2.78556349634177E-2</v>
      </c>
      <c r="H21" s="31">
        <v>-3.93348691037144E-2</v>
      </c>
      <c r="I21" s="31">
        <v>-4.6279804626039797E-2</v>
      </c>
      <c r="J21" s="31">
        <v>-4.13078526606344E-2</v>
      </c>
      <c r="K21" s="31">
        <v>-2.7958129485492599E-2</v>
      </c>
      <c r="L21" s="31">
        <v>-3.8461958743756901E-2</v>
      </c>
      <c r="M21" s="31">
        <v>-2.7877787071076399E-2</v>
      </c>
      <c r="N21" s="32">
        <f t="shared" si="2"/>
        <v>-3.3947169267361077E-2</v>
      </c>
      <c r="P21" s="3">
        <v>32353</v>
      </c>
      <c r="Q21" s="7">
        <v>277.49</v>
      </c>
      <c r="R21" s="3">
        <v>32353</v>
      </c>
      <c r="S21" s="1">
        <v>600.4</v>
      </c>
    </row>
    <row r="22" spans="1:19" ht="15" x14ac:dyDescent="0.25">
      <c r="A22" s="5">
        <v>32416</v>
      </c>
      <c r="B22" s="31">
        <v>4.3818365328143503E-2</v>
      </c>
      <c r="C22" s="31">
        <v>4.53863125175143E-2</v>
      </c>
      <c r="D22" s="31">
        <v>4.4878062125807597E-2</v>
      </c>
      <c r="E22" s="31">
        <v>4.22818567977256E-2</v>
      </c>
      <c r="F22" s="31">
        <v>2.6510451655650798E-2</v>
      </c>
      <c r="G22" s="31">
        <v>2.6144831436648201E-2</v>
      </c>
      <c r="H22" s="31">
        <v>4.4925151405724902E-2</v>
      </c>
      <c r="I22" s="31">
        <v>3.3960138724827803E-2</v>
      </c>
      <c r="J22" s="31">
        <v>4.3352168026545797E-2</v>
      </c>
      <c r="K22" s="31">
        <v>5.1590390150493701E-2</v>
      </c>
      <c r="L22" s="31">
        <v>3.5302696492330997E-2</v>
      </c>
      <c r="M22" s="31">
        <v>4.7444295250741397E-2</v>
      </c>
      <c r="N22" s="32">
        <f t="shared" si="2"/>
        <v>4.2600813220427636E-2</v>
      </c>
      <c r="P22" s="3">
        <v>32386</v>
      </c>
      <c r="Q22" s="7">
        <v>268.07</v>
      </c>
      <c r="R22" s="3">
        <v>32386</v>
      </c>
      <c r="S22" s="1">
        <v>580.02</v>
      </c>
    </row>
    <row r="23" spans="1:19" ht="15" x14ac:dyDescent="0.25">
      <c r="A23" s="5">
        <v>32447</v>
      </c>
      <c r="B23" s="31">
        <v>2.2191140061759099E-2</v>
      </c>
      <c r="C23" s="31">
        <v>5.3393836120328601E-2</v>
      </c>
      <c r="D23" s="31">
        <v>-7.2137643947983998E-3</v>
      </c>
      <c r="E23" s="31">
        <v>2.3291983264375201E-2</v>
      </c>
      <c r="F23" s="31">
        <v>3.8822121634949601E-2</v>
      </c>
      <c r="G23" s="31">
        <v>4.1891147540451402E-2</v>
      </c>
      <c r="H23" s="31">
        <v>4.1993068900185601E-2</v>
      </c>
      <c r="I23" s="31">
        <v>4.66015187969872E-2</v>
      </c>
      <c r="J23" s="31">
        <v>4.1853098271471302E-2</v>
      </c>
      <c r="K23" s="31">
        <v>1.17372443477811E-2</v>
      </c>
      <c r="L23" s="31">
        <v>4.3276277523062401E-2</v>
      </c>
      <c r="M23" s="31">
        <v>5.3240759824824298E-2</v>
      </c>
      <c r="N23" s="32">
        <f t="shared" si="2"/>
        <v>2.7836416329743319E-2</v>
      </c>
      <c r="P23" s="3">
        <v>32416</v>
      </c>
      <c r="Q23" s="7">
        <v>279.49</v>
      </c>
      <c r="R23" s="3">
        <v>32416</v>
      </c>
      <c r="S23" s="1">
        <v>604.73</v>
      </c>
    </row>
    <row r="24" spans="1:19" ht="15" x14ac:dyDescent="0.25">
      <c r="A24" s="5">
        <v>32477</v>
      </c>
      <c r="B24" s="31">
        <v>-7.99695781584772E-3</v>
      </c>
      <c r="C24" s="31">
        <v>-3.0009192131893502E-3</v>
      </c>
      <c r="D24" s="31">
        <v>-3.2482936734916701E-2</v>
      </c>
      <c r="E24" s="31">
        <v>-8.8406686715221099E-3</v>
      </c>
      <c r="F24" s="31">
        <v>-2.5097211786950799E-3</v>
      </c>
      <c r="G24" s="31">
        <v>4.2536561077156001E-3</v>
      </c>
      <c r="H24" s="31">
        <v>-7.0257656648319297E-3</v>
      </c>
      <c r="I24" s="31">
        <v>2.68999487018099E-3</v>
      </c>
      <c r="J24" s="31">
        <v>-5.4736460647174896E-3</v>
      </c>
      <c r="K24" s="31">
        <v>-1.8306702246534499E-2</v>
      </c>
      <c r="L24" s="31">
        <v>-1.2141030164155501E-2</v>
      </c>
      <c r="M24" s="31">
        <v>-4.8181281232993001E-3</v>
      </c>
      <c r="N24" s="32">
        <f t="shared" si="2"/>
        <v>-1.4237476938072091E-2</v>
      </c>
      <c r="P24" s="3">
        <v>32447</v>
      </c>
      <c r="Q24" s="7">
        <v>287.27</v>
      </c>
      <c r="R24" s="3">
        <v>32447</v>
      </c>
      <c r="S24" s="1">
        <v>621.57000000000005</v>
      </c>
    </row>
    <row r="25" spans="1:19" ht="15" x14ac:dyDescent="0.25">
      <c r="A25" s="5">
        <v>32508</v>
      </c>
      <c r="B25" s="31">
        <v>-1.58806919461901E-3</v>
      </c>
      <c r="C25" s="31">
        <v>1.6719110604745499E-3</v>
      </c>
      <c r="D25" s="31">
        <v>5.7490840857043098E-2</v>
      </c>
      <c r="E25" s="31">
        <v>5.3086585618297199E-3</v>
      </c>
      <c r="F25" s="31">
        <v>2.0951849590247402E-3</v>
      </c>
      <c r="G25" s="31">
        <v>2.9424596824060198E-3</v>
      </c>
      <c r="H25" s="31">
        <v>-1.3282783222666099E-3</v>
      </c>
      <c r="I25" s="31">
        <v>8.7608378067574096E-3</v>
      </c>
      <c r="J25" s="31">
        <v>-1.5751582757838001E-4</v>
      </c>
      <c r="K25" s="31">
        <v>2.78938369583458E-2</v>
      </c>
      <c r="L25" s="31">
        <v>1.4340291592360801E-2</v>
      </c>
      <c r="M25" s="31">
        <v>1.0924458942159199E-2</v>
      </c>
      <c r="N25" s="32">
        <f t="shared" si="2"/>
        <v>1.7444734797655181E-2</v>
      </c>
      <c r="P25" s="3">
        <v>32477</v>
      </c>
      <c r="Q25" s="7">
        <v>283.18</v>
      </c>
      <c r="R25" s="3">
        <v>32477</v>
      </c>
      <c r="S25" s="1">
        <v>612.71</v>
      </c>
    </row>
    <row r="26" spans="1:19" ht="15" x14ac:dyDescent="0.25">
      <c r="A26" s="5">
        <v>32539</v>
      </c>
      <c r="B26" s="31">
        <v>8.6391593213111295E-2</v>
      </c>
      <c r="C26" s="31">
        <v>9.4462748653235507E-2</v>
      </c>
      <c r="D26" s="31">
        <v>6.5795561330036806E-2</v>
      </c>
      <c r="E26" s="31">
        <v>7.9247096349276999E-2</v>
      </c>
      <c r="F26" s="31">
        <v>7.4462471602720098E-2</v>
      </c>
      <c r="G26" s="31">
        <v>8.0054710708027096E-2</v>
      </c>
      <c r="H26" s="31">
        <v>9.0322056731759498E-2</v>
      </c>
      <c r="I26" s="31">
        <v>8.5148526325177804E-2</v>
      </c>
      <c r="J26" s="31">
        <v>9.0091018742024007E-2</v>
      </c>
      <c r="K26" s="31">
        <v>8.43562229842343E-2</v>
      </c>
      <c r="L26" s="31">
        <v>9.5872332278417904E-2</v>
      </c>
      <c r="M26" s="31">
        <v>6.7644412953924704E-2</v>
      </c>
      <c r="N26" s="32">
        <f t="shared" si="2"/>
        <v>7.3198667221990643E-2</v>
      </c>
      <c r="P26" s="3">
        <v>32507</v>
      </c>
      <c r="Q26" s="7">
        <v>288.12</v>
      </c>
      <c r="R26" s="3">
        <v>32507</v>
      </c>
      <c r="S26" s="1">
        <v>623.4</v>
      </c>
    </row>
    <row r="27" spans="1:19" ht="15" x14ac:dyDescent="0.25">
      <c r="A27" s="5">
        <v>32567</v>
      </c>
      <c r="B27" s="31">
        <v>-3.3408865348027998E-2</v>
      </c>
      <c r="C27" s="31">
        <v>-2.0642090212492602E-2</v>
      </c>
      <c r="D27" s="31">
        <v>6.2959061045179598E-3</v>
      </c>
      <c r="E27" s="31">
        <v>-3.80447449296843E-2</v>
      </c>
      <c r="F27" s="31">
        <v>-2.4444472205818898E-2</v>
      </c>
      <c r="G27" s="31">
        <v>-2.62549361790963E-2</v>
      </c>
      <c r="H27" s="31">
        <v>-3.4652628510723503E-2</v>
      </c>
      <c r="I27" s="31">
        <v>-3.1312002899761097E-2</v>
      </c>
      <c r="J27" s="31">
        <v>-3.7114933298156801E-2</v>
      </c>
      <c r="K27" s="31">
        <v>-3.2998849111730899E-2</v>
      </c>
      <c r="L27" s="31">
        <v>-3.36304243909075E-2</v>
      </c>
      <c r="M27" s="31">
        <v>-2.1215373535147901E-2</v>
      </c>
      <c r="N27" s="32">
        <f t="shared" si="2"/>
        <v>-2.4902170046246841E-2</v>
      </c>
      <c r="P27" s="3">
        <v>32539</v>
      </c>
      <c r="Q27" s="7">
        <v>309.20999999999998</v>
      </c>
      <c r="R27" s="3">
        <v>32539</v>
      </c>
      <c r="S27" s="1">
        <v>669.05</v>
      </c>
    </row>
    <row r="28" spans="1:19" ht="15" x14ac:dyDescent="0.25">
      <c r="A28" s="5">
        <v>32598</v>
      </c>
      <c r="B28" s="31">
        <v>9.95985369852973E-3</v>
      </c>
      <c r="C28" s="31">
        <v>1.2290506190147999E-2</v>
      </c>
      <c r="D28" s="31">
        <v>3.1002562951597E-2</v>
      </c>
      <c r="E28" s="31">
        <v>2.4046765013681901E-2</v>
      </c>
      <c r="F28" s="31">
        <v>1.2380473295859999E-2</v>
      </c>
      <c r="G28" s="31">
        <v>1.51143371212757E-2</v>
      </c>
      <c r="H28" s="31">
        <v>-1.4102334137963499E-3</v>
      </c>
      <c r="I28" s="31">
        <v>1.206045635897E-2</v>
      </c>
      <c r="J28" s="31">
        <v>-3.2367350546795401E-3</v>
      </c>
      <c r="K28" s="31">
        <v>2.9528124310161101E-2</v>
      </c>
      <c r="L28" s="31">
        <v>3.7189793362892999E-5</v>
      </c>
      <c r="M28" s="31">
        <v>2.3018954561929501E-2</v>
      </c>
      <c r="N28" s="32">
        <f t="shared" si="2"/>
        <v>2.3315976252860748E-2</v>
      </c>
      <c r="P28" s="3">
        <v>32567</v>
      </c>
      <c r="Q28" s="7">
        <v>301.51</v>
      </c>
      <c r="R28" s="3">
        <v>32567</v>
      </c>
      <c r="S28" s="1">
        <v>652.38</v>
      </c>
    </row>
    <row r="29" spans="1:19" ht="15" x14ac:dyDescent="0.25">
      <c r="A29" s="5">
        <v>32628</v>
      </c>
      <c r="B29" s="31">
        <v>4.8009878489559399E-2</v>
      </c>
      <c r="C29" s="31">
        <v>2.1443938042926301E-2</v>
      </c>
      <c r="D29" s="31">
        <v>4.43545236513542E-2</v>
      </c>
      <c r="E29" s="31">
        <v>3.7383611076078203E-2</v>
      </c>
      <c r="F29" s="31">
        <v>2.66050751234383E-2</v>
      </c>
      <c r="G29" s="31">
        <v>3.3830626200437898E-2</v>
      </c>
      <c r="H29" s="31">
        <v>2.5256977930911799E-2</v>
      </c>
      <c r="I29" s="31">
        <v>2.8862544076992899E-2</v>
      </c>
      <c r="J29" s="31">
        <v>2.22987070603223E-2</v>
      </c>
      <c r="K29" s="31">
        <v>4.6170949590957099E-2</v>
      </c>
      <c r="L29" s="31">
        <v>5.2675476878736797E-2</v>
      </c>
      <c r="M29" s="31">
        <v>4.6741581149445897E-2</v>
      </c>
      <c r="N29" s="32">
        <f t="shared" si="2"/>
        <v>5.1921955013936483E-2</v>
      </c>
      <c r="P29" s="3">
        <v>32598</v>
      </c>
      <c r="Q29" s="7">
        <v>308.54000000000002</v>
      </c>
      <c r="R29" s="3">
        <v>32598</v>
      </c>
      <c r="S29" s="1">
        <v>667.6</v>
      </c>
    </row>
    <row r="30" spans="1:19" ht="15" x14ac:dyDescent="0.25">
      <c r="A30" s="5">
        <v>32659</v>
      </c>
      <c r="B30" s="31">
        <v>4.1574607042061298E-2</v>
      </c>
      <c r="C30" s="31">
        <v>1.8850450958384401E-2</v>
      </c>
      <c r="D30" s="31">
        <v>5.1661605351913303E-2</v>
      </c>
      <c r="E30" s="31">
        <v>3.6993438181281098E-2</v>
      </c>
      <c r="F30" s="31">
        <v>2.2907045436401902E-2</v>
      </c>
      <c r="G30" s="31">
        <v>3.2684084934279399E-2</v>
      </c>
      <c r="H30" s="31">
        <v>1.16095958065323E-2</v>
      </c>
      <c r="I30" s="31">
        <v>1.7963298950244899E-2</v>
      </c>
      <c r="J30" s="31">
        <v>1.1565252582951199E-2</v>
      </c>
      <c r="K30" s="31">
        <v>3.7302445239177098E-2</v>
      </c>
      <c r="L30" s="31">
        <v>2.3323220143163001E-2</v>
      </c>
      <c r="M30" s="31">
        <v>1.888189939515E-2</v>
      </c>
      <c r="N30" s="32">
        <f t="shared" si="2"/>
        <v>4.0454769534138402E-2</v>
      </c>
      <c r="P30" s="3">
        <v>32626</v>
      </c>
      <c r="Q30" s="7">
        <v>324.56</v>
      </c>
      <c r="R30" s="3">
        <v>32626</v>
      </c>
      <c r="S30" s="1">
        <v>702.26</v>
      </c>
    </row>
    <row r="31" spans="1:19" ht="15" x14ac:dyDescent="0.25">
      <c r="A31" s="5">
        <v>32689</v>
      </c>
      <c r="B31" s="31">
        <v>-7.4398513733083503E-3</v>
      </c>
      <c r="C31" s="31">
        <v>-5.5200755882358504E-4</v>
      </c>
      <c r="D31" s="31">
        <v>-1.5500643174249099E-2</v>
      </c>
      <c r="E31" s="31">
        <v>-3.27509400080971E-3</v>
      </c>
      <c r="F31" s="31">
        <v>6.0701778303249403E-3</v>
      </c>
      <c r="G31" s="31">
        <v>-1.3924548431601499E-2</v>
      </c>
      <c r="H31" s="31">
        <v>1.9275796746514001E-3</v>
      </c>
      <c r="I31" s="31">
        <v>-3.2457588909221798E-3</v>
      </c>
      <c r="J31" s="31">
        <v>1.2302156930625999E-3</v>
      </c>
      <c r="K31" s="31">
        <v>-2.36803906297729E-2</v>
      </c>
      <c r="L31" s="31">
        <v>7.6297073244227303E-3</v>
      </c>
      <c r="M31" s="31">
        <v>1.0323840212574599E-2</v>
      </c>
      <c r="N31" s="32">
        <f t="shared" si="2"/>
        <v>-5.6560750984631092E-3</v>
      </c>
      <c r="P31" s="3">
        <v>32659</v>
      </c>
      <c r="Q31" s="7">
        <v>337.69</v>
      </c>
      <c r="R31" s="3">
        <v>32659</v>
      </c>
      <c r="S31" s="1">
        <v>730.67</v>
      </c>
    </row>
    <row r="32" spans="1:19" ht="15" x14ac:dyDescent="0.25">
      <c r="A32" s="5">
        <v>32720</v>
      </c>
      <c r="B32" s="31">
        <v>0.11602787843145999</v>
      </c>
      <c r="C32" s="31">
        <v>6.6325986030326897E-2</v>
      </c>
      <c r="D32" s="31">
        <v>4.1131674262765601E-2</v>
      </c>
      <c r="E32" s="31">
        <v>0.101019370838457</v>
      </c>
      <c r="F32" s="31">
        <v>6.2995185666467904E-2</v>
      </c>
      <c r="G32" s="31">
        <v>0.10976191350939001</v>
      </c>
      <c r="H32" s="31">
        <v>8.3454058792077596E-2</v>
      </c>
      <c r="I32" s="31">
        <v>7.2858062404602297E-2</v>
      </c>
      <c r="J32" s="31">
        <v>8.0984615784692002E-2</v>
      </c>
      <c r="K32" s="31">
        <v>9.5158505240058394E-2</v>
      </c>
      <c r="L32" s="31">
        <v>7.4201448970574402E-2</v>
      </c>
      <c r="M32" s="31">
        <v>6.8108402456911799E-2</v>
      </c>
      <c r="N32" s="32">
        <f t="shared" si="2"/>
        <v>9.0297218416820701E-2</v>
      </c>
      <c r="P32" s="3">
        <v>32689</v>
      </c>
      <c r="Q32" s="7">
        <v>335.78</v>
      </c>
      <c r="R32" s="3">
        <v>32689</v>
      </c>
      <c r="S32" s="1">
        <v>726.53</v>
      </c>
    </row>
    <row r="33" spans="1:19" ht="15" x14ac:dyDescent="0.25">
      <c r="A33" s="5">
        <v>32751</v>
      </c>
      <c r="B33" s="31">
        <v>5.5340412092409398E-2</v>
      </c>
      <c r="C33" s="31">
        <v>5.0419859361955199E-2</v>
      </c>
      <c r="D33" s="31">
        <v>2.3002282458345201E-2</v>
      </c>
      <c r="E33" s="31">
        <v>7.4813513627781103E-2</v>
      </c>
      <c r="F33" s="31">
        <v>4.2078415284111402E-2</v>
      </c>
      <c r="G33" s="31">
        <v>7.2232366448704705E-2</v>
      </c>
      <c r="H33" s="31">
        <v>8.8784590329605201E-2</v>
      </c>
      <c r="I33" s="31">
        <v>8.8397188236668894E-2</v>
      </c>
      <c r="J33" s="31">
        <v>9.7172534946251193E-2</v>
      </c>
      <c r="K33" s="31">
        <v>3.6039150735275201E-2</v>
      </c>
      <c r="L33" s="31">
        <v>3.3584746076176501E-2</v>
      </c>
      <c r="M33" s="31">
        <v>2.3651562391852E-2</v>
      </c>
      <c r="N33" s="32">
        <f t="shared" si="2"/>
        <v>1.953018301010645E-2</v>
      </c>
      <c r="P33" s="3">
        <v>32720</v>
      </c>
      <c r="Q33" s="7">
        <v>366.1</v>
      </c>
      <c r="R33" s="3">
        <v>32720</v>
      </c>
      <c r="S33" s="1">
        <v>792.12</v>
      </c>
    </row>
    <row r="34" spans="1:19" ht="15" x14ac:dyDescent="0.25">
      <c r="A34" s="5">
        <v>32781</v>
      </c>
      <c r="B34" s="31">
        <v>8.6814262799264907E-3</v>
      </c>
      <c r="C34" s="31">
        <v>-2.90040916302256E-2</v>
      </c>
      <c r="D34" s="31">
        <v>-3.1386996403782598E-2</v>
      </c>
      <c r="E34" s="31">
        <v>-1.12927475305607E-2</v>
      </c>
      <c r="F34" s="31">
        <v>-2.03205140757306E-2</v>
      </c>
      <c r="G34" s="31">
        <v>-1.96256968847449E-2</v>
      </c>
      <c r="H34" s="31">
        <v>-3.0976032958774002E-2</v>
      </c>
      <c r="I34" s="31">
        <v>-2.7154923581342499E-2</v>
      </c>
      <c r="J34" s="31">
        <v>-3.9697992468750498E-2</v>
      </c>
      <c r="K34" s="31">
        <v>-1.8365918782065099E-2</v>
      </c>
      <c r="L34" s="31">
        <v>-1.7899597687706902E-2</v>
      </c>
      <c r="M34" s="31">
        <v>-7.2048844081556099E-3</v>
      </c>
      <c r="N34" s="32">
        <f t="shared" si="2"/>
        <v>-4.0455458807768796E-3</v>
      </c>
      <c r="P34" s="3">
        <v>32751</v>
      </c>
      <c r="Q34" s="7">
        <v>373.25</v>
      </c>
      <c r="R34" s="3">
        <v>32751</v>
      </c>
      <c r="S34" s="1">
        <v>807.61</v>
      </c>
    </row>
    <row r="35" spans="1:19" ht="15" x14ac:dyDescent="0.25">
      <c r="A35" s="5">
        <v>32812</v>
      </c>
      <c r="B35" s="31">
        <v>-6.6412744523502001E-2</v>
      </c>
      <c r="C35" s="31">
        <v>-5.3080138373969098E-2</v>
      </c>
      <c r="D35" s="31">
        <v>-7.6905395765708803E-2</v>
      </c>
      <c r="E35" s="31">
        <v>-4.8056479472844402E-2</v>
      </c>
      <c r="F35" s="31">
        <v>-3.0189566040859601E-2</v>
      </c>
      <c r="G35" s="31">
        <v>-4.26059493834854E-2</v>
      </c>
      <c r="H35" s="31">
        <v>-4.8393678143559798E-2</v>
      </c>
      <c r="I35" s="31">
        <v>-4.4225815460284097E-2</v>
      </c>
      <c r="J35" s="31">
        <v>-5.0218978910943401E-2</v>
      </c>
      <c r="K35" s="31">
        <v>-3.1250916928939501E-3</v>
      </c>
      <c r="L35" s="31">
        <v>-4.1082349127625303E-2</v>
      </c>
      <c r="M35" s="31">
        <v>-1.0155539207673101E-2</v>
      </c>
      <c r="N35" s="32">
        <f t="shared" si="2"/>
        <v>-2.3215150373917193E-2</v>
      </c>
      <c r="P35" s="3">
        <v>32780</v>
      </c>
      <c r="Q35" s="7">
        <v>371.74</v>
      </c>
      <c r="R35" s="3">
        <v>32780</v>
      </c>
      <c r="S35" s="1">
        <v>804.33</v>
      </c>
    </row>
    <row r="36" spans="1:19" ht="15" x14ac:dyDescent="0.25">
      <c r="A36" s="5">
        <v>32842</v>
      </c>
      <c r="B36" s="31">
        <v>7.0371904861376202E-3</v>
      </c>
      <c r="C36" s="31">
        <v>-1.1353362032313E-2</v>
      </c>
      <c r="D36" s="31">
        <v>5.0508528227161797E-3</v>
      </c>
      <c r="E36" s="31">
        <v>-6.0074096792142699E-3</v>
      </c>
      <c r="F36" s="31">
        <v>8.6857412921586292E-3</v>
      </c>
      <c r="G36" s="31">
        <v>2.5435329869819698E-2</v>
      </c>
      <c r="H36" s="31">
        <v>-1.2028223409051301E-2</v>
      </c>
      <c r="I36" s="31">
        <v>-6.1184318713519204E-4</v>
      </c>
      <c r="J36" s="31">
        <v>-2.7726668931798201E-3</v>
      </c>
      <c r="K36" s="31">
        <v>-1.78676583515212E-3</v>
      </c>
      <c r="L36" s="31">
        <v>-1.0589162587038599E-2</v>
      </c>
      <c r="M36" s="31">
        <v>3.49015325132144E-3</v>
      </c>
      <c r="N36" s="32">
        <f t="shared" si="2"/>
        <v>2.0379499325273276E-2</v>
      </c>
      <c r="P36" s="3">
        <v>32812</v>
      </c>
      <c r="Q36" s="7">
        <v>363.11</v>
      </c>
      <c r="R36" s="3">
        <v>32812</v>
      </c>
      <c r="S36" s="1">
        <v>785.66</v>
      </c>
    </row>
    <row r="37" spans="1:19" ht="15" x14ac:dyDescent="0.25">
      <c r="A37" s="5">
        <v>32873</v>
      </c>
      <c r="B37" s="31">
        <v>1.26059575845876E-2</v>
      </c>
      <c r="C37" s="31">
        <v>-2.6514678604295901E-2</v>
      </c>
      <c r="D37" s="31">
        <v>2.52147982636909E-3</v>
      </c>
      <c r="E37" s="31">
        <v>1.9676003569712001E-2</v>
      </c>
      <c r="F37" s="31">
        <v>-5.5400890595266603E-3</v>
      </c>
      <c r="G37" s="31">
        <v>2.3014254552090298E-2</v>
      </c>
      <c r="H37" s="31">
        <v>-3.35866956657926E-3</v>
      </c>
      <c r="I37" s="31">
        <v>3.1339176810602099E-3</v>
      </c>
      <c r="J37" s="31">
        <v>-4.0329345443190804E-3</v>
      </c>
      <c r="K37" s="31">
        <v>1.1206741413614199E-2</v>
      </c>
      <c r="L37" s="31">
        <v>-3.56060284620931E-3</v>
      </c>
      <c r="M37" s="31">
        <v>1.8989288252894702E-2</v>
      </c>
      <c r="N37" s="32">
        <f t="shared" si="2"/>
        <v>2.402094410407285E-2</v>
      </c>
      <c r="P37" s="3">
        <v>32842</v>
      </c>
      <c r="Q37" s="7">
        <v>370.51</v>
      </c>
      <c r="R37" s="3">
        <v>32842</v>
      </c>
      <c r="S37" s="1">
        <v>801.68</v>
      </c>
    </row>
    <row r="38" spans="1:19" ht="15" x14ac:dyDescent="0.25">
      <c r="A38" s="5">
        <v>32904</v>
      </c>
      <c r="B38" s="31">
        <v>-9.7715510602933098E-2</v>
      </c>
      <c r="C38" s="31">
        <v>-5.9134867657731502E-2</v>
      </c>
      <c r="D38" s="31">
        <v>-5.7726092911272099E-2</v>
      </c>
      <c r="E38" s="31">
        <v>-8.6820675738008904E-2</v>
      </c>
      <c r="F38" s="31">
        <v>-4.5129724207057298E-2</v>
      </c>
      <c r="G38" s="31">
        <v>-2.79313698638518E-2</v>
      </c>
      <c r="H38" s="31">
        <v>-7.3218557273627402E-2</v>
      </c>
      <c r="I38" s="31">
        <v>-6.7747244051961503E-2</v>
      </c>
      <c r="J38" s="31">
        <v>-5.3199684477618497E-2</v>
      </c>
      <c r="K38" s="31">
        <v>-5.8574647023639799E-2</v>
      </c>
      <c r="L38" s="31">
        <v>-9.1888630178753594E-2</v>
      </c>
      <c r="M38" s="31">
        <v>-5.3121960014132302E-2</v>
      </c>
      <c r="N38" s="32">
        <f t="shared" si="2"/>
        <v>-6.7130544793231661E-2</v>
      </c>
      <c r="P38" s="3">
        <v>32871</v>
      </c>
      <c r="Q38" s="7">
        <v>379.41</v>
      </c>
      <c r="R38" s="3">
        <v>32871</v>
      </c>
      <c r="S38" s="1">
        <v>820.93</v>
      </c>
    </row>
    <row r="39" spans="1:19" ht="15" x14ac:dyDescent="0.25">
      <c r="A39" s="5">
        <v>32932</v>
      </c>
      <c r="B39" s="31">
        <v>1.4063998675215E-2</v>
      </c>
      <c r="C39" s="31">
        <v>4.2187949472899999E-2</v>
      </c>
      <c r="D39" s="31">
        <v>-6.00076384314043E-3</v>
      </c>
      <c r="E39" s="31">
        <v>1.40957885833659E-2</v>
      </c>
      <c r="F39" s="31">
        <v>3.9265311862560402E-2</v>
      </c>
      <c r="G39" s="31">
        <v>3.8344070283833603E-2</v>
      </c>
      <c r="H39" s="31">
        <v>3.80274457637612E-2</v>
      </c>
      <c r="I39" s="31">
        <v>3.2055064056992502E-2</v>
      </c>
      <c r="J39" s="31">
        <v>3.9085499417988001E-2</v>
      </c>
      <c r="K39" s="31">
        <v>1.1325158606973199E-2</v>
      </c>
      <c r="L39" s="31">
        <v>4.6623455875376703E-2</v>
      </c>
      <c r="M39" s="31">
        <v>1.5641654170406499E-2</v>
      </c>
      <c r="N39" s="32">
        <f t="shared" si="2"/>
        <v>1.2883539582980275E-2</v>
      </c>
      <c r="P39" s="3">
        <v>32904</v>
      </c>
      <c r="Q39" s="7">
        <v>353.94</v>
      </c>
      <c r="R39" s="3">
        <v>32904</v>
      </c>
      <c r="S39" s="1">
        <v>765.82</v>
      </c>
    </row>
    <row r="40" spans="1:19" ht="15" x14ac:dyDescent="0.25">
      <c r="A40" s="5">
        <v>32963</v>
      </c>
      <c r="B40" s="31">
        <v>3.8472320975085197E-2</v>
      </c>
      <c r="C40" s="31">
        <v>5.95627021313333E-3</v>
      </c>
      <c r="D40" s="31">
        <v>3.1332664095894698E-2</v>
      </c>
      <c r="E40" s="31">
        <v>4.84864045565166E-2</v>
      </c>
      <c r="F40" s="31">
        <v>5.9618832890845396E-3</v>
      </c>
      <c r="G40" s="31">
        <v>1.9095264439077199E-2</v>
      </c>
      <c r="H40" s="31">
        <v>2.5158469995783601E-2</v>
      </c>
      <c r="I40" s="31">
        <v>3.3371005767314998E-2</v>
      </c>
      <c r="J40" s="31">
        <v>2.7974970046792998E-2</v>
      </c>
      <c r="K40" s="31">
        <v>5.0459036048636101E-2</v>
      </c>
      <c r="L40" s="31">
        <v>4.3666443410743098E-2</v>
      </c>
      <c r="M40" s="31">
        <v>8.0526212337566697E-3</v>
      </c>
      <c r="N40" s="32">
        <f t="shared" si="2"/>
        <v>2.6499302649930279E-2</v>
      </c>
      <c r="P40" s="3">
        <v>32932</v>
      </c>
      <c r="Q40" s="7">
        <v>358.5</v>
      </c>
      <c r="R40" s="3">
        <v>32932</v>
      </c>
      <c r="S40" s="1">
        <v>775.68</v>
      </c>
    </row>
    <row r="41" spans="1:19" ht="15" x14ac:dyDescent="0.25">
      <c r="A41" s="5">
        <v>32993</v>
      </c>
      <c r="B41" s="31">
        <v>-6.9738933900906699E-3</v>
      </c>
      <c r="C41" s="31">
        <v>-5.3494815413779997E-2</v>
      </c>
      <c r="D41" s="31">
        <v>-3.9790665398477899E-2</v>
      </c>
      <c r="E41" s="31">
        <v>-1.4852296746835299E-2</v>
      </c>
      <c r="F41" s="31">
        <v>-5.1269920229732799E-2</v>
      </c>
      <c r="G41" s="31">
        <v>-4.21867472936081E-2</v>
      </c>
      <c r="H41" s="31">
        <v>-4.4384360758095202E-2</v>
      </c>
      <c r="I41" s="31">
        <v>-4.1237714708662901E-2</v>
      </c>
      <c r="J41" s="31">
        <v>-4.8327744813801303E-2</v>
      </c>
      <c r="K41" s="31">
        <v>-1.18073609167073E-2</v>
      </c>
      <c r="L41" s="31">
        <v>-3.3931071806695801E-2</v>
      </c>
      <c r="M41" s="31">
        <v>-3.3220415041030599E-2</v>
      </c>
      <c r="N41" s="32">
        <f t="shared" si="2"/>
        <v>-2.4972826086956501E-2</v>
      </c>
      <c r="P41" s="3">
        <v>32962</v>
      </c>
      <c r="Q41" s="7">
        <v>368</v>
      </c>
      <c r="R41" s="3">
        <v>32962</v>
      </c>
      <c r="S41" s="1">
        <v>796.24</v>
      </c>
    </row>
    <row r="42" spans="1:19" ht="15" x14ac:dyDescent="0.25">
      <c r="A42" s="5">
        <v>33024</v>
      </c>
      <c r="B42" s="31">
        <v>0.111425522674837</v>
      </c>
      <c r="C42" s="31">
        <v>7.9919353623033096E-2</v>
      </c>
      <c r="D42" s="31">
        <v>9.2463236902330201E-2</v>
      </c>
      <c r="E42" s="31">
        <v>8.9297151332539695E-2</v>
      </c>
      <c r="F42" s="31">
        <v>7.2540163787432096E-2</v>
      </c>
      <c r="G42" s="31">
        <v>7.8669986129206296E-2</v>
      </c>
      <c r="H42" s="31">
        <v>7.9036246131053395E-2</v>
      </c>
      <c r="I42" s="31">
        <v>7.0609136821734197E-2</v>
      </c>
      <c r="J42" s="31">
        <v>7.4093711905836607E-2</v>
      </c>
      <c r="K42" s="31">
        <v>0.114187724909108</v>
      </c>
      <c r="L42" s="31">
        <v>9.4545609708861E-2</v>
      </c>
      <c r="M42" s="31">
        <v>7.3526056492187103E-2</v>
      </c>
      <c r="N42" s="32">
        <f t="shared" si="2"/>
        <v>9.7516791616733212E-2</v>
      </c>
      <c r="P42" s="3">
        <v>32993</v>
      </c>
      <c r="Q42" s="7">
        <v>358.81</v>
      </c>
      <c r="R42" s="3">
        <v>32993</v>
      </c>
      <c r="S42" s="1">
        <v>776.37</v>
      </c>
    </row>
    <row r="43" spans="1:19" ht="15" x14ac:dyDescent="0.25">
      <c r="A43" s="5">
        <v>33054</v>
      </c>
      <c r="B43" s="31">
        <v>1.5854332744915801E-2</v>
      </c>
      <c r="C43" s="31">
        <v>-2.9180817450409201E-2</v>
      </c>
      <c r="D43" s="31">
        <v>-7.3836177534277103E-3</v>
      </c>
      <c r="E43" s="31">
        <v>8.2569193174658207E-3</v>
      </c>
      <c r="F43" s="31">
        <v>-2.4384526565409199E-2</v>
      </c>
      <c r="G43" s="31">
        <v>-2.29469166075379E-2</v>
      </c>
      <c r="H43" s="31">
        <v>-2.62201173966192E-2</v>
      </c>
      <c r="I43" s="31">
        <v>-2.96502988792024E-2</v>
      </c>
      <c r="J43" s="31">
        <v>-2.7557750240073599E-2</v>
      </c>
      <c r="K43" s="31">
        <v>2.4926533968368299E-2</v>
      </c>
      <c r="L43" s="31">
        <v>-2.7777801961751902E-2</v>
      </c>
      <c r="M43" s="31">
        <v>-1.5830230546359E-2</v>
      </c>
      <c r="N43" s="32">
        <f t="shared" si="2"/>
        <v>-6.7546978161503457E-3</v>
      </c>
      <c r="P43" s="3">
        <v>33024</v>
      </c>
      <c r="Q43" s="7">
        <v>393.8</v>
      </c>
      <c r="R43" s="3">
        <v>33024</v>
      </c>
      <c r="S43" s="1">
        <v>852.07</v>
      </c>
    </row>
    <row r="44" spans="1:19" ht="15" x14ac:dyDescent="0.25">
      <c r="A44" s="5">
        <v>33085</v>
      </c>
      <c r="B44" s="31">
        <v>7.9638015936564499E-3</v>
      </c>
      <c r="C44" s="31">
        <v>-3.6637784177430903E-2</v>
      </c>
      <c r="D44" s="31">
        <v>-3.7521092481336699E-2</v>
      </c>
      <c r="E44" s="31">
        <v>-7.3956780684884598E-3</v>
      </c>
      <c r="F44" s="31">
        <v>-1.2858118941996099E-2</v>
      </c>
      <c r="G44" s="31">
        <v>-7.6542867978332703E-4</v>
      </c>
      <c r="H44" s="31">
        <v>-2.0575814725498201E-2</v>
      </c>
      <c r="I44" s="31">
        <v>-5.2816194674028E-3</v>
      </c>
      <c r="J44" s="31">
        <v>-1.7365371202750099E-2</v>
      </c>
      <c r="K44" s="31">
        <v>-1.4242889669548E-2</v>
      </c>
      <c r="L44" s="31">
        <v>-1.6075730847952999E-2</v>
      </c>
      <c r="M44" s="31">
        <v>1.29865653967902E-2</v>
      </c>
      <c r="N44" s="32">
        <f t="shared" si="2"/>
        <v>-3.195786674847878E-3</v>
      </c>
      <c r="P44" s="3">
        <v>33053</v>
      </c>
      <c r="Q44" s="7">
        <v>391.14</v>
      </c>
      <c r="R44" s="3">
        <v>33053</v>
      </c>
      <c r="S44" s="1">
        <v>846.32</v>
      </c>
    </row>
    <row r="45" spans="1:19" ht="15" x14ac:dyDescent="0.25">
      <c r="A45" s="5">
        <v>33116</v>
      </c>
      <c r="B45" s="31">
        <v>-8.8408853859967301E-2</v>
      </c>
      <c r="C45" s="31">
        <v>-0.12073795954472399</v>
      </c>
      <c r="D45" s="31">
        <v>-0.14222837699280699</v>
      </c>
      <c r="E45" s="31">
        <v>-8.8329949011611494E-2</v>
      </c>
      <c r="F45" s="31">
        <v>-0.10481489650746401</v>
      </c>
      <c r="G45" s="31">
        <v>-9.6329963144725195E-2</v>
      </c>
      <c r="H45" s="31">
        <v>-0.13076384547713299</v>
      </c>
      <c r="I45" s="31">
        <v>-0.111566936215562</v>
      </c>
      <c r="J45" s="31">
        <v>-0.119779579614285</v>
      </c>
      <c r="K45" s="31">
        <v>-0.100153744715734</v>
      </c>
      <c r="L45" s="31">
        <v>-0.120629920206657</v>
      </c>
      <c r="M45" s="31">
        <v>-7.7088115764113799E-2</v>
      </c>
      <c r="N45" s="32">
        <f t="shared" si="2"/>
        <v>-9.0384467413885949E-2</v>
      </c>
      <c r="P45" s="3">
        <v>33085</v>
      </c>
      <c r="Q45" s="7">
        <v>389.89</v>
      </c>
      <c r="R45" s="3">
        <v>33085</v>
      </c>
      <c r="S45" s="1">
        <v>843.61</v>
      </c>
    </row>
    <row r="46" spans="1:19" ht="15" x14ac:dyDescent="0.25">
      <c r="A46" s="5">
        <v>33146</v>
      </c>
      <c r="B46" s="31">
        <v>-4.3236469426133899E-2</v>
      </c>
      <c r="C46" s="31">
        <v>-0.111125889964053</v>
      </c>
      <c r="D46" s="31">
        <v>-7.6963833798902995E-2</v>
      </c>
      <c r="E46" s="31">
        <v>-5.2752028590402601E-2</v>
      </c>
      <c r="F46" s="31">
        <v>-8.8668514072735502E-2</v>
      </c>
      <c r="G46" s="31">
        <v>-8.0901448120239694E-2</v>
      </c>
      <c r="H46" s="31">
        <v>-9.1208583571217805E-2</v>
      </c>
      <c r="I46" s="31">
        <v>-6.3466914629779297E-2</v>
      </c>
      <c r="J46" s="31">
        <v>-9.0936936295944598E-2</v>
      </c>
      <c r="K46" s="31">
        <v>-5.10103888519612E-2</v>
      </c>
      <c r="L46" s="31">
        <v>-9.9103587455334E-2</v>
      </c>
      <c r="M46" s="31">
        <v>-4.1772048582147503E-2</v>
      </c>
      <c r="N46" s="32">
        <f t="shared" si="2"/>
        <v>-4.8667700549837822E-2</v>
      </c>
      <c r="P46" s="3">
        <v>33116</v>
      </c>
      <c r="Q46" s="7">
        <v>354.65</v>
      </c>
      <c r="R46" s="3">
        <v>33116</v>
      </c>
      <c r="S46" s="1">
        <v>767.35</v>
      </c>
    </row>
    <row r="47" spans="1:19" ht="15" x14ac:dyDescent="0.25">
      <c r="A47" s="5">
        <v>33177</v>
      </c>
      <c r="B47" s="31">
        <v>-1.6710327478240101E-2</v>
      </c>
      <c r="C47" s="31">
        <v>-6.33847366361419E-2</v>
      </c>
      <c r="D47" s="31">
        <v>-7.2631439402625397E-2</v>
      </c>
      <c r="E47" s="31">
        <v>7.2386451559506597E-3</v>
      </c>
      <c r="F47" s="31">
        <v>-4.9671635151926199E-2</v>
      </c>
      <c r="G47" s="31">
        <v>-2.6517140741458601E-2</v>
      </c>
      <c r="H47" s="31">
        <v>-5.8621114348850797E-2</v>
      </c>
      <c r="I47" s="31">
        <v>-3.4099063584701002E-2</v>
      </c>
      <c r="J47" s="31">
        <v>-5.2267836941182699E-2</v>
      </c>
      <c r="K47" s="31">
        <v>1.45179307993077E-2</v>
      </c>
      <c r="L47" s="31">
        <v>-6.8256550760832896E-2</v>
      </c>
      <c r="M47" s="31">
        <v>-2.6592538077742801E-2</v>
      </c>
      <c r="N47" s="32">
        <f t="shared" si="2"/>
        <v>-4.268057737336628E-3</v>
      </c>
      <c r="P47" s="3">
        <v>33144</v>
      </c>
      <c r="Q47" s="7">
        <v>337.39</v>
      </c>
      <c r="R47" s="3">
        <v>33144</v>
      </c>
      <c r="S47" s="1">
        <v>730.01</v>
      </c>
    </row>
    <row r="48" spans="1:19" ht="15" x14ac:dyDescent="0.25">
      <c r="A48" s="5">
        <v>33207</v>
      </c>
      <c r="B48" s="31">
        <v>4.4764384035051799E-2</v>
      </c>
      <c r="C48" s="31">
        <v>8.6428221217193998E-2</v>
      </c>
      <c r="D48" s="31">
        <v>0.106615740854312</v>
      </c>
      <c r="E48" s="31">
        <v>6.3920520448527807E-2</v>
      </c>
      <c r="F48" s="31">
        <v>8.1466740657690107E-2</v>
      </c>
      <c r="G48" s="31">
        <v>5.8116734391356797E-2</v>
      </c>
      <c r="H48" s="31">
        <v>0.10429833063427001</v>
      </c>
      <c r="I48" s="31">
        <v>9.4385094205788E-2</v>
      </c>
      <c r="J48" s="31">
        <v>9.41979365733598E-2</v>
      </c>
      <c r="K48" s="31">
        <v>7.9432102471680199E-2</v>
      </c>
      <c r="L48" s="31">
        <v>0.169767338652071</v>
      </c>
      <c r="M48" s="31">
        <v>4.6096861049369602E-2</v>
      </c>
      <c r="N48" s="32">
        <f t="shared" si="2"/>
        <v>6.4652478047328543E-2</v>
      </c>
      <c r="P48" s="3">
        <v>33177</v>
      </c>
      <c r="Q48" s="7">
        <v>335.95</v>
      </c>
      <c r="R48" s="3">
        <v>33177</v>
      </c>
      <c r="S48" s="1">
        <v>726.9</v>
      </c>
    </row>
    <row r="49" spans="1:19" ht="15" x14ac:dyDescent="0.25">
      <c r="A49" s="5">
        <v>33238</v>
      </c>
      <c r="B49" s="31">
        <v>1.3739420929368701E-2</v>
      </c>
      <c r="C49" s="31">
        <v>8.2894604357462102E-3</v>
      </c>
      <c r="D49" s="31">
        <v>5.7395612140695301E-2</v>
      </c>
      <c r="E49" s="31">
        <v>3.4098304275889398E-2</v>
      </c>
      <c r="F49" s="31">
        <v>4.6382083174264302E-3</v>
      </c>
      <c r="G49" s="31">
        <v>4.6202060643703698E-2</v>
      </c>
      <c r="H49" s="31">
        <v>3.1903221567663301E-2</v>
      </c>
      <c r="I49" s="31">
        <v>5.9369584362119698E-2</v>
      </c>
      <c r="J49" s="31">
        <v>3.3656944825163501E-2</v>
      </c>
      <c r="K49" s="31">
        <v>3.88332399857809E-2</v>
      </c>
      <c r="L49" s="31">
        <v>1.31344371901864E-2</v>
      </c>
      <c r="M49" s="31">
        <v>1.33808164575845E-2</v>
      </c>
      <c r="N49" s="32">
        <f t="shared" si="2"/>
        <v>2.7846897978583529E-2</v>
      </c>
      <c r="P49" s="3">
        <v>33207</v>
      </c>
      <c r="Q49" s="7">
        <v>357.67</v>
      </c>
      <c r="R49" s="3">
        <v>33207</v>
      </c>
      <c r="S49" s="1">
        <v>773.89</v>
      </c>
    </row>
    <row r="50" spans="1:19" ht="15" x14ac:dyDescent="0.25">
      <c r="A50" s="5">
        <v>33269</v>
      </c>
      <c r="B50" s="31">
        <v>3.4163705749754497E-2</v>
      </c>
      <c r="C50" s="31">
        <v>9.7669401918002399E-2</v>
      </c>
      <c r="D50" s="31">
        <v>9.9859716394051307E-2</v>
      </c>
      <c r="E50" s="31">
        <v>4.5048585553141701E-2</v>
      </c>
      <c r="F50" s="31">
        <v>7.9647108705775599E-2</v>
      </c>
      <c r="G50" s="31">
        <v>6.8589686871471503E-2</v>
      </c>
      <c r="H50" s="31">
        <v>0.10706459046469601</v>
      </c>
      <c r="I50" s="31">
        <v>8.1958138796917601E-2</v>
      </c>
      <c r="J50" s="31">
        <v>0.10360257015737701</v>
      </c>
      <c r="K50" s="31">
        <v>7.4063897635172599E-2</v>
      </c>
      <c r="L50" s="31">
        <v>5.1502680977392797E-3</v>
      </c>
      <c r="M50" s="31">
        <v>1.55886090779381E-2</v>
      </c>
      <c r="N50" s="32">
        <f t="shared" si="2"/>
        <v>4.3549220683839707E-2</v>
      </c>
      <c r="P50" s="3">
        <v>33238</v>
      </c>
      <c r="Q50" s="7">
        <v>367.63</v>
      </c>
      <c r="R50" s="3">
        <v>33238</v>
      </c>
      <c r="S50" s="1">
        <v>795.45</v>
      </c>
    </row>
    <row r="51" spans="1:19" ht="15" x14ac:dyDescent="0.25">
      <c r="A51" s="5">
        <v>33297</v>
      </c>
      <c r="B51" s="31">
        <v>6.4920664083187599E-2</v>
      </c>
      <c r="C51" s="31">
        <v>0.10845316162494301</v>
      </c>
      <c r="D51" s="31">
        <v>9.4699003254384101E-2</v>
      </c>
      <c r="E51" s="31">
        <v>7.4822987834642099E-2</v>
      </c>
      <c r="F51" s="31">
        <v>0.104139458528292</v>
      </c>
      <c r="G51" s="31">
        <v>6.4854036224997094E-2</v>
      </c>
      <c r="H51" s="31">
        <v>8.8941789581617497E-2</v>
      </c>
      <c r="I51" s="31">
        <v>6.3910887066112906E-2</v>
      </c>
      <c r="J51" s="31">
        <v>8.9844868632124805E-2</v>
      </c>
      <c r="K51" s="31">
        <v>5.9284571740129501E-2</v>
      </c>
      <c r="L51" s="31">
        <v>6.4574432155890593E-2</v>
      </c>
      <c r="M51" s="31">
        <v>5.9318896635073899E-2</v>
      </c>
      <c r="N51" s="32">
        <f t="shared" si="2"/>
        <v>7.1525388384944266E-2</v>
      </c>
      <c r="P51" s="3">
        <v>33269</v>
      </c>
      <c r="Q51" s="7">
        <v>383.64</v>
      </c>
      <c r="R51" s="3">
        <v>33269</v>
      </c>
      <c r="S51" s="1">
        <v>830.09</v>
      </c>
    </row>
    <row r="52" spans="1:19" ht="15" x14ac:dyDescent="0.25">
      <c r="A52" s="5">
        <v>33328</v>
      </c>
      <c r="B52" s="31">
        <v>3.1561742865949698E-2</v>
      </c>
      <c r="C52" s="31">
        <v>2.1381074583123098E-2</v>
      </c>
      <c r="D52" s="31">
        <v>1.8695064182815298E-2</v>
      </c>
      <c r="E52" s="31">
        <v>4.5849226524533798E-2</v>
      </c>
      <c r="F52" s="31">
        <v>7.9970896957123495E-3</v>
      </c>
      <c r="G52" s="31">
        <v>3.8370072069680003E-2</v>
      </c>
      <c r="H52" s="31">
        <v>2.3488129052632201E-2</v>
      </c>
      <c r="I52" s="31">
        <v>1.9486532727219001E-2</v>
      </c>
      <c r="J52" s="31">
        <v>2.6145951200649099E-2</v>
      </c>
      <c r="K52" s="31">
        <v>4.6772293210694101E-2</v>
      </c>
      <c r="L52" s="31">
        <v>2.50738006142813E-2</v>
      </c>
      <c r="M52" s="31">
        <v>1.29936873264954E-2</v>
      </c>
      <c r="N52" s="32">
        <f t="shared" si="2"/>
        <v>2.4204534397197497E-2</v>
      </c>
      <c r="P52" s="3">
        <v>33297</v>
      </c>
      <c r="Q52" s="7">
        <v>411.08</v>
      </c>
      <c r="R52" s="3">
        <v>33297</v>
      </c>
      <c r="S52" s="1">
        <v>889.45</v>
      </c>
    </row>
    <row r="53" spans="1:19" ht="15" x14ac:dyDescent="0.25">
      <c r="A53" s="5">
        <v>33358</v>
      </c>
      <c r="B53" s="31">
        <v>-1.49797558455307E-2</v>
      </c>
      <c r="C53" s="31">
        <v>9.0286425326617393E-3</v>
      </c>
      <c r="D53" s="31">
        <v>-1.09607834030726E-2</v>
      </c>
      <c r="E53" s="31">
        <v>2.6149823964300399E-3</v>
      </c>
      <c r="F53" s="31">
        <v>2.2183474637485299E-3</v>
      </c>
      <c r="G53" s="31">
        <v>1.7096261021955099E-2</v>
      </c>
      <c r="H53" s="31">
        <v>1.44044390077896E-2</v>
      </c>
      <c r="I53" s="31">
        <v>1.55475010972444E-2</v>
      </c>
      <c r="J53" s="31">
        <v>5.9643560887696597E-3</v>
      </c>
      <c r="K53" s="31">
        <v>-3.70862538127002E-3</v>
      </c>
      <c r="L53" s="31">
        <v>-9.28378520513546E-3</v>
      </c>
      <c r="M53" s="31">
        <v>5.9499412390987003E-3</v>
      </c>
      <c r="N53" s="32">
        <f t="shared" si="2"/>
        <v>2.3751276631118756E-3</v>
      </c>
      <c r="P53" s="3">
        <v>33326</v>
      </c>
      <c r="Q53" s="7">
        <v>421.03</v>
      </c>
      <c r="R53" s="3">
        <v>33326</v>
      </c>
      <c r="S53" s="1">
        <v>910.99</v>
      </c>
    </row>
    <row r="54" spans="1:19" ht="15" x14ac:dyDescent="0.25">
      <c r="A54" s="5">
        <v>33389</v>
      </c>
      <c r="B54" s="31">
        <v>3.06106426454224E-2</v>
      </c>
      <c r="C54" s="31">
        <v>9.6298848693046599E-2</v>
      </c>
      <c r="D54" s="31">
        <v>4.8350016906634499E-2</v>
      </c>
      <c r="E54" s="31">
        <v>4.0445251428260498E-2</v>
      </c>
      <c r="F54" s="31">
        <v>9.2438573883009495E-2</v>
      </c>
      <c r="G54" s="31">
        <v>4.8648261968655897E-2</v>
      </c>
      <c r="H54" s="31">
        <v>7.1225229526318198E-2</v>
      </c>
      <c r="I54" s="31">
        <v>3.3691694490211199E-2</v>
      </c>
      <c r="J54" s="31">
        <v>6.7078072206780498E-2</v>
      </c>
      <c r="K54" s="31">
        <v>4.5182803764965501E-2</v>
      </c>
      <c r="L54" s="31">
        <v>4.3526703817394298E-2</v>
      </c>
      <c r="M54" s="31">
        <v>1.18737777435339E-2</v>
      </c>
      <c r="N54" s="32">
        <f t="shared" si="2"/>
        <v>4.3148591332369923E-2</v>
      </c>
      <c r="P54" s="3">
        <v>33358</v>
      </c>
      <c r="Q54" s="7">
        <v>422.03</v>
      </c>
      <c r="R54" s="3">
        <v>33358</v>
      </c>
      <c r="S54" s="1">
        <v>913.15</v>
      </c>
    </row>
    <row r="55" spans="1:19" ht="15" x14ac:dyDescent="0.25">
      <c r="A55" s="5">
        <v>33419</v>
      </c>
      <c r="B55" s="31">
        <v>-3.3016785790606802E-2</v>
      </c>
      <c r="C55" s="31">
        <v>-5.5693483057401398E-2</v>
      </c>
      <c r="D55" s="31">
        <v>-4.60014829286527E-2</v>
      </c>
      <c r="E55" s="31">
        <v>-4.8830197329241501E-2</v>
      </c>
      <c r="F55" s="31">
        <v>-4.6995648142066603E-2</v>
      </c>
      <c r="G55" s="31">
        <v>-3.5050176390208E-2</v>
      </c>
      <c r="H55" s="31">
        <v>-5.7012040003016302E-2</v>
      </c>
      <c r="I55" s="31">
        <v>-4.2281376808986498E-2</v>
      </c>
      <c r="J55" s="31">
        <v>-5.6884998886471499E-2</v>
      </c>
      <c r="K55" s="31">
        <v>-3.8175639318709702E-2</v>
      </c>
      <c r="L55" s="31">
        <v>-3.8125980547822999E-2</v>
      </c>
      <c r="M55" s="31">
        <v>-3.9739129553840201E-2</v>
      </c>
      <c r="N55" s="32">
        <f t="shared" si="2"/>
        <v>-4.5815918589860116E-2</v>
      </c>
      <c r="P55" s="3">
        <v>33389</v>
      </c>
      <c r="Q55" s="7">
        <v>440.24</v>
      </c>
      <c r="R55" s="3">
        <v>33389</v>
      </c>
      <c r="S55" s="1">
        <v>952.54</v>
      </c>
    </row>
    <row r="56" spans="1:19" ht="15" x14ac:dyDescent="0.25">
      <c r="A56" s="5">
        <v>33450</v>
      </c>
      <c r="B56" s="31">
        <v>6.0071759954219303E-2</v>
      </c>
      <c r="C56" s="31">
        <v>1.39900403975417E-2</v>
      </c>
      <c r="D56" s="31">
        <v>2.1729846698462101E-2</v>
      </c>
      <c r="E56" s="31">
        <v>4.0745072012397701E-2</v>
      </c>
      <c r="F56" s="31">
        <v>2.0228549045048901E-2</v>
      </c>
      <c r="G56" s="31">
        <v>1.9632022680077101E-2</v>
      </c>
      <c r="H56" s="31">
        <v>4.5793124530837198E-2</v>
      </c>
      <c r="I56" s="31">
        <v>3.6486717981974302E-2</v>
      </c>
      <c r="J56" s="31">
        <v>4.5556898968298301E-2</v>
      </c>
      <c r="K56" s="31">
        <v>4.3469272210771098E-2</v>
      </c>
      <c r="L56" s="31">
        <v>4.77109667330992E-2</v>
      </c>
      <c r="M56" s="31">
        <v>4.4474609768723597E-2</v>
      </c>
      <c r="N56" s="32">
        <f t="shared" si="2"/>
        <v>4.6611279072535483E-2</v>
      </c>
      <c r="P56" s="3">
        <v>33417</v>
      </c>
      <c r="Q56" s="7">
        <v>420.07</v>
      </c>
      <c r="R56" s="3">
        <v>33417</v>
      </c>
      <c r="S56" s="1">
        <v>908.9</v>
      </c>
    </row>
    <row r="57" spans="1:19" ht="15" x14ac:dyDescent="0.25">
      <c r="A57" s="5">
        <v>33481</v>
      </c>
      <c r="B57" s="31">
        <v>7.8017596027543396E-3</v>
      </c>
      <c r="C57" s="31">
        <v>-2.2515677967158199E-3</v>
      </c>
      <c r="D57" s="31">
        <v>1.5895956236524299E-2</v>
      </c>
      <c r="E57" s="31">
        <v>3.0005369321520401E-2</v>
      </c>
      <c r="F57" s="31">
        <v>-8.3083819860333503E-5</v>
      </c>
      <c r="G57" s="31">
        <v>1.15772382155266E-2</v>
      </c>
      <c r="H57" s="31">
        <v>1.66178670049571E-3</v>
      </c>
      <c r="I57" s="31">
        <v>5.3400323847958503E-3</v>
      </c>
      <c r="J57" s="31">
        <v>-1.6918408896492399E-3</v>
      </c>
      <c r="K57" s="31">
        <v>3.8348880234760498E-2</v>
      </c>
      <c r="L57" s="31">
        <v>-1.6435873187147301E-2</v>
      </c>
      <c r="M57" s="31">
        <v>1.4291295651038399E-2</v>
      </c>
      <c r="N57" s="32">
        <f t="shared" si="2"/>
        <v>2.3677925622654472E-2</v>
      </c>
      <c r="P57" s="3">
        <v>33450</v>
      </c>
      <c r="Q57" s="7">
        <v>439.65</v>
      </c>
      <c r="R57" s="3">
        <v>33450</v>
      </c>
      <c r="S57" s="1">
        <v>951.27</v>
      </c>
    </row>
    <row r="58" spans="1:19" ht="15" x14ac:dyDescent="0.25">
      <c r="A58" s="5">
        <v>33511</v>
      </c>
      <c r="B58" s="31">
        <v>-2.2091983363884599E-2</v>
      </c>
      <c r="C58" s="31">
        <v>-2.2673825039252901E-2</v>
      </c>
      <c r="D58" s="31">
        <v>-4.3554632337745397E-2</v>
      </c>
      <c r="E58" s="31">
        <v>-2.6887695052864199E-2</v>
      </c>
      <c r="F58" s="31">
        <v>-1.10653715356368E-2</v>
      </c>
      <c r="G58" s="31">
        <v>-1.82449406035625E-2</v>
      </c>
      <c r="H58" s="31">
        <v>2.2550753082277602E-3</v>
      </c>
      <c r="I58" s="31">
        <v>-1.4743184605363601E-2</v>
      </c>
      <c r="J58" s="31">
        <v>-4.8253758729772901E-3</v>
      </c>
      <c r="K58" s="31">
        <v>-1.7710600081105501E-2</v>
      </c>
      <c r="L58" s="31">
        <v>-3.0026551618790701E-2</v>
      </c>
      <c r="M58" s="31">
        <v>4.5464593358503901E-3</v>
      </c>
      <c r="N58" s="32">
        <f t="shared" si="2"/>
        <v>-1.6731102519664143E-2</v>
      </c>
      <c r="P58" s="3">
        <v>33480</v>
      </c>
      <c r="Q58" s="7">
        <v>450.06</v>
      </c>
      <c r="R58" s="3">
        <v>33480</v>
      </c>
      <c r="S58" s="1">
        <v>973.8</v>
      </c>
    </row>
    <row r="59" spans="1:19" ht="15" x14ac:dyDescent="0.25">
      <c r="A59" s="5">
        <v>33542</v>
      </c>
      <c r="B59" s="31">
        <v>2.1334391924137601E-2</v>
      </c>
      <c r="C59" s="31">
        <v>2.14318252824785E-2</v>
      </c>
      <c r="D59" s="31">
        <v>5.9095328640840303E-3</v>
      </c>
      <c r="E59" s="31">
        <v>5.2804872973371197E-3</v>
      </c>
      <c r="F59" s="31">
        <v>-2.00709664279185E-3</v>
      </c>
      <c r="G59" s="31">
        <v>2.13494100382473E-3</v>
      </c>
      <c r="H59" s="31">
        <v>4.2475998973315901E-2</v>
      </c>
      <c r="I59" s="31">
        <v>2.9915236983137201E-2</v>
      </c>
      <c r="J59" s="31">
        <v>2.5827624422687202E-2</v>
      </c>
      <c r="K59" s="31">
        <v>9.0367071701725008E-3</v>
      </c>
      <c r="L59" s="31">
        <v>1.62244913716151E-2</v>
      </c>
      <c r="M59" s="31">
        <v>1.7773388651828901E-2</v>
      </c>
      <c r="N59" s="32">
        <f t="shared" si="2"/>
        <v>1.3445416129979959E-2</v>
      </c>
      <c r="P59" s="3">
        <v>33511</v>
      </c>
      <c r="Q59" s="7">
        <v>442.53</v>
      </c>
      <c r="R59" s="3">
        <v>33511</v>
      </c>
      <c r="S59" s="1">
        <v>957.51</v>
      </c>
    </row>
    <row r="60" spans="1:19" ht="15" x14ac:dyDescent="0.25">
      <c r="A60" s="5">
        <v>33572</v>
      </c>
      <c r="B60" s="31">
        <v>-5.7137863097946003E-2</v>
      </c>
      <c r="C60" s="31">
        <v>-7.1866876894063306E-2</v>
      </c>
      <c r="D60" s="31">
        <v>-5.1026645900889699E-2</v>
      </c>
      <c r="E60" s="31">
        <v>-4.47413671949414E-2</v>
      </c>
      <c r="F60" s="31">
        <v>-6.5388674197676105E-2</v>
      </c>
      <c r="G60" s="31">
        <v>-8.58886715155779E-2</v>
      </c>
      <c r="H60" s="31">
        <v>-6.3627171806019497E-2</v>
      </c>
      <c r="I60" s="31">
        <v>-7.5285499496027405E-2</v>
      </c>
      <c r="J60" s="31">
        <v>-4.7013385130390502E-2</v>
      </c>
      <c r="K60" s="31">
        <v>-2.1542587725686301E-2</v>
      </c>
      <c r="L60" s="31">
        <v>-8.2311761137398104E-2</v>
      </c>
      <c r="M60" s="31">
        <v>-4.7242557433352102E-2</v>
      </c>
      <c r="N60" s="32">
        <f t="shared" si="2"/>
        <v>-4.0291651801641071E-2</v>
      </c>
      <c r="P60" s="3">
        <v>33542</v>
      </c>
      <c r="Q60" s="7">
        <v>448.48</v>
      </c>
      <c r="R60" s="3">
        <v>33542</v>
      </c>
      <c r="S60" s="1">
        <v>970.38</v>
      </c>
    </row>
    <row r="61" spans="1:19" ht="15" x14ac:dyDescent="0.25">
      <c r="A61" s="5">
        <v>33603</v>
      </c>
      <c r="B61" s="31">
        <v>0.135388586659131</v>
      </c>
      <c r="C61" s="31">
        <v>8.4799810207192294E-2</v>
      </c>
      <c r="D61" s="31">
        <v>0.118104649927146</v>
      </c>
      <c r="E61" s="31">
        <v>0.12979446505124101</v>
      </c>
      <c r="F61" s="31">
        <v>6.1616654755265302E-2</v>
      </c>
      <c r="G61" s="31">
        <v>0.117453780947274</v>
      </c>
      <c r="H61" s="31">
        <v>9.7004367592062296E-2</v>
      </c>
      <c r="I61" s="31">
        <v>7.9763178909380894E-2</v>
      </c>
      <c r="J61" s="31">
        <v>8.5009991380242497E-2</v>
      </c>
      <c r="K61" s="31">
        <v>0.141593675379419</v>
      </c>
      <c r="L61" s="31">
        <v>6.9238151408803197E-2</v>
      </c>
      <c r="M61" s="31">
        <v>8.5314624527160501E-2</v>
      </c>
      <c r="N61" s="32">
        <f t="shared" si="2"/>
        <v>0.11435607908738166</v>
      </c>
      <c r="P61" s="3">
        <v>33571</v>
      </c>
      <c r="Q61" s="7">
        <v>430.41</v>
      </c>
      <c r="R61" s="3">
        <v>33571</v>
      </c>
      <c r="S61" s="1">
        <v>931.28</v>
      </c>
    </row>
    <row r="62" spans="1:19" ht="15" x14ac:dyDescent="0.25">
      <c r="A62" s="5">
        <v>33634</v>
      </c>
      <c r="B62" s="31">
        <v>7.0483265950086697E-3</v>
      </c>
      <c r="C62" s="31">
        <v>4.00548458031642E-2</v>
      </c>
      <c r="D62" s="31">
        <v>6.5906356381674205E-2</v>
      </c>
      <c r="E62" s="31">
        <v>-1.4540615311108099E-2</v>
      </c>
      <c r="F62" s="31">
        <v>1.28491841805362E-2</v>
      </c>
      <c r="G62" s="31">
        <v>1.7744505026698901E-2</v>
      </c>
      <c r="H62" s="31">
        <v>-1.97663228760722E-2</v>
      </c>
      <c r="I62" s="31">
        <v>-1.0988829316880401E-2</v>
      </c>
      <c r="J62" s="31">
        <v>-2.1202656060167802E-2</v>
      </c>
      <c r="K62" s="31">
        <v>-1.12500155793507E-2</v>
      </c>
      <c r="L62" s="31">
        <v>2.6011288737038799E-2</v>
      </c>
      <c r="M62" s="31">
        <v>-3.2826519275420601E-2</v>
      </c>
      <c r="N62" s="32">
        <f t="shared" si="2"/>
        <v>-1.8618518441298471E-2</v>
      </c>
      <c r="P62" s="3">
        <v>33603</v>
      </c>
      <c r="Q62" s="7">
        <v>479.63</v>
      </c>
      <c r="R62" s="3">
        <v>33603</v>
      </c>
      <c r="S62" s="1">
        <v>1037.79</v>
      </c>
    </row>
    <row r="63" spans="1:19" ht="15" x14ac:dyDescent="0.25">
      <c r="A63" s="5">
        <v>33663</v>
      </c>
      <c r="B63" s="31">
        <v>2.4830390412737501E-2</v>
      </c>
      <c r="C63" s="31">
        <v>8.3615863257298306E-2</v>
      </c>
      <c r="D63" s="31">
        <v>3.3439190458430301E-2</v>
      </c>
      <c r="E63" s="31">
        <v>1.1351110116420799E-2</v>
      </c>
      <c r="F63" s="31">
        <v>3.5823537761320801E-2</v>
      </c>
      <c r="G63" s="31">
        <v>2.8428759656550302E-2</v>
      </c>
      <c r="H63" s="31">
        <v>6.5025215829209197E-3</v>
      </c>
      <c r="I63" s="31">
        <v>8.4943384833725492E-3</v>
      </c>
      <c r="J63" s="31">
        <v>5.21980234148496E-3</v>
      </c>
      <c r="K63" s="31">
        <v>6.3701163343888997E-3</v>
      </c>
      <c r="L63" s="31">
        <v>-4.8598659123577003E-3</v>
      </c>
      <c r="M63" s="31">
        <v>8.0819471144190896E-3</v>
      </c>
      <c r="N63" s="32">
        <f t="shared" si="2"/>
        <v>1.2938177182919119E-2</v>
      </c>
      <c r="P63" s="3">
        <v>33634</v>
      </c>
      <c r="Q63" s="7">
        <v>470.7</v>
      </c>
      <c r="R63" s="3">
        <v>33634</v>
      </c>
      <c r="S63" s="1">
        <v>1018.45</v>
      </c>
    </row>
    <row r="64" spans="1:19" ht="15" x14ac:dyDescent="0.25">
      <c r="A64" s="5">
        <v>33694</v>
      </c>
      <c r="B64" s="31">
        <v>-1.00997309479535E-2</v>
      </c>
      <c r="C64" s="31">
        <v>-7.8941342744227802E-3</v>
      </c>
      <c r="D64" s="31">
        <v>-2.40928526814633E-2</v>
      </c>
      <c r="E64" s="31">
        <v>-2.32827119038546E-2</v>
      </c>
      <c r="F64" s="31">
        <v>-1.15441380492634E-2</v>
      </c>
      <c r="G64" s="31">
        <v>-8.5391324712696792E-3</v>
      </c>
      <c r="H64" s="31">
        <v>-2.28117038191624E-2</v>
      </c>
      <c r="I64" s="31">
        <v>-2.5038694679681499E-2</v>
      </c>
      <c r="J64" s="31">
        <v>-1.7701361829195902E-2</v>
      </c>
      <c r="K64" s="31">
        <v>-2.38308771232674E-2</v>
      </c>
      <c r="L64" s="31">
        <v>-4.7553913514945499E-3</v>
      </c>
      <c r="M64" s="31">
        <v>-1.2864594297992801E-2</v>
      </c>
      <c r="N64" s="32">
        <f t="shared" si="2"/>
        <v>-1.9442521864972084E-2</v>
      </c>
      <c r="P64" s="3">
        <v>33662</v>
      </c>
      <c r="Q64" s="7">
        <v>476.79</v>
      </c>
      <c r="R64" s="3">
        <v>33662</v>
      </c>
      <c r="S64" s="1">
        <v>1031.6400000000001</v>
      </c>
    </row>
    <row r="65" spans="1:19" ht="15" x14ac:dyDescent="0.25">
      <c r="A65" s="5">
        <v>33724</v>
      </c>
      <c r="B65" s="31">
        <v>1.24222003819677E-2</v>
      </c>
      <c r="C65" s="31">
        <v>6.1517057663497798E-2</v>
      </c>
      <c r="D65" s="31">
        <v>-1.73653888907586E-3</v>
      </c>
      <c r="E65" s="31">
        <v>-9.3727186400839103E-4</v>
      </c>
      <c r="F65" s="31">
        <v>8.2750972982123097E-2</v>
      </c>
      <c r="G65" s="31">
        <v>5.6288033419289001E-2</v>
      </c>
      <c r="H65" s="31">
        <v>3.87683711453213E-2</v>
      </c>
      <c r="I65" s="31">
        <v>4.9858787997048001E-2</v>
      </c>
      <c r="J65" s="31">
        <v>3.1315756201454999E-2</v>
      </c>
      <c r="K65" s="31">
        <v>-1.60566463562852E-3</v>
      </c>
      <c r="L65" s="31">
        <v>6.4540609641996594E-2</v>
      </c>
      <c r="M65" s="31">
        <v>5.1852917630672499E-2</v>
      </c>
      <c r="N65" s="32">
        <f t="shared" si="2"/>
        <v>2.9367727583846648E-2</v>
      </c>
      <c r="P65" s="3">
        <v>33694</v>
      </c>
      <c r="Q65" s="7">
        <v>467.52</v>
      </c>
      <c r="R65" s="3">
        <v>33694</v>
      </c>
      <c r="S65" s="1">
        <v>1011.57</v>
      </c>
    </row>
    <row r="66" spans="1:19" ht="15" x14ac:dyDescent="0.25">
      <c r="A66" s="5">
        <v>33755</v>
      </c>
      <c r="B66" s="31">
        <v>6.8964582630748306E-5</v>
      </c>
      <c r="C66" s="31">
        <v>-1.4119430938772701E-2</v>
      </c>
      <c r="D66" s="31">
        <v>-6.0814002488965605E-4</v>
      </c>
      <c r="E66" s="31">
        <v>2.7329575729566598E-3</v>
      </c>
      <c r="F66" s="31">
        <v>1.07457875030566E-2</v>
      </c>
      <c r="G66" s="31">
        <v>-5.0484721715530004E-4</v>
      </c>
      <c r="H66" s="31">
        <v>-4.0583752757205596E-3</v>
      </c>
      <c r="I66" s="31">
        <v>-3.81849003211149E-3</v>
      </c>
      <c r="J66" s="31">
        <v>4.1103225526967898E-3</v>
      </c>
      <c r="K66" s="31">
        <v>2.2228273556812801E-3</v>
      </c>
      <c r="L66" s="31">
        <v>-1.8218055355802301E-2</v>
      </c>
      <c r="M66" s="31">
        <v>1.32716649500744E-2</v>
      </c>
      <c r="N66" s="32">
        <f t="shared" si="2"/>
        <v>4.8831168831169336E-3</v>
      </c>
      <c r="P66" s="3">
        <v>33724</v>
      </c>
      <c r="Q66" s="7">
        <v>481.25</v>
      </c>
      <c r="R66" s="3">
        <v>33724</v>
      </c>
      <c r="S66" s="1">
        <v>1041.27</v>
      </c>
    </row>
    <row r="67" spans="1:19" ht="15" x14ac:dyDescent="0.25">
      <c r="A67" s="5">
        <v>33785</v>
      </c>
      <c r="B67" s="31">
        <v>-3.1904431447594001E-2</v>
      </c>
      <c r="C67" s="31">
        <v>2.57905172213794E-2</v>
      </c>
      <c r="D67" s="31">
        <v>-3.6774932843609501E-3</v>
      </c>
      <c r="E67" s="31">
        <v>-7.9055577419687596E-3</v>
      </c>
      <c r="F67" s="31">
        <v>-4.5055517138613502E-3</v>
      </c>
      <c r="G67" s="31">
        <v>-3.9765599440925302E-2</v>
      </c>
      <c r="H67" s="31">
        <v>-3.92246315512374E-4</v>
      </c>
      <c r="I67" s="31">
        <v>-2.0051869425562099E-2</v>
      </c>
      <c r="J67" s="31">
        <v>-1.5445794687697801E-3</v>
      </c>
      <c r="K67" s="31">
        <v>-1.5902637812180299E-2</v>
      </c>
      <c r="L67" s="31">
        <v>1.6157094195308499E-2</v>
      </c>
      <c r="M67" s="31">
        <v>-3.1061717717886898E-3</v>
      </c>
      <c r="N67" s="32">
        <f t="shared" si="2"/>
        <v>-1.4867659222497887E-2</v>
      </c>
      <c r="P67" s="3">
        <v>33753</v>
      </c>
      <c r="Q67" s="7">
        <v>483.6</v>
      </c>
      <c r="R67" s="3">
        <v>33753</v>
      </c>
      <c r="S67" s="1">
        <v>1046.3800000000001</v>
      </c>
    </row>
    <row r="68" spans="1:19" ht="15" x14ac:dyDescent="0.25">
      <c r="A68" s="5">
        <v>33816</v>
      </c>
      <c r="B68" s="31">
        <v>4.0289925047075403E-2</v>
      </c>
      <c r="C68" s="31">
        <v>1.08025899870657E-2</v>
      </c>
      <c r="D68" s="31">
        <v>4.7903669541622E-2</v>
      </c>
      <c r="E68" s="31">
        <v>4.0289570284933802E-2</v>
      </c>
      <c r="F68" s="31">
        <v>4.0713817084144302E-2</v>
      </c>
      <c r="G68" s="31">
        <v>3.6845444742104702E-2</v>
      </c>
      <c r="H68" s="31">
        <v>4.2279675038296702E-2</v>
      </c>
      <c r="I68" s="31">
        <v>3.8486540255824299E-2</v>
      </c>
      <c r="J68" s="31">
        <v>3.8807874036611102E-2</v>
      </c>
      <c r="K68" s="31">
        <v>4.16292474997563E-2</v>
      </c>
      <c r="L68" s="31">
        <v>3.80129656141636E-3</v>
      </c>
      <c r="M68" s="31">
        <v>3.7149960234831698E-2</v>
      </c>
      <c r="N68" s="32">
        <f t="shared" si="2"/>
        <v>4.0847169454881316E-2</v>
      </c>
      <c r="P68" s="3">
        <v>33785</v>
      </c>
      <c r="Q68" s="7">
        <v>476.41</v>
      </c>
      <c r="R68" s="3">
        <v>33785</v>
      </c>
      <c r="S68" s="1">
        <v>1030.81</v>
      </c>
    </row>
    <row r="69" spans="1:19" ht="15" x14ac:dyDescent="0.25">
      <c r="A69" s="5">
        <v>33847</v>
      </c>
      <c r="B69" s="31">
        <v>-6.1765143837077797E-2</v>
      </c>
      <c r="C69" s="31">
        <v>-6.8854609676801307E-2</v>
      </c>
      <c r="D69" s="31">
        <v>-2.8367240665144199E-2</v>
      </c>
      <c r="E69" s="31">
        <v>-7.6672830223926697E-3</v>
      </c>
      <c r="F69" s="31">
        <v>-4.4566740275892597E-3</v>
      </c>
      <c r="G69" s="31">
        <v>-4.2453627355861098E-2</v>
      </c>
      <c r="H69" s="31">
        <v>-2.3052380906892399E-2</v>
      </c>
      <c r="I69" s="31">
        <v>-2.49550106108264E-2</v>
      </c>
      <c r="J69" s="31">
        <v>-2.4556772582681199E-2</v>
      </c>
      <c r="K69" s="31">
        <v>2.4697078326863602E-3</v>
      </c>
      <c r="L69" s="31">
        <v>-7.2351937438133701E-2</v>
      </c>
      <c r="M69" s="31">
        <v>-4.0405195217508702E-3</v>
      </c>
      <c r="N69" s="32">
        <f t="shared" si="2"/>
        <v>-2.0469074555831135E-2</v>
      </c>
      <c r="P69" s="3">
        <v>33816</v>
      </c>
      <c r="Q69" s="7">
        <v>495.87</v>
      </c>
      <c r="R69" s="3">
        <v>33816</v>
      </c>
      <c r="S69" s="1">
        <v>1072.92</v>
      </c>
    </row>
    <row r="70" spans="1:19" ht="15" x14ac:dyDescent="0.25">
      <c r="A70" s="5">
        <v>33877</v>
      </c>
      <c r="B70" s="31">
        <v>2.0379439919046401E-2</v>
      </c>
      <c r="C70" s="31">
        <v>4.7466070137314603E-3</v>
      </c>
      <c r="D70" s="31">
        <v>7.5741250038264003E-3</v>
      </c>
      <c r="E70" s="31">
        <v>3.06229925574266E-2</v>
      </c>
      <c r="F70" s="31">
        <v>-1.3327303997332899E-3</v>
      </c>
      <c r="G70" s="31">
        <v>8.0216520039867595E-3</v>
      </c>
      <c r="H70" s="31">
        <v>4.6738382174116397E-2</v>
      </c>
      <c r="I70" s="31">
        <v>2.06427063451185E-2</v>
      </c>
      <c r="J70" s="31">
        <v>3.8076867604773398E-2</v>
      </c>
      <c r="K70" s="31">
        <v>2.2800016000629902E-2</v>
      </c>
      <c r="L70" s="31">
        <v>-7.7631946261497104E-3</v>
      </c>
      <c r="M70" s="31">
        <v>1.43844453665995E-2</v>
      </c>
      <c r="N70" s="32">
        <f t="shared" si="2"/>
        <v>1.1755744050069961E-2</v>
      </c>
      <c r="P70" s="3">
        <v>33847</v>
      </c>
      <c r="Q70" s="7">
        <v>485.72</v>
      </c>
      <c r="R70" s="3">
        <v>33847</v>
      </c>
      <c r="S70" s="1">
        <v>1050.96</v>
      </c>
    </row>
    <row r="71" spans="1:19" ht="15" x14ac:dyDescent="0.25">
      <c r="A71" s="5">
        <v>33908</v>
      </c>
      <c r="B71" s="31">
        <v>1.9690731022921799E-2</v>
      </c>
      <c r="C71" s="31">
        <v>-1.3023145091740801E-2</v>
      </c>
      <c r="D71" s="31">
        <v>2.3924793188239101E-2</v>
      </c>
      <c r="E71" s="31">
        <v>8.61901519918205E-3</v>
      </c>
      <c r="F71" s="31">
        <v>-3.3676422605011302E-2</v>
      </c>
      <c r="G71" s="31">
        <v>6.3564030851822103E-3</v>
      </c>
      <c r="H71" s="31">
        <v>1.1770010386926801E-2</v>
      </c>
      <c r="I71" s="31">
        <v>4.3815611019121299E-2</v>
      </c>
      <c r="J71" s="31">
        <v>3.7948073920991698E-2</v>
      </c>
      <c r="K71" s="31">
        <v>5.5935205419270304E-3</v>
      </c>
      <c r="L71" s="31">
        <v>-5.1135562438747997E-3</v>
      </c>
      <c r="M71" s="31">
        <v>-2.5168985840306499E-2</v>
      </c>
      <c r="N71" s="32">
        <f t="shared" si="2"/>
        <v>3.4592922694991479E-3</v>
      </c>
      <c r="P71" s="3">
        <v>33877</v>
      </c>
      <c r="Q71" s="7">
        <v>491.43</v>
      </c>
      <c r="R71" s="3">
        <v>33877</v>
      </c>
      <c r="S71" s="1">
        <v>1063.31</v>
      </c>
    </row>
    <row r="72" spans="1:19" ht="15" x14ac:dyDescent="0.25">
      <c r="A72" s="5">
        <v>33938</v>
      </c>
      <c r="B72" s="31">
        <v>5.9574941885357703E-2</v>
      </c>
      <c r="C72" s="31">
        <v>6.8672002569040005E-2</v>
      </c>
      <c r="D72" s="31">
        <v>7.4899675351672704E-2</v>
      </c>
      <c r="E72" s="31">
        <v>4.9330680866438902E-2</v>
      </c>
      <c r="F72" s="31">
        <v>2.1943445262507799E-2</v>
      </c>
      <c r="G72" s="31">
        <v>4.7049256890324E-2</v>
      </c>
      <c r="H72" s="31">
        <v>4.6813298637690702E-2</v>
      </c>
      <c r="I72" s="31">
        <v>3.9088475550374202E-2</v>
      </c>
      <c r="J72" s="31">
        <v>4.7774051187302997E-2</v>
      </c>
      <c r="K72" s="31">
        <v>3.88987373002741E-2</v>
      </c>
      <c r="L72" s="31">
        <v>3.8886122829341098E-2</v>
      </c>
      <c r="M72" s="31">
        <v>2.1423601236763901E-2</v>
      </c>
      <c r="N72" s="32">
        <f t="shared" si="2"/>
        <v>3.4047817005657732E-2</v>
      </c>
      <c r="P72" s="3">
        <v>33907</v>
      </c>
      <c r="Q72" s="7">
        <v>493.13</v>
      </c>
      <c r="R72" s="3">
        <v>33907</v>
      </c>
      <c r="S72" s="1">
        <v>1066.99</v>
      </c>
    </row>
    <row r="73" spans="1:19" ht="15" x14ac:dyDescent="0.25">
      <c r="A73" s="5">
        <v>33969</v>
      </c>
      <c r="B73" s="31">
        <v>1.42880467274624E-2</v>
      </c>
      <c r="C73" s="31">
        <v>1.3902384089198999E-2</v>
      </c>
      <c r="D73" s="31">
        <v>1.57999794978072E-2</v>
      </c>
      <c r="E73" s="31">
        <v>1.0017994279782999E-2</v>
      </c>
      <c r="F73" s="31">
        <v>2.0412948328231501E-2</v>
      </c>
      <c r="G73" s="31">
        <v>2.9908399971219898E-2</v>
      </c>
      <c r="H73" s="31">
        <v>3.4671091480165298E-2</v>
      </c>
      <c r="I73" s="31">
        <v>4.6587684752826798E-2</v>
      </c>
      <c r="J73" s="31">
        <v>2.4768669636472802E-2</v>
      </c>
      <c r="K73" s="31">
        <v>1.2435407301073001E-2</v>
      </c>
      <c r="L73" s="31">
        <v>2.40258038727219E-2</v>
      </c>
      <c r="M73" s="31">
        <v>2.89274920207673E-2</v>
      </c>
      <c r="N73" s="32">
        <f t="shared" si="2"/>
        <v>1.2276435519297024E-2</v>
      </c>
      <c r="P73" s="3">
        <v>33938</v>
      </c>
      <c r="Q73" s="7">
        <v>509.92</v>
      </c>
      <c r="R73" s="3">
        <v>33938</v>
      </c>
      <c r="S73" s="1">
        <v>1103.32</v>
      </c>
    </row>
    <row r="74" spans="1:19" ht="15" x14ac:dyDescent="0.25">
      <c r="A74" s="5">
        <v>34000</v>
      </c>
      <c r="B74" s="31">
        <v>4.4333194465610702E-2</v>
      </c>
      <c r="C74" s="31">
        <v>6.6093796970439697E-2</v>
      </c>
      <c r="D74" s="31">
        <v>4.8027416611118597E-2</v>
      </c>
      <c r="E74" s="31">
        <v>-1.0420004466210799E-2</v>
      </c>
      <c r="F74" s="31">
        <v>3.5825494244368698E-2</v>
      </c>
      <c r="G74" s="31">
        <v>4.3190308565599002E-2</v>
      </c>
      <c r="H74" s="31">
        <v>1.28464366700832E-2</v>
      </c>
      <c r="I74" s="31">
        <v>2.62656709949824E-2</v>
      </c>
      <c r="J74" s="31">
        <v>3.1132847297743499E-3</v>
      </c>
      <c r="K74" s="31">
        <v>-2.2484441229140902E-2</v>
      </c>
      <c r="L74" s="31">
        <v>4.1205458844491803E-2</v>
      </c>
      <c r="M74" s="31">
        <v>6.8806600772705001E-3</v>
      </c>
      <c r="N74" s="32">
        <f t="shared" si="2"/>
        <v>8.3498004572049034E-3</v>
      </c>
      <c r="P74" s="3">
        <v>33969</v>
      </c>
      <c r="Q74" s="7">
        <v>516.17999999999995</v>
      </c>
      <c r="R74" s="3">
        <v>33969</v>
      </c>
      <c r="S74" s="1">
        <v>1116.8599999999999</v>
      </c>
    </row>
    <row r="75" spans="1:19" ht="15" x14ac:dyDescent="0.25">
      <c r="A75" s="5">
        <v>34028</v>
      </c>
      <c r="B75" s="31">
        <v>2.5062100052376801E-2</v>
      </c>
      <c r="C75" s="31">
        <v>1.2506542240487599E-2</v>
      </c>
      <c r="D75" s="31">
        <v>4.93485115104874E-3</v>
      </c>
      <c r="E75" s="31">
        <v>-6.1600637475957799E-3</v>
      </c>
      <c r="F75" s="31">
        <v>4.2445988127138602E-2</v>
      </c>
      <c r="G75" s="31">
        <v>1.69384736651834E-2</v>
      </c>
      <c r="H75" s="31">
        <v>1.84563529775927E-2</v>
      </c>
      <c r="I75" s="31">
        <v>1.55847535172295E-2</v>
      </c>
      <c r="J75" s="31">
        <v>1.2008752954736799E-2</v>
      </c>
      <c r="K75" s="31">
        <v>-1.57606298085852E-2</v>
      </c>
      <c r="L75" s="31">
        <v>2.7507826451408299E-2</v>
      </c>
      <c r="M75" s="31">
        <v>2.9087986289379301E-2</v>
      </c>
      <c r="N75" s="32">
        <f t="shared" si="2"/>
        <v>1.364099214201997E-2</v>
      </c>
      <c r="P75" s="3">
        <v>33998</v>
      </c>
      <c r="Q75" s="7">
        <v>520.49</v>
      </c>
      <c r="R75" s="3">
        <v>33998</v>
      </c>
      <c r="S75" s="1">
        <v>1126.2</v>
      </c>
    </row>
    <row r="76" spans="1:19" ht="15" x14ac:dyDescent="0.25">
      <c r="A76" s="5">
        <v>34059</v>
      </c>
      <c r="B76" s="31">
        <v>6.5260156809544903E-2</v>
      </c>
      <c r="C76" s="31">
        <v>3.8749757166660799E-2</v>
      </c>
      <c r="D76" s="31">
        <v>3.4097365366002101E-2</v>
      </c>
      <c r="E76" s="31">
        <v>1.6575226262032901E-2</v>
      </c>
      <c r="F76" s="31">
        <v>2.33023197357622E-2</v>
      </c>
      <c r="G76" s="31">
        <v>2.5116486157787402E-2</v>
      </c>
      <c r="H76" s="31">
        <v>2.9773933645421E-2</v>
      </c>
      <c r="I76" s="31">
        <v>3.6578051572748099E-2</v>
      </c>
      <c r="J76" s="31">
        <v>4.3073977801451703E-2</v>
      </c>
      <c r="K76" s="31">
        <v>1.0269361304366599E-3</v>
      </c>
      <c r="L76" s="31">
        <v>2.7440699028700399E-2</v>
      </c>
      <c r="M76" s="31">
        <v>3.2246253237922899E-2</v>
      </c>
      <c r="N76" s="32">
        <f t="shared" si="2"/>
        <v>2.109592676131089E-2</v>
      </c>
      <c r="P76" s="3">
        <v>34026</v>
      </c>
      <c r="Q76" s="7">
        <v>527.59</v>
      </c>
      <c r="R76" s="3">
        <v>34026</v>
      </c>
      <c r="S76" s="1">
        <v>1141.55</v>
      </c>
    </row>
    <row r="77" spans="1:19" ht="15" x14ac:dyDescent="0.25">
      <c r="A77" s="5">
        <v>34089</v>
      </c>
      <c r="B77" s="31">
        <v>-2.2518230287278201E-2</v>
      </c>
      <c r="C77" s="31">
        <v>1.8528395052148001E-2</v>
      </c>
      <c r="D77" s="31">
        <v>-1.8486503288752301E-2</v>
      </c>
      <c r="E77" s="31">
        <v>-5.7191429885900598E-2</v>
      </c>
      <c r="F77" s="31">
        <v>8.1363450745612093E-3</v>
      </c>
      <c r="G77" s="31">
        <v>5.6536540074529204E-3</v>
      </c>
      <c r="H77" s="31">
        <v>-2.6020439783341801E-2</v>
      </c>
      <c r="I77" s="31">
        <v>-1.1712196662572401E-2</v>
      </c>
      <c r="J77" s="31">
        <v>-2.6781699924868799E-2</v>
      </c>
      <c r="K77" s="31">
        <v>-8.3383313689830194E-2</v>
      </c>
      <c r="L77" s="31">
        <v>1.5270762149297699E-2</v>
      </c>
      <c r="M77" s="31">
        <v>-1.7908804725941401E-2</v>
      </c>
      <c r="N77" s="32">
        <f t="shared" si="2"/>
        <v>-2.416839916839908E-2</v>
      </c>
      <c r="P77" s="3">
        <v>34059</v>
      </c>
      <c r="Q77" s="7">
        <v>538.72</v>
      </c>
      <c r="R77" s="3">
        <v>34059</v>
      </c>
      <c r="S77" s="1">
        <v>1165.6300000000001</v>
      </c>
    </row>
    <row r="78" spans="1:19" ht="15" x14ac:dyDescent="0.25">
      <c r="A78" s="5">
        <v>34120</v>
      </c>
      <c r="B78" s="31">
        <v>4.9835177153519601E-2</v>
      </c>
      <c r="C78" s="31">
        <v>2.6083076882704101E-2</v>
      </c>
      <c r="D78" s="31">
        <v>4.3463295831906203E-2</v>
      </c>
      <c r="E78" s="31">
        <v>4.1021557982246E-2</v>
      </c>
      <c r="F78" s="31">
        <v>2.02564426263117E-2</v>
      </c>
      <c r="G78" s="31">
        <v>1.91149028192849E-2</v>
      </c>
      <c r="H78" s="31">
        <v>2.7049251906507799E-2</v>
      </c>
      <c r="I78" s="31">
        <v>2.7817201171938501E-2</v>
      </c>
      <c r="J78" s="31">
        <v>3.1947191906075298E-2</v>
      </c>
      <c r="K78" s="31">
        <v>3.8557293690069001E-2</v>
      </c>
      <c r="L78" s="31">
        <v>4.04373915004319E-2</v>
      </c>
      <c r="M78" s="31">
        <v>1.55501975733261E-2</v>
      </c>
      <c r="N78" s="32">
        <f t="shared" si="2"/>
        <v>2.6745291991630005E-2</v>
      </c>
      <c r="P78" s="3">
        <v>34089</v>
      </c>
      <c r="Q78" s="7">
        <v>525.70000000000005</v>
      </c>
      <c r="R78" s="3">
        <v>34089</v>
      </c>
      <c r="S78" s="1">
        <v>1137.46</v>
      </c>
    </row>
    <row r="79" spans="1:19" ht="15" x14ac:dyDescent="0.25">
      <c r="A79" s="5">
        <v>34150</v>
      </c>
      <c r="B79" s="31">
        <v>3.3905506299888297E-2</v>
      </c>
      <c r="C79" s="31">
        <v>1.13147212242884E-2</v>
      </c>
      <c r="D79" s="31">
        <v>-5.9720865334492402E-3</v>
      </c>
      <c r="E79" s="31">
        <v>-3.5098614972747001E-3</v>
      </c>
      <c r="F79" s="31">
        <v>1.4567020212634001E-2</v>
      </c>
      <c r="G79" s="31">
        <v>2.5853516271608101E-2</v>
      </c>
      <c r="H79" s="31">
        <v>2.5969028996854202E-2</v>
      </c>
      <c r="I79" s="31">
        <v>2.2977079325230201E-2</v>
      </c>
      <c r="J79" s="31">
        <v>1.45036431081625E-2</v>
      </c>
      <c r="K79" s="31">
        <v>-3.97162603885255E-2</v>
      </c>
      <c r="L79" s="31">
        <v>2.3660410838842499E-2</v>
      </c>
      <c r="M79" s="31">
        <v>1.6787245487783601E-2</v>
      </c>
      <c r="N79" s="32">
        <f t="shared" si="2"/>
        <v>2.927226915666381E-3</v>
      </c>
      <c r="P79" s="3">
        <v>34120</v>
      </c>
      <c r="Q79" s="7">
        <v>539.76</v>
      </c>
      <c r="R79" s="3">
        <v>34120</v>
      </c>
      <c r="S79" s="1">
        <v>1167.8900000000001</v>
      </c>
    </row>
    <row r="80" spans="1:19" ht="15" x14ac:dyDescent="0.25">
      <c r="A80" s="5">
        <v>34181</v>
      </c>
      <c r="B80" s="31">
        <v>4.25271459146596E-2</v>
      </c>
      <c r="C80" s="31">
        <v>1.86535569576625E-2</v>
      </c>
      <c r="D80" s="31">
        <v>2.7435278349585501E-4</v>
      </c>
      <c r="E80" s="31">
        <v>-3.72948447808204E-3</v>
      </c>
      <c r="F80" s="31">
        <v>1.76117543670668E-3</v>
      </c>
      <c r="G80" s="31">
        <v>3.5191450919577302E-2</v>
      </c>
      <c r="H80" s="31">
        <v>1.4155352600945701E-2</v>
      </c>
      <c r="I80" s="31">
        <v>8.8953589749089599E-3</v>
      </c>
      <c r="J80" s="31">
        <v>-4.54606573143376E-4</v>
      </c>
      <c r="K80" s="31">
        <v>-3.9012355884756898E-2</v>
      </c>
      <c r="L80" s="31">
        <v>3.2740226617724799E-2</v>
      </c>
      <c r="M80" s="31">
        <v>2.5035804106361601E-3</v>
      </c>
      <c r="N80" s="32">
        <f t="shared" ref="N80:N143" si="3">Q81/Q80-1</f>
        <v>-4.0270440019212206E-3</v>
      </c>
      <c r="P80" s="3">
        <v>34150</v>
      </c>
      <c r="Q80" s="7">
        <v>541.34</v>
      </c>
      <c r="R80" s="3">
        <v>34150</v>
      </c>
      <c r="S80" s="1">
        <v>1171.31</v>
      </c>
    </row>
    <row r="81" spans="1:19" ht="15" x14ac:dyDescent="0.25">
      <c r="A81" s="5">
        <v>34212</v>
      </c>
      <c r="B81" s="31">
        <v>3.8145313328902301E-2</v>
      </c>
      <c r="C81" s="31">
        <v>4.6648436883567103E-2</v>
      </c>
      <c r="D81" s="31">
        <v>3.9891821512565401E-2</v>
      </c>
      <c r="E81" s="31">
        <v>2.6552623897528198E-2</v>
      </c>
      <c r="F81" s="31">
        <v>4.6548722998151798E-2</v>
      </c>
      <c r="G81" s="31">
        <v>2.5072642973335401E-2</v>
      </c>
      <c r="H81" s="31">
        <v>4.4102882457701199E-2</v>
      </c>
      <c r="I81" s="31">
        <v>3.4346418163068701E-2</v>
      </c>
      <c r="J81" s="31">
        <v>3.9555682952521598E-2</v>
      </c>
      <c r="K81" s="31">
        <v>4.0866652280453698E-2</v>
      </c>
      <c r="L81" s="31">
        <v>4.5789437028206897E-2</v>
      </c>
      <c r="M81" s="31">
        <v>3.3117257289917303E-2</v>
      </c>
      <c r="N81" s="32">
        <f t="shared" si="3"/>
        <v>3.7947918985087981E-2</v>
      </c>
      <c r="P81" s="3">
        <v>34180</v>
      </c>
      <c r="Q81" s="7">
        <v>539.16</v>
      </c>
      <c r="R81" s="3">
        <v>34180</v>
      </c>
      <c r="S81" s="1">
        <v>1166.5899999999999</v>
      </c>
    </row>
    <row r="82" spans="1:19" ht="15" x14ac:dyDescent="0.25">
      <c r="A82" s="5">
        <v>34242</v>
      </c>
      <c r="B82" s="31">
        <v>-1.59114311838136E-3</v>
      </c>
      <c r="C82" s="31">
        <v>1.0627637289909101E-2</v>
      </c>
      <c r="D82" s="31">
        <v>-2.3301989366172102E-2</v>
      </c>
      <c r="E82" s="31">
        <v>3.7259990390957698E-5</v>
      </c>
      <c r="F82" s="31">
        <v>7.4846359281162504E-3</v>
      </c>
      <c r="G82" s="31">
        <v>8.16832933492357E-3</v>
      </c>
      <c r="H82" s="31">
        <v>4.4656749556664004E-3</v>
      </c>
      <c r="I82" s="31">
        <v>1.7507435792713098E-2</v>
      </c>
      <c r="J82" s="31">
        <v>1.48698394955908E-2</v>
      </c>
      <c r="K82" s="31">
        <v>-3.10805618859024E-2</v>
      </c>
      <c r="L82" s="31">
        <v>7.0640741540067796E-3</v>
      </c>
      <c r="M82" s="31">
        <v>8.7804886290384597E-3</v>
      </c>
      <c r="N82" s="32">
        <f t="shared" si="3"/>
        <v>-7.6659161573924273E-3</v>
      </c>
      <c r="P82" s="3">
        <v>34212</v>
      </c>
      <c r="Q82" s="7">
        <v>559.62</v>
      </c>
      <c r="R82" s="3">
        <v>34212</v>
      </c>
      <c r="S82" s="1">
        <v>1210.8599999999999</v>
      </c>
    </row>
    <row r="83" spans="1:19" ht="15" x14ac:dyDescent="0.25">
      <c r="A83" s="5">
        <v>34273</v>
      </c>
      <c r="B83" s="31">
        <v>3.33414516515902E-2</v>
      </c>
      <c r="C83" s="31">
        <v>1.47415357467446E-2</v>
      </c>
      <c r="D83" s="31">
        <v>1.94133789456294E-2</v>
      </c>
      <c r="E83" s="31">
        <v>4.7084304616671097E-2</v>
      </c>
      <c r="F83" s="31">
        <v>1.35393079864364E-2</v>
      </c>
      <c r="G83" s="31">
        <v>2.36260627914959E-2</v>
      </c>
      <c r="H83" s="31">
        <v>-1.17071994704488E-3</v>
      </c>
      <c r="I83" s="31">
        <v>2.3084824310820099E-2</v>
      </c>
      <c r="J83" s="31">
        <v>2.54740248716777E-2</v>
      </c>
      <c r="K83" s="31">
        <v>5.38065248432169E-2</v>
      </c>
      <c r="L83" s="31">
        <v>8.0525831020770697E-2</v>
      </c>
      <c r="M83" s="31">
        <v>6.75607730239371E-3</v>
      </c>
      <c r="N83" s="32">
        <f t="shared" si="3"/>
        <v>2.0690400302522782E-2</v>
      </c>
      <c r="P83" s="3">
        <v>34242</v>
      </c>
      <c r="Q83" s="7">
        <v>555.33000000000004</v>
      </c>
      <c r="R83" s="3">
        <v>34242</v>
      </c>
      <c r="S83" s="1">
        <v>1201.57</v>
      </c>
    </row>
    <row r="84" spans="1:19" ht="15" x14ac:dyDescent="0.25">
      <c r="A84" s="5">
        <v>34303</v>
      </c>
      <c r="B84" s="31">
        <v>-3.2526513526458301E-2</v>
      </c>
      <c r="C84" s="31">
        <v>1.0385109523756901E-2</v>
      </c>
      <c r="D84" s="31">
        <v>1.00208246188574E-3</v>
      </c>
      <c r="E84" s="31">
        <v>9.1360539135396691E-3</v>
      </c>
      <c r="F84" s="31">
        <v>-1.9059574645293498E-2</v>
      </c>
      <c r="G84" s="31">
        <v>-1.55183580645813E-2</v>
      </c>
      <c r="H84" s="31">
        <v>6.0458969942911896E-3</v>
      </c>
      <c r="I84" s="31">
        <v>-8.5178942301942298E-3</v>
      </c>
      <c r="J84" s="31">
        <v>-1.9714175375963001E-2</v>
      </c>
      <c r="K84" s="31">
        <v>2.6390603003462E-2</v>
      </c>
      <c r="L84" s="31">
        <v>2.2136592499768001E-2</v>
      </c>
      <c r="M84" s="31">
        <v>-2.6107462011691899E-2</v>
      </c>
      <c r="N84" s="32">
        <f t="shared" si="3"/>
        <v>-9.54447620055765E-3</v>
      </c>
      <c r="P84" s="3">
        <v>34271</v>
      </c>
      <c r="Q84" s="7">
        <v>566.82000000000005</v>
      </c>
      <c r="R84" s="3">
        <v>34271</v>
      </c>
      <c r="S84" s="1">
        <v>1226.43</v>
      </c>
    </row>
    <row r="85" spans="1:19" ht="15" x14ac:dyDescent="0.25">
      <c r="A85" s="5">
        <v>34334</v>
      </c>
      <c r="B85" s="31">
        <v>2.14351872906875E-2</v>
      </c>
      <c r="C85" s="31">
        <v>1.0856238617522201E-2</v>
      </c>
      <c r="D85" s="31">
        <v>-3.1660579767473799E-3</v>
      </c>
      <c r="E85" s="31">
        <v>-1.19287137780133E-2</v>
      </c>
      <c r="F85" s="31">
        <v>8.2673548069860294E-3</v>
      </c>
      <c r="G85" s="31">
        <v>1.32867039953615E-2</v>
      </c>
      <c r="H85" s="31">
        <v>8.3876250232474397E-3</v>
      </c>
      <c r="I85" s="31">
        <v>2.2926841914254401E-2</v>
      </c>
      <c r="J85" s="31">
        <v>1.2526008234142001E-2</v>
      </c>
      <c r="K85" s="31">
        <v>-2.2787789355952499E-2</v>
      </c>
      <c r="L85" s="31">
        <v>2.1315974645638398E-2</v>
      </c>
      <c r="M85" s="31">
        <v>1.5400912074538999E-2</v>
      </c>
      <c r="N85" s="32">
        <f t="shared" si="3"/>
        <v>1.2094547656792853E-2</v>
      </c>
      <c r="P85" s="3">
        <v>34303</v>
      </c>
      <c r="Q85" s="7">
        <v>561.41</v>
      </c>
      <c r="R85" s="3">
        <v>34303</v>
      </c>
      <c r="S85" s="1">
        <v>1214.74</v>
      </c>
    </row>
    <row r="86" spans="1:19" ht="15" x14ac:dyDescent="0.25">
      <c r="A86" s="5">
        <v>34365</v>
      </c>
      <c r="B86" s="31">
        <v>7.5323088511397199E-2</v>
      </c>
      <c r="C86" s="31">
        <v>5.4392329359831203E-2</v>
      </c>
      <c r="D86" s="31">
        <v>5.57258154634655E-2</v>
      </c>
      <c r="E86" s="31">
        <v>5.4863088213347497E-2</v>
      </c>
      <c r="F86" s="31">
        <v>3.9109772120537303E-2</v>
      </c>
      <c r="G86" s="31">
        <v>5.5930738383859098E-2</v>
      </c>
      <c r="H86" s="31">
        <v>3.6287381928199698E-2</v>
      </c>
      <c r="I86" s="31">
        <v>5.2898895913603999E-2</v>
      </c>
      <c r="J86" s="31">
        <v>4.5342634306286399E-2</v>
      </c>
      <c r="K86" s="31">
        <v>1.2759419650324901E-2</v>
      </c>
      <c r="L86" s="31">
        <v>5.8200112863092797E-2</v>
      </c>
      <c r="M86" s="31">
        <v>3.8909518940105497E-2</v>
      </c>
      <c r="N86" s="32">
        <f t="shared" si="3"/>
        <v>3.4002111932418089E-2</v>
      </c>
      <c r="P86" s="3">
        <v>34334</v>
      </c>
      <c r="Q86" s="7">
        <v>568.20000000000005</v>
      </c>
      <c r="R86" s="3">
        <v>34334</v>
      </c>
      <c r="S86" s="1">
        <v>1229.42</v>
      </c>
    </row>
    <row r="87" spans="1:19" ht="15" x14ac:dyDescent="0.25">
      <c r="A87" s="5">
        <v>34393</v>
      </c>
      <c r="B87" s="31">
        <v>-1.7306435940165201E-2</v>
      </c>
      <c r="C87" s="31">
        <v>-3.47285609748888E-2</v>
      </c>
      <c r="D87" s="31">
        <v>-6.4750181115169501E-3</v>
      </c>
      <c r="E87" s="31">
        <v>-1.3562499920883E-2</v>
      </c>
      <c r="F87" s="31">
        <v>-3.7622165848994901E-2</v>
      </c>
      <c r="G87" s="31">
        <v>-2.2077670658411201E-2</v>
      </c>
      <c r="H87" s="31">
        <v>-1.43478779789394E-2</v>
      </c>
      <c r="I87" s="31">
        <v>3.1582827267170898E-3</v>
      </c>
      <c r="J87" s="31">
        <v>-4.18739157521048E-2</v>
      </c>
      <c r="K87" s="31">
        <v>1.9547763529490201E-2</v>
      </c>
      <c r="L87" s="31">
        <v>-1.5756432396097399E-2</v>
      </c>
      <c r="M87" s="31">
        <v>-2.7490438935097498E-2</v>
      </c>
      <c r="N87" s="32">
        <f t="shared" si="3"/>
        <v>-2.7148011982570663E-2</v>
      </c>
      <c r="P87" s="3">
        <v>34365</v>
      </c>
      <c r="Q87" s="7">
        <v>587.52</v>
      </c>
      <c r="R87" s="3">
        <v>34365</v>
      </c>
      <c r="S87" s="1">
        <v>1271.22</v>
      </c>
    </row>
    <row r="88" spans="1:19" ht="15" x14ac:dyDescent="0.25">
      <c r="A88" s="5">
        <v>34424</v>
      </c>
      <c r="B88" s="31">
        <v>-5.0587515843985499E-2</v>
      </c>
      <c r="C88" s="31">
        <v>-4.5670499801353098E-2</v>
      </c>
      <c r="D88" s="31">
        <v>-5.8172587851928602E-2</v>
      </c>
      <c r="E88" s="31">
        <v>-4.9014803137096101E-2</v>
      </c>
      <c r="F88" s="31">
        <v>-4.11999528955398E-2</v>
      </c>
      <c r="G88" s="31">
        <v>-3.3533345982315499E-2</v>
      </c>
      <c r="H88" s="31">
        <v>-4.8804281753285897E-2</v>
      </c>
      <c r="I88" s="31">
        <v>-4.9278885959217297E-2</v>
      </c>
      <c r="J88" s="31">
        <v>-5.1359028082669497E-2</v>
      </c>
      <c r="K88" s="31">
        <v>-3.2029553186241302E-2</v>
      </c>
      <c r="L88" s="31">
        <v>-5.2121520582556702E-2</v>
      </c>
      <c r="M88" s="31">
        <v>-3.3723334581377003E-2</v>
      </c>
      <c r="N88" s="32">
        <f t="shared" si="3"/>
        <v>-4.3599209195724131E-2</v>
      </c>
      <c r="P88" s="3">
        <v>34393</v>
      </c>
      <c r="Q88" s="7">
        <v>571.57000000000005</v>
      </c>
      <c r="R88" s="3">
        <v>34393</v>
      </c>
      <c r="S88" s="1">
        <v>1236.72</v>
      </c>
    </row>
    <row r="89" spans="1:19" ht="15" x14ac:dyDescent="0.25">
      <c r="A89" s="5">
        <v>34454</v>
      </c>
      <c r="B89" s="31">
        <v>1.5801402449284099E-2</v>
      </c>
      <c r="C89" s="31">
        <v>1.60404432064374E-2</v>
      </c>
      <c r="D89" s="31">
        <v>-4.4723777743767301E-4</v>
      </c>
      <c r="E89" s="31">
        <v>-4.6070787738037699E-3</v>
      </c>
      <c r="F89" s="31">
        <v>2.64781092316985E-2</v>
      </c>
      <c r="G89" s="31">
        <v>3.0731039261799899E-2</v>
      </c>
      <c r="H89" s="31">
        <v>8.2442658951052301E-3</v>
      </c>
      <c r="I89" s="31">
        <v>2.1647622898559399E-2</v>
      </c>
      <c r="J89" s="31">
        <v>1.5199832674337801E-2</v>
      </c>
      <c r="K89" s="31">
        <v>1.9236010253718199E-3</v>
      </c>
      <c r="L89" s="31">
        <v>1.56286489749413E-2</v>
      </c>
      <c r="M89" s="31">
        <v>7.7055465160318099E-3</v>
      </c>
      <c r="N89" s="32">
        <f t="shared" si="3"/>
        <v>1.2823561693954044E-2</v>
      </c>
      <c r="P89" s="3">
        <v>34424</v>
      </c>
      <c r="Q89" s="7">
        <v>546.65</v>
      </c>
      <c r="R89" s="3">
        <v>34424</v>
      </c>
      <c r="S89" s="1">
        <v>1182.8</v>
      </c>
    </row>
    <row r="90" spans="1:19" ht="15" x14ac:dyDescent="0.25">
      <c r="A90" s="5">
        <v>34485</v>
      </c>
      <c r="B90" s="31">
        <v>1.5837321100854599E-4</v>
      </c>
      <c r="C90" s="31">
        <v>1.40922651375216E-2</v>
      </c>
      <c r="D90" s="31">
        <v>-2.4201366615759601E-2</v>
      </c>
      <c r="E90" s="31">
        <v>-9.6948470156804005E-4</v>
      </c>
      <c r="F90" s="31">
        <v>1.2582951997228999E-2</v>
      </c>
      <c r="G90" s="31">
        <v>2.6406499965434801E-2</v>
      </c>
      <c r="H90" s="31">
        <v>3.1483742390248502E-2</v>
      </c>
      <c r="I90" s="31">
        <v>1.54036781395779E-2</v>
      </c>
      <c r="J90" s="31">
        <v>2.2597651989354098E-2</v>
      </c>
      <c r="K90" s="31">
        <v>8.1381121863339199E-3</v>
      </c>
      <c r="L90" s="31">
        <v>-1.19484642218044E-2</v>
      </c>
      <c r="M90" s="31">
        <v>2.2973664748447999E-2</v>
      </c>
      <c r="N90" s="32">
        <f t="shared" si="3"/>
        <v>1.6418018278365754E-2</v>
      </c>
      <c r="P90" s="3">
        <v>34453</v>
      </c>
      <c r="Q90" s="7">
        <v>553.66</v>
      </c>
      <c r="R90" s="3">
        <v>34453</v>
      </c>
      <c r="S90" s="1">
        <v>1197.97</v>
      </c>
    </row>
    <row r="91" spans="1:19" ht="15" x14ac:dyDescent="0.25">
      <c r="A91" s="5">
        <v>34515</v>
      </c>
      <c r="B91" s="31">
        <v>-3.8349768349647498E-2</v>
      </c>
      <c r="C91" s="31">
        <v>-8.0888646183118803E-3</v>
      </c>
      <c r="D91" s="31">
        <v>-1.01507975749141E-2</v>
      </c>
      <c r="E91" s="31">
        <v>-3.79240316970509E-2</v>
      </c>
      <c r="F91" s="31">
        <v>-1.4110750233738501E-2</v>
      </c>
      <c r="G91" s="31">
        <v>-3.0296429352516401E-2</v>
      </c>
      <c r="H91" s="31">
        <v>-1.42630095826794E-2</v>
      </c>
      <c r="I91" s="31">
        <v>-1.70265714451414E-2</v>
      </c>
      <c r="J91" s="31">
        <v>-2.2583488985795999E-2</v>
      </c>
      <c r="K91" s="31">
        <v>-1.7130726568299198E-2</v>
      </c>
      <c r="L91" s="31">
        <v>-2.7535883494528599E-2</v>
      </c>
      <c r="M91" s="31">
        <v>-2.8223484758748599E-2</v>
      </c>
      <c r="N91" s="32">
        <f t="shared" si="3"/>
        <v>-2.450466459351397E-2</v>
      </c>
      <c r="P91" s="3">
        <v>34485</v>
      </c>
      <c r="Q91" s="7">
        <v>562.75</v>
      </c>
      <c r="R91" s="3">
        <v>34485</v>
      </c>
      <c r="S91" s="1">
        <v>1217.6300000000001</v>
      </c>
    </row>
    <row r="92" spans="1:19" ht="15" x14ac:dyDescent="0.25">
      <c r="A92" s="5">
        <v>34546</v>
      </c>
      <c r="B92" s="31">
        <v>3.6390831288673799E-2</v>
      </c>
      <c r="C92" s="31">
        <v>1.82057190330191E-2</v>
      </c>
      <c r="D92" s="31">
        <v>3.6115849339085203E-2</v>
      </c>
      <c r="E92" s="31">
        <v>3.0578092397442899E-2</v>
      </c>
      <c r="F92" s="31">
        <v>3.4692338054889603E-2</v>
      </c>
      <c r="G92" s="31">
        <v>3.8298822299085801E-2</v>
      </c>
      <c r="H92" s="31">
        <v>3.2373062172384101E-2</v>
      </c>
      <c r="I92" s="31">
        <v>1.8426214526016699E-2</v>
      </c>
      <c r="J92" s="31">
        <v>2.7881687932772001E-2</v>
      </c>
      <c r="K92" s="31">
        <v>2.0962574320698601E-2</v>
      </c>
      <c r="L92" s="31">
        <v>4.75497106772967E-2</v>
      </c>
      <c r="M92" s="31">
        <v>4.7229449574342899E-2</v>
      </c>
      <c r="N92" s="32">
        <f t="shared" si="3"/>
        <v>3.2825706791022924E-2</v>
      </c>
      <c r="P92" s="3">
        <v>34515</v>
      </c>
      <c r="Q92" s="7">
        <v>548.96</v>
      </c>
      <c r="R92" s="3">
        <v>34515</v>
      </c>
      <c r="S92" s="1">
        <v>1187.78</v>
      </c>
    </row>
    <row r="93" spans="1:19" ht="15" x14ac:dyDescent="0.25">
      <c r="A93" s="5">
        <v>34577</v>
      </c>
      <c r="B93" s="31">
        <v>5.4107084278554103E-2</v>
      </c>
      <c r="C93" s="31">
        <v>3.5655363006261001E-2</v>
      </c>
      <c r="D93" s="31">
        <v>6.4096447082100202E-2</v>
      </c>
      <c r="E93" s="31">
        <v>3.2357353697574899E-2</v>
      </c>
      <c r="F93" s="31">
        <v>1.6197992528085799E-2</v>
      </c>
      <c r="G93" s="31">
        <v>4.3147770624721499E-2</v>
      </c>
      <c r="H93" s="31">
        <v>3.6510469392564499E-2</v>
      </c>
      <c r="I93" s="31">
        <v>2.8978894396871999E-2</v>
      </c>
      <c r="J93" s="31">
        <v>6.1956484418958999E-3</v>
      </c>
      <c r="K93" s="31">
        <v>5.5037360537987003E-2</v>
      </c>
      <c r="L93" s="31">
        <v>2.7443668798536901E-2</v>
      </c>
      <c r="M93" s="31">
        <v>1.8559330116112299E-2</v>
      </c>
      <c r="N93" s="32">
        <f t="shared" si="3"/>
        <v>4.1006737451056541E-2</v>
      </c>
      <c r="P93" s="3">
        <v>34544</v>
      </c>
      <c r="Q93" s="7">
        <v>566.98</v>
      </c>
      <c r="R93" s="3">
        <v>34544</v>
      </c>
      <c r="S93" s="1">
        <v>1226.79</v>
      </c>
    </row>
    <row r="94" spans="1:19" ht="15" x14ac:dyDescent="0.25">
      <c r="A94" s="5">
        <v>34607</v>
      </c>
      <c r="B94" s="31">
        <v>-2.4281434627946099E-2</v>
      </c>
      <c r="C94" s="31">
        <v>-4.7944833517660199E-2</v>
      </c>
      <c r="D94" s="31">
        <v>-4.6583264257396298E-2</v>
      </c>
      <c r="E94" s="31">
        <v>-3.8551389670445101E-2</v>
      </c>
      <c r="F94" s="31">
        <v>-3.1387470331803703E-2</v>
      </c>
      <c r="G94" s="31">
        <v>-1.4056717572042399E-2</v>
      </c>
      <c r="H94" s="31">
        <v>-4.8906911989241297E-2</v>
      </c>
      <c r="I94" s="31">
        <v>-5.5227210841549398E-2</v>
      </c>
      <c r="J94" s="31">
        <v>-4.8887551110779401E-2</v>
      </c>
      <c r="K94" s="31">
        <v>-2.8254096665958E-2</v>
      </c>
      <c r="L94" s="31">
        <v>-3.9699497552649003E-2</v>
      </c>
      <c r="M94" s="31">
        <v>-3.1293242518700803E-2</v>
      </c>
      <c r="N94" s="32">
        <f t="shared" si="3"/>
        <v>-2.4465039052572801E-2</v>
      </c>
      <c r="P94" s="3">
        <v>34577</v>
      </c>
      <c r="Q94" s="7">
        <v>590.23</v>
      </c>
      <c r="R94" s="3">
        <v>34577</v>
      </c>
      <c r="S94" s="1">
        <v>1277.08</v>
      </c>
    </row>
    <row r="95" spans="1:19" ht="15" x14ac:dyDescent="0.25">
      <c r="A95" s="5">
        <v>34638</v>
      </c>
      <c r="B95" s="31">
        <v>2.7982026025618702E-2</v>
      </c>
      <c r="C95" s="31">
        <v>5.6315477206267499E-2</v>
      </c>
      <c r="D95" s="31">
        <v>7.9531249817688908E-3</v>
      </c>
      <c r="E95" s="31">
        <v>8.2164955991859898E-3</v>
      </c>
      <c r="F95" s="31">
        <v>5.00234047548219E-2</v>
      </c>
      <c r="G95" s="31">
        <v>3.7106016021471303E-2</v>
      </c>
      <c r="H95" s="31">
        <v>-2.3041181639841001E-5</v>
      </c>
      <c r="I95" s="31">
        <v>6.6429123326709003E-3</v>
      </c>
      <c r="J95" s="31">
        <v>1.35439952883542E-2</v>
      </c>
      <c r="K95" s="31">
        <v>2.4923119023726299E-2</v>
      </c>
      <c r="L95" s="31">
        <v>9.39590412058325E-3</v>
      </c>
      <c r="M95" s="31">
        <v>4.1308725604132401E-2</v>
      </c>
      <c r="N95" s="32">
        <f t="shared" si="3"/>
        <v>2.2473471230830766E-2</v>
      </c>
      <c r="P95" s="3">
        <v>34607</v>
      </c>
      <c r="Q95" s="7">
        <v>575.79</v>
      </c>
      <c r="R95" s="3">
        <v>34607</v>
      </c>
      <c r="S95" s="1">
        <v>1245.8499999999999</v>
      </c>
    </row>
    <row r="96" spans="1:19" ht="15" x14ac:dyDescent="0.25">
      <c r="A96" s="5">
        <v>34668</v>
      </c>
      <c r="B96" s="31">
        <v>-5.0434986639426797E-2</v>
      </c>
      <c r="C96" s="31">
        <v>-3.9554927668235602E-2</v>
      </c>
      <c r="D96" s="31">
        <v>-6.6641216419890001E-2</v>
      </c>
      <c r="E96" s="31">
        <v>-5.05423440112579E-2</v>
      </c>
      <c r="F96" s="31">
        <v>-2.4791281920041701E-2</v>
      </c>
      <c r="G96" s="31">
        <v>-4.7966542346697602E-2</v>
      </c>
      <c r="H96" s="31">
        <v>-4.9498609686988798E-2</v>
      </c>
      <c r="I96" s="31">
        <v>-3.0222369884526101E-2</v>
      </c>
      <c r="J96" s="31">
        <v>-4.2788560156835402E-2</v>
      </c>
      <c r="K96" s="31">
        <v>-2.4136731047069999E-2</v>
      </c>
      <c r="L96" s="31">
        <v>-4.9865876525124198E-2</v>
      </c>
      <c r="M96" s="31">
        <v>-3.8105690377080899E-2</v>
      </c>
      <c r="N96" s="32">
        <f t="shared" si="3"/>
        <v>-3.6417372989316021E-2</v>
      </c>
      <c r="P96" s="3">
        <v>34638</v>
      </c>
      <c r="Q96" s="7">
        <v>588.73</v>
      </c>
      <c r="R96" s="3">
        <v>34638</v>
      </c>
      <c r="S96" s="1">
        <v>1273.8399999999999</v>
      </c>
    </row>
    <row r="97" spans="1:19" ht="15" x14ac:dyDescent="0.25">
      <c r="A97" s="5">
        <v>34699</v>
      </c>
      <c r="B97" s="31">
        <v>2.0130034873733101E-2</v>
      </c>
      <c r="C97" s="31">
        <v>1.51245437814584E-2</v>
      </c>
      <c r="D97" s="31">
        <v>3.3326974568404902E-2</v>
      </c>
      <c r="E97" s="31">
        <v>2.7998545838863499E-2</v>
      </c>
      <c r="F97" s="31">
        <v>4.6640355331570597E-3</v>
      </c>
      <c r="G97" s="31">
        <v>2.7598713401342401E-2</v>
      </c>
      <c r="H97" s="31">
        <v>3.29550643626286E-2</v>
      </c>
      <c r="I97" s="31">
        <v>3.7156690672215602E-2</v>
      </c>
      <c r="J97" s="31">
        <v>2.98705022396956E-2</v>
      </c>
      <c r="K97" s="31">
        <v>1.7981583296761701E-2</v>
      </c>
      <c r="L97" s="31">
        <v>4.5313687179617597E-2</v>
      </c>
      <c r="M97" s="31">
        <v>2.8483551603379599E-2</v>
      </c>
      <c r="N97" s="32">
        <f t="shared" si="3"/>
        <v>1.4824869114562267E-2</v>
      </c>
      <c r="P97" s="3">
        <v>34668</v>
      </c>
      <c r="Q97" s="7">
        <v>567.29</v>
      </c>
      <c r="R97" s="3">
        <v>34668</v>
      </c>
      <c r="S97" s="1">
        <v>1227.45</v>
      </c>
    </row>
    <row r="98" spans="1:19" ht="15" x14ac:dyDescent="0.25">
      <c r="A98" s="5">
        <v>34730</v>
      </c>
      <c r="B98" s="31">
        <v>-2.6418500042057601E-3</v>
      </c>
      <c r="C98" s="31">
        <v>4.7808932407473498E-2</v>
      </c>
      <c r="D98" s="31">
        <v>-1.4512917379340301E-2</v>
      </c>
      <c r="E98" s="31">
        <v>-1.15874556798504E-2</v>
      </c>
      <c r="F98" s="31">
        <v>4.1963706908992197E-2</v>
      </c>
      <c r="G98" s="31">
        <v>1.6057506016202702E-2</v>
      </c>
      <c r="H98" s="31">
        <v>-1.21903841317133E-2</v>
      </c>
      <c r="I98" s="31">
        <v>-9.4114424632492401E-3</v>
      </c>
      <c r="J98" s="31">
        <v>-1.14817762630589E-2</v>
      </c>
      <c r="K98" s="31">
        <v>1.8584421186435499E-2</v>
      </c>
      <c r="L98" s="31">
        <v>-1.92916159782297E-2</v>
      </c>
      <c r="M98" s="31">
        <v>2.7525218679337701E-2</v>
      </c>
      <c r="N98" s="32">
        <f t="shared" si="3"/>
        <v>2.5951016154246886E-2</v>
      </c>
      <c r="P98" s="3">
        <v>34698</v>
      </c>
      <c r="Q98" s="7">
        <v>575.70000000000005</v>
      </c>
      <c r="R98" s="3">
        <v>34698</v>
      </c>
      <c r="S98" s="1">
        <v>1245.6600000000001</v>
      </c>
    </row>
    <row r="99" spans="1:19" ht="15" x14ac:dyDescent="0.25">
      <c r="A99" s="5">
        <v>34758</v>
      </c>
      <c r="B99" s="31">
        <v>4.6819849216439398E-2</v>
      </c>
      <c r="C99" s="31">
        <v>5.5874540682702402E-2</v>
      </c>
      <c r="D99" s="31">
        <v>3.9008522461508897E-2</v>
      </c>
      <c r="E99" s="31">
        <v>4.89090515707548E-2</v>
      </c>
      <c r="F99" s="31">
        <v>3.1208870267015899E-2</v>
      </c>
      <c r="G99" s="31">
        <v>4.4636496456510098E-2</v>
      </c>
      <c r="H99" s="31">
        <v>6.5202973774431405E-2</v>
      </c>
      <c r="I99" s="31">
        <v>6.0406116791031E-2</v>
      </c>
      <c r="J99" s="31">
        <v>7.1012706883547799E-2</v>
      </c>
      <c r="K99" s="31">
        <v>3.6712173461346101E-2</v>
      </c>
      <c r="L99" s="31">
        <v>5.1620410999820301E-2</v>
      </c>
      <c r="M99" s="31">
        <v>3.4035620189979701E-2</v>
      </c>
      <c r="N99" s="32">
        <f t="shared" si="3"/>
        <v>3.8957740755790393E-2</v>
      </c>
      <c r="P99" s="3">
        <v>34730</v>
      </c>
      <c r="Q99" s="7">
        <v>590.64</v>
      </c>
      <c r="R99" s="3">
        <v>34730</v>
      </c>
      <c r="S99" s="1">
        <v>1277.96</v>
      </c>
    </row>
    <row r="100" spans="1:19" ht="15" x14ac:dyDescent="0.25">
      <c r="A100" s="5">
        <v>34789</v>
      </c>
      <c r="B100" s="31">
        <v>3.2664482895273399E-2</v>
      </c>
      <c r="C100" s="31">
        <v>7.2704104932391897E-3</v>
      </c>
      <c r="D100" s="31">
        <v>4.4646522175064499E-2</v>
      </c>
      <c r="E100" s="31">
        <v>2.7857856983341901E-2</v>
      </c>
      <c r="F100" s="31">
        <v>3.6970265272638102E-2</v>
      </c>
      <c r="G100" s="31">
        <v>4.0950061531279003E-2</v>
      </c>
      <c r="H100" s="31">
        <v>2.2222409401971899E-2</v>
      </c>
      <c r="I100" s="31">
        <v>3.1817900573998303E-2</v>
      </c>
      <c r="J100" s="31">
        <v>2.7714586260231999E-2</v>
      </c>
      <c r="K100" s="31">
        <v>3.0351456431376399E-2</v>
      </c>
      <c r="L100" s="31">
        <v>3.5552626050678701E-2</v>
      </c>
      <c r="M100" s="31">
        <v>3.0913229982498101E-2</v>
      </c>
      <c r="N100" s="32">
        <f t="shared" si="3"/>
        <v>2.9511936771775549E-2</v>
      </c>
      <c r="P100" s="3">
        <v>34758</v>
      </c>
      <c r="Q100" s="7">
        <v>613.65</v>
      </c>
      <c r="R100" s="3">
        <v>34758</v>
      </c>
      <c r="S100" s="1">
        <v>1327.77</v>
      </c>
    </row>
    <row r="101" spans="1:19" ht="15" x14ac:dyDescent="0.25">
      <c r="A101" s="5">
        <v>34819</v>
      </c>
      <c r="B101" s="31">
        <v>5.17731485980851E-2</v>
      </c>
      <c r="C101" s="31">
        <v>3.4088691325291201E-2</v>
      </c>
      <c r="D101" s="31">
        <v>3.4540752605533298E-2</v>
      </c>
      <c r="E101" s="31">
        <v>3.12264779724096E-2</v>
      </c>
      <c r="F101" s="31">
        <v>2.9417836464673199E-2</v>
      </c>
      <c r="G101" s="31">
        <v>6.0668217441277199E-2</v>
      </c>
      <c r="H101" s="31">
        <v>3.3659927095854497E-2</v>
      </c>
      <c r="I101" s="31">
        <v>4.0220180875857603E-2</v>
      </c>
      <c r="J101" s="31">
        <v>3.5762221112496502E-2</v>
      </c>
      <c r="K101" s="31">
        <v>3.66490908046814E-2</v>
      </c>
      <c r="L101" s="31">
        <v>3.06503016280678E-2</v>
      </c>
      <c r="M101" s="31">
        <v>2.54103503040146E-2</v>
      </c>
      <c r="N101" s="32">
        <f t="shared" si="3"/>
        <v>2.9441560086108653E-2</v>
      </c>
      <c r="P101" s="3">
        <v>34789</v>
      </c>
      <c r="Q101" s="7">
        <v>631.76</v>
      </c>
      <c r="R101" s="3">
        <v>34789</v>
      </c>
      <c r="S101" s="1">
        <v>1366.95</v>
      </c>
    </row>
    <row r="102" spans="1:19" ht="15" x14ac:dyDescent="0.25">
      <c r="A102" s="5">
        <v>34850</v>
      </c>
      <c r="B102" s="31">
        <v>3.1234770717668201E-2</v>
      </c>
      <c r="C102" s="31">
        <v>6.0585637276139102E-2</v>
      </c>
      <c r="D102" s="31">
        <v>3.1420156196136299E-2</v>
      </c>
      <c r="E102" s="31">
        <v>4.7886837957164599E-2</v>
      </c>
      <c r="F102" s="31">
        <v>4.32407118218553E-2</v>
      </c>
      <c r="G102" s="31">
        <v>4.5773281808875299E-2</v>
      </c>
      <c r="H102" s="31">
        <v>6.4477476078149507E-2</v>
      </c>
      <c r="I102" s="31">
        <v>3.9543939095750602E-2</v>
      </c>
      <c r="J102" s="31">
        <v>6.0391303862692501E-2</v>
      </c>
      <c r="K102" s="31">
        <v>2.92438003452665E-2</v>
      </c>
      <c r="L102" s="31">
        <v>2.7861350961024399E-2</v>
      </c>
      <c r="M102" s="31">
        <v>3.7958546987710798E-2</v>
      </c>
      <c r="N102" s="32">
        <f t="shared" si="3"/>
        <v>3.9977858416876844E-2</v>
      </c>
      <c r="P102" s="3">
        <v>34817</v>
      </c>
      <c r="Q102" s="7">
        <v>650.36</v>
      </c>
      <c r="R102" s="3">
        <v>34817</v>
      </c>
      <c r="S102" s="1">
        <v>1407.2</v>
      </c>
    </row>
    <row r="103" spans="1:19" ht="15" x14ac:dyDescent="0.25">
      <c r="A103" s="5">
        <v>34880</v>
      </c>
      <c r="B103" s="31">
        <v>5.2059284691777702E-2</v>
      </c>
      <c r="C103" s="31">
        <v>3.9067838072394001E-2</v>
      </c>
      <c r="D103" s="31">
        <v>3.9355478785655297E-2</v>
      </c>
      <c r="E103" s="31">
        <v>2.72995364562412E-2</v>
      </c>
      <c r="F103" s="31">
        <v>-3.1402550017339799E-3</v>
      </c>
      <c r="G103" s="31">
        <v>2.1599475378715201E-2</v>
      </c>
      <c r="H103" s="31">
        <v>1.9129973386639701E-2</v>
      </c>
      <c r="I103" s="31">
        <v>3.1995175469069499E-2</v>
      </c>
      <c r="J103" s="31">
        <v>2.60050149423139E-2</v>
      </c>
      <c r="K103" s="31">
        <v>5.1410650809267301E-2</v>
      </c>
      <c r="L103" s="31">
        <v>4.6548611995710497E-2</v>
      </c>
      <c r="M103" s="31">
        <v>-3.53564298781953E-3</v>
      </c>
      <c r="N103" s="32">
        <f t="shared" si="3"/>
        <v>2.3227275415459214E-2</v>
      </c>
      <c r="P103" s="3">
        <v>34850</v>
      </c>
      <c r="Q103" s="7">
        <v>676.36</v>
      </c>
      <c r="R103" s="3">
        <v>34850</v>
      </c>
      <c r="S103" s="1">
        <v>1463.44</v>
      </c>
    </row>
    <row r="104" spans="1:19" ht="15" x14ac:dyDescent="0.25">
      <c r="A104" s="5">
        <v>34911</v>
      </c>
      <c r="B104" s="31">
        <v>4.82836333299499E-2</v>
      </c>
      <c r="C104" s="31">
        <v>1.85959650422848E-2</v>
      </c>
      <c r="D104" s="31">
        <v>2.0665453784752701E-2</v>
      </c>
      <c r="E104" s="31">
        <v>2.4852475690400801E-2</v>
      </c>
      <c r="F104" s="31">
        <v>2.4075696163859801E-2</v>
      </c>
      <c r="G104" s="31">
        <v>5.5994327388935498E-2</v>
      </c>
      <c r="H104" s="31">
        <v>4.1575321851829501E-2</v>
      </c>
      <c r="I104" s="31">
        <v>3.4696540761754102E-2</v>
      </c>
      <c r="J104" s="31">
        <v>3.83116681672327E-2</v>
      </c>
      <c r="K104" s="31">
        <v>4.5937450847542798E-2</v>
      </c>
      <c r="L104" s="31">
        <v>4.0769025179877197E-2</v>
      </c>
      <c r="M104" s="31">
        <v>1.8906502280614999E-2</v>
      </c>
      <c r="N104" s="32">
        <f t="shared" si="3"/>
        <v>3.3161385408990274E-2</v>
      </c>
      <c r="P104" s="3">
        <v>34880</v>
      </c>
      <c r="Q104" s="7">
        <v>692.07</v>
      </c>
      <c r="R104" s="3">
        <v>34880</v>
      </c>
      <c r="S104" s="1">
        <v>1497.43</v>
      </c>
    </row>
    <row r="105" spans="1:19" ht="15" x14ac:dyDescent="0.25">
      <c r="A105" s="5">
        <v>34942</v>
      </c>
      <c r="B105" s="31">
        <v>-1.38488920481178E-3</v>
      </c>
      <c r="C105" s="31">
        <v>5.04950941752077E-2</v>
      </c>
      <c r="D105" s="31">
        <v>1.54013847006608E-3</v>
      </c>
      <c r="E105" s="31">
        <v>9.3824809713254492E-3</v>
      </c>
      <c r="F105" s="31">
        <v>6.6399238956192704E-3</v>
      </c>
      <c r="G105" s="31">
        <v>8.1580663950328904E-3</v>
      </c>
      <c r="H105" s="31">
        <v>2.9285440652760501E-2</v>
      </c>
      <c r="I105" s="31">
        <v>1.12718709020409E-2</v>
      </c>
      <c r="J105" s="31">
        <v>2.8795122949342399E-2</v>
      </c>
      <c r="K105" s="31">
        <v>-3.70974267175738E-3</v>
      </c>
      <c r="L105" s="31">
        <v>3.7969245580580101E-3</v>
      </c>
      <c r="M105" s="31">
        <v>8.9651642022427099E-3</v>
      </c>
      <c r="N105" s="32">
        <f t="shared" si="3"/>
        <v>2.5174121003608274E-3</v>
      </c>
      <c r="P105" s="3">
        <v>34911</v>
      </c>
      <c r="Q105" s="7">
        <v>715.02</v>
      </c>
      <c r="R105" s="3">
        <v>34911</v>
      </c>
      <c r="S105" s="1">
        <v>1547.09</v>
      </c>
    </row>
    <row r="106" spans="1:19" ht="15" x14ac:dyDescent="0.25">
      <c r="A106" s="5">
        <v>34972</v>
      </c>
      <c r="B106" s="31">
        <v>3.3498411657775902E-2</v>
      </c>
      <c r="C106" s="31">
        <v>4.13737845641272E-2</v>
      </c>
      <c r="D106" s="31">
        <v>-1.34210106025957E-2</v>
      </c>
      <c r="E106" s="31">
        <v>4.1557319488399802E-2</v>
      </c>
      <c r="F106" s="31">
        <v>4.5119591507439299E-2</v>
      </c>
      <c r="G106" s="31">
        <v>2.3825563966945799E-2</v>
      </c>
      <c r="H106" s="31">
        <v>2.2719510774531E-2</v>
      </c>
      <c r="I106" s="31">
        <v>1.3490165237099999E-2</v>
      </c>
      <c r="J106" s="31">
        <v>3.0175054304966201E-2</v>
      </c>
      <c r="K106" s="31">
        <v>4.22133637723872E-2</v>
      </c>
      <c r="L106" s="31">
        <v>1.3085317858904001E-2</v>
      </c>
      <c r="M106" s="31">
        <v>5.2344239081337701E-2</v>
      </c>
      <c r="N106" s="32">
        <f t="shared" si="3"/>
        <v>4.220027342987076E-2</v>
      </c>
      <c r="P106" s="3">
        <v>34942</v>
      </c>
      <c r="Q106" s="7">
        <v>716.82</v>
      </c>
      <c r="R106" s="3">
        <v>34942</v>
      </c>
      <c r="S106" s="1">
        <v>1550.98</v>
      </c>
    </row>
    <row r="107" spans="1:19" ht="15" x14ac:dyDescent="0.25">
      <c r="A107" s="5">
        <v>35003</v>
      </c>
      <c r="B107" s="31">
        <v>-7.6661453648066103E-3</v>
      </c>
      <c r="C107" s="31">
        <v>-5.1592387511655298E-2</v>
      </c>
      <c r="D107" s="31">
        <v>-5.1552693557795001E-2</v>
      </c>
      <c r="E107" s="31">
        <v>-1.4337877176661001E-2</v>
      </c>
      <c r="F107" s="31">
        <v>-8.1526061602427702E-3</v>
      </c>
      <c r="G107" s="31">
        <v>-1.48142793818928E-2</v>
      </c>
      <c r="H107" s="31">
        <v>-3.1484974849983603E-2</v>
      </c>
      <c r="I107" s="31">
        <v>-2.6079570666527101E-2</v>
      </c>
      <c r="J107" s="31">
        <v>-3.4095008590840997E-2</v>
      </c>
      <c r="K107" s="31">
        <v>2.0387430581671501E-2</v>
      </c>
      <c r="L107" s="31">
        <v>-6.2058788774965396E-3</v>
      </c>
      <c r="M107" s="31">
        <v>1.8329856240716199E-2</v>
      </c>
      <c r="N107" s="32">
        <f t="shared" si="3"/>
        <v>-3.5739622793046211E-3</v>
      </c>
      <c r="P107" s="3">
        <v>34971</v>
      </c>
      <c r="Q107" s="7">
        <v>747.07</v>
      </c>
      <c r="R107" s="3">
        <v>34971</v>
      </c>
      <c r="S107" s="1">
        <v>1616.44</v>
      </c>
    </row>
    <row r="108" spans="1:19" ht="15" x14ac:dyDescent="0.25">
      <c r="A108" s="5">
        <v>35033</v>
      </c>
      <c r="B108" s="31">
        <v>4.1968105631233099E-2</v>
      </c>
      <c r="C108" s="31">
        <v>6.21423460544255E-2</v>
      </c>
      <c r="D108" s="31">
        <v>4.6599595804409401E-2</v>
      </c>
      <c r="E108" s="31">
        <v>4.0270102602431197E-2</v>
      </c>
      <c r="F108" s="31">
        <v>3.98547388658941E-2</v>
      </c>
      <c r="G108" s="31">
        <v>5.7182237245153103E-2</v>
      </c>
      <c r="H108" s="31">
        <v>6.1674266638017297E-2</v>
      </c>
      <c r="I108" s="31">
        <v>5.3470677315653803E-2</v>
      </c>
      <c r="J108" s="31">
        <v>6.3077942859889505E-2</v>
      </c>
      <c r="K108" s="31">
        <v>1.42252204560432E-2</v>
      </c>
      <c r="L108" s="31">
        <v>4.60953655031403E-2</v>
      </c>
      <c r="M108" s="31">
        <v>4.9613083201962303E-2</v>
      </c>
      <c r="N108" s="32">
        <f t="shared" si="3"/>
        <v>4.3887694787748677E-2</v>
      </c>
      <c r="P108" s="3">
        <v>35003</v>
      </c>
      <c r="Q108" s="7">
        <v>744.4</v>
      </c>
      <c r="R108" s="3">
        <v>35003</v>
      </c>
      <c r="S108" s="1">
        <v>1610.66</v>
      </c>
    </row>
    <row r="109" spans="1:19" ht="15" x14ac:dyDescent="0.25">
      <c r="A109" s="5">
        <v>35064</v>
      </c>
      <c r="B109" s="31">
        <v>7.0187233074413304E-3</v>
      </c>
      <c r="C109" s="31">
        <v>3.15207636318508E-4</v>
      </c>
      <c r="D109" s="31">
        <v>3.1699073458919202E-3</v>
      </c>
      <c r="E109" s="31">
        <v>2.1063313285125101E-2</v>
      </c>
      <c r="F109" s="31">
        <v>4.0664200737025202E-2</v>
      </c>
      <c r="G109" s="31">
        <v>4.2532431155018003E-3</v>
      </c>
      <c r="H109" s="31">
        <v>1.38725886797792E-2</v>
      </c>
      <c r="I109" s="31">
        <v>1.8446409624524401E-2</v>
      </c>
      <c r="J109" s="31">
        <v>1.21241939909467E-2</v>
      </c>
      <c r="K109" s="31">
        <v>8.3396842309257004E-3</v>
      </c>
      <c r="L109" s="31">
        <v>-1.7832903105962299E-2</v>
      </c>
      <c r="M109" s="31">
        <v>3.9374753847858698E-2</v>
      </c>
      <c r="N109" s="32">
        <f t="shared" si="3"/>
        <v>1.9264673710219116E-2</v>
      </c>
      <c r="P109" s="3">
        <v>35033</v>
      </c>
      <c r="Q109" s="7">
        <v>777.07</v>
      </c>
      <c r="R109" s="3">
        <v>35033</v>
      </c>
      <c r="S109" s="1">
        <v>1681.36</v>
      </c>
    </row>
    <row r="110" spans="1:19" ht="15" x14ac:dyDescent="0.25">
      <c r="A110" s="5">
        <v>35095</v>
      </c>
      <c r="B110" s="31">
        <v>4.9889218959514203E-2</v>
      </c>
      <c r="C110" s="31">
        <v>4.5825627008078303E-2</v>
      </c>
      <c r="D110" s="31">
        <v>1.4281237647592799E-2</v>
      </c>
      <c r="E110" s="31">
        <v>3.8153437342951103E-2</v>
      </c>
      <c r="F110" s="31">
        <v>1.7467670245027302E-2</v>
      </c>
      <c r="G110" s="31">
        <v>5.76018329374142E-2</v>
      </c>
      <c r="H110" s="31">
        <v>3.80598176591668E-2</v>
      </c>
      <c r="I110" s="31">
        <v>4.3914897518172298E-2</v>
      </c>
      <c r="J110" s="31">
        <v>5.3861223043319903E-2</v>
      </c>
      <c r="K110" s="31">
        <v>2.3824592307461999E-2</v>
      </c>
      <c r="L110" s="31">
        <v>6.74631888517426E-2</v>
      </c>
      <c r="M110" s="31">
        <v>2.5263100373119102E-2</v>
      </c>
      <c r="N110" s="32">
        <f t="shared" si="3"/>
        <v>3.403868491490325E-2</v>
      </c>
      <c r="P110" s="3">
        <v>35062</v>
      </c>
      <c r="Q110" s="7">
        <v>792.04</v>
      </c>
      <c r="R110" s="3">
        <v>35062</v>
      </c>
      <c r="S110" s="1">
        <v>1713.75</v>
      </c>
    </row>
    <row r="111" spans="1:19" ht="15" x14ac:dyDescent="0.25">
      <c r="A111" s="5">
        <v>35124</v>
      </c>
      <c r="B111" s="31">
        <v>3.5321493277629901E-2</v>
      </c>
      <c r="C111" s="31">
        <v>2.2219814542713899E-2</v>
      </c>
      <c r="D111" s="31">
        <v>1.46019673498006E-2</v>
      </c>
      <c r="E111" s="31">
        <v>6.85741781104191E-3</v>
      </c>
      <c r="F111" s="31">
        <v>1.7338631705649699E-2</v>
      </c>
      <c r="G111" s="31">
        <v>3.1142664890310399E-2</v>
      </c>
      <c r="H111" s="31">
        <v>1.3919207080439601E-2</v>
      </c>
      <c r="I111" s="31">
        <v>2.0618261764725501E-2</v>
      </c>
      <c r="J111" s="31">
        <v>1.3923034785479399E-2</v>
      </c>
      <c r="K111" s="31">
        <v>3.1362813007282199E-2</v>
      </c>
      <c r="L111" s="31">
        <v>4.5447195122127998E-2</v>
      </c>
      <c r="M111" s="31">
        <v>-2.9294328328832802E-3</v>
      </c>
      <c r="N111" s="32">
        <f t="shared" si="3"/>
        <v>9.2673992673992789E-3</v>
      </c>
      <c r="P111" s="3">
        <v>35095</v>
      </c>
      <c r="Q111" s="7">
        <v>819</v>
      </c>
      <c r="R111" s="3">
        <v>35095</v>
      </c>
      <c r="S111" s="1">
        <v>1772.08</v>
      </c>
    </row>
    <row r="112" spans="1:19" ht="15" x14ac:dyDescent="0.25">
      <c r="A112" s="5">
        <v>35155</v>
      </c>
      <c r="B112" s="31">
        <v>-1.8962816643095001E-2</v>
      </c>
      <c r="C112" s="31">
        <v>2.4812711527622801E-2</v>
      </c>
      <c r="D112" s="31">
        <v>2.5630434824716501E-2</v>
      </c>
      <c r="E112" s="31">
        <v>1.43614233193408E-2</v>
      </c>
      <c r="F112" s="31">
        <v>2.9199752484928398E-2</v>
      </c>
      <c r="G112" s="31">
        <v>-6.8198608738975798E-3</v>
      </c>
      <c r="H112" s="31">
        <v>4.10545993562383E-2</v>
      </c>
      <c r="I112" s="31">
        <v>4.0849363579258301E-2</v>
      </c>
      <c r="J112" s="31">
        <v>3.5386440269998598E-2</v>
      </c>
      <c r="K112" s="31">
        <v>-1.8207200119340301E-2</v>
      </c>
      <c r="L112" s="31">
        <v>2.5734715174170201E-2</v>
      </c>
      <c r="M112" s="31">
        <v>1.8265877731563698E-2</v>
      </c>
      <c r="N112" s="32">
        <f t="shared" si="3"/>
        <v>9.6299253559803955E-3</v>
      </c>
      <c r="P112" s="3">
        <v>35124</v>
      </c>
      <c r="Q112" s="7">
        <v>826.59</v>
      </c>
      <c r="R112" s="3">
        <v>35124</v>
      </c>
      <c r="S112" s="1">
        <v>1788.51</v>
      </c>
    </row>
    <row r="113" spans="1:19" ht="15" x14ac:dyDescent="0.25">
      <c r="A113" s="5">
        <v>35185</v>
      </c>
      <c r="B113" s="31">
        <v>5.2998115223060697E-3</v>
      </c>
      <c r="C113" s="31">
        <v>1.54378374340782E-2</v>
      </c>
      <c r="D113" s="31">
        <v>4.2658878665341002E-2</v>
      </c>
      <c r="E113" s="31">
        <v>1.4687943581031201E-2</v>
      </c>
      <c r="F113" s="31">
        <v>2.24730724356101E-2</v>
      </c>
      <c r="G113" s="31">
        <v>6.9322630425766401E-4</v>
      </c>
      <c r="H113" s="31">
        <v>2.1680657130872801E-2</v>
      </c>
      <c r="I113" s="31">
        <v>2.6373778858350402E-2</v>
      </c>
      <c r="J113" s="31">
        <v>1.72884911202651E-2</v>
      </c>
      <c r="K113" s="31">
        <v>4.1939590747847998E-2</v>
      </c>
      <c r="L113" s="31">
        <v>1.9163175575095101E-2</v>
      </c>
      <c r="M113" s="31">
        <v>4.8999534429100596E-3</v>
      </c>
      <c r="N113" s="32">
        <f t="shared" si="3"/>
        <v>1.473848181654791E-2</v>
      </c>
      <c r="P113" s="3">
        <v>35153</v>
      </c>
      <c r="Q113" s="7">
        <v>834.55</v>
      </c>
      <c r="R113" s="3">
        <v>35153</v>
      </c>
      <c r="S113" s="1">
        <v>1805.72</v>
      </c>
    </row>
    <row r="114" spans="1:19" ht="15" x14ac:dyDescent="0.25">
      <c r="A114" s="5">
        <v>35216</v>
      </c>
      <c r="B114" s="31">
        <v>3.1261747420917203E-2</v>
      </c>
      <c r="C114" s="31">
        <v>2.1868316952624801E-2</v>
      </c>
      <c r="D114" s="31">
        <v>-1.0705843140972201E-3</v>
      </c>
      <c r="E114" s="31">
        <v>2.96440482511394E-2</v>
      </c>
      <c r="F114" s="31">
        <v>1.6534030840860199E-2</v>
      </c>
      <c r="G114" s="31">
        <v>1.48662954710872E-2</v>
      </c>
      <c r="H114" s="31">
        <v>1.8848849152372699E-2</v>
      </c>
      <c r="I114" s="31">
        <v>8.3736835816777006E-3</v>
      </c>
      <c r="J114" s="31">
        <v>1.6530043216452101E-2</v>
      </c>
      <c r="K114" s="31">
        <v>4.0831834262395998E-2</v>
      </c>
      <c r="L114" s="31">
        <v>3.4158432352699497E-2</v>
      </c>
      <c r="M114" s="31">
        <v>1.6318182968985399E-2</v>
      </c>
      <c r="N114" s="32">
        <f t="shared" si="3"/>
        <v>2.5789691208596643E-2</v>
      </c>
      <c r="P114" s="3">
        <v>35185</v>
      </c>
      <c r="Q114" s="7">
        <v>846.85</v>
      </c>
      <c r="R114" s="3">
        <v>35185</v>
      </c>
      <c r="S114" s="1">
        <v>1832.35</v>
      </c>
    </row>
    <row r="115" spans="1:19" ht="15" x14ac:dyDescent="0.25">
      <c r="A115" s="5">
        <v>35246</v>
      </c>
      <c r="B115" s="31">
        <v>-5.8782784223640099E-3</v>
      </c>
      <c r="C115" s="31">
        <v>7.9031544352514899E-4</v>
      </c>
      <c r="D115" s="31">
        <v>-2.5411084178043601E-2</v>
      </c>
      <c r="E115" s="31">
        <v>-4.0433067756851498E-3</v>
      </c>
      <c r="F115" s="31">
        <v>-7.4798347685461602E-3</v>
      </c>
      <c r="G115" s="31">
        <v>-2.8713968783102499E-2</v>
      </c>
      <c r="H115" s="31">
        <v>-2.2616022452178901E-2</v>
      </c>
      <c r="I115" s="31">
        <v>-3.80761395670755E-2</v>
      </c>
      <c r="J115" s="31">
        <v>-2.74535981620605E-2</v>
      </c>
      <c r="K115" s="31">
        <v>6.1607177187601404E-3</v>
      </c>
      <c r="L115" s="31">
        <v>-1.4149125227476E-2</v>
      </c>
      <c r="M115" s="31">
        <v>1.7727237002992099E-2</v>
      </c>
      <c r="N115" s="32">
        <f t="shared" si="3"/>
        <v>3.821846688692121E-3</v>
      </c>
      <c r="P115" s="3">
        <v>35216</v>
      </c>
      <c r="Q115" s="7">
        <v>868.69</v>
      </c>
      <c r="R115" s="3">
        <v>35216</v>
      </c>
      <c r="S115" s="1">
        <v>1879.6</v>
      </c>
    </row>
    <row r="116" spans="1:19" ht="15" x14ac:dyDescent="0.25">
      <c r="A116" s="5">
        <v>35277</v>
      </c>
      <c r="B116" s="31">
        <v>-5.4402770115129097E-2</v>
      </c>
      <c r="C116" s="31">
        <v>-5.1843707268340797E-2</v>
      </c>
      <c r="D116" s="31">
        <v>-7.6124834609286804E-2</v>
      </c>
      <c r="E116" s="31">
        <v>-4.4142601605695199E-2</v>
      </c>
      <c r="F116" s="31">
        <v>-3.5098739306468597E-2</v>
      </c>
      <c r="G116" s="31">
        <v>-2.8761083151814401E-2</v>
      </c>
      <c r="H116" s="31">
        <v>-3.7499692140658597E-2</v>
      </c>
      <c r="I116" s="31">
        <v>-3.8578937701348903E-2</v>
      </c>
      <c r="J116" s="31">
        <v>-3.0582949800983399E-2</v>
      </c>
      <c r="K116" s="31">
        <v>-3.3358264811102399E-2</v>
      </c>
      <c r="L116" s="31">
        <v>-3.9725352945502702E-2</v>
      </c>
      <c r="M116" s="31">
        <v>-4.0369034212832097E-2</v>
      </c>
      <c r="N116" s="32">
        <f t="shared" si="3"/>
        <v>-4.4185273104666245E-2</v>
      </c>
      <c r="P116" s="3">
        <v>35244</v>
      </c>
      <c r="Q116" s="7">
        <v>872.01</v>
      </c>
      <c r="R116" s="3">
        <v>35244</v>
      </c>
      <c r="S116" s="1">
        <v>1886.77</v>
      </c>
    </row>
    <row r="117" spans="1:19" ht="15" x14ac:dyDescent="0.25">
      <c r="A117" s="5">
        <v>35308</v>
      </c>
      <c r="B117" s="31">
        <v>2.0354253057899199E-2</v>
      </c>
      <c r="C117" s="31">
        <v>4.19900700268621E-2</v>
      </c>
      <c r="D117" s="31">
        <v>3.3705858270104E-2</v>
      </c>
      <c r="E117" s="31">
        <v>9.3106021730948105E-3</v>
      </c>
      <c r="F117" s="31">
        <v>1.27428624350915E-2</v>
      </c>
      <c r="G117" s="31">
        <v>3.1439618360129297E-2</v>
      </c>
      <c r="H117" s="31">
        <v>2.8638421033199999E-2</v>
      </c>
      <c r="I117" s="31">
        <v>3.1290661982931497E-2</v>
      </c>
      <c r="J117" s="31">
        <v>3.4661897873505099E-2</v>
      </c>
      <c r="K117" s="31">
        <v>1.4348906654154199E-3</v>
      </c>
      <c r="L117" s="31">
        <v>4.5303047609447498E-2</v>
      </c>
      <c r="M117" s="31">
        <v>1.61202491537485E-2</v>
      </c>
      <c r="N117" s="32">
        <f t="shared" si="3"/>
        <v>2.1092287757354722E-2</v>
      </c>
      <c r="P117" s="3">
        <v>35277</v>
      </c>
      <c r="Q117" s="7">
        <v>833.48</v>
      </c>
      <c r="R117" s="3">
        <v>35277</v>
      </c>
      <c r="S117" s="1">
        <v>1803.41</v>
      </c>
    </row>
    <row r="118" spans="1:19" ht="15" x14ac:dyDescent="0.25">
      <c r="A118" s="5">
        <v>35338</v>
      </c>
      <c r="B118" s="31">
        <v>5.2929923501648303E-2</v>
      </c>
      <c r="C118" s="31">
        <v>1.53351708872311E-2</v>
      </c>
      <c r="D118" s="31">
        <v>3.2192527393312902E-2</v>
      </c>
      <c r="E118" s="31">
        <v>4.51011630343056E-2</v>
      </c>
      <c r="F118" s="31">
        <v>2.0081930908894201E-2</v>
      </c>
      <c r="G118" s="31">
        <v>4.7317577281531797E-2</v>
      </c>
      <c r="H118" s="31">
        <v>2.41410119837237E-2</v>
      </c>
      <c r="I118" s="31">
        <v>2.6893002682287399E-2</v>
      </c>
      <c r="J118" s="31">
        <v>3.8719002961909402E-2</v>
      </c>
      <c r="K118" s="31">
        <v>7.3727602264074404E-2</v>
      </c>
      <c r="L118" s="31">
        <v>9.6420494523309901E-3</v>
      </c>
      <c r="M118" s="31">
        <v>4.99877139091136E-2</v>
      </c>
      <c r="N118" s="32">
        <f t="shared" si="3"/>
        <v>5.6294503325265088E-2</v>
      </c>
      <c r="P118" s="3">
        <v>35307</v>
      </c>
      <c r="Q118" s="7">
        <v>851.06</v>
      </c>
      <c r="R118" s="3">
        <v>35307</v>
      </c>
      <c r="S118" s="1">
        <v>1841.46</v>
      </c>
    </row>
    <row r="119" spans="1:19" ht="15" x14ac:dyDescent="0.25">
      <c r="A119" s="5">
        <v>35369</v>
      </c>
      <c r="B119" s="31">
        <v>4.27359745401939E-2</v>
      </c>
      <c r="C119" s="31">
        <v>2.89700766181063E-2</v>
      </c>
      <c r="D119" s="31">
        <v>1.27078197987524E-2</v>
      </c>
      <c r="E119" s="31">
        <v>4.3376818974941098E-2</v>
      </c>
      <c r="F119" s="31">
        <v>4.50689185533968E-2</v>
      </c>
      <c r="G119" s="31">
        <v>2.36420458828469E-2</v>
      </c>
      <c r="H119" s="31">
        <v>5.6102550725307301E-2</v>
      </c>
      <c r="I119" s="31">
        <v>4.5956740149778602E-2</v>
      </c>
      <c r="J119" s="31">
        <v>5.5843887062520997E-2</v>
      </c>
      <c r="K119" s="31">
        <v>2.8108242370453499E-3</v>
      </c>
      <c r="L119" s="31">
        <v>4.0340060062944001E-2</v>
      </c>
      <c r="M119" s="31">
        <v>4.6694143237946198E-2</v>
      </c>
      <c r="N119" s="32">
        <f t="shared" si="3"/>
        <v>2.7576003648620118E-2</v>
      </c>
      <c r="P119" s="3">
        <v>35338</v>
      </c>
      <c r="Q119" s="7">
        <v>898.97</v>
      </c>
      <c r="R119" s="3">
        <v>35338</v>
      </c>
      <c r="S119" s="1">
        <v>1945.1</v>
      </c>
    </row>
    <row r="120" spans="1:19" ht="15" x14ac:dyDescent="0.25">
      <c r="A120" s="5">
        <v>35399</v>
      </c>
      <c r="B120" s="31">
        <v>6.20353015114651E-2</v>
      </c>
      <c r="C120" s="31">
        <v>6.9851548746298106E-2</v>
      </c>
      <c r="D120" s="31">
        <v>4.8646725294994697E-2</v>
      </c>
      <c r="E120" s="31">
        <v>7.4522053732628296E-2</v>
      </c>
      <c r="F120" s="31">
        <v>5.5763550919607101E-2</v>
      </c>
      <c r="G120" s="31">
        <v>9.4127332122633703E-2</v>
      </c>
      <c r="H120" s="31">
        <v>8.2500644371936993E-2</v>
      </c>
      <c r="I120" s="31">
        <v>8.4283942348811397E-2</v>
      </c>
      <c r="J120" s="31">
        <v>9.7583375331306496E-2</v>
      </c>
      <c r="K120" s="31">
        <v>9.2857529879432105E-2</v>
      </c>
      <c r="L120" s="31">
        <v>8.6087520680614205E-2</v>
      </c>
      <c r="M120" s="31">
        <v>5.46874814329582E-2</v>
      </c>
      <c r="N120" s="32">
        <f t="shared" si="3"/>
        <v>7.5582402355590217E-2</v>
      </c>
      <c r="P120" s="3">
        <v>35369</v>
      </c>
      <c r="Q120" s="7">
        <v>923.76</v>
      </c>
      <c r="R120" s="3">
        <v>35369</v>
      </c>
      <c r="S120" s="1">
        <v>1998.75</v>
      </c>
    </row>
    <row r="121" spans="1:19" ht="15" x14ac:dyDescent="0.25">
      <c r="A121" s="5">
        <v>35430</v>
      </c>
      <c r="B121" s="31">
        <v>-2.96543704366076E-2</v>
      </c>
      <c r="C121" s="31">
        <v>-6.6182176411997799E-3</v>
      </c>
      <c r="D121" s="31">
        <v>-5.3142938042552803E-4</v>
      </c>
      <c r="E121" s="31">
        <v>-2.3798202292259301E-2</v>
      </c>
      <c r="F121" s="31">
        <v>1.12719647314799E-2</v>
      </c>
      <c r="G121" s="31">
        <v>-7.2055576879054397E-3</v>
      </c>
      <c r="H121" s="31">
        <v>-1.43945629642216E-2</v>
      </c>
      <c r="I121" s="31">
        <v>-1.82358414022433E-2</v>
      </c>
      <c r="J121" s="31">
        <v>-2.2613744870578201E-2</v>
      </c>
      <c r="K121" s="31">
        <v>-5.0873730742999803E-3</v>
      </c>
      <c r="L121" s="31">
        <v>-1.50647414739698E-2</v>
      </c>
      <c r="M121" s="31">
        <v>-2.4287600492702899E-2</v>
      </c>
      <c r="N121" s="32">
        <f t="shared" si="3"/>
        <v>-1.9807161979911059E-2</v>
      </c>
      <c r="P121" s="3">
        <v>35398</v>
      </c>
      <c r="Q121" s="7">
        <v>993.58</v>
      </c>
      <c r="R121" s="3">
        <v>35398</v>
      </c>
      <c r="S121" s="1">
        <v>2149.83</v>
      </c>
    </row>
    <row r="122" spans="1:19" ht="15" x14ac:dyDescent="0.25">
      <c r="A122" s="5">
        <v>35461</v>
      </c>
      <c r="B122" s="31">
        <v>6.4461417269275997E-2</v>
      </c>
      <c r="C122" s="31">
        <v>2.50854423251517E-2</v>
      </c>
      <c r="D122" s="31">
        <v>2.93264336215781E-2</v>
      </c>
      <c r="E122" s="31">
        <v>5.8782399052331097E-2</v>
      </c>
      <c r="F122" s="31">
        <v>4.1003018758892097E-2</v>
      </c>
      <c r="G122" s="31">
        <v>6.8637509980665007E-2</v>
      </c>
      <c r="H122" s="31">
        <v>4.4145402178490299E-2</v>
      </c>
      <c r="I122" s="31">
        <v>4.6212862879921601E-2</v>
      </c>
      <c r="J122" s="31">
        <v>4.0675654852589102E-2</v>
      </c>
      <c r="K122" s="31">
        <v>8.3461827451674395E-2</v>
      </c>
      <c r="L122" s="31">
        <v>4.93005966344282E-2</v>
      </c>
      <c r="M122" s="31">
        <v>5.0731157458685602E-2</v>
      </c>
      <c r="N122" s="32">
        <f t="shared" si="3"/>
        <v>6.2470479515350785E-2</v>
      </c>
      <c r="P122" s="3">
        <v>35430</v>
      </c>
      <c r="Q122" s="7">
        <v>973.9</v>
      </c>
      <c r="R122" s="3">
        <v>35430</v>
      </c>
      <c r="S122" s="1">
        <v>2107.23</v>
      </c>
    </row>
    <row r="123" spans="1:19" ht="15" x14ac:dyDescent="0.25">
      <c r="A123" s="5">
        <v>35489</v>
      </c>
      <c r="B123" s="31">
        <v>-1.2728518233539E-2</v>
      </c>
      <c r="C123" s="31">
        <v>2.3070518031620701E-2</v>
      </c>
      <c r="D123" s="31">
        <v>1.33571290421801E-2</v>
      </c>
      <c r="E123" s="31">
        <v>5.6530562885028597E-3</v>
      </c>
      <c r="F123" s="31">
        <v>-1.6562541131046899E-3</v>
      </c>
      <c r="G123" s="31">
        <v>-1.9714469456140901E-2</v>
      </c>
      <c r="H123" s="31">
        <v>1.8134590216161001E-2</v>
      </c>
      <c r="I123" s="31">
        <v>1.8484646912219E-3</v>
      </c>
      <c r="J123" s="31">
        <v>4.7805945852736603E-3</v>
      </c>
      <c r="K123" s="31">
        <v>2.3813776857998601E-2</v>
      </c>
      <c r="L123" s="31">
        <v>3.7571072239227202E-3</v>
      </c>
      <c r="M123" s="31">
        <v>-7.3731069895911104E-3</v>
      </c>
      <c r="N123" s="32">
        <f t="shared" si="3"/>
        <v>7.8377176875348287E-3</v>
      </c>
      <c r="P123" s="3">
        <v>35461</v>
      </c>
      <c r="Q123" s="7">
        <v>1034.74</v>
      </c>
      <c r="R123" s="3">
        <v>35461</v>
      </c>
      <c r="S123" s="1">
        <v>2238.88</v>
      </c>
    </row>
    <row r="124" spans="1:19" ht="15" x14ac:dyDescent="0.25">
      <c r="A124" s="5">
        <v>35520</v>
      </c>
      <c r="B124" s="31">
        <v>-4.2065721857673002E-2</v>
      </c>
      <c r="C124" s="31">
        <v>-4.1629703461525898E-2</v>
      </c>
      <c r="D124" s="31">
        <v>-3.0134156014961E-2</v>
      </c>
      <c r="E124" s="31">
        <v>-5.0104750599366303E-2</v>
      </c>
      <c r="F124" s="31">
        <v>4.9312783580459799E-3</v>
      </c>
      <c r="G124" s="31">
        <v>-2.1697705316978001E-2</v>
      </c>
      <c r="H124" s="31">
        <v>-4.0430730734778701E-2</v>
      </c>
      <c r="I124" s="31">
        <v>-3.38330211382483E-2</v>
      </c>
      <c r="J124" s="31">
        <v>-3.9515918680628898E-2</v>
      </c>
      <c r="K124" s="31">
        <v>-5.6134814455828602E-2</v>
      </c>
      <c r="L124" s="31">
        <v>8.0685354155694E-3</v>
      </c>
      <c r="M124" s="31">
        <v>-6.29155483870857E-3</v>
      </c>
      <c r="N124" s="32">
        <f t="shared" si="3"/>
        <v>-4.1089322529606287E-2</v>
      </c>
      <c r="P124" s="3">
        <v>35489</v>
      </c>
      <c r="Q124" s="7">
        <v>1042.8499999999999</v>
      </c>
      <c r="R124" s="3">
        <v>35489</v>
      </c>
      <c r="S124" s="1">
        <v>2256.4299999999998</v>
      </c>
    </row>
    <row r="125" spans="1:19" ht="15" x14ac:dyDescent="0.25">
      <c r="A125" s="5">
        <v>35550</v>
      </c>
      <c r="B125" s="31">
        <v>6.9049425200574194E-2</v>
      </c>
      <c r="C125" s="31">
        <v>5.0619800205270599E-2</v>
      </c>
      <c r="D125" s="31">
        <v>4.25185283993985E-2</v>
      </c>
      <c r="E125" s="31">
        <v>6.97642980218975E-2</v>
      </c>
      <c r="F125" s="31">
        <v>1.6145516851247502E-2</v>
      </c>
      <c r="G125" s="31">
        <v>7.0699133665491604E-2</v>
      </c>
      <c r="H125" s="31">
        <v>4.5982517992966002E-2</v>
      </c>
      <c r="I125" s="31">
        <v>3.8334341717060703E-2</v>
      </c>
      <c r="J125" s="31">
        <v>6.3416752043300703E-2</v>
      </c>
      <c r="K125" s="31">
        <v>6.7209482150667799E-2</v>
      </c>
      <c r="L125" s="31">
        <v>7.4840358255366196E-2</v>
      </c>
      <c r="M125" s="31">
        <v>3.15251204815062E-2</v>
      </c>
      <c r="N125" s="32">
        <f t="shared" si="3"/>
        <v>5.9700000000000086E-2</v>
      </c>
      <c r="P125" s="3">
        <v>35520</v>
      </c>
      <c r="Q125" s="7">
        <v>1000</v>
      </c>
      <c r="R125" s="3">
        <v>35520</v>
      </c>
      <c r="S125" s="1">
        <v>2163.71</v>
      </c>
    </row>
    <row r="126" spans="1:19" ht="15" x14ac:dyDescent="0.25">
      <c r="A126" s="5">
        <v>35581</v>
      </c>
      <c r="B126" s="31">
        <v>6.0582270388780002E-2</v>
      </c>
      <c r="C126" s="31">
        <v>9.0073597348904494E-2</v>
      </c>
      <c r="D126" s="31">
        <v>9.4768910957702804E-2</v>
      </c>
      <c r="E126" s="31">
        <v>7.3492059522694095E-2</v>
      </c>
      <c r="F126" s="31">
        <v>7.0245198109384593E-2</v>
      </c>
      <c r="G126" s="31">
        <v>6.6425482999268301E-2</v>
      </c>
      <c r="H126" s="31">
        <v>6.5317335618979594E-2</v>
      </c>
      <c r="I126" s="31">
        <v>5.1493391352271697E-2</v>
      </c>
      <c r="J126" s="31">
        <v>6.3527351736968496E-2</v>
      </c>
      <c r="K126" s="31">
        <v>6.9272576489885496E-2</v>
      </c>
      <c r="L126" s="31">
        <v>7.0243234289731102E-2</v>
      </c>
      <c r="M126" s="31">
        <v>6.4557586720396298E-2</v>
      </c>
      <c r="N126" s="32">
        <f t="shared" si="3"/>
        <v>6.0885156176276212E-2</v>
      </c>
      <c r="P126" s="3">
        <v>35550</v>
      </c>
      <c r="Q126" s="7">
        <v>1059.7</v>
      </c>
      <c r="R126" s="3">
        <v>35550</v>
      </c>
      <c r="S126" s="1">
        <v>2292.89</v>
      </c>
    </row>
    <row r="127" spans="1:19" ht="15" x14ac:dyDescent="0.25">
      <c r="A127" s="5">
        <v>35611</v>
      </c>
      <c r="B127" s="31">
        <v>5.3242093972074897E-2</v>
      </c>
      <c r="C127" s="31">
        <v>1.04709668918152E-2</v>
      </c>
      <c r="D127" s="31">
        <v>3.7608057346125101E-2</v>
      </c>
      <c r="E127" s="31">
        <v>4.1729421390674003E-2</v>
      </c>
      <c r="F127" s="31">
        <v>9.6866102721060703E-3</v>
      </c>
      <c r="G127" s="31">
        <v>1.69956458866709E-2</v>
      </c>
      <c r="H127" s="31">
        <v>1.17251082222116E-2</v>
      </c>
      <c r="I127" s="31">
        <v>1.06501990621425E-2</v>
      </c>
      <c r="J127" s="31">
        <v>1.5650806723530902E-2</v>
      </c>
      <c r="K127" s="31">
        <v>4.2090787537957398E-2</v>
      </c>
      <c r="L127" s="31">
        <v>1.6435757999556499E-2</v>
      </c>
      <c r="M127" s="31">
        <v>3.21043707347968E-2</v>
      </c>
      <c r="N127" s="32">
        <f t="shared" si="3"/>
        <v>4.4804397715749511E-2</v>
      </c>
      <c r="P127" s="3">
        <v>35580</v>
      </c>
      <c r="Q127" s="7">
        <v>1124.22</v>
      </c>
      <c r="R127" s="3">
        <v>35580</v>
      </c>
      <c r="S127" s="1">
        <v>2432.48</v>
      </c>
    </row>
    <row r="128" spans="1:19" ht="15" x14ac:dyDescent="0.25">
      <c r="A128" s="5">
        <v>35642</v>
      </c>
      <c r="B128" s="31">
        <v>0.12762943802131499</v>
      </c>
      <c r="C128" s="31">
        <v>0.100648025056104</v>
      </c>
      <c r="D128" s="31">
        <v>7.7518508256211399E-2</v>
      </c>
      <c r="E128" s="31">
        <v>0.102548439170933</v>
      </c>
      <c r="F128" s="31">
        <v>8.0084821762668096E-2</v>
      </c>
      <c r="G128" s="31">
        <v>0.114527416023813</v>
      </c>
      <c r="H128" s="31">
        <v>9.67621749248017E-2</v>
      </c>
      <c r="I128" s="31">
        <v>8.7132013201119296E-2</v>
      </c>
      <c r="J128" s="31">
        <v>9.7420666850128304E-2</v>
      </c>
      <c r="K128" s="31">
        <v>9.9990247725318504E-2</v>
      </c>
      <c r="L128" s="31">
        <v>0.105447112623687</v>
      </c>
      <c r="M128" s="31">
        <v>8.5141537822360502E-2</v>
      </c>
      <c r="N128" s="32">
        <f t="shared" si="3"/>
        <v>7.9568189751317409E-2</v>
      </c>
      <c r="P128" s="3">
        <v>35611</v>
      </c>
      <c r="Q128" s="7">
        <v>1174.5899999999999</v>
      </c>
      <c r="R128" s="3">
        <v>35611</v>
      </c>
      <c r="S128" s="1">
        <v>2541.46</v>
      </c>
    </row>
    <row r="129" spans="1:19" ht="15" x14ac:dyDescent="0.25">
      <c r="A129" s="5">
        <v>35673</v>
      </c>
      <c r="B129" s="31">
        <v>-6.8311900028187697E-2</v>
      </c>
      <c r="C129" s="31">
        <v>-1.3871025329697501E-2</v>
      </c>
      <c r="D129" s="31">
        <v>8.8482591420511493E-3</v>
      </c>
      <c r="E129" s="31">
        <v>-4.8060067979743902E-2</v>
      </c>
      <c r="F129" s="31">
        <v>-1.5326348673162399E-2</v>
      </c>
      <c r="G129" s="31">
        <v>-2.6117015827478399E-2</v>
      </c>
      <c r="H129" s="31">
        <v>-1.1600354228123199E-2</v>
      </c>
      <c r="I129" s="31">
        <v>-2.0729241860278101E-2</v>
      </c>
      <c r="J129" s="31">
        <v>-1.32468980600687E-2</v>
      </c>
      <c r="K129" s="31">
        <v>-5.2306226885088299E-2</v>
      </c>
      <c r="L129" s="31">
        <v>-1.47180742769035E-2</v>
      </c>
      <c r="M129" s="31">
        <v>-4.1750530628275398E-2</v>
      </c>
      <c r="N129" s="32">
        <f t="shared" si="3"/>
        <v>-5.6023027483143362E-2</v>
      </c>
      <c r="P129" s="3">
        <v>35642</v>
      </c>
      <c r="Q129" s="7">
        <v>1268.05</v>
      </c>
      <c r="R129" s="3">
        <v>35642</v>
      </c>
      <c r="S129" s="1">
        <v>2743.68</v>
      </c>
    </row>
    <row r="130" spans="1:19" ht="15" x14ac:dyDescent="0.25">
      <c r="A130" s="5">
        <v>35703</v>
      </c>
      <c r="B130" s="31">
        <v>6.5278735617702893E-2</v>
      </c>
      <c r="C130" s="31">
        <v>5.1123630990726601E-2</v>
      </c>
      <c r="D130" s="31">
        <v>5.6929253900140801E-2</v>
      </c>
      <c r="E130" s="31">
        <v>5.3375533112833502E-2</v>
      </c>
      <c r="F130" s="31">
        <v>4.8676721162452301E-2</v>
      </c>
      <c r="G130" s="31">
        <v>4.6205180155157503E-2</v>
      </c>
      <c r="H130" s="31">
        <v>6.0512221724788498E-2</v>
      </c>
      <c r="I130" s="31">
        <v>6.33834137941367E-2</v>
      </c>
      <c r="J130" s="31">
        <v>6.1654188737453403E-2</v>
      </c>
      <c r="K130" s="31">
        <v>4.2998569634951099E-2</v>
      </c>
      <c r="L130" s="31">
        <v>3.9896093312458199E-2</v>
      </c>
      <c r="M130" s="31">
        <v>4.7218553160478002E-2</v>
      </c>
      <c r="N130" s="32">
        <f t="shared" si="3"/>
        <v>5.4761447272787978E-2</v>
      </c>
      <c r="P130" s="3">
        <v>35671</v>
      </c>
      <c r="Q130" s="7">
        <v>1197.01</v>
      </c>
      <c r="R130" s="3">
        <v>35671</v>
      </c>
      <c r="S130" s="1">
        <v>2589.98</v>
      </c>
    </row>
    <row r="131" spans="1:19" ht="15" x14ac:dyDescent="0.25">
      <c r="A131" s="5">
        <v>35734</v>
      </c>
      <c r="B131" s="31">
        <v>-5.9848422386443702E-2</v>
      </c>
      <c r="C131" s="31">
        <v>-4.0811786781362498E-2</v>
      </c>
      <c r="D131" s="31">
        <v>-6.6966028592081603E-2</v>
      </c>
      <c r="E131" s="31">
        <v>-4.8744142834377301E-2</v>
      </c>
      <c r="F131" s="31">
        <v>-2.6570663919915999E-2</v>
      </c>
      <c r="G131" s="31">
        <v>-3.8994796229579902E-2</v>
      </c>
      <c r="H131" s="31">
        <v>-3.1778019285559199E-2</v>
      </c>
      <c r="I131" s="31">
        <v>-3.11829335123423E-2</v>
      </c>
      <c r="J131" s="31">
        <v>-3.8527637131323803E-2</v>
      </c>
      <c r="K131" s="31">
        <v>-4.9246835324488397E-2</v>
      </c>
      <c r="L131" s="31">
        <v>-6.7091812380806998E-2</v>
      </c>
      <c r="M131" s="31">
        <v>-4.14103140115607E-2</v>
      </c>
      <c r="N131" s="32">
        <f t="shared" si="3"/>
        <v>-3.3392472436953424E-2</v>
      </c>
      <c r="P131" s="3">
        <v>35703</v>
      </c>
      <c r="Q131" s="7">
        <v>1262.56</v>
      </c>
      <c r="R131" s="3">
        <v>35703</v>
      </c>
      <c r="S131" s="1">
        <v>2731.82</v>
      </c>
    </row>
    <row r="132" spans="1:19" ht="15" x14ac:dyDescent="0.25">
      <c r="A132" s="5">
        <v>35764</v>
      </c>
      <c r="B132" s="31">
        <v>3.7789721883997103E-2</v>
      </c>
      <c r="C132" s="31">
        <v>6.3112805173750298E-3</v>
      </c>
      <c r="D132" s="31">
        <v>3.17423780776259E-2</v>
      </c>
      <c r="E132" s="31">
        <v>5.5372407577182897E-2</v>
      </c>
      <c r="F132" s="31">
        <v>1.7331906020561502E-2</v>
      </c>
      <c r="G132" s="31">
        <v>2.6365517421219901E-2</v>
      </c>
      <c r="H132" s="31">
        <v>1.93779134602357E-2</v>
      </c>
      <c r="I132" s="31">
        <v>2.3849078943917301E-2</v>
      </c>
      <c r="J132" s="31">
        <v>1.8092264927608501E-2</v>
      </c>
      <c r="K132" s="31">
        <v>4.8528830125307003E-2</v>
      </c>
      <c r="L132" s="31">
        <v>3.9961718317114203E-2</v>
      </c>
      <c r="M132" s="31">
        <v>2.4416292640910501E-2</v>
      </c>
      <c r="N132" s="32">
        <f t="shared" si="3"/>
        <v>4.6288102261553554E-2</v>
      </c>
      <c r="P132" s="3">
        <v>35734</v>
      </c>
      <c r="Q132" s="7">
        <v>1220.4000000000001</v>
      </c>
      <c r="R132" s="3">
        <v>35734</v>
      </c>
      <c r="S132" s="1">
        <v>2640.59</v>
      </c>
    </row>
    <row r="133" spans="1:19" ht="15" x14ac:dyDescent="0.25">
      <c r="A133" s="5">
        <v>35795</v>
      </c>
      <c r="B133" s="31">
        <v>9.0394829546988405E-3</v>
      </c>
      <c r="C133" s="31">
        <v>4.07368964130728E-2</v>
      </c>
      <c r="D133" s="31">
        <v>-1.61216506620637E-2</v>
      </c>
      <c r="E133" s="31">
        <v>9.8827535012795207E-3</v>
      </c>
      <c r="F133" s="31">
        <v>1.9646655893535699E-2</v>
      </c>
      <c r="G133" s="31">
        <v>1.73055134327319E-2</v>
      </c>
      <c r="H133" s="31">
        <v>3.6802338533146503E-2</v>
      </c>
      <c r="I133" s="31">
        <v>2.3244743521963301E-2</v>
      </c>
      <c r="J133" s="31">
        <v>4.5608547786123901E-2</v>
      </c>
      <c r="K133" s="31">
        <v>5.9125666538757202E-3</v>
      </c>
      <c r="L133" s="31">
        <v>2.3162395990351099E-2</v>
      </c>
      <c r="M133" s="31">
        <v>1.10670783975905E-2</v>
      </c>
      <c r="N133" s="32">
        <f t="shared" si="3"/>
        <v>1.7174541268237586E-2</v>
      </c>
      <c r="P133" s="3">
        <v>35762</v>
      </c>
      <c r="Q133" s="7">
        <v>1276.8900000000001</v>
      </c>
      <c r="R133" s="3">
        <v>35762</v>
      </c>
      <c r="S133" s="1">
        <v>2762.83</v>
      </c>
    </row>
    <row r="134" spans="1:19" ht="15" x14ac:dyDescent="0.25">
      <c r="A134" s="5">
        <v>35826</v>
      </c>
      <c r="B134" s="31">
        <v>1.2628394635492901E-2</v>
      </c>
      <c r="C134" s="31">
        <v>-3.6462131934301301E-3</v>
      </c>
      <c r="D134" s="31">
        <v>9.7667177318395602E-4</v>
      </c>
      <c r="E134" s="31">
        <v>-1.7256235509724601E-3</v>
      </c>
      <c r="F134" s="31">
        <v>-2.0216050817067399E-2</v>
      </c>
      <c r="G134" s="31">
        <v>-4.6006286457316199E-3</v>
      </c>
      <c r="H134" s="31">
        <v>-2.4151054614926701E-2</v>
      </c>
      <c r="I134" s="31">
        <v>-1.17836847315664E-2</v>
      </c>
      <c r="J134" s="31">
        <v>-2.2193597443469399E-2</v>
      </c>
      <c r="K134" s="31">
        <v>1.8177595066227601E-2</v>
      </c>
      <c r="L134" s="31">
        <v>6.0474553083959901E-4</v>
      </c>
      <c r="M134" s="31">
        <v>-1.9805417129266801E-2</v>
      </c>
      <c r="N134" s="32">
        <f t="shared" si="3"/>
        <v>1.1063888760567409E-2</v>
      </c>
      <c r="P134" s="3">
        <v>35795</v>
      </c>
      <c r="Q134" s="7">
        <v>1298.82</v>
      </c>
      <c r="R134" s="3">
        <v>35795</v>
      </c>
      <c r="S134" s="1">
        <v>2810.27</v>
      </c>
    </row>
    <row r="135" spans="1:19" ht="15" x14ac:dyDescent="0.25">
      <c r="A135" s="5">
        <v>35854</v>
      </c>
      <c r="B135" s="31">
        <v>0.10074993816509401</v>
      </c>
      <c r="C135" s="31">
        <v>0.100887995648513</v>
      </c>
      <c r="D135" s="31">
        <v>0.10346226333768101</v>
      </c>
      <c r="E135" s="31">
        <v>8.2428857987999898E-2</v>
      </c>
      <c r="F135" s="31">
        <v>8.5562345322939895E-2</v>
      </c>
      <c r="G135" s="31">
        <v>9.4704719105537793E-2</v>
      </c>
      <c r="H135" s="31">
        <v>0.103229171847371</v>
      </c>
      <c r="I135" s="31">
        <v>6.2721684404954806E-2</v>
      </c>
      <c r="J135" s="31">
        <v>0.104521749958686</v>
      </c>
      <c r="K135" s="31">
        <v>8.4985533848458805E-2</v>
      </c>
      <c r="L135" s="31">
        <v>9.3988036842840794E-2</v>
      </c>
      <c r="M135" s="31">
        <v>7.2507931210526594E-2</v>
      </c>
      <c r="N135" s="32">
        <f t="shared" si="3"/>
        <v>7.2122084389920849E-2</v>
      </c>
      <c r="P135" s="3">
        <v>35825</v>
      </c>
      <c r="Q135" s="7">
        <v>1313.19</v>
      </c>
      <c r="R135" s="3">
        <v>35825</v>
      </c>
      <c r="S135" s="1">
        <v>2841.36</v>
      </c>
    </row>
    <row r="136" spans="1:19" ht="15" x14ac:dyDescent="0.25">
      <c r="A136" s="5">
        <v>35885</v>
      </c>
      <c r="B136" s="31">
        <v>7.1238585703001706E-2</v>
      </c>
      <c r="C136" s="31">
        <v>7.2649649798803395E-2</v>
      </c>
      <c r="D136" s="31">
        <v>4.6083152213804601E-2</v>
      </c>
      <c r="E136" s="31">
        <v>3.47304767408642E-2</v>
      </c>
      <c r="F136" s="31">
        <v>6.1568278189748998E-2</v>
      </c>
      <c r="G136" s="31">
        <v>4.4716005010743E-2</v>
      </c>
      <c r="H136" s="31">
        <v>6.5703834274414799E-2</v>
      </c>
      <c r="I136" s="31">
        <v>7.50226315023622E-2</v>
      </c>
      <c r="J136" s="31">
        <v>6.5530459166599803E-2</v>
      </c>
      <c r="K136" s="31">
        <v>1.16355920152668E-2</v>
      </c>
      <c r="L136" s="31">
        <v>6.6572058761333805E-2</v>
      </c>
      <c r="M136" s="31">
        <v>3.8119056952624603E-2</v>
      </c>
      <c r="N136" s="32">
        <f t="shared" si="3"/>
        <v>5.1211023510192355E-2</v>
      </c>
      <c r="P136" s="3">
        <v>35853</v>
      </c>
      <c r="Q136" s="7">
        <v>1407.9</v>
      </c>
      <c r="R136" s="3">
        <v>35853</v>
      </c>
      <c r="S136" s="1">
        <v>3046.29</v>
      </c>
    </row>
    <row r="137" spans="1:19" ht="15" x14ac:dyDescent="0.25">
      <c r="A137" s="5">
        <v>35915</v>
      </c>
      <c r="B137" s="31">
        <v>2.4252454537187201E-2</v>
      </c>
      <c r="C137" s="31">
        <v>1.3320927486701399E-2</v>
      </c>
      <c r="D137" s="31">
        <v>7.7697407746272103E-3</v>
      </c>
      <c r="E137" s="31">
        <v>5.3804816090488299E-3</v>
      </c>
      <c r="F137" s="31">
        <v>1.0855286574937201E-2</v>
      </c>
      <c r="G137" s="31">
        <v>3.4571368974808503E-2</v>
      </c>
      <c r="H137" s="31">
        <v>1.0637954107381199E-2</v>
      </c>
      <c r="I137" s="31">
        <v>-5.5488574142148802E-3</v>
      </c>
      <c r="J137" s="31">
        <v>1.35955822515241E-2</v>
      </c>
      <c r="K137" s="31">
        <v>2.3934053458605501E-2</v>
      </c>
      <c r="L137" s="31">
        <v>3.3978797989122102E-3</v>
      </c>
      <c r="M137" s="31">
        <v>-6.8515988432009799E-3</v>
      </c>
      <c r="N137" s="32">
        <f t="shared" si="3"/>
        <v>1.0060810810810894E-2</v>
      </c>
      <c r="P137" s="3">
        <v>35885</v>
      </c>
      <c r="Q137" s="7">
        <v>1480</v>
      </c>
      <c r="R137" s="3">
        <v>35885</v>
      </c>
      <c r="S137" s="1">
        <v>3202.29</v>
      </c>
    </row>
    <row r="138" spans="1:19" ht="15" x14ac:dyDescent="0.25">
      <c r="A138" s="5">
        <v>35946</v>
      </c>
      <c r="B138" s="31">
        <v>-5.6674397843766103E-3</v>
      </c>
      <c r="C138" s="31">
        <v>-3.58817488015005E-3</v>
      </c>
      <c r="D138" s="31">
        <v>-3.7697927773716902E-2</v>
      </c>
      <c r="E138" s="31">
        <v>-1.1347959440173101E-2</v>
      </c>
      <c r="F138" s="31">
        <v>-2.1801422676217801E-3</v>
      </c>
      <c r="G138" s="31">
        <v>-9.7134189818332394E-3</v>
      </c>
      <c r="H138" s="31">
        <v>-1.6844116826867401E-3</v>
      </c>
      <c r="I138" s="31">
        <v>-3.2368313453459501E-3</v>
      </c>
      <c r="J138" s="31">
        <v>4.6502204336201901E-3</v>
      </c>
      <c r="K138" s="31">
        <v>-2.2394884365533399E-2</v>
      </c>
      <c r="L138" s="31">
        <v>1.08282386757966E-2</v>
      </c>
      <c r="M138" s="31">
        <v>-1.6876500164229199E-2</v>
      </c>
      <c r="N138" s="32">
        <f t="shared" si="3"/>
        <v>-1.7191900407387828E-2</v>
      </c>
      <c r="P138" s="3">
        <v>35915</v>
      </c>
      <c r="Q138" s="7">
        <v>1494.89</v>
      </c>
      <c r="R138" s="3">
        <v>35915</v>
      </c>
      <c r="S138" s="1">
        <v>3234.5</v>
      </c>
    </row>
    <row r="139" spans="1:19" ht="15" x14ac:dyDescent="0.25">
      <c r="A139" s="5">
        <v>35976</v>
      </c>
      <c r="B139" s="31">
        <v>7.1119556459101493E-2</v>
      </c>
      <c r="C139" s="31">
        <v>7.6387914083377003E-3</v>
      </c>
      <c r="D139" s="31">
        <v>-3.1113321857052199E-2</v>
      </c>
      <c r="E139" s="31">
        <v>7.0338870921579894E-2</v>
      </c>
      <c r="F139" s="31">
        <v>1.22285681737307E-2</v>
      </c>
      <c r="G139" s="31">
        <v>3.5689552730390602E-2</v>
      </c>
      <c r="H139" s="31">
        <v>1.346141545918E-2</v>
      </c>
      <c r="I139" s="31">
        <v>2.4965197131089001E-3</v>
      </c>
      <c r="J139" s="31">
        <v>1.9278116305571399E-2</v>
      </c>
      <c r="K139" s="31">
        <v>7.7159869782112506E-2</v>
      </c>
      <c r="L139" s="31">
        <v>2.49868950399901E-2</v>
      </c>
      <c r="M139" s="31">
        <v>2.1607025376426801E-2</v>
      </c>
      <c r="N139" s="32">
        <f t="shared" si="3"/>
        <v>4.0621022468162682E-2</v>
      </c>
      <c r="P139" s="3">
        <v>35944</v>
      </c>
      <c r="Q139" s="7">
        <v>1469.19</v>
      </c>
      <c r="R139" s="3">
        <v>35944</v>
      </c>
      <c r="S139" s="1">
        <v>3178.91</v>
      </c>
    </row>
    <row r="140" spans="1:19" ht="15" x14ac:dyDescent="0.25">
      <c r="A140" s="5">
        <v>36007</v>
      </c>
      <c r="B140" s="31">
        <v>1.4707042490819101E-2</v>
      </c>
      <c r="C140" s="31">
        <v>-4.6933384416455497E-2</v>
      </c>
      <c r="D140" s="31">
        <v>-6.1291244269086297E-2</v>
      </c>
      <c r="E140" s="31">
        <v>3.9752963581441703E-3</v>
      </c>
      <c r="F140" s="31">
        <v>-1.7082276969120101E-2</v>
      </c>
      <c r="G140" s="31">
        <v>-2.8605056292573199E-2</v>
      </c>
      <c r="H140" s="31">
        <v>-3.0363553175919201E-2</v>
      </c>
      <c r="I140" s="31">
        <v>-1.6748455391807599E-2</v>
      </c>
      <c r="J140" s="31">
        <v>-2.76206859176732E-2</v>
      </c>
      <c r="K140" s="31">
        <v>-4.4365520897927096E-3</v>
      </c>
      <c r="L140" s="31">
        <v>-9.3198865420087901E-2</v>
      </c>
      <c r="M140" s="31">
        <v>-3.3536428232944102E-2</v>
      </c>
      <c r="N140" s="32">
        <f t="shared" si="3"/>
        <v>-1.0648387371064882E-2</v>
      </c>
      <c r="P140" s="3">
        <v>35976</v>
      </c>
      <c r="Q140" s="7">
        <v>1528.87</v>
      </c>
      <c r="R140" s="3">
        <v>35976</v>
      </c>
      <c r="S140" s="1">
        <v>3308.03</v>
      </c>
    </row>
    <row r="141" spans="1:19" ht="15" x14ac:dyDescent="0.25">
      <c r="A141" s="5">
        <v>36038</v>
      </c>
      <c r="B141" s="31">
        <v>-0.14566396410319901</v>
      </c>
      <c r="C141" s="31">
        <v>-8.2220594781908005E-2</v>
      </c>
      <c r="D141" s="31">
        <v>-0.18616449855161901</v>
      </c>
      <c r="E141" s="31">
        <v>-0.131015579898522</v>
      </c>
      <c r="F141" s="31">
        <v>-7.3712770053097301E-2</v>
      </c>
      <c r="G141" s="31">
        <v>-0.12940436967923599</v>
      </c>
      <c r="H141" s="31">
        <v>-0.145208355604447</v>
      </c>
      <c r="I141" s="31">
        <v>-0.119815081387895</v>
      </c>
      <c r="J141" s="31">
        <v>-0.13427873702492399</v>
      </c>
      <c r="K141" s="31">
        <v>-0.122455979774171</v>
      </c>
      <c r="L141" s="31">
        <v>-0.17689308812010399</v>
      </c>
      <c r="M141" s="31">
        <v>-6.8916910019615196E-2</v>
      </c>
      <c r="N141" s="32">
        <f t="shared" si="3"/>
        <v>-0.14457982665494273</v>
      </c>
      <c r="P141" s="3">
        <v>36007</v>
      </c>
      <c r="Q141" s="7">
        <v>1512.59</v>
      </c>
      <c r="R141" s="3">
        <v>36007</v>
      </c>
      <c r="S141" s="1">
        <v>3272.81</v>
      </c>
    </row>
    <row r="142" spans="1:19" ht="15" x14ac:dyDescent="0.25">
      <c r="A142" s="5">
        <v>36068</v>
      </c>
      <c r="B142" s="31">
        <v>6.3213253916107298E-2</v>
      </c>
      <c r="C142" s="31">
        <v>7.5783218737105904E-2</v>
      </c>
      <c r="D142" s="31">
        <v>7.9634707722988904E-2</v>
      </c>
      <c r="E142" s="31">
        <v>8.2212035472949196E-2</v>
      </c>
      <c r="F142" s="31">
        <v>8.1977834665532406E-2</v>
      </c>
      <c r="G142" s="31">
        <v>3.4736988272946398E-2</v>
      </c>
      <c r="H142" s="31">
        <v>1.5241707099721301E-2</v>
      </c>
      <c r="I142" s="31">
        <v>4.0579285858132703E-2</v>
      </c>
      <c r="J142" s="31">
        <v>-5.7463490258909504E-3</v>
      </c>
      <c r="K142" s="31">
        <v>9.9418328459036698E-2</v>
      </c>
      <c r="L142" s="31">
        <v>-2.5467965064535098E-3</v>
      </c>
      <c r="M142" s="31">
        <v>6.8547582283415301E-2</v>
      </c>
      <c r="N142" s="32">
        <f t="shared" si="3"/>
        <v>6.4062137723162493E-2</v>
      </c>
      <c r="P142" s="3">
        <v>36038</v>
      </c>
      <c r="Q142" s="7">
        <v>1293.9000000000001</v>
      </c>
      <c r="R142" s="3">
        <v>36038</v>
      </c>
      <c r="S142" s="1">
        <v>2799.63</v>
      </c>
    </row>
    <row r="143" spans="1:19" ht="15" x14ac:dyDescent="0.25">
      <c r="A143" s="5">
        <v>36099</v>
      </c>
      <c r="B143" s="31">
        <v>4.5784768283890699E-2</v>
      </c>
      <c r="C143" s="31">
        <v>7.20543417116489E-2</v>
      </c>
      <c r="D143" s="31">
        <v>9.0823216846036003E-2</v>
      </c>
      <c r="E143" s="31">
        <v>7.7970824073631706E-2</v>
      </c>
      <c r="F143" s="31">
        <v>7.6106267314227594E-2</v>
      </c>
      <c r="G143" s="31">
        <v>7.3850030670449193E-2</v>
      </c>
      <c r="H143" s="31">
        <v>-4.6611275455925097E-2</v>
      </c>
      <c r="I143" s="31">
        <v>-7.9906182327505404E-2</v>
      </c>
      <c r="J143" s="31">
        <v>-4.6580423872824003E-2</v>
      </c>
      <c r="K143" s="31">
        <v>6.5467462528250003E-2</v>
      </c>
      <c r="L143" s="31">
        <v>-3.5799830844239898E-2</v>
      </c>
      <c r="M143" s="31">
        <v>3.9830018332684299E-2</v>
      </c>
      <c r="N143" s="32">
        <f t="shared" si="3"/>
        <v>8.1341381038502636E-2</v>
      </c>
      <c r="P143" s="3">
        <v>36068</v>
      </c>
      <c r="Q143" s="7">
        <v>1376.79</v>
      </c>
      <c r="R143" s="3">
        <v>36068</v>
      </c>
      <c r="S143" s="1">
        <v>2978.98</v>
      </c>
    </row>
    <row r="144" spans="1:19" ht="15" x14ac:dyDescent="0.25">
      <c r="A144" s="5">
        <v>36129</v>
      </c>
      <c r="B144" s="31">
        <v>6.7892186599986901E-2</v>
      </c>
      <c r="C144" s="31">
        <v>5.52577597198943E-2</v>
      </c>
      <c r="D144" s="31">
        <v>5.5111145979969502E-2</v>
      </c>
      <c r="E144" s="31">
        <v>7.04324835198709E-2</v>
      </c>
      <c r="F144" s="31">
        <v>5.24725464933763E-2</v>
      </c>
      <c r="G144" s="31">
        <v>5.65757842949553E-2</v>
      </c>
      <c r="H144" s="31">
        <v>7.1875729284856499E-2</v>
      </c>
      <c r="I144" s="31">
        <v>4.3451550575310201E-2</v>
      </c>
      <c r="J144" s="31">
        <v>6.9473773323344104E-2</v>
      </c>
      <c r="K144" s="31">
        <v>7.8303805983199401E-2</v>
      </c>
      <c r="L144" s="31">
        <v>6.4232784354058103E-2</v>
      </c>
      <c r="M144" s="31">
        <v>2.6883136149243401E-2</v>
      </c>
      <c r="N144" s="32">
        <f t="shared" ref="N144:N207" si="4">Q145/Q144-1</f>
        <v>6.0613388143311964E-2</v>
      </c>
      <c r="P144" s="3">
        <v>36098</v>
      </c>
      <c r="Q144" s="7">
        <v>1488.78</v>
      </c>
      <c r="R144" s="3">
        <v>36098</v>
      </c>
      <c r="S144" s="1">
        <v>3221.3</v>
      </c>
    </row>
    <row r="145" spans="1:19" ht="15" x14ac:dyDescent="0.25">
      <c r="A145" s="5">
        <v>36160</v>
      </c>
      <c r="B145" s="31">
        <v>0.115345500030299</v>
      </c>
      <c r="C145" s="31">
        <v>-5.4008940067117798E-4</v>
      </c>
      <c r="D145" s="31">
        <v>-1.04046099560796E-2</v>
      </c>
      <c r="E145" s="31">
        <v>6.5592305316060695E-2</v>
      </c>
      <c r="F145" s="31">
        <v>-1.4070055890658701E-3</v>
      </c>
      <c r="G145" s="31">
        <v>2.5026358998330899E-2</v>
      </c>
      <c r="H145" s="31">
        <v>-6.2893519212993401E-3</v>
      </c>
      <c r="I145" s="31">
        <v>9.1139567409214296E-3</v>
      </c>
      <c r="J145" s="31">
        <v>-7.40590827601982E-3</v>
      </c>
      <c r="K145" s="31">
        <v>6.7191420494176798E-2</v>
      </c>
      <c r="L145" s="31">
        <v>9.6654066113353296E-2</v>
      </c>
      <c r="M145" s="31">
        <v>3.5138790698566597E-2</v>
      </c>
      <c r="N145" s="32">
        <f t="shared" si="4"/>
        <v>5.7624349279933096E-2</v>
      </c>
      <c r="P145" s="3">
        <v>36129</v>
      </c>
      <c r="Q145" s="7">
        <v>1579.02</v>
      </c>
      <c r="R145" s="3">
        <v>36129</v>
      </c>
      <c r="S145" s="1">
        <v>3416.53</v>
      </c>
    </row>
    <row r="146" spans="1:19" ht="15" x14ac:dyDescent="0.25">
      <c r="A146" s="5">
        <v>36191</v>
      </c>
      <c r="B146" s="31">
        <v>9.02449595879561E-2</v>
      </c>
      <c r="C146" s="31">
        <v>-8.5403425751521198E-3</v>
      </c>
      <c r="D146" s="31">
        <v>7.9339200333865198E-3</v>
      </c>
      <c r="E146" s="31">
        <v>5.16715955937204E-2</v>
      </c>
      <c r="F146" s="31">
        <v>-3.0724908779353501E-2</v>
      </c>
      <c r="G146" s="31">
        <v>8.2880584771358509E-3</v>
      </c>
      <c r="H146" s="31">
        <v>1.1489981193351101E-2</v>
      </c>
      <c r="I146" s="31">
        <v>-1.6424664843596299E-2</v>
      </c>
      <c r="J146" s="31">
        <v>2.6246791443755201E-2</v>
      </c>
      <c r="K146" s="31">
        <v>7.9679743954853902E-2</v>
      </c>
      <c r="L146" s="31">
        <v>8.8851964413804493E-3</v>
      </c>
      <c r="M146" s="31">
        <v>-9.9361609038749708E-3</v>
      </c>
      <c r="N146" s="32">
        <f t="shared" si="4"/>
        <v>4.1814120873527649E-2</v>
      </c>
      <c r="P146" s="3">
        <v>36160</v>
      </c>
      <c r="Q146" s="7">
        <v>1670.01</v>
      </c>
      <c r="R146" s="3">
        <v>36160</v>
      </c>
      <c r="S146" s="1">
        <v>3613.41</v>
      </c>
    </row>
    <row r="147" spans="1:19" ht="15" x14ac:dyDescent="0.25">
      <c r="A147" s="5">
        <v>36219</v>
      </c>
      <c r="B147" s="31">
        <v>-5.71866267415174E-2</v>
      </c>
      <c r="C147" s="31">
        <v>-9.5142882246117503E-3</v>
      </c>
      <c r="D147" s="31">
        <v>-2.75377152929293E-2</v>
      </c>
      <c r="E147" s="31">
        <v>-4.2275097710736703E-2</v>
      </c>
      <c r="F147" s="31">
        <v>-3.3003358898763303E-2</v>
      </c>
      <c r="G147" s="31">
        <v>-1.5096020999593099E-2</v>
      </c>
      <c r="H147" s="31">
        <v>-4.77581062176031E-3</v>
      </c>
      <c r="I147" s="31">
        <v>-1.3461140442541999E-2</v>
      </c>
      <c r="J147" s="31">
        <v>-1.7879090963891401E-2</v>
      </c>
      <c r="K147" s="31">
        <v>-5.3511728271841599E-2</v>
      </c>
      <c r="L147" s="31">
        <v>-2.0602732637357499E-2</v>
      </c>
      <c r="M147" s="31">
        <v>-1.0290117638717299E-2</v>
      </c>
      <c r="N147" s="32">
        <f t="shared" si="4"/>
        <v>-3.1077570351296657E-2</v>
      </c>
      <c r="P147" s="3">
        <v>36189</v>
      </c>
      <c r="Q147" s="7">
        <v>1739.84</v>
      </c>
      <c r="R147" s="3">
        <v>36189</v>
      </c>
      <c r="S147" s="1">
        <v>3764.51</v>
      </c>
    </row>
    <row r="148" spans="1:19" ht="15" x14ac:dyDescent="0.25">
      <c r="A148" s="5">
        <v>36250</v>
      </c>
      <c r="B148" s="31">
        <v>5.6053923020494001E-2</v>
      </c>
      <c r="C148" s="31">
        <v>2.6299218905544899E-2</v>
      </c>
      <c r="D148" s="31">
        <v>-7.3622673390553199E-3</v>
      </c>
      <c r="E148" s="31">
        <v>4.4621072919726897E-2</v>
      </c>
      <c r="F148" s="31">
        <v>9.9347515196794994E-3</v>
      </c>
      <c r="G148" s="31">
        <v>3.11627985556036E-2</v>
      </c>
      <c r="H148" s="31">
        <v>5.5161255133557401E-3</v>
      </c>
      <c r="I148" s="31">
        <v>3.4799319453490102E-2</v>
      </c>
      <c r="J148" s="31">
        <v>-1.25592041150406E-3</v>
      </c>
      <c r="K148" s="31">
        <v>5.3564915164871003E-2</v>
      </c>
      <c r="L148" s="31">
        <v>-1.18444701127487E-2</v>
      </c>
      <c r="M148" s="31">
        <v>3.1459545822612303E-2</v>
      </c>
      <c r="N148" s="32">
        <f t="shared" si="4"/>
        <v>4.000545744674544E-2</v>
      </c>
      <c r="P148" s="3">
        <v>36217</v>
      </c>
      <c r="Q148" s="7">
        <v>1685.77</v>
      </c>
      <c r="R148" s="3">
        <v>36217</v>
      </c>
      <c r="S148" s="1">
        <v>3647.51</v>
      </c>
    </row>
    <row r="149" spans="1:19" ht="15" x14ac:dyDescent="0.25">
      <c r="A149" s="5">
        <v>36280</v>
      </c>
      <c r="B149" s="31">
        <v>-1.95520137634814E-2</v>
      </c>
      <c r="C149" s="31">
        <v>0.120129597251473</v>
      </c>
      <c r="D149" s="31">
        <v>0.16428590756002501</v>
      </c>
      <c r="E149" s="31">
        <v>-6.4864099919624595E-4</v>
      </c>
      <c r="F149" s="31">
        <v>0.10537703281789899</v>
      </c>
      <c r="G149" s="31">
        <v>6.0266684601140902E-2</v>
      </c>
      <c r="H149" s="31">
        <v>0.123768832742655</v>
      </c>
      <c r="I149" s="31">
        <v>0.103537297985151</v>
      </c>
      <c r="J149" s="31">
        <v>0.106212509024498</v>
      </c>
      <c r="K149" s="31">
        <v>-2.2498098068653601E-2</v>
      </c>
      <c r="L149" s="31">
        <v>6.8941451368583498E-2</v>
      </c>
      <c r="M149" s="31">
        <v>3.8701839266640503E-2</v>
      </c>
      <c r="N149" s="32">
        <f t="shared" si="4"/>
        <v>3.8728960021902514E-2</v>
      </c>
      <c r="P149" s="3">
        <v>36250</v>
      </c>
      <c r="Q149" s="7">
        <v>1753.21</v>
      </c>
      <c r="R149" s="3">
        <v>36250</v>
      </c>
      <c r="S149" s="1">
        <v>3793.44</v>
      </c>
    </row>
    <row r="150" spans="1:19" ht="15" x14ac:dyDescent="0.25">
      <c r="A150" s="5">
        <v>36311</v>
      </c>
      <c r="B150" s="31">
        <v>-2.9942911631339698E-2</v>
      </c>
      <c r="C150" s="31">
        <v>5.235341165916E-2</v>
      </c>
      <c r="D150" s="31">
        <v>4.3051862952753497E-2</v>
      </c>
      <c r="E150" s="31">
        <v>-2.6093959912145501E-2</v>
      </c>
      <c r="F150" s="31">
        <v>1.3596899187336401E-2</v>
      </c>
      <c r="G150" s="31">
        <v>-2.2234899622881599E-2</v>
      </c>
      <c r="H150" s="31">
        <v>1.54850068824086E-2</v>
      </c>
      <c r="I150" s="31">
        <v>1.5948053728448101E-2</v>
      </c>
      <c r="J150" s="31">
        <v>1.09171795011804E-2</v>
      </c>
      <c r="K150" s="31">
        <v>-2.8385244833111799E-2</v>
      </c>
      <c r="L150" s="31">
        <v>3.4792544149121999E-3</v>
      </c>
      <c r="M150" s="31">
        <v>-1.1954599993912299E-2</v>
      </c>
      <c r="N150" s="32">
        <f t="shared" si="4"/>
        <v>-2.3617464074108696E-2</v>
      </c>
      <c r="P150" s="3">
        <v>36280</v>
      </c>
      <c r="Q150" s="7">
        <v>1821.11</v>
      </c>
      <c r="R150" s="3">
        <v>36280</v>
      </c>
      <c r="S150" s="1">
        <v>3940.35</v>
      </c>
    </row>
    <row r="151" spans="1:19" ht="15" x14ac:dyDescent="0.25">
      <c r="A151" s="5">
        <v>36341</v>
      </c>
      <c r="B151" s="31">
        <v>9.1190081946658105E-2</v>
      </c>
      <c r="C151" s="31">
        <v>2.1504211691218702E-3</v>
      </c>
      <c r="D151" s="31">
        <v>6.1288738300451201E-2</v>
      </c>
      <c r="E151" s="31">
        <v>7.1440256637832295E-2</v>
      </c>
      <c r="F151" s="31">
        <v>2.8790469220234701E-2</v>
      </c>
      <c r="G151" s="31">
        <v>4.61505152171666E-2</v>
      </c>
      <c r="H151" s="31">
        <v>1.5992363548233302E-2</v>
      </c>
      <c r="I151" s="31">
        <v>2.7027088194111398E-2</v>
      </c>
      <c r="J151" s="31">
        <v>1.40719357580497E-2</v>
      </c>
      <c r="K151" s="31">
        <v>5.8689897227891703E-2</v>
      </c>
      <c r="L151" s="31">
        <v>6.5616666641341401E-2</v>
      </c>
      <c r="M151" s="31">
        <v>2.0639034683377799E-2</v>
      </c>
      <c r="N151" s="32">
        <f t="shared" si="4"/>
        <v>5.5497441088802724E-2</v>
      </c>
      <c r="P151" s="3">
        <v>36311</v>
      </c>
      <c r="Q151" s="7">
        <v>1778.1</v>
      </c>
      <c r="R151" s="3">
        <v>36311</v>
      </c>
      <c r="S151" s="1">
        <v>3847.3</v>
      </c>
    </row>
    <row r="152" spans="1:19" ht="15" x14ac:dyDescent="0.25">
      <c r="A152" s="5">
        <v>36372</v>
      </c>
      <c r="B152" s="31">
        <v>-1.39624813192859E-2</v>
      </c>
      <c r="C152" s="31">
        <v>-3.6663732036388702E-2</v>
      </c>
      <c r="D152" s="31">
        <v>-4.9987300552583901E-2</v>
      </c>
      <c r="E152" s="31">
        <v>-2.3442907891399301E-2</v>
      </c>
      <c r="F152" s="31">
        <v>-4.0658658152544297E-2</v>
      </c>
      <c r="G152" s="31">
        <v>-3.09907391649141E-2</v>
      </c>
      <c r="H152" s="31">
        <v>-4.30701848590202E-2</v>
      </c>
      <c r="I152" s="31">
        <v>-7.5086024145388799E-2</v>
      </c>
      <c r="J152" s="31">
        <v>-5.27886613297655E-2</v>
      </c>
      <c r="K152" s="31">
        <v>-2.41606157031336E-2</v>
      </c>
      <c r="L152" s="31">
        <v>-0.13002983082546199</v>
      </c>
      <c r="M152" s="31">
        <v>-2.4302538691149199E-2</v>
      </c>
      <c r="N152" s="32">
        <f t="shared" si="4"/>
        <v>-3.122369164206773E-2</v>
      </c>
      <c r="P152" s="3">
        <v>36341</v>
      </c>
      <c r="Q152" s="7">
        <v>1876.78</v>
      </c>
      <c r="R152" s="3">
        <v>36341</v>
      </c>
      <c r="S152" s="1">
        <v>4060.82</v>
      </c>
    </row>
    <row r="153" spans="1:19" ht="15" x14ac:dyDescent="0.25">
      <c r="A153" s="5">
        <v>36403</v>
      </c>
      <c r="B153" s="31">
        <v>1.26083962456811E-3</v>
      </c>
      <c r="C153" s="31">
        <v>-3.1929285754226197E-2</v>
      </c>
      <c r="D153" s="31">
        <v>-1.4403064253639099E-2</v>
      </c>
      <c r="E153" s="31">
        <v>1.43967494668116E-2</v>
      </c>
      <c r="F153" s="31">
        <v>-2.1613403732954499E-2</v>
      </c>
      <c r="G153" s="31">
        <v>-1.55922653155971E-2</v>
      </c>
      <c r="H153" s="31">
        <v>-1.61390700105347E-2</v>
      </c>
      <c r="I153" s="31">
        <v>-2.0223048391001301E-2</v>
      </c>
      <c r="J153" s="31">
        <v>-2.4912778125897601E-2</v>
      </c>
      <c r="K153" s="31">
        <v>3.3096775266389399E-2</v>
      </c>
      <c r="L153" s="31">
        <v>-0.14299136495821399</v>
      </c>
      <c r="M153" s="31">
        <v>5.01841491705816E-3</v>
      </c>
      <c r="N153" s="32">
        <f t="shared" si="4"/>
        <v>-4.9445049445049349E-3</v>
      </c>
      <c r="P153" s="3">
        <v>36371</v>
      </c>
      <c r="Q153" s="7">
        <v>1818.18</v>
      </c>
      <c r="R153" s="3">
        <v>36371</v>
      </c>
      <c r="S153" s="1">
        <v>3934.02</v>
      </c>
    </row>
    <row r="154" spans="1:19" ht="15" x14ac:dyDescent="0.25">
      <c r="A154" s="5">
        <v>36433</v>
      </c>
      <c r="B154" s="31">
        <v>-9.8695983256935904E-3</v>
      </c>
      <c r="C154" s="31">
        <v>-8.4333278490072397E-2</v>
      </c>
      <c r="D154" s="31">
        <v>-3.21171906839487E-2</v>
      </c>
      <c r="E154" s="31">
        <v>-2.5047513625656201E-2</v>
      </c>
      <c r="F154" s="31">
        <v>-5.3782685060627798E-2</v>
      </c>
      <c r="G154" s="31">
        <v>-2.5511793394782101E-2</v>
      </c>
      <c r="H154" s="31">
        <v>-5.9314229010690202E-2</v>
      </c>
      <c r="I154" s="31">
        <v>-7.5899216775775699E-2</v>
      </c>
      <c r="J154" s="31">
        <v>-7.5710407912706001E-2</v>
      </c>
      <c r="K154" s="31">
        <v>-4.7087300745552403E-2</v>
      </c>
      <c r="L154" s="31">
        <v>-4.10274512135047E-2</v>
      </c>
      <c r="M154" s="31">
        <v>-6.3943304275352095E-2</v>
      </c>
      <c r="N154" s="32">
        <f t="shared" si="4"/>
        <v>-2.7415583769532348E-2</v>
      </c>
      <c r="P154" s="3">
        <v>36403</v>
      </c>
      <c r="Q154" s="7">
        <v>1809.19</v>
      </c>
      <c r="R154" s="3">
        <v>36403</v>
      </c>
      <c r="S154" s="1">
        <v>3914.55</v>
      </c>
    </row>
    <row r="155" spans="1:19" ht="15" x14ac:dyDescent="0.25">
      <c r="A155" s="5">
        <v>36464</v>
      </c>
      <c r="B155" s="31">
        <v>6.2879727788640705E-2</v>
      </c>
      <c r="C155" s="31">
        <v>2.4701531072412099E-2</v>
      </c>
      <c r="D155" s="31">
        <v>-3.6745264542331499E-2</v>
      </c>
      <c r="E155" s="31">
        <v>6.0680637902077401E-2</v>
      </c>
      <c r="F155" s="31">
        <v>3.2681897074398503E-2</v>
      </c>
      <c r="G155" s="31">
        <v>2.7364806121684099E-2</v>
      </c>
      <c r="H155" s="31">
        <v>5.1915414897920599E-2</v>
      </c>
      <c r="I155" s="31">
        <v>-9.7053733604567701E-3</v>
      </c>
      <c r="J155" s="31">
        <v>3.0949460545239001E-2</v>
      </c>
      <c r="K155" s="31">
        <v>7.4739576107781994E-2</v>
      </c>
      <c r="L155" s="31">
        <v>-4.0259675807284803E-2</v>
      </c>
      <c r="M155" s="31">
        <v>9.4477842485226102E-2</v>
      </c>
      <c r="N155" s="32">
        <f t="shared" si="4"/>
        <v>6.3281787234526377E-2</v>
      </c>
      <c r="P155" s="3">
        <v>36433</v>
      </c>
      <c r="Q155" s="7">
        <v>1759.59</v>
      </c>
      <c r="R155" s="3">
        <v>36433</v>
      </c>
      <c r="S155" s="1">
        <v>3807.24</v>
      </c>
    </row>
    <row r="156" spans="1:19" ht="15" x14ac:dyDescent="0.25">
      <c r="A156" s="5">
        <v>36494</v>
      </c>
      <c r="B156" s="31">
        <v>7.6377612480808293E-2</v>
      </c>
      <c r="C156" s="31">
        <v>-4.4629198623130299E-2</v>
      </c>
      <c r="D156" s="31">
        <v>-1.06919097161426E-2</v>
      </c>
      <c r="E156" s="31">
        <v>2.46176990760156E-2</v>
      </c>
      <c r="F156" s="31">
        <v>-4.1130147934747799E-2</v>
      </c>
      <c r="G156" s="31">
        <v>4.68118493175321E-2</v>
      </c>
      <c r="H156" s="31">
        <v>-4.18857457481457E-2</v>
      </c>
      <c r="I156" s="31">
        <v>-2.83725019030753E-2</v>
      </c>
      <c r="J156" s="31">
        <v>-3.4356625665152303E-2</v>
      </c>
      <c r="K156" s="31">
        <v>4.5412085416852099E-2</v>
      </c>
      <c r="L156" s="31">
        <v>4.6047395013929002E-2</v>
      </c>
      <c r="M156" s="31">
        <v>-8.4560909795625399E-3</v>
      </c>
      <c r="N156" s="32">
        <f t="shared" si="4"/>
        <v>2.0326680705955225E-2</v>
      </c>
      <c r="P156" s="3">
        <v>36462</v>
      </c>
      <c r="Q156" s="7">
        <v>1870.94</v>
      </c>
      <c r="R156" s="3">
        <v>36462</v>
      </c>
      <c r="S156" s="1">
        <v>4048.17</v>
      </c>
    </row>
    <row r="157" spans="1:19" ht="15" x14ac:dyDescent="0.25">
      <c r="A157" s="5">
        <v>36525</v>
      </c>
      <c r="B157" s="31">
        <v>0.15726818055352701</v>
      </c>
      <c r="C157" s="31">
        <v>5.1563408261373596E-3</v>
      </c>
      <c r="D157" s="31">
        <v>6.7649669811631702E-2</v>
      </c>
      <c r="E157" s="31">
        <v>6.0920683231947201E-2</v>
      </c>
      <c r="F157" s="31">
        <v>-3.7213692892201201E-2</v>
      </c>
      <c r="G157" s="31">
        <v>7.6879547178893198E-2</v>
      </c>
      <c r="H157" s="31">
        <v>-2.7916511641858099E-2</v>
      </c>
      <c r="I157" s="31">
        <v>-8.8381033889530503E-3</v>
      </c>
      <c r="J157" s="31">
        <v>-1.70195475931018E-2</v>
      </c>
      <c r="K157" s="31">
        <v>7.4105431262859997E-2</v>
      </c>
      <c r="L157" s="31">
        <v>-2.70514261758713E-2</v>
      </c>
      <c r="M157" s="31">
        <v>4.6426349606070302E-3</v>
      </c>
      <c r="N157" s="32">
        <f t="shared" si="4"/>
        <v>5.8895634818776577E-2</v>
      </c>
      <c r="P157" s="3">
        <v>36494</v>
      </c>
      <c r="Q157" s="7">
        <v>1908.97</v>
      </c>
      <c r="R157" s="3">
        <v>36494</v>
      </c>
      <c r="S157" s="1">
        <v>4130.46</v>
      </c>
    </row>
    <row r="158" spans="1:19" ht="15" x14ac:dyDescent="0.25">
      <c r="A158" s="5">
        <v>36556</v>
      </c>
      <c r="B158" s="31">
        <v>-8.4969008431533696E-2</v>
      </c>
      <c r="C158" s="31">
        <v>-4.3638503972288599E-2</v>
      </c>
      <c r="D158" s="31">
        <v>-9.1302340847501995E-2</v>
      </c>
      <c r="E158" s="31">
        <v>-6.2248696723339998E-2</v>
      </c>
      <c r="F158" s="31">
        <v>-4.5960242486466997E-2</v>
      </c>
      <c r="G158" s="31">
        <v>-4.4341536050131802E-2</v>
      </c>
      <c r="H158" s="31">
        <v>-4.4690754800828902E-2</v>
      </c>
      <c r="I158" s="31">
        <v>-4.1648309623329001E-2</v>
      </c>
      <c r="J158" s="31">
        <v>-3.93989935017241E-2</v>
      </c>
      <c r="K158" s="31">
        <v>-4.64926920628531E-2</v>
      </c>
      <c r="L158" s="31">
        <v>-0.12086550975245</v>
      </c>
      <c r="M158" s="31">
        <v>-6.5729913031702294E-2</v>
      </c>
      <c r="N158" s="32">
        <f t="shared" si="4"/>
        <v>-5.0242406253091954E-2</v>
      </c>
      <c r="P158" s="3">
        <v>36525</v>
      </c>
      <c r="Q158" s="7">
        <v>2021.4</v>
      </c>
      <c r="R158" s="3">
        <v>36525</v>
      </c>
      <c r="S158" s="1">
        <v>4373.72</v>
      </c>
    </row>
    <row r="159" spans="1:19" ht="15" x14ac:dyDescent="0.25">
      <c r="A159" s="5">
        <v>36585</v>
      </c>
      <c r="B159" s="31">
        <v>9.1240133963269701E-2</v>
      </c>
      <c r="C159" s="31">
        <v>-0.11565334731040899</v>
      </c>
      <c r="D159" s="31">
        <v>-5.5242106933572399E-2</v>
      </c>
      <c r="E159" s="31">
        <v>-2.0535557418468301E-2</v>
      </c>
      <c r="F159" s="31">
        <v>-9.6466037110591804E-2</v>
      </c>
      <c r="G159" s="31">
        <v>2.2778035989486799E-4</v>
      </c>
      <c r="H159" s="31">
        <v>-9.5423318378971195E-2</v>
      </c>
      <c r="I159" s="31">
        <v>-9.6170330060966605E-2</v>
      </c>
      <c r="J159" s="31">
        <v>-0.100891047003851</v>
      </c>
      <c r="K159" s="31">
        <v>2.9940520055360201E-2</v>
      </c>
      <c r="L159" s="31">
        <v>4.7279209974262298E-2</v>
      </c>
      <c r="M159" s="31">
        <v>-7.2792432159253101E-2</v>
      </c>
      <c r="N159" s="32">
        <f t="shared" si="4"/>
        <v>-1.892866072172672E-2</v>
      </c>
      <c r="P159" s="3">
        <v>36556</v>
      </c>
      <c r="Q159" s="7">
        <v>1919.84</v>
      </c>
      <c r="R159" s="3">
        <v>36556</v>
      </c>
      <c r="S159" s="1">
        <v>4153.9799999999996</v>
      </c>
    </row>
    <row r="160" spans="1:19" ht="15" x14ac:dyDescent="0.25">
      <c r="A160" s="5">
        <v>36616</v>
      </c>
      <c r="B160" s="31">
        <v>9.1339286350132096E-2</v>
      </c>
      <c r="C160" s="31">
        <v>0.136184571464325</v>
      </c>
      <c r="D160" s="31">
        <v>0.124335527245386</v>
      </c>
      <c r="E160" s="31">
        <v>0.10222426503562</v>
      </c>
      <c r="F160" s="31">
        <v>0.128509398799974</v>
      </c>
      <c r="G160" s="31">
        <v>6.7439979016249693E-2</v>
      </c>
      <c r="H160" s="31">
        <v>0.14644849647206501</v>
      </c>
      <c r="I160" s="31">
        <v>0.113479631943236</v>
      </c>
      <c r="J160" s="31">
        <v>0.15373815079482001</v>
      </c>
      <c r="K160" s="31">
        <v>7.2716336144237795E-2</v>
      </c>
      <c r="L160" s="31">
        <v>0.11454193845036099</v>
      </c>
      <c r="M160" s="31">
        <v>6.6133197822259501E-2</v>
      </c>
      <c r="N160" s="32">
        <f t="shared" si="4"/>
        <v>9.7828510751261089E-2</v>
      </c>
      <c r="P160" s="3">
        <v>36585</v>
      </c>
      <c r="Q160" s="7">
        <v>1883.5</v>
      </c>
      <c r="R160" s="3">
        <v>36585</v>
      </c>
      <c r="S160" s="1">
        <v>4075.35</v>
      </c>
    </row>
    <row r="161" spans="1:19" ht="15" x14ac:dyDescent="0.25">
      <c r="A161" s="5">
        <v>36646</v>
      </c>
      <c r="B161" s="31">
        <v>-4.4025007096979603E-2</v>
      </c>
      <c r="C161" s="31">
        <v>5.5971556451892397E-2</v>
      </c>
      <c r="D161" s="31">
        <v>2.8268186521233099E-2</v>
      </c>
      <c r="E161" s="31">
        <v>-3.5086188606162597E-2</v>
      </c>
      <c r="F161" s="31">
        <v>1.98879693270884E-2</v>
      </c>
      <c r="G161" s="31">
        <v>-2.94754256892923E-2</v>
      </c>
      <c r="H161" s="31">
        <v>5.1533926412945401E-2</v>
      </c>
      <c r="I161" s="31">
        <v>4.7499069714089799E-2</v>
      </c>
      <c r="J161" s="31">
        <v>4.0611057334756499E-2</v>
      </c>
      <c r="K161" s="31">
        <v>-5.3258442539922603E-2</v>
      </c>
      <c r="L161" s="31">
        <v>4.5200596075663901E-2</v>
      </c>
      <c r="M161" s="31">
        <v>2.6587613128050101E-2</v>
      </c>
      <c r="N161" s="32">
        <f t="shared" si="4"/>
        <v>-3.0085696599218559E-2</v>
      </c>
      <c r="P161" s="3">
        <v>36616</v>
      </c>
      <c r="Q161" s="7">
        <v>2067.7600000000002</v>
      </c>
      <c r="R161" s="3">
        <v>36616</v>
      </c>
      <c r="S161" s="1">
        <v>4474.03</v>
      </c>
    </row>
    <row r="162" spans="1:19" ht="15" x14ac:dyDescent="0.25">
      <c r="A162" s="5">
        <v>36677</v>
      </c>
      <c r="B162" s="31">
        <v>-7.6110587579702502E-2</v>
      </c>
      <c r="C162" s="31">
        <v>5.0833711806899003E-2</v>
      </c>
      <c r="D162" s="31">
        <v>2.28740116279053E-2</v>
      </c>
      <c r="E162" s="31">
        <v>-2.6859153695725801E-3</v>
      </c>
      <c r="F162" s="31">
        <v>8.7153841610419197E-2</v>
      </c>
      <c r="G162" s="31">
        <v>-2.8044326713754199E-2</v>
      </c>
      <c r="H162" s="31">
        <v>4.3401463949857097E-2</v>
      </c>
      <c r="I162" s="31">
        <v>3.7669894908275901E-2</v>
      </c>
      <c r="J162" s="31">
        <v>4.0435431857948498E-2</v>
      </c>
      <c r="K162" s="31">
        <v>-4.8644197488896701E-2</v>
      </c>
      <c r="L162" s="31">
        <v>-8.0319610381445306E-2</v>
      </c>
      <c r="M162" s="31">
        <v>4.2899362651493002E-2</v>
      </c>
      <c r="N162" s="32">
        <f t="shared" si="4"/>
        <v>-2.0518062376904012E-2</v>
      </c>
      <c r="P162" s="3">
        <v>36644</v>
      </c>
      <c r="Q162" s="7">
        <v>2005.55</v>
      </c>
      <c r="R162" s="3">
        <v>36644</v>
      </c>
      <c r="S162" s="1">
        <v>4339.43</v>
      </c>
    </row>
    <row r="163" spans="1:19" ht="15" x14ac:dyDescent="0.25">
      <c r="A163" s="5">
        <v>36707</v>
      </c>
      <c r="B163" s="31">
        <v>7.0368246447757202E-2</v>
      </c>
      <c r="C163" s="31">
        <v>-8.6066397583270005E-2</v>
      </c>
      <c r="D163" s="31">
        <v>-5.68571424258499E-3</v>
      </c>
      <c r="E163" s="31">
        <v>7.2489575774466103E-2</v>
      </c>
      <c r="F163" s="31">
        <v>-8.5815702970314794E-2</v>
      </c>
      <c r="G163" s="31">
        <v>5.4072763909672602E-3</v>
      </c>
      <c r="H163" s="31">
        <v>-7.6384691795392201E-2</v>
      </c>
      <c r="I163" s="31">
        <v>-5.6766405324887297E-2</v>
      </c>
      <c r="J163" s="31">
        <v>-8.4073674790668199E-2</v>
      </c>
      <c r="K163" s="31">
        <v>9.1817992948652394E-2</v>
      </c>
      <c r="L163" s="31">
        <v>-1.84329529660252E-2</v>
      </c>
      <c r="M163" s="31">
        <v>-2.2739807052074502E-2</v>
      </c>
      <c r="N163" s="32">
        <f t="shared" si="4"/>
        <v>2.465383832213397E-2</v>
      </c>
      <c r="P163" s="3">
        <v>36677</v>
      </c>
      <c r="Q163" s="7">
        <v>1964.4</v>
      </c>
      <c r="R163" s="3">
        <v>36677</v>
      </c>
      <c r="S163" s="1">
        <v>4250.3900000000003</v>
      </c>
    </row>
    <row r="164" spans="1:19" ht="15" x14ac:dyDescent="0.25">
      <c r="A164" s="5">
        <v>36738</v>
      </c>
      <c r="B164" s="31">
        <v>-4.9062950374222404E-3</v>
      </c>
      <c r="C164" s="31">
        <v>6.8611042386912499E-2</v>
      </c>
      <c r="D164" s="31">
        <v>5.1997441002060501E-3</v>
      </c>
      <c r="E164" s="31">
        <v>-4.6042485581049002E-2</v>
      </c>
      <c r="F164" s="31">
        <v>4.3834496149239802E-2</v>
      </c>
      <c r="G164" s="31">
        <v>7.7677370635042204E-3</v>
      </c>
      <c r="H164" s="31">
        <v>5.3466203344043298E-2</v>
      </c>
      <c r="I164" s="31">
        <v>4.1247222051363601E-3</v>
      </c>
      <c r="J164" s="31">
        <v>5.1796095736665E-2</v>
      </c>
      <c r="K164" s="31">
        <v>-3.66523258265763E-2</v>
      </c>
      <c r="L164" s="31">
        <v>1.2616128492003701E-2</v>
      </c>
      <c r="M164" s="31">
        <v>-8.9510859168592007E-3</v>
      </c>
      <c r="N164" s="32">
        <f t="shared" si="4"/>
        <v>-1.5634703377831238E-2</v>
      </c>
      <c r="P164" s="3">
        <v>36707</v>
      </c>
      <c r="Q164" s="7">
        <v>2012.83</v>
      </c>
      <c r="R164" s="3">
        <v>36707</v>
      </c>
      <c r="S164" s="1">
        <v>4355.18</v>
      </c>
    </row>
    <row r="165" spans="1:19" ht="15" x14ac:dyDescent="0.25">
      <c r="A165" s="5">
        <v>36769</v>
      </c>
      <c r="B165" s="31">
        <v>9.0488112726452505E-2</v>
      </c>
      <c r="C165" s="31">
        <v>5.7194445269964901E-2</v>
      </c>
      <c r="D165" s="31">
        <v>7.1822299514628096E-2</v>
      </c>
      <c r="E165" s="31">
        <v>4.9329379799094103E-2</v>
      </c>
      <c r="F165" s="31">
        <v>9.1763952799334206E-2</v>
      </c>
      <c r="G165" s="31">
        <v>0.102387225898806</v>
      </c>
      <c r="H165" s="31">
        <v>0.101945887219116</v>
      </c>
      <c r="I165" s="31">
        <v>9.5191872241369893E-2</v>
      </c>
      <c r="J165" s="31">
        <v>0.106378257688499</v>
      </c>
      <c r="K165" s="31">
        <v>5.23616862303454E-2</v>
      </c>
      <c r="L165" s="31">
        <v>0.13930664076833199</v>
      </c>
      <c r="M165" s="31">
        <v>5.7725434278822201E-2</v>
      </c>
      <c r="N165" s="32">
        <f t="shared" si="4"/>
        <v>6.2113901562563134E-2</v>
      </c>
      <c r="P165" s="3">
        <v>36738</v>
      </c>
      <c r="Q165" s="7">
        <v>1981.36</v>
      </c>
      <c r="R165" s="3">
        <v>36738</v>
      </c>
      <c r="S165" s="1">
        <v>4287.09</v>
      </c>
    </row>
    <row r="166" spans="1:19" ht="15" x14ac:dyDescent="0.25">
      <c r="A166" s="5">
        <v>36799</v>
      </c>
      <c r="B166" s="31">
        <v>-0.11218047115268601</v>
      </c>
      <c r="C166" s="31">
        <v>2.7674013362294201E-4</v>
      </c>
      <c r="D166" s="31">
        <v>-4.3233554152519699E-2</v>
      </c>
      <c r="E166" s="31">
        <v>-7.5969297026236199E-2</v>
      </c>
      <c r="F166" s="31">
        <v>3.2032779249302E-2</v>
      </c>
      <c r="G166" s="31">
        <v>-3.1487589304218098E-2</v>
      </c>
      <c r="H166" s="31">
        <v>2.24504744196595E-2</v>
      </c>
      <c r="I166" s="31">
        <v>2.0079552107811999E-2</v>
      </c>
      <c r="J166" s="31">
        <v>1.6390108134078599E-2</v>
      </c>
      <c r="K166" s="31">
        <v>-9.5223188258968694E-2</v>
      </c>
      <c r="L166" s="31">
        <v>-2.13699276165123E-2</v>
      </c>
      <c r="M166" s="31">
        <v>3.09959042984333E-2</v>
      </c>
      <c r="N166" s="32">
        <f t="shared" si="4"/>
        <v>-5.2793392985273857E-2</v>
      </c>
      <c r="P166" s="3">
        <v>36769</v>
      </c>
      <c r="Q166" s="7">
        <v>2104.4299999999998</v>
      </c>
      <c r="R166" s="3">
        <v>36769</v>
      </c>
      <c r="S166" s="1">
        <v>4553.38</v>
      </c>
    </row>
    <row r="167" spans="1:19" ht="15" x14ac:dyDescent="0.25">
      <c r="A167" s="5">
        <v>36830</v>
      </c>
      <c r="B167" s="31">
        <v>-5.1373680925754402E-2</v>
      </c>
      <c r="C167" s="31">
        <v>2.1048568677127399E-2</v>
      </c>
      <c r="D167" s="31">
        <v>4.0201694631051298E-2</v>
      </c>
      <c r="E167" s="31">
        <v>3.00361471158683E-2</v>
      </c>
      <c r="F167" s="31">
        <v>3.5514759122944099E-2</v>
      </c>
      <c r="G167" s="31">
        <v>-1.14439748667211E-2</v>
      </c>
      <c r="H167" s="31">
        <v>4.8911939457619201E-2</v>
      </c>
      <c r="I167" s="31">
        <v>8.71607435336232E-2</v>
      </c>
      <c r="J167" s="31">
        <v>3.6636556401470899E-2</v>
      </c>
      <c r="K167" s="31">
        <v>5.5414514034624303E-3</v>
      </c>
      <c r="L167" s="31">
        <v>1.2133294904300001E-2</v>
      </c>
      <c r="M167" s="31">
        <v>6.5941799685956502E-3</v>
      </c>
      <c r="N167" s="32">
        <f t="shared" si="4"/>
        <v>-4.2291040620467957E-3</v>
      </c>
      <c r="P167" s="3">
        <v>36798</v>
      </c>
      <c r="Q167" s="7">
        <v>1993.33</v>
      </c>
      <c r="R167" s="3">
        <v>36798</v>
      </c>
      <c r="S167" s="1">
        <v>4312.99</v>
      </c>
    </row>
    <row r="168" spans="1:19" ht="15" x14ac:dyDescent="0.25">
      <c r="A168" s="5">
        <v>36860</v>
      </c>
      <c r="B168" s="31">
        <v>-0.15704942816575801</v>
      </c>
      <c r="C168" s="31">
        <v>-9.5288349610100104E-2</v>
      </c>
      <c r="D168" s="31">
        <v>-1.20435396341754E-2</v>
      </c>
      <c r="E168" s="31">
        <v>-6.32281812850405E-2</v>
      </c>
      <c r="F168" s="31">
        <v>-4.4459659327558798E-2</v>
      </c>
      <c r="G168" s="31">
        <v>-4.6099982006499403E-2</v>
      </c>
      <c r="H168" s="31">
        <v>-4.9969527989185199E-2</v>
      </c>
      <c r="I168" s="31">
        <v>-3.9436897317286598E-2</v>
      </c>
      <c r="J168" s="31">
        <v>-6.02589997012761E-2</v>
      </c>
      <c r="K168" s="31">
        <v>-9.0027559072414706E-2</v>
      </c>
      <c r="L168" s="31">
        <v>-0.166525151708593</v>
      </c>
      <c r="M168" s="31">
        <v>-1.4947069604661901E-2</v>
      </c>
      <c r="N168" s="32">
        <f t="shared" si="4"/>
        <v>-7.8835205803818864E-2</v>
      </c>
      <c r="P168" s="3">
        <v>36830</v>
      </c>
      <c r="Q168" s="7">
        <v>1984.9</v>
      </c>
      <c r="R168" s="3">
        <v>36830</v>
      </c>
      <c r="S168" s="1">
        <v>4294.76</v>
      </c>
    </row>
    <row r="169" spans="1:19" ht="15" x14ac:dyDescent="0.25">
      <c r="A169" s="5">
        <v>36891</v>
      </c>
      <c r="B169" s="31">
        <v>1.30804047683361E-2</v>
      </c>
      <c r="C169" s="31">
        <v>4.9134790245069802E-2</v>
      </c>
      <c r="D169" s="31">
        <v>9.9472124662507003E-2</v>
      </c>
      <c r="E169" s="31">
        <v>-1.00968472232196E-2</v>
      </c>
      <c r="F169" s="31">
        <v>8.4322188978652804E-2</v>
      </c>
      <c r="G169" s="31">
        <v>2.0709420679487001E-2</v>
      </c>
      <c r="H169" s="31">
        <v>8.4334925039300804E-2</v>
      </c>
      <c r="I169" s="31">
        <v>6.1795999642490301E-2</v>
      </c>
      <c r="J169" s="31">
        <v>7.4393980800455603E-2</v>
      </c>
      <c r="K169" s="31">
        <v>-3.38632221455335E-2</v>
      </c>
      <c r="L169" s="31">
        <v>1.9579383729061099E-2</v>
      </c>
      <c r="M169" s="31">
        <v>1.8888733531962899E-2</v>
      </c>
      <c r="N169" s="32">
        <f t="shared" si="4"/>
        <v>4.8894674090196322E-3</v>
      </c>
      <c r="P169" s="3">
        <v>36860</v>
      </c>
      <c r="Q169" s="7">
        <v>1828.42</v>
      </c>
      <c r="R169" s="3">
        <v>36860</v>
      </c>
      <c r="S169" s="1">
        <v>3956.16</v>
      </c>
    </row>
    <row r="170" spans="1:19" ht="15" x14ac:dyDescent="0.25">
      <c r="A170" s="5">
        <v>36922</v>
      </c>
      <c r="B170" s="31">
        <v>-7.3260132112613799E-2</v>
      </c>
      <c r="C170" s="31">
        <v>0.16187157484768799</v>
      </c>
      <c r="D170" s="31">
        <v>9.8294946443377301E-2</v>
      </c>
      <c r="E170" s="31">
        <v>1.45051943833252E-2</v>
      </c>
      <c r="F170" s="31">
        <v>5.1774957006574002E-2</v>
      </c>
      <c r="G170" s="31">
        <v>6.7933617691114695E-2</v>
      </c>
      <c r="H170" s="31">
        <v>0.13111404625551101</v>
      </c>
      <c r="I170" s="31">
        <v>0.131400385150823</v>
      </c>
      <c r="J170" s="31">
        <v>0.15934115701114401</v>
      </c>
      <c r="K170" s="31">
        <v>3.15430482722543E-2</v>
      </c>
      <c r="L170" s="31">
        <v>0.137942756360595</v>
      </c>
      <c r="M170" s="31">
        <v>-6.9040146136620906E-2</v>
      </c>
      <c r="N170" s="32">
        <f t="shared" si="4"/>
        <v>3.5480254277876933E-2</v>
      </c>
      <c r="P170" s="3">
        <v>36889</v>
      </c>
      <c r="Q170" s="7">
        <v>1837.36</v>
      </c>
      <c r="R170" s="3">
        <v>36889</v>
      </c>
      <c r="S170" s="1">
        <v>3975.53</v>
      </c>
    </row>
    <row r="171" spans="1:19" ht="15" x14ac:dyDescent="0.25">
      <c r="A171" s="5">
        <v>36950</v>
      </c>
      <c r="B171" s="31">
        <v>-2.7474537314224499E-3</v>
      </c>
      <c r="C171" s="31">
        <v>-4.31074234622403E-2</v>
      </c>
      <c r="D171" s="31">
        <v>-7.6377177497264004E-3</v>
      </c>
      <c r="E171" s="31">
        <v>-7.3559291295004298E-2</v>
      </c>
      <c r="F171" s="31">
        <v>5.2573987060783797E-3</v>
      </c>
      <c r="G171" s="31">
        <v>-3.5289532505209199E-2</v>
      </c>
      <c r="H171" s="31">
        <v>8.1980117562317108E-3</v>
      </c>
      <c r="I171" s="31">
        <v>-7.8051781870509601E-3</v>
      </c>
      <c r="J171" s="31">
        <v>-1.81674497588456E-2</v>
      </c>
      <c r="K171" s="31">
        <v>-0.11961093367476799</v>
      </c>
      <c r="L171" s="31">
        <v>-2.3265796715990501E-2</v>
      </c>
      <c r="M171" s="31">
        <v>4.7164527958356E-3</v>
      </c>
      <c r="N171" s="32">
        <f t="shared" si="4"/>
        <v>-9.1182886126514373E-2</v>
      </c>
      <c r="P171" s="3">
        <v>36922</v>
      </c>
      <c r="Q171" s="7">
        <v>1902.55</v>
      </c>
      <c r="R171" s="3">
        <v>36922</v>
      </c>
      <c r="S171" s="1">
        <v>4116.57</v>
      </c>
    </row>
    <row r="172" spans="1:19" ht="15" x14ac:dyDescent="0.25">
      <c r="A172" s="5">
        <v>36981</v>
      </c>
      <c r="B172" s="31">
        <v>-3.0557286362118099E-2</v>
      </c>
      <c r="C172" s="31">
        <v>-4.0612485771564497E-2</v>
      </c>
      <c r="D172" s="31">
        <v>-5.34269256882745E-2</v>
      </c>
      <c r="E172" s="31">
        <v>-6.7881328570581101E-2</v>
      </c>
      <c r="F172" s="31">
        <v>-8.5762045261195997E-3</v>
      </c>
      <c r="G172" s="31">
        <v>-4.2662356334917599E-2</v>
      </c>
      <c r="H172" s="31">
        <v>-1.18771339856518E-2</v>
      </c>
      <c r="I172" s="31">
        <v>-1.1859970572188299E-2</v>
      </c>
      <c r="J172" s="31">
        <v>-1.33213309315619E-2</v>
      </c>
      <c r="K172" s="31">
        <v>-9.0836112046336306E-2</v>
      </c>
      <c r="L172" s="31">
        <v>-6.3165690094831195E-2</v>
      </c>
      <c r="M172" s="31">
        <v>-1.9909346534587601E-2</v>
      </c>
      <c r="N172" s="32">
        <f t="shared" si="4"/>
        <v>-6.3346191883498104E-2</v>
      </c>
      <c r="P172" s="3">
        <v>36950</v>
      </c>
      <c r="Q172" s="7">
        <v>1729.07</v>
      </c>
      <c r="R172" s="3">
        <v>36950</v>
      </c>
      <c r="S172" s="1">
        <v>3741.22</v>
      </c>
    </row>
    <row r="173" spans="1:19" ht="15" x14ac:dyDescent="0.25">
      <c r="A173" s="5">
        <v>37011</v>
      </c>
      <c r="B173" s="31">
        <v>3.7527806671419701E-2</v>
      </c>
      <c r="C173" s="31">
        <v>7.5270037900594097E-2</v>
      </c>
      <c r="D173" s="31">
        <v>0.112232872058261</v>
      </c>
      <c r="E173" s="31">
        <v>7.4168705851408903E-2</v>
      </c>
      <c r="F173" s="31">
        <v>6.6314510200887994E-2</v>
      </c>
      <c r="G173" s="31">
        <v>7.7344448538122904E-2</v>
      </c>
      <c r="H173" s="31">
        <v>7.67679628338995E-2</v>
      </c>
      <c r="I173" s="31">
        <v>8.8427026473711604E-2</v>
      </c>
      <c r="J173" s="31">
        <v>7.2731099029019197E-2</v>
      </c>
      <c r="K173" s="31">
        <v>8.0626102335522004E-2</v>
      </c>
      <c r="L173" s="31">
        <v>0.13737570337990601</v>
      </c>
      <c r="M173" s="31">
        <v>4.44465596955246E-2</v>
      </c>
      <c r="N173" s="32">
        <f t="shared" si="4"/>
        <v>7.7707250206848988E-2</v>
      </c>
      <c r="P173" s="3">
        <v>36980</v>
      </c>
      <c r="Q173" s="7">
        <v>1619.54</v>
      </c>
      <c r="R173" s="3">
        <v>36980</v>
      </c>
      <c r="S173" s="1">
        <v>3504.21</v>
      </c>
    </row>
    <row r="174" spans="1:19" ht="15" x14ac:dyDescent="0.25">
      <c r="A174" s="5">
        <v>37042</v>
      </c>
      <c r="B174" s="31">
        <v>2.2678883005880401E-2</v>
      </c>
      <c r="C174" s="31">
        <v>-1.36591050168795E-3</v>
      </c>
      <c r="D174" s="31">
        <v>3.7762470866599299E-2</v>
      </c>
      <c r="E174" s="31">
        <v>2.7163733516333199E-3</v>
      </c>
      <c r="F174" s="31">
        <v>2.4504408879793198E-2</v>
      </c>
      <c r="G174" s="31">
        <v>1.67990616781581E-2</v>
      </c>
      <c r="H174" s="31">
        <v>2.5132391854626498E-2</v>
      </c>
      <c r="I174" s="31">
        <v>1.32475911998162E-2</v>
      </c>
      <c r="J174" s="31">
        <v>2.20327629570937E-2</v>
      </c>
      <c r="K174" s="31">
        <v>2.17002916315093E-4</v>
      </c>
      <c r="L174" s="31">
        <v>2.3753390898805501E-2</v>
      </c>
      <c r="M174" s="31">
        <v>1.7660586858907399E-2</v>
      </c>
      <c r="N174" s="32">
        <f t="shared" si="4"/>
        <v>6.7033728851431107E-3</v>
      </c>
      <c r="P174" s="3">
        <v>37011</v>
      </c>
      <c r="Q174" s="7">
        <v>1745.39</v>
      </c>
      <c r="R174" s="3">
        <v>37011</v>
      </c>
      <c r="S174" s="1">
        <v>3776.52</v>
      </c>
    </row>
    <row r="175" spans="1:19" ht="15" x14ac:dyDescent="0.25">
      <c r="A175" s="5">
        <v>37072</v>
      </c>
      <c r="B175" s="31">
        <v>-2.9534315459517901E-2</v>
      </c>
      <c r="C175" s="31">
        <v>-3.7428878607669899E-2</v>
      </c>
      <c r="D175" s="31">
        <v>8.9345529698769792E-3</v>
      </c>
      <c r="E175" s="31">
        <v>-2.7523250894027702E-2</v>
      </c>
      <c r="F175" s="31">
        <v>-1.6755233976344E-2</v>
      </c>
      <c r="G175" s="31">
        <v>-2.6899161905964801E-3</v>
      </c>
      <c r="H175" s="31">
        <v>7.7928124724546601E-4</v>
      </c>
      <c r="I175" s="31">
        <v>-2.48541152086648E-2</v>
      </c>
      <c r="J175" s="31">
        <v>-2.1256287534267799E-2</v>
      </c>
      <c r="K175" s="31">
        <v>-1.79532369660865E-2</v>
      </c>
      <c r="L175" s="31">
        <v>-2.0451732250306099E-2</v>
      </c>
      <c r="M175" s="31">
        <v>-2.7554535290355699E-2</v>
      </c>
      <c r="N175" s="32">
        <f t="shared" si="4"/>
        <v>-2.4341382626957064E-2</v>
      </c>
      <c r="P175" s="3">
        <v>37042</v>
      </c>
      <c r="Q175" s="7">
        <v>1757.09</v>
      </c>
      <c r="R175" s="3">
        <v>37042</v>
      </c>
      <c r="S175" s="1">
        <v>3801.83</v>
      </c>
    </row>
    <row r="176" spans="1:19" ht="15" x14ac:dyDescent="0.25">
      <c r="A176" s="5">
        <v>37103</v>
      </c>
      <c r="B176" s="31">
        <v>-6.2704201046552598E-3</v>
      </c>
      <c r="C176" s="31">
        <v>-4.3352171559672602E-2</v>
      </c>
      <c r="D176" s="31">
        <v>1.9354369702820399E-2</v>
      </c>
      <c r="E176" s="31">
        <v>-4.7242529897678302E-3</v>
      </c>
      <c r="F176" s="31">
        <v>1.0919459050155299E-3</v>
      </c>
      <c r="G176" s="31">
        <v>-1.8053110645992E-2</v>
      </c>
      <c r="H176" s="31">
        <v>-1.72647326682457E-2</v>
      </c>
      <c r="I176" s="31">
        <v>-9.6858434963125201E-3</v>
      </c>
      <c r="J176" s="31">
        <v>2.6084516803041601E-3</v>
      </c>
      <c r="K176" s="31">
        <v>-3.02403790397781E-3</v>
      </c>
      <c r="L176" s="31">
        <v>-1.9424659820842599E-2</v>
      </c>
      <c r="M176" s="31">
        <v>1.02765220230123E-2</v>
      </c>
      <c r="N176" s="32">
        <f t="shared" si="4"/>
        <v>-9.846469737271879E-3</v>
      </c>
      <c r="P176" s="3">
        <v>37071</v>
      </c>
      <c r="Q176" s="7">
        <v>1714.32</v>
      </c>
      <c r="R176" s="3">
        <v>37071</v>
      </c>
      <c r="S176" s="1">
        <v>3709.29</v>
      </c>
    </row>
    <row r="177" spans="1:19" ht="15" x14ac:dyDescent="0.25">
      <c r="A177" s="5">
        <v>37134</v>
      </c>
      <c r="B177" s="31">
        <v>-3.6706154118575203E-2</v>
      </c>
      <c r="C177" s="31">
        <v>-9.0364253323245103E-2</v>
      </c>
      <c r="D177" s="31">
        <v>-3.0947040865596302E-2</v>
      </c>
      <c r="E177" s="31">
        <v>-4.2973597834208899E-2</v>
      </c>
      <c r="F177" s="31">
        <v>-2.0484713477908999E-2</v>
      </c>
      <c r="G177" s="31">
        <v>-2.9618957218870999E-2</v>
      </c>
      <c r="H177" s="31">
        <v>-3.5820220462377102E-2</v>
      </c>
      <c r="I177" s="31">
        <v>-4.6134428463102402E-2</v>
      </c>
      <c r="J177" s="31">
        <v>-3.4595117783971299E-2</v>
      </c>
      <c r="K177" s="31">
        <v>-5.8740209770491401E-2</v>
      </c>
      <c r="L177" s="31">
        <v>-2.7924186728406099E-2</v>
      </c>
      <c r="M177" s="31">
        <v>-1.1895077318299601E-2</v>
      </c>
      <c r="N177" s="32">
        <f t="shared" si="4"/>
        <v>-6.2600150815345423E-2</v>
      </c>
      <c r="P177" s="3">
        <v>37103</v>
      </c>
      <c r="Q177" s="7">
        <v>1697.44</v>
      </c>
      <c r="R177" s="3">
        <v>37103</v>
      </c>
      <c r="S177" s="1">
        <v>3672.78</v>
      </c>
    </row>
    <row r="178" spans="1:19" ht="15" x14ac:dyDescent="0.25">
      <c r="A178" s="5">
        <v>37164</v>
      </c>
      <c r="B178" s="31">
        <v>-4.7680995495458497E-2</v>
      </c>
      <c r="C178" s="31">
        <v>-9.6651733142229093E-2</v>
      </c>
      <c r="D178" s="31">
        <v>-0.17310459214266999</v>
      </c>
      <c r="E178" s="31">
        <v>-3.6484780538134302E-2</v>
      </c>
      <c r="F178" s="31">
        <v>-5.2864458520019003E-2</v>
      </c>
      <c r="G178" s="31">
        <v>-7.0396051703493806E-2</v>
      </c>
      <c r="H178" s="31">
        <v>-7.3538860880888096E-2</v>
      </c>
      <c r="I178" s="31">
        <v>-0.108366216365734</v>
      </c>
      <c r="J178" s="31">
        <v>-8.16488885531228E-2</v>
      </c>
      <c r="K178" s="31">
        <v>-6.1871136610251398E-2</v>
      </c>
      <c r="L178" s="31">
        <v>-0.103240245341467</v>
      </c>
      <c r="M178" s="31">
        <v>-1.7431710943022798E-2</v>
      </c>
      <c r="N178" s="32">
        <f t="shared" si="4"/>
        <v>-8.0751392048668325E-2</v>
      </c>
      <c r="P178" s="3">
        <v>37134</v>
      </c>
      <c r="Q178" s="7">
        <v>1591.18</v>
      </c>
      <c r="R178" s="3">
        <v>37134</v>
      </c>
      <c r="S178" s="1">
        <v>3442.86</v>
      </c>
    </row>
    <row r="179" spans="1:19" ht="15" x14ac:dyDescent="0.25">
      <c r="A179" s="5">
        <v>37195</v>
      </c>
      <c r="B179" s="31">
        <v>3.5926174467032098E-3</v>
      </c>
      <c r="C179" s="31">
        <v>-1.54544168913945E-2</v>
      </c>
      <c r="D179" s="31">
        <v>7.0898264499014901E-2</v>
      </c>
      <c r="E179" s="31">
        <v>1.1867790494542899E-2</v>
      </c>
      <c r="F179" s="31">
        <v>-1.27327133220394E-2</v>
      </c>
      <c r="G179" s="31">
        <v>8.4258929391645906E-3</v>
      </c>
      <c r="H179" s="31">
        <v>4.7267450772273097E-3</v>
      </c>
      <c r="I179" s="31">
        <v>2.9376866107886701E-2</v>
      </c>
      <c r="J179" s="31">
        <v>3.8175761824218002E-2</v>
      </c>
      <c r="K179" s="31">
        <v>3.1222784995228101E-2</v>
      </c>
      <c r="L179" s="31">
        <v>8.6832990154401699E-2</v>
      </c>
      <c r="M179" s="31">
        <v>-6.4642957775929398E-3</v>
      </c>
      <c r="N179" s="32">
        <f t="shared" si="4"/>
        <v>1.9067608310715078E-2</v>
      </c>
      <c r="P179" s="3">
        <v>37162</v>
      </c>
      <c r="Q179" s="7">
        <v>1462.69</v>
      </c>
      <c r="R179" s="3">
        <v>37162</v>
      </c>
      <c r="S179" s="1">
        <v>3164.84</v>
      </c>
    </row>
    <row r="180" spans="1:19" ht="15" x14ac:dyDescent="0.25">
      <c r="A180" s="5">
        <v>37225</v>
      </c>
      <c r="B180" s="31">
        <v>4.5308461148512003E-2</v>
      </c>
      <c r="C180" s="31">
        <v>0.10421311139738799</v>
      </c>
      <c r="D180" s="31">
        <v>0.152789390424315</v>
      </c>
      <c r="E180" s="31">
        <v>3.9592723465039198E-2</v>
      </c>
      <c r="F180" s="31">
        <v>4.20722584852345E-2</v>
      </c>
      <c r="G180" s="31">
        <v>7.9274400176743601E-2</v>
      </c>
      <c r="H180" s="31">
        <v>5.7370343649391399E-2</v>
      </c>
      <c r="I180" s="31">
        <v>7.9589171643053402E-2</v>
      </c>
      <c r="J180" s="31">
        <v>5.7676876077883903E-2</v>
      </c>
      <c r="K180" s="31">
        <v>6.7809985322687102E-2</v>
      </c>
      <c r="L180" s="31">
        <v>0.104201057406895</v>
      </c>
      <c r="M180" s="31">
        <v>2.1659271765310999E-2</v>
      </c>
      <c r="N180" s="32">
        <f t="shared" si="4"/>
        <v>7.6708395389714079E-2</v>
      </c>
      <c r="P180" s="3">
        <v>37195</v>
      </c>
      <c r="Q180" s="7">
        <v>1490.58</v>
      </c>
      <c r="R180" s="3">
        <v>37195</v>
      </c>
      <c r="S180" s="1">
        <v>3225.19</v>
      </c>
    </row>
    <row r="181" spans="1:19" ht="15" x14ac:dyDescent="0.25">
      <c r="A181" s="5">
        <v>37256</v>
      </c>
      <c r="B181" s="31">
        <v>1.86709455793223E-2</v>
      </c>
      <c r="C181" s="31">
        <v>1.03747646050193E-2</v>
      </c>
      <c r="D181" s="31">
        <v>4.0802691337244602E-2</v>
      </c>
      <c r="E181" s="31">
        <v>6.1853830190308498E-3</v>
      </c>
      <c r="F181" s="31">
        <v>1.8571786877697199E-2</v>
      </c>
      <c r="G181" s="31">
        <v>7.2721338585501798E-3</v>
      </c>
      <c r="H181" s="31">
        <v>4.2180387668804199E-2</v>
      </c>
      <c r="I181" s="31">
        <v>4.1920293283235398E-2</v>
      </c>
      <c r="J181" s="31">
        <v>4.3189496652569097E-2</v>
      </c>
      <c r="K181" s="31">
        <v>5.4831823307285301E-3</v>
      </c>
      <c r="L181" s="31">
        <v>1.90026349386298E-2</v>
      </c>
      <c r="M181" s="31">
        <v>6.9394105392987801E-3</v>
      </c>
      <c r="N181" s="32">
        <f t="shared" si="4"/>
        <v>8.7605612740822014E-3</v>
      </c>
      <c r="P181" s="3">
        <v>37225</v>
      </c>
      <c r="Q181" s="7">
        <v>1604.92</v>
      </c>
      <c r="R181" s="3">
        <v>37225</v>
      </c>
      <c r="S181" s="1">
        <v>3472.58</v>
      </c>
    </row>
    <row r="182" spans="1:19" ht="15" x14ac:dyDescent="0.25">
      <c r="A182" s="5">
        <v>37287</v>
      </c>
      <c r="B182" s="31">
        <v>-1.3843430980782501E-2</v>
      </c>
      <c r="C182" s="31">
        <v>-5.2790826446102501E-2</v>
      </c>
      <c r="D182" s="31">
        <v>-8.8414400152543107E-3</v>
      </c>
      <c r="E182" s="31">
        <v>-2.4718425580724901E-2</v>
      </c>
      <c r="F182" s="31">
        <v>-1.6332403706689699E-3</v>
      </c>
      <c r="G182" s="31">
        <v>1.2224255742727201E-2</v>
      </c>
      <c r="H182" s="31">
        <v>-3.0496689602902199E-3</v>
      </c>
      <c r="I182" s="31">
        <v>-6.9022108017809504E-3</v>
      </c>
      <c r="J182" s="31">
        <v>-3.1359728745578999E-3</v>
      </c>
      <c r="K182" s="31">
        <v>1.4889363466731101E-3</v>
      </c>
      <c r="L182" s="31">
        <v>-6.5971346167797897E-3</v>
      </c>
      <c r="M182" s="31">
        <v>-1.8182007286799001E-4</v>
      </c>
      <c r="N182" s="32">
        <f t="shared" si="4"/>
        <v>-1.4595609581341429E-2</v>
      </c>
      <c r="P182" s="3">
        <v>37256</v>
      </c>
      <c r="Q182" s="7">
        <v>1618.98</v>
      </c>
      <c r="R182" s="3">
        <v>37256</v>
      </c>
      <c r="S182" s="1">
        <v>3503</v>
      </c>
    </row>
    <row r="183" spans="1:19" ht="15" x14ac:dyDescent="0.25">
      <c r="A183" s="5">
        <v>37315</v>
      </c>
      <c r="B183" s="31">
        <v>4.7485784157696104E-3</v>
      </c>
      <c r="C183" s="31">
        <v>-2.8162222754060499E-2</v>
      </c>
      <c r="D183" s="31">
        <v>3.08356568648938E-3</v>
      </c>
      <c r="E183" s="31">
        <v>1.45934149160033E-2</v>
      </c>
      <c r="F183" s="31">
        <v>1.28628623683169E-2</v>
      </c>
      <c r="G183" s="31">
        <v>-5.7186147131427702E-2</v>
      </c>
      <c r="H183" s="31">
        <v>4.9943791092124101E-3</v>
      </c>
      <c r="I183" s="31">
        <v>-1.14425542153182E-2</v>
      </c>
      <c r="J183" s="31">
        <v>-2.1702412912321702E-3</v>
      </c>
      <c r="K183" s="31">
        <v>1.2447612258842001E-3</v>
      </c>
      <c r="L183" s="31">
        <v>-1.84766360777972E-2</v>
      </c>
      <c r="M183" s="31">
        <v>2.2037818301290198E-2</v>
      </c>
      <c r="N183" s="32">
        <f t="shared" si="4"/>
        <v>-1.9281035509449373E-2</v>
      </c>
      <c r="P183" s="3">
        <v>37287</v>
      </c>
      <c r="Q183" s="7">
        <v>1595.35</v>
      </c>
      <c r="R183" s="3">
        <v>37287</v>
      </c>
      <c r="S183" s="1">
        <v>3451.88</v>
      </c>
    </row>
    <row r="184" spans="1:19" ht="15" x14ac:dyDescent="0.25">
      <c r="A184" s="5">
        <v>37346</v>
      </c>
      <c r="B184" s="31">
        <v>3.7485963003575901E-2</v>
      </c>
      <c r="C184" s="31">
        <v>6.2985029426863695E-2</v>
      </c>
      <c r="D184" s="31">
        <v>9.5960321352735994E-2</v>
      </c>
      <c r="E184" s="31">
        <v>1.59726822210337E-2</v>
      </c>
      <c r="F184" s="31">
        <v>5.75215989057326E-2</v>
      </c>
      <c r="G184" s="31">
        <v>5.6324189757625702E-2</v>
      </c>
      <c r="H184" s="31">
        <v>6.7766110136881594E-2</v>
      </c>
      <c r="I184" s="31">
        <v>5.1836091274714099E-2</v>
      </c>
      <c r="J184" s="31">
        <v>8.1628325063330398E-2</v>
      </c>
      <c r="K184" s="31">
        <v>1.58564759568793E-2</v>
      </c>
      <c r="L184" s="31">
        <v>8.7738368143305503E-2</v>
      </c>
      <c r="M184" s="31">
        <v>3.4372219287751998E-2</v>
      </c>
      <c r="N184" s="32">
        <f t="shared" si="4"/>
        <v>3.7607296480228092E-2</v>
      </c>
      <c r="P184" s="3">
        <v>37315</v>
      </c>
      <c r="Q184" s="7">
        <v>1564.59</v>
      </c>
      <c r="R184" s="3">
        <v>37315</v>
      </c>
      <c r="S184" s="1">
        <v>3385.31</v>
      </c>
    </row>
    <row r="185" spans="1:19" ht="15" x14ac:dyDescent="0.25">
      <c r="A185" s="5">
        <v>37376</v>
      </c>
      <c r="B185" s="31">
        <v>-5.1900263385646099E-3</v>
      </c>
      <c r="C185" s="31">
        <v>-6.1139499336374803E-2</v>
      </c>
      <c r="D185" s="31">
        <v>-4.7435883327737502E-2</v>
      </c>
      <c r="E185" s="31">
        <v>-6.7018779697228303E-2</v>
      </c>
      <c r="F185" s="31">
        <v>-2.8247693298168199E-2</v>
      </c>
      <c r="G185" s="31">
        <v>-5.6150513320176398E-2</v>
      </c>
      <c r="H185" s="31">
        <v>-7.0407750983714504E-2</v>
      </c>
      <c r="I185" s="31">
        <v>-6.5660760688557807E-2</v>
      </c>
      <c r="J185" s="31">
        <v>-4.0372831044673999E-2</v>
      </c>
      <c r="K185" s="31">
        <v>-5.5019688073994003E-2</v>
      </c>
      <c r="L185" s="31">
        <v>-4.1455469688469498E-2</v>
      </c>
      <c r="M185" s="31">
        <v>-2.2913415770287399E-2</v>
      </c>
      <c r="N185" s="32">
        <f t="shared" si="4"/>
        <v>-6.0630886456453315E-2</v>
      </c>
      <c r="P185" s="3">
        <v>37344</v>
      </c>
      <c r="Q185" s="7">
        <v>1623.43</v>
      </c>
      <c r="R185" s="3">
        <v>37344</v>
      </c>
      <c r="S185" s="1">
        <v>3512.63</v>
      </c>
    </row>
    <row r="186" spans="1:19" ht="15" x14ac:dyDescent="0.25">
      <c r="A186" s="5">
        <v>37407</v>
      </c>
      <c r="B186" s="31">
        <v>-5.8693980407313702E-3</v>
      </c>
      <c r="C186" s="31">
        <v>-3.9735303326878602E-3</v>
      </c>
      <c r="D186" s="31">
        <v>-1.7297731202336599E-2</v>
      </c>
      <c r="E186" s="31">
        <v>-6.7015489827639101E-3</v>
      </c>
      <c r="F186" s="31">
        <v>2.78229028533593E-2</v>
      </c>
      <c r="G186" s="31">
        <v>1.2408516540932699E-2</v>
      </c>
      <c r="H186" s="31">
        <v>8.0199683442068303E-3</v>
      </c>
      <c r="I186" s="31">
        <v>1.6196408513955301E-2</v>
      </c>
      <c r="J186" s="31">
        <v>9.0520312490848607E-3</v>
      </c>
      <c r="K186" s="31">
        <v>-1.91465391991241E-2</v>
      </c>
      <c r="L186" s="31">
        <v>9.9481059516627994E-3</v>
      </c>
      <c r="M186" s="31">
        <v>-1.1120780974815E-2</v>
      </c>
      <c r="N186" s="32">
        <f t="shared" si="4"/>
        <v>-7.3639344262295126E-3</v>
      </c>
      <c r="P186" s="3">
        <v>37376</v>
      </c>
      <c r="Q186" s="7">
        <v>1525</v>
      </c>
      <c r="R186" s="3">
        <v>37376</v>
      </c>
      <c r="S186" s="1">
        <v>3299.67</v>
      </c>
    </row>
    <row r="187" spans="1:19" ht="15" x14ac:dyDescent="0.25">
      <c r="A187" s="5">
        <v>37437</v>
      </c>
      <c r="B187" s="31">
        <v>-4.7278262427155798E-2</v>
      </c>
      <c r="C187" s="31">
        <v>-0.139237726290969</v>
      </c>
      <c r="D187" s="31">
        <v>-0.10499899074218</v>
      </c>
      <c r="E187" s="31">
        <v>-6.6932513115433204E-2</v>
      </c>
      <c r="F187" s="31">
        <v>-6.2579017751700702E-2</v>
      </c>
      <c r="G187" s="31">
        <v>-9.2140608195124596E-2</v>
      </c>
      <c r="H187" s="31">
        <v>-7.2390302952972205E-2</v>
      </c>
      <c r="I187" s="31">
        <v>-8.6517764862610605E-2</v>
      </c>
      <c r="J187" s="31">
        <v>-8.6405323041646595E-2</v>
      </c>
      <c r="K187" s="31">
        <v>-6.0827893094437702E-2</v>
      </c>
      <c r="L187" s="31">
        <v>-8.8818374898014099E-2</v>
      </c>
      <c r="M187" s="31">
        <v>-4.8382137890591398E-2</v>
      </c>
      <c r="N187" s="32">
        <f t="shared" si="4"/>
        <v>-7.123275002146956E-2</v>
      </c>
      <c r="P187" s="3">
        <v>37407</v>
      </c>
      <c r="Q187" s="7">
        <v>1513.77</v>
      </c>
      <c r="R187" s="3">
        <v>37407</v>
      </c>
      <c r="S187" s="1">
        <v>3275.36</v>
      </c>
    </row>
    <row r="188" spans="1:19" ht="15" x14ac:dyDescent="0.25">
      <c r="A188" s="5">
        <v>37468</v>
      </c>
      <c r="B188" s="31">
        <v>-6.8085141826931303E-2</v>
      </c>
      <c r="C188" s="31">
        <v>-0.142122712779199</v>
      </c>
      <c r="D188" s="31">
        <v>-0.158854426451493</v>
      </c>
      <c r="E188" s="31">
        <v>-3.6534797137173801E-2</v>
      </c>
      <c r="F188" s="31">
        <v>-0.10199348329949599</v>
      </c>
      <c r="G188" s="31">
        <v>-8.2981545674312901E-2</v>
      </c>
      <c r="H188" s="31">
        <v>-7.0182770594190105E-2</v>
      </c>
      <c r="I188" s="31">
        <v>-0.11173924558524501</v>
      </c>
      <c r="J188" s="31">
        <v>-8.6226474675276304E-2</v>
      </c>
      <c r="K188" s="31">
        <v>-5.46599526345279E-2</v>
      </c>
      <c r="L188" s="31">
        <v>-0.101396278767628</v>
      </c>
      <c r="M188" s="31">
        <v>-4.65558754419566E-2</v>
      </c>
      <c r="N188" s="32">
        <f t="shared" si="4"/>
        <v>-7.7954962516181392E-2</v>
      </c>
      <c r="P188" s="3">
        <v>37435</v>
      </c>
      <c r="Q188" s="7">
        <v>1405.94</v>
      </c>
      <c r="R188" s="3">
        <v>37435</v>
      </c>
      <c r="S188" s="1">
        <v>3042.05</v>
      </c>
    </row>
    <row r="189" spans="1:19" ht="15" x14ac:dyDescent="0.25">
      <c r="A189" s="5">
        <v>37499</v>
      </c>
      <c r="B189" s="31">
        <v>1.1013336482206801E-2</v>
      </c>
      <c r="C189" s="31">
        <v>6.3543381305597404E-2</v>
      </c>
      <c r="D189" s="31">
        <v>3.7709898749839099E-2</v>
      </c>
      <c r="E189" s="31">
        <v>6.1896919653704899E-3</v>
      </c>
      <c r="F189" s="31">
        <v>1.5894732281266099E-2</v>
      </c>
      <c r="G189" s="31">
        <v>-3.5765976087649698E-3</v>
      </c>
      <c r="H189" s="31">
        <v>2.4454144241250302E-2</v>
      </c>
      <c r="I189" s="31">
        <v>5.5911570030429203E-3</v>
      </c>
      <c r="J189" s="31">
        <v>1.63918099195716E-2</v>
      </c>
      <c r="K189" s="31">
        <v>1.33695492209821E-2</v>
      </c>
      <c r="L189" s="31">
        <v>3.0270937271419399E-2</v>
      </c>
      <c r="M189" s="31">
        <v>9.2197188841589804E-3</v>
      </c>
      <c r="N189" s="32">
        <f t="shared" si="4"/>
        <v>6.5723498464909103E-3</v>
      </c>
      <c r="P189" s="3">
        <v>37468</v>
      </c>
      <c r="Q189" s="7">
        <v>1296.3399999999999</v>
      </c>
      <c r="R189" s="3">
        <v>37468</v>
      </c>
      <c r="S189" s="1">
        <v>2804.91</v>
      </c>
    </row>
    <row r="190" spans="1:19" ht="15" x14ac:dyDescent="0.25">
      <c r="A190" s="5">
        <v>37529</v>
      </c>
      <c r="B190" s="31">
        <v>-5.5413495384549802E-2</v>
      </c>
      <c r="C190" s="31">
        <v>-0.13311169932966099</v>
      </c>
      <c r="D190" s="31">
        <v>-0.165944320906002</v>
      </c>
      <c r="E190" s="31">
        <v>-0.101429890651851</v>
      </c>
      <c r="F190" s="31">
        <v>-0.13078700149703901</v>
      </c>
      <c r="G190" s="31">
        <v>-0.16014634093484401</v>
      </c>
      <c r="H190" s="31">
        <v>-0.13245193740559799</v>
      </c>
      <c r="I190" s="31">
        <v>-0.12785639757192399</v>
      </c>
      <c r="J190" s="31">
        <v>-0.14581359394169499</v>
      </c>
      <c r="K190" s="31">
        <v>-8.3995523949918396E-2</v>
      </c>
      <c r="L190" s="31">
        <v>-0.14738531127242799</v>
      </c>
      <c r="M190" s="31">
        <v>-8.2896098763237905E-2</v>
      </c>
      <c r="N190" s="32">
        <f t="shared" si="4"/>
        <v>-0.10868598930153417</v>
      </c>
      <c r="P190" s="3">
        <v>37498</v>
      </c>
      <c r="Q190" s="7">
        <v>1304.8599999999999</v>
      </c>
      <c r="R190" s="3">
        <v>37498</v>
      </c>
      <c r="S190" s="1">
        <v>2823.33</v>
      </c>
    </row>
    <row r="191" spans="1:19" ht="15" x14ac:dyDescent="0.25">
      <c r="A191" s="5">
        <v>37560</v>
      </c>
      <c r="B191" s="31">
        <v>6.0178481939483303E-2</v>
      </c>
      <c r="C191" s="31">
        <v>0.10406723034504201</v>
      </c>
      <c r="D191" s="31">
        <v>7.4142127967406796E-2</v>
      </c>
      <c r="E191" s="31">
        <v>8.5727985942945506E-2</v>
      </c>
      <c r="F191" s="31">
        <v>7.2106517967193404E-2</v>
      </c>
      <c r="G191" s="31">
        <v>0.103049124155782</v>
      </c>
      <c r="H191" s="31">
        <v>7.0115702350155698E-2</v>
      </c>
      <c r="I191" s="31">
        <v>0.123294786283487</v>
      </c>
      <c r="J191" s="31">
        <v>0.101851496957772</v>
      </c>
      <c r="K191" s="31">
        <v>8.8296778345198099E-2</v>
      </c>
      <c r="L191" s="31">
        <v>0.107675502746199</v>
      </c>
      <c r="M191" s="31">
        <v>3.5350361517036799E-2</v>
      </c>
      <c r="N191" s="32">
        <f t="shared" si="4"/>
        <v>8.8019328655936313E-2</v>
      </c>
      <c r="P191" s="3">
        <v>37529</v>
      </c>
      <c r="Q191" s="7">
        <v>1163.04</v>
      </c>
      <c r="R191" s="3">
        <v>37529</v>
      </c>
      <c r="S191" s="1">
        <v>2516.4899999999998</v>
      </c>
    </row>
    <row r="192" spans="1:19" ht="15" x14ac:dyDescent="0.25">
      <c r="A192" s="5">
        <v>37590</v>
      </c>
      <c r="B192" s="31">
        <v>-3.00604853853076E-2</v>
      </c>
      <c r="C192" s="31">
        <v>0.13568587331919599</v>
      </c>
      <c r="D192" s="31">
        <v>0.22507803948227201</v>
      </c>
      <c r="E192" s="31">
        <v>2.6091744318521098E-2</v>
      </c>
      <c r="F192" s="31">
        <v>7.0477382943745295E-2</v>
      </c>
      <c r="G192" s="31">
        <v>0.12415100804823501</v>
      </c>
      <c r="H192" s="31">
        <v>4.25230030882746E-2</v>
      </c>
      <c r="I192" s="31">
        <v>6.8907216324417805E-2</v>
      </c>
      <c r="J192" s="31">
        <v>5.4804962239668603E-2</v>
      </c>
      <c r="K192" s="31">
        <v>2.70870678020954E-2</v>
      </c>
      <c r="L192" s="31">
        <v>5.6837996675590398E-2</v>
      </c>
      <c r="M192" s="31">
        <v>-1.7842288412733401E-2</v>
      </c>
      <c r="N192" s="32">
        <f t="shared" si="4"/>
        <v>5.8858393722192925E-2</v>
      </c>
      <c r="P192" s="3">
        <v>37560</v>
      </c>
      <c r="Q192" s="7">
        <v>1265.4100000000001</v>
      </c>
      <c r="R192" s="3">
        <v>37560</v>
      </c>
      <c r="S192" s="1">
        <v>2737.98</v>
      </c>
    </row>
    <row r="193" spans="1:19" ht="15" x14ac:dyDescent="0.25">
      <c r="A193" s="5">
        <v>37621</v>
      </c>
      <c r="B193" s="31">
        <v>-3.0777760168631501E-3</v>
      </c>
      <c r="C193" s="31">
        <v>-5.6919770497620002E-2</v>
      </c>
      <c r="D193" s="31">
        <v>-6.3018737558891605E-2</v>
      </c>
      <c r="E193" s="31">
        <v>-4.16505776947498E-2</v>
      </c>
      <c r="F193" s="31">
        <v>-1.89622665154528E-2</v>
      </c>
      <c r="G193" s="31">
        <v>-5.8249743812767298E-2</v>
      </c>
      <c r="H193" s="31">
        <v>-2.12884228870832E-2</v>
      </c>
      <c r="I193" s="31">
        <v>-2.6272137232051501E-2</v>
      </c>
      <c r="J193" s="31">
        <v>-1.6104260777453201E-2</v>
      </c>
      <c r="K193" s="31">
        <v>-4.4900667967437601E-2</v>
      </c>
      <c r="L193" s="31">
        <v>-9.7943095487154908E-3</v>
      </c>
      <c r="M193" s="31">
        <v>-1.3319934263236E-3</v>
      </c>
      <c r="N193" s="32">
        <f t="shared" si="4"/>
        <v>-5.8743628208285825E-2</v>
      </c>
      <c r="P193" s="3">
        <v>37589</v>
      </c>
      <c r="Q193" s="7">
        <v>1339.89</v>
      </c>
      <c r="R193" s="3">
        <v>37589</v>
      </c>
      <c r="S193" s="1">
        <v>2899.14</v>
      </c>
    </row>
    <row r="194" spans="1:19" ht="15" x14ac:dyDescent="0.25">
      <c r="A194" s="5">
        <v>37652</v>
      </c>
      <c r="B194" s="31">
        <v>-1.0654469952908901E-2</v>
      </c>
      <c r="C194" s="31">
        <v>-4.5121690948708902E-2</v>
      </c>
      <c r="D194" s="31">
        <v>-4.93667210407185E-2</v>
      </c>
      <c r="E194" s="31">
        <v>-2.9855360167232899E-2</v>
      </c>
      <c r="F194" s="31">
        <v>-2.5973824125700401E-2</v>
      </c>
      <c r="G194" s="31">
        <v>-3.1285235275060497E-2</v>
      </c>
      <c r="H194" s="31">
        <v>-2.5185198243285498E-2</v>
      </c>
      <c r="I194" s="31">
        <v>-4.6592812291639897E-2</v>
      </c>
      <c r="J194" s="31">
        <v>-2.6532754620829799E-2</v>
      </c>
      <c r="K194" s="31">
        <v>-2.85839210495623E-2</v>
      </c>
      <c r="L194" s="31">
        <v>-1.7073630836741099E-2</v>
      </c>
      <c r="M194" s="31">
        <v>-1.86900234530483E-2</v>
      </c>
      <c r="N194" s="32">
        <f t="shared" si="4"/>
        <v>-2.6197687879604747E-2</v>
      </c>
      <c r="P194" s="3">
        <v>37621</v>
      </c>
      <c r="Q194" s="7">
        <v>1261.18</v>
      </c>
      <c r="R194" s="3">
        <v>37621</v>
      </c>
      <c r="S194" s="1">
        <v>2728.82</v>
      </c>
    </row>
    <row r="195" spans="1:19" ht="15" x14ac:dyDescent="0.25">
      <c r="A195" s="5">
        <v>37680</v>
      </c>
      <c r="B195" s="31">
        <v>-1.30276525116536E-2</v>
      </c>
      <c r="C195" s="31">
        <v>-4.0765346002093798E-2</v>
      </c>
      <c r="D195" s="31">
        <v>-3.6962807975889099E-2</v>
      </c>
      <c r="E195" s="31">
        <v>-1.32983965594143E-2</v>
      </c>
      <c r="F195" s="31">
        <v>-3.7815561024847698E-2</v>
      </c>
      <c r="G195" s="31">
        <v>-8.5459868573784393E-3</v>
      </c>
      <c r="H195" s="31">
        <v>-3.3862433927138301E-2</v>
      </c>
      <c r="I195" s="31">
        <v>-4.5334717337969101E-2</v>
      </c>
      <c r="J195" s="31">
        <v>-4.8512869019203E-2</v>
      </c>
      <c r="K195" s="31">
        <v>-8.4928863788151805E-3</v>
      </c>
      <c r="L195" s="31">
        <v>9.1967416169324299E-4</v>
      </c>
      <c r="M195" s="31">
        <v>-1.2648723692046501E-2</v>
      </c>
      <c r="N195" s="32">
        <f t="shared" si="4"/>
        <v>-1.5006432491409871E-2</v>
      </c>
      <c r="P195" s="3">
        <v>37652</v>
      </c>
      <c r="Q195" s="7">
        <v>1228.1400000000001</v>
      </c>
      <c r="R195" s="3">
        <v>37652</v>
      </c>
      <c r="S195" s="1">
        <v>2657.33</v>
      </c>
    </row>
    <row r="196" spans="1:19" ht="15" x14ac:dyDescent="0.25">
      <c r="A196" s="5">
        <v>37711</v>
      </c>
      <c r="B196" s="31">
        <v>1.13870287079999E-2</v>
      </c>
      <c r="C196" s="31">
        <v>4.9340216187642597E-3</v>
      </c>
      <c r="D196" s="31">
        <v>2.58959691898502E-3</v>
      </c>
      <c r="E196" s="31">
        <v>3.03959738605416E-2</v>
      </c>
      <c r="F196" s="31">
        <v>-1.7648142439567902E-2</v>
      </c>
      <c r="G196" s="31">
        <v>-1.8757496174370801E-2</v>
      </c>
      <c r="H196" s="31">
        <v>-9.5571951301271305E-3</v>
      </c>
      <c r="I196" s="31">
        <v>-2.19886079143863E-2</v>
      </c>
      <c r="J196" s="31">
        <v>-1.3045091215634999E-2</v>
      </c>
      <c r="K196" s="31">
        <v>2.5630689064082401E-2</v>
      </c>
      <c r="L196" s="31">
        <v>1.71995136143044E-3</v>
      </c>
      <c r="M196" s="31">
        <v>1.0749801364093601E-2</v>
      </c>
      <c r="N196" s="32">
        <f t="shared" si="4"/>
        <v>9.7130717279347856E-3</v>
      </c>
      <c r="P196" s="3">
        <v>37680</v>
      </c>
      <c r="Q196" s="7">
        <v>1209.71</v>
      </c>
      <c r="R196" s="3">
        <v>37680</v>
      </c>
      <c r="S196" s="1">
        <v>2617.46</v>
      </c>
    </row>
    <row r="197" spans="1:19" ht="15" x14ac:dyDescent="0.25">
      <c r="A197" s="5">
        <v>37741</v>
      </c>
      <c r="B197" s="31">
        <v>4.9548916203274201E-2</v>
      </c>
      <c r="C197" s="31">
        <v>0.12467768727074199</v>
      </c>
      <c r="D197" s="31">
        <v>0.16229977090249001</v>
      </c>
      <c r="E197" s="31">
        <v>6.3141764772232906E-2</v>
      </c>
      <c r="F197" s="31">
        <v>0.100819910423844</v>
      </c>
      <c r="G197" s="31">
        <v>7.9650054503408493E-2</v>
      </c>
      <c r="H197" s="31">
        <v>9.8882258086526897E-2</v>
      </c>
      <c r="I197" s="31">
        <v>9.7679320444232803E-2</v>
      </c>
      <c r="J197" s="31">
        <v>0.10851386637949199</v>
      </c>
      <c r="K197" s="31">
        <v>5.0356202868727197E-2</v>
      </c>
      <c r="L197" s="31">
        <v>0.118659738613552</v>
      </c>
      <c r="M197" s="31">
        <v>4.5781184433707003E-2</v>
      </c>
      <c r="N197" s="32">
        <f t="shared" si="4"/>
        <v>8.2368640806903093E-2</v>
      </c>
      <c r="P197" s="3">
        <v>37711</v>
      </c>
      <c r="Q197" s="7">
        <v>1221.46</v>
      </c>
      <c r="R197" s="3">
        <v>37711</v>
      </c>
      <c r="S197" s="1">
        <v>2642.88</v>
      </c>
    </row>
    <row r="198" spans="1:19" ht="15" x14ac:dyDescent="0.25">
      <c r="A198" s="5">
        <v>37772</v>
      </c>
      <c r="B198" s="31">
        <v>4.3923535347610801E-2</v>
      </c>
      <c r="C198" s="31">
        <v>0.107631660491415</v>
      </c>
      <c r="D198" s="31">
        <v>0.147591549158365</v>
      </c>
      <c r="E198" s="31">
        <v>3.6326513518594797E-2</v>
      </c>
      <c r="F198" s="31">
        <v>8.3790511070784598E-2</v>
      </c>
      <c r="G198" s="31">
        <v>0.112272634349166</v>
      </c>
      <c r="H198" s="31">
        <v>8.42724474188805E-2</v>
      </c>
      <c r="I198" s="31">
        <v>0.108893697508002</v>
      </c>
      <c r="J198" s="31">
        <v>8.6297636701002503E-2</v>
      </c>
      <c r="K198" s="31">
        <v>3.4379150362656201E-2</v>
      </c>
      <c r="L198" s="31">
        <v>9.6070958960999001E-2</v>
      </c>
      <c r="M198" s="31">
        <v>5.6799248166683802E-2</v>
      </c>
      <c r="N198" s="32">
        <f t="shared" si="4"/>
        <v>5.2682535720498969E-2</v>
      </c>
      <c r="P198" s="3">
        <v>37741</v>
      </c>
      <c r="Q198" s="7">
        <v>1322.07</v>
      </c>
      <c r="R198" s="3">
        <v>37741</v>
      </c>
      <c r="S198" s="1">
        <v>2860.57</v>
      </c>
    </row>
    <row r="199" spans="1:19" ht="15" x14ac:dyDescent="0.25">
      <c r="A199" s="5">
        <v>37802</v>
      </c>
      <c r="B199" s="31">
        <v>1.15579239982818E-2</v>
      </c>
      <c r="C199" s="31">
        <v>1.1962470675696999E-2</v>
      </c>
      <c r="D199" s="31">
        <v>1.48437845842486E-2</v>
      </c>
      <c r="E199" s="31">
        <v>1.12746975045468E-2</v>
      </c>
      <c r="F199" s="31">
        <v>2.4157788158388101E-2</v>
      </c>
      <c r="G199" s="31">
        <v>-5.6706566697025196E-3</v>
      </c>
      <c r="H199" s="31">
        <v>1.4134362522941601E-2</v>
      </c>
      <c r="I199" s="31">
        <v>2.5643190914295001E-2</v>
      </c>
      <c r="J199" s="31">
        <v>1.6124728876281299E-2</v>
      </c>
      <c r="K199" s="31">
        <v>1.98323314471105E-2</v>
      </c>
      <c r="L199" s="31">
        <v>3.2108354518722799E-2</v>
      </c>
      <c r="M199" s="31">
        <v>-5.0562648468128902E-3</v>
      </c>
      <c r="N199" s="32">
        <f t="shared" si="4"/>
        <v>1.2761187595205836E-2</v>
      </c>
      <c r="P199" s="3">
        <v>37771</v>
      </c>
      <c r="Q199" s="7">
        <v>1391.72</v>
      </c>
      <c r="R199" s="3">
        <v>37771</v>
      </c>
      <c r="S199" s="1">
        <v>3011.29</v>
      </c>
    </row>
    <row r="200" spans="1:19" ht="15" x14ac:dyDescent="0.25">
      <c r="A200" s="5">
        <v>37833</v>
      </c>
      <c r="B200" s="31">
        <v>1.39993618738283E-2</v>
      </c>
      <c r="C200" s="31">
        <v>9.9401251033546106E-3</v>
      </c>
      <c r="D200" s="31">
        <v>5.4900637767089103E-2</v>
      </c>
      <c r="E200" s="31">
        <v>-1.3925581512943101E-2</v>
      </c>
      <c r="F200" s="31">
        <v>-1.40557522041344E-2</v>
      </c>
      <c r="G200" s="31">
        <v>4.06903468867384E-2</v>
      </c>
      <c r="H200" s="31">
        <v>-3.6695292397446598E-4</v>
      </c>
      <c r="I200" s="31">
        <v>-5.49611731540821E-3</v>
      </c>
      <c r="J200" s="31">
        <v>-9.2315171810340105E-3</v>
      </c>
      <c r="K200" s="31">
        <v>1.99873168926391E-3</v>
      </c>
      <c r="L200" s="31">
        <v>4.2292943765066898E-2</v>
      </c>
      <c r="M200" s="31">
        <v>5.8738560081437897E-3</v>
      </c>
      <c r="N200" s="32">
        <f t="shared" si="4"/>
        <v>1.7630615546158745E-2</v>
      </c>
      <c r="P200" s="3">
        <v>37802</v>
      </c>
      <c r="Q200" s="7">
        <v>1409.48</v>
      </c>
      <c r="R200" s="3">
        <v>37802</v>
      </c>
      <c r="S200" s="1">
        <v>3049.7</v>
      </c>
    </row>
    <row r="201" spans="1:19" ht="15" x14ac:dyDescent="0.25">
      <c r="A201" s="5">
        <v>37864</v>
      </c>
      <c r="B201" s="31">
        <v>3.8696225722799099E-2</v>
      </c>
      <c r="C201" s="31">
        <v>3.7434152260983899E-2</v>
      </c>
      <c r="D201" s="31">
        <v>6.7621339303759506E-2</v>
      </c>
      <c r="E201" s="31">
        <v>1.3185322187814999E-4</v>
      </c>
      <c r="F201" s="31">
        <v>2.49904509486845E-3</v>
      </c>
      <c r="G201" s="31">
        <v>4.0858428471082502E-2</v>
      </c>
      <c r="H201" s="31">
        <v>1.21204739043361E-2</v>
      </c>
      <c r="I201" s="31">
        <v>1.5891291855808801E-2</v>
      </c>
      <c r="J201" s="31">
        <v>1.9557116686810299E-2</v>
      </c>
      <c r="K201" s="31">
        <v>3.3104692163295701E-3</v>
      </c>
      <c r="L201" s="31">
        <v>2.2328657757786499E-2</v>
      </c>
      <c r="M201" s="31">
        <v>8.1441155404398807E-3</v>
      </c>
      <c r="N201" s="32">
        <f t="shared" si="4"/>
        <v>1.950039391214009E-2</v>
      </c>
      <c r="P201" s="3">
        <v>37833</v>
      </c>
      <c r="Q201" s="7">
        <v>1434.33</v>
      </c>
      <c r="R201" s="3">
        <v>37833</v>
      </c>
      <c r="S201" s="1">
        <v>3103.47</v>
      </c>
    </row>
    <row r="202" spans="1:19" ht="15" x14ac:dyDescent="0.25">
      <c r="A202" s="5">
        <v>37894</v>
      </c>
      <c r="B202" s="31">
        <v>-1.2280058778488799E-2</v>
      </c>
      <c r="C202" s="31">
        <v>-2.1385195404501699E-2</v>
      </c>
      <c r="D202" s="31">
        <v>-1.6307686042732299E-2</v>
      </c>
      <c r="E202" s="31">
        <v>3.9258734782113801E-3</v>
      </c>
      <c r="F202" s="31">
        <v>-4.6192954850966198E-3</v>
      </c>
      <c r="G202" s="31">
        <v>-3.56955225395309E-3</v>
      </c>
      <c r="H202" s="31">
        <v>6.8757516464466603E-3</v>
      </c>
      <c r="I202" s="31">
        <v>-1.7038593654582702E-2</v>
      </c>
      <c r="J202" s="31">
        <v>1.3012981503745199E-3</v>
      </c>
      <c r="K202" s="31">
        <v>2.7625001168458101E-3</v>
      </c>
      <c r="L202" s="31">
        <v>1.1699886460867399E-2</v>
      </c>
      <c r="M202" s="31">
        <v>-3.7037027706160802E-3</v>
      </c>
      <c r="N202" s="32">
        <f t="shared" si="4"/>
        <v>-1.0620255761471631E-2</v>
      </c>
      <c r="P202" s="3">
        <v>37862</v>
      </c>
      <c r="Q202" s="7">
        <v>1462.3</v>
      </c>
      <c r="R202" s="3">
        <v>37862</v>
      </c>
      <c r="S202" s="1">
        <v>3164</v>
      </c>
    </row>
    <row r="203" spans="1:19" ht="15" x14ac:dyDescent="0.25">
      <c r="A203" s="5">
        <v>37925</v>
      </c>
      <c r="B203" s="31">
        <v>0.114806948117002</v>
      </c>
      <c r="C203" s="31">
        <v>4.2124883858855003E-2</v>
      </c>
      <c r="D203" s="31">
        <v>8.3531884073893004E-2</v>
      </c>
      <c r="E203" s="31">
        <v>4.00668860572162E-2</v>
      </c>
      <c r="F203" s="31">
        <v>5.58593279255091E-2</v>
      </c>
      <c r="G203" s="31">
        <v>7.0521895774469004E-2</v>
      </c>
      <c r="H203" s="31">
        <v>5.81490604977703E-2</v>
      </c>
      <c r="I203" s="31">
        <v>6.22032542163065E-2</v>
      </c>
      <c r="J203" s="31">
        <v>5.3940673255229797E-2</v>
      </c>
      <c r="K203" s="31">
        <v>3.3377238295261402E-2</v>
      </c>
      <c r="L203" s="31">
        <v>7.3835554388710395E-2</v>
      </c>
      <c r="M203" s="31">
        <v>3.4954469429492402E-2</v>
      </c>
      <c r="N203" s="32">
        <f t="shared" si="4"/>
        <v>5.6574299992396826E-2</v>
      </c>
      <c r="P203" s="3">
        <v>37894</v>
      </c>
      <c r="Q203" s="7">
        <v>1446.77</v>
      </c>
      <c r="R203" s="3">
        <v>37894</v>
      </c>
      <c r="S203" s="1">
        <v>3130.4</v>
      </c>
    </row>
    <row r="204" spans="1:19" ht="15" x14ac:dyDescent="0.25">
      <c r="A204" s="5">
        <v>37955</v>
      </c>
      <c r="B204" s="31">
        <v>3.9904810006424901E-2</v>
      </c>
      <c r="C204" s="31">
        <v>2.4476883257795599E-2</v>
      </c>
      <c r="D204" s="31">
        <v>2.5240973423641198E-2</v>
      </c>
      <c r="E204" s="31">
        <v>7.3652060083701197E-3</v>
      </c>
      <c r="F204" s="31">
        <v>9.7302051458493504E-3</v>
      </c>
      <c r="G204" s="31">
        <v>2.7081569283914499E-2</v>
      </c>
      <c r="H204" s="31">
        <v>4.9372734012881397E-3</v>
      </c>
      <c r="I204" s="31">
        <v>2.1261977308258701E-2</v>
      </c>
      <c r="J204" s="31">
        <v>8.7496042761947401E-3</v>
      </c>
      <c r="K204" s="31">
        <v>1.2696081318723299E-2</v>
      </c>
      <c r="L204" s="31">
        <v>7.2059879219375103E-3</v>
      </c>
      <c r="M204" s="31">
        <v>2.9849656420997202E-4</v>
      </c>
      <c r="N204" s="32">
        <f t="shared" si="4"/>
        <v>8.7987858329736657E-3</v>
      </c>
      <c r="P204" s="3">
        <v>37925</v>
      </c>
      <c r="Q204" s="7">
        <v>1528.62</v>
      </c>
      <c r="R204" s="3">
        <v>37925</v>
      </c>
      <c r="S204" s="1">
        <v>3307.48</v>
      </c>
    </row>
    <row r="205" spans="1:19" ht="15" x14ac:dyDescent="0.25">
      <c r="A205" s="5">
        <v>37986</v>
      </c>
      <c r="B205" s="31">
        <v>9.1233566111091693E-3</v>
      </c>
      <c r="C205" s="31">
        <v>7.8059613846616194E-2</v>
      </c>
      <c r="D205" s="31">
        <v>6.4068246881140906E-2</v>
      </c>
      <c r="E205" s="31">
        <v>5.4652605873077902E-2</v>
      </c>
      <c r="F205" s="31">
        <v>8.0045575736836905E-2</v>
      </c>
      <c r="G205" s="31">
        <v>4.3801829374493798E-2</v>
      </c>
      <c r="H205" s="31">
        <v>7.6595941915963306E-2</v>
      </c>
      <c r="I205" s="31">
        <v>8.2370467805784303E-2</v>
      </c>
      <c r="J205" s="31">
        <v>8.29901845908943E-2</v>
      </c>
      <c r="K205" s="31">
        <v>4.74720095070107E-2</v>
      </c>
      <c r="L205" s="31">
        <v>6.3816321555567296E-2</v>
      </c>
      <c r="M205" s="31">
        <v>5.6862128917419499E-2</v>
      </c>
      <c r="N205" s="32">
        <f t="shared" si="4"/>
        <v>5.2442496125338023E-2</v>
      </c>
      <c r="P205" s="3">
        <v>37953</v>
      </c>
      <c r="Q205" s="7">
        <v>1542.07</v>
      </c>
      <c r="R205" s="3">
        <v>37953</v>
      </c>
      <c r="S205" s="1">
        <v>3336.58</v>
      </c>
    </row>
    <row r="206" spans="1:19" ht="15" x14ac:dyDescent="0.25">
      <c r="A206" s="5">
        <v>38017</v>
      </c>
      <c r="B206" s="31">
        <v>2.8316989618840001E-2</v>
      </c>
      <c r="C206" s="31">
        <v>2.5601051063073199E-2</v>
      </c>
      <c r="D206" s="31">
        <v>3.2272226893747702E-2</v>
      </c>
      <c r="E206" s="31">
        <v>9.0549408774035899E-3</v>
      </c>
      <c r="F206" s="31">
        <v>1.55773715367751E-2</v>
      </c>
      <c r="G206" s="31">
        <v>3.0739839140666199E-2</v>
      </c>
      <c r="H206" s="31">
        <v>1.9226692993445201E-2</v>
      </c>
      <c r="I206" s="31">
        <v>2.15457584084108E-2</v>
      </c>
      <c r="J206" s="31">
        <v>2.5305475449880901E-2</v>
      </c>
      <c r="K206" s="31">
        <v>7.7389858313106699E-3</v>
      </c>
      <c r="L206" s="31">
        <v>2.8190039180383899E-2</v>
      </c>
      <c r="M206" s="31">
        <v>4.3257538580451903E-3</v>
      </c>
      <c r="N206" s="32">
        <f t="shared" si="4"/>
        <v>1.8355576915967342E-2</v>
      </c>
      <c r="P206" s="3">
        <v>37986</v>
      </c>
      <c r="Q206" s="7">
        <v>1622.94</v>
      </c>
      <c r="R206" s="3">
        <v>37986</v>
      </c>
      <c r="S206" s="1">
        <v>3511.57</v>
      </c>
    </row>
    <row r="207" spans="1:19" ht="15" x14ac:dyDescent="0.25">
      <c r="A207" s="5">
        <v>38046</v>
      </c>
      <c r="B207" s="31">
        <v>-2.5146470190241001E-3</v>
      </c>
      <c r="C207" s="31">
        <v>3.3776353708485501E-2</v>
      </c>
      <c r="D207" s="31">
        <v>2.2721800803234601E-2</v>
      </c>
      <c r="E207" s="31">
        <v>1.6007920893839601E-2</v>
      </c>
      <c r="F207" s="31">
        <v>1.6241131442078401E-2</v>
      </c>
      <c r="G207" s="31">
        <v>1.84190028308234E-2</v>
      </c>
      <c r="H207" s="31">
        <v>2.58971917995784E-2</v>
      </c>
      <c r="I207" s="31">
        <v>1.9670942375486299E-2</v>
      </c>
      <c r="J207" s="31">
        <v>2.05897530337871E-2</v>
      </c>
      <c r="K207" s="31">
        <v>6.7749271044827801E-3</v>
      </c>
      <c r="L207" s="31">
        <v>1.4302823589851001E-2</v>
      </c>
      <c r="M207" s="31">
        <v>2.6721243056015E-2</v>
      </c>
      <c r="N207" s="32">
        <f t="shared" si="4"/>
        <v>1.389821688963111E-2</v>
      </c>
      <c r="P207" s="3">
        <v>38016</v>
      </c>
      <c r="Q207" s="7">
        <v>1652.73</v>
      </c>
      <c r="R207" s="3">
        <v>38016</v>
      </c>
      <c r="S207" s="1">
        <v>3576.02</v>
      </c>
    </row>
    <row r="208" spans="1:19" ht="15" x14ac:dyDescent="0.25">
      <c r="A208" s="5">
        <v>38077</v>
      </c>
      <c r="B208" s="31">
        <v>-9.9262914527482992E-3</v>
      </c>
      <c r="C208" s="31">
        <v>4.24287351703769E-4</v>
      </c>
      <c r="D208" s="31">
        <v>-2.3311935585733101E-3</v>
      </c>
      <c r="E208" s="31">
        <v>-1.32079712676858E-2</v>
      </c>
      <c r="F208" s="31">
        <v>-1.9669472122079298E-2</v>
      </c>
      <c r="G208" s="31">
        <v>-2.5825313249085099E-2</v>
      </c>
      <c r="H208" s="31">
        <v>-1.31344570782843E-2</v>
      </c>
      <c r="I208" s="31">
        <v>6.0880813126425995E-4</v>
      </c>
      <c r="J208" s="31">
        <v>-3.6005933010132799E-3</v>
      </c>
      <c r="K208" s="31">
        <v>-1.9130096034574499E-2</v>
      </c>
      <c r="L208" s="31">
        <v>-1.9343500510501401E-2</v>
      </c>
      <c r="M208" s="31">
        <v>-2.5300732913720201E-3</v>
      </c>
      <c r="N208" s="32">
        <f t="shared" ref="N208:N271" si="5">Q209/Q208-1</f>
        <v>-1.5086232619203943E-2</v>
      </c>
      <c r="P208" s="3">
        <v>38044</v>
      </c>
      <c r="Q208" s="7">
        <v>1675.7</v>
      </c>
      <c r="R208" s="3">
        <v>38044</v>
      </c>
      <c r="S208" s="1">
        <v>3625.73</v>
      </c>
    </row>
    <row r="209" spans="1:19" ht="15" x14ac:dyDescent="0.25">
      <c r="A209" s="5">
        <v>38107</v>
      </c>
      <c r="B209" s="31">
        <v>-5.7085108653636502E-2</v>
      </c>
      <c r="C209" s="31">
        <v>-8.9618906313184404E-3</v>
      </c>
      <c r="D209" s="31">
        <v>-3.8358573063386699E-2</v>
      </c>
      <c r="E209" s="31">
        <v>1.32492547034266E-2</v>
      </c>
      <c r="F209" s="31">
        <v>-9.2470774690966498E-3</v>
      </c>
      <c r="G209" s="31">
        <v>-2.6703561551275401E-2</v>
      </c>
      <c r="H209" s="31">
        <v>-1.8692030520267001E-2</v>
      </c>
      <c r="I209" s="31">
        <v>-5.0115777112963002E-3</v>
      </c>
      <c r="J209" s="31">
        <v>-1.9724943052377999E-2</v>
      </c>
      <c r="K209" s="31">
        <v>9.5041442906022393E-3</v>
      </c>
      <c r="L209" s="31">
        <v>-2.30956811926506E-2</v>
      </c>
      <c r="M209" s="31">
        <v>4.1698359740016001E-3</v>
      </c>
      <c r="N209" s="32">
        <f t="shared" si="5"/>
        <v>-1.569903418523777E-2</v>
      </c>
      <c r="P209" s="3">
        <v>38077</v>
      </c>
      <c r="Q209" s="7">
        <v>1650.42</v>
      </c>
      <c r="R209" s="3">
        <v>38077</v>
      </c>
      <c r="S209" s="1">
        <v>3571.03</v>
      </c>
    </row>
    <row r="210" spans="1:19" ht="15" x14ac:dyDescent="0.25">
      <c r="A210" s="5">
        <v>38138</v>
      </c>
      <c r="B210" s="31">
        <v>2.6764466374344299E-2</v>
      </c>
      <c r="C210" s="31">
        <v>3.2618903286209099E-3</v>
      </c>
      <c r="D210" s="31">
        <v>2.60832788439871E-2</v>
      </c>
      <c r="E210" s="31">
        <v>3.46992224420494E-3</v>
      </c>
      <c r="F210" s="31">
        <v>2.0912180409738499E-3</v>
      </c>
      <c r="G210" s="31">
        <v>4.08055584196826E-2</v>
      </c>
      <c r="H210" s="31">
        <v>3.3460386465126299E-3</v>
      </c>
      <c r="I210" s="31">
        <v>-9.0208367547403596E-3</v>
      </c>
      <c r="J210" s="31">
        <v>-1.5207450378868399E-3</v>
      </c>
      <c r="K210" s="31">
        <v>1.52184323626488E-2</v>
      </c>
      <c r="L210" s="31">
        <v>3.06871254333052E-2</v>
      </c>
      <c r="M210" s="31">
        <v>1.19225546452181E-2</v>
      </c>
      <c r="N210" s="32">
        <f t="shared" si="5"/>
        <v>1.3721060504398253E-2</v>
      </c>
      <c r="P210" s="3">
        <v>38107</v>
      </c>
      <c r="Q210" s="7">
        <v>1624.51</v>
      </c>
      <c r="R210" s="3">
        <v>38107</v>
      </c>
      <c r="S210" s="1">
        <v>3514.97</v>
      </c>
    </row>
    <row r="211" spans="1:19" ht="15" x14ac:dyDescent="0.25">
      <c r="A211" s="5">
        <v>38168</v>
      </c>
      <c r="B211" s="31">
        <v>5.1128603886225997E-2</v>
      </c>
      <c r="C211" s="31">
        <v>3.0487114262818901E-2</v>
      </c>
      <c r="D211" s="31">
        <v>3.5110354507777601E-2</v>
      </c>
      <c r="E211" s="31">
        <v>1.6979229043792302E-2</v>
      </c>
      <c r="F211" s="31">
        <v>1.7384895319813399E-2</v>
      </c>
      <c r="G211" s="31">
        <v>1.89062017223862E-2</v>
      </c>
      <c r="H211" s="31">
        <v>2.15121150282843E-2</v>
      </c>
      <c r="I211" s="31">
        <v>3.8781420621622903E-2</v>
      </c>
      <c r="J211" s="31">
        <v>2.8679813962307E-2</v>
      </c>
      <c r="K211" s="31">
        <v>1.9932512848989701E-2</v>
      </c>
      <c r="L211" s="31">
        <v>2.22981628789173E-2</v>
      </c>
      <c r="M211" s="31">
        <v>1.08711067918078E-2</v>
      </c>
      <c r="N211" s="32">
        <f t="shared" si="5"/>
        <v>1.9449842118047123E-2</v>
      </c>
      <c r="P211" s="3">
        <v>38138</v>
      </c>
      <c r="Q211" s="7">
        <v>1646.8</v>
      </c>
      <c r="R211" s="3">
        <v>38138</v>
      </c>
      <c r="S211" s="1">
        <v>3563.21</v>
      </c>
    </row>
    <row r="212" spans="1:19" ht="15" x14ac:dyDescent="0.25">
      <c r="A212" s="5">
        <v>38199</v>
      </c>
      <c r="B212" s="31">
        <v>-7.0236559563523093E-2</v>
      </c>
      <c r="C212" s="31">
        <v>-2.3446929474126799E-2</v>
      </c>
      <c r="D212" s="31">
        <v>-6.5653189583013305E-2</v>
      </c>
      <c r="E212" s="31">
        <v>-3.52034933489421E-2</v>
      </c>
      <c r="F212" s="31">
        <v>-5.4840168081571501E-3</v>
      </c>
      <c r="G212" s="31">
        <v>-3.0659563351596999E-2</v>
      </c>
      <c r="H212" s="31">
        <v>-1.17687098900359E-2</v>
      </c>
      <c r="I212" s="31">
        <v>-2.3897905026260598E-3</v>
      </c>
      <c r="J212" s="31">
        <v>-1.5260636951624201E-2</v>
      </c>
      <c r="K212" s="31">
        <v>-4.5587209098531797E-2</v>
      </c>
      <c r="L212" s="31">
        <v>-2.1800056305829801E-2</v>
      </c>
      <c r="M212" s="31">
        <v>-1.63409354827487E-2</v>
      </c>
      <c r="N212" s="32">
        <f t="shared" si="5"/>
        <v>-3.3100433039676358E-2</v>
      </c>
      <c r="P212" s="3">
        <v>38168</v>
      </c>
      <c r="Q212" s="7">
        <v>1678.83</v>
      </c>
      <c r="R212" s="3">
        <v>38168</v>
      </c>
      <c r="S212" s="1">
        <v>3632.49</v>
      </c>
    </row>
    <row r="213" spans="1:19" ht="15" x14ac:dyDescent="0.25">
      <c r="A213" s="5">
        <v>38230</v>
      </c>
      <c r="B213" s="31">
        <v>-6.3506343653419797E-3</v>
      </c>
      <c r="C213" s="31">
        <v>4.92759835855925E-3</v>
      </c>
      <c r="D213" s="31">
        <v>-9.9467612591001096E-3</v>
      </c>
      <c r="E213" s="31">
        <v>1.05136722268069E-2</v>
      </c>
      <c r="F213" s="31">
        <v>3.4677039140629702E-2</v>
      </c>
      <c r="G213" s="31">
        <v>9.4378836123859208E-3</v>
      </c>
      <c r="H213" s="31">
        <v>2.6725834846710102E-2</v>
      </c>
      <c r="I213" s="31">
        <v>-9.5765983793729098E-4</v>
      </c>
      <c r="J213" s="31">
        <v>2.60725717790956E-2</v>
      </c>
      <c r="K213" s="31">
        <v>-6.7148500486805397E-4</v>
      </c>
      <c r="L213" s="31">
        <v>-1.60750136055147E-2</v>
      </c>
      <c r="M213" s="31">
        <v>2.4289087911549E-2</v>
      </c>
      <c r="N213" s="32">
        <f t="shared" si="5"/>
        <v>4.0474107659893566E-3</v>
      </c>
      <c r="P213" s="3">
        <v>38198</v>
      </c>
      <c r="Q213" s="7">
        <v>1623.26</v>
      </c>
      <c r="R213" s="3">
        <v>38198</v>
      </c>
      <c r="S213" s="1">
        <v>3512.27</v>
      </c>
    </row>
    <row r="214" spans="1:19" ht="15" x14ac:dyDescent="0.25">
      <c r="A214" s="5">
        <v>38260</v>
      </c>
      <c r="B214" s="31">
        <v>5.9760220155532E-2</v>
      </c>
      <c r="C214" s="31">
        <v>2.9349691649745598E-2</v>
      </c>
      <c r="D214" s="31">
        <v>2.8106511821746099E-2</v>
      </c>
      <c r="E214" s="31">
        <v>1.11941188676249E-5</v>
      </c>
      <c r="F214" s="31">
        <v>-1.3606319131090901E-2</v>
      </c>
      <c r="G214" s="31">
        <v>-2.87199740068816E-3</v>
      </c>
      <c r="H214" s="31">
        <v>2.0048814782279701E-2</v>
      </c>
      <c r="I214" s="31">
        <v>3.8766158859873903E-2</v>
      </c>
      <c r="J214" s="31">
        <v>9.8288875809673295E-3</v>
      </c>
      <c r="K214" s="31">
        <v>4.6378491592022498E-3</v>
      </c>
      <c r="L214" s="31">
        <v>2.8614445389935399E-2</v>
      </c>
      <c r="M214" s="31">
        <v>-3.6347923017657001E-3</v>
      </c>
      <c r="N214" s="32">
        <f t="shared" si="5"/>
        <v>1.0829350300338048E-2</v>
      </c>
      <c r="P214" s="3">
        <v>38230</v>
      </c>
      <c r="Q214" s="7">
        <v>1629.83</v>
      </c>
      <c r="R214" s="3">
        <v>38230</v>
      </c>
      <c r="S214" s="1">
        <v>3526.48</v>
      </c>
    </row>
    <row r="215" spans="1:19" ht="15" x14ac:dyDescent="0.25">
      <c r="A215" s="5">
        <v>38291</v>
      </c>
      <c r="B215" s="31">
        <v>1.7524119439023399E-2</v>
      </c>
      <c r="C215" s="31">
        <v>2.5074317176779E-2</v>
      </c>
      <c r="D215" s="31">
        <v>3.00485361488338E-2</v>
      </c>
      <c r="E215" s="31">
        <v>1.27848588396353E-3</v>
      </c>
      <c r="F215" s="31">
        <v>9.5400964951113804E-3</v>
      </c>
      <c r="G215" s="31">
        <v>-1.9253105281573401E-3</v>
      </c>
      <c r="H215" s="31">
        <v>1.29750811432405E-2</v>
      </c>
      <c r="I215" s="31">
        <v>7.0172691048047296E-3</v>
      </c>
      <c r="J215" s="31">
        <v>1.09020721203108E-2</v>
      </c>
      <c r="K215" s="31">
        <v>1.50549777617689E-2</v>
      </c>
      <c r="L215" s="31">
        <v>2.0070102147932501E-4</v>
      </c>
      <c r="M215" s="31">
        <v>9.9922826516356308E-3</v>
      </c>
      <c r="N215" s="32">
        <f t="shared" si="5"/>
        <v>1.5277878942384859E-2</v>
      </c>
      <c r="P215" s="3">
        <v>38260</v>
      </c>
      <c r="Q215" s="7">
        <v>1647.48</v>
      </c>
      <c r="R215" s="3">
        <v>38260</v>
      </c>
      <c r="S215" s="1">
        <v>3564.67</v>
      </c>
    </row>
    <row r="216" spans="1:19" ht="15" x14ac:dyDescent="0.25">
      <c r="A216" s="5">
        <v>38321</v>
      </c>
      <c r="B216" s="31">
        <v>7.0130236587652703E-2</v>
      </c>
      <c r="C216" s="31">
        <v>5.9170681404550403E-2</v>
      </c>
      <c r="D216" s="31">
        <v>7.6541443294799297E-2</v>
      </c>
      <c r="E216" s="31">
        <v>4.3597335285317999E-2</v>
      </c>
      <c r="F216" s="31">
        <v>3.2585065244379E-2</v>
      </c>
      <c r="G216" s="31">
        <v>2.1841666951254699E-2</v>
      </c>
      <c r="H216" s="31">
        <v>5.2669388280626901E-2</v>
      </c>
      <c r="I216" s="31">
        <v>7.2890164927030696E-2</v>
      </c>
      <c r="J216" s="31">
        <v>4.1548747812467701E-2</v>
      </c>
      <c r="K216" s="31">
        <v>3.5332435469626403E-2</v>
      </c>
      <c r="L216" s="31">
        <v>4.51892850055787E-2</v>
      </c>
      <c r="M216" s="31">
        <v>3.1869626242393E-2</v>
      </c>
      <c r="N216" s="32">
        <f t="shared" si="5"/>
        <v>4.0462738767823359E-2</v>
      </c>
      <c r="P216" s="3">
        <v>38289</v>
      </c>
      <c r="Q216" s="7">
        <v>1672.65</v>
      </c>
      <c r="R216" s="3">
        <v>38289</v>
      </c>
      <c r="S216" s="1">
        <v>3619.13</v>
      </c>
    </row>
    <row r="217" spans="1:19" ht="15" x14ac:dyDescent="0.25">
      <c r="A217" s="5">
        <v>38352</v>
      </c>
      <c r="B217" s="31">
        <v>1.0502854198645901E-2</v>
      </c>
      <c r="C217" s="31">
        <v>4.0280832867833197E-2</v>
      </c>
      <c r="D217" s="31">
        <v>4.36262875381234E-2</v>
      </c>
      <c r="E217" s="31">
        <v>4.0366620284381698E-2</v>
      </c>
      <c r="F217" s="31">
        <v>3.6712493458822298E-2</v>
      </c>
      <c r="G217" s="31">
        <v>2.6125916600141501E-2</v>
      </c>
      <c r="H217" s="31">
        <v>3.4854890630357203E-2</v>
      </c>
      <c r="I217" s="31">
        <v>1.5357844127412401E-2</v>
      </c>
      <c r="J217" s="31">
        <v>4.04425830749972E-2</v>
      </c>
      <c r="K217" s="31">
        <v>3.4603118359035498E-2</v>
      </c>
      <c r="L217" s="31">
        <v>2.3474580055878502E-2</v>
      </c>
      <c r="M217" s="31">
        <v>2.7758055292487298E-2</v>
      </c>
      <c r="N217" s="32">
        <f t="shared" si="5"/>
        <v>3.402802916688219E-2</v>
      </c>
      <c r="P217" s="3">
        <v>38321</v>
      </c>
      <c r="Q217" s="7">
        <v>1740.33</v>
      </c>
      <c r="R217" s="3">
        <v>38321</v>
      </c>
      <c r="S217" s="1">
        <v>3765.56</v>
      </c>
    </row>
    <row r="218" spans="1:19" ht="15" x14ac:dyDescent="0.25">
      <c r="A218" s="5">
        <v>38383</v>
      </c>
      <c r="B218" s="31">
        <v>-2.6048075445753001E-2</v>
      </c>
      <c r="C218" s="31">
        <v>-2.20505001695365E-2</v>
      </c>
      <c r="D218" s="31">
        <v>-4.8007759390615502E-2</v>
      </c>
      <c r="E218" s="31">
        <v>-1.35330568060752E-2</v>
      </c>
      <c r="F218" s="31">
        <v>-2.6574423444524799E-2</v>
      </c>
      <c r="G218" s="31">
        <v>-2.4298078988484701E-2</v>
      </c>
      <c r="H218" s="31">
        <v>-9.6207908750417306E-3</v>
      </c>
      <c r="I218" s="31">
        <v>-2.25245970785307E-2</v>
      </c>
      <c r="J218" s="31">
        <v>-1.08563211277095E-2</v>
      </c>
      <c r="K218" s="31">
        <v>-2.07960918750793E-2</v>
      </c>
      <c r="L218" s="31">
        <v>-2.5775583634221499E-2</v>
      </c>
      <c r="M218" s="31">
        <v>-1.12732965617776E-2</v>
      </c>
      <c r="N218" s="32">
        <f t="shared" si="5"/>
        <v>-2.437831680142255E-2</v>
      </c>
      <c r="P218" s="3">
        <v>38352</v>
      </c>
      <c r="Q218" s="7">
        <v>1799.55</v>
      </c>
      <c r="R218" s="3">
        <v>38352</v>
      </c>
      <c r="S218" s="1">
        <v>3893.7</v>
      </c>
    </row>
    <row r="219" spans="1:19" ht="15" x14ac:dyDescent="0.25">
      <c r="A219" s="5">
        <v>38411</v>
      </c>
      <c r="B219" s="31">
        <v>3.8623423400674803E-2</v>
      </c>
      <c r="C219" s="31">
        <v>2.4520287165264901E-2</v>
      </c>
      <c r="D219" s="31">
        <v>1.30679887741115E-2</v>
      </c>
      <c r="E219" s="31">
        <v>4.6509512177604198E-2</v>
      </c>
      <c r="F219" s="31">
        <v>1.7066819409075701E-2</v>
      </c>
      <c r="G219" s="31">
        <v>6.3341504560454698E-3</v>
      </c>
      <c r="H219" s="31">
        <v>6.5488893320881605E-2</v>
      </c>
      <c r="I219" s="31">
        <v>5.7665104788128502E-2</v>
      </c>
      <c r="J219" s="31">
        <v>2.8615320635598299E-2</v>
      </c>
      <c r="K219" s="31">
        <v>3.87455754006822E-2</v>
      </c>
      <c r="L219" s="31">
        <v>2.65741961812056E-2</v>
      </c>
      <c r="M219" s="31">
        <v>2.33144833070488E-2</v>
      </c>
      <c r="N219" s="32">
        <f t="shared" si="5"/>
        <v>2.1045976487742646E-2</v>
      </c>
      <c r="P219" s="3">
        <v>38383</v>
      </c>
      <c r="Q219" s="7">
        <v>1755.68</v>
      </c>
      <c r="R219" s="3">
        <v>38383</v>
      </c>
      <c r="S219" s="1">
        <v>3798.79</v>
      </c>
    </row>
    <row r="220" spans="1:19" ht="15" x14ac:dyDescent="0.25">
      <c r="A220" s="5">
        <v>38442</v>
      </c>
      <c r="B220" s="31">
        <v>-3.76971668924143E-4</v>
      </c>
      <c r="C220" s="31">
        <v>-6.5493003391927096E-3</v>
      </c>
      <c r="D220" s="31">
        <v>-1.1133603325946199E-2</v>
      </c>
      <c r="E220" s="31">
        <v>-1.6785584575336202E-2</v>
      </c>
      <c r="F220" s="31">
        <v>-2.3675228438203098E-2</v>
      </c>
      <c r="G220" s="31">
        <v>-1.9233229591280002E-2</v>
      </c>
      <c r="H220" s="31">
        <v>-1.9490053045311501E-2</v>
      </c>
      <c r="I220" s="31">
        <v>-1.4333372738058601E-2</v>
      </c>
      <c r="J220" s="31">
        <v>-2.8617027614025799E-2</v>
      </c>
      <c r="K220" s="31">
        <v>-2.28694700263706E-2</v>
      </c>
      <c r="L220" s="31">
        <v>-1.9088735713260599E-2</v>
      </c>
      <c r="M220" s="31">
        <v>-1.6976647097405099E-2</v>
      </c>
      <c r="N220" s="32">
        <f t="shared" si="5"/>
        <v>-1.7705828865967832E-2</v>
      </c>
      <c r="P220" s="3">
        <v>38411</v>
      </c>
      <c r="Q220" s="7">
        <v>1792.63</v>
      </c>
      <c r="R220" s="3">
        <v>38411</v>
      </c>
      <c r="S220" s="1">
        <v>3878.73</v>
      </c>
    </row>
    <row r="221" spans="1:19" ht="15" x14ac:dyDescent="0.25">
      <c r="A221" s="5">
        <v>38472</v>
      </c>
      <c r="B221" s="31">
        <v>-3.7690845212236E-2</v>
      </c>
      <c r="C221" s="31">
        <v>-1.0207247334992601E-2</v>
      </c>
      <c r="D221" s="31">
        <v>-5.0743365322478098E-2</v>
      </c>
      <c r="E221" s="31">
        <v>-3.0957865265224899E-2</v>
      </c>
      <c r="F221" s="31">
        <v>1.0130333409892001E-2</v>
      </c>
      <c r="G221" s="31">
        <v>-1.4551900898661801E-2</v>
      </c>
      <c r="H221" s="31">
        <v>-1.7576488370438299E-2</v>
      </c>
      <c r="I221" s="31">
        <v>-2.9920796473322599E-2</v>
      </c>
      <c r="J221" s="31">
        <v>-1.4062766007651301E-2</v>
      </c>
      <c r="K221" s="31">
        <v>-1.1211297688914001E-2</v>
      </c>
      <c r="L221" s="31">
        <v>-3.4156645233102398E-2</v>
      </c>
      <c r="M221" s="31">
        <v>9.9138565972898196E-4</v>
      </c>
      <c r="N221" s="32">
        <f t="shared" si="5"/>
        <v>-1.8967681115799495E-2</v>
      </c>
      <c r="P221" s="3">
        <v>38442</v>
      </c>
      <c r="Q221" s="7">
        <v>1760.89</v>
      </c>
      <c r="R221" s="3">
        <v>38442</v>
      </c>
      <c r="S221" s="1">
        <v>3810.05</v>
      </c>
    </row>
    <row r="222" spans="1:19" ht="15" x14ac:dyDescent="0.25">
      <c r="A222" s="5">
        <v>38503</v>
      </c>
      <c r="B222" s="31">
        <v>3.16672573354944E-2</v>
      </c>
      <c r="C222" s="31">
        <v>5.1137765544783803E-2</v>
      </c>
      <c r="D222" s="31">
        <v>6.7060875035680603E-2</v>
      </c>
      <c r="E222" s="31">
        <v>2.4527254198878402E-2</v>
      </c>
      <c r="F222" s="31">
        <v>1.5816916513383999E-2</v>
      </c>
      <c r="G222" s="31">
        <v>3.2501256552962203E-2</v>
      </c>
      <c r="H222" s="31">
        <v>3.31877408808567E-2</v>
      </c>
      <c r="I222" s="31">
        <v>3.6320367056947203E-2</v>
      </c>
      <c r="J222" s="31">
        <v>3.05804817583522E-2</v>
      </c>
      <c r="K222" s="31">
        <v>3.6075675993189199E-2</v>
      </c>
      <c r="L222" s="31">
        <v>2.84057058155802E-2</v>
      </c>
      <c r="M222" s="31">
        <v>9.8921005340976004E-3</v>
      </c>
      <c r="N222" s="32">
        <f t="shared" si="5"/>
        <v>3.1820734128706896E-2</v>
      </c>
      <c r="P222" s="3">
        <v>38471</v>
      </c>
      <c r="Q222" s="7">
        <v>1727.49</v>
      </c>
      <c r="R222" s="3">
        <v>38471</v>
      </c>
      <c r="S222" s="1">
        <v>3737.79</v>
      </c>
    </row>
    <row r="223" spans="1:19" ht="15" x14ac:dyDescent="0.25">
      <c r="A223" s="5">
        <v>38533</v>
      </c>
      <c r="B223" s="31">
        <v>3.5232085402559503E-2</v>
      </c>
      <c r="C223" s="31">
        <v>1.1980016708402E-2</v>
      </c>
      <c r="D223" s="31">
        <v>1.05528156085686E-2</v>
      </c>
      <c r="E223" s="31">
        <v>2.7929898137221999E-3</v>
      </c>
      <c r="F223" s="31">
        <v>-2.5195582453769699E-3</v>
      </c>
      <c r="G223" s="31">
        <v>-1.2389134897291499E-3</v>
      </c>
      <c r="H223" s="31">
        <v>2.6643125755482101E-2</v>
      </c>
      <c r="I223" s="31">
        <v>3.2630900771604902E-2</v>
      </c>
      <c r="J223" s="31">
        <v>2.0687069897808101E-2</v>
      </c>
      <c r="K223" s="31">
        <v>-1.69584891648802E-2</v>
      </c>
      <c r="L223" s="31">
        <v>3.10092601566067E-2</v>
      </c>
      <c r="M223" s="31">
        <v>-1.5044775742648101E-2</v>
      </c>
      <c r="N223" s="32">
        <f t="shared" si="5"/>
        <v>1.4193866903045027E-3</v>
      </c>
      <c r="P223" s="3">
        <v>38503</v>
      </c>
      <c r="Q223" s="7">
        <v>1782.46</v>
      </c>
      <c r="R223" s="3">
        <v>38503</v>
      </c>
      <c r="S223" s="1">
        <v>3856.72</v>
      </c>
    </row>
    <row r="224" spans="1:19" ht="15" x14ac:dyDescent="0.25">
      <c r="A224" s="5">
        <v>38564</v>
      </c>
      <c r="B224" s="31">
        <v>4.38752716835593E-2</v>
      </c>
      <c r="C224" s="31">
        <v>3.8326693775681597E-2</v>
      </c>
      <c r="D224" s="31">
        <v>6.9878417434351206E-2</v>
      </c>
      <c r="E224" s="31">
        <v>3.35562222923989E-2</v>
      </c>
      <c r="F224" s="31">
        <v>1.74353370948611E-2</v>
      </c>
      <c r="G224" s="31">
        <v>3.4053794558805799E-2</v>
      </c>
      <c r="H224" s="31">
        <v>3.31932214478887E-2</v>
      </c>
      <c r="I224" s="31">
        <v>4.6840576354188798E-2</v>
      </c>
      <c r="J224" s="31">
        <v>2.4870092026380599E-2</v>
      </c>
      <c r="K224" s="31">
        <v>4.9037850749836402E-2</v>
      </c>
      <c r="L224" s="31">
        <v>3.4123883846062401E-2</v>
      </c>
      <c r="M224" s="31">
        <v>1.0940904352193101E-2</v>
      </c>
      <c r="N224" s="32">
        <f t="shared" si="5"/>
        <v>3.718788340550927E-2</v>
      </c>
      <c r="P224" s="3">
        <v>38533</v>
      </c>
      <c r="Q224" s="7">
        <v>1784.99</v>
      </c>
      <c r="R224" s="3">
        <v>38533</v>
      </c>
      <c r="S224" s="1">
        <v>3862.2</v>
      </c>
    </row>
    <row r="225" spans="1:19" ht="15" x14ac:dyDescent="0.25">
      <c r="A225" s="5">
        <v>38595</v>
      </c>
      <c r="B225" s="31">
        <v>1.8174690025543099E-2</v>
      </c>
      <c r="C225" s="31">
        <v>-1.29763074873085E-2</v>
      </c>
      <c r="D225" s="31">
        <v>-1.64411918279922E-2</v>
      </c>
      <c r="E225" s="31">
        <v>-5.79876616839573E-3</v>
      </c>
      <c r="F225" s="31">
        <v>-6.6392202871019199E-3</v>
      </c>
      <c r="G225" s="31">
        <v>5.1156816324171503E-3</v>
      </c>
      <c r="H225" s="31">
        <v>-2.1905372922901901E-3</v>
      </c>
      <c r="I225" s="31">
        <v>7.4587665251330103E-3</v>
      </c>
      <c r="J225" s="31">
        <v>-6.8974841600166097E-4</v>
      </c>
      <c r="K225" s="31">
        <v>-6.1282060779120498E-3</v>
      </c>
      <c r="L225" s="31">
        <v>-9.1144197737931393E-3</v>
      </c>
      <c r="M225" s="31">
        <v>-8.2120449694615197E-3</v>
      </c>
      <c r="N225" s="32">
        <f t="shared" si="5"/>
        <v>-9.1229737977821523E-3</v>
      </c>
      <c r="P225" s="3">
        <v>38562</v>
      </c>
      <c r="Q225" s="7">
        <v>1851.37</v>
      </c>
      <c r="R225" s="3">
        <v>38562</v>
      </c>
      <c r="S225" s="1">
        <v>4005.82</v>
      </c>
    </row>
    <row r="226" spans="1:19" ht="15" x14ac:dyDescent="0.25">
      <c r="A226" s="5">
        <v>38625</v>
      </c>
      <c r="B226" s="31">
        <v>4.6397991241981101E-2</v>
      </c>
      <c r="C226" s="31">
        <v>6.5180158121480002E-3</v>
      </c>
      <c r="D226" s="31">
        <v>3.9775318786195102E-4</v>
      </c>
      <c r="E226" s="31">
        <v>2.0171336315540401E-2</v>
      </c>
      <c r="F226" s="31">
        <v>-7.0623899566729098E-3</v>
      </c>
      <c r="G226" s="31">
        <v>-1.33461477254565E-2</v>
      </c>
      <c r="H226" s="31">
        <v>2.2848767497755499E-2</v>
      </c>
      <c r="I226" s="31">
        <v>3.07372182687232E-2</v>
      </c>
      <c r="J226" s="31">
        <v>2.4574925048377199E-2</v>
      </c>
      <c r="K226" s="31">
        <v>-8.6023127635196306E-6</v>
      </c>
      <c r="L226" s="31">
        <v>-2.2963036788982601E-3</v>
      </c>
      <c r="M226" s="31">
        <v>-2.74502978548923E-3</v>
      </c>
      <c r="N226" s="32">
        <f t="shared" si="5"/>
        <v>8.0949369848675179E-3</v>
      </c>
      <c r="P226" s="3">
        <v>38595</v>
      </c>
      <c r="Q226" s="7">
        <v>1834.48</v>
      </c>
      <c r="R226" s="3">
        <v>38595</v>
      </c>
      <c r="S226" s="1">
        <v>3969.27</v>
      </c>
    </row>
    <row r="227" spans="1:19" ht="15" x14ac:dyDescent="0.25">
      <c r="A227" s="5">
        <v>38656</v>
      </c>
      <c r="B227" s="31">
        <v>-3.9396764648334498E-2</v>
      </c>
      <c r="C227" s="31">
        <v>-1.33260179078214E-3</v>
      </c>
      <c r="D227" s="31">
        <v>-4.0817465631587203E-2</v>
      </c>
      <c r="E227" s="31">
        <v>-2.9751371396914299E-2</v>
      </c>
      <c r="F227" s="31">
        <v>-3.4930340299402498E-3</v>
      </c>
      <c r="G227" s="31">
        <v>-1.34022342849543E-2</v>
      </c>
      <c r="H227" s="31">
        <v>-3.58119146907648E-3</v>
      </c>
      <c r="I227" s="31">
        <v>-2.8496321196247999E-2</v>
      </c>
      <c r="J227" s="31">
        <v>-2.1021178135845202E-3</v>
      </c>
      <c r="K227" s="31">
        <v>-3.6097380071402799E-2</v>
      </c>
      <c r="L227" s="31">
        <v>-1.6056751647152898E-2</v>
      </c>
      <c r="M227" s="31">
        <v>2.8339310875834401E-3</v>
      </c>
      <c r="N227" s="32">
        <f t="shared" si="5"/>
        <v>-1.6670902434935853E-2</v>
      </c>
      <c r="P227" s="3">
        <v>38625</v>
      </c>
      <c r="Q227" s="7">
        <v>1849.33</v>
      </c>
      <c r="R227" s="3">
        <v>38625</v>
      </c>
      <c r="S227" s="1">
        <v>4001.42</v>
      </c>
    </row>
    <row r="228" spans="1:19" ht="15" x14ac:dyDescent="0.25">
      <c r="A228" s="5">
        <v>38686</v>
      </c>
      <c r="B228" s="31">
        <v>3.4557134096039097E-2</v>
      </c>
      <c r="C228" s="31">
        <v>4.5307509988553998E-2</v>
      </c>
      <c r="D228" s="31">
        <v>5.29923507084877E-2</v>
      </c>
      <c r="E228" s="31">
        <v>2.7344454893026001E-2</v>
      </c>
      <c r="F228" s="31">
        <v>3.2097761544843201E-2</v>
      </c>
      <c r="G228" s="31">
        <v>5.6841783812418098E-2</v>
      </c>
      <c r="H228" s="31">
        <v>3.6667064528014499E-2</v>
      </c>
      <c r="I228" s="31">
        <v>2.97943921657104E-2</v>
      </c>
      <c r="J228" s="31">
        <v>3.51793854015654E-2</v>
      </c>
      <c r="K228" s="31">
        <v>3.4923648865648298E-2</v>
      </c>
      <c r="L228" s="31">
        <v>3.4095855304612802E-2</v>
      </c>
      <c r="M228" s="31">
        <v>3.2886776045740002E-2</v>
      </c>
      <c r="N228" s="32">
        <f t="shared" si="5"/>
        <v>3.7822381083310486E-2</v>
      </c>
      <c r="P228" s="3">
        <v>38656</v>
      </c>
      <c r="Q228" s="7">
        <v>1818.5</v>
      </c>
      <c r="R228" s="3">
        <v>38656</v>
      </c>
      <c r="S228" s="1">
        <v>3934.72</v>
      </c>
    </row>
    <row r="229" spans="1:19" ht="15" x14ac:dyDescent="0.25">
      <c r="A229" s="5">
        <v>38717</v>
      </c>
      <c r="B229" s="31">
        <v>1.26794600490037E-2</v>
      </c>
      <c r="C229" s="31">
        <v>1.70894319227985E-4</v>
      </c>
      <c r="D229" s="31">
        <v>1.0342632094296301E-2</v>
      </c>
      <c r="E229" s="31">
        <v>-9.5294527229700301E-3</v>
      </c>
      <c r="F229" s="31">
        <v>7.2207624865195099E-3</v>
      </c>
      <c r="G229" s="31">
        <v>-3.6952104197242501E-3</v>
      </c>
      <c r="H229" s="31">
        <v>-4.7572567142341798E-4</v>
      </c>
      <c r="I229" s="31">
        <v>-8.02719144253205E-4</v>
      </c>
      <c r="J229" s="31">
        <v>4.88224973515578E-3</v>
      </c>
      <c r="K229" s="31">
        <v>-9.3728325124188498E-3</v>
      </c>
      <c r="L229" s="31">
        <v>1.3076712425626399E-2</v>
      </c>
      <c r="M229" s="31">
        <v>-6.99008549217877E-3</v>
      </c>
      <c r="N229" s="32">
        <f t="shared" si="5"/>
        <v>3.497096350304485E-4</v>
      </c>
      <c r="P229" s="3">
        <v>38686</v>
      </c>
      <c r="Q229" s="7">
        <v>1887.28</v>
      </c>
      <c r="R229" s="3">
        <v>38686</v>
      </c>
      <c r="S229" s="1">
        <v>4083.54</v>
      </c>
    </row>
    <row r="230" spans="1:19" ht="15" x14ac:dyDescent="0.25">
      <c r="A230" s="5">
        <v>38748</v>
      </c>
      <c r="B230" s="31">
        <v>7.0064113101379402E-2</v>
      </c>
      <c r="C230" s="31">
        <v>2.31206646436459E-2</v>
      </c>
      <c r="D230" s="31">
        <v>5.9037343134014202E-2</v>
      </c>
      <c r="E230" s="31">
        <v>4.8088948991123801E-2</v>
      </c>
      <c r="F230" s="31">
        <v>2.7008755404208398E-2</v>
      </c>
      <c r="G230" s="31">
        <v>2.0067304231878001E-2</v>
      </c>
      <c r="H230" s="31">
        <v>4.9816299373513E-2</v>
      </c>
      <c r="I230" s="31">
        <v>6.4183492758267999E-2</v>
      </c>
      <c r="J230" s="31">
        <v>5.1326789012699103E-2</v>
      </c>
      <c r="K230" s="31">
        <v>3.4286331663716203E-2</v>
      </c>
      <c r="L230" s="31">
        <v>6.8858893095490897E-2</v>
      </c>
      <c r="M230" s="31">
        <v>3.7622519834134102E-4</v>
      </c>
      <c r="N230" s="32">
        <f t="shared" si="5"/>
        <v>2.6478595718084197E-2</v>
      </c>
      <c r="P230" s="3">
        <v>38716</v>
      </c>
      <c r="Q230" s="7">
        <v>1887.94</v>
      </c>
      <c r="R230" s="3">
        <v>38716</v>
      </c>
      <c r="S230" s="1">
        <v>4084.96</v>
      </c>
    </row>
    <row r="231" spans="1:19" ht="15" x14ac:dyDescent="0.25">
      <c r="A231" s="5">
        <v>38776</v>
      </c>
      <c r="B231" s="31">
        <v>-2.7627717535200699E-2</v>
      </c>
      <c r="C231" s="31">
        <v>1.1334978250593E-2</v>
      </c>
      <c r="D231" s="31">
        <v>8.0315491841742997E-3</v>
      </c>
      <c r="E231" s="31">
        <v>-2.3467808696419099E-2</v>
      </c>
      <c r="F231" s="31">
        <v>1.7374505003782698E-2</v>
      </c>
      <c r="G231" s="31">
        <v>1.27876418426967E-2</v>
      </c>
      <c r="H231" s="31">
        <v>-1.07261486309129E-2</v>
      </c>
      <c r="I231" s="31">
        <v>-1.3830619858201901E-2</v>
      </c>
      <c r="J231" s="31">
        <v>-9.7040309188404505E-3</v>
      </c>
      <c r="K231" s="31">
        <v>-1.48890518864121E-2</v>
      </c>
      <c r="L231" s="31">
        <v>1.61942216908839E-2</v>
      </c>
      <c r="M231" s="31">
        <v>1.7083013340233801E-2</v>
      </c>
      <c r="N231" s="32">
        <f t="shared" si="5"/>
        <v>2.7142363243253254E-3</v>
      </c>
      <c r="P231" s="3">
        <v>38748</v>
      </c>
      <c r="Q231" s="7">
        <v>1937.93</v>
      </c>
      <c r="R231" s="3">
        <v>38748</v>
      </c>
      <c r="S231" s="1">
        <v>4193.12</v>
      </c>
    </row>
    <row r="232" spans="1:19" ht="15" x14ac:dyDescent="0.25">
      <c r="A232" s="5">
        <v>38807</v>
      </c>
      <c r="B232" s="31">
        <v>3.1894894651596499E-2</v>
      </c>
      <c r="C232" s="31">
        <v>1.06534414163649E-2</v>
      </c>
      <c r="D232" s="31">
        <v>2.73047991121903E-2</v>
      </c>
      <c r="E232" s="31">
        <v>1.66926612958762E-2</v>
      </c>
      <c r="F232" s="31">
        <v>7.6189719934771196E-3</v>
      </c>
      <c r="G232" s="31">
        <v>1.44083730714651E-2</v>
      </c>
      <c r="H232" s="31">
        <v>1.7325468237939699E-2</v>
      </c>
      <c r="I232" s="31">
        <v>1.5439827868145401E-2</v>
      </c>
      <c r="J232" s="31">
        <v>1.46843123305632E-2</v>
      </c>
      <c r="K232" s="31">
        <v>1.59366105771526E-2</v>
      </c>
      <c r="L232" s="31">
        <v>1.57101975183443E-2</v>
      </c>
      <c r="M232" s="31">
        <v>1.2753435592986501E-2</v>
      </c>
      <c r="N232" s="32">
        <f t="shared" si="5"/>
        <v>1.2448602555591659E-2</v>
      </c>
      <c r="P232" s="3">
        <v>38776</v>
      </c>
      <c r="Q232" s="7">
        <v>1943.19</v>
      </c>
      <c r="R232" s="3">
        <v>38776</v>
      </c>
      <c r="S232" s="1">
        <v>4204.49</v>
      </c>
    </row>
    <row r="233" spans="1:19" ht="15" x14ac:dyDescent="0.25">
      <c r="A233" s="5">
        <v>38837</v>
      </c>
      <c r="B233" s="31">
        <v>1.02958862748314E-2</v>
      </c>
      <c r="C233" s="31">
        <v>4.6297655908547203E-2</v>
      </c>
      <c r="D233" s="31">
        <v>-2.4629152975899401E-3</v>
      </c>
      <c r="E233" s="31">
        <v>4.9854125393444804E-3</v>
      </c>
      <c r="F233" s="31">
        <v>3.3930036778423801E-2</v>
      </c>
      <c r="G233" s="31">
        <v>1.46732180401275E-2</v>
      </c>
      <c r="H233" s="31">
        <v>3.8768780103384699E-2</v>
      </c>
      <c r="I233" s="31">
        <v>2.8744256409761599E-2</v>
      </c>
      <c r="J233" s="31">
        <v>3.9915168447741498E-2</v>
      </c>
      <c r="K233" s="31">
        <v>5.3369520578496399E-3</v>
      </c>
      <c r="L233" s="31">
        <v>1.32503070654476E-2</v>
      </c>
      <c r="M233" s="31">
        <v>1.56217542525333E-2</v>
      </c>
      <c r="N233" s="32">
        <f t="shared" si="5"/>
        <v>1.3423944535371879E-2</v>
      </c>
      <c r="P233" s="3">
        <v>38807</v>
      </c>
      <c r="Q233" s="7">
        <v>1967.38</v>
      </c>
      <c r="R233" s="3">
        <v>38807</v>
      </c>
      <c r="S233" s="1">
        <v>4256.83</v>
      </c>
    </row>
    <row r="234" spans="1:19" ht="15" x14ac:dyDescent="0.25">
      <c r="A234" s="5">
        <v>38868</v>
      </c>
      <c r="B234" s="31">
        <v>-5.0024055389469302E-2</v>
      </c>
      <c r="C234" s="31">
        <v>-2.2336635488202701E-2</v>
      </c>
      <c r="D234" s="31">
        <v>-3.3288168381064402E-2</v>
      </c>
      <c r="E234" s="31">
        <v>-2.6260112091926701E-2</v>
      </c>
      <c r="F234" s="31">
        <v>-1.7431361557964601E-2</v>
      </c>
      <c r="G234" s="31">
        <v>-2.47748594834095E-2</v>
      </c>
      <c r="H234" s="31">
        <v>-3.11494029873529E-2</v>
      </c>
      <c r="I234" s="31">
        <v>-3.5727100110824798E-2</v>
      </c>
      <c r="J234" s="31">
        <v>-3.5020694804103601E-2</v>
      </c>
      <c r="K234" s="31">
        <v>-3.8812651763727501E-2</v>
      </c>
      <c r="L234" s="31">
        <v>-3.00423545647764E-2</v>
      </c>
      <c r="M234" s="31">
        <v>-1.1813135373621299E-2</v>
      </c>
      <c r="N234" s="32">
        <f t="shared" si="5"/>
        <v>-2.8779359912528335E-2</v>
      </c>
      <c r="P234" s="3">
        <v>38835</v>
      </c>
      <c r="Q234" s="7">
        <v>1993.79</v>
      </c>
      <c r="R234" s="3">
        <v>38835</v>
      </c>
      <c r="S234" s="1">
        <v>4313.99</v>
      </c>
    </row>
    <row r="235" spans="1:19" ht="15" x14ac:dyDescent="0.25">
      <c r="A235" s="5">
        <v>38898</v>
      </c>
      <c r="B235" s="31">
        <v>-1.81140998964167E-3</v>
      </c>
      <c r="C235" s="31">
        <v>-3.9420737404410801E-4</v>
      </c>
      <c r="D235" s="31">
        <v>-1.7809066859870801E-2</v>
      </c>
      <c r="E235" s="31">
        <v>9.0827590461699803E-3</v>
      </c>
      <c r="F235" s="31">
        <v>1.02820751098155E-2</v>
      </c>
      <c r="G235" s="31">
        <v>-1.4524955145564599E-2</v>
      </c>
      <c r="H235" s="31">
        <v>9.8934994151420805E-3</v>
      </c>
      <c r="I235" s="31">
        <v>1.5140208619000299E-2</v>
      </c>
      <c r="J235" s="31">
        <v>1.00243007532824E-2</v>
      </c>
      <c r="K235" s="31">
        <v>3.4198743226889002E-3</v>
      </c>
      <c r="L235" s="31">
        <v>-6.9671490483340999E-4</v>
      </c>
      <c r="M235" s="31">
        <v>-1.86294918620331E-3</v>
      </c>
      <c r="N235" s="32">
        <f t="shared" si="5"/>
        <v>1.3530192469568547E-3</v>
      </c>
      <c r="P235" s="3">
        <v>38868</v>
      </c>
      <c r="Q235" s="1">
        <v>1936.41</v>
      </c>
      <c r="R235" s="3">
        <v>38868</v>
      </c>
      <c r="S235" s="1">
        <v>4189.82</v>
      </c>
    </row>
    <row r="236" spans="1:19" ht="15" x14ac:dyDescent="0.25">
      <c r="A236" s="5">
        <v>38929</v>
      </c>
      <c r="B236" s="31">
        <v>-2.1163559256377099E-2</v>
      </c>
      <c r="C236" s="31">
        <v>1.78853226311429E-2</v>
      </c>
      <c r="D236" s="31">
        <v>-3.9246584657529698E-2</v>
      </c>
      <c r="E236" s="31">
        <v>2.52644739622058E-2</v>
      </c>
      <c r="F236" s="31">
        <v>3.7986816247245599E-2</v>
      </c>
      <c r="G236" s="31">
        <v>-9.1242476228821595E-4</v>
      </c>
      <c r="H236" s="31">
        <v>3.0559999221098699E-2</v>
      </c>
      <c r="I236" s="31">
        <v>2.0849827816511499E-2</v>
      </c>
      <c r="J236" s="31">
        <v>3.2764082155800602E-2</v>
      </c>
      <c r="K236" s="31">
        <v>1.90474920130628E-2</v>
      </c>
      <c r="L236" s="31">
        <v>2.6699059534877599E-3</v>
      </c>
      <c r="M236" s="31">
        <v>2.0937661307368498E-2</v>
      </c>
      <c r="N236" s="32">
        <f t="shared" si="5"/>
        <v>6.1680324698432099E-3</v>
      </c>
      <c r="P236" s="3">
        <v>38898</v>
      </c>
      <c r="Q236" s="1">
        <v>1939.03</v>
      </c>
      <c r="R236" s="3">
        <v>38898</v>
      </c>
      <c r="S236" s="1">
        <v>4195.51</v>
      </c>
    </row>
    <row r="237" spans="1:19" ht="15" x14ac:dyDescent="0.25">
      <c r="A237" s="5">
        <v>38960</v>
      </c>
      <c r="B237" s="31">
        <v>-2.9234606077566802E-3</v>
      </c>
      <c r="C237" s="31">
        <v>7.3590125420699799E-3</v>
      </c>
      <c r="D237" s="31">
        <v>4.7810451212555199E-2</v>
      </c>
      <c r="E237" s="31">
        <v>1.4731241705446201E-2</v>
      </c>
      <c r="F237" s="31">
        <v>2.3031009625971901E-2</v>
      </c>
      <c r="G237" s="31">
        <v>2.7342794690610399E-2</v>
      </c>
      <c r="H237" s="31">
        <v>2.2338804186389999E-3</v>
      </c>
      <c r="I237" s="31">
        <v>1.89628678847902E-3</v>
      </c>
      <c r="J237" s="31">
        <v>6.3477534161136499E-3</v>
      </c>
      <c r="K237" s="31">
        <v>1.9721873421756402E-2</v>
      </c>
      <c r="L237" s="31">
        <v>4.0870265752754799E-2</v>
      </c>
      <c r="M237" s="31">
        <v>2.3556184808411498E-2</v>
      </c>
      <c r="N237" s="32">
        <f t="shared" si="5"/>
        <v>2.3798174260247329E-2</v>
      </c>
      <c r="P237" s="3">
        <v>38929</v>
      </c>
      <c r="Q237" s="1">
        <v>1950.99</v>
      </c>
      <c r="R237" s="3">
        <v>38929</v>
      </c>
      <c r="S237" s="1">
        <v>4221.3900000000003</v>
      </c>
    </row>
    <row r="238" spans="1:19" ht="15" x14ac:dyDescent="0.25">
      <c r="A238" s="5">
        <v>38990</v>
      </c>
      <c r="B238" s="31">
        <v>3.0315598517348798E-2</v>
      </c>
      <c r="C238" s="31">
        <v>2.6253046582427199E-2</v>
      </c>
      <c r="D238" s="31">
        <v>3.7373335226377098E-2</v>
      </c>
      <c r="E238" s="31">
        <v>1.27781417592405E-2</v>
      </c>
      <c r="F238" s="31">
        <v>2.3623944884380198E-2</v>
      </c>
      <c r="G238" s="31">
        <v>3.1554182141849997E-2</v>
      </c>
      <c r="H238" s="31">
        <v>1.45399631053315E-2</v>
      </c>
      <c r="I238" s="31">
        <v>9.1049677129906807E-3</v>
      </c>
      <c r="J238" s="31">
        <v>1.7357107279012001E-2</v>
      </c>
      <c r="K238" s="31">
        <v>2.1448016717428801E-2</v>
      </c>
      <c r="L238" s="31">
        <v>2.0290642400456901E-2</v>
      </c>
      <c r="M238" s="31">
        <v>2.90878577338275E-2</v>
      </c>
      <c r="N238" s="32">
        <f t="shared" si="5"/>
        <v>2.5768241030929895E-2</v>
      </c>
      <c r="P238" s="3">
        <v>38960</v>
      </c>
      <c r="Q238" s="1">
        <v>1997.42</v>
      </c>
      <c r="R238" s="3">
        <v>38960</v>
      </c>
      <c r="S238" s="1">
        <v>4321.82</v>
      </c>
    </row>
    <row r="239" spans="1:19" ht="15" x14ac:dyDescent="0.25">
      <c r="A239" s="5">
        <v>39021</v>
      </c>
      <c r="B239" s="31">
        <v>3.83754082199219E-2</v>
      </c>
      <c r="C239" s="31">
        <v>3.3476156152454001E-2</v>
      </c>
      <c r="D239" s="31">
        <v>4.2680453987019598E-2</v>
      </c>
      <c r="E239" s="31">
        <v>4.50587923676143E-2</v>
      </c>
      <c r="F239" s="31">
        <v>2.4417622546954999E-2</v>
      </c>
      <c r="G239" s="31">
        <v>1.0815971809090399E-2</v>
      </c>
      <c r="H239" s="31">
        <v>3.4648900094886199E-2</v>
      </c>
      <c r="I239" s="31">
        <v>4.5963353285154503E-2</v>
      </c>
      <c r="J239" s="31">
        <v>3.6448395845340702E-2</v>
      </c>
      <c r="K239" s="31">
        <v>3.9197525961641298E-2</v>
      </c>
      <c r="L239" s="31">
        <v>3.5162574336973097E-2</v>
      </c>
      <c r="M239" s="31">
        <v>2.1863113659831301E-2</v>
      </c>
      <c r="N239" s="32">
        <f t="shared" si="5"/>
        <v>3.2583496429774206E-2</v>
      </c>
      <c r="P239" s="3">
        <v>38989</v>
      </c>
      <c r="Q239" s="1">
        <v>2048.89</v>
      </c>
      <c r="R239" s="3">
        <v>38989</v>
      </c>
      <c r="S239" s="1">
        <v>4433.2</v>
      </c>
    </row>
    <row r="240" spans="1:19" ht="15" x14ac:dyDescent="0.25">
      <c r="A240" s="5">
        <v>39051</v>
      </c>
      <c r="B240" s="31">
        <v>2.5745848695003602E-2</v>
      </c>
      <c r="C240" s="31">
        <v>2.4480827340463002E-2</v>
      </c>
      <c r="D240" s="31">
        <v>3.3491508579225997E-2</v>
      </c>
      <c r="E240" s="31">
        <v>3.4070216104860301E-2</v>
      </c>
      <c r="F240" s="31">
        <v>9.0628941684249096E-3</v>
      </c>
      <c r="G240" s="31">
        <v>1.38876507093898E-2</v>
      </c>
      <c r="H240" s="31">
        <v>3.4671428480100901E-2</v>
      </c>
      <c r="I240" s="31">
        <v>4.7620381018098401E-2</v>
      </c>
      <c r="J240" s="31">
        <v>3.3075006326512099E-2</v>
      </c>
      <c r="K240" s="31">
        <v>3.4242994146738197E-2</v>
      </c>
      <c r="L240" s="31">
        <v>2.51018005433002E-2</v>
      </c>
      <c r="M240" s="31">
        <v>-4.9633582184487198E-4</v>
      </c>
      <c r="N240" s="32">
        <f t="shared" si="5"/>
        <v>1.9020159289107275E-2</v>
      </c>
      <c r="P240" s="3">
        <v>39021</v>
      </c>
      <c r="Q240" s="1">
        <v>2115.65</v>
      </c>
      <c r="R240" s="3">
        <v>39021</v>
      </c>
      <c r="S240" s="1">
        <v>4577.66</v>
      </c>
    </row>
    <row r="241" spans="1:19" ht="15" x14ac:dyDescent="0.25">
      <c r="A241" s="5">
        <v>39082</v>
      </c>
      <c r="B241" s="31">
        <v>5.4800035100050597E-3</v>
      </c>
      <c r="C241" s="31">
        <v>2.1791362186561299E-2</v>
      </c>
      <c r="D241" s="31">
        <v>1.0575950456107101E-2</v>
      </c>
      <c r="E241" s="31">
        <v>6.2661221210885004E-4</v>
      </c>
      <c r="F241" s="31">
        <v>2.96104240192341E-2</v>
      </c>
      <c r="G241" s="31">
        <v>2.1955979433031501E-3</v>
      </c>
      <c r="H241" s="31">
        <v>2.1633644891767102E-2</v>
      </c>
      <c r="I241" s="31">
        <v>2.0251626497417199E-2</v>
      </c>
      <c r="J241" s="31">
        <v>2.3556548758796501E-2</v>
      </c>
      <c r="K241" s="31">
        <v>-9.2777241917890493E-3</v>
      </c>
      <c r="L241" s="31">
        <v>2.3775360363616702E-2</v>
      </c>
      <c r="M241" s="31">
        <v>3.6319024004783103E-2</v>
      </c>
      <c r="N241" s="32">
        <f t="shared" si="5"/>
        <v>1.4026689673406478E-2</v>
      </c>
      <c r="P241" s="3">
        <v>39051</v>
      </c>
      <c r="Q241" s="1">
        <v>2155.89</v>
      </c>
      <c r="R241" s="3">
        <v>39051</v>
      </c>
      <c r="S241" s="1">
        <v>4664.71</v>
      </c>
    </row>
    <row r="242" spans="1:19" ht="15" x14ac:dyDescent="0.25">
      <c r="A242" s="5">
        <v>39113</v>
      </c>
      <c r="B242" s="31">
        <v>1.98275344908895E-2</v>
      </c>
      <c r="C242" s="31">
        <v>1.03769287593819E-2</v>
      </c>
      <c r="D242" s="31">
        <v>3.5440840008362499E-2</v>
      </c>
      <c r="E242" s="31">
        <v>1.08969587447356E-2</v>
      </c>
      <c r="F242" s="31">
        <v>1.08945141316713E-2</v>
      </c>
      <c r="G242" s="31">
        <v>9.2097493597835902E-4</v>
      </c>
      <c r="H242" s="31">
        <v>3.0882240638112303E-4</v>
      </c>
      <c r="I242" s="31">
        <v>1.0483404733486201E-3</v>
      </c>
      <c r="J242" s="31">
        <v>2.8327103273648301E-3</v>
      </c>
      <c r="K242" s="31">
        <v>1.6321522874025399E-2</v>
      </c>
      <c r="L242" s="31">
        <v>3.0153220683219299E-2</v>
      </c>
      <c r="M242" s="31">
        <v>1.6729129053438801E-3</v>
      </c>
      <c r="N242" s="32">
        <f t="shared" si="5"/>
        <v>1.5122613934212437E-2</v>
      </c>
      <c r="P242" s="3">
        <v>39080</v>
      </c>
      <c r="Q242" s="1">
        <v>2186.13</v>
      </c>
      <c r="R242" s="3">
        <v>39080</v>
      </c>
      <c r="S242" s="1">
        <v>4730.1400000000003</v>
      </c>
    </row>
    <row r="243" spans="1:19" ht="15" x14ac:dyDescent="0.25">
      <c r="A243" s="5">
        <v>39141</v>
      </c>
      <c r="B243" s="31">
        <v>-2.2736333767273999E-2</v>
      </c>
      <c r="C243" s="31">
        <v>-1.32351032164379E-2</v>
      </c>
      <c r="D243" s="31">
        <v>8.1637807044227205E-3</v>
      </c>
      <c r="E243" s="31">
        <v>-2.6054081170859299E-2</v>
      </c>
      <c r="F243" s="31">
        <v>-1.66939459438771E-2</v>
      </c>
      <c r="G243" s="31">
        <v>-1.5061111223417099E-2</v>
      </c>
      <c r="H243" s="31">
        <v>-2.4498997986245701E-2</v>
      </c>
      <c r="I243" s="31">
        <v>-1.7200668809488302E-2</v>
      </c>
      <c r="J243" s="31">
        <v>-2.54720730758469E-2</v>
      </c>
      <c r="K243" s="31">
        <v>-2.91164709299889E-2</v>
      </c>
      <c r="L243" s="31">
        <v>-1.8713314120139799E-2</v>
      </c>
      <c r="M243" s="31">
        <v>-1.9168001774579901E-2</v>
      </c>
      <c r="N243" s="32">
        <f t="shared" si="5"/>
        <v>-1.9561191245454301E-2</v>
      </c>
      <c r="P243" s="3">
        <v>39113</v>
      </c>
      <c r="Q243" s="1">
        <v>2219.19</v>
      </c>
      <c r="R243" s="3">
        <v>39113</v>
      </c>
      <c r="S243" s="1">
        <v>4801.68</v>
      </c>
    </row>
    <row r="244" spans="1:19" ht="15" x14ac:dyDescent="0.25">
      <c r="A244" s="5">
        <v>39172</v>
      </c>
      <c r="B244" s="31">
        <v>2.9373900534741801E-2</v>
      </c>
      <c r="C244" s="31">
        <v>-1.68549225492508E-3</v>
      </c>
      <c r="D244" s="31">
        <v>3.6809145451746198E-3</v>
      </c>
      <c r="E244" s="31">
        <v>2.3254854908343298E-2</v>
      </c>
      <c r="F244" s="31">
        <v>1.60756487444596E-2</v>
      </c>
      <c r="G244" s="31">
        <v>-4.8884358780274797E-3</v>
      </c>
      <c r="H244" s="31">
        <v>1.71321894694632E-2</v>
      </c>
      <c r="I244" s="31">
        <v>2.3466080314672101E-2</v>
      </c>
      <c r="J244" s="31">
        <v>1.50034203585335E-2</v>
      </c>
      <c r="K244" s="31">
        <v>1.5462319527629199E-2</v>
      </c>
      <c r="L244" s="31">
        <v>1.0510276930425701E-2</v>
      </c>
      <c r="M244" s="31">
        <v>5.61163410388563E-3</v>
      </c>
      <c r="N244" s="32">
        <f t="shared" si="5"/>
        <v>1.1186792782358346E-2</v>
      </c>
      <c r="P244" s="3">
        <v>39141</v>
      </c>
      <c r="Q244" s="1">
        <v>2175.7800000000002</v>
      </c>
      <c r="R244" s="3">
        <v>39141</v>
      </c>
      <c r="S244" s="1">
        <v>4707.7700000000004</v>
      </c>
    </row>
    <row r="245" spans="1:19" ht="15" x14ac:dyDescent="0.25">
      <c r="A245" s="5">
        <v>39202</v>
      </c>
      <c r="B245" s="31">
        <v>3.4647091588787302E-2</v>
      </c>
      <c r="C245" s="31">
        <v>3.83862002703656E-2</v>
      </c>
      <c r="D245" s="31">
        <v>3.2748516568370398E-2</v>
      </c>
      <c r="E245" s="31">
        <v>5.5799534427387901E-2</v>
      </c>
      <c r="F245" s="31">
        <v>3.7006900112909497E-2</v>
      </c>
      <c r="G245" s="31">
        <v>3.6065389558978297E-2</v>
      </c>
      <c r="H245" s="31">
        <v>4.4347677443016403E-2</v>
      </c>
      <c r="I245" s="31">
        <v>4.4415268654878597E-2</v>
      </c>
      <c r="J245" s="31">
        <v>4.22558662749941E-2</v>
      </c>
      <c r="K245" s="31">
        <v>5.4992350527505701E-2</v>
      </c>
      <c r="L245" s="31">
        <v>5.5716932143114198E-2</v>
      </c>
      <c r="M245" s="31">
        <v>3.6784982974825901E-2</v>
      </c>
      <c r="N245" s="32">
        <f t="shared" si="5"/>
        <v>4.4293038561533216E-2</v>
      </c>
      <c r="P245" s="3">
        <v>39171</v>
      </c>
      <c r="Q245" s="1">
        <v>2200.12</v>
      </c>
      <c r="R245" s="3">
        <v>39171</v>
      </c>
      <c r="S245" s="1">
        <v>4760.42</v>
      </c>
    </row>
    <row r="246" spans="1:19" ht="15" x14ac:dyDescent="0.25">
      <c r="A246" s="5">
        <v>39233</v>
      </c>
      <c r="B246" s="31">
        <v>3.1078024311581201E-2</v>
      </c>
      <c r="C246" s="31">
        <v>2.8881512492326799E-2</v>
      </c>
      <c r="D246" s="31">
        <v>2.72248795438291E-2</v>
      </c>
      <c r="E246" s="31">
        <v>4.1709270467763501E-2</v>
      </c>
      <c r="F246" s="31">
        <v>2.8189804637497502E-2</v>
      </c>
      <c r="G246" s="31">
        <v>3.1571897666986003E-2</v>
      </c>
      <c r="H246" s="31">
        <v>4.0030178436022003E-2</v>
      </c>
      <c r="I246" s="31">
        <v>5.7793765820630498E-2</v>
      </c>
      <c r="J246" s="31">
        <v>3.9423976949030597E-2</v>
      </c>
      <c r="K246" s="31">
        <v>3.6924597206194197E-2</v>
      </c>
      <c r="L246" s="31">
        <v>3.2761270720647703E-2</v>
      </c>
      <c r="M246" s="31">
        <v>1.8997235023094701E-2</v>
      </c>
      <c r="N246" s="32">
        <f t="shared" si="5"/>
        <v>3.489773978594779E-2</v>
      </c>
      <c r="P246" s="3">
        <v>39202</v>
      </c>
      <c r="Q246" s="1">
        <v>2297.5700000000002</v>
      </c>
      <c r="R246" s="3">
        <v>39202</v>
      </c>
      <c r="S246" s="1">
        <v>4971.29</v>
      </c>
    </row>
    <row r="247" spans="1:19" ht="15" x14ac:dyDescent="0.25">
      <c r="A247" s="5">
        <v>39263</v>
      </c>
      <c r="B247" s="31">
        <v>-2.3334222853459902E-2</v>
      </c>
      <c r="C247" s="31">
        <v>-3.00703288012549E-2</v>
      </c>
      <c r="D247" s="31">
        <v>-2.1499292168397199E-2</v>
      </c>
      <c r="E247" s="31">
        <v>-1.3410320119406099E-2</v>
      </c>
      <c r="F247" s="31">
        <v>-2.5911963461187699E-2</v>
      </c>
      <c r="G247" s="31">
        <v>-2.9823396168331E-2</v>
      </c>
      <c r="H247" s="31">
        <v>-2.0368140273422299E-2</v>
      </c>
      <c r="I247" s="31">
        <v>-1.28800377768865E-2</v>
      </c>
      <c r="J247" s="31">
        <v>-1.8823769020493E-2</v>
      </c>
      <c r="K247" s="31">
        <v>-2.3035682526163798E-3</v>
      </c>
      <c r="L247" s="31">
        <v>-3.6762968860243203E-2</v>
      </c>
      <c r="M247" s="31">
        <v>-2.7266513214512501E-2</v>
      </c>
      <c r="N247" s="32">
        <f t="shared" si="5"/>
        <v>-1.6612343602144919E-2</v>
      </c>
      <c r="P247" s="3">
        <v>39233</v>
      </c>
      <c r="Q247" s="1">
        <v>2377.75</v>
      </c>
      <c r="R247" s="3">
        <v>39233</v>
      </c>
      <c r="S247" s="1">
        <v>5144.76</v>
      </c>
    </row>
    <row r="248" spans="1:19" ht="15" x14ac:dyDescent="0.25">
      <c r="A248" s="5">
        <v>39294</v>
      </c>
      <c r="B248" s="31">
        <v>-1.0119421850308501E-2</v>
      </c>
      <c r="C248" s="31">
        <v>-6.28007006304101E-2</v>
      </c>
      <c r="D248" s="31">
        <v>-7.0766847488458406E-2</v>
      </c>
      <c r="E248" s="31">
        <v>-9.7053046325498004E-3</v>
      </c>
      <c r="F248" s="31">
        <v>-4.0362871134838899E-2</v>
      </c>
      <c r="G248" s="31">
        <v>-4.7546032787839802E-2</v>
      </c>
      <c r="H248" s="31">
        <v>-5.3758663706476903E-2</v>
      </c>
      <c r="I248" s="31">
        <v>-3.8923518512834002E-2</v>
      </c>
      <c r="J248" s="31">
        <v>-5.4760773933397899E-2</v>
      </c>
      <c r="K248" s="31">
        <v>-9.1080160418183804E-3</v>
      </c>
      <c r="L248" s="31">
        <v>-6.3709803811017901E-2</v>
      </c>
      <c r="M248" s="31">
        <v>-3.4503760411891397E-2</v>
      </c>
      <c r="N248" s="32">
        <f t="shared" si="5"/>
        <v>-3.1006094301293752E-2</v>
      </c>
      <c r="P248" s="3">
        <v>39262</v>
      </c>
      <c r="Q248" s="1">
        <v>2338.25</v>
      </c>
      <c r="R248" s="3">
        <v>39262</v>
      </c>
      <c r="S248" s="1">
        <v>5059.29</v>
      </c>
    </row>
    <row r="249" spans="1:19" ht="15" x14ac:dyDescent="0.25">
      <c r="A249" s="5">
        <v>39325</v>
      </c>
      <c r="B249" s="31">
        <v>2.9136819179658699E-2</v>
      </c>
      <c r="C249" s="31">
        <v>6.1757075930519703E-3</v>
      </c>
      <c r="D249" s="31">
        <v>-2.31022323538565E-2</v>
      </c>
      <c r="E249" s="31">
        <v>1.6505012077655201E-2</v>
      </c>
      <c r="F249" s="31">
        <v>2.6581222096242099E-2</v>
      </c>
      <c r="G249" s="31">
        <v>2.2687864550285E-2</v>
      </c>
      <c r="H249" s="31">
        <v>1.31505487985742E-2</v>
      </c>
      <c r="I249" s="31">
        <v>6.3985841665619402E-3</v>
      </c>
      <c r="J249" s="31">
        <v>1.3687223711371601E-2</v>
      </c>
      <c r="K249" s="31">
        <v>1.5437645833442501E-2</v>
      </c>
      <c r="L249" s="31">
        <v>6.8779780893786103E-3</v>
      </c>
      <c r="M249" s="31">
        <v>2.4170111585991399E-2</v>
      </c>
      <c r="N249" s="32">
        <f t="shared" si="5"/>
        <v>1.498841443230714E-2</v>
      </c>
      <c r="P249" s="3">
        <v>39294</v>
      </c>
      <c r="Q249" s="1">
        <v>2265.75</v>
      </c>
      <c r="R249" s="3">
        <v>39294</v>
      </c>
      <c r="S249" s="1">
        <v>4902.43</v>
      </c>
    </row>
    <row r="250" spans="1:19" ht="15" x14ac:dyDescent="0.25">
      <c r="A250" s="5">
        <v>39355</v>
      </c>
      <c r="B250" s="31">
        <v>5.8631956545342402E-2</v>
      </c>
      <c r="C250" s="31">
        <v>1.7656564898217601E-2</v>
      </c>
      <c r="D250" s="31">
        <v>-1.0158567871843801E-2</v>
      </c>
      <c r="E250" s="31">
        <v>5.0892510080304799E-2</v>
      </c>
      <c r="F250" s="31">
        <v>2.4313511117954399E-2</v>
      </c>
      <c r="G250" s="31">
        <v>2.0673794473836601E-2</v>
      </c>
      <c r="H250" s="31">
        <v>4.2421793512703899E-2</v>
      </c>
      <c r="I250" s="31">
        <v>4.4182606148414599E-2</v>
      </c>
      <c r="J250" s="31">
        <v>4.2559628055876701E-2</v>
      </c>
      <c r="K250" s="31">
        <v>5.1790616011329699E-2</v>
      </c>
      <c r="L250" s="31">
        <v>3.34729670413874E-2</v>
      </c>
      <c r="M250" s="31">
        <v>2.9567853540839299E-2</v>
      </c>
      <c r="N250" s="32">
        <f t="shared" si="5"/>
        <v>3.7400367872470808E-2</v>
      </c>
      <c r="P250" s="3">
        <v>39325</v>
      </c>
      <c r="Q250" s="1">
        <v>2299.71</v>
      </c>
      <c r="R250" s="3">
        <v>39325</v>
      </c>
      <c r="S250" s="1">
        <v>4975.91</v>
      </c>
    </row>
    <row r="251" spans="1:19" ht="15" x14ac:dyDescent="0.25">
      <c r="A251" s="5">
        <v>39386</v>
      </c>
      <c r="B251" s="31">
        <v>3.0327126112043301E-2</v>
      </c>
      <c r="C251" s="31">
        <v>-2.8890892312898001E-2</v>
      </c>
      <c r="D251" s="31">
        <v>1.20870611480959E-2</v>
      </c>
      <c r="E251" s="31">
        <v>3.3211329168056199E-2</v>
      </c>
      <c r="F251" s="31">
        <v>-6.2315038935826196E-3</v>
      </c>
      <c r="G251" s="31">
        <v>7.7388175519865297E-3</v>
      </c>
      <c r="H251" s="31">
        <v>-1.06025818972274E-2</v>
      </c>
      <c r="I251" s="31">
        <v>-1.10474622866583E-3</v>
      </c>
      <c r="J251" s="31">
        <v>-1.4774983709197199E-2</v>
      </c>
      <c r="K251" s="31">
        <v>3.8745672617679097E-2</v>
      </c>
      <c r="L251" s="31">
        <v>5.1739872773740496E-3</v>
      </c>
      <c r="M251" s="31">
        <v>9.997255748209E-3</v>
      </c>
      <c r="N251" s="32">
        <f t="shared" si="5"/>
        <v>1.5907147527790544E-2</v>
      </c>
      <c r="P251" s="3">
        <v>39353</v>
      </c>
      <c r="Q251" s="1">
        <v>2385.7199999999998</v>
      </c>
      <c r="R251" s="3">
        <v>39353</v>
      </c>
      <c r="S251" s="1">
        <v>5162</v>
      </c>
    </row>
    <row r="252" spans="1:19" ht="15" x14ac:dyDescent="0.25">
      <c r="A252" s="5">
        <v>39416</v>
      </c>
      <c r="B252" s="31">
        <v>-4.09826493229489E-2</v>
      </c>
      <c r="C252" s="31">
        <v>-7.5357339735906706E-2</v>
      </c>
      <c r="D252" s="31">
        <v>-8.9164858858252302E-2</v>
      </c>
      <c r="E252" s="31">
        <v>-3.9038247101067299E-2</v>
      </c>
      <c r="F252" s="31">
        <v>-5.3523670713633703E-2</v>
      </c>
      <c r="G252" s="31">
        <v>-4.2522426389662298E-2</v>
      </c>
      <c r="H252" s="31">
        <v>-6.2907071358306796E-2</v>
      </c>
      <c r="I252" s="31">
        <v>-5.6528850892351497E-2</v>
      </c>
      <c r="J252" s="31">
        <v>-6.5942870659548805E-2</v>
      </c>
      <c r="K252" s="31">
        <v>-3.3006040239466697E-2</v>
      </c>
      <c r="L252" s="31">
        <v>-5.86897137204773E-2</v>
      </c>
      <c r="M252" s="31">
        <v>-1.8226619311931699E-2</v>
      </c>
      <c r="N252" s="32">
        <f t="shared" si="5"/>
        <v>-4.1808497031361469E-2</v>
      </c>
      <c r="P252" s="3">
        <v>39386</v>
      </c>
      <c r="Q252" s="1">
        <v>2423.67</v>
      </c>
      <c r="R252" s="3">
        <v>39386</v>
      </c>
      <c r="S252" s="1">
        <v>5244.12</v>
      </c>
    </row>
    <row r="253" spans="1:19" ht="15" x14ac:dyDescent="0.25">
      <c r="A253" s="5">
        <v>39447</v>
      </c>
      <c r="B253" s="31">
        <v>2.2794997872940901E-2</v>
      </c>
      <c r="C253" s="31">
        <v>-5.2750505475171398E-2</v>
      </c>
      <c r="D253" s="31">
        <v>-4.4803441507133598E-2</v>
      </c>
      <c r="E253" s="31">
        <v>1.1740669449493899E-2</v>
      </c>
      <c r="F253" s="31">
        <v>-3.7821308115612101E-2</v>
      </c>
      <c r="G253" s="31">
        <v>-1.2190968218588999E-2</v>
      </c>
      <c r="H253" s="31">
        <v>-9.8024950557716907E-3</v>
      </c>
      <c r="I253" s="31">
        <v>2.50727133998759E-2</v>
      </c>
      <c r="J253" s="31">
        <v>-2.7443986542972199E-2</v>
      </c>
      <c r="K253" s="31">
        <v>1.4552178880818801E-2</v>
      </c>
      <c r="L253" s="31">
        <v>-1.9088501123440699E-2</v>
      </c>
      <c r="M253" s="31">
        <v>-8.4005599285010297E-3</v>
      </c>
      <c r="N253" s="32">
        <f t="shared" si="5"/>
        <v>-6.9369687470396402E-3</v>
      </c>
      <c r="P253" s="3">
        <v>39416</v>
      </c>
      <c r="Q253" s="1">
        <v>2322.34</v>
      </c>
      <c r="R253" s="3">
        <v>39416</v>
      </c>
      <c r="S253" s="1">
        <v>5024.88</v>
      </c>
    </row>
    <row r="254" spans="1:19" ht="15" x14ac:dyDescent="0.25">
      <c r="A254" s="5">
        <v>39478</v>
      </c>
      <c r="B254" s="31">
        <v>-0.12261909806462799</v>
      </c>
      <c r="C254" s="31">
        <v>-1.1241257361364399E-3</v>
      </c>
      <c r="D254" s="31">
        <v>-8.6299436190648005E-3</v>
      </c>
      <c r="E254" s="31">
        <v>-9.3454063538729995E-2</v>
      </c>
      <c r="F254" s="31">
        <v>-2.1315592694871898E-3</v>
      </c>
      <c r="G254" s="31">
        <v>-2.9540820760398299E-2</v>
      </c>
      <c r="H254" s="31">
        <v>-1.50602774817017E-2</v>
      </c>
      <c r="I254" s="31">
        <v>-6.2685116680922401E-2</v>
      </c>
      <c r="J254" s="31">
        <v>-1.3153760619886899E-2</v>
      </c>
      <c r="K254" s="31">
        <v>-9.60163929481785E-2</v>
      </c>
      <c r="L254" s="31">
        <v>-4.97757302225127E-2</v>
      </c>
      <c r="M254" s="31">
        <v>-4.5201346723973697E-2</v>
      </c>
      <c r="N254" s="32">
        <f t="shared" si="5"/>
        <v>-5.998100796538075E-2</v>
      </c>
      <c r="P254" s="3">
        <v>39447</v>
      </c>
      <c r="Q254" s="1">
        <v>2306.23</v>
      </c>
      <c r="R254" s="3">
        <v>39447</v>
      </c>
      <c r="S254" s="1">
        <v>4990.0200000000004</v>
      </c>
    </row>
    <row r="255" spans="1:19" ht="15" x14ac:dyDescent="0.25">
      <c r="A255" s="5">
        <v>39507</v>
      </c>
      <c r="B255" s="31">
        <v>6.4715345409550101E-3</v>
      </c>
      <c r="C255" s="31">
        <v>-0.105252135116272</v>
      </c>
      <c r="D255" s="31">
        <v>-3.8677099427235198E-2</v>
      </c>
      <c r="E255" s="31">
        <v>-1.8961769213588699E-2</v>
      </c>
      <c r="F255" s="31">
        <v>-7.2840586773083402E-2</v>
      </c>
      <c r="G255" s="31">
        <v>-7.7093161694124904E-2</v>
      </c>
      <c r="H255" s="31">
        <v>-4.4406926717782298E-2</v>
      </c>
      <c r="I255" s="31">
        <v>-1.4850838003127101E-3</v>
      </c>
      <c r="J255" s="31">
        <v>-5.83224686789066E-2</v>
      </c>
      <c r="K255" s="31">
        <v>-2.01081809873624E-2</v>
      </c>
      <c r="L255" s="31">
        <v>-1.08784428147205E-2</v>
      </c>
      <c r="M255" s="31">
        <v>-2.4024169571679299E-2</v>
      </c>
      <c r="N255" s="32">
        <f t="shared" si="5"/>
        <v>-3.2483048111075274E-2</v>
      </c>
      <c r="P255" s="3">
        <v>39478</v>
      </c>
      <c r="Q255" s="1">
        <v>2167.9</v>
      </c>
      <c r="R255" s="3">
        <v>39478</v>
      </c>
      <c r="S255" s="1">
        <v>4690.71</v>
      </c>
    </row>
    <row r="256" spans="1:19" ht="15" x14ac:dyDescent="0.25">
      <c r="A256" s="5">
        <v>39538</v>
      </c>
      <c r="B256" s="31">
        <v>8.4151598139391702E-4</v>
      </c>
      <c r="C256" s="31">
        <v>-4.4658505307471702E-2</v>
      </c>
      <c r="D256" s="31">
        <v>-1.6728566105909899E-2</v>
      </c>
      <c r="E256" s="31">
        <v>8.2210967996370796E-4</v>
      </c>
      <c r="F256" s="31">
        <v>7.8080482642442399E-3</v>
      </c>
      <c r="G256" s="31">
        <v>2.40816915008162E-2</v>
      </c>
      <c r="H256" s="31">
        <v>-2.9409938856326499E-2</v>
      </c>
      <c r="I256" s="31">
        <v>-2.1588965138031099E-2</v>
      </c>
      <c r="J256" s="31">
        <v>-3.5966710590695103E-2</v>
      </c>
      <c r="K256" s="31">
        <v>3.7858411564943499E-3</v>
      </c>
      <c r="L256" s="31">
        <v>-3.4474466675178402E-2</v>
      </c>
      <c r="M256" s="31">
        <v>1.0884594173677001E-2</v>
      </c>
      <c r="N256" s="32">
        <f t="shared" si="5"/>
        <v>-4.319469077178284E-3</v>
      </c>
      <c r="P256" s="3">
        <v>39507</v>
      </c>
      <c r="Q256" s="1">
        <v>2097.48</v>
      </c>
      <c r="R256" s="3">
        <v>39507</v>
      </c>
      <c r="S256" s="1">
        <v>4538.33</v>
      </c>
    </row>
    <row r="257" spans="1:19" ht="15" x14ac:dyDescent="0.25">
      <c r="A257" s="5">
        <v>39568</v>
      </c>
      <c r="B257" s="31">
        <v>7.8284928108476107E-2</v>
      </c>
      <c r="C257" s="31">
        <v>6.7334313557185194E-2</v>
      </c>
      <c r="D257" s="31">
        <v>4.58648147716769E-2</v>
      </c>
      <c r="E257" s="31">
        <v>5.66577173849536E-2</v>
      </c>
      <c r="F257" s="31">
        <v>3.9069818287689101E-2</v>
      </c>
      <c r="G257" s="31">
        <v>1.7661087243000001E-2</v>
      </c>
      <c r="H257" s="31">
        <v>6.7870257092000702E-2</v>
      </c>
      <c r="I257" s="31">
        <v>7.1177202479052695E-2</v>
      </c>
      <c r="J257" s="31">
        <v>6.2009424790747301E-2</v>
      </c>
      <c r="K257" s="31">
        <v>5.9795142962615601E-2</v>
      </c>
      <c r="L257" s="31">
        <v>6.7465677479052105E-2</v>
      </c>
      <c r="M257" s="31">
        <v>1.2667550204191601E-2</v>
      </c>
      <c r="N257" s="32">
        <f t="shared" si="5"/>
        <v>4.8701889466678194E-2</v>
      </c>
      <c r="P257" s="3">
        <v>39538</v>
      </c>
      <c r="Q257" s="1">
        <v>2088.42</v>
      </c>
      <c r="R257" s="3">
        <v>39538</v>
      </c>
      <c r="S257" s="1">
        <v>4518.7299999999996</v>
      </c>
    </row>
    <row r="258" spans="1:19" ht="15" x14ac:dyDescent="0.25">
      <c r="A258" s="5">
        <v>39599</v>
      </c>
      <c r="B258" s="31">
        <v>2.75853656113467E-2</v>
      </c>
      <c r="C258" s="31">
        <v>-4.9469801882549597E-2</v>
      </c>
      <c r="D258" s="31">
        <v>2.4616479999917801E-2</v>
      </c>
      <c r="E258" s="31">
        <v>1.8008468410286801E-2</v>
      </c>
      <c r="F258" s="31">
        <v>-2.51305126210301E-2</v>
      </c>
      <c r="G258" s="31">
        <v>1.1092992229404099E-2</v>
      </c>
      <c r="H258" s="31">
        <v>-1.27293492236538E-2</v>
      </c>
      <c r="I258" s="31">
        <v>3.0006436802729301E-2</v>
      </c>
      <c r="J258" s="31">
        <v>-3.1681248413372798E-3</v>
      </c>
      <c r="K258" s="31">
        <v>2.61257409085753E-2</v>
      </c>
      <c r="L258" s="31">
        <v>4.2936409948980098E-2</v>
      </c>
      <c r="M258" s="31">
        <v>1.50344478831895E-2</v>
      </c>
      <c r="N258" s="32">
        <f t="shared" si="5"/>
        <v>1.2953568966225681E-2</v>
      </c>
      <c r="P258" s="3">
        <v>39568</v>
      </c>
      <c r="Q258" s="1">
        <v>2190.13</v>
      </c>
      <c r="R258" s="3">
        <v>39568</v>
      </c>
      <c r="S258" s="1">
        <v>4738.8</v>
      </c>
    </row>
    <row r="259" spans="1:19" ht="15" x14ac:dyDescent="0.25">
      <c r="A259" s="5">
        <v>39629</v>
      </c>
      <c r="B259" s="31">
        <v>-3.0332939718228698E-2</v>
      </c>
      <c r="C259" s="31">
        <v>-0.192963906267554</v>
      </c>
      <c r="D259" s="31">
        <v>-0.11663458717118701</v>
      </c>
      <c r="E259" s="31">
        <v>-6.1238277729868902E-2</v>
      </c>
      <c r="F259" s="31">
        <v>-0.143656245590876</v>
      </c>
      <c r="G259" s="31">
        <v>-0.103848542369846</v>
      </c>
      <c r="H259" s="31">
        <v>-7.9688627571269294E-2</v>
      </c>
      <c r="I259" s="31">
        <v>-6.3848041386873305E-2</v>
      </c>
      <c r="J259" s="31">
        <v>-8.0912405142867405E-2</v>
      </c>
      <c r="K259" s="31">
        <v>-4.8175616924442902E-2</v>
      </c>
      <c r="L259" s="31">
        <v>-6.8734269135934903E-2</v>
      </c>
      <c r="M259" s="31">
        <v>-5.5042836710521202E-2</v>
      </c>
      <c r="N259" s="32">
        <f t="shared" si="5"/>
        <v>-8.4304710389903059E-2</v>
      </c>
      <c r="P259" s="3">
        <v>39598</v>
      </c>
      <c r="Q259" s="1">
        <v>2218.5</v>
      </c>
      <c r="R259" s="3">
        <v>39598</v>
      </c>
      <c r="S259" s="1">
        <v>4800.1899999999996</v>
      </c>
    </row>
    <row r="260" spans="1:19" ht="15" x14ac:dyDescent="0.25">
      <c r="A260" s="5">
        <v>39660</v>
      </c>
      <c r="B260" s="31">
        <v>-5.5008672842231897E-2</v>
      </c>
      <c r="C260" s="31">
        <v>6.1011232215916797E-2</v>
      </c>
      <c r="D260" s="31">
        <v>1.25351920345449E-2</v>
      </c>
      <c r="E260" s="31">
        <v>-1.69516904813421E-2</v>
      </c>
      <c r="F260" s="31">
        <v>5.2024807723993101E-2</v>
      </c>
      <c r="G260" s="31">
        <v>3.2787465680444203E-2</v>
      </c>
      <c r="H260" s="31">
        <v>4.8604852677021203E-3</v>
      </c>
      <c r="I260" s="31">
        <v>-5.1615362681069699E-2</v>
      </c>
      <c r="J260" s="31">
        <v>-1.0532787363354799E-4</v>
      </c>
      <c r="K260" s="31">
        <v>-3.2574691217983398E-2</v>
      </c>
      <c r="L260" s="31">
        <v>1.1593773088074501E-2</v>
      </c>
      <c r="M260" s="31">
        <v>2.7511682680129101E-2</v>
      </c>
      <c r="N260" s="32">
        <f t="shared" si="5"/>
        <v>-8.4077047655145565E-3</v>
      </c>
      <c r="P260" s="3">
        <v>39629</v>
      </c>
      <c r="Q260" s="1">
        <v>2031.47</v>
      </c>
      <c r="R260" s="3">
        <v>39629</v>
      </c>
      <c r="S260" s="1">
        <v>4395.51</v>
      </c>
    </row>
    <row r="261" spans="1:19" ht="15" x14ac:dyDescent="0.25">
      <c r="A261" s="5">
        <v>39691</v>
      </c>
      <c r="B261" s="31">
        <v>3.4172125675557401E-4</v>
      </c>
      <c r="C261" s="31">
        <v>1.8040521767815701E-3</v>
      </c>
      <c r="D261" s="31">
        <v>6.0590627571594502E-2</v>
      </c>
      <c r="E261" s="31">
        <v>1.7184432043962299E-2</v>
      </c>
      <c r="F261" s="31">
        <v>1.15931280802267E-2</v>
      </c>
      <c r="G261" s="31">
        <v>2.71093381628725E-2</v>
      </c>
      <c r="H261" s="31">
        <v>1.05877805209526E-2</v>
      </c>
      <c r="I261" s="31">
        <v>2.99380796642339E-2</v>
      </c>
      <c r="J261" s="31">
        <v>1.6313131428949201E-2</v>
      </c>
      <c r="K261" s="31">
        <v>1.94849512784015E-2</v>
      </c>
      <c r="L261" s="31">
        <v>1.58554483398477E-2</v>
      </c>
      <c r="M261" s="31">
        <v>2.0753640764621599E-2</v>
      </c>
      <c r="N261" s="32">
        <f t="shared" si="5"/>
        <v>1.4465917721990129E-2</v>
      </c>
      <c r="P261" s="3">
        <v>39660</v>
      </c>
      <c r="Q261" s="1">
        <v>2014.39</v>
      </c>
      <c r="R261" s="3">
        <v>39660</v>
      </c>
      <c r="S261" s="1">
        <v>4358.5600000000004</v>
      </c>
    </row>
    <row r="262" spans="1:19" ht="15" x14ac:dyDescent="0.25">
      <c r="A262" s="5">
        <v>39721</v>
      </c>
      <c r="B262" s="31">
        <v>-0.11452809175662</v>
      </c>
      <c r="C262" s="31">
        <v>-6.8639254366151495E-2</v>
      </c>
      <c r="D262" s="31">
        <v>-0.109317064555781</v>
      </c>
      <c r="E262" s="31">
        <v>-8.3878511067834602E-2</v>
      </c>
      <c r="F262" s="31">
        <v>-4.0156166847992801E-2</v>
      </c>
      <c r="G262" s="31">
        <v>-4.5937058637833802E-2</v>
      </c>
      <c r="H262" s="31">
        <v>-9.05174215280663E-2</v>
      </c>
      <c r="I262" s="31">
        <v>-9.6530540361904393E-2</v>
      </c>
      <c r="J262" s="31">
        <v>-9.1751350505927601E-2</v>
      </c>
      <c r="K262" s="31">
        <v>-8.8098478119583698E-2</v>
      </c>
      <c r="L262" s="31">
        <v>-0.12545767465480101</v>
      </c>
      <c r="M262" s="31">
        <v>-3.3427201421859599E-2</v>
      </c>
      <c r="N262" s="32">
        <f t="shared" si="5"/>
        <v>-8.9105616262056264E-2</v>
      </c>
      <c r="P262" s="3">
        <v>39689</v>
      </c>
      <c r="Q262" s="1">
        <v>2043.53</v>
      </c>
      <c r="R262" s="3">
        <v>39689</v>
      </c>
      <c r="S262" s="1">
        <v>4421.6099999999997</v>
      </c>
    </row>
    <row r="263" spans="1:19" ht="15" x14ac:dyDescent="0.25">
      <c r="A263" s="5">
        <v>39752</v>
      </c>
      <c r="B263" s="31">
        <v>-0.130389345051034</v>
      </c>
      <c r="C263" s="31">
        <v>-0.26056164319533498</v>
      </c>
      <c r="D263" s="31">
        <v>-0.25111018225989701</v>
      </c>
      <c r="E263" s="31">
        <v>-0.150303327959498</v>
      </c>
      <c r="F263" s="31">
        <v>-0.177158604595063</v>
      </c>
      <c r="G263" s="31">
        <v>-0.144289212342397</v>
      </c>
      <c r="H263" s="31">
        <v>-0.180255653083012</v>
      </c>
      <c r="I263" s="31">
        <v>-0.14550852358802899</v>
      </c>
      <c r="J263" s="31">
        <v>-0.16955514034605401</v>
      </c>
      <c r="K263" s="31">
        <v>-0.13991153909440199</v>
      </c>
      <c r="L263" s="31">
        <v>-0.26659950851248598</v>
      </c>
      <c r="M263" s="31">
        <v>-0.116169913426989</v>
      </c>
      <c r="N263" s="32">
        <f t="shared" si="5"/>
        <v>-0.16795061887570917</v>
      </c>
      <c r="P263" s="3">
        <v>39721</v>
      </c>
      <c r="Q263" s="1">
        <v>1861.44</v>
      </c>
      <c r="R263" s="3">
        <v>39721</v>
      </c>
      <c r="S263" s="1">
        <v>4027.61</v>
      </c>
    </row>
    <row r="264" spans="1:19" ht="15" x14ac:dyDescent="0.25">
      <c r="A264" s="5">
        <v>39782</v>
      </c>
      <c r="B264" s="31">
        <v>-7.6385320103895205E-2</v>
      </c>
      <c r="C264" s="31">
        <v>-0.19599053135306499</v>
      </c>
      <c r="D264" s="31">
        <v>-0.15877679542428499</v>
      </c>
      <c r="E264" s="31">
        <v>-4.3888414568999799E-2</v>
      </c>
      <c r="F264" s="31">
        <v>-0.116416193010842</v>
      </c>
      <c r="G264" s="31">
        <v>-0.142512076037692</v>
      </c>
      <c r="H264" s="31">
        <v>-6.2441540420473098E-2</v>
      </c>
      <c r="I264" s="31">
        <v>-6.0086289294940601E-2</v>
      </c>
      <c r="J264" s="31">
        <v>-8.5930815685022699E-2</v>
      </c>
      <c r="K264" s="31">
        <v>-5.0946885378633899E-2</v>
      </c>
      <c r="L264" s="31">
        <v>-0.11891087265768201</v>
      </c>
      <c r="M264" s="31">
        <v>-3.3517617873704601E-2</v>
      </c>
      <c r="N264" s="32">
        <f t="shared" si="5"/>
        <v>-7.1751861106268633E-2</v>
      </c>
      <c r="P264" s="3">
        <v>39752</v>
      </c>
      <c r="Q264" s="1">
        <v>1548.81</v>
      </c>
      <c r="R264" s="3">
        <v>39752</v>
      </c>
      <c r="S264" s="1">
        <v>3351.18</v>
      </c>
    </row>
    <row r="265" spans="1:19" ht="15" x14ac:dyDescent="0.25">
      <c r="A265" s="5">
        <v>39813</v>
      </c>
      <c r="B265" s="31">
        <v>6.5032759025661097E-4</v>
      </c>
      <c r="C265" s="31">
        <v>3.04625926494193E-2</v>
      </c>
      <c r="D265" s="31">
        <v>8.7322150793046394E-2</v>
      </c>
      <c r="E265" s="31">
        <v>-6.1570954187624503E-4</v>
      </c>
      <c r="F265" s="31">
        <v>2.3555576591374901E-3</v>
      </c>
      <c r="G265" s="31">
        <v>3.1206771265658E-2</v>
      </c>
      <c r="H265" s="31">
        <v>3.0056749193758101E-2</v>
      </c>
      <c r="I265" s="31">
        <v>3.2365967002181001E-2</v>
      </c>
      <c r="J265" s="31">
        <v>3.1723008932538099E-2</v>
      </c>
      <c r="K265" s="31">
        <v>4.2963672873403804E-3</v>
      </c>
      <c r="L265" s="31">
        <v>5.0250051934213898E-2</v>
      </c>
      <c r="M265" s="31">
        <v>1.57141094863485E-2</v>
      </c>
      <c r="N265" s="32">
        <f t="shared" si="5"/>
        <v>1.0642145679149673E-2</v>
      </c>
      <c r="P265" s="3">
        <v>39780</v>
      </c>
      <c r="Q265" s="1">
        <v>1437.68</v>
      </c>
      <c r="R265" s="3">
        <v>39780</v>
      </c>
      <c r="S265" s="1">
        <v>3110.72</v>
      </c>
    </row>
    <row r="266" spans="1:19" ht="15" x14ac:dyDescent="0.25">
      <c r="A266" s="5">
        <v>39844</v>
      </c>
      <c r="B266" s="31">
        <v>-8.0105533346048294E-2</v>
      </c>
      <c r="C266" s="31">
        <v>-0.17627974964322701</v>
      </c>
      <c r="D266" s="31">
        <v>-8.1195940846678402E-2</v>
      </c>
      <c r="E266" s="31">
        <v>-4.6606044606824E-2</v>
      </c>
      <c r="F266" s="31">
        <v>-0.189959734434585</v>
      </c>
      <c r="G266" s="31">
        <v>-0.14736715825433699</v>
      </c>
      <c r="H266" s="31">
        <v>-9.7796592667517196E-2</v>
      </c>
      <c r="I266" s="31">
        <v>-6.3709363181077699E-2</v>
      </c>
      <c r="J266" s="31">
        <v>-7.15743744063084E-2</v>
      </c>
      <c r="K266" s="31">
        <v>-4.6198641343395797E-2</v>
      </c>
      <c r="L266" s="31">
        <v>-7.3874674053910794E-2</v>
      </c>
      <c r="M266" s="31">
        <v>-5.7907244924400102E-2</v>
      </c>
      <c r="N266" s="32">
        <f t="shared" si="5"/>
        <v>-8.4288840864981007E-2</v>
      </c>
      <c r="P266" s="3">
        <v>39813</v>
      </c>
      <c r="Q266" s="1">
        <v>1452.98</v>
      </c>
      <c r="R266" s="3">
        <v>39813</v>
      </c>
      <c r="S266" s="1">
        <v>3143.82</v>
      </c>
    </row>
    <row r="267" spans="1:19" ht="15" x14ac:dyDescent="0.25">
      <c r="A267" s="5">
        <v>39872</v>
      </c>
      <c r="B267" s="31">
        <v>-9.76389589461754E-2</v>
      </c>
      <c r="C267" s="31">
        <v>-0.16954298184138999</v>
      </c>
      <c r="D267" s="31">
        <v>-0.13112041307245401</v>
      </c>
      <c r="E267" s="31">
        <v>-9.2635439169342498E-2</v>
      </c>
      <c r="F267" s="31">
        <v>-0.16451529668696199</v>
      </c>
      <c r="G267" s="31">
        <v>-0.111514855257073</v>
      </c>
      <c r="H267" s="31">
        <v>-0.152381648057344</v>
      </c>
      <c r="I267" s="31">
        <v>-0.112218221618026</v>
      </c>
      <c r="J267" s="31">
        <v>-0.15454426200085999</v>
      </c>
      <c r="K267" s="31">
        <v>-8.5444658156031306E-2</v>
      </c>
      <c r="L267" s="31">
        <v>-0.117388355275909</v>
      </c>
      <c r="M267" s="31">
        <v>-9.3381556466516996E-2</v>
      </c>
      <c r="N267" s="32">
        <f t="shared" si="5"/>
        <v>-0.10647796709532442</v>
      </c>
      <c r="P267" s="3">
        <v>39843</v>
      </c>
      <c r="Q267" s="1">
        <v>1330.51</v>
      </c>
      <c r="R267" s="3">
        <v>39843</v>
      </c>
      <c r="S267" s="1">
        <v>2878.84</v>
      </c>
    </row>
    <row r="268" spans="1:19" ht="15" x14ac:dyDescent="0.25">
      <c r="A268" s="5">
        <v>39903</v>
      </c>
      <c r="B268" s="31">
        <v>4.3731081114776298E-2</v>
      </c>
      <c r="C268" s="31">
        <v>0.171501408907866</v>
      </c>
      <c r="D268" s="31">
        <v>0.16202379005605699</v>
      </c>
      <c r="E268" s="31">
        <v>6.4028047279739195E-2</v>
      </c>
      <c r="F268" s="31">
        <v>0.15262182377745401</v>
      </c>
      <c r="G268" s="31">
        <v>0.10498323849213199</v>
      </c>
      <c r="H268" s="31">
        <v>0.133066040363824</v>
      </c>
      <c r="I268" s="31">
        <v>7.2794631102885907E-2</v>
      </c>
      <c r="J268" s="31">
        <v>0.13022508705806299</v>
      </c>
      <c r="K268" s="31">
        <v>7.8960542517769697E-2</v>
      </c>
      <c r="L268" s="31">
        <v>0.12205355125285899</v>
      </c>
      <c r="M268" s="31">
        <v>4.9728276387322301E-2</v>
      </c>
      <c r="N268" s="32">
        <f t="shared" si="5"/>
        <v>8.7597994683893621E-2</v>
      </c>
      <c r="P268" s="3">
        <v>39871</v>
      </c>
      <c r="Q268" s="1">
        <v>1188.8399999999999</v>
      </c>
      <c r="R268" s="3">
        <v>39871</v>
      </c>
      <c r="S268" s="1">
        <v>2572.31</v>
      </c>
    </row>
    <row r="269" spans="1:19" ht="15" x14ac:dyDescent="0.25">
      <c r="A269" s="5">
        <v>39933</v>
      </c>
      <c r="B269" s="31">
        <v>7.7148118189069798E-3</v>
      </c>
      <c r="C269" s="31">
        <v>0.27318209796345799</v>
      </c>
      <c r="D269" s="31">
        <v>0.33044814884482898</v>
      </c>
      <c r="E269" s="31">
        <v>4.5727529565697797E-2</v>
      </c>
      <c r="F269" s="31">
        <v>0.16268733324054499</v>
      </c>
      <c r="G269" s="31">
        <v>6.9807841436975104E-2</v>
      </c>
      <c r="H269" s="31">
        <v>0.106347183358241</v>
      </c>
      <c r="I269" s="31">
        <v>9.1187416300677906E-2</v>
      </c>
      <c r="J269" s="31">
        <v>0.17291869518491301</v>
      </c>
      <c r="K269" s="31">
        <v>5.0363536638886701E-2</v>
      </c>
      <c r="L269" s="31">
        <v>0.11933294063355999</v>
      </c>
      <c r="M269" s="31">
        <v>1.72594754615671E-2</v>
      </c>
      <c r="N269" s="32">
        <f t="shared" si="5"/>
        <v>9.570913703228201E-2</v>
      </c>
      <c r="P269" s="3">
        <v>39903</v>
      </c>
      <c r="Q269" s="1">
        <v>1292.98</v>
      </c>
      <c r="R269" s="3">
        <v>39903</v>
      </c>
      <c r="S269" s="1">
        <v>2797.63</v>
      </c>
    </row>
    <row r="270" spans="1:19" ht="15" x14ac:dyDescent="0.25">
      <c r="A270" s="5">
        <v>39964</v>
      </c>
      <c r="B270" s="31">
        <v>1.9322394007291101E-2</v>
      </c>
      <c r="C270" s="31">
        <v>0.12708784737782799</v>
      </c>
      <c r="D270" s="31">
        <v>7.8945712964605105E-2</v>
      </c>
      <c r="E270" s="31">
        <v>5.5016182981598098E-2</v>
      </c>
      <c r="F270" s="31">
        <v>7.5044570434257898E-2</v>
      </c>
      <c r="G270" s="31">
        <v>5.7046964122991303E-2</v>
      </c>
      <c r="H270" s="31">
        <v>7.4089395635618602E-2</v>
      </c>
      <c r="I270" s="31">
        <v>8.7909991124909603E-2</v>
      </c>
      <c r="J270" s="31">
        <v>8.5188417251680304E-2</v>
      </c>
      <c r="K270" s="31">
        <v>5.7818117625219302E-2</v>
      </c>
      <c r="L270" s="31">
        <v>4.3117101315341702E-2</v>
      </c>
      <c r="M270" s="31">
        <v>4.2405426745163101E-2</v>
      </c>
      <c r="N270" s="32">
        <f t="shared" si="5"/>
        <v>5.5931617174761694E-2</v>
      </c>
      <c r="P270" s="3">
        <v>39933</v>
      </c>
      <c r="Q270" s="1">
        <v>1416.73</v>
      </c>
      <c r="R270" s="3">
        <v>39933</v>
      </c>
      <c r="S270" s="1">
        <v>3065.39</v>
      </c>
    </row>
    <row r="271" spans="1:19" ht="15" x14ac:dyDescent="0.25">
      <c r="A271" s="5">
        <v>39994</v>
      </c>
      <c r="B271" s="31">
        <v>1.9017910700170899E-2</v>
      </c>
      <c r="C271" s="31">
        <v>7.7574199951290705E-4</v>
      </c>
      <c r="D271" s="31">
        <v>3.03207793655652E-3</v>
      </c>
      <c r="E271" s="31">
        <v>2.21704375067058E-2</v>
      </c>
      <c r="F271" s="31">
        <v>-9.8164823990333598E-3</v>
      </c>
      <c r="G271" s="31">
        <v>5.7961585885485598E-3</v>
      </c>
      <c r="H271" s="31">
        <v>-4.93644252553094E-3</v>
      </c>
      <c r="I271" s="31">
        <v>-9.8914962711828206E-3</v>
      </c>
      <c r="J271" s="31">
        <v>-2.1084354459104799E-2</v>
      </c>
      <c r="K271" s="31">
        <v>1.96829696944982E-2</v>
      </c>
      <c r="L271" s="31">
        <v>1.9446288718011299E-2</v>
      </c>
      <c r="M271" s="31">
        <v>1.2757420639369599E-2</v>
      </c>
      <c r="N271" s="32">
        <f t="shared" si="5"/>
        <v>1.9853339304933826E-3</v>
      </c>
      <c r="P271" s="3">
        <v>39962</v>
      </c>
      <c r="Q271" s="1">
        <v>1495.97</v>
      </c>
      <c r="R271" s="3">
        <v>39962</v>
      </c>
      <c r="S271" s="1">
        <v>3236.84</v>
      </c>
    </row>
    <row r="272" spans="1:19" ht="15" x14ac:dyDescent="0.25">
      <c r="A272" s="5">
        <v>40025</v>
      </c>
      <c r="B272" s="31">
        <v>6.8067035668577705E-2</v>
      </c>
      <c r="C272" s="31">
        <v>9.8643834575928499E-2</v>
      </c>
      <c r="D272" s="31">
        <v>0.11928680557747399</v>
      </c>
      <c r="E272" s="31">
        <v>4.7397491585171501E-2</v>
      </c>
      <c r="F272" s="31">
        <v>9.2064856176774901E-2</v>
      </c>
      <c r="G272" s="31">
        <v>0.10002369494291399</v>
      </c>
      <c r="H272" s="31">
        <v>6.7082675407424505E-2</v>
      </c>
      <c r="I272" s="31">
        <v>5.1878462870275997E-2</v>
      </c>
      <c r="J272" s="31">
        <v>7.1062647794978603E-2</v>
      </c>
      <c r="K272" s="31">
        <v>5.8732507707403001E-2</v>
      </c>
      <c r="L272" s="31">
        <v>9.8922540085483707E-2</v>
      </c>
      <c r="M272" s="31">
        <v>5.29900418198367E-2</v>
      </c>
      <c r="N272" s="32">
        <f t="shared" ref="N272:N335" si="6">Q273/Q272-1</f>
        <v>7.563344763632962E-2</v>
      </c>
      <c r="P272" s="3">
        <v>39994</v>
      </c>
      <c r="Q272" s="1">
        <v>1498.94</v>
      </c>
      <c r="R272" s="3">
        <v>39994</v>
      </c>
      <c r="S272" s="1">
        <v>3243.26</v>
      </c>
    </row>
    <row r="273" spans="1:19" ht="15" x14ac:dyDescent="0.25">
      <c r="A273" s="5">
        <v>40056</v>
      </c>
      <c r="B273" s="31">
        <v>1.6469740420856499E-2</v>
      </c>
      <c r="C273" s="31">
        <v>0.103824347588998</v>
      </c>
      <c r="D273" s="31">
        <v>0.11305037174055201</v>
      </c>
      <c r="E273" s="31">
        <v>1.57657652407125E-2</v>
      </c>
      <c r="F273" s="31">
        <v>7.2412769137411098E-2</v>
      </c>
      <c r="G273" s="31">
        <v>3.2131685689630103E-2</v>
      </c>
      <c r="H273" s="31">
        <v>2.5483173107943399E-2</v>
      </c>
      <c r="I273" s="31">
        <v>2.3194816987297501E-2</v>
      </c>
      <c r="J273" s="31">
        <v>3.17039609739602E-2</v>
      </c>
      <c r="K273" s="31">
        <v>1.3644055756227701E-2</v>
      </c>
      <c r="L273" s="31">
        <v>3.5369365694038001E-2</v>
      </c>
      <c r="M273" s="31">
        <v>9.4066184395154608E-3</v>
      </c>
      <c r="N273" s="32">
        <f t="shared" si="6"/>
        <v>3.6103478859524474E-2</v>
      </c>
      <c r="P273" s="3">
        <v>40025</v>
      </c>
      <c r="Q273" s="1">
        <v>1612.31</v>
      </c>
      <c r="R273" s="3">
        <v>40025</v>
      </c>
      <c r="S273" s="1">
        <v>3488.58</v>
      </c>
    </row>
    <row r="274" spans="1:19" ht="15" x14ac:dyDescent="0.25">
      <c r="A274" s="5">
        <v>40086</v>
      </c>
      <c r="B274" s="31">
        <v>3.7636904468309397E-2</v>
      </c>
      <c r="C274" s="31">
        <v>2.6162668714789301E-2</v>
      </c>
      <c r="D274" s="31">
        <v>6.5369820053026204E-2</v>
      </c>
      <c r="E274" s="31">
        <v>3.1134759551635E-2</v>
      </c>
      <c r="F274" s="31">
        <v>3.1300043973372299E-2</v>
      </c>
      <c r="G274" s="31">
        <v>4.4876523322364303E-2</v>
      </c>
      <c r="H274" s="31">
        <v>3.6165477635113401E-2</v>
      </c>
      <c r="I274" s="31">
        <v>3.19122508991826E-2</v>
      </c>
      <c r="J274" s="31">
        <v>4.0689400464836198E-2</v>
      </c>
      <c r="K274" s="31">
        <v>3.3239799472221998E-2</v>
      </c>
      <c r="L274" s="31">
        <v>3.9278359933040199E-2</v>
      </c>
      <c r="M274" s="31">
        <v>2.55773838219986E-2</v>
      </c>
      <c r="N274" s="32">
        <f t="shared" si="6"/>
        <v>3.7317721428058226E-2</v>
      </c>
      <c r="P274" s="3">
        <v>40056</v>
      </c>
      <c r="Q274" s="1">
        <v>1670.52</v>
      </c>
      <c r="R274" s="3">
        <v>40056</v>
      </c>
      <c r="S274" s="1">
        <v>3614.53</v>
      </c>
    </row>
    <row r="275" spans="1:19" ht="15" x14ac:dyDescent="0.25">
      <c r="A275" s="5">
        <v>40117</v>
      </c>
      <c r="B275" s="31">
        <v>-7.5141514877163501E-3</v>
      </c>
      <c r="C275" s="31">
        <v>-5.3155469759546499E-2</v>
      </c>
      <c r="D275" s="31">
        <v>-5.6449432592125398E-2</v>
      </c>
      <c r="E275" s="31">
        <v>8.9590893931558307E-3</v>
      </c>
      <c r="F275" s="31">
        <v>-3.4916782902752401E-2</v>
      </c>
      <c r="G275" s="31">
        <v>-2.4665949860071201E-2</v>
      </c>
      <c r="H275" s="31">
        <v>-8.0768733724806193E-3</v>
      </c>
      <c r="I275" s="31">
        <v>1.53351182114913E-3</v>
      </c>
      <c r="J275" s="31">
        <v>7.9552742418692699E-4</v>
      </c>
      <c r="K275" s="31">
        <v>8.3353927637768391E-3</v>
      </c>
      <c r="L275" s="31">
        <v>3.5786233910064498E-3</v>
      </c>
      <c r="M275" s="31">
        <v>-4.6332174609176099E-3</v>
      </c>
      <c r="N275" s="32">
        <f t="shared" si="6"/>
        <v>-1.8576226584951949E-2</v>
      </c>
      <c r="P275" s="3">
        <v>40086</v>
      </c>
      <c r="Q275" s="1">
        <v>1732.86</v>
      </c>
      <c r="R275" s="3">
        <v>40086</v>
      </c>
      <c r="S275" s="1">
        <v>3749.41</v>
      </c>
    </row>
    <row r="276" spans="1:19" ht="15" x14ac:dyDescent="0.25">
      <c r="A276" s="5">
        <v>40147</v>
      </c>
      <c r="B276" s="31">
        <v>5.7352031160471301E-2</v>
      </c>
      <c r="C276" s="31">
        <v>4.8127769449746297E-2</v>
      </c>
      <c r="D276" s="31">
        <v>5.9810207058809198E-2</v>
      </c>
      <c r="E276" s="31">
        <v>6.7375279337447705E-2</v>
      </c>
      <c r="F276" s="31">
        <v>6.4911069544281497E-2</v>
      </c>
      <c r="G276" s="31">
        <v>4.58030741420489E-2</v>
      </c>
      <c r="H276" s="31">
        <v>6.2935274959264598E-2</v>
      </c>
      <c r="I276" s="31">
        <v>5.3440096248822302E-2</v>
      </c>
      <c r="J276" s="31">
        <v>6.3783520293963406E-2</v>
      </c>
      <c r="K276" s="31">
        <v>6.5656298825858203E-2</v>
      </c>
      <c r="L276" s="31">
        <v>6.4304752133369003E-2</v>
      </c>
      <c r="M276" s="31">
        <v>6.0577845470696598E-2</v>
      </c>
      <c r="N276" s="32">
        <f t="shared" si="6"/>
        <v>5.9982242292743404E-2</v>
      </c>
      <c r="P276" s="3">
        <v>40116</v>
      </c>
      <c r="Q276" s="1">
        <v>1700.67</v>
      </c>
      <c r="R276" s="3">
        <v>40116</v>
      </c>
      <c r="S276" s="1">
        <v>3679.75</v>
      </c>
    </row>
    <row r="277" spans="1:19" ht="15" x14ac:dyDescent="0.25">
      <c r="A277" s="5">
        <v>40178</v>
      </c>
      <c r="B277" s="31">
        <v>4.2713184859203598E-2</v>
      </c>
      <c r="C277" s="31">
        <v>-5.6645544532302899E-4</v>
      </c>
      <c r="D277" s="31">
        <v>7.1866145348029695E-2</v>
      </c>
      <c r="E277" s="31">
        <v>2.5676681831001101E-2</v>
      </c>
      <c r="F277" s="31">
        <v>9.7089540350931598E-3</v>
      </c>
      <c r="G277" s="31">
        <v>1.9745014188936701E-2</v>
      </c>
      <c r="H277" s="31">
        <v>3.32564918689012E-2</v>
      </c>
      <c r="I277" s="31">
        <v>2.54842016680824E-2</v>
      </c>
      <c r="J277" s="31">
        <v>2.2597707872873501E-2</v>
      </c>
      <c r="K277" s="31">
        <v>2.8208218643840301E-2</v>
      </c>
      <c r="L277" s="31">
        <v>4.7040025039671203E-2</v>
      </c>
      <c r="M277" s="31">
        <v>5.2375936637735002E-3</v>
      </c>
      <c r="N277" s="32">
        <f t="shared" si="6"/>
        <v>1.9315685534870175E-2</v>
      </c>
      <c r="P277" s="3">
        <v>40147</v>
      </c>
      <c r="Q277" s="1">
        <v>1802.68</v>
      </c>
      <c r="R277" s="3">
        <v>40147</v>
      </c>
      <c r="S277" s="1">
        <v>3900.48</v>
      </c>
    </row>
    <row r="278" spans="1:19" ht="15" x14ac:dyDescent="0.25">
      <c r="A278" s="5">
        <v>40209</v>
      </c>
      <c r="B278" s="31">
        <v>-7.65613806274172E-2</v>
      </c>
      <c r="C278" s="31">
        <v>-1.43164077134438E-2</v>
      </c>
      <c r="D278" s="31">
        <v>-2.63092789764434E-2</v>
      </c>
      <c r="E278" s="31">
        <v>-3.5609354754291798E-2</v>
      </c>
      <c r="F278" s="31">
        <v>-2.2332135814966101E-2</v>
      </c>
      <c r="G278" s="31">
        <v>-4.65279743489437E-2</v>
      </c>
      <c r="H278" s="31">
        <v>-2.19969984289985E-2</v>
      </c>
      <c r="I278" s="31">
        <v>-3.7194755200809601E-2</v>
      </c>
      <c r="J278" s="31">
        <v>-1.8296550416492599E-2</v>
      </c>
      <c r="K278" s="31">
        <v>-3.8461855961893998E-2</v>
      </c>
      <c r="L278" s="31">
        <v>-3.7824082412346902E-2</v>
      </c>
      <c r="M278" s="31">
        <v>-4.09277321397492E-2</v>
      </c>
      <c r="N278" s="32">
        <f t="shared" si="6"/>
        <v>-3.5972789115646164E-2</v>
      </c>
      <c r="P278" s="3">
        <v>40178</v>
      </c>
      <c r="Q278" s="1">
        <v>1837.5</v>
      </c>
      <c r="R278" s="3">
        <v>40178</v>
      </c>
      <c r="S278" s="1">
        <v>3975.82</v>
      </c>
    </row>
    <row r="279" spans="1:19" ht="15" x14ac:dyDescent="0.25">
      <c r="A279" s="5">
        <v>40237</v>
      </c>
      <c r="B279" s="31">
        <v>5.6596556129254898E-2</v>
      </c>
      <c r="C279" s="31">
        <v>3.8625312028215099E-2</v>
      </c>
      <c r="D279" s="31">
        <v>5.1694906898893597E-2</v>
      </c>
      <c r="E279" s="31">
        <v>2.6006732056958699E-2</v>
      </c>
      <c r="F279" s="31">
        <v>7.8491411652597595E-3</v>
      </c>
      <c r="G279" s="31">
        <v>6.6411230818143901E-2</v>
      </c>
      <c r="H279" s="31">
        <v>1.3532947716838099E-2</v>
      </c>
      <c r="I279" s="31">
        <v>1.5636292408286099E-2</v>
      </c>
      <c r="J279" s="31">
        <v>1.11275846482998E-2</v>
      </c>
      <c r="K279" s="31">
        <v>1.67047184526181E-2</v>
      </c>
      <c r="L279" s="31">
        <v>4.4025272968479502E-2</v>
      </c>
      <c r="M279" s="31">
        <v>1.3705274548116301E-2</v>
      </c>
      <c r="N279" s="32">
        <f t="shared" si="6"/>
        <v>3.0975499604832368E-2</v>
      </c>
      <c r="P279" s="3">
        <v>40207</v>
      </c>
      <c r="Q279" s="1">
        <v>1771.4</v>
      </c>
      <c r="R279" s="3">
        <v>40207</v>
      </c>
      <c r="S279" s="1">
        <v>3832.79</v>
      </c>
    </row>
    <row r="280" spans="1:19" ht="15" x14ac:dyDescent="0.25">
      <c r="A280" s="5">
        <v>40268</v>
      </c>
      <c r="B280" s="31">
        <v>0.11192703315637099</v>
      </c>
      <c r="C280" s="31">
        <v>8.2282442443209494E-2</v>
      </c>
      <c r="D280" s="31">
        <v>9.1198163223593795E-2</v>
      </c>
      <c r="E280" s="31">
        <v>5.5486594692920901E-2</v>
      </c>
      <c r="F280" s="31">
        <v>6.4248444934320206E-2</v>
      </c>
      <c r="G280" s="31">
        <v>7.7751327117685703E-2</v>
      </c>
      <c r="H280" s="31">
        <v>5.5015222957239401E-2</v>
      </c>
      <c r="I280" s="31">
        <v>5.01823959842084E-2</v>
      </c>
      <c r="J280" s="31">
        <v>4.9680096833902898E-2</v>
      </c>
      <c r="K280" s="31">
        <v>5.2547848350587997E-2</v>
      </c>
      <c r="L280" s="31">
        <v>7.4263326484873896E-2</v>
      </c>
      <c r="M280" s="31">
        <v>3.6286959907599399E-2</v>
      </c>
      <c r="N280" s="32">
        <f t="shared" si="6"/>
        <v>6.034704616513431E-2</v>
      </c>
      <c r="P280" s="3">
        <v>40235</v>
      </c>
      <c r="Q280" s="1">
        <v>1826.27</v>
      </c>
      <c r="R280" s="3">
        <v>40235</v>
      </c>
      <c r="S280" s="1">
        <v>3951.52</v>
      </c>
    </row>
    <row r="281" spans="1:19" ht="15" x14ac:dyDescent="0.25">
      <c r="A281" s="5">
        <v>40298</v>
      </c>
      <c r="B281" s="31">
        <v>3.9454455802754501E-2</v>
      </c>
      <c r="C281" s="31">
        <v>2.01229952203121E-2</v>
      </c>
      <c r="D281" s="31">
        <v>3.1443862072996299E-2</v>
      </c>
      <c r="E281" s="31">
        <v>1.2111942284543899E-2</v>
      </c>
      <c r="F281" s="31">
        <v>1.55430889640017E-2</v>
      </c>
      <c r="G281" s="31">
        <v>2.6648365099345001E-2</v>
      </c>
      <c r="H281" s="31">
        <v>-1.4536963509928301E-3</v>
      </c>
      <c r="I281" s="31">
        <v>1.64695685596449E-2</v>
      </c>
      <c r="J281" s="31">
        <v>-1.44876739525327E-2</v>
      </c>
      <c r="K281" s="31">
        <v>-6.0247986201958701E-5</v>
      </c>
      <c r="L281" s="31">
        <v>9.0226762555812197E-3</v>
      </c>
      <c r="M281" s="31">
        <v>-5.6273894266760096E-3</v>
      </c>
      <c r="N281" s="32">
        <f t="shared" si="6"/>
        <v>1.5786375278856513E-2</v>
      </c>
      <c r="P281" s="3">
        <v>40268</v>
      </c>
      <c r="Q281" s="1">
        <v>1936.48</v>
      </c>
      <c r="R281" s="3">
        <v>40268</v>
      </c>
      <c r="S281" s="1">
        <v>4189.97</v>
      </c>
    </row>
    <row r="282" spans="1:19" ht="15" x14ac:dyDescent="0.25">
      <c r="A282" s="5">
        <v>40329</v>
      </c>
      <c r="B282" s="31">
        <v>-7.9362220413310106E-2</v>
      </c>
      <c r="C282" s="31">
        <v>-7.9389264321869296E-2</v>
      </c>
      <c r="D282" s="31">
        <v>-7.6001666170999502E-2</v>
      </c>
      <c r="E282" s="31">
        <v>-6.8157598562569602E-2</v>
      </c>
      <c r="F282" s="31">
        <v>-7.0883047069470198E-2</v>
      </c>
      <c r="G282" s="31">
        <v>-8.3453935473618499E-2</v>
      </c>
      <c r="H282" s="31">
        <v>-6.6088245403335202E-2</v>
      </c>
      <c r="I282" s="31">
        <v>-7.8458844367450001E-2</v>
      </c>
      <c r="J282" s="31">
        <v>-6.2726673811819705E-2</v>
      </c>
      <c r="K282" s="31">
        <v>-7.4629772832678395E-2</v>
      </c>
      <c r="L282" s="31">
        <v>-7.8819074263661096E-2</v>
      </c>
      <c r="M282" s="31">
        <v>-6.8553053441599301E-2</v>
      </c>
      <c r="N282" s="32">
        <f t="shared" si="6"/>
        <v>-7.985053760707661E-2</v>
      </c>
      <c r="P282" s="3">
        <v>40298</v>
      </c>
      <c r="Q282" s="1">
        <v>1967.05</v>
      </c>
      <c r="R282" s="3">
        <v>40298</v>
      </c>
      <c r="S282" s="1">
        <v>4256.12</v>
      </c>
    </row>
    <row r="283" spans="1:19" ht="15" x14ac:dyDescent="0.25">
      <c r="A283" s="5">
        <v>40359</v>
      </c>
      <c r="B283" s="31">
        <v>-6.9412626955566104E-2</v>
      </c>
      <c r="C283" s="31">
        <v>-6.1812184573190598E-2</v>
      </c>
      <c r="D283" s="31">
        <v>-7.9765721193895106E-2</v>
      </c>
      <c r="E283" s="31">
        <v>-3.27226669468045E-2</v>
      </c>
      <c r="F283" s="31">
        <v>-1.4414641699224601E-2</v>
      </c>
      <c r="G283" s="31">
        <v>-7.5366638339472297E-2</v>
      </c>
      <c r="H283" s="31">
        <v>-2.6819096899164101E-2</v>
      </c>
      <c r="I283" s="31">
        <v>-5.2217109584285902E-2</v>
      </c>
      <c r="J283" s="31">
        <v>-3.9245376169713603E-2</v>
      </c>
      <c r="K283" s="31">
        <v>-3.4330277493489103E-2</v>
      </c>
      <c r="L283" s="31">
        <v>-7.8038155931467498E-2</v>
      </c>
      <c r="M283" s="31">
        <v>-2.0663369874585402E-2</v>
      </c>
      <c r="N283" s="32">
        <f t="shared" si="6"/>
        <v>-5.234864473640588E-2</v>
      </c>
      <c r="P283" s="3">
        <v>40329</v>
      </c>
      <c r="Q283" s="1">
        <v>1809.98</v>
      </c>
      <c r="R283" s="3">
        <v>40329</v>
      </c>
      <c r="S283" s="1">
        <v>3916.27</v>
      </c>
    </row>
    <row r="284" spans="1:19" ht="15" x14ac:dyDescent="0.25">
      <c r="A284" s="5">
        <v>40390</v>
      </c>
      <c r="B284" s="31">
        <v>8.3379264661089303E-2</v>
      </c>
      <c r="C284" s="31">
        <v>7.6765213336888904E-2</v>
      </c>
      <c r="D284" s="31">
        <v>8.2770407794011694E-2</v>
      </c>
      <c r="E284" s="31">
        <v>5.5733656158966097E-2</v>
      </c>
      <c r="F284" s="31">
        <v>7.0181413155687794E-2</v>
      </c>
      <c r="G284" s="31">
        <v>8.9601380534296005E-2</v>
      </c>
      <c r="H284" s="31">
        <v>7.1042081261403406E-2</v>
      </c>
      <c r="I284" s="31">
        <v>8.0935277159458793E-2</v>
      </c>
      <c r="J284" s="31">
        <v>7.9335590924395696E-2</v>
      </c>
      <c r="K284" s="31">
        <v>6.0131755054723499E-2</v>
      </c>
      <c r="L284" s="31">
        <v>9.4660075455409207E-2</v>
      </c>
      <c r="M284" s="31">
        <v>5.62145305742386E-2</v>
      </c>
      <c r="N284" s="32">
        <f t="shared" si="6"/>
        <v>7.0060574966622546E-2</v>
      </c>
      <c r="P284" s="3">
        <v>40359</v>
      </c>
      <c r="Q284" s="1">
        <v>1715.23</v>
      </c>
      <c r="R284" s="3">
        <v>40359</v>
      </c>
      <c r="S284" s="1">
        <v>3711.26</v>
      </c>
    </row>
    <row r="285" spans="1:19" ht="15" x14ac:dyDescent="0.25">
      <c r="A285" s="5">
        <v>40421</v>
      </c>
      <c r="B285" s="31">
        <v>-5.41036607619267E-2</v>
      </c>
      <c r="C285" s="31">
        <v>-7.6356609142577594E-2</v>
      </c>
      <c r="D285" s="31">
        <v>-5.9284909735041198E-2</v>
      </c>
      <c r="E285" s="31">
        <v>-3.0357953939416801E-2</v>
      </c>
      <c r="F285" s="31">
        <v>1.78668278150483E-3</v>
      </c>
      <c r="G285" s="31">
        <v>-6.7907739758075999E-2</v>
      </c>
      <c r="H285" s="31">
        <v>-4.2026760105685103E-2</v>
      </c>
      <c r="I285" s="31">
        <v>-3.9738674922760599E-2</v>
      </c>
      <c r="J285" s="31">
        <v>-4.56599487587383E-2</v>
      </c>
      <c r="K285" s="31">
        <v>-4.0887171143193998E-2</v>
      </c>
      <c r="L285" s="31">
        <v>-8.3188078095362494E-2</v>
      </c>
      <c r="M285" s="31">
        <v>-1.0671841469855401E-2</v>
      </c>
      <c r="N285" s="32">
        <f t="shared" si="6"/>
        <v>-4.5140023972976007E-2</v>
      </c>
      <c r="P285" s="3">
        <v>40389</v>
      </c>
      <c r="Q285" s="1">
        <v>1835.4</v>
      </c>
      <c r="R285" s="3">
        <v>40389</v>
      </c>
      <c r="S285" s="1">
        <v>3971.28</v>
      </c>
    </row>
    <row r="286" spans="1:19" ht="15" x14ac:dyDescent="0.25">
      <c r="A286" s="5">
        <v>40451</v>
      </c>
      <c r="B286" s="31">
        <v>0.11865700108426901</v>
      </c>
      <c r="C286" s="31">
        <v>8.3592741451157096E-2</v>
      </c>
      <c r="D286" s="31">
        <v>0.11623893954280901</v>
      </c>
      <c r="E286" s="31">
        <v>9.0074198054395399E-2</v>
      </c>
      <c r="F286" s="31">
        <v>7.3839485547059602E-2</v>
      </c>
      <c r="G286" s="31">
        <v>9.3360096119538896E-2</v>
      </c>
      <c r="H286" s="31">
        <v>8.0919204764559993E-2</v>
      </c>
      <c r="I286" s="31">
        <v>0.104363083862215</v>
      </c>
      <c r="J286" s="31">
        <v>8.6689923751505193E-2</v>
      </c>
      <c r="K286" s="31">
        <v>0.10494089241709</v>
      </c>
      <c r="L286" s="31">
        <v>8.5470644889708194E-2</v>
      </c>
      <c r="M286" s="31">
        <v>5.8246276628928201E-2</v>
      </c>
      <c r="N286" s="32">
        <f t="shared" si="6"/>
        <v>8.924139111580276E-2</v>
      </c>
      <c r="P286" s="3">
        <v>40421</v>
      </c>
      <c r="Q286" s="1">
        <v>1752.55</v>
      </c>
      <c r="R286" s="3">
        <v>40421</v>
      </c>
      <c r="S286" s="1">
        <v>3792</v>
      </c>
    </row>
    <row r="287" spans="1:19" ht="15" x14ac:dyDescent="0.25">
      <c r="A287" s="5">
        <v>40482</v>
      </c>
      <c r="B287" s="31">
        <v>4.4853999463416901E-2</v>
      </c>
      <c r="C287" s="31">
        <v>2.0301641293183102E-2</v>
      </c>
      <c r="D287" s="31">
        <v>2.0429444778822602E-2</v>
      </c>
      <c r="E287" s="31">
        <v>4.3030895089331299E-2</v>
      </c>
      <c r="F287" s="31">
        <v>2.75211403276363E-2</v>
      </c>
      <c r="G287" s="31">
        <v>2.5483976679491802E-2</v>
      </c>
      <c r="H287" s="31">
        <v>4.1310720949243797E-2</v>
      </c>
      <c r="I287" s="31">
        <v>3.030995796242E-2</v>
      </c>
      <c r="J287" s="31">
        <v>3.81358823234028E-2</v>
      </c>
      <c r="K287" s="31">
        <v>4.8881599618149599E-2</v>
      </c>
      <c r="L287" s="31">
        <v>3.5340565110796397E-2</v>
      </c>
      <c r="M287" s="31">
        <v>2.7538146450434599E-2</v>
      </c>
      <c r="N287" s="32">
        <f t="shared" si="6"/>
        <v>3.8052332434060476E-2</v>
      </c>
      <c r="P287" s="3">
        <v>40451</v>
      </c>
      <c r="Q287" s="1">
        <v>1908.95</v>
      </c>
      <c r="R287" s="3">
        <v>40451</v>
      </c>
      <c r="S287" s="1">
        <v>4130.41</v>
      </c>
    </row>
    <row r="288" spans="1:19" ht="15" x14ac:dyDescent="0.25">
      <c r="A288" s="5">
        <v>40512</v>
      </c>
      <c r="B288" s="31">
        <v>1.9068892766295802E-2</v>
      </c>
      <c r="C288" s="31">
        <v>-9.3356021541125597E-3</v>
      </c>
      <c r="D288" s="31">
        <v>6.85817461798785E-3</v>
      </c>
      <c r="E288" s="31">
        <v>-5.2190618870235603E-5</v>
      </c>
      <c r="F288" s="31">
        <v>-2.2080636007653798E-2</v>
      </c>
      <c r="G288" s="31">
        <v>-1.3252762005796099E-2</v>
      </c>
      <c r="H288" s="31">
        <v>-2.1141735862588501E-3</v>
      </c>
      <c r="I288" s="31">
        <v>1.73350357506848E-3</v>
      </c>
      <c r="J288" s="31">
        <v>-2.9871225966143101E-3</v>
      </c>
      <c r="K288" s="31">
        <v>-6.3084941711203102E-3</v>
      </c>
      <c r="L288" s="31">
        <v>1.20295660181456E-2</v>
      </c>
      <c r="M288" s="31">
        <v>-1.1433940987618799E-2</v>
      </c>
      <c r="N288" s="32">
        <f t="shared" si="6"/>
        <v>1.2616131490372773E-4</v>
      </c>
      <c r="P288" s="3">
        <v>40480</v>
      </c>
      <c r="Q288" s="1">
        <v>1981.59</v>
      </c>
      <c r="R288" s="3">
        <v>40480</v>
      </c>
      <c r="S288" s="1">
        <v>4287.57</v>
      </c>
    </row>
    <row r="289" spans="1:19" ht="15" x14ac:dyDescent="0.25">
      <c r="A289" s="5">
        <v>40543</v>
      </c>
      <c r="B289" s="31">
        <v>6.1316854661015198E-2</v>
      </c>
      <c r="C289" s="31">
        <v>0.12395453368567599</v>
      </c>
      <c r="D289" s="31">
        <v>9.8052621284617905E-2</v>
      </c>
      <c r="E289" s="31">
        <v>4.0768444839408301E-2</v>
      </c>
      <c r="F289" s="31">
        <v>5.9779963456679103E-2</v>
      </c>
      <c r="G289" s="31">
        <v>9.35899129838213E-2</v>
      </c>
      <c r="H289" s="31">
        <v>7.5405239351646197E-2</v>
      </c>
      <c r="I289" s="31">
        <v>7.2449540098944706E-2</v>
      </c>
      <c r="J289" s="31">
        <v>7.32172315065963E-2</v>
      </c>
      <c r="K289" s="31">
        <v>4.6411748233359598E-2</v>
      </c>
      <c r="L289" s="31">
        <v>7.3530225386696194E-2</v>
      </c>
      <c r="M289" s="31">
        <v>4.5335237176103702E-2</v>
      </c>
      <c r="N289" s="32">
        <f t="shared" si="6"/>
        <v>6.6831833044039834E-2</v>
      </c>
      <c r="P289" s="3">
        <v>40512</v>
      </c>
      <c r="Q289" s="1">
        <v>1981.84</v>
      </c>
      <c r="R289" s="3">
        <v>40512</v>
      </c>
      <c r="S289" s="1">
        <v>4288.13</v>
      </c>
    </row>
    <row r="290" spans="1:19" ht="15" x14ac:dyDescent="0.25">
      <c r="A290" s="5">
        <v>40574</v>
      </c>
      <c r="B290" s="31">
        <v>1.32299547565119E-2</v>
      </c>
      <c r="C290" s="31">
        <v>2.58918783430316E-2</v>
      </c>
      <c r="D290" s="31">
        <v>1.8401438192955699E-2</v>
      </c>
      <c r="E290" s="31">
        <v>9.7272580675029103E-3</v>
      </c>
      <c r="F290" s="31">
        <v>-1.6524358313349599E-3</v>
      </c>
      <c r="G290" s="31">
        <v>2.6274870007823602E-2</v>
      </c>
      <c r="H290" s="31">
        <v>3.4528710270155999E-2</v>
      </c>
      <c r="I290" s="31">
        <v>1.8628392542507002E-2</v>
      </c>
      <c r="J290" s="31">
        <v>2.7085255839365399E-2</v>
      </c>
      <c r="K290" s="31">
        <v>8.5009613840064807E-3</v>
      </c>
      <c r="L290" s="31">
        <v>1.7991473484416098E-2</v>
      </c>
      <c r="M290" s="31">
        <v>8.1966853274671805E-3</v>
      </c>
      <c r="N290" s="32">
        <f t="shared" si="6"/>
        <v>2.3700627633862936E-2</v>
      </c>
      <c r="P290" s="3">
        <v>40543</v>
      </c>
      <c r="Q290" s="1">
        <v>2114.29</v>
      </c>
      <c r="R290" s="3">
        <v>40543</v>
      </c>
      <c r="S290" s="1">
        <v>4574.71</v>
      </c>
    </row>
    <row r="291" spans="1:19" ht="15" x14ac:dyDescent="0.25">
      <c r="A291" s="5">
        <v>40602</v>
      </c>
      <c r="B291" s="31">
        <v>3.1814045291139598E-2</v>
      </c>
      <c r="C291" s="31">
        <v>3.52419785604264E-2</v>
      </c>
      <c r="D291" s="31">
        <v>4.8741922316544201E-2</v>
      </c>
      <c r="E291" s="31">
        <v>3.1272446389906901E-2</v>
      </c>
      <c r="F291" s="31">
        <v>3.93000857283183E-2</v>
      </c>
      <c r="G291" s="31">
        <v>3.0325363728948999E-2</v>
      </c>
      <c r="H291" s="31">
        <v>2.8195644601261099E-2</v>
      </c>
      <c r="I291" s="31">
        <v>3.9763276156502499E-2</v>
      </c>
      <c r="J291" s="31">
        <v>2.63963746094804E-2</v>
      </c>
      <c r="K291" s="31">
        <v>3.19687428957409E-2</v>
      </c>
      <c r="L291" s="31">
        <v>3.54463972247459E-2</v>
      </c>
      <c r="M291" s="31">
        <v>3.1489425558641898E-2</v>
      </c>
      <c r="N291" s="32">
        <f t="shared" si="6"/>
        <v>3.425891702088335E-2</v>
      </c>
      <c r="P291" s="3">
        <v>40574</v>
      </c>
      <c r="Q291" s="1">
        <v>2164.4</v>
      </c>
      <c r="R291" s="3">
        <v>40574</v>
      </c>
      <c r="S291" s="1">
        <v>4683.13</v>
      </c>
    </row>
    <row r="292" spans="1:19" ht="15" x14ac:dyDescent="0.25">
      <c r="A292" s="5">
        <v>40633</v>
      </c>
      <c r="B292" s="31">
        <v>6.4332442188502603E-3</v>
      </c>
      <c r="C292" s="31">
        <v>-1.6700229028402399E-2</v>
      </c>
      <c r="D292" s="31">
        <v>1.8891011967640401E-2</v>
      </c>
      <c r="E292" s="31">
        <v>7.9502975705535404E-3</v>
      </c>
      <c r="F292" s="31">
        <v>1.6141535870938601E-2</v>
      </c>
      <c r="G292" s="31">
        <v>-5.1253524498061798E-3</v>
      </c>
      <c r="H292" s="31">
        <v>-1.6352842156540301E-3</v>
      </c>
      <c r="I292" s="31">
        <v>1.64428827399065E-2</v>
      </c>
      <c r="J292" s="31">
        <v>-6.7084564598445997E-3</v>
      </c>
      <c r="K292" s="31">
        <v>-1.53467104322175E-3</v>
      </c>
      <c r="L292" s="31">
        <v>9.8679599625181493E-3</v>
      </c>
      <c r="M292" s="31">
        <v>1.3322202432779999E-2</v>
      </c>
      <c r="N292" s="32">
        <f t="shared" si="6"/>
        <v>3.9757878984159056E-4</v>
      </c>
      <c r="P292" s="3">
        <v>40602</v>
      </c>
      <c r="Q292" s="1">
        <v>2238.5500000000002</v>
      </c>
      <c r="R292" s="3">
        <v>40602</v>
      </c>
      <c r="S292" s="1">
        <v>4843.57</v>
      </c>
    </row>
    <row r="293" spans="1:19" ht="15" x14ac:dyDescent="0.25">
      <c r="A293" s="5">
        <v>40663</v>
      </c>
      <c r="B293" s="31">
        <v>1.59184137721732E-2</v>
      </c>
      <c r="C293" s="31">
        <v>-3.11549531952357E-4</v>
      </c>
      <c r="D293" s="31">
        <v>2.8514492838861202E-2</v>
      </c>
      <c r="E293" s="31">
        <v>3.5086911210165099E-2</v>
      </c>
      <c r="F293" s="31">
        <v>5.3736279804324501E-2</v>
      </c>
      <c r="G293" s="31">
        <v>3.1008341488403299E-2</v>
      </c>
      <c r="H293" s="31">
        <v>3.06729195709174E-2</v>
      </c>
      <c r="I293" s="31">
        <v>3.60224885141609E-2</v>
      </c>
      <c r="J293" s="31">
        <v>3.7639941901936799E-2</v>
      </c>
      <c r="K293" s="31">
        <v>4.0167565588055398E-2</v>
      </c>
      <c r="L293" s="31">
        <v>2.3313237149989601E-2</v>
      </c>
      <c r="M293" s="31">
        <v>4.39569075339033E-2</v>
      </c>
      <c r="N293" s="32">
        <f t="shared" si="6"/>
        <v>2.9614546493766269E-2</v>
      </c>
      <c r="P293" s="3">
        <v>40633</v>
      </c>
      <c r="Q293" s="1">
        <v>2239.44</v>
      </c>
      <c r="R293" s="3">
        <v>40633</v>
      </c>
      <c r="S293" s="1">
        <v>4845.5</v>
      </c>
    </row>
    <row r="294" spans="1:19" ht="15" x14ac:dyDescent="0.25">
      <c r="A294" s="5">
        <v>40694</v>
      </c>
      <c r="B294" s="31">
        <v>-1.9215763599397799E-2</v>
      </c>
      <c r="C294" s="31">
        <v>-2.8657437536738498E-2</v>
      </c>
      <c r="D294" s="31">
        <v>-7.07238392266403E-3</v>
      </c>
      <c r="E294" s="31">
        <v>-2.01147189937267E-3</v>
      </c>
      <c r="F294" s="31">
        <v>1.34663314023262E-2</v>
      </c>
      <c r="G294" s="31">
        <v>-9.4083080721823007E-3</v>
      </c>
      <c r="H294" s="31">
        <v>-2.04015784325862E-2</v>
      </c>
      <c r="I294" s="31">
        <v>-1.7653611021932501E-2</v>
      </c>
      <c r="J294" s="31">
        <v>-2.10044371291606E-2</v>
      </c>
      <c r="K294" s="31">
        <v>-2.5190718073456199E-3</v>
      </c>
      <c r="L294" s="31">
        <v>-3.10542633851313E-2</v>
      </c>
      <c r="M294" s="31">
        <v>7.0033247215515303E-3</v>
      </c>
      <c r="N294" s="32">
        <f t="shared" si="6"/>
        <v>-1.1319478176393227E-2</v>
      </c>
      <c r="P294" s="3">
        <v>40662</v>
      </c>
      <c r="Q294" s="1">
        <v>2305.7600000000002</v>
      </c>
      <c r="R294" s="3">
        <v>40662</v>
      </c>
      <c r="S294" s="1">
        <v>4989</v>
      </c>
    </row>
    <row r="295" spans="1:19" ht="15" x14ac:dyDescent="0.25">
      <c r="A295" s="5">
        <v>40724</v>
      </c>
      <c r="B295" s="31">
        <v>-9.5813108691269692E-3</v>
      </c>
      <c r="C295" s="31">
        <v>-2.9382616235589E-2</v>
      </c>
      <c r="D295" s="31">
        <v>-3.2299170169138303E-2</v>
      </c>
      <c r="E295" s="31">
        <v>-6.8742037107217199E-3</v>
      </c>
      <c r="F295" s="31">
        <v>-1.4980869979027801E-2</v>
      </c>
      <c r="G295" s="31">
        <v>-1.7817667720178901E-2</v>
      </c>
      <c r="H295" s="31">
        <v>-1.53998570685271E-2</v>
      </c>
      <c r="I295" s="31">
        <v>-9.9060587967313308E-3</v>
      </c>
      <c r="J295" s="31">
        <v>-1.64584922639231E-2</v>
      </c>
      <c r="K295" s="31">
        <v>-7.9640499065557393E-3</v>
      </c>
      <c r="L295" s="31">
        <v>-1.9663632045600201E-2</v>
      </c>
      <c r="M295" s="31">
        <v>-1.3225178071786E-2</v>
      </c>
      <c r="N295" s="32">
        <f t="shared" si="6"/>
        <v>-1.6669152417465805E-2</v>
      </c>
      <c r="P295" s="3">
        <v>40694</v>
      </c>
      <c r="Q295" s="1">
        <v>2279.66</v>
      </c>
      <c r="R295" s="3">
        <v>40694</v>
      </c>
      <c r="S295" s="1">
        <v>4932.53</v>
      </c>
    </row>
    <row r="296" spans="1:19" ht="15" x14ac:dyDescent="0.25">
      <c r="A296" s="5">
        <v>40755</v>
      </c>
      <c r="B296" s="31">
        <v>-1.92127697564386E-2</v>
      </c>
      <c r="C296" s="31">
        <v>-4.5640145768653398E-2</v>
      </c>
      <c r="D296" s="31">
        <v>-4.4741283088786998E-2</v>
      </c>
      <c r="E296" s="31">
        <v>8.2412810586752292E-3</v>
      </c>
      <c r="F296" s="31">
        <v>-2.20299542751996E-2</v>
      </c>
      <c r="G296" s="31">
        <v>-4.6034886288832302E-2</v>
      </c>
      <c r="H296" s="31">
        <v>-1.9150149829825099E-2</v>
      </c>
      <c r="I296" s="31">
        <v>-1.9689256648673201E-2</v>
      </c>
      <c r="J296" s="31">
        <v>-1.9459444942878899E-2</v>
      </c>
      <c r="K296" s="31">
        <v>1.7382109501746401E-2</v>
      </c>
      <c r="L296" s="31">
        <v>-1.9312293114213099E-2</v>
      </c>
      <c r="M296" s="31">
        <v>-1.8286680616235701E-2</v>
      </c>
      <c r="N296" s="32">
        <f t="shared" si="6"/>
        <v>-2.0333145972181277E-2</v>
      </c>
      <c r="P296" s="3">
        <v>40724</v>
      </c>
      <c r="Q296" s="1">
        <v>2241.66</v>
      </c>
      <c r="R296" s="3">
        <v>40724</v>
      </c>
      <c r="S296" s="1">
        <v>4850.3100000000004</v>
      </c>
    </row>
    <row r="297" spans="1:19" ht="15" x14ac:dyDescent="0.25">
      <c r="A297" s="5">
        <v>40786</v>
      </c>
      <c r="B297" s="31">
        <v>-7.3516106112771207E-2</v>
      </c>
      <c r="C297" s="31">
        <v>-9.0425904304149804E-2</v>
      </c>
      <c r="D297" s="31">
        <v>-8.2550660289739203E-2</v>
      </c>
      <c r="E297" s="31">
        <v>-3.0327922800073199E-2</v>
      </c>
      <c r="F297" s="31">
        <v>-6.9531290871894498E-3</v>
      </c>
      <c r="G297" s="31">
        <v>-5.7080637094814798E-2</v>
      </c>
      <c r="H297" s="31">
        <v>-6.2492368889743397E-2</v>
      </c>
      <c r="I297" s="31">
        <v>-7.1974920917922403E-2</v>
      </c>
      <c r="J297" s="31">
        <v>-7.11208744151621E-2</v>
      </c>
      <c r="K297" s="31">
        <v>-4.2009879832010898E-2</v>
      </c>
      <c r="L297" s="31">
        <v>-7.6932125917000299E-2</v>
      </c>
      <c r="M297" s="31">
        <v>-8.5449449927897797E-3</v>
      </c>
      <c r="N297" s="32">
        <f t="shared" si="6"/>
        <v>-5.432406833995107E-2</v>
      </c>
      <c r="P297" s="3">
        <v>40753</v>
      </c>
      <c r="Q297" s="1">
        <v>2196.08</v>
      </c>
      <c r="R297" s="3">
        <v>40753</v>
      </c>
      <c r="S297" s="1">
        <v>4751.68</v>
      </c>
    </row>
    <row r="298" spans="1:19" ht="15" x14ac:dyDescent="0.25">
      <c r="A298" s="5">
        <v>40816</v>
      </c>
      <c r="B298" s="31">
        <v>-8.9751409247099706E-2</v>
      </c>
      <c r="C298" s="31">
        <v>-0.123148978798532</v>
      </c>
      <c r="D298" s="31">
        <v>-0.113359592222953</v>
      </c>
      <c r="E298" s="31">
        <v>-5.2422014813956801E-2</v>
      </c>
      <c r="F298" s="31">
        <v>-3.6763107684089698E-2</v>
      </c>
      <c r="G298" s="31">
        <v>-8.1433941123128004E-2</v>
      </c>
      <c r="H298" s="31">
        <v>-7.7046290823525196E-2</v>
      </c>
      <c r="I298" s="31">
        <v>-5.9008907549079399E-2</v>
      </c>
      <c r="J298" s="31">
        <v>-8.7482164375058305E-2</v>
      </c>
      <c r="K298" s="31">
        <v>-4.5553550957774601E-2</v>
      </c>
      <c r="L298" s="31">
        <v>-0.12510525676701101</v>
      </c>
      <c r="M298" s="31">
        <v>-2.44855676735274E-2</v>
      </c>
      <c r="N298" s="32">
        <f t="shared" si="6"/>
        <v>-7.0296324117143039E-2</v>
      </c>
      <c r="P298" s="3">
        <v>40786</v>
      </c>
      <c r="Q298" s="1">
        <v>2076.7800000000002</v>
      </c>
      <c r="R298" s="3">
        <v>40786</v>
      </c>
      <c r="S298" s="1">
        <v>4493.5600000000004</v>
      </c>
    </row>
    <row r="299" spans="1:19" ht="15" x14ac:dyDescent="0.25">
      <c r="A299" s="5">
        <v>40847</v>
      </c>
      <c r="B299" s="31">
        <v>0.112533302411151</v>
      </c>
      <c r="C299" s="31">
        <v>0.14746860306142501</v>
      </c>
      <c r="D299" s="31">
        <v>0.164147000179443</v>
      </c>
      <c r="E299" s="31">
        <v>8.9622530081732404E-2</v>
      </c>
      <c r="F299" s="31">
        <v>7.1242127315971196E-2</v>
      </c>
      <c r="G299" s="31">
        <v>0.117865542698964</v>
      </c>
      <c r="H299" s="31">
        <v>0.13004779309335801</v>
      </c>
      <c r="I299" s="31">
        <v>0.14519718199411</v>
      </c>
      <c r="J299" s="31">
        <v>0.129741943928561</v>
      </c>
      <c r="K299" s="31">
        <v>9.5860647784163394E-2</v>
      </c>
      <c r="L299" s="31">
        <v>0.18760812053343601</v>
      </c>
      <c r="M299" s="31">
        <v>5.6002482475276498E-2</v>
      </c>
      <c r="N299" s="32">
        <f t="shared" si="6"/>
        <v>0.10929205144008414</v>
      </c>
      <c r="P299" s="3">
        <v>40816</v>
      </c>
      <c r="Q299" s="1">
        <v>1930.79</v>
      </c>
      <c r="R299" s="3">
        <v>40816</v>
      </c>
      <c r="S299" s="1">
        <v>4177.66</v>
      </c>
    </row>
    <row r="300" spans="1:19" ht="15" x14ac:dyDescent="0.25">
      <c r="A300" s="5">
        <v>40877</v>
      </c>
      <c r="B300" s="31">
        <v>-4.0039595215968201E-3</v>
      </c>
      <c r="C300" s="31">
        <v>-4.4453495885876902E-2</v>
      </c>
      <c r="D300" s="31">
        <v>-8.7914480515971505E-3</v>
      </c>
      <c r="E300" s="31">
        <v>4.2021715582529198E-3</v>
      </c>
      <c r="F300" s="31">
        <v>1.3224649999489401E-2</v>
      </c>
      <c r="G300" s="31">
        <v>-5.0505547839572503E-3</v>
      </c>
      <c r="H300" s="31">
        <v>-1.44399989666539E-2</v>
      </c>
      <c r="I300" s="31">
        <v>8.3037106076413302E-3</v>
      </c>
      <c r="J300" s="31">
        <v>-1.2733084125246199E-2</v>
      </c>
      <c r="K300" s="31">
        <v>-2.6984073539691099E-5</v>
      </c>
      <c r="L300" s="31">
        <v>-1.6139686227969099E-2</v>
      </c>
      <c r="M300" s="31">
        <v>1.9036507087071101E-2</v>
      </c>
      <c r="N300" s="32">
        <f t="shared" si="6"/>
        <v>-2.2084125109136377E-3</v>
      </c>
      <c r="P300" s="3">
        <v>40847</v>
      </c>
      <c r="Q300" s="1">
        <v>2141.81</v>
      </c>
      <c r="R300" s="3">
        <v>40847</v>
      </c>
      <c r="S300" s="1">
        <v>4634.25</v>
      </c>
    </row>
    <row r="301" spans="1:19" ht="15" x14ac:dyDescent="0.25">
      <c r="A301" s="5">
        <v>40908</v>
      </c>
      <c r="B301" s="31">
        <v>-2.4042207770588299E-3</v>
      </c>
      <c r="C301" s="31">
        <v>6.39778282565805E-3</v>
      </c>
      <c r="D301" s="31">
        <v>1.30038682357431E-2</v>
      </c>
      <c r="E301" s="31">
        <v>1.5724000745157299E-2</v>
      </c>
      <c r="F301" s="31">
        <v>4.1814310428030799E-2</v>
      </c>
      <c r="G301" s="31">
        <v>2.0094800881395199E-2</v>
      </c>
      <c r="H301" s="31">
        <v>1.33286604515545E-2</v>
      </c>
      <c r="I301" s="31">
        <v>1.22079249584277E-2</v>
      </c>
      <c r="J301" s="31">
        <v>1.55262083776825E-2</v>
      </c>
      <c r="K301" s="31">
        <v>7.5075519333687299E-3</v>
      </c>
      <c r="L301" s="31">
        <v>2.1372841804969601E-2</v>
      </c>
      <c r="M301" s="31">
        <v>3.53447110993848E-2</v>
      </c>
      <c r="N301" s="32">
        <f t="shared" si="6"/>
        <v>1.0228910475976516E-2</v>
      </c>
      <c r="P301" s="3">
        <v>40877</v>
      </c>
      <c r="Q301" s="1">
        <v>2137.08</v>
      </c>
      <c r="R301" s="3">
        <v>40877</v>
      </c>
      <c r="S301" s="1">
        <v>4624.0200000000004</v>
      </c>
    </row>
    <row r="302" spans="1:19" ht="15" x14ac:dyDescent="0.25">
      <c r="A302" s="5">
        <v>40939</v>
      </c>
      <c r="B302" s="31">
        <v>3.1807092923311603E-2</v>
      </c>
      <c r="C302" s="31">
        <v>7.7675423732388296E-2</v>
      </c>
      <c r="D302" s="31">
        <v>6.7700225395179101E-2</v>
      </c>
      <c r="E302" s="31">
        <v>5.1748838544575099E-2</v>
      </c>
      <c r="F302" s="31">
        <v>-7.2851473301348898E-4</v>
      </c>
      <c r="G302" s="31">
        <v>4.00050340049415E-2</v>
      </c>
      <c r="H302" s="31">
        <v>5.6201367515428202E-2</v>
      </c>
      <c r="I302" s="31">
        <v>4.52859773237968E-2</v>
      </c>
      <c r="J302" s="31">
        <v>6.2372927431953301E-2</v>
      </c>
      <c r="K302" s="31">
        <v>5.0295109790628997E-2</v>
      </c>
      <c r="L302" s="31">
        <v>0.106678245640459</v>
      </c>
      <c r="M302" s="31">
        <v>-1.8059430804669399E-4</v>
      </c>
      <c r="N302" s="32">
        <f t="shared" si="6"/>
        <v>4.4813658554661018E-2</v>
      </c>
      <c r="P302" s="3">
        <v>40907</v>
      </c>
      <c r="Q302" s="1">
        <v>2158.94</v>
      </c>
      <c r="R302" s="3">
        <v>40907</v>
      </c>
      <c r="S302" s="1">
        <v>4671.3100000000004</v>
      </c>
    </row>
    <row r="303" spans="1:19" ht="15" x14ac:dyDescent="0.25">
      <c r="A303" s="5">
        <v>40968</v>
      </c>
      <c r="B303" s="31">
        <v>6.2069858484544799E-2</v>
      </c>
      <c r="C303" s="31">
        <v>6.4612710720373903E-2</v>
      </c>
      <c r="D303" s="31">
        <v>4.9738148106215303E-2</v>
      </c>
      <c r="E303" s="31">
        <v>5.4236029838980002E-2</v>
      </c>
      <c r="F303" s="31">
        <v>2.7790426038869099E-2</v>
      </c>
      <c r="G303" s="31">
        <v>5.1501098213083303E-2</v>
      </c>
      <c r="H303" s="31">
        <v>5.2748515961574698E-2</v>
      </c>
      <c r="I303" s="31">
        <v>4.5551508027080502E-2</v>
      </c>
      <c r="J303" s="31">
        <v>5.3322156322213002E-2</v>
      </c>
      <c r="K303" s="31">
        <v>5.7647848071835303E-2</v>
      </c>
      <c r="L303" s="31">
        <v>4.0043349981997697E-2</v>
      </c>
      <c r="M303" s="31">
        <v>2.7458054230839201E-2</v>
      </c>
      <c r="N303" s="32">
        <f t="shared" si="6"/>
        <v>4.3241757511005563E-2</v>
      </c>
      <c r="P303" s="3">
        <v>40939</v>
      </c>
      <c r="Q303" s="1">
        <v>2255.69</v>
      </c>
      <c r="R303" s="3">
        <v>40939</v>
      </c>
      <c r="S303" s="1">
        <v>4880.66</v>
      </c>
    </row>
    <row r="304" spans="1:19" ht="15" x14ac:dyDescent="0.25">
      <c r="A304" s="5">
        <v>40999</v>
      </c>
      <c r="B304" s="31">
        <v>4.9612022142760302E-2</v>
      </c>
      <c r="C304" s="31">
        <v>5.63146067335967E-2</v>
      </c>
      <c r="D304" s="31">
        <v>8.7679873777746203E-3</v>
      </c>
      <c r="E304" s="31">
        <v>4.0023222237357603E-2</v>
      </c>
      <c r="F304" s="31">
        <v>2.69985710689081E-2</v>
      </c>
      <c r="G304" s="31">
        <v>5.0368200156864502E-2</v>
      </c>
      <c r="H304" s="31">
        <v>2.69156991398408E-2</v>
      </c>
      <c r="I304" s="31">
        <v>2.7938114536517401E-3</v>
      </c>
      <c r="J304" s="31">
        <v>2.8758694989745301E-2</v>
      </c>
      <c r="K304" s="31">
        <v>3.7032257561575799E-2</v>
      </c>
      <c r="L304" s="31">
        <v>3.0027230364353501E-2</v>
      </c>
      <c r="M304" s="31">
        <v>2.9819291595858801E-2</v>
      </c>
      <c r="N304" s="32">
        <f t="shared" si="6"/>
        <v>3.2907960547842841E-2</v>
      </c>
      <c r="P304" s="3">
        <v>40968</v>
      </c>
      <c r="Q304" s="1">
        <v>2353.23</v>
      </c>
      <c r="R304" s="3">
        <v>40968</v>
      </c>
      <c r="S304" s="1">
        <v>5091.71</v>
      </c>
    </row>
    <row r="305" spans="1:19" ht="15" x14ac:dyDescent="0.25">
      <c r="A305" s="5">
        <v>41029</v>
      </c>
      <c r="B305" s="31">
        <v>7.2787130314379399E-3</v>
      </c>
      <c r="C305" s="31">
        <v>-3.1354262820113901E-2</v>
      </c>
      <c r="D305" s="31">
        <v>-1.17439979256378E-2</v>
      </c>
      <c r="E305" s="31">
        <v>3.8231336083027301E-4</v>
      </c>
      <c r="F305" s="31">
        <v>8.0008301135457097E-3</v>
      </c>
      <c r="G305" s="31">
        <v>-1.8946914497166099E-2</v>
      </c>
      <c r="H305" s="31">
        <v>-1.78675858731079E-2</v>
      </c>
      <c r="I305" s="31">
        <v>-8.6351259505593192E-3</v>
      </c>
      <c r="J305" s="31">
        <v>-2.6747335580491E-2</v>
      </c>
      <c r="K305" s="31">
        <v>-7.73194502353876E-3</v>
      </c>
      <c r="L305" s="31">
        <v>1.85116764632935E-3</v>
      </c>
      <c r="M305" s="31">
        <v>7.00867221822852E-3</v>
      </c>
      <c r="N305" s="32">
        <f t="shared" si="6"/>
        <v>-6.2739902989710217E-3</v>
      </c>
      <c r="P305" s="3">
        <v>40998</v>
      </c>
      <c r="Q305" s="1">
        <v>2430.67</v>
      </c>
      <c r="R305" s="3">
        <v>40998</v>
      </c>
      <c r="S305" s="1">
        <v>5259.27</v>
      </c>
    </row>
    <row r="306" spans="1:19" ht="15" x14ac:dyDescent="0.25">
      <c r="A306" s="5">
        <v>41060</v>
      </c>
      <c r="B306" s="31">
        <v>-4.84910254330315E-2</v>
      </c>
      <c r="C306" s="31">
        <v>-9.9999585102718599E-2</v>
      </c>
      <c r="D306" s="31">
        <v>-8.8010887023319495E-2</v>
      </c>
      <c r="E306" s="31">
        <v>-5.8471398663981301E-2</v>
      </c>
      <c r="F306" s="31">
        <v>-2.26769105637484E-2</v>
      </c>
      <c r="G306" s="31">
        <v>-7.6017005488288006E-2</v>
      </c>
      <c r="H306" s="31">
        <v>-9.53745424080788E-2</v>
      </c>
      <c r="I306" s="31">
        <v>-8.6554878918578798E-2</v>
      </c>
      <c r="J306" s="31">
        <v>-9.4534121918757499E-2</v>
      </c>
      <c r="K306" s="31">
        <v>-6.2040258650982998E-2</v>
      </c>
      <c r="L306" s="31">
        <v>-8.7819872922895698E-2</v>
      </c>
      <c r="M306" s="31">
        <v>-2.2583714769440599E-2</v>
      </c>
      <c r="N306" s="32">
        <f t="shared" si="6"/>
        <v>-6.0101348833743184E-2</v>
      </c>
      <c r="P306" s="3">
        <v>41029</v>
      </c>
      <c r="Q306" s="1">
        <v>2415.42</v>
      </c>
      <c r="R306" s="3">
        <v>41029</v>
      </c>
      <c r="S306" s="1">
        <v>5226.26</v>
      </c>
    </row>
    <row r="307" spans="1:19" ht="15" x14ac:dyDescent="0.25">
      <c r="A307" s="5">
        <v>41090</v>
      </c>
      <c r="B307" s="31">
        <v>3.10298149010249E-2</v>
      </c>
      <c r="C307" s="31">
        <v>4.6992540745613598E-2</v>
      </c>
      <c r="D307" s="31">
        <v>4.5375987576435503E-2</v>
      </c>
      <c r="E307" s="31">
        <v>3.3715141568802398E-2</v>
      </c>
      <c r="F307" s="31">
        <v>5.4366543737643498E-2</v>
      </c>
      <c r="G307" s="31">
        <v>5.2007940485518003E-2</v>
      </c>
      <c r="H307" s="31">
        <v>4.8865428312466E-2</v>
      </c>
      <c r="I307" s="31">
        <v>5.3377426357320602E-2</v>
      </c>
      <c r="J307" s="31">
        <v>5.2311942077076699E-2</v>
      </c>
      <c r="K307" s="31">
        <v>3.5401034123584502E-2</v>
      </c>
      <c r="L307" s="31">
        <v>4.9376302234882798E-2</v>
      </c>
      <c r="M307" s="31">
        <v>4.7517754539953702E-2</v>
      </c>
      <c r="N307" s="32">
        <f t="shared" si="6"/>
        <v>4.1202510736702891E-2</v>
      </c>
      <c r="P307" s="3">
        <v>41060</v>
      </c>
      <c r="Q307" s="1">
        <v>2270.25</v>
      </c>
      <c r="R307" s="3">
        <v>41060</v>
      </c>
      <c r="S307" s="1">
        <v>4912.16</v>
      </c>
    </row>
    <row r="308" spans="1:19" ht="15" x14ac:dyDescent="0.25">
      <c r="A308" s="5">
        <v>41121</v>
      </c>
      <c r="B308" s="31">
        <v>2.5569455950246699E-2</v>
      </c>
      <c r="C308" s="31">
        <v>-6.7390745661972699E-3</v>
      </c>
      <c r="D308" s="31">
        <v>-1.3056639057868601E-2</v>
      </c>
      <c r="E308" s="31">
        <v>1.12036678339124E-2</v>
      </c>
      <c r="F308" s="31">
        <v>3.5153395169895303E-2</v>
      </c>
      <c r="G308" s="31">
        <v>1.1623345812895E-2</v>
      </c>
      <c r="H308" s="31">
        <v>3.3218764820753702E-3</v>
      </c>
      <c r="I308" s="31">
        <v>3.2243205199394601E-3</v>
      </c>
      <c r="J308" s="31">
        <v>-9.4376601884473498E-4</v>
      </c>
      <c r="K308" s="31">
        <v>1.59966643208969E-2</v>
      </c>
      <c r="L308" s="31">
        <v>2.26612390722811E-3</v>
      </c>
      <c r="M308" s="31">
        <v>2.5591604234122201E-2</v>
      </c>
      <c r="N308" s="32">
        <f t="shared" si="6"/>
        <v>1.3888712618295163E-2</v>
      </c>
      <c r="P308" s="3">
        <v>41089</v>
      </c>
      <c r="Q308" s="1">
        <v>2363.79</v>
      </c>
      <c r="R308" s="3">
        <v>41089</v>
      </c>
      <c r="S308" s="1">
        <v>5114.55</v>
      </c>
    </row>
    <row r="309" spans="1:19" ht="15" x14ac:dyDescent="0.25">
      <c r="A309" s="5">
        <v>41152</v>
      </c>
      <c r="B309" s="31">
        <v>1.68867713141394E-2</v>
      </c>
      <c r="C309" s="31">
        <v>4.6281474055252403E-2</v>
      </c>
      <c r="D309" s="31">
        <v>5.3985366596840098E-2</v>
      </c>
      <c r="E309" s="31">
        <v>2.1353322809197502E-2</v>
      </c>
      <c r="F309" s="31">
        <v>-7.8694990235348497E-3</v>
      </c>
      <c r="G309" s="31">
        <v>2.73571070667336E-2</v>
      </c>
      <c r="H309" s="31">
        <v>3.2907547392758897E-2</v>
      </c>
      <c r="I309" s="31">
        <v>3.21628118426684E-2</v>
      </c>
      <c r="J309" s="31">
        <v>3.87558789395211E-2</v>
      </c>
      <c r="K309" s="31">
        <v>2.7843849745701098E-2</v>
      </c>
      <c r="L309" s="31">
        <v>5.1493403488405101E-2</v>
      </c>
      <c r="M309" s="31">
        <v>-6.6502068273804798E-3</v>
      </c>
      <c r="N309" s="32">
        <f t="shared" si="6"/>
        <v>2.2523387103504211E-2</v>
      </c>
      <c r="P309" s="3">
        <v>41121</v>
      </c>
      <c r="Q309" s="1">
        <v>2396.62</v>
      </c>
      <c r="R309" s="3">
        <v>41121</v>
      </c>
      <c r="S309" s="1">
        <v>5185.59</v>
      </c>
    </row>
    <row r="310" spans="1:19" ht="15" x14ac:dyDescent="0.25">
      <c r="A310" s="5">
        <v>41182</v>
      </c>
      <c r="B310" s="31">
        <v>2.4001351287782899E-2</v>
      </c>
      <c r="C310" s="31">
        <v>4.1772286731324597E-2</v>
      </c>
      <c r="D310" s="31">
        <v>2.9743701554217201E-2</v>
      </c>
      <c r="E310" s="31">
        <v>1.4411161217679399E-2</v>
      </c>
      <c r="F310" s="31">
        <v>2.4983981027545302E-2</v>
      </c>
      <c r="G310" s="31">
        <v>4.51197381538768E-2</v>
      </c>
      <c r="H310" s="31">
        <v>3.24667418848626E-2</v>
      </c>
      <c r="I310" s="31">
        <v>1.9545320815943099E-2</v>
      </c>
      <c r="J310" s="31">
        <v>3.3586272217761497E-2</v>
      </c>
      <c r="K310" s="31">
        <v>2.0867660566707299E-2</v>
      </c>
      <c r="L310" s="31">
        <v>1.7139976146084701E-2</v>
      </c>
      <c r="M310" s="31">
        <v>2.3572811484119601E-2</v>
      </c>
      <c r="N310" s="32">
        <f t="shared" si="6"/>
        <v>2.5842650779400955E-2</v>
      </c>
      <c r="P310" s="3">
        <v>41152</v>
      </c>
      <c r="Q310" s="1">
        <v>2450.6</v>
      </c>
      <c r="R310" s="3">
        <v>41152</v>
      </c>
      <c r="S310" s="1">
        <v>5302.38</v>
      </c>
    </row>
    <row r="311" spans="1:19" ht="15" x14ac:dyDescent="0.25">
      <c r="A311" s="5">
        <v>41213</v>
      </c>
      <c r="B311" s="31">
        <v>-2.8318313851784599E-2</v>
      </c>
      <c r="C311" s="31">
        <v>1.2998650706119601E-2</v>
      </c>
      <c r="D311" s="31">
        <v>-4.9432645757742999E-3</v>
      </c>
      <c r="E311" s="31">
        <v>-3.4394784421473097E-2</v>
      </c>
      <c r="F311" s="31">
        <v>-5.0574168773542798E-3</v>
      </c>
      <c r="G311" s="31">
        <v>-1.05040771200844E-2</v>
      </c>
      <c r="H311" s="31">
        <v>3.2055529714332901E-3</v>
      </c>
      <c r="I311" s="31">
        <v>-1.9409793163518499E-2</v>
      </c>
      <c r="J311" s="31">
        <v>-2.0235371972189102E-3</v>
      </c>
      <c r="K311" s="31">
        <v>-4.3109764765958701E-2</v>
      </c>
      <c r="L311" s="31">
        <v>-8.7718041580506501E-3</v>
      </c>
      <c r="M311" s="31">
        <v>-6.5677478652717697E-3</v>
      </c>
      <c r="N311" s="32">
        <f t="shared" si="6"/>
        <v>-1.8465112393741934E-2</v>
      </c>
      <c r="P311" s="3">
        <v>41180</v>
      </c>
      <c r="Q311" s="1">
        <v>2513.9299999999998</v>
      </c>
      <c r="R311" s="3">
        <v>41180</v>
      </c>
      <c r="S311" s="1">
        <v>5439.41</v>
      </c>
    </row>
    <row r="312" spans="1:19" ht="15" x14ac:dyDescent="0.25">
      <c r="A312" s="5">
        <v>41243</v>
      </c>
      <c r="B312" s="31">
        <v>6.9628660350124997E-3</v>
      </c>
      <c r="C312" s="31">
        <v>-1.22766354875942E-2</v>
      </c>
      <c r="D312" s="31">
        <v>1.8570866153874099E-2</v>
      </c>
      <c r="E312" s="31">
        <v>9.0108589579744498E-3</v>
      </c>
      <c r="F312" s="31">
        <v>-8.7172773487342193E-3</v>
      </c>
      <c r="G312" s="31">
        <v>3.2606599626451098E-3</v>
      </c>
      <c r="H312" s="31">
        <v>-1.1872716148300599E-2</v>
      </c>
      <c r="I312" s="31">
        <v>-1.1950998204457001E-2</v>
      </c>
      <c r="J312" s="31">
        <v>-1.8000674366625499E-2</v>
      </c>
      <c r="K312" s="31">
        <v>5.7237441439105703E-3</v>
      </c>
      <c r="L312" s="31">
        <v>9.6862416270375E-3</v>
      </c>
      <c r="M312" s="31">
        <v>-2.8566301598032498E-3</v>
      </c>
      <c r="N312" s="32">
        <f t="shared" si="6"/>
        <v>5.7993685942507867E-3</v>
      </c>
      <c r="P312" s="3">
        <v>41213</v>
      </c>
      <c r="Q312" s="1">
        <v>2467.5100000000002</v>
      </c>
      <c r="R312" s="3">
        <v>41213</v>
      </c>
      <c r="S312" s="1">
        <v>5338.97</v>
      </c>
    </row>
    <row r="313" spans="1:19" ht="15" x14ac:dyDescent="0.25">
      <c r="A313" s="5">
        <v>41274</v>
      </c>
      <c r="B313" s="31">
        <v>8.3926098536774695E-3</v>
      </c>
      <c r="C313" s="31">
        <v>5.1467483463076398E-2</v>
      </c>
      <c r="D313" s="31">
        <v>4.21509812042501E-2</v>
      </c>
      <c r="E313" s="31">
        <v>-8.3417518721168402E-3</v>
      </c>
      <c r="F313" s="31">
        <v>2.1498787161576701E-3</v>
      </c>
      <c r="G313" s="31">
        <v>2.06687440655185E-2</v>
      </c>
      <c r="H313" s="31">
        <v>2.6853876113318201E-2</v>
      </c>
      <c r="I313" s="31">
        <v>2.2340174414427601E-2</v>
      </c>
      <c r="J313" s="31">
        <v>3.3510015812596897E-2</v>
      </c>
      <c r="K313" s="31">
        <v>-9.5005699174790497E-3</v>
      </c>
      <c r="L313" s="31">
        <v>-6.7278761628035498E-4</v>
      </c>
      <c r="M313" s="31">
        <v>-1.21520963909643E-2</v>
      </c>
      <c r="N313" s="32">
        <f t="shared" si="6"/>
        <v>9.1142790371581128E-3</v>
      </c>
      <c r="P313" s="3">
        <v>41243</v>
      </c>
      <c r="Q313" s="1">
        <v>2481.8200000000002</v>
      </c>
      <c r="R313" s="3">
        <v>41243</v>
      </c>
      <c r="S313" s="1">
        <v>5369.94</v>
      </c>
    </row>
    <row r="314" spans="1:19" ht="15" x14ac:dyDescent="0.25">
      <c r="A314" s="5">
        <v>41305</v>
      </c>
      <c r="B314" s="31">
        <v>2.3381425834954301E-2</v>
      </c>
      <c r="C314" s="31">
        <v>7.4803218979233699E-2</v>
      </c>
      <c r="D314" s="31">
        <v>8.3287704456206604E-2</v>
      </c>
      <c r="E314" s="31">
        <v>2.6926470675065699E-2</v>
      </c>
      <c r="F314" s="31">
        <v>5.6738090589282197E-2</v>
      </c>
      <c r="G314" s="31">
        <v>6.70449786500351E-2</v>
      </c>
      <c r="H314" s="31">
        <v>3.0215567951611001E-2</v>
      </c>
      <c r="I314" s="31">
        <v>6.4025458209800601E-2</v>
      </c>
      <c r="J314" s="31">
        <v>5.9535989650082902E-2</v>
      </c>
      <c r="K314" s="31">
        <v>3.3181551101566897E-2</v>
      </c>
      <c r="L314" s="31">
        <v>1.6714755881789101E-2</v>
      </c>
      <c r="M314" s="31">
        <v>5.2218981800407897E-2</v>
      </c>
      <c r="N314" s="32">
        <f t="shared" si="6"/>
        <v>5.1796010285732441E-2</v>
      </c>
      <c r="P314" s="3">
        <v>41274</v>
      </c>
      <c r="Q314" s="1">
        <v>2504.44</v>
      </c>
      <c r="R314" s="3">
        <v>41274</v>
      </c>
      <c r="S314" s="1">
        <v>5418.89</v>
      </c>
    </row>
    <row r="315" spans="1:19" ht="15" x14ac:dyDescent="0.25">
      <c r="A315" s="5">
        <v>41333</v>
      </c>
      <c r="B315" s="31">
        <v>1.67177461988764E-2</v>
      </c>
      <c r="C315" s="31">
        <v>1.89413982910977E-3</v>
      </c>
      <c r="D315" s="31">
        <v>1.03502290834772E-2</v>
      </c>
      <c r="E315" s="31">
        <v>7.3208469765583904E-3</v>
      </c>
      <c r="F315" s="31">
        <v>1.66052974707857E-2</v>
      </c>
      <c r="G315" s="31">
        <v>1.54079521585267E-2</v>
      </c>
      <c r="H315" s="31">
        <v>-3.1918174150116801E-4</v>
      </c>
      <c r="I315" s="31">
        <v>4.0320607289877804E-3</v>
      </c>
      <c r="J315" s="31">
        <v>3.0376717812347802E-4</v>
      </c>
      <c r="K315" s="31">
        <v>6.7968567481116703E-3</v>
      </c>
      <c r="L315" s="31">
        <v>5.9663744090966897E-3</v>
      </c>
      <c r="M315" s="31">
        <v>2.27708350059363E-2</v>
      </c>
      <c r="N315" s="32">
        <f t="shared" si="6"/>
        <v>1.3575485164151191E-2</v>
      </c>
      <c r="P315" s="3">
        <v>41305</v>
      </c>
      <c r="Q315" s="1">
        <v>2634.16</v>
      </c>
      <c r="R315" s="3">
        <v>41305</v>
      </c>
      <c r="S315" s="1">
        <v>5699.56</v>
      </c>
    </row>
    <row r="316" spans="1:19" ht="15" x14ac:dyDescent="0.25">
      <c r="A316" s="5">
        <v>41364</v>
      </c>
      <c r="B316" s="31">
        <v>4.8597375919144099E-2</v>
      </c>
      <c r="C316" s="31">
        <v>3.9270634892070402E-2</v>
      </c>
      <c r="D316" s="31">
        <v>4.5934071408849801E-2</v>
      </c>
      <c r="E316" s="31">
        <v>3.5611852156784203E-2</v>
      </c>
      <c r="F316" s="31">
        <v>4.6560598151961702E-2</v>
      </c>
      <c r="G316" s="31">
        <v>3.8543784365924101E-2</v>
      </c>
      <c r="H316" s="31">
        <v>3.0685799083028601E-2</v>
      </c>
      <c r="I316" s="31">
        <v>3.3149867887681803E-2</v>
      </c>
      <c r="J316" s="31">
        <v>3.0684670688288899E-2</v>
      </c>
      <c r="K316" s="31">
        <v>3.0109489581075399E-2</v>
      </c>
      <c r="L316" s="31">
        <v>4.9273832986747201E-2</v>
      </c>
      <c r="M316" s="31">
        <v>4.1531379643206801E-2</v>
      </c>
      <c r="N316" s="32">
        <f t="shared" si="6"/>
        <v>3.7502996344459749E-2</v>
      </c>
      <c r="P316" s="3">
        <v>41333</v>
      </c>
      <c r="Q316" s="1">
        <v>2669.92</v>
      </c>
      <c r="R316" s="3">
        <v>41333</v>
      </c>
      <c r="S316" s="1">
        <v>5776.93</v>
      </c>
    </row>
    <row r="317" spans="1:19" ht="15" x14ac:dyDescent="0.25">
      <c r="A317" s="5">
        <v>41394</v>
      </c>
      <c r="B317" s="31">
        <v>1.9013685291279898E-2</v>
      </c>
      <c r="C317" s="31">
        <v>2.2868103949242002E-2</v>
      </c>
      <c r="D317" s="31">
        <v>8.0395823484363405E-3</v>
      </c>
      <c r="E317" s="31">
        <v>1.7174568591183801E-2</v>
      </c>
      <c r="F317" s="31">
        <v>3.1564936066081399E-2</v>
      </c>
      <c r="G317" s="31">
        <v>2.81930413681774E-2</v>
      </c>
      <c r="H317" s="31">
        <v>1.3743452363156499E-2</v>
      </c>
      <c r="I317" s="31">
        <v>2.66136439684601E-2</v>
      </c>
      <c r="J317" s="31">
        <v>2.5308693530780801E-2</v>
      </c>
      <c r="K317" s="31">
        <v>1.9514412680457099E-2</v>
      </c>
      <c r="L317" s="31">
        <v>9.1800405567204792E-3</v>
      </c>
      <c r="M317" s="31">
        <v>2.72442621973919E-2</v>
      </c>
      <c r="N317" s="32">
        <f t="shared" si="6"/>
        <v>1.9266800238262771E-2</v>
      </c>
      <c r="P317" s="3">
        <v>41362</v>
      </c>
      <c r="Q317" s="1">
        <v>2770.05</v>
      </c>
      <c r="R317" s="3">
        <v>41362</v>
      </c>
      <c r="S317" s="1">
        <v>5993.59</v>
      </c>
    </row>
    <row r="318" spans="1:19" ht="15" x14ac:dyDescent="0.25">
      <c r="A318" s="5">
        <v>41425</v>
      </c>
      <c r="B318" s="31">
        <v>4.0386032642099098E-2</v>
      </c>
      <c r="C318" s="31">
        <v>6.0702651186057499E-2</v>
      </c>
      <c r="D318" s="31">
        <v>3.5616003051689001E-2</v>
      </c>
      <c r="E318" s="31">
        <v>1.9844840822238499E-2</v>
      </c>
      <c r="F318" s="31">
        <v>-1.8833995337881701E-2</v>
      </c>
      <c r="G318" s="31">
        <v>2.7674511038149899E-2</v>
      </c>
      <c r="H318" s="31">
        <v>4.7791429066403102E-2</v>
      </c>
      <c r="I318" s="31">
        <v>5.0301330246482E-2</v>
      </c>
      <c r="J318" s="31">
        <v>5.20961220700027E-2</v>
      </c>
      <c r="K318" s="31">
        <v>2.2836850698997501E-2</v>
      </c>
      <c r="L318" s="31">
        <v>5.71636389576793E-2</v>
      </c>
      <c r="M318" s="31">
        <v>-2.1465623438839801E-2</v>
      </c>
      <c r="N318" s="32">
        <f t="shared" si="6"/>
        <v>2.3390073031996694E-2</v>
      </c>
      <c r="P318" s="3">
        <v>41394</v>
      </c>
      <c r="Q318" s="1">
        <v>2823.42</v>
      </c>
      <c r="R318" s="3">
        <v>41394</v>
      </c>
      <c r="S318" s="1">
        <v>6109.06</v>
      </c>
    </row>
    <row r="319" spans="1:19" ht="15" x14ac:dyDescent="0.25">
      <c r="A319" s="5">
        <v>41455</v>
      </c>
      <c r="B319" s="31">
        <v>-2.6174525632936499E-2</v>
      </c>
      <c r="C319" s="31">
        <v>-1.6327329449326099E-2</v>
      </c>
      <c r="D319" s="31">
        <v>-1.40784053712655E-2</v>
      </c>
      <c r="E319" s="31">
        <v>-2.38290368386526E-2</v>
      </c>
      <c r="F319" s="31">
        <v>-8.9429756146983596E-4</v>
      </c>
      <c r="G319" s="31">
        <v>-1.13623865606912E-2</v>
      </c>
      <c r="H319" s="31">
        <v>-2.3782843934140999E-2</v>
      </c>
      <c r="I319" s="31">
        <v>-2.0191184214238801E-2</v>
      </c>
      <c r="J319" s="31">
        <v>-2.1473368324576299E-2</v>
      </c>
      <c r="K319" s="31">
        <v>-3.0184506121636801E-2</v>
      </c>
      <c r="L319" s="31">
        <v>3.3681378242342999E-3</v>
      </c>
      <c r="M319" s="31">
        <v>3.4930255630095798E-3</v>
      </c>
      <c r="N319" s="32">
        <f t="shared" si="6"/>
        <v>-1.3428114595806839E-2</v>
      </c>
      <c r="P319" s="3">
        <v>41425</v>
      </c>
      <c r="Q319" s="1">
        <v>2889.46</v>
      </c>
      <c r="R319" s="3">
        <v>41425</v>
      </c>
      <c r="S319" s="1">
        <v>6251.96</v>
      </c>
    </row>
    <row r="320" spans="1:19" ht="15" x14ac:dyDescent="0.25">
      <c r="A320" s="5">
        <v>41486</v>
      </c>
      <c r="B320" s="31">
        <v>7.4843972545298204E-2</v>
      </c>
      <c r="C320" s="31">
        <v>5.9625724235949099E-2</v>
      </c>
      <c r="D320" s="31">
        <v>6.5810856334171802E-2</v>
      </c>
      <c r="E320" s="31">
        <v>5.8838592222001398E-2</v>
      </c>
      <c r="F320" s="31">
        <v>3.7808761983197402E-2</v>
      </c>
      <c r="G320" s="31">
        <v>4.8925923774327099E-2</v>
      </c>
      <c r="H320" s="31">
        <v>5.79833049216067E-2</v>
      </c>
      <c r="I320" s="31">
        <v>5.99634844963189E-2</v>
      </c>
      <c r="J320" s="31">
        <v>5.2294842442880303E-2</v>
      </c>
      <c r="K320" s="31">
        <v>4.7361960410614502E-2</v>
      </c>
      <c r="L320" s="31">
        <v>4.7407844167057497E-2</v>
      </c>
      <c r="M320" s="31">
        <v>3.9818794487258599E-2</v>
      </c>
      <c r="N320" s="32">
        <f t="shared" si="6"/>
        <v>5.0886461380873271E-2</v>
      </c>
      <c r="P320" s="3">
        <v>41453</v>
      </c>
      <c r="Q320" s="1">
        <v>2850.66</v>
      </c>
      <c r="R320" s="3">
        <v>41453</v>
      </c>
      <c r="S320" s="1">
        <v>6168.01</v>
      </c>
    </row>
    <row r="321" spans="1:19" ht="15" x14ac:dyDescent="0.25">
      <c r="A321" s="5">
        <v>41517</v>
      </c>
      <c r="B321" s="31">
        <v>-3.38668979410435E-2</v>
      </c>
      <c r="C321" s="31">
        <v>-4.1403032688218697E-2</v>
      </c>
      <c r="D321" s="31">
        <v>-3.5332307814469402E-2</v>
      </c>
      <c r="E321" s="31">
        <v>-1.6770433818389399E-2</v>
      </c>
      <c r="F321" s="31">
        <v>-3.4174045445271903E-2</v>
      </c>
      <c r="G321" s="31">
        <v>-3.7689569692309001E-2</v>
      </c>
      <c r="H321" s="31">
        <v>-2.2753357147432901E-2</v>
      </c>
      <c r="I321" s="31">
        <v>-1.7163168706859001E-2</v>
      </c>
      <c r="J321" s="31">
        <v>-2.32412786128675E-2</v>
      </c>
      <c r="K321" s="31">
        <v>-2.19509230590769E-2</v>
      </c>
      <c r="L321" s="31">
        <v>-2.4934687499016499E-2</v>
      </c>
      <c r="M321" s="31">
        <v>-4.3486755431945898E-2</v>
      </c>
      <c r="N321" s="32">
        <f t="shared" si="6"/>
        <v>-2.8961318147223247E-2</v>
      </c>
      <c r="P321" s="3">
        <v>41486</v>
      </c>
      <c r="Q321" s="1">
        <v>2995.72</v>
      </c>
      <c r="R321" s="3">
        <v>41486</v>
      </c>
      <c r="S321" s="1">
        <v>6481.86</v>
      </c>
    </row>
    <row r="322" spans="1:19" ht="15" x14ac:dyDescent="0.25">
      <c r="A322" s="5">
        <v>41547</v>
      </c>
      <c r="B322" s="31">
        <v>4.9078212362880902E-2</v>
      </c>
      <c r="C322" s="31">
        <v>1.7247741522044099E-2</v>
      </c>
      <c r="D322" s="31">
        <v>5.3052617809668398E-2</v>
      </c>
      <c r="E322" s="31">
        <v>3.0429008621415999E-2</v>
      </c>
      <c r="F322" s="31">
        <v>2.53591850432183E-2</v>
      </c>
      <c r="G322" s="31">
        <v>3.9355030659845303E-2</v>
      </c>
      <c r="H322" s="31">
        <v>1.86752942841453E-2</v>
      </c>
      <c r="I322" s="31">
        <v>1.7389242334614599E-2</v>
      </c>
      <c r="J322" s="31">
        <v>1.49760431779816E-2</v>
      </c>
      <c r="K322" s="31">
        <v>3.3415885958886199E-2</v>
      </c>
      <c r="L322" s="31">
        <v>2.64002667718581E-2</v>
      </c>
      <c r="M322" s="31">
        <v>1.4848277704238501E-2</v>
      </c>
      <c r="N322" s="32">
        <f t="shared" si="6"/>
        <v>3.135828612287539E-2</v>
      </c>
      <c r="P322" s="3">
        <v>41516</v>
      </c>
      <c r="Q322" s="1">
        <v>2908.96</v>
      </c>
      <c r="R322" s="3">
        <v>41516</v>
      </c>
      <c r="S322" s="1">
        <v>6294.14</v>
      </c>
    </row>
    <row r="323" spans="1:19" ht="15" x14ac:dyDescent="0.25">
      <c r="A323" s="5">
        <v>41578</v>
      </c>
      <c r="B323" s="31">
        <v>4.6172921125651099E-2</v>
      </c>
      <c r="C323" s="31">
        <v>3.8416376782701302E-2</v>
      </c>
      <c r="D323" s="31">
        <v>5.10481628009644E-2</v>
      </c>
      <c r="E323" s="31">
        <v>4.56964217843885E-2</v>
      </c>
      <c r="F323" s="31">
        <v>5.16695061115316E-2</v>
      </c>
      <c r="G323" s="31">
        <v>4.65410108815048E-2</v>
      </c>
      <c r="H323" s="31">
        <v>3.7231410862409699E-2</v>
      </c>
      <c r="I323" s="31">
        <v>5.3159057041846501E-2</v>
      </c>
      <c r="J323" s="31">
        <v>3.9440815349149401E-2</v>
      </c>
      <c r="K323" s="31">
        <v>5.2594676484505498E-2</v>
      </c>
      <c r="L323" s="31">
        <v>3.8303785936846399E-2</v>
      </c>
      <c r="M323" s="31">
        <v>4.7221688199215697E-2</v>
      </c>
      <c r="N323" s="32">
        <f t="shared" si="6"/>
        <v>4.5967241965482186E-2</v>
      </c>
      <c r="P323" s="3">
        <v>41547</v>
      </c>
      <c r="Q323" s="1">
        <v>3000.18</v>
      </c>
      <c r="R323" s="3">
        <v>41547</v>
      </c>
      <c r="S323" s="1">
        <v>6491.52</v>
      </c>
    </row>
    <row r="324" spans="1:19" ht="15" x14ac:dyDescent="0.25">
      <c r="A324" s="5">
        <v>41608</v>
      </c>
      <c r="B324" s="31">
        <v>4.3574407699889399E-2</v>
      </c>
      <c r="C324" s="31">
        <v>4.38179632237738E-2</v>
      </c>
      <c r="D324" s="31">
        <v>1.7576997813183899E-2</v>
      </c>
      <c r="E324" s="31">
        <v>3.9313663249925399E-2</v>
      </c>
      <c r="F324" s="31">
        <v>9.5017296978480905E-3</v>
      </c>
      <c r="G324" s="31">
        <v>3.9956542822272297E-2</v>
      </c>
      <c r="H324" s="31">
        <v>4.5586567640200297E-2</v>
      </c>
      <c r="I324" s="31">
        <v>4.0953165790324299E-2</v>
      </c>
      <c r="J324" s="31">
        <v>4.7660593035679898E-2</v>
      </c>
      <c r="K324" s="31">
        <v>4.0943965330445399E-2</v>
      </c>
      <c r="L324" s="31">
        <v>4.5450584409445598E-2</v>
      </c>
      <c r="M324" s="31">
        <v>2.2984597950678899E-2</v>
      </c>
      <c r="N324" s="32">
        <f t="shared" si="6"/>
        <v>3.0473950715243836E-2</v>
      </c>
      <c r="P324" s="3">
        <v>41578</v>
      </c>
      <c r="Q324" s="1">
        <v>3138.09</v>
      </c>
      <c r="R324" s="3">
        <v>41578</v>
      </c>
      <c r="S324" s="1">
        <v>6789.92</v>
      </c>
    </row>
    <row r="325" spans="1:19" ht="15" x14ac:dyDescent="0.25">
      <c r="A325" s="5">
        <v>41639</v>
      </c>
      <c r="B325" s="31">
        <v>2.59070348393153E-2</v>
      </c>
      <c r="C325" s="31">
        <v>1.5908288636908002E-2</v>
      </c>
      <c r="D325" s="31">
        <v>3.3108447082332501E-2</v>
      </c>
      <c r="E325" s="31">
        <v>2.0881574835933898E-2</v>
      </c>
      <c r="F325" s="31">
        <v>1.9315169728003501E-2</v>
      </c>
      <c r="G325" s="31">
        <v>2.7041752829338898E-2</v>
      </c>
      <c r="H325" s="31">
        <v>2.4934259556060101E-2</v>
      </c>
      <c r="I325" s="31">
        <v>2.85989800613527E-2</v>
      </c>
      <c r="J325" s="31">
        <v>2.6329866532734499E-2</v>
      </c>
      <c r="K325" s="31">
        <v>2.4448194323390599E-2</v>
      </c>
      <c r="L325" s="31">
        <v>3.1018783800791899E-2</v>
      </c>
      <c r="M325" s="31">
        <v>1.26691409123831E-2</v>
      </c>
      <c r="N325" s="32">
        <f t="shared" si="6"/>
        <v>2.5317590886038577E-2</v>
      </c>
      <c r="P325" s="3">
        <v>41607</v>
      </c>
      <c r="Q325" s="1">
        <v>3233.72</v>
      </c>
      <c r="R325" s="3">
        <v>41607</v>
      </c>
      <c r="S325" s="1">
        <v>6996.83</v>
      </c>
    </row>
    <row r="326" spans="1:19" ht="15" x14ac:dyDescent="0.25">
      <c r="A326" s="5">
        <v>41670</v>
      </c>
      <c r="B326" s="31">
        <v>-2.5878336264577501E-2</v>
      </c>
      <c r="C326" s="31">
        <v>-3.7274987701967598E-2</v>
      </c>
      <c r="D326" s="31">
        <v>-3.1382671183876297E-2</v>
      </c>
      <c r="E326" s="31">
        <v>-4.7551742675882802E-2</v>
      </c>
      <c r="F326" s="31">
        <v>-2.9285540722910501E-2</v>
      </c>
      <c r="G326" s="31">
        <v>-3.1630210700774E-2</v>
      </c>
      <c r="H326" s="31">
        <v>-5.1855553688194299E-2</v>
      </c>
      <c r="I326" s="31">
        <v>-4.8629787074045999E-2</v>
      </c>
      <c r="J326" s="31">
        <v>-5.10702509191302E-2</v>
      </c>
      <c r="K326" s="31">
        <v>-3.5324918765000102E-2</v>
      </c>
      <c r="L326" s="31">
        <v>-3.4939049805293901E-2</v>
      </c>
      <c r="M326" s="31">
        <v>-3.9780587481816398E-2</v>
      </c>
      <c r="N326" s="32">
        <f t="shared" si="6"/>
        <v>-3.4576048305128282E-2</v>
      </c>
      <c r="P326" s="3">
        <v>41639</v>
      </c>
      <c r="Q326" s="1">
        <v>3315.59</v>
      </c>
      <c r="R326" s="3">
        <v>41639</v>
      </c>
      <c r="S326" s="1">
        <v>7173.97</v>
      </c>
    </row>
    <row r="327" spans="1:19" ht="15" x14ac:dyDescent="0.25">
      <c r="A327" s="5">
        <v>41698</v>
      </c>
      <c r="B327" s="31">
        <v>6.21475245732881E-2</v>
      </c>
      <c r="C327" s="31">
        <v>3.1688731067770197E-2</v>
      </c>
      <c r="D327" s="31">
        <v>5.2185411072292999E-2</v>
      </c>
      <c r="E327" s="31">
        <v>4.9625680917919301E-2</v>
      </c>
      <c r="F327" s="31">
        <v>3.4732942692727101E-2</v>
      </c>
      <c r="G327" s="31">
        <v>3.9031651961532098E-2</v>
      </c>
      <c r="H327" s="31">
        <v>3.9308197048564801E-2</v>
      </c>
      <c r="I327" s="31">
        <v>3.7946511038261098E-2</v>
      </c>
      <c r="J327" s="31">
        <v>3.6747747953869397E-2</v>
      </c>
      <c r="K327" s="31">
        <v>5.0186000175063597E-2</v>
      </c>
      <c r="L327" s="31">
        <v>4.6928322107389599E-2</v>
      </c>
      <c r="M327" s="31">
        <v>3.5373181998848403E-2</v>
      </c>
      <c r="N327" s="32">
        <f t="shared" si="6"/>
        <v>4.5745794217341818E-2</v>
      </c>
      <c r="P327" s="3">
        <v>41670</v>
      </c>
      <c r="Q327" s="1">
        <v>3200.95</v>
      </c>
      <c r="R327" s="3">
        <v>41670</v>
      </c>
      <c r="S327" s="1">
        <v>6925.93</v>
      </c>
    </row>
    <row r="328" spans="1:19" ht="15" x14ac:dyDescent="0.25">
      <c r="A328" s="5">
        <v>41729</v>
      </c>
      <c r="B328" s="31">
        <v>-3.2415844778581601E-2</v>
      </c>
      <c r="C328" s="31">
        <v>3.4286773352826802E-2</v>
      </c>
      <c r="D328" s="31">
        <v>1.36097485965122E-2</v>
      </c>
      <c r="E328" s="31">
        <v>3.06509454499502E-3</v>
      </c>
      <c r="F328" s="31">
        <v>2.1399098298138901E-2</v>
      </c>
      <c r="G328" s="31">
        <v>1.3722077127089E-2</v>
      </c>
      <c r="H328" s="31">
        <v>3.35122752771113E-2</v>
      </c>
      <c r="I328" s="31">
        <v>3.5219164012059399E-2</v>
      </c>
      <c r="J328" s="31">
        <v>3.5143982962220897E-2</v>
      </c>
      <c r="K328" s="31">
        <v>3.0788814013023899E-4</v>
      </c>
      <c r="L328" s="31">
        <v>1.2924931058106499E-2</v>
      </c>
      <c r="M328" s="31">
        <v>2.86414494768754E-2</v>
      </c>
      <c r="N328" s="32">
        <f t="shared" si="6"/>
        <v>8.4035872831886849E-3</v>
      </c>
      <c r="P328" s="3">
        <v>41698</v>
      </c>
      <c r="Q328" s="1">
        <v>3347.38</v>
      </c>
      <c r="R328" s="3">
        <v>41698</v>
      </c>
      <c r="S328" s="1">
        <v>7242.75</v>
      </c>
    </row>
    <row r="329" spans="1:19" ht="15" x14ac:dyDescent="0.25">
      <c r="A329" s="5">
        <v>41759</v>
      </c>
      <c r="B329" s="31">
        <v>-9.8090685241469799E-3</v>
      </c>
      <c r="C329" s="31">
        <v>-1.5560291550273601E-3</v>
      </c>
      <c r="D329" s="31">
        <v>8.3718493266152893E-3</v>
      </c>
      <c r="E329" s="31">
        <v>2.11496987529344E-2</v>
      </c>
      <c r="F329" s="31">
        <v>3.1192938510834298E-2</v>
      </c>
      <c r="G329" s="31">
        <v>1.11662406178266E-3</v>
      </c>
      <c r="H329" s="31">
        <v>1.83317667351846E-2</v>
      </c>
      <c r="I329" s="31">
        <v>1.6685674122278098E-2</v>
      </c>
      <c r="J329" s="31">
        <v>1.6145808625172699E-2</v>
      </c>
      <c r="K329" s="31">
        <v>1.22907897955744E-2</v>
      </c>
      <c r="L329" s="31">
        <v>5.1915717022995699E-3</v>
      </c>
      <c r="M329" s="31">
        <v>2.38894616530013E-2</v>
      </c>
      <c r="N329" s="32">
        <f t="shared" si="6"/>
        <v>7.3914756584929631E-3</v>
      </c>
      <c r="P329" s="3">
        <v>41729</v>
      </c>
      <c r="Q329" s="1">
        <v>3375.51</v>
      </c>
      <c r="R329" s="3">
        <v>41729</v>
      </c>
      <c r="S329" s="1">
        <v>7303.63</v>
      </c>
    </row>
    <row r="330" spans="1:19" ht="15" x14ac:dyDescent="0.25">
      <c r="A330" s="5">
        <v>41790</v>
      </c>
      <c r="B330" s="31">
        <v>4.0332819034301803E-2</v>
      </c>
      <c r="C330" s="31">
        <v>8.1747814677399395E-3</v>
      </c>
      <c r="D330" s="31">
        <v>1.0628359098810001E-2</v>
      </c>
      <c r="E330" s="31">
        <v>3.2478308234833698E-2</v>
      </c>
      <c r="F330" s="31">
        <v>1.0683366997523499E-2</v>
      </c>
      <c r="G330" s="31">
        <v>7.9292388981511107E-3</v>
      </c>
      <c r="H330" s="31">
        <v>2.4002590054761502E-2</v>
      </c>
      <c r="I330" s="31">
        <v>2.5650946569609898E-2</v>
      </c>
      <c r="J330" s="31">
        <v>2.13832775402302E-2</v>
      </c>
      <c r="K330" s="31">
        <v>3.5529312789468602E-2</v>
      </c>
      <c r="L330" s="31">
        <v>4.39839907265017E-2</v>
      </c>
      <c r="M330" s="31">
        <v>8.8527458256033205E-3</v>
      </c>
      <c r="N330" s="32">
        <f t="shared" si="6"/>
        <v>2.3476235568129056E-2</v>
      </c>
      <c r="P330" s="3">
        <v>41759</v>
      </c>
      <c r="Q330" s="1">
        <v>3400.46</v>
      </c>
      <c r="R330" s="3">
        <v>41759</v>
      </c>
      <c r="S330" s="1">
        <v>7357.62</v>
      </c>
    </row>
    <row r="331" spans="1:19" ht="15" x14ac:dyDescent="0.25">
      <c r="A331" s="5">
        <v>41820</v>
      </c>
      <c r="B331" s="31">
        <v>3.0598107677630298E-2</v>
      </c>
      <c r="C331" s="31">
        <v>3.5876178586189501E-2</v>
      </c>
      <c r="D331" s="31">
        <v>4.0679016586134001E-2</v>
      </c>
      <c r="E331" s="31">
        <v>8.7151186290308508E-3</v>
      </c>
      <c r="F331" s="31">
        <v>2.0622465928472802E-2</v>
      </c>
      <c r="G331" s="31">
        <v>2.3150376495525999E-2</v>
      </c>
      <c r="H331" s="31">
        <v>2.5318669717229202E-2</v>
      </c>
      <c r="I331" s="31">
        <v>3.4236398055301202E-2</v>
      </c>
      <c r="J331" s="31">
        <v>2.5142585001199699E-2</v>
      </c>
      <c r="K331" s="31">
        <v>1.1430681389550799E-2</v>
      </c>
      <c r="L331" s="31">
        <v>2.5497136473160299E-2</v>
      </c>
      <c r="M331" s="31">
        <v>1.0422981305319099E-2</v>
      </c>
      <c r="N331" s="32">
        <f t="shared" si="6"/>
        <v>2.0656324616626698E-2</v>
      </c>
      <c r="P331" s="3">
        <v>41789</v>
      </c>
      <c r="Q331" s="1">
        <v>3480.29</v>
      </c>
      <c r="R331" s="3">
        <v>41789</v>
      </c>
      <c r="S331" s="1">
        <v>7530.33</v>
      </c>
    </row>
    <row r="332" spans="1:19" ht="15" x14ac:dyDescent="0.25">
      <c r="A332" s="5">
        <v>41851</v>
      </c>
      <c r="B332" s="31">
        <v>-5.6003494261285302E-3</v>
      </c>
      <c r="C332" s="31">
        <v>-1.8796268990963601E-2</v>
      </c>
      <c r="D332" s="31">
        <v>-2.0151000767383499E-2</v>
      </c>
      <c r="E332" s="31">
        <v>-7.0168341708884601E-3</v>
      </c>
      <c r="F332" s="31">
        <v>-1.33257374778362E-2</v>
      </c>
      <c r="G332" s="31">
        <v>-2.1592164609843999E-2</v>
      </c>
      <c r="H332" s="31">
        <v>-7.6225914829356302E-4</v>
      </c>
      <c r="I332" s="31">
        <v>-3.46260339838166E-3</v>
      </c>
      <c r="J332" s="31">
        <v>-7.3009419855342801E-3</v>
      </c>
      <c r="K332" s="31">
        <v>-2.38180331542979E-3</v>
      </c>
      <c r="L332" s="31">
        <v>-1.21903625972521E-2</v>
      </c>
      <c r="M332" s="31">
        <v>-2.85694733803297E-2</v>
      </c>
      <c r="N332" s="32">
        <f t="shared" si="6"/>
        <v>-1.3791530834586063E-2</v>
      </c>
      <c r="P332" s="3">
        <v>41820</v>
      </c>
      <c r="Q332" s="1">
        <v>3552.18</v>
      </c>
      <c r="R332" s="3">
        <v>41820</v>
      </c>
      <c r="S332" s="1">
        <v>7685.89</v>
      </c>
    </row>
    <row r="333" spans="1:19" ht="15" x14ac:dyDescent="0.25">
      <c r="A333" s="5">
        <v>41882</v>
      </c>
      <c r="B333" s="31">
        <v>4.3347305244282902E-2</v>
      </c>
      <c r="C333" s="31">
        <v>4.59711646850171E-2</v>
      </c>
      <c r="D333" s="31">
        <v>4.3184154888507797E-2</v>
      </c>
      <c r="E333" s="31">
        <v>5.1731518764585899E-2</v>
      </c>
      <c r="F333" s="31">
        <v>3.4083611095444097E-2</v>
      </c>
      <c r="G333" s="31">
        <v>3.2039937459542499E-2</v>
      </c>
      <c r="H333" s="31">
        <v>2.97552282786341E-2</v>
      </c>
      <c r="I333" s="31">
        <v>2.78909527237594E-2</v>
      </c>
      <c r="J333" s="31">
        <v>3.0337737451152098E-2</v>
      </c>
      <c r="K333" s="31">
        <v>4.7285801805320098E-2</v>
      </c>
      <c r="L333" s="31">
        <v>5.4051965431738701E-2</v>
      </c>
      <c r="M333" s="31">
        <v>3.6394252251604003E-2</v>
      </c>
      <c r="N333" s="32">
        <f t="shared" si="6"/>
        <v>4.0006394172168891E-2</v>
      </c>
      <c r="P333" s="3">
        <v>41851</v>
      </c>
      <c r="Q333" s="1">
        <v>3503.19</v>
      </c>
      <c r="R333" s="3">
        <v>41851</v>
      </c>
      <c r="S333" s="1">
        <v>7579.9</v>
      </c>
    </row>
    <row r="334" spans="1:19" ht="15" x14ac:dyDescent="0.25">
      <c r="A334" s="5">
        <v>41912</v>
      </c>
      <c r="B334" s="31">
        <v>-1.6594460997442901E-2</v>
      </c>
      <c r="C334" s="31">
        <v>-1.66408684261466E-2</v>
      </c>
      <c r="D334" s="31">
        <v>-4.6816466199176197E-2</v>
      </c>
      <c r="E334" s="31">
        <v>-9.4326756566088608E-3</v>
      </c>
      <c r="F334" s="31">
        <v>-1.0410082675608801E-2</v>
      </c>
      <c r="G334" s="31">
        <v>-1.7142233157681701E-2</v>
      </c>
      <c r="H334" s="31">
        <v>-2.47808188076751E-2</v>
      </c>
      <c r="I334" s="31">
        <v>-2.1769620544149298E-2</v>
      </c>
      <c r="J334" s="31">
        <v>-1.8422573506889701E-2</v>
      </c>
      <c r="K334" s="31">
        <v>-1.5679451599109201E-3</v>
      </c>
      <c r="L334" s="31">
        <v>-3.0487707715252801E-2</v>
      </c>
      <c r="M334" s="31">
        <v>-6.4198268328716597E-3</v>
      </c>
      <c r="N334" s="32">
        <f t="shared" si="6"/>
        <v>-1.4022847167708741E-2</v>
      </c>
      <c r="P334" s="3">
        <v>41880</v>
      </c>
      <c r="Q334" s="1">
        <v>3643.34</v>
      </c>
      <c r="R334" s="3">
        <v>41880</v>
      </c>
      <c r="S334" s="1">
        <v>7883.13</v>
      </c>
    </row>
    <row r="335" spans="1:19" ht="15" x14ac:dyDescent="0.25">
      <c r="A335" s="5">
        <v>41943</v>
      </c>
      <c r="B335" s="31">
        <v>2.07234504825126E-2</v>
      </c>
      <c r="C335" s="31">
        <v>1.26102953224883E-2</v>
      </c>
      <c r="D335" s="31">
        <v>3.1712873115694901E-2</v>
      </c>
      <c r="E335" s="31">
        <v>3.1022995270274401E-2</v>
      </c>
      <c r="F335" s="31">
        <v>2.89281389536769E-2</v>
      </c>
      <c r="G335" s="31">
        <v>2.1320831771713799E-2</v>
      </c>
      <c r="H335" s="31">
        <v>5.8694169900363703E-3</v>
      </c>
      <c r="I335" s="31">
        <v>-4.0134817917804296E-3</v>
      </c>
      <c r="J335" s="31">
        <v>8.9610046093065807E-3</v>
      </c>
      <c r="K335" s="31">
        <v>2.87130200414147E-2</v>
      </c>
      <c r="L335" s="31">
        <v>1.3413896258835001E-3</v>
      </c>
      <c r="M335" s="31">
        <v>3.2538096367484497E-2</v>
      </c>
      <c r="N335" s="32">
        <f t="shared" si="6"/>
        <v>2.4424803396200012E-2</v>
      </c>
      <c r="P335" s="3">
        <v>41912</v>
      </c>
      <c r="Q335" s="1">
        <v>3592.25</v>
      </c>
      <c r="R335" s="3">
        <v>41912</v>
      </c>
      <c r="S335" s="1">
        <v>7772.58</v>
      </c>
    </row>
    <row r="336" spans="1:19" ht="15" x14ac:dyDescent="0.25">
      <c r="A336" s="5">
        <v>41973</v>
      </c>
      <c r="B336" s="31">
        <v>4.5083313920194802E-2</v>
      </c>
      <c r="C336" s="31">
        <v>-6.6143634226671997E-3</v>
      </c>
      <c r="D336" s="31">
        <v>1.62467829110487E-2</v>
      </c>
      <c r="E336" s="31">
        <v>4.3402544816923801E-2</v>
      </c>
      <c r="F336" s="31">
        <v>1.2464688727139E-2</v>
      </c>
      <c r="G336" s="31">
        <v>1.6518561289353501E-2</v>
      </c>
      <c r="H336" s="31">
        <v>-3.0712589941704199E-3</v>
      </c>
      <c r="I336" s="31">
        <v>-6.8406320034270999E-3</v>
      </c>
      <c r="J336" s="31">
        <v>2.1125146122607701E-3</v>
      </c>
      <c r="K336" s="31">
        <v>3.64887771749145E-2</v>
      </c>
      <c r="L336" s="31">
        <v>3.9672010879317397E-2</v>
      </c>
      <c r="M336" s="31">
        <v>2.4890668751835699E-2</v>
      </c>
      <c r="N336" s="32">
        <f t="shared" ref="N336:N377" si="7">Q337/Q336-1</f>
        <v>2.6894094820909986E-2</v>
      </c>
      <c r="P336" s="3">
        <v>41943</v>
      </c>
      <c r="Q336" s="1">
        <v>3679.99</v>
      </c>
      <c r="R336" s="3">
        <v>41943</v>
      </c>
      <c r="S336" s="1">
        <v>7962.43</v>
      </c>
    </row>
    <row r="337" spans="1:19" ht="15" x14ac:dyDescent="0.25">
      <c r="A337" s="5">
        <v>42004</v>
      </c>
      <c r="B337" s="31">
        <v>-1.7173881798920199E-2</v>
      </c>
      <c r="C337" s="31">
        <v>2.3287968131524402E-2</v>
      </c>
      <c r="D337" s="31">
        <v>8.1919927783878493E-3</v>
      </c>
      <c r="E337" s="31">
        <v>-1.8954913560439601E-2</v>
      </c>
      <c r="F337" s="31">
        <v>-1.0465826496827799E-3</v>
      </c>
      <c r="G337" s="31">
        <v>-6.0779528289886496E-3</v>
      </c>
      <c r="H337" s="31">
        <v>8.26140087326095E-3</v>
      </c>
      <c r="I337" s="31">
        <v>6.2071382357784602E-3</v>
      </c>
      <c r="J337" s="31">
        <v>9.7554283996635002E-3</v>
      </c>
      <c r="K337" s="31">
        <v>-1.5241041421057099E-2</v>
      </c>
      <c r="L337" s="31">
        <v>-1.7985799549018199E-2</v>
      </c>
      <c r="M337" s="31">
        <v>-3.6693396609192002E-3</v>
      </c>
      <c r="N337" s="32">
        <f t="shared" si="7"/>
        <v>-2.5192116349471716E-3</v>
      </c>
      <c r="P337" s="3">
        <v>41971</v>
      </c>
      <c r="Q337" s="1">
        <v>3778.96</v>
      </c>
      <c r="R337" s="3">
        <v>41971</v>
      </c>
      <c r="S337" s="1">
        <v>8176.57</v>
      </c>
    </row>
    <row r="338" spans="1:19" ht="15" x14ac:dyDescent="0.25">
      <c r="A338" s="5">
        <v>42035</v>
      </c>
      <c r="B338" s="31">
        <v>-1.0354519720772999E-3</v>
      </c>
      <c r="C338" s="31">
        <v>-7.6832219323304501E-2</v>
      </c>
      <c r="D338" s="31">
        <v>-3.0637307434848E-2</v>
      </c>
      <c r="E338" s="31">
        <v>-2.1940906356604901E-3</v>
      </c>
      <c r="F338" s="31">
        <v>-2.20228731922377E-2</v>
      </c>
      <c r="G338" s="31">
        <v>-2.9795826932714799E-2</v>
      </c>
      <c r="H338" s="31">
        <v>-6.2267487033371302E-2</v>
      </c>
      <c r="I338" s="31">
        <v>-5.85781441043196E-2</v>
      </c>
      <c r="J338" s="31">
        <v>-7.0552012119652494E-2</v>
      </c>
      <c r="K338" s="31">
        <v>-2.0809217610494899E-2</v>
      </c>
      <c r="L338" s="31">
        <v>-2.9893775953223099E-2</v>
      </c>
      <c r="M338" s="31">
        <v>-1.6011861272124402E-2</v>
      </c>
      <c r="N338" s="32">
        <f t="shared" si="7"/>
        <v>-3.0020374379218118E-2</v>
      </c>
      <c r="P338" s="3">
        <v>42004</v>
      </c>
      <c r="Q338" s="1">
        <v>3769.44</v>
      </c>
      <c r="R338" s="3">
        <v>42004</v>
      </c>
      <c r="S338" s="1">
        <v>8155.98</v>
      </c>
    </row>
    <row r="339" spans="1:19" ht="15" x14ac:dyDescent="0.25">
      <c r="A339" s="5">
        <v>42063</v>
      </c>
      <c r="B339" s="31">
        <v>5.6038647619057899E-2</v>
      </c>
      <c r="C339" s="31">
        <v>6.1349671058370803E-2</v>
      </c>
      <c r="D339" s="31">
        <v>7.3673158406623002E-2</v>
      </c>
      <c r="E339" s="31">
        <v>6.4271568360006998E-2</v>
      </c>
      <c r="F339" s="31">
        <v>3.9603580503198003E-2</v>
      </c>
      <c r="G339" s="31">
        <v>5.3838497338878299E-2</v>
      </c>
      <c r="H339" s="31">
        <v>6.5313513234096801E-2</v>
      </c>
      <c r="I339" s="31">
        <v>6.00388544875088E-2</v>
      </c>
      <c r="J339" s="31">
        <v>7.2406311036249796E-2</v>
      </c>
      <c r="K339" s="31">
        <v>6.3846440860673107E-2</v>
      </c>
      <c r="L339" s="31">
        <v>5.4573754775955698E-2</v>
      </c>
      <c r="M339" s="31">
        <v>3.7108559910191699E-2</v>
      </c>
      <c r="N339" s="32">
        <f t="shared" si="7"/>
        <v>5.747371645497612E-2</v>
      </c>
      <c r="P339" s="3">
        <v>42034</v>
      </c>
      <c r="Q339" s="1">
        <v>3656.28</v>
      </c>
      <c r="R339" s="3">
        <v>42034</v>
      </c>
      <c r="S339" s="1">
        <v>7911.14</v>
      </c>
    </row>
    <row r="340" spans="1:19" ht="15" x14ac:dyDescent="0.25">
      <c r="A340" s="5">
        <v>42094</v>
      </c>
      <c r="B340" s="31">
        <v>-1.18596388355566E-2</v>
      </c>
      <c r="C340" s="31">
        <v>-1.35592637237247E-2</v>
      </c>
      <c r="D340" s="31">
        <v>-1.18306075903628E-2</v>
      </c>
      <c r="E340" s="31">
        <v>-1.8394348455254401E-2</v>
      </c>
      <c r="F340" s="31">
        <v>-2.1744424619162699E-2</v>
      </c>
      <c r="G340" s="31">
        <v>-2.2562335037251E-2</v>
      </c>
      <c r="H340" s="31">
        <v>-2.2125253910311098E-2</v>
      </c>
      <c r="I340" s="31">
        <v>-2.1645983346720198E-2</v>
      </c>
      <c r="J340" s="31">
        <v>-2.3016441698099299E-2</v>
      </c>
      <c r="K340" s="31">
        <v>-2.4440216503525999E-2</v>
      </c>
      <c r="L340" s="31">
        <v>-1.5373053744151301E-2</v>
      </c>
      <c r="M340" s="31">
        <v>-1.4578086147364999E-2</v>
      </c>
      <c r="N340" s="32">
        <f t="shared" si="7"/>
        <v>-1.581566410271007E-2</v>
      </c>
      <c r="P340" s="3">
        <v>42062</v>
      </c>
      <c r="Q340" s="1">
        <v>3866.42</v>
      </c>
      <c r="R340" s="3">
        <v>42062</v>
      </c>
      <c r="S340" s="1">
        <v>8365.81</v>
      </c>
    </row>
    <row r="341" spans="1:19" ht="15" x14ac:dyDescent="0.25">
      <c r="A341" s="5">
        <v>42124</v>
      </c>
      <c r="B341" s="31">
        <v>-1.6988105078208401E-2</v>
      </c>
      <c r="C341" s="31">
        <v>2.5819740825468299E-2</v>
      </c>
      <c r="D341" s="31">
        <v>2.1752810464760401E-2</v>
      </c>
      <c r="E341" s="31">
        <v>7.8292572700584199E-4</v>
      </c>
      <c r="F341" s="31">
        <v>2.95720445350942E-2</v>
      </c>
      <c r="G341" s="31">
        <v>1.19705837295011E-2</v>
      </c>
      <c r="H341" s="31">
        <v>2.7374048007295999E-2</v>
      </c>
      <c r="I341" s="31">
        <v>4.23267035756172E-2</v>
      </c>
      <c r="J341" s="31">
        <v>3.1399733104285003E-2</v>
      </c>
      <c r="K341" s="31">
        <v>1.3086209640213901E-2</v>
      </c>
      <c r="L341" s="31">
        <v>-4.2014485439333697E-3</v>
      </c>
      <c r="M341" s="31">
        <v>-4.7429217929772201E-3</v>
      </c>
      <c r="N341" s="32">
        <f t="shared" si="7"/>
        <v>9.5945885574479917E-3</v>
      </c>
      <c r="P341" s="3">
        <v>42094</v>
      </c>
      <c r="Q341" s="1">
        <v>3805.27</v>
      </c>
      <c r="R341" s="3">
        <v>42094</v>
      </c>
      <c r="S341" s="1">
        <v>8233.5</v>
      </c>
    </row>
    <row r="342" spans="1:19" ht="15" x14ac:dyDescent="0.25">
      <c r="A342" s="5">
        <v>42155</v>
      </c>
      <c r="B342" s="31">
        <v>4.06280805222414E-2</v>
      </c>
      <c r="C342" s="31">
        <v>4.3140549383063002E-3</v>
      </c>
      <c r="D342" s="31">
        <v>-1.27486825157274E-3</v>
      </c>
      <c r="E342" s="31">
        <v>2.2175675226146298E-2</v>
      </c>
      <c r="F342" s="31">
        <v>-7.0432131674191198E-3</v>
      </c>
      <c r="G342" s="31">
        <v>1.14833041288639E-2</v>
      </c>
      <c r="H342" s="31">
        <v>1.45610507934527E-2</v>
      </c>
      <c r="I342" s="31">
        <v>-1.16961231603039E-3</v>
      </c>
      <c r="J342" s="31">
        <v>7.7202437281936103E-3</v>
      </c>
      <c r="K342" s="31">
        <v>1.86984187261337E-2</v>
      </c>
      <c r="L342" s="31">
        <v>2.96337493079348E-2</v>
      </c>
      <c r="M342" s="31">
        <v>1.1856119854941199E-2</v>
      </c>
      <c r="N342" s="32">
        <f t="shared" si="7"/>
        <v>1.2858622825877575E-2</v>
      </c>
      <c r="P342" s="3">
        <v>42124</v>
      </c>
      <c r="Q342" s="1">
        <v>3841.78</v>
      </c>
      <c r="R342" s="3">
        <v>42124</v>
      </c>
      <c r="S342" s="1">
        <v>8312.49</v>
      </c>
    </row>
    <row r="343" spans="1:19" ht="15" x14ac:dyDescent="0.25">
      <c r="A343" s="5">
        <v>42185</v>
      </c>
      <c r="B343" s="31">
        <v>-4.6497963495462898E-3</v>
      </c>
      <c r="C343" s="31">
        <v>-1.4532562790844901E-2</v>
      </c>
      <c r="D343" s="31">
        <v>-2.3319824535575798E-2</v>
      </c>
      <c r="E343" s="31">
        <v>-1.8222309920286801E-2</v>
      </c>
      <c r="F343" s="31">
        <v>-3.1971063136272002E-2</v>
      </c>
      <c r="G343" s="31">
        <v>-2.08904519792108E-2</v>
      </c>
      <c r="H343" s="31">
        <v>-2.2585370781180499E-2</v>
      </c>
      <c r="I343" s="31">
        <v>-2.6635417180249799E-2</v>
      </c>
      <c r="J343" s="31">
        <v>-1.6602704323808001E-2</v>
      </c>
      <c r="K343" s="31">
        <v>-2.56041994841394E-2</v>
      </c>
      <c r="L343" s="31">
        <v>-2.5056101561464199E-2</v>
      </c>
      <c r="M343" s="31">
        <v>-1.77308568022305E-2</v>
      </c>
      <c r="N343" s="32">
        <f t="shared" si="7"/>
        <v>-1.9359166114135018E-2</v>
      </c>
      <c r="P343" s="3">
        <v>42153</v>
      </c>
      <c r="Q343" s="1">
        <v>3891.18</v>
      </c>
      <c r="R343" s="3">
        <v>42153</v>
      </c>
      <c r="S343" s="1">
        <v>8419.3799999999992</v>
      </c>
    </row>
    <row r="344" spans="1:19" ht="15" x14ac:dyDescent="0.25">
      <c r="A344" s="5">
        <v>42216</v>
      </c>
      <c r="B344" s="31">
        <v>3.8721732243033102E-2</v>
      </c>
      <c r="C344" s="31">
        <v>-2.3822641688929602E-3</v>
      </c>
      <c r="D344" s="31">
        <v>-1.3421577048167399E-2</v>
      </c>
      <c r="E344" s="31">
        <v>1.5661605278243101E-2</v>
      </c>
      <c r="F344" s="31">
        <v>2.3098066076761002E-3</v>
      </c>
      <c r="G344" s="31">
        <v>-5.4215861402183404E-3</v>
      </c>
      <c r="H344" s="31">
        <v>-8.5947166045611395E-4</v>
      </c>
      <c r="I344" s="31">
        <v>-8.7125837402822395E-3</v>
      </c>
      <c r="J344" s="31">
        <v>-1.46096292175566E-3</v>
      </c>
      <c r="K344" s="31">
        <v>3.1240586724959898E-2</v>
      </c>
      <c r="L344" s="31">
        <v>-1.70088885390259E-2</v>
      </c>
      <c r="M344" s="31">
        <v>3.7116012395408099E-2</v>
      </c>
      <c r="N344" s="32">
        <f t="shared" si="7"/>
        <v>2.0952081449742588E-2</v>
      </c>
      <c r="P344" s="3">
        <v>42185</v>
      </c>
      <c r="Q344" s="1">
        <v>3815.85</v>
      </c>
      <c r="R344" s="3">
        <v>42185</v>
      </c>
      <c r="S344" s="1">
        <v>8256.4</v>
      </c>
    </row>
    <row r="345" spans="1:19" ht="15" x14ac:dyDescent="0.25">
      <c r="A345" s="5">
        <v>42247</v>
      </c>
      <c r="B345" s="31">
        <v>-5.87677594012068E-2</v>
      </c>
      <c r="C345" s="31">
        <v>-6.4049521761480502E-2</v>
      </c>
      <c r="D345" s="31">
        <v>-4.5645410479438799E-2</v>
      </c>
      <c r="E345" s="31">
        <v>-5.8045017855648501E-2</v>
      </c>
      <c r="F345" s="31">
        <v>-4.2290411679374099E-2</v>
      </c>
      <c r="G345" s="31">
        <v>-5.9909173652415097E-2</v>
      </c>
      <c r="H345" s="31">
        <v>-6.5604691164767096E-2</v>
      </c>
      <c r="I345" s="31">
        <v>-5.5212375053898997E-2</v>
      </c>
      <c r="J345" s="31">
        <v>-6.2616933887899101E-2</v>
      </c>
      <c r="K345" s="31">
        <v>-5.8517940236913799E-2</v>
      </c>
      <c r="L345" s="31">
        <v>-5.5532217997653698E-2</v>
      </c>
      <c r="M345" s="31">
        <v>-5.9537412110813599E-2</v>
      </c>
      <c r="N345" s="32">
        <f t="shared" si="7"/>
        <v>-6.0334206068073382E-2</v>
      </c>
      <c r="P345" s="3">
        <v>42216</v>
      </c>
      <c r="Q345" s="1">
        <v>3895.8</v>
      </c>
      <c r="R345" s="3">
        <v>42216</v>
      </c>
      <c r="S345" s="1">
        <v>8429.3799999999992</v>
      </c>
    </row>
    <row r="346" spans="1:19" ht="15" x14ac:dyDescent="0.25">
      <c r="A346" s="5">
        <v>42277</v>
      </c>
      <c r="B346" s="31">
        <v>-2.1294430812436201E-2</v>
      </c>
      <c r="C346" s="31">
        <v>-3.9377783097140399E-2</v>
      </c>
      <c r="D346" s="31">
        <v>-4.7500103791212299E-2</v>
      </c>
      <c r="E346" s="31">
        <v>-1.51304321694864E-2</v>
      </c>
      <c r="F346" s="31">
        <v>-1.59815821797928E-2</v>
      </c>
      <c r="G346" s="31">
        <v>-2.3690546078603401E-2</v>
      </c>
      <c r="H346" s="31">
        <v>-3.2791705255974801E-2</v>
      </c>
      <c r="I346" s="31">
        <v>-3.1291925230317499E-2</v>
      </c>
      <c r="J346" s="31">
        <v>-3.61689008076529E-2</v>
      </c>
      <c r="K346" s="31">
        <v>-1.60889641555487E-2</v>
      </c>
      <c r="L346" s="31">
        <v>-3.7858090595773497E-2</v>
      </c>
      <c r="M346" s="31">
        <v>-6.9645451238387699E-3</v>
      </c>
      <c r="N346" s="32">
        <f t="shared" si="7"/>
        <v>-2.4743563477429453E-2</v>
      </c>
      <c r="P346" s="3">
        <v>42247</v>
      </c>
      <c r="Q346" s="1">
        <v>3660.75</v>
      </c>
      <c r="R346" s="3">
        <v>42247</v>
      </c>
      <c r="S346" s="1">
        <v>7920.81</v>
      </c>
    </row>
    <row r="347" spans="1:19" ht="15" x14ac:dyDescent="0.25">
      <c r="A347" s="5">
        <v>42308</v>
      </c>
      <c r="B347" s="31">
        <v>7.5208855120840204E-2</v>
      </c>
      <c r="C347" s="31">
        <v>7.5902526378615803E-2</v>
      </c>
      <c r="D347" s="31">
        <v>7.9939026674410496E-2</v>
      </c>
      <c r="E347" s="31">
        <v>8.0577764821289005E-2</v>
      </c>
      <c r="F347" s="31">
        <v>9.1122933994636293E-2</v>
      </c>
      <c r="G347" s="31">
        <v>9.1825467273148595E-2</v>
      </c>
      <c r="H347" s="31">
        <v>6.9773534739973095E-2</v>
      </c>
      <c r="I347" s="31">
        <v>8.52705288680871E-2</v>
      </c>
      <c r="J347" s="31">
        <v>7.6222411282463903E-2</v>
      </c>
      <c r="K347" s="31">
        <v>8.8913094574222903E-2</v>
      </c>
      <c r="L347" s="31">
        <v>8.2823756833282705E-2</v>
      </c>
      <c r="M347" s="31">
        <v>6.08010277072185E-2</v>
      </c>
      <c r="N347" s="32">
        <f t="shared" si="7"/>
        <v>8.4354526535150853E-2</v>
      </c>
      <c r="P347" s="3">
        <v>42277</v>
      </c>
      <c r="Q347" s="1">
        <v>3570.17</v>
      </c>
      <c r="R347" s="3">
        <v>42277</v>
      </c>
      <c r="S347" s="1">
        <v>7724.82</v>
      </c>
    </row>
    <row r="348" spans="1:19" ht="15" x14ac:dyDescent="0.25">
      <c r="A348" s="5">
        <v>42338</v>
      </c>
      <c r="B348" s="31">
        <v>1.1920770919271999E-2</v>
      </c>
      <c r="C348" s="31">
        <v>1.3736556197413499E-2</v>
      </c>
      <c r="D348" s="31">
        <v>5.9651996169158097E-4</v>
      </c>
      <c r="E348" s="31">
        <v>-9.47876575492081E-3</v>
      </c>
      <c r="F348" s="31">
        <v>-8.1918885130308795E-3</v>
      </c>
      <c r="G348" s="31">
        <v>1.29032834851097E-3</v>
      </c>
      <c r="H348" s="31">
        <v>6.6449984290723003E-3</v>
      </c>
      <c r="I348" s="31">
        <v>8.9916931885302594E-3</v>
      </c>
      <c r="J348" s="31">
        <v>1.10511569927865E-2</v>
      </c>
      <c r="K348" s="31">
        <v>3.3278220464839801E-3</v>
      </c>
      <c r="L348" s="31">
        <v>-4.9809982650468303E-3</v>
      </c>
      <c r="M348" s="31">
        <v>-7.1424399186111506E-5</v>
      </c>
      <c r="N348" s="32">
        <f t="shared" si="7"/>
        <v>2.9731384304618746E-3</v>
      </c>
      <c r="P348" s="3">
        <v>42307</v>
      </c>
      <c r="Q348" s="1">
        <v>3871.33</v>
      </c>
      <c r="R348" s="3">
        <v>42307</v>
      </c>
      <c r="S348" s="1">
        <v>8376.44</v>
      </c>
    </row>
    <row r="349" spans="1:19" ht="15" x14ac:dyDescent="0.25">
      <c r="A349" s="5">
        <v>42369</v>
      </c>
      <c r="B349" s="31">
        <v>-4.60866540052905E-4</v>
      </c>
      <c r="C349" s="31">
        <v>-3.7779535657408402E-2</v>
      </c>
      <c r="D349" s="31">
        <v>-3.9879996715989803E-2</v>
      </c>
      <c r="E349" s="31">
        <v>-2.3323212723507299E-2</v>
      </c>
      <c r="F349" s="31">
        <v>-1.44389724831248E-2</v>
      </c>
      <c r="G349" s="31">
        <v>-8.0748946252636507E-3</v>
      </c>
      <c r="H349" s="31">
        <v>-3.6409203868197203E-2</v>
      </c>
      <c r="I349" s="31">
        <v>-2.2010291339355101E-2</v>
      </c>
      <c r="J349" s="31">
        <v>-4.3013189514727601E-2</v>
      </c>
      <c r="K349" s="31">
        <v>-1.5805268154023899E-2</v>
      </c>
      <c r="L349" s="31">
        <v>-2.90696227070543E-2</v>
      </c>
      <c r="M349" s="31">
        <v>2.2644931267148901E-3</v>
      </c>
      <c r="N349" s="32">
        <f t="shared" si="7"/>
        <v>-1.5771960729775159E-2</v>
      </c>
      <c r="P349" s="3">
        <v>42338</v>
      </c>
      <c r="Q349" s="1">
        <v>3882.84</v>
      </c>
      <c r="R349" s="3">
        <v>42338</v>
      </c>
      <c r="S349" s="1">
        <v>8401.35</v>
      </c>
    </row>
    <row r="350" spans="1:19" ht="15" x14ac:dyDescent="0.25">
      <c r="A350" s="5">
        <v>42400</v>
      </c>
      <c r="B350" s="31">
        <v>-4.1355019049899903E-2</v>
      </c>
      <c r="C350" s="31">
        <v>-7.90852496481666E-2</v>
      </c>
      <c r="D350" s="31">
        <v>-6.5775905361652204E-2</v>
      </c>
      <c r="E350" s="31">
        <v>-4.4062072036669002E-2</v>
      </c>
      <c r="F350" s="31">
        <v>-1.25592264027729E-2</v>
      </c>
      <c r="G350" s="31">
        <v>-3.6023872166779103E-2</v>
      </c>
      <c r="H350" s="31">
        <v>-8.4984658646079403E-2</v>
      </c>
      <c r="I350" s="31">
        <v>-7.4643331746502603E-2</v>
      </c>
      <c r="J350" s="31">
        <v>-8.6254698093082602E-2</v>
      </c>
      <c r="K350" s="31">
        <v>-4.1664945495411998E-2</v>
      </c>
      <c r="L350" s="31">
        <v>-6.9403981083384497E-2</v>
      </c>
      <c r="M350" s="31">
        <v>-4.5263986481981801E-3</v>
      </c>
      <c r="N350" s="32">
        <f t="shared" si="7"/>
        <v>-4.9623194473518928E-2</v>
      </c>
      <c r="P350" s="3">
        <v>42369</v>
      </c>
      <c r="Q350" s="1">
        <v>3821.6</v>
      </c>
      <c r="R350" s="3">
        <v>42369</v>
      </c>
      <c r="S350" s="1">
        <v>8268.84</v>
      </c>
    </row>
    <row r="351" spans="1:19" ht="15" x14ac:dyDescent="0.25">
      <c r="A351" s="5">
        <v>42429</v>
      </c>
      <c r="B351" s="31">
        <v>-2.5373878296286002E-2</v>
      </c>
      <c r="C351" s="31">
        <v>-2.5322130291399299E-2</v>
      </c>
      <c r="D351" s="31">
        <v>4.6633750983050899E-2</v>
      </c>
      <c r="E351" s="31">
        <v>9.9853824556123006E-3</v>
      </c>
      <c r="F351" s="31">
        <v>2.08193275275655E-2</v>
      </c>
      <c r="G351" s="31">
        <v>1.1456770936364401E-2</v>
      </c>
      <c r="H351" s="31">
        <v>-2.6269678351595201E-3</v>
      </c>
      <c r="I351" s="31">
        <v>-3.2922483450894399E-3</v>
      </c>
      <c r="J351" s="31">
        <v>-1.15565294513403E-2</v>
      </c>
      <c r="K351" s="31">
        <v>-6.9744282451241098E-3</v>
      </c>
      <c r="L351" s="31">
        <v>-7.9451002753311607E-3</v>
      </c>
      <c r="M351" s="31">
        <v>1.2096831811033701E-2</v>
      </c>
      <c r="N351" s="32">
        <f t="shared" si="7"/>
        <v>-1.3491338010330756E-3</v>
      </c>
      <c r="P351" s="3">
        <v>42398</v>
      </c>
      <c r="Q351" s="1">
        <v>3631.96</v>
      </c>
      <c r="R351" s="3">
        <v>42398</v>
      </c>
      <c r="S351" s="1">
        <v>7858.51</v>
      </c>
    </row>
    <row r="352" spans="1:19" ht="15" x14ac:dyDescent="0.25">
      <c r="A352" s="5">
        <v>42460</v>
      </c>
      <c r="B352" s="31">
        <v>6.0685507653100802E-2</v>
      </c>
      <c r="C352" s="31">
        <v>8.1638673039655593E-2</v>
      </c>
      <c r="D352" s="31">
        <v>0.10945503694410399</v>
      </c>
      <c r="E352" s="31">
        <v>7.5471895972334196E-2</v>
      </c>
      <c r="F352" s="31">
        <v>7.3361192616848397E-2</v>
      </c>
      <c r="G352" s="31">
        <v>6.7223085003427399E-2</v>
      </c>
      <c r="H352" s="31">
        <v>8.0570498436739996E-2</v>
      </c>
      <c r="I352" s="31">
        <v>8.4804048439646201E-2</v>
      </c>
      <c r="J352" s="31">
        <v>8.5604572368837298E-2</v>
      </c>
      <c r="K352" s="31">
        <v>7.0873907088608204E-2</v>
      </c>
      <c r="L352" s="31">
        <v>6.2819036016455901E-2</v>
      </c>
      <c r="M352" s="31">
        <v>5.5721640763705102E-2</v>
      </c>
      <c r="N352" s="32">
        <f t="shared" si="7"/>
        <v>6.7837311762143582E-2</v>
      </c>
      <c r="P352" s="3">
        <v>42429</v>
      </c>
      <c r="Q352" s="1">
        <v>3627.06</v>
      </c>
      <c r="R352" s="3">
        <v>42429</v>
      </c>
      <c r="S352" s="1">
        <v>7847.9</v>
      </c>
    </row>
    <row r="353" spans="1:19" ht="15" x14ac:dyDescent="0.25">
      <c r="A353" s="5">
        <v>42490</v>
      </c>
      <c r="B353" s="31">
        <v>-1.58068971401043E-2</v>
      </c>
      <c r="C353" s="31">
        <v>3.8890342926083302E-2</v>
      </c>
      <c r="D353" s="31">
        <v>3.0300565715281801E-2</v>
      </c>
      <c r="E353" s="31">
        <v>-2.6976843890703699E-2</v>
      </c>
      <c r="F353" s="31">
        <v>2.9378110265522599E-2</v>
      </c>
      <c r="G353" s="31">
        <v>6.5022742513465397E-3</v>
      </c>
      <c r="H353" s="31">
        <v>-6.0347285993950202E-3</v>
      </c>
      <c r="I353" s="31">
        <v>-2.05064014695805E-2</v>
      </c>
      <c r="J353" s="31">
        <v>-1.1564553408808201E-2</v>
      </c>
      <c r="K353" s="31">
        <v>-3.6204960638204102E-2</v>
      </c>
      <c r="L353" s="31">
        <v>-5.1625750851540799E-3</v>
      </c>
      <c r="M353" s="31">
        <v>6.0087180229861502E-4</v>
      </c>
      <c r="N353" s="32">
        <f t="shared" si="7"/>
        <v>3.8780205054853578E-3</v>
      </c>
      <c r="P353" s="3">
        <v>42460</v>
      </c>
      <c r="Q353" s="1">
        <v>3873.11</v>
      </c>
      <c r="R353" s="3">
        <v>42460</v>
      </c>
      <c r="S353" s="1">
        <v>8380.2900000000009</v>
      </c>
    </row>
    <row r="354" spans="1:19" ht="15" x14ac:dyDescent="0.25">
      <c r="A354" s="5">
        <v>42521</v>
      </c>
      <c r="B354" s="31">
        <v>2.4133897879752099E-2</v>
      </c>
      <c r="C354" s="31">
        <v>1.25882355506413E-2</v>
      </c>
      <c r="D354" s="31">
        <v>-2.4564234783794299E-3</v>
      </c>
      <c r="E354" s="31">
        <v>8.1411846372232092E-3</v>
      </c>
      <c r="F354" s="31">
        <v>1.1605226668925399E-2</v>
      </c>
      <c r="G354" s="31">
        <v>7.9198737862937203E-3</v>
      </c>
      <c r="H354" s="31">
        <v>2.4454795585371399E-2</v>
      </c>
      <c r="I354" s="31">
        <v>2.3494518009183899E-2</v>
      </c>
      <c r="J354" s="31">
        <v>2.2554913973502001E-2</v>
      </c>
      <c r="K354" s="31">
        <v>2.3223796946582699E-2</v>
      </c>
      <c r="L354" s="31">
        <v>6.5031615104162001E-3</v>
      </c>
      <c r="M354" s="31">
        <v>4.4437665365844202E-3</v>
      </c>
      <c r="N354" s="32">
        <f t="shared" si="7"/>
        <v>1.7957218508640294E-2</v>
      </c>
      <c r="P354" s="3">
        <v>42489</v>
      </c>
      <c r="Q354" s="1">
        <v>3888.13</v>
      </c>
      <c r="R354" s="3">
        <v>42489</v>
      </c>
      <c r="S354" s="1">
        <v>8412.7800000000007</v>
      </c>
    </row>
    <row r="355" spans="1:19" ht="15" x14ac:dyDescent="0.25">
      <c r="A355" s="5">
        <v>42551</v>
      </c>
      <c r="B355" s="31">
        <v>2.1570675006257301E-2</v>
      </c>
      <c r="C355" s="31">
        <v>-2.6381681790737899E-2</v>
      </c>
      <c r="D355" s="31">
        <v>-1.39884659017846E-2</v>
      </c>
      <c r="E355" s="31">
        <v>1.5131013399551101E-3</v>
      </c>
      <c r="F355" s="31">
        <v>2.3719761279832802E-2</v>
      </c>
      <c r="G355" s="31">
        <v>1.33705341809594E-2</v>
      </c>
      <c r="H355" s="31">
        <v>-3.05102066432036E-2</v>
      </c>
      <c r="I355" s="31">
        <v>-2.01876969680824E-2</v>
      </c>
      <c r="J355" s="31">
        <v>-3.8327452476074303E-2</v>
      </c>
      <c r="K355" s="31">
        <v>-8.4523389472989097E-3</v>
      </c>
      <c r="L355" s="31">
        <v>1.26710364334563E-2</v>
      </c>
      <c r="M355" s="31">
        <v>5.3873595275570202E-2</v>
      </c>
      <c r="N355" s="32">
        <f t="shared" si="7"/>
        <v>2.5922510390481435E-3</v>
      </c>
      <c r="P355" s="3">
        <v>42521</v>
      </c>
      <c r="Q355" s="1">
        <v>3957.95</v>
      </c>
      <c r="R355" s="3">
        <v>42521</v>
      </c>
      <c r="S355" s="1">
        <v>8563.86</v>
      </c>
    </row>
    <row r="356" spans="1:19" ht="15" x14ac:dyDescent="0.25">
      <c r="A356" s="5">
        <v>42582</v>
      </c>
      <c r="B356" s="31">
        <v>4.2493707498654297E-2</v>
      </c>
      <c r="C356" s="31">
        <v>3.43073225926291E-2</v>
      </c>
      <c r="D356" s="31">
        <v>5.9086446849168597E-2</v>
      </c>
      <c r="E356" s="31">
        <v>4.1031401403122197E-2</v>
      </c>
      <c r="F356" s="31">
        <v>3.1574818973937602E-2</v>
      </c>
      <c r="G356" s="31">
        <v>3.3692467082896201E-2</v>
      </c>
      <c r="H356" s="31">
        <v>4.7749881078074999E-2</v>
      </c>
      <c r="I356" s="31">
        <v>4.8936304330284001E-2</v>
      </c>
      <c r="J356" s="31">
        <v>5.2162602046318E-2</v>
      </c>
      <c r="K356" s="31">
        <v>5.1537725488781799E-2</v>
      </c>
      <c r="L356" s="31">
        <v>5.5411617797725E-2</v>
      </c>
      <c r="M356" s="31">
        <v>8.9972691366913705E-3</v>
      </c>
      <c r="N356" s="32">
        <f t="shared" si="7"/>
        <v>3.6868008497534133E-2</v>
      </c>
      <c r="P356" s="3">
        <v>42551</v>
      </c>
      <c r="Q356" s="1">
        <v>3968.21</v>
      </c>
      <c r="R356" s="3">
        <v>42551</v>
      </c>
      <c r="S356" s="1">
        <v>8586.0499999999993</v>
      </c>
    </row>
    <row r="357" spans="1:19" ht="15" x14ac:dyDescent="0.25">
      <c r="A357" s="5">
        <v>42613</v>
      </c>
      <c r="B357" s="31">
        <v>-1.9509494510530401E-2</v>
      </c>
      <c r="C357" s="31">
        <v>3.7775819134648302E-2</v>
      </c>
      <c r="D357" s="31">
        <v>9.8247549670255896E-3</v>
      </c>
      <c r="E357" s="31">
        <v>-5.2031146173515596E-3</v>
      </c>
      <c r="F357" s="31">
        <v>4.6865503285184701E-4</v>
      </c>
      <c r="G357" s="31">
        <v>6.5496285954525098E-4</v>
      </c>
      <c r="H357" s="31">
        <v>2.97714331931642E-2</v>
      </c>
      <c r="I357" s="31">
        <v>2.3863499661058898E-2</v>
      </c>
      <c r="J357" s="31">
        <v>3.24584876884308E-2</v>
      </c>
      <c r="K357" s="31">
        <v>-4.8239155412556101E-4</v>
      </c>
      <c r="L357" s="31">
        <v>2.0450655937965599E-2</v>
      </c>
      <c r="M357" s="31">
        <v>-1.7531582083430301E-2</v>
      </c>
      <c r="N357" s="32">
        <f t="shared" si="7"/>
        <v>1.4047845308431395E-3</v>
      </c>
      <c r="P357" s="3">
        <v>42580</v>
      </c>
      <c r="Q357" s="1">
        <v>4114.51</v>
      </c>
      <c r="R357" s="3">
        <v>42580</v>
      </c>
      <c r="S357" s="1">
        <v>8902.6</v>
      </c>
    </row>
    <row r="358" spans="1:19" ht="15" x14ac:dyDescent="0.25">
      <c r="A358" s="5">
        <v>42643</v>
      </c>
      <c r="B358" s="31">
        <v>2.8884724010373201E-3</v>
      </c>
      <c r="C358" s="31">
        <v>-1.3850117323689E-2</v>
      </c>
      <c r="D358" s="31">
        <v>5.2127681138198897E-3</v>
      </c>
      <c r="E358" s="31">
        <v>1.3901703854097901E-3</v>
      </c>
      <c r="F358" s="31">
        <v>-4.8163670448534198E-3</v>
      </c>
      <c r="G358" s="31">
        <v>4.0889997953362399E-3</v>
      </c>
      <c r="H358" s="31">
        <v>-6.1008140475734404E-3</v>
      </c>
      <c r="I358" s="31">
        <v>2.9490766034951299E-3</v>
      </c>
      <c r="J358" s="31">
        <v>-4.2869689789034396E-3</v>
      </c>
      <c r="K358" s="31">
        <v>7.0143912969717198E-3</v>
      </c>
      <c r="L358" s="31">
        <v>4.5061862643840499E-3</v>
      </c>
      <c r="M358" s="31">
        <v>-1.28284129933443E-2</v>
      </c>
      <c r="N358" s="32">
        <f t="shared" si="7"/>
        <v>1.8688004970535133E-4</v>
      </c>
      <c r="P358" s="3">
        <v>42613</v>
      </c>
      <c r="Q358" s="1">
        <v>4120.29</v>
      </c>
      <c r="R358" s="3">
        <v>42613</v>
      </c>
      <c r="S358" s="1">
        <v>8915.1</v>
      </c>
    </row>
    <row r="359" spans="1:19" ht="15" x14ac:dyDescent="0.25">
      <c r="A359" s="5">
        <v>42674</v>
      </c>
      <c r="B359" s="31">
        <v>-2.0558335777414401E-2</v>
      </c>
      <c r="C359" s="31">
        <v>1.36906742727411E-2</v>
      </c>
      <c r="D359" s="31">
        <v>-1.50004208069728E-2</v>
      </c>
      <c r="E359" s="31">
        <v>-1.9491712991115701E-2</v>
      </c>
      <c r="F359" s="31">
        <v>-1.9340926077929602E-2</v>
      </c>
      <c r="G359" s="31">
        <v>-2.4311763440589398E-2</v>
      </c>
      <c r="H359" s="31">
        <v>1.28878906539343E-2</v>
      </c>
      <c r="I359" s="31">
        <v>-1.1693011516472999E-2</v>
      </c>
      <c r="J359" s="31">
        <v>8.9819620893265492E-3</v>
      </c>
      <c r="K359" s="31">
        <v>-1.9415172262382999E-2</v>
      </c>
      <c r="L359" s="31">
        <v>-3.46002882737972E-2</v>
      </c>
      <c r="M359" s="31">
        <v>-2.37455711288697E-2</v>
      </c>
      <c r="N359" s="32">
        <f t="shared" si="7"/>
        <v>-1.8240452699062937E-2</v>
      </c>
      <c r="P359" s="3">
        <v>42643</v>
      </c>
      <c r="Q359" s="1">
        <v>4121.0600000000004</v>
      </c>
      <c r="R359" s="3">
        <v>42643</v>
      </c>
      <c r="S359" s="1">
        <v>8916.7900000000009</v>
      </c>
    </row>
    <row r="360" spans="1:19" ht="15" x14ac:dyDescent="0.25">
      <c r="A360" s="5">
        <v>42704</v>
      </c>
      <c r="B360" s="31">
        <v>-8.7141053584765301E-4</v>
      </c>
      <c r="C360" s="31">
        <v>0.112168215542882</v>
      </c>
      <c r="D360" s="31">
        <v>7.0648918615145107E-2</v>
      </c>
      <c r="E360" s="31">
        <v>3.4768939776070901E-2</v>
      </c>
      <c r="F360" s="31">
        <v>5.3351636488614303E-2</v>
      </c>
      <c r="G360" s="31">
        <v>4.0359286414388899E-2</v>
      </c>
      <c r="H360" s="31">
        <v>8.2285340151508402E-2</v>
      </c>
      <c r="I360" s="31">
        <v>0.10566509285164501</v>
      </c>
      <c r="J360" s="31">
        <v>9.01974585632173E-2</v>
      </c>
      <c r="K360" s="31">
        <v>4.1474910886648998E-3</v>
      </c>
      <c r="L360" s="31">
        <v>3.99884655220051E-2</v>
      </c>
      <c r="M360" s="31">
        <v>1.10166722397337E-2</v>
      </c>
      <c r="N360" s="32">
        <f t="shared" si="7"/>
        <v>3.7035114647209877E-2</v>
      </c>
      <c r="P360" s="3">
        <v>42674</v>
      </c>
      <c r="Q360" s="1">
        <v>4045.89</v>
      </c>
      <c r="R360" s="3">
        <v>42674</v>
      </c>
      <c r="S360" s="1">
        <v>8754.14</v>
      </c>
    </row>
    <row r="361" spans="1:19" ht="15" x14ac:dyDescent="0.25">
      <c r="A361" s="5">
        <v>42735</v>
      </c>
      <c r="B361" s="31">
        <v>7.3336168839107504E-3</v>
      </c>
      <c r="C361" s="31">
        <v>4.0092323437690598E-2</v>
      </c>
      <c r="D361" s="31">
        <v>2.6927181574173402E-3</v>
      </c>
      <c r="E361" s="31">
        <v>1.8061013907491499E-2</v>
      </c>
      <c r="F361" s="31">
        <v>3.4208292730200401E-2</v>
      </c>
      <c r="G361" s="31">
        <v>9.8259218757233199E-3</v>
      </c>
      <c r="H361" s="31">
        <v>3.1892993067335798E-2</v>
      </c>
      <c r="I361" s="31">
        <v>3.2849249471149998E-2</v>
      </c>
      <c r="J361" s="31">
        <v>3.55279213589575E-2</v>
      </c>
      <c r="K361" s="31">
        <v>1.6441895305222401E-2</v>
      </c>
      <c r="L361" s="31">
        <v>2.0075461011882099E-2</v>
      </c>
      <c r="M361" s="31">
        <v>2.58874185641501E-2</v>
      </c>
      <c r="N361" s="32">
        <f t="shared" si="7"/>
        <v>1.9765332850302686E-2</v>
      </c>
      <c r="P361" s="3">
        <v>42704</v>
      </c>
      <c r="Q361" s="1">
        <v>4195.7299999999996</v>
      </c>
      <c r="R361" s="3">
        <v>42704</v>
      </c>
      <c r="S361" s="1">
        <v>9078.35</v>
      </c>
    </row>
    <row r="362" spans="1:19" ht="15" x14ac:dyDescent="0.25">
      <c r="A362" s="5">
        <v>42766</v>
      </c>
      <c r="B362" s="31">
        <v>2.2322525698634601E-2</v>
      </c>
      <c r="C362" s="31">
        <v>3.03798330846816E-3</v>
      </c>
      <c r="D362" s="31">
        <v>1.98241351311194E-2</v>
      </c>
      <c r="E362" s="31">
        <v>1.84097294537739E-2</v>
      </c>
      <c r="F362" s="31">
        <v>-2.46783980713885E-3</v>
      </c>
      <c r="G362" s="31">
        <v>1.37436680683936E-2</v>
      </c>
      <c r="H362" s="31">
        <v>1.4235323240220201E-2</v>
      </c>
      <c r="I362" s="31">
        <v>6.61129359241917E-3</v>
      </c>
      <c r="J362" s="31">
        <v>1.18637104379725E-2</v>
      </c>
      <c r="K362" s="31">
        <v>2.7307532873749998E-2</v>
      </c>
      <c r="L362" s="31">
        <v>4.1031614394575297E-2</v>
      </c>
      <c r="M362" s="31">
        <v>2.41137133065438E-3</v>
      </c>
      <c r="N362" s="32">
        <f t="shared" si="7"/>
        <v>1.8966218395479073E-2</v>
      </c>
      <c r="P362" s="3">
        <v>42734</v>
      </c>
      <c r="Q362" s="1">
        <v>4278.66</v>
      </c>
      <c r="R362" s="3">
        <v>42734</v>
      </c>
      <c r="S362" s="1">
        <v>9257.7900000000009</v>
      </c>
    </row>
    <row r="363" spans="1:19" ht="15" x14ac:dyDescent="0.25">
      <c r="A363" s="5">
        <v>42794</v>
      </c>
      <c r="B363" s="31">
        <v>2.8081955524595099E-2</v>
      </c>
      <c r="C363" s="31">
        <v>4.5198636691298297E-2</v>
      </c>
      <c r="D363" s="31">
        <v>1.8170798238764801E-2</v>
      </c>
      <c r="E363" s="31">
        <v>5.0997514541132903E-2</v>
      </c>
      <c r="F363" s="31">
        <v>2.9806765911560201E-2</v>
      </c>
      <c r="G363" s="31">
        <v>2.5267399497035499E-2</v>
      </c>
      <c r="H363" s="31">
        <v>6.0401847993355802E-2</v>
      </c>
      <c r="I363" s="31">
        <v>3.9196706817861297E-2</v>
      </c>
      <c r="J363" s="31">
        <v>5.7360599999964998E-2</v>
      </c>
      <c r="K363" s="31">
        <v>5.4615814771030599E-2</v>
      </c>
      <c r="L363" s="31">
        <v>3.5463000851064901E-2</v>
      </c>
      <c r="M363" s="31">
        <v>3.8603379769988198E-2</v>
      </c>
      <c r="N363" s="32">
        <f t="shared" si="7"/>
        <v>3.970815241948622E-2</v>
      </c>
      <c r="P363" s="3">
        <v>42766</v>
      </c>
      <c r="Q363" s="1">
        <v>4359.8100000000004</v>
      </c>
      <c r="R363" s="3">
        <v>42766</v>
      </c>
      <c r="S363" s="1">
        <v>9433.3799999999992</v>
      </c>
    </row>
    <row r="364" spans="1:19" ht="15" x14ac:dyDescent="0.25">
      <c r="A364" s="5">
        <v>42825</v>
      </c>
      <c r="B364" s="31">
        <v>-2.0977727880206599E-3</v>
      </c>
      <c r="C364" s="31">
        <v>-2.6106463536731302E-2</v>
      </c>
      <c r="D364" s="31">
        <v>1.28405326263449E-3</v>
      </c>
      <c r="E364" s="31">
        <v>6.5883170938433504E-3</v>
      </c>
      <c r="F364" s="31">
        <v>-7.0087586959088101E-3</v>
      </c>
      <c r="G364" s="31">
        <v>-4.5998839984531798E-4</v>
      </c>
      <c r="H364" s="31">
        <v>-1.10408128789565E-2</v>
      </c>
      <c r="I364" s="31">
        <v>-1.6807736053783901E-2</v>
      </c>
      <c r="J364" s="31">
        <v>-1.82669319716969E-2</v>
      </c>
      <c r="K364" s="31">
        <v>1.6927348889876299E-2</v>
      </c>
      <c r="L364" s="31">
        <v>-7.2478750977471697E-3</v>
      </c>
      <c r="M364" s="31">
        <v>2.6547738590609101E-3</v>
      </c>
      <c r="N364" s="32">
        <f t="shared" si="7"/>
        <v>1.1648095161407301E-3</v>
      </c>
      <c r="P364" s="3">
        <v>42794</v>
      </c>
      <c r="Q364" s="1">
        <v>4532.93</v>
      </c>
      <c r="R364" s="3">
        <v>42794</v>
      </c>
      <c r="S364" s="1">
        <v>9807.94</v>
      </c>
    </row>
    <row r="365" spans="1:19" ht="15" x14ac:dyDescent="0.25">
      <c r="A365" s="5">
        <v>42855</v>
      </c>
      <c r="B365" s="31">
        <v>7.7534589163530104E-3</v>
      </c>
      <c r="C365" s="31">
        <v>-5.9120498856074103E-3</v>
      </c>
      <c r="D365" s="31">
        <v>-1.91584337973037E-3</v>
      </c>
      <c r="E365" s="31">
        <v>6.1459844837147204E-3</v>
      </c>
      <c r="F365" s="31">
        <v>-1.16592151173523E-2</v>
      </c>
      <c r="G365" s="31">
        <v>8.0530650705334299E-4</v>
      </c>
      <c r="H365" s="31">
        <v>-4.9823958599710004E-3</v>
      </c>
      <c r="I365" s="31">
        <v>3.92664928464788E-4</v>
      </c>
      <c r="J365" s="31">
        <v>-1.0652804945124199E-2</v>
      </c>
      <c r="K365" s="31">
        <v>2.15820394716374E-2</v>
      </c>
      <c r="L365" s="31">
        <v>-1.2058952388819299E-2</v>
      </c>
      <c r="M365" s="31">
        <v>1.33729559549387E-2</v>
      </c>
      <c r="N365" s="32">
        <f t="shared" si="7"/>
        <v>1.0270569233243876E-2</v>
      </c>
      <c r="P365" s="3">
        <v>42825</v>
      </c>
      <c r="Q365" s="1">
        <v>4538.21</v>
      </c>
      <c r="R365" s="3">
        <v>42825</v>
      </c>
      <c r="S365" s="1">
        <v>9819.3799999999992</v>
      </c>
    </row>
    <row r="366" spans="1:19" ht="15" x14ac:dyDescent="0.25">
      <c r="A366" s="5">
        <v>42886</v>
      </c>
      <c r="B366" s="31">
        <v>3.4607096108890303E-2</v>
      </c>
      <c r="C366" s="31">
        <v>-1.8851709388436302E-2</v>
      </c>
      <c r="D366" s="31">
        <v>-2.5152785167080399E-2</v>
      </c>
      <c r="E366" s="31">
        <v>2.8454581230284499E-2</v>
      </c>
      <c r="F366" s="31">
        <v>-4.7508599442033497E-3</v>
      </c>
      <c r="G366" s="31">
        <v>5.4424613680545903E-3</v>
      </c>
      <c r="H366" s="31">
        <v>-1.0123359617297101E-2</v>
      </c>
      <c r="I366" s="31">
        <v>-1.0265601943395399E-2</v>
      </c>
      <c r="J366" s="31">
        <v>-1.45058873450665E-2</v>
      </c>
      <c r="K366" s="31">
        <v>3.98161188766794E-2</v>
      </c>
      <c r="L366" s="31">
        <v>-1.6883407983925201E-2</v>
      </c>
      <c r="M366" s="31">
        <v>1.9490556313789001E-2</v>
      </c>
      <c r="N366" s="32">
        <f t="shared" si="7"/>
        <v>1.40725262932897E-2</v>
      </c>
      <c r="P366" s="3">
        <v>42853</v>
      </c>
      <c r="Q366" s="1">
        <v>4584.82</v>
      </c>
      <c r="R366" s="3">
        <v>42853</v>
      </c>
      <c r="S366" s="1">
        <v>9920.2199999999993</v>
      </c>
    </row>
    <row r="367" spans="1:19" ht="15" x14ac:dyDescent="0.25">
      <c r="A367" s="5">
        <v>42916</v>
      </c>
      <c r="B367" s="31">
        <v>2.8303398720001002E-4</v>
      </c>
      <c r="C367" s="31">
        <v>5.1165576901920903E-2</v>
      </c>
      <c r="D367" s="31">
        <v>2.8833065628355001E-2</v>
      </c>
      <c r="E367" s="31">
        <v>-5.6727270144023801E-3</v>
      </c>
      <c r="F367" s="31">
        <v>1.0689744072333101E-2</v>
      </c>
      <c r="G367" s="31">
        <v>5.3284833330481101E-3</v>
      </c>
      <c r="H367" s="31">
        <v>4.1177550733064901E-2</v>
      </c>
      <c r="I367" s="31">
        <v>2.68706177271987E-2</v>
      </c>
      <c r="J367" s="31">
        <v>4.6134138438611097E-2</v>
      </c>
      <c r="K367" s="31">
        <v>-1.0638608434976601E-2</v>
      </c>
      <c r="L367" s="31">
        <v>4.8259356735359901E-2</v>
      </c>
      <c r="M367" s="31">
        <v>-6.8757983977542998E-3</v>
      </c>
      <c r="N367" s="32">
        <f t="shared" si="7"/>
        <v>6.2417461403123653E-3</v>
      </c>
      <c r="P367" s="3">
        <v>42886</v>
      </c>
      <c r="Q367" s="1">
        <v>4649.34</v>
      </c>
      <c r="R367" s="3">
        <v>42886</v>
      </c>
      <c r="S367" s="1">
        <v>10059.83</v>
      </c>
    </row>
    <row r="368" spans="1:19" ht="15" x14ac:dyDescent="0.25">
      <c r="A368" s="5">
        <v>42947</v>
      </c>
      <c r="B368" s="31">
        <v>3.8194586460202198E-2</v>
      </c>
      <c r="C368" s="31">
        <v>2.08674830804433E-2</v>
      </c>
      <c r="D368" s="31">
        <v>1.40170012924244E-2</v>
      </c>
      <c r="E368" s="31">
        <v>1.6805719513529799E-2</v>
      </c>
      <c r="F368" s="31">
        <v>6.4275675427497804E-3</v>
      </c>
      <c r="G368" s="31">
        <v>2.7822841908568499E-2</v>
      </c>
      <c r="H368" s="31">
        <v>9.1297145328465001E-3</v>
      </c>
      <c r="I368" s="31">
        <v>2.0713906314922401E-2</v>
      </c>
      <c r="J368" s="31">
        <v>1.31910959282167E-2</v>
      </c>
      <c r="K368" s="31">
        <v>2.1370422065078901E-2</v>
      </c>
      <c r="L368" s="31">
        <v>1.5993419979144701E-2</v>
      </c>
      <c r="M368" s="31">
        <v>1.98795401640805E-2</v>
      </c>
      <c r="N368" s="32">
        <f t="shared" si="7"/>
        <v>2.0562761309518951E-2</v>
      </c>
      <c r="P368" s="3">
        <v>42916</v>
      </c>
      <c r="Q368" s="1">
        <v>4678.3599999999997</v>
      </c>
      <c r="R368" s="3">
        <v>42916</v>
      </c>
      <c r="S368" s="1">
        <v>10122.620000000001</v>
      </c>
    </row>
    <row r="369" spans="1:19" ht="15" x14ac:dyDescent="0.25">
      <c r="A369" s="5">
        <v>42978</v>
      </c>
      <c r="B369" s="31">
        <v>1.68507655205207E-2</v>
      </c>
      <c r="C369" s="31">
        <v>-2.2486103435524801E-2</v>
      </c>
      <c r="D369" s="31">
        <v>-2.2576791913795202E-2</v>
      </c>
      <c r="E369" s="31">
        <v>2.3202712830137601E-2</v>
      </c>
      <c r="F369" s="31">
        <v>-9.6861006705059594E-3</v>
      </c>
      <c r="G369" s="31">
        <v>-6.7883269487098597E-3</v>
      </c>
      <c r="H369" s="31">
        <v>-1.3196885633385899E-2</v>
      </c>
      <c r="I369" s="31">
        <v>-1.3877075639217199E-2</v>
      </c>
      <c r="J369" s="31">
        <v>-1.1385171576865499E-2</v>
      </c>
      <c r="K369" s="31">
        <v>2.5916508832553899E-2</v>
      </c>
      <c r="L369" s="31">
        <v>1.7542706483536698E-2</v>
      </c>
      <c r="M369" s="31">
        <v>7.6035006905006298E-3</v>
      </c>
      <c r="N369" s="32">
        <f t="shared" si="7"/>
        <v>3.0620622633290573E-3</v>
      </c>
      <c r="P369" s="3">
        <v>42947</v>
      </c>
      <c r="Q369" s="1">
        <v>4774.5600000000004</v>
      </c>
      <c r="R369" s="3">
        <v>42947</v>
      </c>
      <c r="S369" s="1">
        <v>10330.76</v>
      </c>
    </row>
    <row r="370" spans="1:19" ht="15" x14ac:dyDescent="0.25">
      <c r="A370" s="5">
        <v>43008</v>
      </c>
      <c r="B370" s="31">
        <v>1.51682028284373E-2</v>
      </c>
      <c r="C370" s="31">
        <v>4.7806708549560803E-2</v>
      </c>
      <c r="D370" s="31">
        <v>3.9405442048102701E-2</v>
      </c>
      <c r="E370" s="31">
        <v>1.90700095751201E-2</v>
      </c>
      <c r="F370" s="31">
        <v>3.60309227421272E-2</v>
      </c>
      <c r="G370" s="31">
        <v>3.6176661192950203E-2</v>
      </c>
      <c r="H370" s="31">
        <v>5.2310444579269699E-2</v>
      </c>
      <c r="I370" s="31">
        <v>4.7949508713662797E-2</v>
      </c>
      <c r="J370" s="31">
        <v>4.9728933236950899E-2</v>
      </c>
      <c r="K370" s="31">
        <v>1.3438538937310099E-2</v>
      </c>
      <c r="L370" s="31">
        <v>4.1902538131532302E-2</v>
      </c>
      <c r="M370" s="31">
        <v>1.17165171529606E-2</v>
      </c>
      <c r="N370" s="32">
        <f t="shared" si="7"/>
        <v>2.0627748382813005E-2</v>
      </c>
      <c r="P370" s="3">
        <v>42978</v>
      </c>
      <c r="Q370" s="1">
        <v>4789.18</v>
      </c>
      <c r="R370" s="3">
        <v>42978</v>
      </c>
      <c r="S370" s="1">
        <v>10362.39</v>
      </c>
    </row>
    <row r="371" spans="1:19" ht="15" x14ac:dyDescent="0.25">
      <c r="A371" s="5">
        <v>43039</v>
      </c>
      <c r="B371" s="31">
        <v>5.0271668745571402E-2</v>
      </c>
      <c r="C371" s="31">
        <v>2.0642422381502601E-2</v>
      </c>
      <c r="D371" s="31">
        <v>-3.3974951405984499E-3</v>
      </c>
      <c r="E371" s="31">
        <v>3.2271021543471202E-2</v>
      </c>
      <c r="F371" s="31">
        <v>-1.13372031451969E-2</v>
      </c>
      <c r="G371" s="31">
        <v>-2.5064411293805101E-3</v>
      </c>
      <c r="H371" s="31">
        <v>2.2666987837594799E-2</v>
      </c>
      <c r="I371" s="31">
        <v>1.5729839954875299E-2</v>
      </c>
      <c r="J371" s="31">
        <v>2.2498814337761099E-2</v>
      </c>
      <c r="K371" s="31">
        <v>4.1808285457092302E-2</v>
      </c>
      <c r="L371" s="31">
        <v>1.59483676063896E-2</v>
      </c>
      <c r="M371" s="31">
        <v>2.5402113520581599E-2</v>
      </c>
      <c r="N371" s="32">
        <f t="shared" si="7"/>
        <v>2.3334840434781512E-2</v>
      </c>
      <c r="P371" s="3">
        <v>43007</v>
      </c>
      <c r="Q371" s="1">
        <v>4887.97</v>
      </c>
      <c r="R371" s="3">
        <v>43007</v>
      </c>
      <c r="S371" s="1">
        <v>10576.15</v>
      </c>
    </row>
    <row r="372" spans="1:19" ht="15" x14ac:dyDescent="0.25">
      <c r="A372" s="5">
        <v>43069</v>
      </c>
      <c r="B372" s="31">
        <v>3.3785408734094802E-2</v>
      </c>
      <c r="C372" s="31">
        <v>3.0429798660550199E-2</v>
      </c>
      <c r="D372" s="31">
        <v>5.3291344310125201E-2</v>
      </c>
      <c r="E372" s="31">
        <v>3.4945436429728902E-2</v>
      </c>
      <c r="F372" s="31">
        <v>3.5778410391975803E-2</v>
      </c>
      <c r="G372" s="31">
        <v>2.6332784404487199E-2</v>
      </c>
      <c r="H372" s="31">
        <v>3.84179615147923E-2</v>
      </c>
      <c r="I372" s="31">
        <v>4.6599604596954898E-2</v>
      </c>
      <c r="J372" s="31">
        <v>4.4976259145995998E-2</v>
      </c>
      <c r="K372" s="31">
        <v>2.1473335082658501E-2</v>
      </c>
      <c r="L372" s="31">
        <v>3.7572052336799097E-2</v>
      </c>
      <c r="M372" s="31">
        <v>3.5700786156341403E-2</v>
      </c>
      <c r="N372" s="32">
        <f t="shared" si="7"/>
        <v>3.0669548163445581E-2</v>
      </c>
      <c r="P372" s="3">
        <v>43039</v>
      </c>
      <c r="Q372" s="1">
        <v>5002.03</v>
      </c>
      <c r="R372" s="3">
        <v>43039</v>
      </c>
      <c r="S372" s="1">
        <v>10822.94</v>
      </c>
    </row>
    <row r="373" spans="1:19" ht="15" x14ac:dyDescent="0.25">
      <c r="A373" s="5">
        <v>43100</v>
      </c>
      <c r="B373" s="31">
        <v>-2.9776917712586101E-3</v>
      </c>
      <c r="C373" s="31">
        <v>2.05731328479479E-2</v>
      </c>
      <c r="D373" s="31">
        <v>1.76975990733962E-2</v>
      </c>
      <c r="E373" s="31">
        <v>1.17324038974432E-2</v>
      </c>
      <c r="F373" s="31">
        <v>1.5318501735731E-2</v>
      </c>
      <c r="G373" s="31">
        <v>1.2136540045981E-2</v>
      </c>
      <c r="H373" s="31">
        <v>2.4044750630390299E-2</v>
      </c>
      <c r="I373" s="31">
        <v>3.9876547740451601E-2</v>
      </c>
      <c r="J373" s="31">
        <v>2.6622029625512099E-2</v>
      </c>
      <c r="K373" s="31">
        <v>4.8706619226974801E-3</v>
      </c>
      <c r="L373" s="31">
        <v>2.6871259122267399E-2</v>
      </c>
      <c r="M373" s="31">
        <v>2.7928517566453699E-3</v>
      </c>
      <c r="N373" s="32">
        <f t="shared" si="7"/>
        <v>1.1118352652732089E-2</v>
      </c>
      <c r="P373" s="3">
        <v>43069</v>
      </c>
      <c r="Q373" s="1">
        <v>5155.4399999999996</v>
      </c>
      <c r="R373" s="3">
        <v>43069</v>
      </c>
      <c r="S373" s="1">
        <v>11154.88</v>
      </c>
    </row>
    <row r="374" spans="1:19" ht="15" x14ac:dyDescent="0.25">
      <c r="A374" s="5">
        <v>43131</v>
      </c>
      <c r="B374" s="31">
        <v>8.95737650122512E-2</v>
      </c>
      <c r="C374" s="31">
        <v>4.57718151561032E-2</v>
      </c>
      <c r="D374" s="31">
        <v>3.2837995626889001E-2</v>
      </c>
      <c r="E374" s="31">
        <v>5.8848950484780602E-2</v>
      </c>
      <c r="F374" s="31">
        <v>1.7504817703150401E-2</v>
      </c>
      <c r="G374" s="31">
        <v>5.65565530565834E-2</v>
      </c>
      <c r="H374" s="31">
        <v>5.8450532054338603E-2</v>
      </c>
      <c r="I374" s="31">
        <v>6.1025496949410202E-2</v>
      </c>
      <c r="J374" s="31">
        <v>6.1174313064479797E-2</v>
      </c>
      <c r="K374" s="31">
        <v>5.6297246215790499E-2</v>
      </c>
      <c r="L374" s="31">
        <v>4.5891034294680798E-2</v>
      </c>
      <c r="M374" s="31">
        <v>3.4523654657271398E-2</v>
      </c>
      <c r="N374" s="32">
        <f t="shared" si="7"/>
        <v>5.7253738902232287E-2</v>
      </c>
      <c r="P374" s="3">
        <v>43098</v>
      </c>
      <c r="Q374" s="1">
        <v>5212.76</v>
      </c>
      <c r="R374" s="3">
        <v>43098</v>
      </c>
      <c r="S374" s="1">
        <v>11278.91</v>
      </c>
    </row>
    <row r="375" spans="1:19" ht="15" x14ac:dyDescent="0.25">
      <c r="A375" s="5">
        <v>43159</v>
      </c>
      <c r="B375" s="31">
        <v>-1.1233421965624E-2</v>
      </c>
      <c r="C375" s="31">
        <v>-4.9206470331351802E-2</v>
      </c>
      <c r="D375" s="31">
        <v>-4.5323301862914098E-2</v>
      </c>
      <c r="E375" s="31">
        <v>-2.0456252953433601E-2</v>
      </c>
      <c r="F375" s="31">
        <v>-6.8550903659437099E-2</v>
      </c>
      <c r="G375" s="31">
        <v>-6.2383519460966597E-2</v>
      </c>
      <c r="H375" s="31">
        <v>-2.4356708731983701E-2</v>
      </c>
      <c r="I375" s="31">
        <v>-4.4526589248694702E-2</v>
      </c>
      <c r="J375" s="31">
        <v>-4.2917687859719299E-2</v>
      </c>
      <c r="K375" s="31">
        <v>-1.6304430468458302E-2</v>
      </c>
      <c r="L375" s="31">
        <v>-3.55101515358935E-2</v>
      </c>
      <c r="M375" s="31">
        <v>-4.6717649868388597E-2</v>
      </c>
      <c r="N375" s="32">
        <f t="shared" si="7"/>
        <v>-3.6855790289246793E-2</v>
      </c>
      <c r="P375" s="3">
        <v>43131</v>
      </c>
      <c r="Q375" s="1">
        <v>5511.21</v>
      </c>
      <c r="R375" s="3">
        <v>43131</v>
      </c>
      <c r="S375" s="1">
        <v>11924.67</v>
      </c>
    </row>
    <row r="376" spans="1:19" ht="15" x14ac:dyDescent="0.25">
      <c r="A376" s="5">
        <v>43190</v>
      </c>
      <c r="B376" s="31">
        <v>-3.3520736803634002E-2</v>
      </c>
      <c r="C376" s="31">
        <v>-3.1274656009448502E-2</v>
      </c>
      <c r="D376" s="31">
        <v>-2.6285918902056601E-3</v>
      </c>
      <c r="E376" s="31">
        <v>-2.9578473983110001E-2</v>
      </c>
      <c r="F376" s="31">
        <v>-6.6133156072685599E-3</v>
      </c>
      <c r="G376" s="31">
        <v>-1.41212648636556E-2</v>
      </c>
      <c r="H376" s="31">
        <v>-2.5755821787055599E-2</v>
      </c>
      <c r="I376" s="31">
        <v>-2.8131732521708398E-2</v>
      </c>
      <c r="J376" s="31">
        <v>-2.6402540865531801E-2</v>
      </c>
      <c r="K376" s="31">
        <v>-3.2079774791058599E-2</v>
      </c>
      <c r="L376" s="31">
        <v>-1.40777617687736E-2</v>
      </c>
      <c r="M376" s="31">
        <v>-9.7575053511415408E-3</v>
      </c>
      <c r="N376" s="32">
        <f t="shared" si="7"/>
        <v>-2.5414037817746205E-2</v>
      </c>
      <c r="P376" s="3">
        <v>43159</v>
      </c>
      <c r="Q376" s="1">
        <v>5308.09</v>
      </c>
      <c r="R376" s="3">
        <v>43159</v>
      </c>
      <c r="S376" s="1">
        <v>11485.16</v>
      </c>
    </row>
    <row r="377" spans="1:19" ht="15" x14ac:dyDescent="0.25">
      <c r="A377" s="5">
        <v>43220</v>
      </c>
      <c r="B377" s="31">
        <v>1.5893330806728698E-2</v>
      </c>
      <c r="C377" s="31">
        <v>5.27275076089699E-3</v>
      </c>
      <c r="D377" s="31">
        <v>1.83599791970438E-2</v>
      </c>
      <c r="E377" s="31">
        <v>-1.21761609468962E-2</v>
      </c>
      <c r="F377" s="31">
        <v>1.7633645189733601E-3</v>
      </c>
      <c r="G377" s="31">
        <v>4.1176856740473399E-3</v>
      </c>
      <c r="H377" s="31">
        <v>-6.98954395996611E-3</v>
      </c>
      <c r="I377" s="31">
        <v>5.0492979521606497E-4</v>
      </c>
      <c r="J377" s="31">
        <v>-4.1683452262283897E-3</v>
      </c>
      <c r="K377" s="31">
        <v>-6.1270114750109099E-3</v>
      </c>
      <c r="L377" s="31">
        <v>2.8438397708068601E-2</v>
      </c>
      <c r="M377" s="31">
        <v>-2.0359840992780101E-3</v>
      </c>
      <c r="N377" s="32">
        <f t="shared" si="7"/>
        <v>3.8370908472336041E-3</v>
      </c>
      <c r="P377" s="3">
        <v>43189</v>
      </c>
      <c r="Q377" s="1">
        <v>5173.1899999999996</v>
      </c>
      <c r="R377" s="3">
        <v>43189</v>
      </c>
      <c r="S377" s="1">
        <v>11193.29</v>
      </c>
    </row>
    <row r="378" spans="1:19" ht="15" x14ac:dyDescent="0.25">
      <c r="A378" s="5"/>
      <c r="B378"/>
      <c r="P378" s="3">
        <v>43220</v>
      </c>
      <c r="Q378" s="1">
        <v>5193.04</v>
      </c>
      <c r="R378" s="3">
        <v>43220</v>
      </c>
      <c r="S378" s="1">
        <v>11236.24</v>
      </c>
    </row>
  </sheetData>
  <dataValidations count="2">
    <dataValidation allowBlank="1" showErrorMessage="1" promptTitle="TRAFO" prompt="$P$1:$Q$378" sqref="P1" xr:uid="{D9F6C1DE-5BEB-4E14-A4EF-18544BF26719}"/>
    <dataValidation allowBlank="1" showErrorMessage="1" promptTitle="TRAFO" prompt="$R$1:$S$378" sqref="R1" xr:uid="{DD0B799E-6094-423A-82C5-BB845A181384}"/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9186F-0277-4422-94C4-537808BA875E}">
  <dimension ref="A1:N377"/>
  <sheetViews>
    <sheetView workbookViewId="0">
      <selection activeCell="N2" sqref="N2"/>
    </sheetView>
  </sheetViews>
  <sheetFormatPr defaultRowHeight="15" x14ac:dyDescent="0.25"/>
  <cols>
    <col min="1" max="1" width="10.7109375" bestFit="1" customWidth="1"/>
  </cols>
  <sheetData>
    <row r="1" spans="1:14" x14ac:dyDescent="0.25">
      <c r="A1" t="str">
        <f>FactorLORet_raw!A1</f>
        <v>Date</v>
      </c>
      <c r="B1" t="str">
        <f>FactorLORet_raw!B1</f>
        <v>PM12M1M</v>
      </c>
      <c r="C1" t="str">
        <f>FactorLORet_raw!C1</f>
        <v>BP</v>
      </c>
      <c r="D1" t="str">
        <f>FactorLORet_raw!D1</f>
        <v>LogMktCap</v>
      </c>
      <c r="E1" t="str">
        <f>FactorLORet_raw!E1</f>
        <v>ROE</v>
      </c>
      <c r="F1" t="str">
        <f>FactorLORet_raw!F1</f>
        <v>DivP</v>
      </c>
      <c r="G1" t="str">
        <f>FactorLORet_raw!G1</f>
        <v>InvToAsset</v>
      </c>
      <c r="H1" t="str">
        <f>FactorLORet_raw!H1</f>
        <v>EP</v>
      </c>
      <c r="I1" t="str">
        <f>FactorLORet_raw!I1</f>
        <v>EBITDAEV</v>
      </c>
      <c r="J1" t="str">
        <f>FactorLORet_raw!J1</f>
        <v>OEP</v>
      </c>
      <c r="K1" t="str">
        <f>FactorLORet_raw!K1</f>
        <v>OEA</v>
      </c>
      <c r="L1" t="str">
        <f>FactorLORet_raw!L1</f>
        <v>8WChgFwd12MEPS</v>
      </c>
      <c r="M1" t="str">
        <f>FactorLORet_raw!M1</f>
        <v>AnnVol12M</v>
      </c>
      <c r="N1" t="str">
        <f>FactorLORet_raw!N1</f>
        <v>SP500</v>
      </c>
    </row>
    <row r="2" spans="1:14" x14ac:dyDescent="0.25">
      <c r="A2" s="5">
        <f>FactorLORet_raw!A2</f>
        <v>31808</v>
      </c>
      <c r="B2">
        <f>FactorLORet_raw!B2</f>
        <v>0.189854140721883</v>
      </c>
      <c r="C2">
        <f>FactorLORet_raw!C2</f>
        <v>0.15128745534398999</v>
      </c>
      <c r="D2">
        <f>FactorLORet_raw!D2</f>
        <v>0.10996100553853</v>
      </c>
      <c r="E2">
        <f>FactorLORet_raw!E2</f>
        <v>0.17300814461334099</v>
      </c>
      <c r="F2">
        <f>FactorLORet_raw!F2</f>
        <v>0.118743363382631</v>
      </c>
      <c r="G2">
        <f>FactorLORet_raw!G2</f>
        <v>3.37541043855717E-2</v>
      </c>
      <c r="H2">
        <f>FactorLORet_raw!H2</f>
        <v>0.140580515933486</v>
      </c>
      <c r="I2">
        <f>FactorLORet_raw!I2</f>
        <v>0.14185986266275599</v>
      </c>
      <c r="J2">
        <f>FactorLORet_raw!J2</f>
        <v>0.164044113916712</v>
      </c>
      <c r="K2">
        <f>FactorLORet_raw!K2</f>
        <v>0.29573720478432403</v>
      </c>
      <c r="L2">
        <f>FactorLORet_raw!L2</f>
        <v>0.12540524775338799</v>
      </c>
      <c r="M2">
        <f>FactorLORet_raw!M2</f>
        <v>7.6994089553333006E-2</v>
      </c>
      <c r="N2">
        <f>FactorLORet_raw!N2</f>
        <v>0.13466157420167746</v>
      </c>
    </row>
    <row r="3" spans="1:14" x14ac:dyDescent="0.25">
      <c r="A3" s="5">
        <f>FactorLORet_raw!A3</f>
        <v>31836</v>
      </c>
      <c r="B3">
        <f>FactorLORet_raw!B3</f>
        <v>1.54165398793714E-2</v>
      </c>
      <c r="C3">
        <f>FactorLORet_raw!C3</f>
        <v>1.45245891628365E-2</v>
      </c>
      <c r="D3">
        <f>FactorLORet_raw!D3</f>
        <v>5.1725507351886302E-2</v>
      </c>
      <c r="E3">
        <f>FactorLORet_raw!E3</f>
        <v>3.1387871719365502E-2</v>
      </c>
      <c r="F3">
        <f>FactorLORet_raw!F3</f>
        <v>4.9702096625036697E-3</v>
      </c>
      <c r="G3">
        <f>FactorLORet_raw!G3</f>
        <v>0.105575085651191</v>
      </c>
      <c r="H3">
        <f>FactorLORet_raw!H3</f>
        <v>2.25303557585615E-2</v>
      </c>
      <c r="I3">
        <f>FactorLORet_raw!I3</f>
        <v>5.3392170849108703E-3</v>
      </c>
      <c r="J3">
        <f>FactorLORet_raw!J3</f>
        <v>2.6601733334430801E-2</v>
      </c>
      <c r="K3">
        <f>FactorLORet_raw!K3</f>
        <v>7.2117507157077196E-2</v>
      </c>
      <c r="L3">
        <f>FactorLORet_raw!L3</f>
        <v>1.4530820261968299E-2</v>
      </c>
      <c r="M3">
        <f>FactorLORet_raw!M3</f>
        <v>6.5910848040684006E-2</v>
      </c>
      <c r="N3">
        <f>FactorLORet_raw!N3</f>
        <v>3.9507929347260218E-2</v>
      </c>
    </row>
    <row r="4" spans="1:14" x14ac:dyDescent="0.25">
      <c r="A4" s="5">
        <f>FactorLORet_raw!A4</f>
        <v>31867</v>
      </c>
      <c r="B4">
        <f>FactorLORet_raw!B4</f>
        <v>6.2593103530050404E-2</v>
      </c>
      <c r="C4">
        <f>FactorLORet_raw!C4</f>
        <v>3.7866092765881702E-2</v>
      </c>
      <c r="D4">
        <f>FactorLORet_raw!D4</f>
        <v>9.09843201829077E-3</v>
      </c>
      <c r="E4">
        <f>FactorLORet_raw!E4</f>
        <v>5.0653179611108601E-2</v>
      </c>
      <c r="F4">
        <f>FactorLORet_raw!F4</f>
        <v>4.3864845081154097E-2</v>
      </c>
      <c r="G4">
        <f>FactorLORet_raw!G4</f>
        <v>6.9762973904917994E-2</v>
      </c>
      <c r="H4">
        <f>FactorLORet_raw!H4</f>
        <v>3.5672623203094701E-2</v>
      </c>
      <c r="I4">
        <f>FactorLORet_raw!I4</f>
        <v>2.3828481740135101E-2</v>
      </c>
      <c r="J4">
        <f>FactorLORet_raw!J4</f>
        <v>3.9735540401971102E-2</v>
      </c>
      <c r="K4">
        <f>FactorLORet_raw!K4</f>
        <v>1.8828834438187399E-2</v>
      </c>
      <c r="L4">
        <f>FactorLORet_raw!L4</f>
        <v>4.8629494308887099E-2</v>
      </c>
      <c r="M4">
        <f>FactorLORet_raw!M4</f>
        <v>-2.0520573867504601E-3</v>
      </c>
      <c r="N4">
        <f>FactorLORet_raw!N4</f>
        <v>2.8859474887750203E-2</v>
      </c>
    </row>
    <row r="5" spans="1:14" x14ac:dyDescent="0.25">
      <c r="A5" s="5">
        <f>FactorLORet_raw!A5</f>
        <v>31897</v>
      </c>
      <c r="B5">
        <f>FactorLORet_raw!B5</f>
        <v>2.1641677776209699E-2</v>
      </c>
      <c r="C5">
        <f>FactorLORet_raw!C5</f>
        <v>3.8539760759170399E-2</v>
      </c>
      <c r="D5">
        <f>FactorLORet_raw!D5</f>
        <v>-1.67029202130309E-3</v>
      </c>
      <c r="E5">
        <f>FactorLORet_raw!E5</f>
        <v>1.87089775905351E-3</v>
      </c>
      <c r="F5">
        <f>FactorLORet_raw!F5</f>
        <v>1.79424523382684E-2</v>
      </c>
      <c r="G5">
        <f>FactorLORet_raw!G5</f>
        <v>6.3041364748566905E-2</v>
      </c>
      <c r="H5">
        <f>FactorLORet_raw!H5</f>
        <v>1.2231341703312901E-2</v>
      </c>
      <c r="I5">
        <f>FactorLORet_raw!I5</f>
        <v>-3.5198415114292302E-2</v>
      </c>
      <c r="J5">
        <f>FactorLORet_raw!J5</f>
        <v>1.8158779523667099E-2</v>
      </c>
      <c r="K5">
        <f>FactorLORet_raw!K5</f>
        <v>2.4561392467627601E-2</v>
      </c>
      <c r="L5">
        <f>FactorLORet_raw!L5</f>
        <v>1.3842971707443501E-4</v>
      </c>
      <c r="M5">
        <f>FactorLORet_raw!M5</f>
        <v>-4.1278761398206999E-2</v>
      </c>
      <c r="N5">
        <f>FactorLORet_raw!N5</f>
        <v>-8.8903309539261066E-3</v>
      </c>
    </row>
    <row r="6" spans="1:14" x14ac:dyDescent="0.25">
      <c r="A6" s="5">
        <f>FactorLORet_raw!A6</f>
        <v>31928</v>
      </c>
      <c r="B6">
        <f>FactorLORet_raw!B6</f>
        <v>2.89097440541785E-4</v>
      </c>
      <c r="C6">
        <f>FactorLORet_raw!C6</f>
        <v>-6.6078040705310902E-4</v>
      </c>
      <c r="D6">
        <f>FactorLORet_raw!D6</f>
        <v>1.6925751235256602E-2</v>
      </c>
      <c r="E6">
        <f>FactorLORet_raw!E6</f>
        <v>-3.5291525449979702E-3</v>
      </c>
      <c r="F6">
        <f>FactorLORet_raw!F6</f>
        <v>1.5461163577872999E-2</v>
      </c>
      <c r="G6">
        <f>FactorLORet_raw!G6</f>
        <v>-2.3549557858874599E-2</v>
      </c>
      <c r="H6">
        <f>FactorLORet_raw!H6</f>
        <v>-4.9522224514883502E-3</v>
      </c>
      <c r="I6">
        <f>FactorLORet_raw!I6</f>
        <v>7.02496866537389E-3</v>
      </c>
      <c r="J6">
        <f>FactorLORet_raw!J6</f>
        <v>7.5862622377755604E-3</v>
      </c>
      <c r="K6">
        <f>FactorLORet_raw!K6</f>
        <v>-1.3655509805997E-2</v>
      </c>
      <c r="L6">
        <f>FactorLORet_raw!L6</f>
        <v>-1.7844899772727499E-3</v>
      </c>
      <c r="M6">
        <f>FactorLORet_raw!M6</f>
        <v>-8.4922502026745601E-4</v>
      </c>
      <c r="N6">
        <f>FactorLORet_raw!N6</f>
        <v>8.6754403195181684E-3</v>
      </c>
    </row>
    <row r="7" spans="1:14" x14ac:dyDescent="0.25">
      <c r="A7" s="5">
        <f>FactorLORet_raw!A7</f>
        <v>31958</v>
      </c>
      <c r="B7">
        <f>FactorLORet_raw!B7</f>
        <v>6.3709444650012506E-2</v>
      </c>
      <c r="C7">
        <f>FactorLORet_raw!C7</f>
        <v>3.0908773585947701E-2</v>
      </c>
      <c r="D7">
        <f>FactorLORet_raw!D7</f>
        <v>3.21102401564861E-2</v>
      </c>
      <c r="E7">
        <f>FactorLORet_raw!E7</f>
        <v>6.8767185317240603E-2</v>
      </c>
      <c r="F7">
        <f>FactorLORet_raw!F7</f>
        <v>2.3968159877087201E-2</v>
      </c>
      <c r="G7">
        <f>FactorLORet_raw!G7</f>
        <v>1.2621491367457299E-2</v>
      </c>
      <c r="H7">
        <f>FactorLORet_raw!H7</f>
        <v>3.9780157548760901E-2</v>
      </c>
      <c r="I7">
        <f>FactorLORet_raw!I7</f>
        <v>2.6083837275917E-2</v>
      </c>
      <c r="J7">
        <f>FactorLORet_raw!J7</f>
        <v>3.278011313589E-2</v>
      </c>
      <c r="K7">
        <f>FactorLORet_raw!K7</f>
        <v>7.2224222114911599E-2</v>
      </c>
      <c r="L7">
        <f>FactorLORet_raw!L7</f>
        <v>6.45490970831675E-2</v>
      </c>
      <c r="M7">
        <f>FactorLORet_raw!M7</f>
        <v>4.2239345123576598E-2</v>
      </c>
      <c r="N7">
        <f>FactorLORet_raw!N7</f>
        <v>5.0501444289377195E-2</v>
      </c>
    </row>
    <row r="8" spans="1:14" x14ac:dyDescent="0.25">
      <c r="A8" s="5">
        <f>FactorLORet_raw!A8</f>
        <v>31989</v>
      </c>
      <c r="B8">
        <f>FactorLORet_raw!B8</f>
        <v>3.3779237537680099E-2</v>
      </c>
      <c r="C8">
        <f>FactorLORet_raw!C8</f>
        <v>6.1327265636258101E-2</v>
      </c>
      <c r="D8">
        <f>FactorLORet_raw!D8</f>
        <v>0.11339580479663799</v>
      </c>
      <c r="E8">
        <f>FactorLORet_raw!E8</f>
        <v>6.13133920238507E-2</v>
      </c>
      <c r="F8">
        <f>FactorLORet_raw!F8</f>
        <v>9.7274173458728103E-2</v>
      </c>
      <c r="G8">
        <f>FactorLORet_raw!G8</f>
        <v>6.84800277598544E-2</v>
      </c>
      <c r="H8">
        <f>FactorLORet_raw!H8</f>
        <v>4.6088952500553698E-2</v>
      </c>
      <c r="I8">
        <f>FactorLORet_raw!I8</f>
        <v>0.118949191577479</v>
      </c>
      <c r="J8">
        <f>FactorLORet_raw!J8</f>
        <v>0.11207762418150601</v>
      </c>
      <c r="K8">
        <f>FactorLORet_raw!K8</f>
        <v>6.0302709952819701E-2</v>
      </c>
      <c r="L8">
        <f>FactorLORet_raw!L8</f>
        <v>6.4295141117467397E-2</v>
      </c>
      <c r="M8">
        <f>FactorLORet_raw!M8</f>
        <v>3.9181910120203903E-2</v>
      </c>
      <c r="N8">
        <f>FactorLORet_raw!N8</f>
        <v>5.0653443321901914E-2</v>
      </c>
    </row>
    <row r="9" spans="1:14" x14ac:dyDescent="0.25">
      <c r="A9" s="5">
        <f>FactorLORet_raw!A9</f>
        <v>32020</v>
      </c>
      <c r="B9">
        <f>FactorLORet_raw!B9</f>
        <v>3.5707293978974E-2</v>
      </c>
      <c r="C9">
        <f>FactorLORet_raw!C9</f>
        <v>3.6651942060990102E-2</v>
      </c>
      <c r="D9">
        <f>FactorLORet_raw!D9</f>
        <v>1.4885896741938701E-2</v>
      </c>
      <c r="E9">
        <f>FactorLORet_raw!E9</f>
        <v>5.4638529199239803E-2</v>
      </c>
      <c r="F9">
        <f>FactorLORet_raw!F9</f>
        <v>3.92687358680665E-2</v>
      </c>
      <c r="G9">
        <f>FactorLORet_raw!G9</f>
        <v>3.4698336308514398E-2</v>
      </c>
      <c r="H9">
        <f>FactorLORet_raw!H9</f>
        <v>5.1266003113006102E-2</v>
      </c>
      <c r="I9">
        <f>FactorLORet_raw!I9</f>
        <v>3.8802348377589002E-2</v>
      </c>
      <c r="J9">
        <f>FactorLORet_raw!J9</f>
        <v>5.7051020916605001E-2</v>
      </c>
      <c r="K9">
        <f>FactorLORet_raw!K9</f>
        <v>6.0312172379687598E-2</v>
      </c>
      <c r="L9">
        <f>FactorLORet_raw!L9</f>
        <v>4.5284738889350001E-2</v>
      </c>
      <c r="M9">
        <f>FactorLORet_raw!M9</f>
        <v>5.0386327197627E-2</v>
      </c>
      <c r="N9">
        <f>FactorLORet_raw!N9</f>
        <v>3.7316395394997981E-2</v>
      </c>
    </row>
    <row r="10" spans="1:14" x14ac:dyDescent="0.25">
      <c r="A10" s="5">
        <f>FactorLORet_raw!A10</f>
        <v>32050</v>
      </c>
      <c r="B10">
        <f>FactorLORet_raw!B10</f>
        <v>-1.9515163505289399E-2</v>
      </c>
      <c r="C10">
        <f>FactorLORet_raw!C10</f>
        <v>-6.0473477152805599E-2</v>
      </c>
      <c r="D10">
        <f>FactorLORet_raw!D10</f>
        <v>-2.8769237865193201E-3</v>
      </c>
      <c r="E10">
        <f>FactorLORet_raw!E10</f>
        <v>-4.3811089715125102E-2</v>
      </c>
      <c r="F10">
        <f>FactorLORet_raw!F10</f>
        <v>-4.3146989290762397E-2</v>
      </c>
      <c r="G10">
        <f>FactorLORet_raw!G10</f>
        <v>-3.913967113841E-2</v>
      </c>
      <c r="H10">
        <f>FactorLORet_raw!H10</f>
        <v>-5.4351671997660202E-2</v>
      </c>
      <c r="I10">
        <f>FactorLORet_raw!I10</f>
        <v>-5.24425295586999E-2</v>
      </c>
      <c r="J10">
        <f>FactorLORet_raw!J10</f>
        <v>-4.8270991792128397E-2</v>
      </c>
      <c r="K10">
        <f>FactorLORet_raw!K10</f>
        <v>-5.2020969851891301E-2</v>
      </c>
      <c r="L10">
        <f>FactorLORet_raw!L10</f>
        <v>-3.2077324905791398E-2</v>
      </c>
      <c r="M10">
        <f>FactorLORet_raw!M10</f>
        <v>-3.24556613407277E-2</v>
      </c>
      <c r="N10">
        <f>FactorLORet_raw!N10</f>
        <v>-2.1927400036852784E-2</v>
      </c>
    </row>
    <row r="11" spans="1:14" x14ac:dyDescent="0.25">
      <c r="A11" s="5">
        <f>FactorLORet_raw!A11</f>
        <v>32081</v>
      </c>
      <c r="B11">
        <f>FactorLORet_raw!B11</f>
        <v>-0.26010909397894899</v>
      </c>
      <c r="C11">
        <f>FactorLORet_raw!C11</f>
        <v>-0.22744473014873101</v>
      </c>
      <c r="D11">
        <f>FactorLORet_raw!D11</f>
        <v>-0.33079635068982699</v>
      </c>
      <c r="E11">
        <f>FactorLORet_raw!E11</f>
        <v>-0.231778020786401</v>
      </c>
      <c r="F11">
        <f>FactorLORet_raw!F11</f>
        <v>-0.22996613237642599</v>
      </c>
      <c r="G11">
        <f>FactorLORet_raw!G11</f>
        <v>-0.24938618593909601</v>
      </c>
      <c r="H11">
        <f>FactorLORet_raw!H11</f>
        <v>-0.223412584531376</v>
      </c>
      <c r="I11">
        <f>FactorLORet_raw!I11</f>
        <v>-0.24693465723510899</v>
      </c>
      <c r="J11">
        <f>FactorLORet_raw!J11</f>
        <v>-0.224082979231611</v>
      </c>
      <c r="K11">
        <f>FactorLORet_raw!K11</f>
        <v>-0.22619825254565001</v>
      </c>
      <c r="L11">
        <f>FactorLORet_raw!L11</f>
        <v>-0.25850033190066701</v>
      </c>
      <c r="M11">
        <f>FactorLORet_raw!M11</f>
        <v>-0.201884142316853</v>
      </c>
      <c r="N11">
        <f>FactorLORet_raw!N11</f>
        <v>-0.21536432670569827</v>
      </c>
    </row>
    <row r="12" spans="1:14" x14ac:dyDescent="0.25">
      <c r="A12" s="5">
        <f>FactorLORet_raw!A12</f>
        <v>32111</v>
      </c>
      <c r="B12">
        <f>FactorLORet_raw!B12</f>
        <v>-7.6346894586614297E-2</v>
      </c>
      <c r="C12">
        <f>FactorLORet_raw!C12</f>
        <v>-6.6526788523955896E-2</v>
      </c>
      <c r="D12">
        <f>FactorLORet_raw!D12</f>
        <v>-1.5063350731206E-2</v>
      </c>
      <c r="E12">
        <f>FactorLORet_raw!E12</f>
        <v>-9.5843534780409897E-2</v>
      </c>
      <c r="F12">
        <f>FactorLORet_raw!F12</f>
        <v>-9.5732873843815902E-2</v>
      </c>
      <c r="G12">
        <f>FactorLORet_raw!G12</f>
        <v>-8.6636778347449997E-2</v>
      </c>
      <c r="H12">
        <f>FactorLORet_raw!H12</f>
        <v>-6.9288394878562906E-2</v>
      </c>
      <c r="I12">
        <f>FactorLORet_raw!I12</f>
        <v>-0.100547544926576</v>
      </c>
      <c r="J12">
        <f>FactorLORet_raw!J12</f>
        <v>-6.1288267977079203E-2</v>
      </c>
      <c r="K12">
        <f>FactorLORet_raw!K12</f>
        <v>-7.8739999745782996E-2</v>
      </c>
      <c r="L12">
        <f>FactorLORet_raw!L12</f>
        <v>-6.7742026184366894E-2</v>
      </c>
      <c r="M12">
        <f>FactorLORet_raw!M12</f>
        <v>-6.99325894699412E-2</v>
      </c>
      <c r="N12">
        <f>FactorLORet_raw!N12</f>
        <v>-8.2411392054374422E-2</v>
      </c>
    </row>
    <row r="13" spans="1:14" x14ac:dyDescent="0.25">
      <c r="A13" s="5">
        <f>FactorLORet_raw!A13</f>
        <v>32142</v>
      </c>
      <c r="B13">
        <f>FactorLORet_raw!B13</f>
        <v>7.2530584886508098E-2</v>
      </c>
      <c r="C13">
        <f>FactorLORet_raw!C13</f>
        <v>7.3996944690366398E-2</v>
      </c>
      <c r="D13">
        <f>FactorLORet_raw!D13</f>
        <v>9.6964965851695395E-2</v>
      </c>
      <c r="E13">
        <f>FactorLORet_raw!E13</f>
        <v>7.3142040480811799E-2</v>
      </c>
      <c r="F13">
        <f>FactorLORet_raw!F13</f>
        <v>9.2378133603462503E-2</v>
      </c>
      <c r="G13">
        <f>FactorLORet_raw!G13</f>
        <v>6.9897559046847399E-2</v>
      </c>
      <c r="H13">
        <f>FactorLORet_raw!H13</f>
        <v>0.10637840413548801</v>
      </c>
      <c r="I13">
        <f>FactorLORet_raw!I13</f>
        <v>0.113494916030075</v>
      </c>
      <c r="J13">
        <f>FactorLORet_raw!J13</f>
        <v>0.110124849160222</v>
      </c>
      <c r="K13">
        <f>FactorLORet_raw!K13</f>
        <v>8.2188540119575798E-2</v>
      </c>
      <c r="L13">
        <f>FactorLORet_raw!L13</f>
        <v>8.3961056415475604E-2</v>
      </c>
      <c r="M13">
        <f>FactorLORet_raw!M13</f>
        <v>5.6890858780474202E-2</v>
      </c>
      <c r="N13">
        <f>FactorLORet_raw!N13</f>
        <v>7.6085425011573893E-2</v>
      </c>
    </row>
    <row r="14" spans="1:14" x14ac:dyDescent="0.25">
      <c r="A14" s="5">
        <f>FactorLORet_raw!A14</f>
        <v>32173</v>
      </c>
      <c r="B14">
        <f>FactorLORet_raw!B14</f>
        <v>2.2974447295628801E-2</v>
      </c>
      <c r="C14">
        <f>FactorLORet_raw!C14</f>
        <v>8.5256938928274198E-2</v>
      </c>
      <c r="D14">
        <f>FactorLORet_raw!D14</f>
        <v>7.1511582457759904E-2</v>
      </c>
      <c r="E14">
        <f>FactorLORet_raw!E14</f>
        <v>7.6289371388008606E-2</v>
      </c>
      <c r="F14">
        <f>FactorLORet_raw!F14</f>
        <v>0.32994448148813599</v>
      </c>
      <c r="G14">
        <f>FactorLORet_raw!G14</f>
        <v>3.6482044981807703E-2</v>
      </c>
      <c r="H14">
        <f>FactorLORet_raw!H14</f>
        <v>9.4602260207650696E-2</v>
      </c>
      <c r="I14">
        <f>FactorLORet_raw!I14</f>
        <v>0.32531490837919602</v>
      </c>
      <c r="J14">
        <f>FactorLORet_raw!J14</f>
        <v>9.7236879001016602E-2</v>
      </c>
      <c r="K14">
        <f>FactorLORet_raw!K14</f>
        <v>7.4095177095944501E-2</v>
      </c>
      <c r="L14">
        <f>FactorLORet_raw!L14</f>
        <v>8.8234263435923499E-2</v>
      </c>
      <c r="M14">
        <f>FactorLORet_raw!M14</f>
        <v>6.7768692011712803E-2</v>
      </c>
      <c r="N14">
        <f>FactorLORet_raw!N14</f>
        <v>4.2068049606255098E-2</v>
      </c>
    </row>
    <row r="15" spans="1:14" x14ac:dyDescent="0.25">
      <c r="A15" s="5">
        <f>FactorLORet_raw!A15</f>
        <v>32202</v>
      </c>
      <c r="B15">
        <f>FactorLORet_raw!B15</f>
        <v>7.6696862488331796E-2</v>
      </c>
      <c r="C15">
        <f>FactorLORet_raw!C15</f>
        <v>6.9166289930220601E-2</v>
      </c>
      <c r="D15">
        <f>FactorLORet_raw!D15</f>
        <v>9.0716758054079194E-2</v>
      </c>
      <c r="E15">
        <f>FactorLORet_raw!E15</f>
        <v>6.0465728066951503E-2</v>
      </c>
      <c r="F15">
        <f>FactorLORet_raw!F15</f>
        <v>4.1682340485040201E-2</v>
      </c>
      <c r="G15">
        <f>FactorLORet_raw!G15</f>
        <v>6.0688113887624198E-2</v>
      </c>
      <c r="H15">
        <f>FactorLORet_raw!H15</f>
        <v>6.3709902410484506E-2</v>
      </c>
      <c r="I15">
        <f>FactorLORet_raw!I15</f>
        <v>6.7797047257284193E-2</v>
      </c>
      <c r="J15">
        <f>FactorLORet_raw!J15</f>
        <v>6.8404558064471002E-2</v>
      </c>
      <c r="K15">
        <f>FactorLORet_raw!K15</f>
        <v>5.6196882478131802E-2</v>
      </c>
      <c r="L15">
        <f>FactorLORet_raw!L15</f>
        <v>5.0853484114796101E-2</v>
      </c>
      <c r="M15">
        <f>FactorLORet_raw!M15</f>
        <v>4.4686908485270599E-2</v>
      </c>
      <c r="N15">
        <f>FactorLORet_raw!N15</f>
        <v>4.6607371732628966E-2</v>
      </c>
    </row>
    <row r="16" spans="1:14" x14ac:dyDescent="0.25">
      <c r="A16" s="5">
        <f>FactorLORet_raw!A16</f>
        <v>32233</v>
      </c>
      <c r="B16">
        <f>FactorLORet_raw!B16</f>
        <v>6.9113245114124297E-2</v>
      </c>
      <c r="C16">
        <f>FactorLORet_raw!C16</f>
        <v>-1.1913086226049301E-2</v>
      </c>
      <c r="D16">
        <f>FactorLORet_raw!D16</f>
        <v>3.6114308092184397E-2</v>
      </c>
      <c r="E16">
        <f>FactorLORet_raw!E16</f>
        <v>-3.01906888392298E-2</v>
      </c>
      <c r="F16">
        <f>FactorLORet_raw!F16</f>
        <v>-2.2440900130260899E-2</v>
      </c>
      <c r="G16">
        <f>FactorLORet_raw!G16</f>
        <v>1.35105538005625E-2</v>
      </c>
      <c r="H16">
        <f>FactorLORet_raw!H16</f>
        <v>-3.1469658143979999E-2</v>
      </c>
      <c r="I16">
        <f>FactorLORet_raw!I16</f>
        <v>-6.0055486377588096E-3</v>
      </c>
      <c r="J16">
        <f>FactorLORet_raw!J16</f>
        <v>-2.8605505807681599E-2</v>
      </c>
      <c r="K16">
        <f>FactorLORet_raw!K16</f>
        <v>-5.0903237692034503E-2</v>
      </c>
      <c r="L16">
        <f>FactorLORet_raw!L16</f>
        <v>-4.4264943088343098E-2</v>
      </c>
      <c r="M16">
        <f>FactorLORet_raw!M16</f>
        <v>-2.7676035862520199E-2</v>
      </c>
      <c r="N16">
        <f>FactorLORet_raw!N16</f>
        <v>-3.0875422124912011E-2</v>
      </c>
    </row>
    <row r="17" spans="1:14" x14ac:dyDescent="0.25">
      <c r="A17" s="5">
        <f>FactorLORet_raw!A17</f>
        <v>32263</v>
      </c>
      <c r="B17">
        <f>FactorLORet_raw!B17</f>
        <v>2.0105045803862801E-2</v>
      </c>
      <c r="C17">
        <f>FactorLORet_raw!C17</f>
        <v>1.82366861607366E-2</v>
      </c>
      <c r="D17">
        <f>FactorLORet_raw!D17</f>
        <v>-2.0486045067729499E-3</v>
      </c>
      <c r="E17">
        <f>FactorLORet_raw!E17</f>
        <v>4.1203379795151297E-2</v>
      </c>
      <c r="F17">
        <f>FactorLORet_raw!F17</f>
        <v>2.5204625378143799E-2</v>
      </c>
      <c r="G17">
        <f>FactorLORet_raw!G17</f>
        <v>2.3763712594692499E-2</v>
      </c>
      <c r="H17">
        <f>FactorLORet_raw!H17</f>
        <v>3.28038335624685E-2</v>
      </c>
      <c r="I17">
        <f>FactorLORet_raw!I17</f>
        <v>3.8009366892729601E-2</v>
      </c>
      <c r="J17">
        <f>FactorLORet_raw!J17</f>
        <v>3.1849040038232697E-2</v>
      </c>
      <c r="K17">
        <f>FactorLORet_raw!K17</f>
        <v>5.6773548654451403E-2</v>
      </c>
      <c r="L17">
        <f>FactorLORet_raw!L17</f>
        <v>3.7641100241301399E-3</v>
      </c>
      <c r="M17">
        <f>FactorLORet_raw!M17</f>
        <v>1.54472221991753E-2</v>
      </c>
      <c r="N17">
        <f>FactorLORet_raw!N17</f>
        <v>1.1066436913651279E-2</v>
      </c>
    </row>
    <row r="18" spans="1:14" x14ac:dyDescent="0.25">
      <c r="A18" s="5">
        <f>FactorLORet_raw!A18</f>
        <v>32294</v>
      </c>
      <c r="B18">
        <f>FactorLORet_raw!B18</f>
        <v>5.1220713960452204E-4</v>
      </c>
      <c r="C18">
        <f>FactorLORet_raw!C18</f>
        <v>1.5527910071076401E-2</v>
      </c>
      <c r="D18">
        <f>FactorLORet_raw!D18</f>
        <v>1.16387474254162E-2</v>
      </c>
      <c r="E18">
        <f>FactorLORet_raw!E18</f>
        <v>-4.5890203879176599E-5</v>
      </c>
      <c r="F18">
        <f>FactorLORet_raw!F18</f>
        <v>2.0785275824811201E-2</v>
      </c>
      <c r="G18">
        <f>FactorLORet_raw!G18</f>
        <v>5.6939917100501305E-4</v>
      </c>
      <c r="H18">
        <f>FactorLORet_raw!H18</f>
        <v>1.52120587057538E-2</v>
      </c>
      <c r="I18">
        <f>FactorLORet_raw!I18</f>
        <v>5.50898473070163E-3</v>
      </c>
      <c r="J18">
        <f>FactorLORet_raw!J18</f>
        <v>1.34751711671571E-2</v>
      </c>
      <c r="K18">
        <f>FactorLORet_raw!K18</f>
        <v>5.8081488882412002E-3</v>
      </c>
      <c r="L18">
        <f>FactorLORet_raw!L18</f>
        <v>2.00150789754754E-2</v>
      </c>
      <c r="M18">
        <f>FactorLORet_raw!M18</f>
        <v>1.02722330982137E-2</v>
      </c>
      <c r="N18">
        <f>FactorLORet_raw!N18</f>
        <v>8.6350552946521386E-3</v>
      </c>
    </row>
    <row r="19" spans="1:14" x14ac:dyDescent="0.25">
      <c r="A19" s="5">
        <f>FactorLORet_raw!A19</f>
        <v>32324</v>
      </c>
      <c r="B19">
        <f>FactorLORet_raw!B19</f>
        <v>6.0422132313145402E-2</v>
      </c>
      <c r="C19">
        <f>FactorLORet_raw!C19</f>
        <v>5.5753515072694097E-2</v>
      </c>
      <c r="D19">
        <f>FactorLORet_raw!D19</f>
        <v>7.2988380068514103E-2</v>
      </c>
      <c r="E19">
        <f>FactorLORet_raw!E19</f>
        <v>5.85720731394032E-2</v>
      </c>
      <c r="F19">
        <f>FactorLORet_raw!F19</f>
        <v>2.99654503421963E-2</v>
      </c>
      <c r="G19">
        <f>FactorLORet_raw!G19</f>
        <v>1.37742174521337E-2</v>
      </c>
      <c r="H19">
        <f>FactorLORet_raw!H19</f>
        <v>6.7419293384740397E-2</v>
      </c>
      <c r="I19">
        <f>FactorLORet_raw!I19</f>
        <v>5.3215404563024697E-2</v>
      </c>
      <c r="J19">
        <f>FactorLORet_raw!J19</f>
        <v>6.7786445402015894E-2</v>
      </c>
      <c r="K19">
        <f>FactorLORet_raw!K19</f>
        <v>5.2463873294196099E-2</v>
      </c>
      <c r="L19">
        <f>FactorLORet_raw!L19</f>
        <v>9.8442342454126294E-2</v>
      </c>
      <c r="M19">
        <f>FactorLORet_raw!M19</f>
        <v>4.1551608424710999E-2</v>
      </c>
      <c r="N19">
        <f>FactorLORet_raw!N19</f>
        <v>4.5884650045058706E-2</v>
      </c>
    </row>
    <row r="20" spans="1:14" x14ac:dyDescent="0.25">
      <c r="A20" s="5">
        <f>FactorLORet_raw!A20</f>
        <v>32355</v>
      </c>
      <c r="B20">
        <f>FactorLORet_raw!B20</f>
        <v>-8.7137396261360908E-3</v>
      </c>
      <c r="C20">
        <f>FactorLORet_raw!C20</f>
        <v>2.9255164145578702E-3</v>
      </c>
      <c r="D20">
        <f>FactorLORet_raw!D20</f>
        <v>-1.5366799120330701E-2</v>
      </c>
      <c r="E20">
        <f>FactorLORet_raw!E20</f>
        <v>6.6669287122847302E-3</v>
      </c>
      <c r="F20">
        <f>FactorLORet_raw!F20</f>
        <v>1.1785168266935601E-2</v>
      </c>
      <c r="G20">
        <f>FactorLORet_raw!G20</f>
        <v>1.3768124112116999E-2</v>
      </c>
      <c r="H20">
        <f>FactorLORet_raw!H20</f>
        <v>1.6057243091521301E-4</v>
      </c>
      <c r="I20">
        <f>FactorLORet_raw!I20</f>
        <v>-1.44595847372364E-3</v>
      </c>
      <c r="J20">
        <f>FactorLORet_raw!J20</f>
        <v>2.2716192334241402E-3</v>
      </c>
      <c r="K20">
        <f>FactorLORet_raw!K20</f>
        <v>-4.0782721435322199E-3</v>
      </c>
      <c r="L20">
        <f>FactorLORet_raw!L20</f>
        <v>1.5280313261099399E-2</v>
      </c>
      <c r="M20">
        <f>FactorLORet_raw!M20</f>
        <v>6.04837319472045E-3</v>
      </c>
      <c r="N20">
        <f>FactorLORet_raw!N20</f>
        <v>-3.7696560637611176E-3</v>
      </c>
    </row>
    <row r="21" spans="1:14" x14ac:dyDescent="0.25">
      <c r="A21" s="5">
        <f>FactorLORet_raw!A21</f>
        <v>32386</v>
      </c>
      <c r="B21">
        <f>FactorLORet_raw!B21</f>
        <v>-4.6495615888474402E-2</v>
      </c>
      <c r="C21">
        <f>FactorLORet_raw!C21</f>
        <v>-3.0935210614777799E-2</v>
      </c>
      <c r="D21">
        <f>FactorLORet_raw!D21</f>
        <v>-3.9358808817347601E-2</v>
      </c>
      <c r="E21">
        <f>FactorLORet_raw!E21</f>
        <v>-3.9527866811590699E-2</v>
      </c>
      <c r="F21">
        <f>FactorLORet_raw!F21</f>
        <v>-2.76853679067064E-2</v>
      </c>
      <c r="G21">
        <f>FactorLORet_raw!G21</f>
        <v>-2.78556349634177E-2</v>
      </c>
      <c r="H21">
        <f>FactorLORet_raw!H21</f>
        <v>-3.93348691037144E-2</v>
      </c>
      <c r="I21">
        <f>FactorLORet_raw!I21</f>
        <v>-4.6279804626039797E-2</v>
      </c>
      <c r="J21">
        <f>FactorLORet_raw!J21</f>
        <v>-4.13078526606344E-2</v>
      </c>
      <c r="K21">
        <f>FactorLORet_raw!K21</f>
        <v>-2.7958129485492599E-2</v>
      </c>
      <c r="L21">
        <f>FactorLORet_raw!L21</f>
        <v>-3.8461958743756901E-2</v>
      </c>
      <c r="M21">
        <f>FactorLORet_raw!M21</f>
        <v>-2.7877787071076399E-2</v>
      </c>
      <c r="N21">
        <f>FactorLORet_raw!N21</f>
        <v>-3.3947169267361077E-2</v>
      </c>
    </row>
    <row r="22" spans="1:14" x14ac:dyDescent="0.25">
      <c r="A22" s="5">
        <f>FactorLORet_raw!A22</f>
        <v>32416</v>
      </c>
      <c r="B22">
        <f>FactorLORet_raw!B22</f>
        <v>4.3818365328143503E-2</v>
      </c>
      <c r="C22">
        <f>FactorLORet_raw!C22</f>
        <v>4.53863125175143E-2</v>
      </c>
      <c r="D22">
        <f>FactorLORet_raw!D22</f>
        <v>4.4878062125807597E-2</v>
      </c>
      <c r="E22">
        <f>FactorLORet_raw!E22</f>
        <v>4.22818567977256E-2</v>
      </c>
      <c r="F22">
        <f>FactorLORet_raw!F22</f>
        <v>2.6510451655650798E-2</v>
      </c>
      <c r="G22">
        <f>FactorLORet_raw!G22</f>
        <v>2.6144831436648201E-2</v>
      </c>
      <c r="H22">
        <f>FactorLORet_raw!H22</f>
        <v>4.4925151405724902E-2</v>
      </c>
      <c r="I22">
        <f>FactorLORet_raw!I22</f>
        <v>3.3960138724827803E-2</v>
      </c>
      <c r="J22">
        <f>FactorLORet_raw!J22</f>
        <v>4.3352168026545797E-2</v>
      </c>
      <c r="K22">
        <f>FactorLORet_raw!K22</f>
        <v>5.1590390150493701E-2</v>
      </c>
      <c r="L22">
        <f>FactorLORet_raw!L22</f>
        <v>3.5302696492330997E-2</v>
      </c>
      <c r="M22">
        <f>FactorLORet_raw!M22</f>
        <v>4.7444295250741397E-2</v>
      </c>
      <c r="N22">
        <f>FactorLORet_raw!N22</f>
        <v>4.2600813220427636E-2</v>
      </c>
    </row>
    <row r="23" spans="1:14" x14ac:dyDescent="0.25">
      <c r="A23" s="5">
        <f>FactorLORet_raw!A23</f>
        <v>32447</v>
      </c>
      <c r="B23">
        <f>FactorLORet_raw!B23</f>
        <v>2.2191140061759099E-2</v>
      </c>
      <c r="C23">
        <f>FactorLORet_raw!C23</f>
        <v>5.3393836120328601E-2</v>
      </c>
      <c r="D23">
        <f>FactorLORet_raw!D23</f>
        <v>-7.2137643947983998E-3</v>
      </c>
      <c r="E23">
        <f>FactorLORet_raw!E23</f>
        <v>2.3291983264375201E-2</v>
      </c>
      <c r="F23">
        <f>FactorLORet_raw!F23</f>
        <v>3.8822121634949601E-2</v>
      </c>
      <c r="G23">
        <f>FactorLORet_raw!G23</f>
        <v>4.1891147540451402E-2</v>
      </c>
      <c r="H23">
        <f>FactorLORet_raw!H23</f>
        <v>4.1993068900185601E-2</v>
      </c>
      <c r="I23">
        <f>FactorLORet_raw!I23</f>
        <v>4.66015187969872E-2</v>
      </c>
      <c r="J23">
        <f>FactorLORet_raw!J23</f>
        <v>4.1853098271471302E-2</v>
      </c>
      <c r="K23">
        <f>FactorLORet_raw!K23</f>
        <v>1.17372443477811E-2</v>
      </c>
      <c r="L23">
        <f>FactorLORet_raw!L23</f>
        <v>4.3276277523062401E-2</v>
      </c>
      <c r="M23">
        <f>FactorLORet_raw!M23</f>
        <v>5.3240759824824298E-2</v>
      </c>
      <c r="N23">
        <f>FactorLORet_raw!N23</f>
        <v>2.7836416329743319E-2</v>
      </c>
    </row>
    <row r="24" spans="1:14" x14ac:dyDescent="0.25">
      <c r="A24" s="5">
        <f>FactorLORet_raw!A24</f>
        <v>32477</v>
      </c>
      <c r="B24">
        <f>FactorLORet_raw!B24</f>
        <v>-7.99695781584772E-3</v>
      </c>
      <c r="C24">
        <f>FactorLORet_raw!C24</f>
        <v>-3.0009192131893502E-3</v>
      </c>
      <c r="D24">
        <f>FactorLORet_raw!D24</f>
        <v>-3.2482936734916701E-2</v>
      </c>
      <c r="E24">
        <f>FactorLORet_raw!E24</f>
        <v>-8.8406686715221099E-3</v>
      </c>
      <c r="F24">
        <f>FactorLORet_raw!F24</f>
        <v>-2.5097211786950799E-3</v>
      </c>
      <c r="G24">
        <f>FactorLORet_raw!G24</f>
        <v>4.2536561077156001E-3</v>
      </c>
      <c r="H24">
        <f>FactorLORet_raw!H24</f>
        <v>-7.0257656648319297E-3</v>
      </c>
      <c r="I24">
        <f>FactorLORet_raw!I24</f>
        <v>2.68999487018099E-3</v>
      </c>
      <c r="J24">
        <f>FactorLORet_raw!J24</f>
        <v>-5.4736460647174896E-3</v>
      </c>
      <c r="K24">
        <f>FactorLORet_raw!K24</f>
        <v>-1.8306702246534499E-2</v>
      </c>
      <c r="L24">
        <f>FactorLORet_raw!L24</f>
        <v>-1.2141030164155501E-2</v>
      </c>
      <c r="M24">
        <f>FactorLORet_raw!M24</f>
        <v>-4.8181281232993001E-3</v>
      </c>
      <c r="N24">
        <f>FactorLORet_raw!N24</f>
        <v>-1.4237476938072091E-2</v>
      </c>
    </row>
    <row r="25" spans="1:14" x14ac:dyDescent="0.25">
      <c r="A25" s="5">
        <f>FactorLORet_raw!A25</f>
        <v>32508</v>
      </c>
      <c r="B25">
        <f>FactorLORet_raw!B25</f>
        <v>-1.58806919461901E-3</v>
      </c>
      <c r="C25">
        <f>FactorLORet_raw!C25</f>
        <v>1.6719110604745499E-3</v>
      </c>
      <c r="D25">
        <f>FactorLORet_raw!D25</f>
        <v>5.7490840857043098E-2</v>
      </c>
      <c r="E25">
        <f>FactorLORet_raw!E25</f>
        <v>5.3086585618297199E-3</v>
      </c>
      <c r="F25">
        <f>FactorLORet_raw!F25</f>
        <v>2.0951849590247402E-3</v>
      </c>
      <c r="G25">
        <f>FactorLORet_raw!G25</f>
        <v>2.9424596824060198E-3</v>
      </c>
      <c r="H25">
        <f>FactorLORet_raw!H25</f>
        <v>-1.3282783222666099E-3</v>
      </c>
      <c r="I25">
        <f>FactorLORet_raw!I25</f>
        <v>8.7608378067574096E-3</v>
      </c>
      <c r="J25">
        <f>FactorLORet_raw!J25</f>
        <v>-1.5751582757838001E-4</v>
      </c>
      <c r="K25">
        <f>FactorLORet_raw!K25</f>
        <v>2.78938369583458E-2</v>
      </c>
      <c r="L25">
        <f>FactorLORet_raw!L25</f>
        <v>1.4340291592360801E-2</v>
      </c>
      <c r="M25">
        <f>FactorLORet_raw!M25</f>
        <v>1.0924458942159199E-2</v>
      </c>
      <c r="N25">
        <f>FactorLORet_raw!N25</f>
        <v>1.7444734797655181E-2</v>
      </c>
    </row>
    <row r="26" spans="1:14" x14ac:dyDescent="0.25">
      <c r="A26" s="5">
        <f>FactorLORet_raw!A26</f>
        <v>32539</v>
      </c>
      <c r="B26">
        <f>FactorLORet_raw!B26</f>
        <v>8.6391593213111295E-2</v>
      </c>
      <c r="C26">
        <f>FactorLORet_raw!C26</f>
        <v>9.4462748653235507E-2</v>
      </c>
      <c r="D26">
        <f>FactorLORet_raw!D26</f>
        <v>6.5795561330036806E-2</v>
      </c>
      <c r="E26">
        <f>FactorLORet_raw!E26</f>
        <v>7.9247096349276999E-2</v>
      </c>
      <c r="F26">
        <f>FactorLORet_raw!F26</f>
        <v>7.4462471602720098E-2</v>
      </c>
      <c r="G26">
        <f>FactorLORet_raw!G26</f>
        <v>8.0054710708027096E-2</v>
      </c>
      <c r="H26">
        <f>FactorLORet_raw!H26</f>
        <v>9.0322056731759498E-2</v>
      </c>
      <c r="I26">
        <f>FactorLORet_raw!I26</f>
        <v>8.5148526325177804E-2</v>
      </c>
      <c r="J26">
        <f>FactorLORet_raw!J26</f>
        <v>9.0091018742024007E-2</v>
      </c>
      <c r="K26">
        <f>FactorLORet_raw!K26</f>
        <v>8.43562229842343E-2</v>
      </c>
      <c r="L26">
        <f>FactorLORet_raw!L26</f>
        <v>9.5872332278417904E-2</v>
      </c>
      <c r="M26">
        <f>FactorLORet_raw!M26</f>
        <v>6.7644412953924704E-2</v>
      </c>
      <c r="N26">
        <f>FactorLORet_raw!N26</f>
        <v>7.3198667221990643E-2</v>
      </c>
    </row>
    <row r="27" spans="1:14" x14ac:dyDescent="0.25">
      <c r="A27" s="5">
        <f>FactorLORet_raw!A27</f>
        <v>32567</v>
      </c>
      <c r="B27">
        <f>FactorLORet_raw!B27</f>
        <v>-3.3408865348027998E-2</v>
      </c>
      <c r="C27">
        <f>FactorLORet_raw!C27</f>
        <v>-2.0642090212492602E-2</v>
      </c>
      <c r="D27">
        <f>FactorLORet_raw!D27</f>
        <v>6.2959061045179598E-3</v>
      </c>
      <c r="E27">
        <f>FactorLORet_raw!E27</f>
        <v>-3.80447449296843E-2</v>
      </c>
      <c r="F27">
        <f>FactorLORet_raw!F27</f>
        <v>-2.4444472205818898E-2</v>
      </c>
      <c r="G27">
        <f>FactorLORet_raw!G27</f>
        <v>-2.62549361790963E-2</v>
      </c>
      <c r="H27">
        <f>FactorLORet_raw!H27</f>
        <v>-3.4652628510723503E-2</v>
      </c>
      <c r="I27">
        <f>FactorLORet_raw!I27</f>
        <v>-3.1312002899761097E-2</v>
      </c>
      <c r="J27">
        <f>FactorLORet_raw!J27</f>
        <v>-3.7114933298156801E-2</v>
      </c>
      <c r="K27">
        <f>FactorLORet_raw!K27</f>
        <v>-3.2998849111730899E-2</v>
      </c>
      <c r="L27">
        <f>FactorLORet_raw!L27</f>
        <v>-3.36304243909075E-2</v>
      </c>
      <c r="M27">
        <f>FactorLORet_raw!M27</f>
        <v>-2.1215373535147901E-2</v>
      </c>
      <c r="N27">
        <f>FactorLORet_raw!N27</f>
        <v>-2.4902170046246841E-2</v>
      </c>
    </row>
    <row r="28" spans="1:14" x14ac:dyDescent="0.25">
      <c r="A28" s="5">
        <f>FactorLORet_raw!A28</f>
        <v>32598</v>
      </c>
      <c r="B28">
        <f>FactorLORet_raw!B28</f>
        <v>9.95985369852973E-3</v>
      </c>
      <c r="C28">
        <f>FactorLORet_raw!C28</f>
        <v>1.2290506190147999E-2</v>
      </c>
      <c r="D28">
        <f>FactorLORet_raw!D28</f>
        <v>3.1002562951597E-2</v>
      </c>
      <c r="E28">
        <f>FactorLORet_raw!E28</f>
        <v>2.4046765013681901E-2</v>
      </c>
      <c r="F28">
        <f>FactorLORet_raw!F28</f>
        <v>1.2380473295859999E-2</v>
      </c>
      <c r="G28">
        <f>FactorLORet_raw!G28</f>
        <v>1.51143371212757E-2</v>
      </c>
      <c r="H28">
        <f>FactorLORet_raw!H28</f>
        <v>-1.4102334137963499E-3</v>
      </c>
      <c r="I28">
        <f>FactorLORet_raw!I28</f>
        <v>1.206045635897E-2</v>
      </c>
      <c r="J28">
        <f>FactorLORet_raw!J28</f>
        <v>-3.2367350546795401E-3</v>
      </c>
      <c r="K28">
        <f>FactorLORet_raw!K28</f>
        <v>2.9528124310161101E-2</v>
      </c>
      <c r="L28">
        <f>FactorLORet_raw!L28</f>
        <v>3.7189793362892999E-5</v>
      </c>
      <c r="M28">
        <f>FactorLORet_raw!M28</f>
        <v>2.3018954561929501E-2</v>
      </c>
      <c r="N28">
        <f>FactorLORet_raw!N28</f>
        <v>2.3315976252860748E-2</v>
      </c>
    </row>
    <row r="29" spans="1:14" x14ac:dyDescent="0.25">
      <c r="A29" s="5">
        <f>FactorLORet_raw!A29</f>
        <v>32628</v>
      </c>
      <c r="B29">
        <f>FactorLORet_raw!B29</f>
        <v>4.8009878489559399E-2</v>
      </c>
      <c r="C29">
        <f>FactorLORet_raw!C29</f>
        <v>2.1443938042926301E-2</v>
      </c>
      <c r="D29">
        <f>FactorLORet_raw!D29</f>
        <v>4.43545236513542E-2</v>
      </c>
      <c r="E29">
        <f>FactorLORet_raw!E29</f>
        <v>3.7383611076078203E-2</v>
      </c>
      <c r="F29">
        <f>FactorLORet_raw!F29</f>
        <v>2.66050751234383E-2</v>
      </c>
      <c r="G29">
        <f>FactorLORet_raw!G29</f>
        <v>3.3830626200437898E-2</v>
      </c>
      <c r="H29">
        <f>FactorLORet_raw!H29</f>
        <v>2.5256977930911799E-2</v>
      </c>
      <c r="I29">
        <f>FactorLORet_raw!I29</f>
        <v>2.8862544076992899E-2</v>
      </c>
      <c r="J29">
        <f>FactorLORet_raw!J29</f>
        <v>2.22987070603223E-2</v>
      </c>
      <c r="K29">
        <f>FactorLORet_raw!K29</f>
        <v>4.6170949590957099E-2</v>
      </c>
      <c r="L29">
        <f>FactorLORet_raw!L29</f>
        <v>5.2675476878736797E-2</v>
      </c>
      <c r="M29">
        <f>FactorLORet_raw!M29</f>
        <v>4.6741581149445897E-2</v>
      </c>
      <c r="N29">
        <f>FactorLORet_raw!N29</f>
        <v>5.1921955013936483E-2</v>
      </c>
    </row>
    <row r="30" spans="1:14" x14ac:dyDescent="0.25">
      <c r="A30" s="5">
        <f>FactorLORet_raw!A30</f>
        <v>32659</v>
      </c>
      <c r="B30">
        <f>FactorLORet_raw!B30</f>
        <v>4.1574607042061298E-2</v>
      </c>
      <c r="C30">
        <f>FactorLORet_raw!C30</f>
        <v>1.8850450958384401E-2</v>
      </c>
      <c r="D30">
        <f>FactorLORet_raw!D30</f>
        <v>5.1661605351913303E-2</v>
      </c>
      <c r="E30">
        <f>FactorLORet_raw!E30</f>
        <v>3.6993438181281098E-2</v>
      </c>
      <c r="F30">
        <f>FactorLORet_raw!F30</f>
        <v>2.2907045436401902E-2</v>
      </c>
      <c r="G30">
        <f>FactorLORet_raw!G30</f>
        <v>3.2684084934279399E-2</v>
      </c>
      <c r="H30">
        <f>FactorLORet_raw!H30</f>
        <v>1.16095958065323E-2</v>
      </c>
      <c r="I30">
        <f>FactorLORet_raw!I30</f>
        <v>1.7963298950244899E-2</v>
      </c>
      <c r="J30">
        <f>FactorLORet_raw!J30</f>
        <v>1.1565252582951199E-2</v>
      </c>
      <c r="K30">
        <f>FactorLORet_raw!K30</f>
        <v>3.7302445239177098E-2</v>
      </c>
      <c r="L30">
        <f>FactorLORet_raw!L30</f>
        <v>2.3323220143163001E-2</v>
      </c>
      <c r="M30">
        <f>FactorLORet_raw!M30</f>
        <v>1.888189939515E-2</v>
      </c>
      <c r="N30">
        <f>FactorLORet_raw!N30</f>
        <v>4.0454769534138402E-2</v>
      </c>
    </row>
    <row r="31" spans="1:14" x14ac:dyDescent="0.25">
      <c r="A31" s="5">
        <f>FactorLORet_raw!A31</f>
        <v>32689</v>
      </c>
      <c r="B31">
        <f>FactorLORet_raw!B31</f>
        <v>-7.4398513733083503E-3</v>
      </c>
      <c r="C31">
        <f>FactorLORet_raw!C31</f>
        <v>-5.5200755882358504E-4</v>
      </c>
      <c r="D31">
        <f>FactorLORet_raw!D31</f>
        <v>-1.5500643174249099E-2</v>
      </c>
      <c r="E31">
        <f>FactorLORet_raw!E31</f>
        <v>-3.27509400080971E-3</v>
      </c>
      <c r="F31">
        <f>FactorLORet_raw!F31</f>
        <v>6.0701778303249403E-3</v>
      </c>
      <c r="G31">
        <f>FactorLORet_raw!G31</f>
        <v>-1.3924548431601499E-2</v>
      </c>
      <c r="H31">
        <f>FactorLORet_raw!H31</f>
        <v>1.9275796746514001E-3</v>
      </c>
      <c r="I31">
        <f>FactorLORet_raw!I31</f>
        <v>-3.2457588909221798E-3</v>
      </c>
      <c r="J31">
        <f>FactorLORet_raw!J31</f>
        <v>1.2302156930625999E-3</v>
      </c>
      <c r="K31">
        <f>FactorLORet_raw!K31</f>
        <v>-2.36803906297729E-2</v>
      </c>
      <c r="L31">
        <f>FactorLORet_raw!L31</f>
        <v>7.6297073244227303E-3</v>
      </c>
      <c r="M31">
        <f>FactorLORet_raw!M31</f>
        <v>1.0323840212574599E-2</v>
      </c>
      <c r="N31">
        <f>FactorLORet_raw!N31</f>
        <v>-5.6560750984631092E-3</v>
      </c>
    </row>
    <row r="32" spans="1:14" x14ac:dyDescent="0.25">
      <c r="A32" s="5">
        <f>FactorLORet_raw!A32</f>
        <v>32720</v>
      </c>
      <c r="B32">
        <f>FactorLORet_raw!B32</f>
        <v>0.11602787843145999</v>
      </c>
      <c r="C32">
        <f>FactorLORet_raw!C32</f>
        <v>6.6325986030326897E-2</v>
      </c>
      <c r="D32">
        <f>FactorLORet_raw!D32</f>
        <v>4.1131674262765601E-2</v>
      </c>
      <c r="E32">
        <f>FactorLORet_raw!E32</f>
        <v>0.101019370838457</v>
      </c>
      <c r="F32">
        <f>FactorLORet_raw!F32</f>
        <v>6.2995185666467904E-2</v>
      </c>
      <c r="G32">
        <f>FactorLORet_raw!G32</f>
        <v>0.10976191350939001</v>
      </c>
      <c r="H32">
        <f>FactorLORet_raw!H32</f>
        <v>8.3454058792077596E-2</v>
      </c>
      <c r="I32">
        <f>FactorLORet_raw!I32</f>
        <v>7.2858062404602297E-2</v>
      </c>
      <c r="J32">
        <f>FactorLORet_raw!J32</f>
        <v>8.0984615784692002E-2</v>
      </c>
      <c r="K32">
        <f>FactorLORet_raw!K32</f>
        <v>9.5158505240058394E-2</v>
      </c>
      <c r="L32">
        <f>FactorLORet_raw!L32</f>
        <v>7.4201448970574402E-2</v>
      </c>
      <c r="M32">
        <f>FactorLORet_raw!M32</f>
        <v>6.8108402456911799E-2</v>
      </c>
      <c r="N32">
        <f>FactorLORet_raw!N32</f>
        <v>9.0297218416820701E-2</v>
      </c>
    </row>
    <row r="33" spans="1:14" x14ac:dyDescent="0.25">
      <c r="A33" s="5">
        <f>FactorLORet_raw!A33</f>
        <v>32751</v>
      </c>
      <c r="B33">
        <f>FactorLORet_raw!B33</f>
        <v>5.5340412092409398E-2</v>
      </c>
      <c r="C33">
        <f>FactorLORet_raw!C33</f>
        <v>5.0419859361955199E-2</v>
      </c>
      <c r="D33">
        <f>FactorLORet_raw!D33</f>
        <v>2.3002282458345201E-2</v>
      </c>
      <c r="E33">
        <f>FactorLORet_raw!E33</f>
        <v>7.4813513627781103E-2</v>
      </c>
      <c r="F33">
        <f>FactorLORet_raw!F33</f>
        <v>4.2078415284111402E-2</v>
      </c>
      <c r="G33">
        <f>FactorLORet_raw!G33</f>
        <v>7.2232366448704705E-2</v>
      </c>
      <c r="H33">
        <f>FactorLORet_raw!H33</f>
        <v>8.8784590329605201E-2</v>
      </c>
      <c r="I33">
        <f>FactorLORet_raw!I33</f>
        <v>8.8397188236668894E-2</v>
      </c>
      <c r="J33">
        <f>FactorLORet_raw!J33</f>
        <v>9.7172534946251193E-2</v>
      </c>
      <c r="K33">
        <f>FactorLORet_raw!K33</f>
        <v>3.6039150735275201E-2</v>
      </c>
      <c r="L33">
        <f>FactorLORet_raw!L33</f>
        <v>3.3584746076176501E-2</v>
      </c>
      <c r="M33">
        <f>FactorLORet_raw!M33</f>
        <v>2.3651562391852E-2</v>
      </c>
      <c r="N33">
        <f>FactorLORet_raw!N33</f>
        <v>1.953018301010645E-2</v>
      </c>
    </row>
    <row r="34" spans="1:14" x14ac:dyDescent="0.25">
      <c r="A34" s="5">
        <f>FactorLORet_raw!A34</f>
        <v>32781</v>
      </c>
      <c r="B34">
        <f>FactorLORet_raw!B34</f>
        <v>8.6814262799264907E-3</v>
      </c>
      <c r="C34">
        <f>FactorLORet_raw!C34</f>
        <v>-2.90040916302256E-2</v>
      </c>
      <c r="D34">
        <f>FactorLORet_raw!D34</f>
        <v>-3.1386996403782598E-2</v>
      </c>
      <c r="E34">
        <f>FactorLORet_raw!E34</f>
        <v>-1.12927475305607E-2</v>
      </c>
      <c r="F34">
        <f>FactorLORet_raw!F34</f>
        <v>-2.03205140757306E-2</v>
      </c>
      <c r="G34">
        <f>FactorLORet_raw!G34</f>
        <v>-1.96256968847449E-2</v>
      </c>
      <c r="H34">
        <f>FactorLORet_raw!H34</f>
        <v>-3.0976032958774002E-2</v>
      </c>
      <c r="I34">
        <f>FactorLORet_raw!I34</f>
        <v>-2.7154923581342499E-2</v>
      </c>
      <c r="J34">
        <f>FactorLORet_raw!J34</f>
        <v>-3.9697992468750498E-2</v>
      </c>
      <c r="K34">
        <f>FactorLORet_raw!K34</f>
        <v>-1.8365918782065099E-2</v>
      </c>
      <c r="L34">
        <f>FactorLORet_raw!L34</f>
        <v>-1.7899597687706902E-2</v>
      </c>
      <c r="M34">
        <f>FactorLORet_raw!M34</f>
        <v>-7.2048844081556099E-3</v>
      </c>
      <c r="N34">
        <f>FactorLORet_raw!N34</f>
        <v>-4.0455458807768796E-3</v>
      </c>
    </row>
    <row r="35" spans="1:14" x14ac:dyDescent="0.25">
      <c r="A35" s="5">
        <f>FactorLORet_raw!A35</f>
        <v>32812</v>
      </c>
      <c r="B35">
        <f>FactorLORet_raw!B35</f>
        <v>-6.6412744523502001E-2</v>
      </c>
      <c r="C35">
        <f>FactorLORet_raw!C35</f>
        <v>-5.3080138373969098E-2</v>
      </c>
      <c r="D35">
        <f>FactorLORet_raw!D35</f>
        <v>-7.6905395765708803E-2</v>
      </c>
      <c r="E35">
        <f>FactorLORet_raw!E35</f>
        <v>-4.8056479472844402E-2</v>
      </c>
      <c r="F35">
        <f>FactorLORet_raw!F35</f>
        <v>-3.0189566040859601E-2</v>
      </c>
      <c r="G35">
        <f>FactorLORet_raw!G35</f>
        <v>-4.26059493834854E-2</v>
      </c>
      <c r="H35">
        <f>FactorLORet_raw!H35</f>
        <v>-4.8393678143559798E-2</v>
      </c>
      <c r="I35">
        <f>FactorLORet_raw!I35</f>
        <v>-4.4225815460284097E-2</v>
      </c>
      <c r="J35">
        <f>FactorLORet_raw!J35</f>
        <v>-5.0218978910943401E-2</v>
      </c>
      <c r="K35">
        <f>FactorLORet_raw!K35</f>
        <v>-3.1250916928939501E-3</v>
      </c>
      <c r="L35">
        <f>FactorLORet_raw!L35</f>
        <v>-4.1082349127625303E-2</v>
      </c>
      <c r="M35">
        <f>FactorLORet_raw!M35</f>
        <v>-1.0155539207673101E-2</v>
      </c>
      <c r="N35">
        <f>FactorLORet_raw!N35</f>
        <v>-2.3215150373917193E-2</v>
      </c>
    </row>
    <row r="36" spans="1:14" x14ac:dyDescent="0.25">
      <c r="A36" s="5">
        <f>FactorLORet_raw!A36</f>
        <v>32842</v>
      </c>
      <c r="B36">
        <f>FactorLORet_raw!B36</f>
        <v>7.0371904861376202E-3</v>
      </c>
      <c r="C36">
        <f>FactorLORet_raw!C36</f>
        <v>-1.1353362032313E-2</v>
      </c>
      <c r="D36">
        <f>FactorLORet_raw!D36</f>
        <v>5.0508528227161797E-3</v>
      </c>
      <c r="E36">
        <f>FactorLORet_raw!E36</f>
        <v>-6.0074096792142699E-3</v>
      </c>
      <c r="F36">
        <f>FactorLORet_raw!F36</f>
        <v>8.6857412921586292E-3</v>
      </c>
      <c r="G36">
        <f>FactorLORet_raw!G36</f>
        <v>2.5435329869819698E-2</v>
      </c>
      <c r="H36">
        <f>FactorLORet_raw!H36</f>
        <v>-1.2028223409051301E-2</v>
      </c>
      <c r="I36">
        <f>FactorLORet_raw!I36</f>
        <v>-6.1184318713519204E-4</v>
      </c>
      <c r="J36">
        <f>FactorLORet_raw!J36</f>
        <v>-2.7726668931798201E-3</v>
      </c>
      <c r="K36">
        <f>FactorLORet_raw!K36</f>
        <v>-1.78676583515212E-3</v>
      </c>
      <c r="L36">
        <f>FactorLORet_raw!L36</f>
        <v>-1.0589162587038599E-2</v>
      </c>
      <c r="M36">
        <f>FactorLORet_raw!M36</f>
        <v>3.49015325132144E-3</v>
      </c>
      <c r="N36">
        <f>FactorLORet_raw!N36</f>
        <v>2.0379499325273276E-2</v>
      </c>
    </row>
    <row r="37" spans="1:14" x14ac:dyDescent="0.25">
      <c r="A37" s="5">
        <f>FactorLORet_raw!A37</f>
        <v>32873</v>
      </c>
      <c r="B37">
        <f>FactorLORet_raw!B37</f>
        <v>1.26059575845876E-2</v>
      </c>
      <c r="C37">
        <f>FactorLORet_raw!C37</f>
        <v>-2.6514678604295901E-2</v>
      </c>
      <c r="D37">
        <f>FactorLORet_raw!D37</f>
        <v>2.52147982636909E-3</v>
      </c>
      <c r="E37">
        <f>FactorLORet_raw!E37</f>
        <v>1.9676003569712001E-2</v>
      </c>
      <c r="F37">
        <f>FactorLORet_raw!F37</f>
        <v>-5.5400890595266603E-3</v>
      </c>
      <c r="G37">
        <f>FactorLORet_raw!G37</f>
        <v>2.3014254552090298E-2</v>
      </c>
      <c r="H37">
        <f>FactorLORet_raw!H37</f>
        <v>-3.35866956657926E-3</v>
      </c>
      <c r="I37">
        <f>FactorLORet_raw!I37</f>
        <v>3.1339176810602099E-3</v>
      </c>
      <c r="J37">
        <f>FactorLORet_raw!J37</f>
        <v>-4.0329345443190804E-3</v>
      </c>
      <c r="K37">
        <f>FactorLORet_raw!K37</f>
        <v>1.1206741413614199E-2</v>
      </c>
      <c r="L37">
        <f>FactorLORet_raw!L37</f>
        <v>-3.56060284620931E-3</v>
      </c>
      <c r="M37">
        <f>FactorLORet_raw!M37</f>
        <v>1.8989288252894702E-2</v>
      </c>
      <c r="N37">
        <f>FactorLORet_raw!N37</f>
        <v>2.402094410407285E-2</v>
      </c>
    </row>
    <row r="38" spans="1:14" x14ac:dyDescent="0.25">
      <c r="A38" s="5">
        <f>FactorLORet_raw!A38</f>
        <v>32904</v>
      </c>
      <c r="B38">
        <f>FactorLORet_raw!B38</f>
        <v>-9.7715510602933098E-2</v>
      </c>
      <c r="C38">
        <f>FactorLORet_raw!C38</f>
        <v>-5.9134867657731502E-2</v>
      </c>
      <c r="D38">
        <f>FactorLORet_raw!D38</f>
        <v>-5.7726092911272099E-2</v>
      </c>
      <c r="E38">
        <f>FactorLORet_raw!E38</f>
        <v>-8.6820675738008904E-2</v>
      </c>
      <c r="F38">
        <f>FactorLORet_raw!F38</f>
        <v>-4.5129724207057298E-2</v>
      </c>
      <c r="G38">
        <f>FactorLORet_raw!G38</f>
        <v>-2.79313698638518E-2</v>
      </c>
      <c r="H38">
        <f>FactorLORet_raw!H38</f>
        <v>-7.3218557273627402E-2</v>
      </c>
      <c r="I38">
        <f>FactorLORet_raw!I38</f>
        <v>-6.7747244051961503E-2</v>
      </c>
      <c r="J38">
        <f>FactorLORet_raw!J38</f>
        <v>-5.3199684477618497E-2</v>
      </c>
      <c r="K38">
        <f>FactorLORet_raw!K38</f>
        <v>-5.8574647023639799E-2</v>
      </c>
      <c r="L38">
        <f>FactorLORet_raw!L38</f>
        <v>-9.1888630178753594E-2</v>
      </c>
      <c r="M38">
        <f>FactorLORet_raw!M38</f>
        <v>-5.3121960014132302E-2</v>
      </c>
      <c r="N38">
        <f>FactorLORet_raw!N38</f>
        <v>-6.7130544793231661E-2</v>
      </c>
    </row>
    <row r="39" spans="1:14" x14ac:dyDescent="0.25">
      <c r="A39" s="5">
        <f>FactorLORet_raw!A39</f>
        <v>32932</v>
      </c>
      <c r="B39">
        <f>FactorLORet_raw!B39</f>
        <v>1.4063998675215E-2</v>
      </c>
      <c r="C39">
        <f>FactorLORet_raw!C39</f>
        <v>4.2187949472899999E-2</v>
      </c>
      <c r="D39">
        <f>FactorLORet_raw!D39</f>
        <v>-6.00076384314043E-3</v>
      </c>
      <c r="E39">
        <f>FactorLORet_raw!E39</f>
        <v>1.40957885833659E-2</v>
      </c>
      <c r="F39">
        <f>FactorLORet_raw!F39</f>
        <v>3.9265311862560402E-2</v>
      </c>
      <c r="G39">
        <f>FactorLORet_raw!G39</f>
        <v>3.8344070283833603E-2</v>
      </c>
      <c r="H39">
        <f>FactorLORet_raw!H39</f>
        <v>3.80274457637612E-2</v>
      </c>
      <c r="I39">
        <f>FactorLORet_raw!I39</f>
        <v>3.2055064056992502E-2</v>
      </c>
      <c r="J39">
        <f>FactorLORet_raw!J39</f>
        <v>3.9085499417988001E-2</v>
      </c>
      <c r="K39">
        <f>FactorLORet_raw!K39</f>
        <v>1.1325158606973199E-2</v>
      </c>
      <c r="L39">
        <f>FactorLORet_raw!L39</f>
        <v>4.6623455875376703E-2</v>
      </c>
      <c r="M39">
        <f>FactorLORet_raw!M39</f>
        <v>1.5641654170406499E-2</v>
      </c>
      <c r="N39">
        <f>FactorLORet_raw!N39</f>
        <v>1.2883539582980275E-2</v>
      </c>
    </row>
    <row r="40" spans="1:14" x14ac:dyDescent="0.25">
      <c r="A40" s="5">
        <f>FactorLORet_raw!A40</f>
        <v>32963</v>
      </c>
      <c r="B40">
        <f>FactorLORet_raw!B40</f>
        <v>3.8472320975085197E-2</v>
      </c>
      <c r="C40">
        <f>FactorLORet_raw!C40</f>
        <v>5.95627021313333E-3</v>
      </c>
      <c r="D40">
        <f>FactorLORet_raw!D40</f>
        <v>3.1332664095894698E-2</v>
      </c>
      <c r="E40">
        <f>FactorLORet_raw!E40</f>
        <v>4.84864045565166E-2</v>
      </c>
      <c r="F40">
        <f>FactorLORet_raw!F40</f>
        <v>5.9618832890845396E-3</v>
      </c>
      <c r="G40">
        <f>FactorLORet_raw!G40</f>
        <v>1.9095264439077199E-2</v>
      </c>
      <c r="H40">
        <f>FactorLORet_raw!H40</f>
        <v>2.5158469995783601E-2</v>
      </c>
      <c r="I40">
        <f>FactorLORet_raw!I40</f>
        <v>3.3371005767314998E-2</v>
      </c>
      <c r="J40">
        <f>FactorLORet_raw!J40</f>
        <v>2.7974970046792998E-2</v>
      </c>
      <c r="K40">
        <f>FactorLORet_raw!K40</f>
        <v>5.0459036048636101E-2</v>
      </c>
      <c r="L40">
        <f>FactorLORet_raw!L40</f>
        <v>4.3666443410743098E-2</v>
      </c>
      <c r="M40">
        <f>FactorLORet_raw!M40</f>
        <v>8.0526212337566697E-3</v>
      </c>
      <c r="N40">
        <f>FactorLORet_raw!N40</f>
        <v>2.6499302649930279E-2</v>
      </c>
    </row>
    <row r="41" spans="1:14" x14ac:dyDescent="0.25">
      <c r="A41" s="5">
        <f>FactorLORet_raw!A41</f>
        <v>32993</v>
      </c>
      <c r="B41">
        <f>FactorLORet_raw!B41</f>
        <v>-6.9738933900906699E-3</v>
      </c>
      <c r="C41">
        <f>FactorLORet_raw!C41</f>
        <v>-5.3494815413779997E-2</v>
      </c>
      <c r="D41">
        <f>FactorLORet_raw!D41</f>
        <v>-3.9790665398477899E-2</v>
      </c>
      <c r="E41">
        <f>FactorLORet_raw!E41</f>
        <v>-1.4852296746835299E-2</v>
      </c>
      <c r="F41">
        <f>FactorLORet_raw!F41</f>
        <v>-5.1269920229732799E-2</v>
      </c>
      <c r="G41">
        <f>FactorLORet_raw!G41</f>
        <v>-4.21867472936081E-2</v>
      </c>
      <c r="H41">
        <f>FactorLORet_raw!H41</f>
        <v>-4.4384360758095202E-2</v>
      </c>
      <c r="I41">
        <f>FactorLORet_raw!I41</f>
        <v>-4.1237714708662901E-2</v>
      </c>
      <c r="J41">
        <f>FactorLORet_raw!J41</f>
        <v>-4.8327744813801303E-2</v>
      </c>
      <c r="K41">
        <f>FactorLORet_raw!K41</f>
        <v>-1.18073609167073E-2</v>
      </c>
      <c r="L41">
        <f>FactorLORet_raw!L41</f>
        <v>-3.3931071806695801E-2</v>
      </c>
      <c r="M41">
        <f>FactorLORet_raw!M41</f>
        <v>-3.3220415041030599E-2</v>
      </c>
      <c r="N41">
        <f>FactorLORet_raw!N41</f>
        <v>-2.4972826086956501E-2</v>
      </c>
    </row>
    <row r="42" spans="1:14" x14ac:dyDescent="0.25">
      <c r="A42" s="5">
        <f>FactorLORet_raw!A42</f>
        <v>33024</v>
      </c>
      <c r="B42">
        <f>FactorLORet_raw!B42</f>
        <v>0.111425522674837</v>
      </c>
      <c r="C42">
        <f>FactorLORet_raw!C42</f>
        <v>7.9919353623033096E-2</v>
      </c>
      <c r="D42">
        <f>FactorLORet_raw!D42</f>
        <v>9.2463236902330201E-2</v>
      </c>
      <c r="E42">
        <f>FactorLORet_raw!E42</f>
        <v>8.9297151332539695E-2</v>
      </c>
      <c r="F42">
        <f>FactorLORet_raw!F42</f>
        <v>7.2540163787432096E-2</v>
      </c>
      <c r="G42">
        <f>FactorLORet_raw!G42</f>
        <v>7.8669986129206296E-2</v>
      </c>
      <c r="H42">
        <f>FactorLORet_raw!H42</f>
        <v>7.9036246131053395E-2</v>
      </c>
      <c r="I42">
        <f>FactorLORet_raw!I42</f>
        <v>7.0609136821734197E-2</v>
      </c>
      <c r="J42">
        <f>FactorLORet_raw!J42</f>
        <v>7.4093711905836607E-2</v>
      </c>
      <c r="K42">
        <f>FactorLORet_raw!K42</f>
        <v>0.114187724909108</v>
      </c>
      <c r="L42">
        <f>FactorLORet_raw!L42</f>
        <v>9.4545609708861E-2</v>
      </c>
      <c r="M42">
        <f>FactorLORet_raw!M42</f>
        <v>7.3526056492187103E-2</v>
      </c>
      <c r="N42">
        <f>FactorLORet_raw!N42</f>
        <v>9.7516791616733212E-2</v>
      </c>
    </row>
    <row r="43" spans="1:14" x14ac:dyDescent="0.25">
      <c r="A43" s="5">
        <f>FactorLORet_raw!A43</f>
        <v>33054</v>
      </c>
      <c r="B43">
        <f>FactorLORet_raw!B43</f>
        <v>1.5854332744915801E-2</v>
      </c>
      <c r="C43">
        <f>FactorLORet_raw!C43</f>
        <v>-2.9180817450409201E-2</v>
      </c>
      <c r="D43">
        <f>FactorLORet_raw!D43</f>
        <v>-7.3836177534277103E-3</v>
      </c>
      <c r="E43">
        <f>FactorLORet_raw!E43</f>
        <v>8.2569193174658207E-3</v>
      </c>
      <c r="F43">
        <f>FactorLORet_raw!F43</f>
        <v>-2.4384526565409199E-2</v>
      </c>
      <c r="G43">
        <f>FactorLORet_raw!G43</f>
        <v>-2.29469166075379E-2</v>
      </c>
      <c r="H43">
        <f>FactorLORet_raw!H43</f>
        <v>-2.62201173966192E-2</v>
      </c>
      <c r="I43">
        <f>FactorLORet_raw!I43</f>
        <v>-2.96502988792024E-2</v>
      </c>
      <c r="J43">
        <f>FactorLORet_raw!J43</f>
        <v>-2.7557750240073599E-2</v>
      </c>
      <c r="K43">
        <f>FactorLORet_raw!K43</f>
        <v>2.4926533968368299E-2</v>
      </c>
      <c r="L43">
        <f>FactorLORet_raw!L43</f>
        <v>-2.7777801961751902E-2</v>
      </c>
      <c r="M43">
        <f>FactorLORet_raw!M43</f>
        <v>-1.5830230546359E-2</v>
      </c>
      <c r="N43">
        <f>FactorLORet_raw!N43</f>
        <v>-6.7546978161503457E-3</v>
      </c>
    </row>
    <row r="44" spans="1:14" x14ac:dyDescent="0.25">
      <c r="A44" s="5">
        <f>FactorLORet_raw!A44</f>
        <v>33085</v>
      </c>
      <c r="B44">
        <f>FactorLORet_raw!B44</f>
        <v>7.9638015936564499E-3</v>
      </c>
      <c r="C44">
        <f>FactorLORet_raw!C44</f>
        <v>-3.6637784177430903E-2</v>
      </c>
      <c r="D44">
        <f>FactorLORet_raw!D44</f>
        <v>-3.7521092481336699E-2</v>
      </c>
      <c r="E44">
        <f>FactorLORet_raw!E44</f>
        <v>-7.3956780684884598E-3</v>
      </c>
      <c r="F44">
        <f>FactorLORet_raw!F44</f>
        <v>-1.2858118941996099E-2</v>
      </c>
      <c r="G44">
        <f>FactorLORet_raw!G44</f>
        <v>-7.6542867978332703E-4</v>
      </c>
      <c r="H44">
        <f>FactorLORet_raw!H44</f>
        <v>-2.0575814725498201E-2</v>
      </c>
      <c r="I44">
        <f>FactorLORet_raw!I44</f>
        <v>-5.2816194674028E-3</v>
      </c>
      <c r="J44">
        <f>FactorLORet_raw!J44</f>
        <v>-1.7365371202750099E-2</v>
      </c>
      <c r="K44">
        <f>FactorLORet_raw!K44</f>
        <v>-1.4242889669548E-2</v>
      </c>
      <c r="L44">
        <f>FactorLORet_raw!L44</f>
        <v>-1.6075730847952999E-2</v>
      </c>
      <c r="M44">
        <f>FactorLORet_raw!M44</f>
        <v>1.29865653967902E-2</v>
      </c>
      <c r="N44">
        <f>FactorLORet_raw!N44</f>
        <v>-3.195786674847878E-3</v>
      </c>
    </row>
    <row r="45" spans="1:14" x14ac:dyDescent="0.25">
      <c r="A45" s="5">
        <f>FactorLORet_raw!A45</f>
        <v>33116</v>
      </c>
      <c r="B45">
        <f>FactorLORet_raw!B45</f>
        <v>-8.8408853859967301E-2</v>
      </c>
      <c r="C45">
        <f>FactorLORet_raw!C45</f>
        <v>-0.12073795954472399</v>
      </c>
      <c r="D45">
        <f>FactorLORet_raw!D45</f>
        <v>-0.14222837699280699</v>
      </c>
      <c r="E45">
        <f>FactorLORet_raw!E45</f>
        <v>-8.8329949011611494E-2</v>
      </c>
      <c r="F45">
        <f>FactorLORet_raw!F45</f>
        <v>-0.10481489650746401</v>
      </c>
      <c r="G45">
        <f>FactorLORet_raw!G45</f>
        <v>-9.6329963144725195E-2</v>
      </c>
      <c r="H45">
        <f>FactorLORet_raw!H45</f>
        <v>-0.13076384547713299</v>
      </c>
      <c r="I45">
        <f>FactorLORet_raw!I45</f>
        <v>-0.111566936215562</v>
      </c>
      <c r="J45">
        <f>FactorLORet_raw!J45</f>
        <v>-0.119779579614285</v>
      </c>
      <c r="K45">
        <f>FactorLORet_raw!K45</f>
        <v>-0.100153744715734</v>
      </c>
      <c r="L45">
        <f>FactorLORet_raw!L45</f>
        <v>-0.120629920206657</v>
      </c>
      <c r="M45">
        <f>FactorLORet_raw!M45</f>
        <v>-7.7088115764113799E-2</v>
      </c>
      <c r="N45">
        <f>FactorLORet_raw!N45</f>
        <v>-9.0384467413885949E-2</v>
      </c>
    </row>
    <row r="46" spans="1:14" x14ac:dyDescent="0.25">
      <c r="A46" s="5">
        <f>FactorLORet_raw!A46</f>
        <v>33146</v>
      </c>
      <c r="B46">
        <f>FactorLORet_raw!B46</f>
        <v>-4.3236469426133899E-2</v>
      </c>
      <c r="C46">
        <f>FactorLORet_raw!C46</f>
        <v>-0.111125889964053</v>
      </c>
      <c r="D46">
        <f>FactorLORet_raw!D46</f>
        <v>-7.6963833798902995E-2</v>
      </c>
      <c r="E46">
        <f>FactorLORet_raw!E46</f>
        <v>-5.2752028590402601E-2</v>
      </c>
      <c r="F46">
        <f>FactorLORet_raw!F46</f>
        <v>-8.8668514072735502E-2</v>
      </c>
      <c r="G46">
        <f>FactorLORet_raw!G46</f>
        <v>-8.0901448120239694E-2</v>
      </c>
      <c r="H46">
        <f>FactorLORet_raw!H46</f>
        <v>-9.1208583571217805E-2</v>
      </c>
      <c r="I46">
        <f>FactorLORet_raw!I46</f>
        <v>-6.3466914629779297E-2</v>
      </c>
      <c r="J46">
        <f>FactorLORet_raw!J46</f>
        <v>-9.0936936295944598E-2</v>
      </c>
      <c r="K46">
        <f>FactorLORet_raw!K46</f>
        <v>-5.10103888519612E-2</v>
      </c>
      <c r="L46">
        <f>FactorLORet_raw!L46</f>
        <v>-9.9103587455334E-2</v>
      </c>
      <c r="M46">
        <f>FactorLORet_raw!M46</f>
        <v>-4.1772048582147503E-2</v>
      </c>
      <c r="N46">
        <f>FactorLORet_raw!N46</f>
        <v>-4.8667700549837822E-2</v>
      </c>
    </row>
    <row r="47" spans="1:14" x14ac:dyDescent="0.25">
      <c r="A47" s="5">
        <f>FactorLORet_raw!A47</f>
        <v>33177</v>
      </c>
      <c r="B47">
        <f>FactorLORet_raw!B47</f>
        <v>-1.6710327478240101E-2</v>
      </c>
      <c r="C47">
        <f>FactorLORet_raw!C47</f>
        <v>-6.33847366361419E-2</v>
      </c>
      <c r="D47">
        <f>FactorLORet_raw!D47</f>
        <v>-7.2631439402625397E-2</v>
      </c>
      <c r="E47">
        <f>FactorLORet_raw!E47</f>
        <v>7.2386451559506597E-3</v>
      </c>
      <c r="F47">
        <f>FactorLORet_raw!F47</f>
        <v>-4.9671635151926199E-2</v>
      </c>
      <c r="G47">
        <f>FactorLORet_raw!G47</f>
        <v>-2.6517140741458601E-2</v>
      </c>
      <c r="H47">
        <f>FactorLORet_raw!H47</f>
        <v>-5.8621114348850797E-2</v>
      </c>
      <c r="I47">
        <f>FactorLORet_raw!I47</f>
        <v>-3.4099063584701002E-2</v>
      </c>
      <c r="J47">
        <f>FactorLORet_raw!J47</f>
        <v>-5.2267836941182699E-2</v>
      </c>
      <c r="K47">
        <f>FactorLORet_raw!K47</f>
        <v>1.45179307993077E-2</v>
      </c>
      <c r="L47">
        <f>FactorLORet_raw!L47</f>
        <v>-6.8256550760832896E-2</v>
      </c>
      <c r="M47">
        <f>FactorLORet_raw!M47</f>
        <v>-2.6592538077742801E-2</v>
      </c>
      <c r="N47">
        <f>FactorLORet_raw!N47</f>
        <v>-4.268057737336628E-3</v>
      </c>
    </row>
    <row r="48" spans="1:14" x14ac:dyDescent="0.25">
      <c r="A48" s="5">
        <f>FactorLORet_raw!A48</f>
        <v>33207</v>
      </c>
      <c r="B48">
        <f>FactorLORet_raw!B48</f>
        <v>4.4764384035051799E-2</v>
      </c>
      <c r="C48">
        <f>FactorLORet_raw!C48</f>
        <v>8.6428221217193998E-2</v>
      </c>
      <c r="D48">
        <f>FactorLORet_raw!D48</f>
        <v>0.106615740854312</v>
      </c>
      <c r="E48">
        <f>FactorLORet_raw!E48</f>
        <v>6.3920520448527807E-2</v>
      </c>
      <c r="F48">
        <f>FactorLORet_raw!F48</f>
        <v>8.1466740657690107E-2</v>
      </c>
      <c r="G48">
        <f>FactorLORet_raw!G48</f>
        <v>5.8116734391356797E-2</v>
      </c>
      <c r="H48">
        <f>FactorLORet_raw!H48</f>
        <v>0.10429833063427001</v>
      </c>
      <c r="I48">
        <f>FactorLORet_raw!I48</f>
        <v>9.4385094205788E-2</v>
      </c>
      <c r="J48">
        <f>FactorLORet_raw!J48</f>
        <v>9.41979365733598E-2</v>
      </c>
      <c r="K48">
        <f>FactorLORet_raw!K48</f>
        <v>7.9432102471680199E-2</v>
      </c>
      <c r="L48">
        <f>FactorLORet_raw!L48</f>
        <v>0.169767338652071</v>
      </c>
      <c r="M48">
        <f>FactorLORet_raw!M48</f>
        <v>4.6096861049369602E-2</v>
      </c>
      <c r="N48">
        <f>FactorLORet_raw!N48</f>
        <v>6.4652478047328543E-2</v>
      </c>
    </row>
    <row r="49" spans="1:14" x14ac:dyDescent="0.25">
      <c r="A49" s="5">
        <f>FactorLORet_raw!A49</f>
        <v>33238</v>
      </c>
      <c r="B49">
        <f>FactorLORet_raw!B49</f>
        <v>1.3739420929368701E-2</v>
      </c>
      <c r="C49">
        <f>FactorLORet_raw!C49</f>
        <v>8.2894604357462102E-3</v>
      </c>
      <c r="D49">
        <f>FactorLORet_raw!D49</f>
        <v>5.7395612140695301E-2</v>
      </c>
      <c r="E49">
        <f>FactorLORet_raw!E49</f>
        <v>3.4098304275889398E-2</v>
      </c>
      <c r="F49">
        <f>FactorLORet_raw!F49</f>
        <v>4.6382083174264302E-3</v>
      </c>
      <c r="G49">
        <f>FactorLORet_raw!G49</f>
        <v>4.6202060643703698E-2</v>
      </c>
      <c r="H49">
        <f>FactorLORet_raw!H49</f>
        <v>3.1903221567663301E-2</v>
      </c>
      <c r="I49">
        <f>FactorLORet_raw!I49</f>
        <v>5.9369584362119698E-2</v>
      </c>
      <c r="J49">
        <f>FactorLORet_raw!J49</f>
        <v>3.3656944825163501E-2</v>
      </c>
      <c r="K49">
        <f>FactorLORet_raw!K49</f>
        <v>3.88332399857809E-2</v>
      </c>
      <c r="L49">
        <f>FactorLORet_raw!L49</f>
        <v>1.31344371901864E-2</v>
      </c>
      <c r="M49">
        <f>FactorLORet_raw!M49</f>
        <v>1.33808164575845E-2</v>
      </c>
      <c r="N49">
        <f>FactorLORet_raw!N49</f>
        <v>2.7846897978583529E-2</v>
      </c>
    </row>
    <row r="50" spans="1:14" x14ac:dyDescent="0.25">
      <c r="A50" s="5">
        <f>FactorLORet_raw!A50</f>
        <v>33269</v>
      </c>
      <c r="B50">
        <f>FactorLORet_raw!B50</f>
        <v>3.4163705749754497E-2</v>
      </c>
      <c r="C50">
        <f>FactorLORet_raw!C50</f>
        <v>9.7669401918002399E-2</v>
      </c>
      <c r="D50">
        <f>FactorLORet_raw!D50</f>
        <v>9.9859716394051307E-2</v>
      </c>
      <c r="E50">
        <f>FactorLORet_raw!E50</f>
        <v>4.5048585553141701E-2</v>
      </c>
      <c r="F50">
        <f>FactorLORet_raw!F50</f>
        <v>7.9647108705775599E-2</v>
      </c>
      <c r="G50">
        <f>FactorLORet_raw!G50</f>
        <v>6.8589686871471503E-2</v>
      </c>
      <c r="H50">
        <f>FactorLORet_raw!H50</f>
        <v>0.10706459046469601</v>
      </c>
      <c r="I50">
        <f>FactorLORet_raw!I50</f>
        <v>8.1958138796917601E-2</v>
      </c>
      <c r="J50">
        <f>FactorLORet_raw!J50</f>
        <v>0.10360257015737701</v>
      </c>
      <c r="K50">
        <f>FactorLORet_raw!K50</f>
        <v>7.4063897635172599E-2</v>
      </c>
      <c r="L50">
        <f>FactorLORet_raw!L50</f>
        <v>5.1502680977392797E-3</v>
      </c>
      <c r="M50">
        <f>FactorLORet_raw!M50</f>
        <v>1.55886090779381E-2</v>
      </c>
      <c r="N50">
        <f>FactorLORet_raw!N50</f>
        <v>4.3549220683839707E-2</v>
      </c>
    </row>
    <row r="51" spans="1:14" x14ac:dyDescent="0.25">
      <c r="A51" s="5">
        <f>FactorLORet_raw!A51</f>
        <v>33297</v>
      </c>
      <c r="B51">
        <f>FactorLORet_raw!B51</f>
        <v>6.4920664083187599E-2</v>
      </c>
      <c r="C51">
        <f>FactorLORet_raw!C51</f>
        <v>0.10845316162494301</v>
      </c>
      <c r="D51">
        <f>FactorLORet_raw!D51</f>
        <v>9.4699003254384101E-2</v>
      </c>
      <c r="E51">
        <f>FactorLORet_raw!E51</f>
        <v>7.4822987834642099E-2</v>
      </c>
      <c r="F51">
        <f>FactorLORet_raw!F51</f>
        <v>0.104139458528292</v>
      </c>
      <c r="G51">
        <f>FactorLORet_raw!G51</f>
        <v>6.4854036224997094E-2</v>
      </c>
      <c r="H51">
        <f>FactorLORet_raw!H51</f>
        <v>8.8941789581617497E-2</v>
      </c>
      <c r="I51">
        <f>FactorLORet_raw!I51</f>
        <v>6.3910887066112906E-2</v>
      </c>
      <c r="J51">
        <f>FactorLORet_raw!J51</f>
        <v>8.9844868632124805E-2</v>
      </c>
      <c r="K51">
        <f>FactorLORet_raw!K51</f>
        <v>5.9284571740129501E-2</v>
      </c>
      <c r="L51">
        <f>FactorLORet_raw!L51</f>
        <v>6.4574432155890593E-2</v>
      </c>
      <c r="M51">
        <f>FactorLORet_raw!M51</f>
        <v>5.9318896635073899E-2</v>
      </c>
      <c r="N51">
        <f>FactorLORet_raw!N51</f>
        <v>7.1525388384944266E-2</v>
      </c>
    </row>
    <row r="52" spans="1:14" x14ac:dyDescent="0.25">
      <c r="A52" s="5">
        <f>FactorLORet_raw!A52</f>
        <v>33328</v>
      </c>
      <c r="B52">
        <f>FactorLORet_raw!B52</f>
        <v>3.1561742865949698E-2</v>
      </c>
      <c r="C52">
        <f>FactorLORet_raw!C52</f>
        <v>2.1381074583123098E-2</v>
      </c>
      <c r="D52">
        <f>FactorLORet_raw!D52</f>
        <v>1.8695064182815298E-2</v>
      </c>
      <c r="E52">
        <f>FactorLORet_raw!E52</f>
        <v>4.5849226524533798E-2</v>
      </c>
      <c r="F52">
        <f>FactorLORet_raw!F52</f>
        <v>7.9970896957123495E-3</v>
      </c>
      <c r="G52">
        <f>FactorLORet_raw!G52</f>
        <v>3.8370072069680003E-2</v>
      </c>
      <c r="H52">
        <f>FactorLORet_raw!H52</f>
        <v>2.3488129052632201E-2</v>
      </c>
      <c r="I52">
        <f>FactorLORet_raw!I52</f>
        <v>1.9486532727219001E-2</v>
      </c>
      <c r="J52">
        <f>FactorLORet_raw!J52</f>
        <v>2.6145951200649099E-2</v>
      </c>
      <c r="K52">
        <f>FactorLORet_raw!K52</f>
        <v>4.6772293210694101E-2</v>
      </c>
      <c r="L52">
        <f>FactorLORet_raw!L52</f>
        <v>2.50738006142813E-2</v>
      </c>
      <c r="M52">
        <f>FactorLORet_raw!M52</f>
        <v>1.29936873264954E-2</v>
      </c>
      <c r="N52">
        <f>FactorLORet_raw!N52</f>
        <v>2.4204534397197497E-2</v>
      </c>
    </row>
    <row r="53" spans="1:14" x14ac:dyDescent="0.25">
      <c r="A53" s="5">
        <f>FactorLORet_raw!A53</f>
        <v>33358</v>
      </c>
      <c r="B53">
        <f>FactorLORet_raw!B53</f>
        <v>-1.49797558455307E-2</v>
      </c>
      <c r="C53">
        <f>FactorLORet_raw!C53</f>
        <v>9.0286425326617393E-3</v>
      </c>
      <c r="D53">
        <f>FactorLORet_raw!D53</f>
        <v>-1.09607834030726E-2</v>
      </c>
      <c r="E53">
        <f>FactorLORet_raw!E53</f>
        <v>2.6149823964300399E-3</v>
      </c>
      <c r="F53">
        <f>FactorLORet_raw!F53</f>
        <v>2.2183474637485299E-3</v>
      </c>
      <c r="G53">
        <f>FactorLORet_raw!G53</f>
        <v>1.7096261021955099E-2</v>
      </c>
      <c r="H53">
        <f>FactorLORet_raw!H53</f>
        <v>1.44044390077896E-2</v>
      </c>
      <c r="I53">
        <f>FactorLORet_raw!I53</f>
        <v>1.55475010972444E-2</v>
      </c>
      <c r="J53">
        <f>FactorLORet_raw!J53</f>
        <v>5.9643560887696597E-3</v>
      </c>
      <c r="K53">
        <f>FactorLORet_raw!K53</f>
        <v>-3.70862538127002E-3</v>
      </c>
      <c r="L53">
        <f>FactorLORet_raw!L53</f>
        <v>-9.28378520513546E-3</v>
      </c>
      <c r="M53">
        <f>FactorLORet_raw!M53</f>
        <v>5.9499412390987003E-3</v>
      </c>
      <c r="N53">
        <f>FactorLORet_raw!N53</f>
        <v>2.3751276631118756E-3</v>
      </c>
    </row>
    <row r="54" spans="1:14" x14ac:dyDescent="0.25">
      <c r="A54" s="5">
        <f>FactorLORet_raw!A54</f>
        <v>33389</v>
      </c>
      <c r="B54">
        <f>FactorLORet_raw!B54</f>
        <v>3.06106426454224E-2</v>
      </c>
      <c r="C54">
        <f>FactorLORet_raw!C54</f>
        <v>9.6298848693046599E-2</v>
      </c>
      <c r="D54">
        <f>FactorLORet_raw!D54</f>
        <v>4.8350016906634499E-2</v>
      </c>
      <c r="E54">
        <f>FactorLORet_raw!E54</f>
        <v>4.0445251428260498E-2</v>
      </c>
      <c r="F54">
        <f>FactorLORet_raw!F54</f>
        <v>9.2438573883009495E-2</v>
      </c>
      <c r="G54">
        <f>FactorLORet_raw!G54</f>
        <v>4.8648261968655897E-2</v>
      </c>
      <c r="H54">
        <f>FactorLORet_raw!H54</f>
        <v>7.1225229526318198E-2</v>
      </c>
      <c r="I54">
        <f>FactorLORet_raw!I54</f>
        <v>3.3691694490211199E-2</v>
      </c>
      <c r="J54">
        <f>FactorLORet_raw!J54</f>
        <v>6.7078072206780498E-2</v>
      </c>
      <c r="K54">
        <f>FactorLORet_raw!K54</f>
        <v>4.5182803764965501E-2</v>
      </c>
      <c r="L54">
        <f>FactorLORet_raw!L54</f>
        <v>4.3526703817394298E-2</v>
      </c>
      <c r="M54">
        <f>FactorLORet_raw!M54</f>
        <v>1.18737777435339E-2</v>
      </c>
      <c r="N54">
        <f>FactorLORet_raw!N54</f>
        <v>4.3148591332369923E-2</v>
      </c>
    </row>
    <row r="55" spans="1:14" x14ac:dyDescent="0.25">
      <c r="A55" s="5">
        <f>FactorLORet_raw!A55</f>
        <v>33419</v>
      </c>
      <c r="B55">
        <f>FactorLORet_raw!B55</f>
        <v>-3.3016785790606802E-2</v>
      </c>
      <c r="C55">
        <f>FactorLORet_raw!C55</f>
        <v>-5.5693483057401398E-2</v>
      </c>
      <c r="D55">
        <f>FactorLORet_raw!D55</f>
        <v>-4.60014829286527E-2</v>
      </c>
      <c r="E55">
        <f>FactorLORet_raw!E55</f>
        <v>-4.8830197329241501E-2</v>
      </c>
      <c r="F55">
        <f>FactorLORet_raw!F55</f>
        <v>-4.6995648142066603E-2</v>
      </c>
      <c r="G55">
        <f>FactorLORet_raw!G55</f>
        <v>-3.5050176390208E-2</v>
      </c>
      <c r="H55">
        <f>FactorLORet_raw!H55</f>
        <v>-5.7012040003016302E-2</v>
      </c>
      <c r="I55">
        <f>FactorLORet_raw!I55</f>
        <v>-4.2281376808986498E-2</v>
      </c>
      <c r="J55">
        <f>FactorLORet_raw!J55</f>
        <v>-5.6884998886471499E-2</v>
      </c>
      <c r="K55">
        <f>FactorLORet_raw!K55</f>
        <v>-3.8175639318709702E-2</v>
      </c>
      <c r="L55">
        <f>FactorLORet_raw!L55</f>
        <v>-3.8125980547822999E-2</v>
      </c>
      <c r="M55">
        <f>FactorLORet_raw!M55</f>
        <v>-3.9739129553840201E-2</v>
      </c>
      <c r="N55">
        <f>FactorLORet_raw!N55</f>
        <v>-4.5815918589860116E-2</v>
      </c>
    </row>
    <row r="56" spans="1:14" x14ac:dyDescent="0.25">
      <c r="A56" s="5">
        <f>FactorLORet_raw!A56</f>
        <v>33450</v>
      </c>
      <c r="B56">
        <f>FactorLORet_raw!B56</f>
        <v>6.0071759954219303E-2</v>
      </c>
      <c r="C56">
        <f>FactorLORet_raw!C56</f>
        <v>1.39900403975417E-2</v>
      </c>
      <c r="D56">
        <f>FactorLORet_raw!D56</f>
        <v>2.1729846698462101E-2</v>
      </c>
      <c r="E56">
        <f>FactorLORet_raw!E56</f>
        <v>4.0745072012397701E-2</v>
      </c>
      <c r="F56">
        <f>FactorLORet_raw!F56</f>
        <v>2.0228549045048901E-2</v>
      </c>
      <c r="G56">
        <f>FactorLORet_raw!G56</f>
        <v>1.9632022680077101E-2</v>
      </c>
      <c r="H56">
        <f>FactorLORet_raw!H56</f>
        <v>4.5793124530837198E-2</v>
      </c>
      <c r="I56">
        <f>FactorLORet_raw!I56</f>
        <v>3.6486717981974302E-2</v>
      </c>
      <c r="J56">
        <f>FactorLORet_raw!J56</f>
        <v>4.5556898968298301E-2</v>
      </c>
      <c r="K56">
        <f>FactorLORet_raw!K56</f>
        <v>4.3469272210771098E-2</v>
      </c>
      <c r="L56">
        <f>FactorLORet_raw!L56</f>
        <v>4.77109667330992E-2</v>
      </c>
      <c r="M56">
        <f>FactorLORet_raw!M56</f>
        <v>4.4474609768723597E-2</v>
      </c>
      <c r="N56">
        <f>FactorLORet_raw!N56</f>
        <v>4.6611279072535483E-2</v>
      </c>
    </row>
    <row r="57" spans="1:14" x14ac:dyDescent="0.25">
      <c r="A57" s="5">
        <f>FactorLORet_raw!A57</f>
        <v>33481</v>
      </c>
      <c r="B57">
        <f>FactorLORet_raw!B57</f>
        <v>7.8017596027543396E-3</v>
      </c>
      <c r="C57">
        <f>FactorLORet_raw!C57</f>
        <v>-2.2515677967158199E-3</v>
      </c>
      <c r="D57">
        <f>FactorLORet_raw!D57</f>
        <v>1.5895956236524299E-2</v>
      </c>
      <c r="E57">
        <f>FactorLORet_raw!E57</f>
        <v>3.0005369321520401E-2</v>
      </c>
      <c r="F57">
        <f>FactorLORet_raw!F57</f>
        <v>-8.3083819860333503E-5</v>
      </c>
      <c r="G57">
        <f>FactorLORet_raw!G57</f>
        <v>1.15772382155266E-2</v>
      </c>
      <c r="H57">
        <f>FactorLORet_raw!H57</f>
        <v>1.66178670049571E-3</v>
      </c>
      <c r="I57">
        <f>FactorLORet_raw!I57</f>
        <v>5.3400323847958503E-3</v>
      </c>
      <c r="J57">
        <f>FactorLORet_raw!J57</f>
        <v>-1.6918408896492399E-3</v>
      </c>
      <c r="K57">
        <f>FactorLORet_raw!K57</f>
        <v>3.8348880234760498E-2</v>
      </c>
      <c r="L57">
        <f>FactorLORet_raw!L57</f>
        <v>-1.6435873187147301E-2</v>
      </c>
      <c r="M57">
        <f>FactorLORet_raw!M57</f>
        <v>1.4291295651038399E-2</v>
      </c>
      <c r="N57">
        <f>FactorLORet_raw!N57</f>
        <v>2.3677925622654472E-2</v>
      </c>
    </row>
    <row r="58" spans="1:14" x14ac:dyDescent="0.25">
      <c r="A58" s="5">
        <f>FactorLORet_raw!A58</f>
        <v>33511</v>
      </c>
      <c r="B58">
        <f>FactorLORet_raw!B58</f>
        <v>-2.2091983363884599E-2</v>
      </c>
      <c r="C58">
        <f>FactorLORet_raw!C58</f>
        <v>-2.2673825039252901E-2</v>
      </c>
      <c r="D58">
        <f>FactorLORet_raw!D58</f>
        <v>-4.3554632337745397E-2</v>
      </c>
      <c r="E58">
        <f>FactorLORet_raw!E58</f>
        <v>-2.6887695052864199E-2</v>
      </c>
      <c r="F58">
        <f>FactorLORet_raw!F58</f>
        <v>-1.10653715356368E-2</v>
      </c>
      <c r="G58">
        <f>FactorLORet_raw!G58</f>
        <v>-1.82449406035625E-2</v>
      </c>
      <c r="H58">
        <f>FactorLORet_raw!H58</f>
        <v>2.2550753082277602E-3</v>
      </c>
      <c r="I58">
        <f>FactorLORet_raw!I58</f>
        <v>-1.4743184605363601E-2</v>
      </c>
      <c r="J58">
        <f>FactorLORet_raw!J58</f>
        <v>-4.8253758729772901E-3</v>
      </c>
      <c r="K58">
        <f>FactorLORet_raw!K58</f>
        <v>-1.7710600081105501E-2</v>
      </c>
      <c r="L58">
        <f>FactorLORet_raw!L58</f>
        <v>-3.0026551618790701E-2</v>
      </c>
      <c r="M58">
        <f>FactorLORet_raw!M58</f>
        <v>4.5464593358503901E-3</v>
      </c>
      <c r="N58">
        <f>FactorLORet_raw!N58</f>
        <v>-1.6731102519664143E-2</v>
      </c>
    </row>
    <row r="59" spans="1:14" x14ac:dyDescent="0.25">
      <c r="A59" s="5">
        <f>FactorLORet_raw!A59</f>
        <v>33542</v>
      </c>
      <c r="B59">
        <f>FactorLORet_raw!B59</f>
        <v>2.1334391924137601E-2</v>
      </c>
      <c r="C59">
        <f>FactorLORet_raw!C59</f>
        <v>2.14318252824785E-2</v>
      </c>
      <c r="D59">
        <f>FactorLORet_raw!D59</f>
        <v>5.9095328640840303E-3</v>
      </c>
      <c r="E59">
        <f>FactorLORet_raw!E59</f>
        <v>5.2804872973371197E-3</v>
      </c>
      <c r="F59">
        <f>FactorLORet_raw!F59</f>
        <v>-2.00709664279185E-3</v>
      </c>
      <c r="G59">
        <f>FactorLORet_raw!G59</f>
        <v>2.13494100382473E-3</v>
      </c>
      <c r="H59">
        <f>FactorLORet_raw!H59</f>
        <v>4.2475998973315901E-2</v>
      </c>
      <c r="I59">
        <f>FactorLORet_raw!I59</f>
        <v>2.9915236983137201E-2</v>
      </c>
      <c r="J59">
        <f>FactorLORet_raw!J59</f>
        <v>2.5827624422687202E-2</v>
      </c>
      <c r="K59">
        <f>FactorLORet_raw!K59</f>
        <v>9.0367071701725008E-3</v>
      </c>
      <c r="L59">
        <f>FactorLORet_raw!L59</f>
        <v>1.62244913716151E-2</v>
      </c>
      <c r="M59">
        <f>FactorLORet_raw!M59</f>
        <v>1.7773388651828901E-2</v>
      </c>
      <c r="N59">
        <f>FactorLORet_raw!N59</f>
        <v>1.3445416129979959E-2</v>
      </c>
    </row>
    <row r="60" spans="1:14" x14ac:dyDescent="0.25">
      <c r="A60" s="5">
        <f>FactorLORet_raw!A60</f>
        <v>33572</v>
      </c>
      <c r="B60">
        <f>FactorLORet_raw!B60</f>
        <v>-5.7137863097946003E-2</v>
      </c>
      <c r="C60">
        <f>FactorLORet_raw!C60</f>
        <v>-7.1866876894063306E-2</v>
      </c>
      <c r="D60">
        <f>FactorLORet_raw!D60</f>
        <v>-5.1026645900889699E-2</v>
      </c>
      <c r="E60">
        <f>FactorLORet_raw!E60</f>
        <v>-4.47413671949414E-2</v>
      </c>
      <c r="F60">
        <f>FactorLORet_raw!F60</f>
        <v>-6.5388674197676105E-2</v>
      </c>
      <c r="G60">
        <f>FactorLORet_raw!G60</f>
        <v>-8.58886715155779E-2</v>
      </c>
      <c r="H60">
        <f>FactorLORet_raw!H60</f>
        <v>-6.3627171806019497E-2</v>
      </c>
      <c r="I60">
        <f>FactorLORet_raw!I60</f>
        <v>-7.5285499496027405E-2</v>
      </c>
      <c r="J60">
        <f>FactorLORet_raw!J60</f>
        <v>-4.7013385130390502E-2</v>
      </c>
      <c r="K60">
        <f>FactorLORet_raw!K60</f>
        <v>-2.1542587725686301E-2</v>
      </c>
      <c r="L60">
        <f>FactorLORet_raw!L60</f>
        <v>-8.2311761137398104E-2</v>
      </c>
      <c r="M60">
        <f>FactorLORet_raw!M60</f>
        <v>-4.7242557433352102E-2</v>
      </c>
      <c r="N60">
        <f>FactorLORet_raw!N60</f>
        <v>-4.0291651801641071E-2</v>
      </c>
    </row>
    <row r="61" spans="1:14" x14ac:dyDescent="0.25">
      <c r="A61" s="5">
        <f>FactorLORet_raw!A61</f>
        <v>33603</v>
      </c>
      <c r="B61">
        <f>FactorLORet_raw!B61</f>
        <v>0.135388586659131</v>
      </c>
      <c r="C61">
        <f>FactorLORet_raw!C61</f>
        <v>8.4799810207192294E-2</v>
      </c>
      <c r="D61">
        <f>FactorLORet_raw!D61</f>
        <v>0.118104649927146</v>
      </c>
      <c r="E61">
        <f>FactorLORet_raw!E61</f>
        <v>0.12979446505124101</v>
      </c>
      <c r="F61">
        <f>FactorLORet_raw!F61</f>
        <v>6.1616654755265302E-2</v>
      </c>
      <c r="G61">
        <f>FactorLORet_raw!G61</f>
        <v>0.117453780947274</v>
      </c>
      <c r="H61">
        <f>FactorLORet_raw!H61</f>
        <v>9.7004367592062296E-2</v>
      </c>
      <c r="I61">
        <f>FactorLORet_raw!I61</f>
        <v>7.9763178909380894E-2</v>
      </c>
      <c r="J61">
        <f>FactorLORet_raw!J61</f>
        <v>8.5009991380242497E-2</v>
      </c>
      <c r="K61">
        <f>FactorLORet_raw!K61</f>
        <v>0.141593675379419</v>
      </c>
      <c r="L61">
        <f>FactorLORet_raw!L61</f>
        <v>6.9238151408803197E-2</v>
      </c>
      <c r="M61">
        <f>FactorLORet_raw!M61</f>
        <v>8.5314624527160501E-2</v>
      </c>
      <c r="N61">
        <f>FactorLORet_raw!N61</f>
        <v>0.11435607908738166</v>
      </c>
    </row>
    <row r="62" spans="1:14" x14ac:dyDescent="0.25">
      <c r="A62" s="5">
        <f>FactorLORet_raw!A62</f>
        <v>33634</v>
      </c>
      <c r="B62">
        <f>FactorLORet_raw!B62</f>
        <v>7.0483265950086697E-3</v>
      </c>
      <c r="C62">
        <f>FactorLORet_raw!C62</f>
        <v>4.00548458031642E-2</v>
      </c>
      <c r="D62">
        <f>FactorLORet_raw!D62</f>
        <v>6.5906356381674205E-2</v>
      </c>
      <c r="E62">
        <f>FactorLORet_raw!E62</f>
        <v>-1.4540615311108099E-2</v>
      </c>
      <c r="F62">
        <f>FactorLORet_raw!F62</f>
        <v>1.28491841805362E-2</v>
      </c>
      <c r="G62">
        <f>FactorLORet_raw!G62</f>
        <v>1.7744505026698901E-2</v>
      </c>
      <c r="H62">
        <f>FactorLORet_raw!H62</f>
        <v>-1.97663228760722E-2</v>
      </c>
      <c r="I62">
        <f>FactorLORet_raw!I62</f>
        <v>-1.0988829316880401E-2</v>
      </c>
      <c r="J62">
        <f>FactorLORet_raw!J62</f>
        <v>-2.1202656060167802E-2</v>
      </c>
      <c r="K62">
        <f>FactorLORet_raw!K62</f>
        <v>-1.12500155793507E-2</v>
      </c>
      <c r="L62">
        <f>FactorLORet_raw!L62</f>
        <v>2.6011288737038799E-2</v>
      </c>
      <c r="M62">
        <f>FactorLORet_raw!M62</f>
        <v>-3.2826519275420601E-2</v>
      </c>
      <c r="N62">
        <f>FactorLORet_raw!N62</f>
        <v>-1.8618518441298471E-2</v>
      </c>
    </row>
    <row r="63" spans="1:14" x14ac:dyDescent="0.25">
      <c r="A63" s="5">
        <f>FactorLORet_raw!A63</f>
        <v>33663</v>
      </c>
      <c r="B63">
        <f>FactorLORet_raw!B63</f>
        <v>2.4830390412737501E-2</v>
      </c>
      <c r="C63">
        <f>FactorLORet_raw!C63</f>
        <v>8.3615863257298306E-2</v>
      </c>
      <c r="D63">
        <f>FactorLORet_raw!D63</f>
        <v>3.3439190458430301E-2</v>
      </c>
      <c r="E63">
        <f>FactorLORet_raw!E63</f>
        <v>1.1351110116420799E-2</v>
      </c>
      <c r="F63">
        <f>FactorLORet_raw!F63</f>
        <v>3.5823537761320801E-2</v>
      </c>
      <c r="G63">
        <f>FactorLORet_raw!G63</f>
        <v>2.8428759656550302E-2</v>
      </c>
      <c r="H63">
        <f>FactorLORet_raw!H63</f>
        <v>6.5025215829209197E-3</v>
      </c>
      <c r="I63">
        <f>FactorLORet_raw!I63</f>
        <v>8.4943384833725492E-3</v>
      </c>
      <c r="J63">
        <f>FactorLORet_raw!J63</f>
        <v>5.21980234148496E-3</v>
      </c>
      <c r="K63">
        <f>FactorLORet_raw!K63</f>
        <v>6.3701163343888997E-3</v>
      </c>
      <c r="L63">
        <f>FactorLORet_raw!L63</f>
        <v>-4.8598659123577003E-3</v>
      </c>
      <c r="M63">
        <f>FactorLORet_raw!M63</f>
        <v>8.0819471144190896E-3</v>
      </c>
      <c r="N63">
        <f>FactorLORet_raw!N63</f>
        <v>1.2938177182919119E-2</v>
      </c>
    </row>
    <row r="64" spans="1:14" x14ac:dyDescent="0.25">
      <c r="A64" s="5">
        <f>FactorLORet_raw!A64</f>
        <v>33694</v>
      </c>
      <c r="B64">
        <f>FactorLORet_raw!B64</f>
        <v>-1.00997309479535E-2</v>
      </c>
      <c r="C64">
        <f>FactorLORet_raw!C64</f>
        <v>-7.8941342744227802E-3</v>
      </c>
      <c r="D64">
        <f>FactorLORet_raw!D64</f>
        <v>-2.40928526814633E-2</v>
      </c>
      <c r="E64">
        <f>FactorLORet_raw!E64</f>
        <v>-2.32827119038546E-2</v>
      </c>
      <c r="F64">
        <f>FactorLORet_raw!F64</f>
        <v>-1.15441380492634E-2</v>
      </c>
      <c r="G64">
        <f>FactorLORet_raw!G64</f>
        <v>-8.5391324712696792E-3</v>
      </c>
      <c r="H64">
        <f>FactorLORet_raw!H64</f>
        <v>-2.28117038191624E-2</v>
      </c>
      <c r="I64">
        <f>FactorLORet_raw!I64</f>
        <v>-2.5038694679681499E-2</v>
      </c>
      <c r="J64">
        <f>FactorLORet_raw!J64</f>
        <v>-1.7701361829195902E-2</v>
      </c>
      <c r="K64">
        <f>FactorLORet_raw!K64</f>
        <v>-2.38308771232674E-2</v>
      </c>
      <c r="L64">
        <f>FactorLORet_raw!L64</f>
        <v>-4.7553913514945499E-3</v>
      </c>
      <c r="M64">
        <f>FactorLORet_raw!M64</f>
        <v>-1.2864594297992801E-2</v>
      </c>
      <c r="N64">
        <f>FactorLORet_raw!N64</f>
        <v>-1.9442521864972084E-2</v>
      </c>
    </row>
    <row r="65" spans="1:14" x14ac:dyDescent="0.25">
      <c r="A65" s="5">
        <f>FactorLORet_raw!A65</f>
        <v>33724</v>
      </c>
      <c r="B65">
        <f>FactorLORet_raw!B65</f>
        <v>1.24222003819677E-2</v>
      </c>
      <c r="C65">
        <f>FactorLORet_raw!C65</f>
        <v>6.1517057663497798E-2</v>
      </c>
      <c r="D65">
        <f>FactorLORet_raw!D65</f>
        <v>-1.73653888907586E-3</v>
      </c>
      <c r="E65">
        <f>FactorLORet_raw!E65</f>
        <v>-9.3727186400839103E-4</v>
      </c>
      <c r="F65">
        <f>FactorLORet_raw!F65</f>
        <v>8.2750972982123097E-2</v>
      </c>
      <c r="G65">
        <f>FactorLORet_raw!G65</f>
        <v>5.6288033419289001E-2</v>
      </c>
      <c r="H65">
        <f>FactorLORet_raw!H65</f>
        <v>3.87683711453213E-2</v>
      </c>
      <c r="I65">
        <f>FactorLORet_raw!I65</f>
        <v>4.9858787997048001E-2</v>
      </c>
      <c r="J65">
        <f>FactorLORet_raw!J65</f>
        <v>3.1315756201454999E-2</v>
      </c>
      <c r="K65">
        <f>FactorLORet_raw!K65</f>
        <v>-1.60566463562852E-3</v>
      </c>
      <c r="L65">
        <f>FactorLORet_raw!L65</f>
        <v>6.4540609641996594E-2</v>
      </c>
      <c r="M65">
        <f>FactorLORet_raw!M65</f>
        <v>5.1852917630672499E-2</v>
      </c>
      <c r="N65">
        <f>FactorLORet_raw!N65</f>
        <v>2.9367727583846648E-2</v>
      </c>
    </row>
    <row r="66" spans="1:14" x14ac:dyDescent="0.25">
      <c r="A66" s="5">
        <f>FactorLORet_raw!A66</f>
        <v>33755</v>
      </c>
      <c r="B66">
        <f>FactorLORet_raw!B66</f>
        <v>6.8964582630748306E-5</v>
      </c>
      <c r="C66">
        <f>FactorLORet_raw!C66</f>
        <v>-1.4119430938772701E-2</v>
      </c>
      <c r="D66">
        <f>FactorLORet_raw!D66</f>
        <v>-6.0814002488965605E-4</v>
      </c>
      <c r="E66">
        <f>FactorLORet_raw!E66</f>
        <v>2.7329575729566598E-3</v>
      </c>
      <c r="F66">
        <f>FactorLORet_raw!F66</f>
        <v>1.07457875030566E-2</v>
      </c>
      <c r="G66">
        <f>FactorLORet_raw!G66</f>
        <v>-5.0484721715530004E-4</v>
      </c>
      <c r="H66">
        <f>FactorLORet_raw!H66</f>
        <v>-4.0583752757205596E-3</v>
      </c>
      <c r="I66">
        <f>FactorLORet_raw!I66</f>
        <v>-3.81849003211149E-3</v>
      </c>
      <c r="J66">
        <f>FactorLORet_raw!J66</f>
        <v>4.1103225526967898E-3</v>
      </c>
      <c r="K66">
        <f>FactorLORet_raw!K66</f>
        <v>2.2228273556812801E-3</v>
      </c>
      <c r="L66">
        <f>FactorLORet_raw!L66</f>
        <v>-1.8218055355802301E-2</v>
      </c>
      <c r="M66">
        <f>FactorLORet_raw!M66</f>
        <v>1.32716649500744E-2</v>
      </c>
      <c r="N66">
        <f>FactorLORet_raw!N66</f>
        <v>4.8831168831169336E-3</v>
      </c>
    </row>
    <row r="67" spans="1:14" x14ac:dyDescent="0.25">
      <c r="A67" s="5">
        <f>FactorLORet_raw!A67</f>
        <v>33785</v>
      </c>
      <c r="B67">
        <f>FactorLORet_raw!B67</f>
        <v>-3.1904431447594001E-2</v>
      </c>
      <c r="C67">
        <f>FactorLORet_raw!C67</f>
        <v>2.57905172213794E-2</v>
      </c>
      <c r="D67">
        <f>FactorLORet_raw!D67</f>
        <v>-3.6774932843609501E-3</v>
      </c>
      <c r="E67">
        <f>FactorLORet_raw!E67</f>
        <v>-7.9055577419687596E-3</v>
      </c>
      <c r="F67">
        <f>FactorLORet_raw!F67</f>
        <v>-4.5055517138613502E-3</v>
      </c>
      <c r="G67">
        <f>FactorLORet_raw!G67</f>
        <v>-3.9765599440925302E-2</v>
      </c>
      <c r="H67">
        <f>FactorLORet_raw!H67</f>
        <v>-3.92246315512374E-4</v>
      </c>
      <c r="I67">
        <f>FactorLORet_raw!I67</f>
        <v>-2.0051869425562099E-2</v>
      </c>
      <c r="J67">
        <f>FactorLORet_raw!J67</f>
        <v>-1.5445794687697801E-3</v>
      </c>
      <c r="K67">
        <f>FactorLORet_raw!K67</f>
        <v>-1.5902637812180299E-2</v>
      </c>
      <c r="L67">
        <f>FactorLORet_raw!L67</f>
        <v>1.6157094195308499E-2</v>
      </c>
      <c r="M67">
        <f>FactorLORet_raw!M67</f>
        <v>-3.1061717717886898E-3</v>
      </c>
      <c r="N67">
        <f>FactorLORet_raw!N67</f>
        <v>-1.4867659222497887E-2</v>
      </c>
    </row>
    <row r="68" spans="1:14" x14ac:dyDescent="0.25">
      <c r="A68" s="5">
        <f>FactorLORet_raw!A68</f>
        <v>33816</v>
      </c>
      <c r="B68">
        <f>FactorLORet_raw!B68</f>
        <v>4.0289925047075403E-2</v>
      </c>
      <c r="C68">
        <f>FactorLORet_raw!C68</f>
        <v>1.08025899870657E-2</v>
      </c>
      <c r="D68">
        <f>FactorLORet_raw!D68</f>
        <v>4.7903669541622E-2</v>
      </c>
      <c r="E68">
        <f>FactorLORet_raw!E68</f>
        <v>4.0289570284933802E-2</v>
      </c>
      <c r="F68">
        <f>FactorLORet_raw!F68</f>
        <v>4.0713817084144302E-2</v>
      </c>
      <c r="G68">
        <f>FactorLORet_raw!G68</f>
        <v>3.6845444742104702E-2</v>
      </c>
      <c r="H68">
        <f>FactorLORet_raw!H68</f>
        <v>4.2279675038296702E-2</v>
      </c>
      <c r="I68">
        <f>FactorLORet_raw!I68</f>
        <v>3.8486540255824299E-2</v>
      </c>
      <c r="J68">
        <f>FactorLORet_raw!J68</f>
        <v>3.8807874036611102E-2</v>
      </c>
      <c r="K68">
        <f>FactorLORet_raw!K68</f>
        <v>4.16292474997563E-2</v>
      </c>
      <c r="L68">
        <f>FactorLORet_raw!L68</f>
        <v>3.80129656141636E-3</v>
      </c>
      <c r="M68">
        <f>FactorLORet_raw!M68</f>
        <v>3.7149960234831698E-2</v>
      </c>
      <c r="N68">
        <f>FactorLORet_raw!N68</f>
        <v>4.0847169454881316E-2</v>
      </c>
    </row>
    <row r="69" spans="1:14" x14ac:dyDescent="0.25">
      <c r="A69" s="5">
        <f>FactorLORet_raw!A69</f>
        <v>33847</v>
      </c>
      <c r="B69">
        <f>FactorLORet_raw!B69</f>
        <v>-6.1765143837077797E-2</v>
      </c>
      <c r="C69">
        <f>FactorLORet_raw!C69</f>
        <v>-6.8854609676801307E-2</v>
      </c>
      <c r="D69">
        <f>FactorLORet_raw!D69</f>
        <v>-2.8367240665144199E-2</v>
      </c>
      <c r="E69">
        <f>FactorLORet_raw!E69</f>
        <v>-7.6672830223926697E-3</v>
      </c>
      <c r="F69">
        <f>FactorLORet_raw!F69</f>
        <v>-4.4566740275892597E-3</v>
      </c>
      <c r="G69">
        <f>FactorLORet_raw!G69</f>
        <v>-4.2453627355861098E-2</v>
      </c>
      <c r="H69">
        <f>FactorLORet_raw!H69</f>
        <v>-2.3052380906892399E-2</v>
      </c>
      <c r="I69">
        <f>FactorLORet_raw!I69</f>
        <v>-2.49550106108264E-2</v>
      </c>
      <c r="J69">
        <f>FactorLORet_raw!J69</f>
        <v>-2.4556772582681199E-2</v>
      </c>
      <c r="K69">
        <f>FactorLORet_raw!K69</f>
        <v>2.4697078326863602E-3</v>
      </c>
      <c r="L69">
        <f>FactorLORet_raw!L69</f>
        <v>-7.2351937438133701E-2</v>
      </c>
      <c r="M69">
        <f>FactorLORet_raw!M69</f>
        <v>-4.0405195217508702E-3</v>
      </c>
      <c r="N69">
        <f>FactorLORet_raw!N69</f>
        <v>-2.0469074555831135E-2</v>
      </c>
    </row>
    <row r="70" spans="1:14" x14ac:dyDescent="0.25">
      <c r="A70" s="5">
        <f>FactorLORet_raw!A70</f>
        <v>33877</v>
      </c>
      <c r="B70">
        <f>FactorLORet_raw!B70</f>
        <v>2.0379439919046401E-2</v>
      </c>
      <c r="C70">
        <f>FactorLORet_raw!C70</f>
        <v>4.7466070137314603E-3</v>
      </c>
      <c r="D70">
        <f>FactorLORet_raw!D70</f>
        <v>7.5741250038264003E-3</v>
      </c>
      <c r="E70">
        <f>FactorLORet_raw!E70</f>
        <v>3.06229925574266E-2</v>
      </c>
      <c r="F70">
        <f>FactorLORet_raw!F70</f>
        <v>-1.3327303997332899E-3</v>
      </c>
      <c r="G70">
        <f>FactorLORet_raw!G70</f>
        <v>8.0216520039867595E-3</v>
      </c>
      <c r="H70">
        <f>FactorLORet_raw!H70</f>
        <v>4.6738382174116397E-2</v>
      </c>
      <c r="I70">
        <f>FactorLORet_raw!I70</f>
        <v>2.06427063451185E-2</v>
      </c>
      <c r="J70">
        <f>FactorLORet_raw!J70</f>
        <v>3.8076867604773398E-2</v>
      </c>
      <c r="K70">
        <f>FactorLORet_raw!K70</f>
        <v>2.2800016000629902E-2</v>
      </c>
      <c r="L70">
        <f>FactorLORet_raw!L70</f>
        <v>-7.7631946261497104E-3</v>
      </c>
      <c r="M70">
        <f>FactorLORet_raw!M70</f>
        <v>1.43844453665995E-2</v>
      </c>
      <c r="N70">
        <f>FactorLORet_raw!N70</f>
        <v>1.1755744050069961E-2</v>
      </c>
    </row>
    <row r="71" spans="1:14" x14ac:dyDescent="0.25">
      <c r="A71" s="5">
        <f>FactorLORet_raw!A71</f>
        <v>33908</v>
      </c>
      <c r="B71">
        <f>FactorLORet_raw!B71</f>
        <v>1.9690731022921799E-2</v>
      </c>
      <c r="C71">
        <f>FactorLORet_raw!C71</f>
        <v>-1.3023145091740801E-2</v>
      </c>
      <c r="D71">
        <f>FactorLORet_raw!D71</f>
        <v>2.3924793188239101E-2</v>
      </c>
      <c r="E71">
        <f>FactorLORet_raw!E71</f>
        <v>8.61901519918205E-3</v>
      </c>
      <c r="F71">
        <f>FactorLORet_raw!F71</f>
        <v>-3.3676422605011302E-2</v>
      </c>
      <c r="G71">
        <f>FactorLORet_raw!G71</f>
        <v>6.3564030851822103E-3</v>
      </c>
      <c r="H71">
        <f>FactorLORet_raw!H71</f>
        <v>1.1770010386926801E-2</v>
      </c>
      <c r="I71">
        <f>FactorLORet_raw!I71</f>
        <v>4.3815611019121299E-2</v>
      </c>
      <c r="J71">
        <f>FactorLORet_raw!J71</f>
        <v>3.7948073920991698E-2</v>
      </c>
      <c r="K71">
        <f>FactorLORet_raw!K71</f>
        <v>5.5935205419270304E-3</v>
      </c>
      <c r="L71">
        <f>FactorLORet_raw!L71</f>
        <v>-5.1135562438747997E-3</v>
      </c>
      <c r="M71">
        <f>FactorLORet_raw!M71</f>
        <v>-2.5168985840306499E-2</v>
      </c>
      <c r="N71">
        <f>FactorLORet_raw!N71</f>
        <v>3.4592922694991479E-3</v>
      </c>
    </row>
    <row r="72" spans="1:14" x14ac:dyDescent="0.25">
      <c r="A72" s="5">
        <f>FactorLORet_raw!A72</f>
        <v>33938</v>
      </c>
      <c r="B72">
        <f>FactorLORet_raw!B72</f>
        <v>5.9574941885357703E-2</v>
      </c>
      <c r="C72">
        <f>FactorLORet_raw!C72</f>
        <v>6.8672002569040005E-2</v>
      </c>
      <c r="D72">
        <f>FactorLORet_raw!D72</f>
        <v>7.4899675351672704E-2</v>
      </c>
      <c r="E72">
        <f>FactorLORet_raw!E72</f>
        <v>4.9330680866438902E-2</v>
      </c>
      <c r="F72">
        <f>FactorLORet_raw!F72</f>
        <v>2.1943445262507799E-2</v>
      </c>
      <c r="G72">
        <f>FactorLORet_raw!G72</f>
        <v>4.7049256890324E-2</v>
      </c>
      <c r="H72">
        <f>FactorLORet_raw!H72</f>
        <v>4.6813298637690702E-2</v>
      </c>
      <c r="I72">
        <f>FactorLORet_raw!I72</f>
        <v>3.9088475550374202E-2</v>
      </c>
      <c r="J72">
        <f>FactorLORet_raw!J72</f>
        <v>4.7774051187302997E-2</v>
      </c>
      <c r="K72">
        <f>FactorLORet_raw!K72</f>
        <v>3.88987373002741E-2</v>
      </c>
      <c r="L72">
        <f>FactorLORet_raw!L72</f>
        <v>3.8886122829341098E-2</v>
      </c>
      <c r="M72">
        <f>FactorLORet_raw!M72</f>
        <v>2.1423601236763901E-2</v>
      </c>
      <c r="N72">
        <f>FactorLORet_raw!N72</f>
        <v>3.4047817005657732E-2</v>
      </c>
    </row>
    <row r="73" spans="1:14" x14ac:dyDescent="0.25">
      <c r="A73" s="5">
        <f>FactorLORet_raw!A73</f>
        <v>33969</v>
      </c>
      <c r="B73">
        <f>FactorLORet_raw!B73</f>
        <v>1.42880467274624E-2</v>
      </c>
      <c r="C73">
        <f>FactorLORet_raw!C73</f>
        <v>1.3902384089198999E-2</v>
      </c>
      <c r="D73">
        <f>FactorLORet_raw!D73</f>
        <v>1.57999794978072E-2</v>
      </c>
      <c r="E73">
        <f>FactorLORet_raw!E73</f>
        <v>1.0017994279782999E-2</v>
      </c>
      <c r="F73">
        <f>FactorLORet_raw!F73</f>
        <v>2.0412948328231501E-2</v>
      </c>
      <c r="G73">
        <f>FactorLORet_raw!G73</f>
        <v>2.9908399971219898E-2</v>
      </c>
      <c r="H73">
        <f>FactorLORet_raw!H73</f>
        <v>3.4671091480165298E-2</v>
      </c>
      <c r="I73">
        <f>FactorLORet_raw!I73</f>
        <v>4.6587684752826798E-2</v>
      </c>
      <c r="J73">
        <f>FactorLORet_raw!J73</f>
        <v>2.4768669636472802E-2</v>
      </c>
      <c r="K73">
        <f>FactorLORet_raw!K73</f>
        <v>1.2435407301073001E-2</v>
      </c>
      <c r="L73">
        <f>FactorLORet_raw!L73</f>
        <v>2.40258038727219E-2</v>
      </c>
      <c r="M73">
        <f>FactorLORet_raw!M73</f>
        <v>2.89274920207673E-2</v>
      </c>
      <c r="N73">
        <f>FactorLORet_raw!N73</f>
        <v>1.2276435519297024E-2</v>
      </c>
    </row>
    <row r="74" spans="1:14" x14ac:dyDescent="0.25">
      <c r="A74" s="5">
        <f>FactorLORet_raw!A74</f>
        <v>34000</v>
      </c>
      <c r="B74">
        <f>FactorLORet_raw!B74</f>
        <v>4.4333194465610702E-2</v>
      </c>
      <c r="C74">
        <f>FactorLORet_raw!C74</f>
        <v>6.6093796970439697E-2</v>
      </c>
      <c r="D74">
        <f>FactorLORet_raw!D74</f>
        <v>4.8027416611118597E-2</v>
      </c>
      <c r="E74">
        <f>FactorLORet_raw!E74</f>
        <v>-1.0420004466210799E-2</v>
      </c>
      <c r="F74">
        <f>FactorLORet_raw!F74</f>
        <v>3.5825494244368698E-2</v>
      </c>
      <c r="G74">
        <f>FactorLORet_raw!G74</f>
        <v>4.3190308565599002E-2</v>
      </c>
      <c r="H74">
        <f>FactorLORet_raw!H74</f>
        <v>1.28464366700832E-2</v>
      </c>
      <c r="I74">
        <f>FactorLORet_raw!I74</f>
        <v>2.62656709949824E-2</v>
      </c>
      <c r="J74">
        <f>FactorLORet_raw!J74</f>
        <v>3.1132847297743499E-3</v>
      </c>
      <c r="K74">
        <f>FactorLORet_raw!K74</f>
        <v>-2.2484441229140902E-2</v>
      </c>
      <c r="L74">
        <f>FactorLORet_raw!L74</f>
        <v>4.1205458844491803E-2</v>
      </c>
      <c r="M74">
        <f>FactorLORet_raw!M74</f>
        <v>6.8806600772705001E-3</v>
      </c>
      <c r="N74">
        <f>FactorLORet_raw!N74</f>
        <v>8.3498004572049034E-3</v>
      </c>
    </row>
    <row r="75" spans="1:14" x14ac:dyDescent="0.25">
      <c r="A75" s="5">
        <f>FactorLORet_raw!A75</f>
        <v>34028</v>
      </c>
      <c r="B75">
        <f>FactorLORet_raw!B75</f>
        <v>2.5062100052376801E-2</v>
      </c>
      <c r="C75">
        <f>FactorLORet_raw!C75</f>
        <v>1.2506542240487599E-2</v>
      </c>
      <c r="D75">
        <f>FactorLORet_raw!D75</f>
        <v>4.93485115104874E-3</v>
      </c>
      <c r="E75">
        <f>FactorLORet_raw!E75</f>
        <v>-6.1600637475957799E-3</v>
      </c>
      <c r="F75">
        <f>FactorLORet_raw!F75</f>
        <v>4.2445988127138602E-2</v>
      </c>
      <c r="G75">
        <f>FactorLORet_raw!G75</f>
        <v>1.69384736651834E-2</v>
      </c>
      <c r="H75">
        <f>FactorLORet_raw!H75</f>
        <v>1.84563529775927E-2</v>
      </c>
      <c r="I75">
        <f>FactorLORet_raw!I75</f>
        <v>1.55847535172295E-2</v>
      </c>
      <c r="J75">
        <f>FactorLORet_raw!J75</f>
        <v>1.2008752954736799E-2</v>
      </c>
      <c r="K75">
        <f>FactorLORet_raw!K75</f>
        <v>-1.57606298085852E-2</v>
      </c>
      <c r="L75">
        <f>FactorLORet_raw!L75</f>
        <v>2.7507826451408299E-2</v>
      </c>
      <c r="M75">
        <f>FactorLORet_raw!M75</f>
        <v>2.9087986289379301E-2</v>
      </c>
      <c r="N75">
        <f>FactorLORet_raw!N75</f>
        <v>1.364099214201997E-2</v>
      </c>
    </row>
    <row r="76" spans="1:14" x14ac:dyDescent="0.25">
      <c r="A76" s="5">
        <f>FactorLORet_raw!A76</f>
        <v>34059</v>
      </c>
      <c r="B76">
        <f>FactorLORet_raw!B76</f>
        <v>6.5260156809544903E-2</v>
      </c>
      <c r="C76">
        <f>FactorLORet_raw!C76</f>
        <v>3.8749757166660799E-2</v>
      </c>
      <c r="D76">
        <f>FactorLORet_raw!D76</f>
        <v>3.4097365366002101E-2</v>
      </c>
      <c r="E76">
        <f>FactorLORet_raw!E76</f>
        <v>1.6575226262032901E-2</v>
      </c>
      <c r="F76">
        <f>FactorLORet_raw!F76</f>
        <v>2.33023197357622E-2</v>
      </c>
      <c r="G76">
        <f>FactorLORet_raw!G76</f>
        <v>2.5116486157787402E-2</v>
      </c>
      <c r="H76">
        <f>FactorLORet_raw!H76</f>
        <v>2.9773933645421E-2</v>
      </c>
      <c r="I76">
        <f>FactorLORet_raw!I76</f>
        <v>3.6578051572748099E-2</v>
      </c>
      <c r="J76">
        <f>FactorLORet_raw!J76</f>
        <v>4.3073977801451703E-2</v>
      </c>
      <c r="K76">
        <f>FactorLORet_raw!K76</f>
        <v>1.0269361304366599E-3</v>
      </c>
      <c r="L76">
        <f>FactorLORet_raw!L76</f>
        <v>2.7440699028700399E-2</v>
      </c>
      <c r="M76">
        <f>FactorLORet_raw!M76</f>
        <v>3.2246253237922899E-2</v>
      </c>
      <c r="N76">
        <f>FactorLORet_raw!N76</f>
        <v>2.109592676131089E-2</v>
      </c>
    </row>
    <row r="77" spans="1:14" x14ac:dyDescent="0.25">
      <c r="A77" s="5">
        <f>FactorLORet_raw!A77</f>
        <v>34089</v>
      </c>
      <c r="B77">
        <f>FactorLORet_raw!B77</f>
        <v>-2.2518230287278201E-2</v>
      </c>
      <c r="C77">
        <f>FactorLORet_raw!C77</f>
        <v>1.8528395052148001E-2</v>
      </c>
      <c r="D77">
        <f>FactorLORet_raw!D77</f>
        <v>-1.8486503288752301E-2</v>
      </c>
      <c r="E77">
        <f>FactorLORet_raw!E77</f>
        <v>-5.7191429885900598E-2</v>
      </c>
      <c r="F77">
        <f>FactorLORet_raw!F77</f>
        <v>8.1363450745612093E-3</v>
      </c>
      <c r="G77">
        <f>FactorLORet_raw!G77</f>
        <v>5.6536540074529204E-3</v>
      </c>
      <c r="H77">
        <f>FactorLORet_raw!H77</f>
        <v>-2.6020439783341801E-2</v>
      </c>
      <c r="I77">
        <f>FactorLORet_raw!I77</f>
        <v>-1.1712196662572401E-2</v>
      </c>
      <c r="J77">
        <f>FactorLORet_raw!J77</f>
        <v>-2.6781699924868799E-2</v>
      </c>
      <c r="K77">
        <f>FactorLORet_raw!K77</f>
        <v>-8.3383313689830194E-2</v>
      </c>
      <c r="L77">
        <f>FactorLORet_raw!L77</f>
        <v>1.5270762149297699E-2</v>
      </c>
      <c r="M77">
        <f>FactorLORet_raw!M77</f>
        <v>-1.7908804725941401E-2</v>
      </c>
      <c r="N77">
        <f>FactorLORet_raw!N77</f>
        <v>-2.416839916839908E-2</v>
      </c>
    </row>
    <row r="78" spans="1:14" x14ac:dyDescent="0.25">
      <c r="A78" s="5">
        <f>FactorLORet_raw!A78</f>
        <v>34120</v>
      </c>
      <c r="B78">
        <f>FactorLORet_raw!B78</f>
        <v>4.9835177153519601E-2</v>
      </c>
      <c r="C78">
        <f>FactorLORet_raw!C78</f>
        <v>2.6083076882704101E-2</v>
      </c>
      <c r="D78">
        <f>FactorLORet_raw!D78</f>
        <v>4.3463295831906203E-2</v>
      </c>
      <c r="E78">
        <f>FactorLORet_raw!E78</f>
        <v>4.1021557982246E-2</v>
      </c>
      <c r="F78">
        <f>FactorLORet_raw!F78</f>
        <v>2.02564426263117E-2</v>
      </c>
      <c r="G78">
        <f>FactorLORet_raw!G78</f>
        <v>1.91149028192849E-2</v>
      </c>
      <c r="H78">
        <f>FactorLORet_raw!H78</f>
        <v>2.7049251906507799E-2</v>
      </c>
      <c r="I78">
        <f>FactorLORet_raw!I78</f>
        <v>2.7817201171938501E-2</v>
      </c>
      <c r="J78">
        <f>FactorLORet_raw!J78</f>
        <v>3.1947191906075298E-2</v>
      </c>
      <c r="K78">
        <f>FactorLORet_raw!K78</f>
        <v>3.8557293690069001E-2</v>
      </c>
      <c r="L78">
        <f>FactorLORet_raw!L78</f>
        <v>4.04373915004319E-2</v>
      </c>
      <c r="M78">
        <f>FactorLORet_raw!M78</f>
        <v>1.55501975733261E-2</v>
      </c>
      <c r="N78">
        <f>FactorLORet_raw!N78</f>
        <v>2.6745291991630005E-2</v>
      </c>
    </row>
    <row r="79" spans="1:14" x14ac:dyDescent="0.25">
      <c r="A79" s="5">
        <f>FactorLORet_raw!A79</f>
        <v>34150</v>
      </c>
      <c r="B79">
        <f>FactorLORet_raw!B79</f>
        <v>3.3905506299888297E-2</v>
      </c>
      <c r="C79">
        <f>FactorLORet_raw!C79</f>
        <v>1.13147212242884E-2</v>
      </c>
      <c r="D79">
        <f>FactorLORet_raw!D79</f>
        <v>-5.9720865334492402E-3</v>
      </c>
      <c r="E79">
        <f>FactorLORet_raw!E79</f>
        <v>-3.5098614972747001E-3</v>
      </c>
      <c r="F79">
        <f>FactorLORet_raw!F79</f>
        <v>1.4567020212634001E-2</v>
      </c>
      <c r="G79">
        <f>FactorLORet_raw!G79</f>
        <v>2.5853516271608101E-2</v>
      </c>
      <c r="H79">
        <f>FactorLORet_raw!H79</f>
        <v>2.5969028996854202E-2</v>
      </c>
      <c r="I79">
        <f>FactorLORet_raw!I79</f>
        <v>2.2977079325230201E-2</v>
      </c>
      <c r="J79">
        <f>FactorLORet_raw!J79</f>
        <v>1.45036431081625E-2</v>
      </c>
      <c r="K79">
        <f>FactorLORet_raw!K79</f>
        <v>-3.97162603885255E-2</v>
      </c>
      <c r="L79">
        <f>FactorLORet_raw!L79</f>
        <v>2.3660410838842499E-2</v>
      </c>
      <c r="M79">
        <f>FactorLORet_raw!M79</f>
        <v>1.6787245487783601E-2</v>
      </c>
      <c r="N79">
        <f>FactorLORet_raw!N79</f>
        <v>2.927226915666381E-3</v>
      </c>
    </row>
    <row r="80" spans="1:14" x14ac:dyDescent="0.25">
      <c r="A80" s="5">
        <f>FactorLORet_raw!A80</f>
        <v>34181</v>
      </c>
      <c r="B80">
        <f>FactorLORet_raw!B80</f>
        <v>4.25271459146596E-2</v>
      </c>
      <c r="C80">
        <f>FactorLORet_raw!C80</f>
        <v>1.86535569576625E-2</v>
      </c>
      <c r="D80">
        <f>FactorLORet_raw!D80</f>
        <v>2.7435278349585501E-4</v>
      </c>
      <c r="E80">
        <f>FactorLORet_raw!E80</f>
        <v>-3.72948447808204E-3</v>
      </c>
      <c r="F80">
        <f>FactorLORet_raw!F80</f>
        <v>1.76117543670668E-3</v>
      </c>
      <c r="G80">
        <f>FactorLORet_raw!G80</f>
        <v>3.5191450919577302E-2</v>
      </c>
      <c r="H80">
        <f>FactorLORet_raw!H80</f>
        <v>1.4155352600945701E-2</v>
      </c>
      <c r="I80">
        <f>FactorLORet_raw!I80</f>
        <v>8.8953589749089599E-3</v>
      </c>
      <c r="J80">
        <f>FactorLORet_raw!J80</f>
        <v>-4.54606573143376E-4</v>
      </c>
      <c r="K80">
        <f>FactorLORet_raw!K80</f>
        <v>-3.9012355884756898E-2</v>
      </c>
      <c r="L80">
        <f>FactorLORet_raw!L80</f>
        <v>3.2740226617724799E-2</v>
      </c>
      <c r="M80">
        <f>FactorLORet_raw!M80</f>
        <v>2.5035804106361601E-3</v>
      </c>
      <c r="N80">
        <f>FactorLORet_raw!N80</f>
        <v>-4.0270440019212206E-3</v>
      </c>
    </row>
    <row r="81" spans="1:14" x14ac:dyDescent="0.25">
      <c r="A81" s="5">
        <f>FactorLORet_raw!A81</f>
        <v>34212</v>
      </c>
      <c r="B81">
        <f>FactorLORet_raw!B81</f>
        <v>3.8145313328902301E-2</v>
      </c>
      <c r="C81">
        <f>FactorLORet_raw!C81</f>
        <v>4.6648436883567103E-2</v>
      </c>
      <c r="D81">
        <f>FactorLORet_raw!D81</f>
        <v>3.9891821512565401E-2</v>
      </c>
      <c r="E81">
        <f>FactorLORet_raw!E81</f>
        <v>2.6552623897528198E-2</v>
      </c>
      <c r="F81">
        <f>FactorLORet_raw!F81</f>
        <v>4.6548722998151798E-2</v>
      </c>
      <c r="G81">
        <f>FactorLORet_raw!G81</f>
        <v>2.5072642973335401E-2</v>
      </c>
      <c r="H81">
        <f>FactorLORet_raw!H81</f>
        <v>4.4102882457701199E-2</v>
      </c>
      <c r="I81">
        <f>FactorLORet_raw!I81</f>
        <v>3.4346418163068701E-2</v>
      </c>
      <c r="J81">
        <f>FactorLORet_raw!J81</f>
        <v>3.9555682952521598E-2</v>
      </c>
      <c r="K81">
        <f>FactorLORet_raw!K81</f>
        <v>4.0866652280453698E-2</v>
      </c>
      <c r="L81">
        <f>FactorLORet_raw!L81</f>
        <v>4.5789437028206897E-2</v>
      </c>
      <c r="M81">
        <f>FactorLORet_raw!M81</f>
        <v>3.3117257289917303E-2</v>
      </c>
      <c r="N81">
        <f>FactorLORet_raw!N81</f>
        <v>3.7947918985087981E-2</v>
      </c>
    </row>
    <row r="82" spans="1:14" x14ac:dyDescent="0.25">
      <c r="A82" s="5">
        <f>FactorLORet_raw!A82</f>
        <v>34242</v>
      </c>
      <c r="B82">
        <f>FactorLORet_raw!B82</f>
        <v>-1.59114311838136E-3</v>
      </c>
      <c r="C82">
        <f>FactorLORet_raw!C82</f>
        <v>1.0627637289909101E-2</v>
      </c>
      <c r="D82">
        <f>FactorLORet_raw!D82</f>
        <v>-2.3301989366172102E-2</v>
      </c>
      <c r="E82">
        <f>FactorLORet_raw!E82</f>
        <v>3.7259990390957698E-5</v>
      </c>
      <c r="F82">
        <f>FactorLORet_raw!F82</f>
        <v>7.4846359281162504E-3</v>
      </c>
      <c r="G82">
        <f>FactorLORet_raw!G82</f>
        <v>8.16832933492357E-3</v>
      </c>
      <c r="H82">
        <f>FactorLORet_raw!H82</f>
        <v>4.4656749556664004E-3</v>
      </c>
      <c r="I82">
        <f>FactorLORet_raw!I82</f>
        <v>1.7507435792713098E-2</v>
      </c>
      <c r="J82">
        <f>FactorLORet_raw!J82</f>
        <v>1.48698394955908E-2</v>
      </c>
      <c r="K82">
        <f>FactorLORet_raw!K82</f>
        <v>-3.10805618859024E-2</v>
      </c>
      <c r="L82">
        <f>FactorLORet_raw!L82</f>
        <v>7.0640741540067796E-3</v>
      </c>
      <c r="M82">
        <f>FactorLORet_raw!M82</f>
        <v>8.7804886290384597E-3</v>
      </c>
      <c r="N82">
        <f>FactorLORet_raw!N82</f>
        <v>-7.6659161573924273E-3</v>
      </c>
    </row>
    <row r="83" spans="1:14" x14ac:dyDescent="0.25">
      <c r="A83" s="5">
        <f>FactorLORet_raw!A83</f>
        <v>34273</v>
      </c>
      <c r="B83">
        <f>FactorLORet_raw!B83</f>
        <v>3.33414516515902E-2</v>
      </c>
      <c r="C83">
        <f>FactorLORet_raw!C83</f>
        <v>1.47415357467446E-2</v>
      </c>
      <c r="D83">
        <f>FactorLORet_raw!D83</f>
        <v>1.94133789456294E-2</v>
      </c>
      <c r="E83">
        <f>FactorLORet_raw!E83</f>
        <v>4.7084304616671097E-2</v>
      </c>
      <c r="F83">
        <f>FactorLORet_raw!F83</f>
        <v>1.35393079864364E-2</v>
      </c>
      <c r="G83">
        <f>FactorLORet_raw!G83</f>
        <v>2.36260627914959E-2</v>
      </c>
      <c r="H83">
        <f>FactorLORet_raw!H83</f>
        <v>-1.17071994704488E-3</v>
      </c>
      <c r="I83">
        <f>FactorLORet_raw!I83</f>
        <v>2.3084824310820099E-2</v>
      </c>
      <c r="J83">
        <f>FactorLORet_raw!J83</f>
        <v>2.54740248716777E-2</v>
      </c>
      <c r="K83">
        <f>FactorLORet_raw!K83</f>
        <v>5.38065248432169E-2</v>
      </c>
      <c r="L83">
        <f>FactorLORet_raw!L83</f>
        <v>8.0525831020770697E-2</v>
      </c>
      <c r="M83">
        <f>FactorLORet_raw!M83</f>
        <v>6.75607730239371E-3</v>
      </c>
      <c r="N83">
        <f>FactorLORet_raw!N83</f>
        <v>2.0690400302522782E-2</v>
      </c>
    </row>
    <row r="84" spans="1:14" x14ac:dyDescent="0.25">
      <c r="A84" s="5">
        <f>FactorLORet_raw!A84</f>
        <v>34303</v>
      </c>
      <c r="B84">
        <f>FactorLORet_raw!B84</f>
        <v>-3.2526513526458301E-2</v>
      </c>
      <c r="C84">
        <f>FactorLORet_raw!C84</f>
        <v>1.0385109523756901E-2</v>
      </c>
      <c r="D84">
        <f>FactorLORet_raw!D84</f>
        <v>1.00208246188574E-3</v>
      </c>
      <c r="E84">
        <f>FactorLORet_raw!E84</f>
        <v>9.1360539135396691E-3</v>
      </c>
      <c r="F84">
        <f>FactorLORet_raw!F84</f>
        <v>-1.9059574645293498E-2</v>
      </c>
      <c r="G84">
        <f>FactorLORet_raw!G84</f>
        <v>-1.55183580645813E-2</v>
      </c>
      <c r="H84">
        <f>FactorLORet_raw!H84</f>
        <v>6.0458969942911896E-3</v>
      </c>
      <c r="I84">
        <f>FactorLORet_raw!I84</f>
        <v>-8.5178942301942298E-3</v>
      </c>
      <c r="J84">
        <f>FactorLORet_raw!J84</f>
        <v>-1.9714175375963001E-2</v>
      </c>
      <c r="K84">
        <f>FactorLORet_raw!K84</f>
        <v>2.6390603003462E-2</v>
      </c>
      <c r="L84">
        <f>FactorLORet_raw!L84</f>
        <v>2.2136592499768001E-2</v>
      </c>
      <c r="M84">
        <f>FactorLORet_raw!M84</f>
        <v>-2.6107462011691899E-2</v>
      </c>
      <c r="N84">
        <f>FactorLORet_raw!N84</f>
        <v>-9.54447620055765E-3</v>
      </c>
    </row>
    <row r="85" spans="1:14" x14ac:dyDescent="0.25">
      <c r="A85" s="5">
        <f>FactorLORet_raw!A85</f>
        <v>34334</v>
      </c>
      <c r="B85">
        <f>FactorLORet_raw!B85</f>
        <v>2.14351872906875E-2</v>
      </c>
      <c r="C85">
        <f>FactorLORet_raw!C85</f>
        <v>1.0856238617522201E-2</v>
      </c>
      <c r="D85">
        <f>FactorLORet_raw!D85</f>
        <v>-3.1660579767473799E-3</v>
      </c>
      <c r="E85">
        <f>FactorLORet_raw!E85</f>
        <v>-1.19287137780133E-2</v>
      </c>
      <c r="F85">
        <f>FactorLORet_raw!F85</f>
        <v>8.2673548069860294E-3</v>
      </c>
      <c r="G85">
        <f>FactorLORet_raw!G85</f>
        <v>1.32867039953615E-2</v>
      </c>
      <c r="H85">
        <f>FactorLORet_raw!H85</f>
        <v>8.3876250232474397E-3</v>
      </c>
      <c r="I85">
        <f>FactorLORet_raw!I85</f>
        <v>2.2926841914254401E-2</v>
      </c>
      <c r="J85">
        <f>FactorLORet_raw!J85</f>
        <v>1.2526008234142001E-2</v>
      </c>
      <c r="K85">
        <f>FactorLORet_raw!K85</f>
        <v>-2.2787789355952499E-2</v>
      </c>
      <c r="L85">
        <f>FactorLORet_raw!L85</f>
        <v>2.1315974645638398E-2</v>
      </c>
      <c r="M85">
        <f>FactorLORet_raw!M85</f>
        <v>1.5400912074538999E-2</v>
      </c>
      <c r="N85">
        <f>FactorLORet_raw!N85</f>
        <v>1.2094547656792853E-2</v>
      </c>
    </row>
    <row r="86" spans="1:14" x14ac:dyDescent="0.25">
      <c r="A86" s="5">
        <f>FactorLORet_raw!A86</f>
        <v>34365</v>
      </c>
      <c r="B86">
        <f>FactorLORet_raw!B86</f>
        <v>7.5323088511397199E-2</v>
      </c>
      <c r="C86">
        <f>FactorLORet_raw!C86</f>
        <v>5.4392329359831203E-2</v>
      </c>
      <c r="D86">
        <f>FactorLORet_raw!D86</f>
        <v>5.57258154634655E-2</v>
      </c>
      <c r="E86">
        <f>FactorLORet_raw!E86</f>
        <v>5.4863088213347497E-2</v>
      </c>
      <c r="F86">
        <f>FactorLORet_raw!F86</f>
        <v>3.9109772120537303E-2</v>
      </c>
      <c r="G86">
        <f>FactorLORet_raw!G86</f>
        <v>5.5930738383859098E-2</v>
      </c>
      <c r="H86">
        <f>FactorLORet_raw!H86</f>
        <v>3.6287381928199698E-2</v>
      </c>
      <c r="I86">
        <f>FactorLORet_raw!I86</f>
        <v>5.2898895913603999E-2</v>
      </c>
      <c r="J86">
        <f>FactorLORet_raw!J86</f>
        <v>4.5342634306286399E-2</v>
      </c>
      <c r="K86">
        <f>FactorLORet_raw!K86</f>
        <v>1.2759419650324901E-2</v>
      </c>
      <c r="L86">
        <f>FactorLORet_raw!L86</f>
        <v>5.8200112863092797E-2</v>
      </c>
      <c r="M86">
        <f>FactorLORet_raw!M86</f>
        <v>3.8909518940105497E-2</v>
      </c>
      <c r="N86">
        <f>FactorLORet_raw!N86</f>
        <v>3.4002111932418089E-2</v>
      </c>
    </row>
    <row r="87" spans="1:14" x14ac:dyDescent="0.25">
      <c r="A87" s="5">
        <f>FactorLORet_raw!A87</f>
        <v>34393</v>
      </c>
      <c r="B87">
        <f>FactorLORet_raw!B87</f>
        <v>-1.7306435940165201E-2</v>
      </c>
      <c r="C87">
        <f>FactorLORet_raw!C87</f>
        <v>-3.47285609748888E-2</v>
      </c>
      <c r="D87">
        <f>FactorLORet_raw!D87</f>
        <v>-6.4750181115169501E-3</v>
      </c>
      <c r="E87">
        <f>FactorLORet_raw!E87</f>
        <v>-1.3562499920883E-2</v>
      </c>
      <c r="F87">
        <f>FactorLORet_raw!F87</f>
        <v>-3.7622165848994901E-2</v>
      </c>
      <c r="G87">
        <f>FactorLORet_raw!G87</f>
        <v>-2.2077670658411201E-2</v>
      </c>
      <c r="H87">
        <f>FactorLORet_raw!H87</f>
        <v>-1.43478779789394E-2</v>
      </c>
      <c r="I87">
        <f>FactorLORet_raw!I87</f>
        <v>3.1582827267170898E-3</v>
      </c>
      <c r="J87">
        <f>FactorLORet_raw!J87</f>
        <v>-4.18739157521048E-2</v>
      </c>
      <c r="K87">
        <f>FactorLORet_raw!K87</f>
        <v>1.9547763529490201E-2</v>
      </c>
      <c r="L87">
        <f>FactorLORet_raw!L87</f>
        <v>-1.5756432396097399E-2</v>
      </c>
      <c r="M87">
        <f>FactorLORet_raw!M87</f>
        <v>-2.7490438935097498E-2</v>
      </c>
      <c r="N87">
        <f>FactorLORet_raw!N87</f>
        <v>-2.7148011982570663E-2</v>
      </c>
    </row>
    <row r="88" spans="1:14" x14ac:dyDescent="0.25">
      <c r="A88" s="5">
        <f>FactorLORet_raw!A88</f>
        <v>34424</v>
      </c>
      <c r="B88">
        <f>FactorLORet_raw!B88</f>
        <v>-5.0587515843985499E-2</v>
      </c>
      <c r="C88">
        <f>FactorLORet_raw!C88</f>
        <v>-4.5670499801353098E-2</v>
      </c>
      <c r="D88">
        <f>FactorLORet_raw!D88</f>
        <v>-5.8172587851928602E-2</v>
      </c>
      <c r="E88">
        <f>FactorLORet_raw!E88</f>
        <v>-4.9014803137096101E-2</v>
      </c>
      <c r="F88">
        <f>FactorLORet_raw!F88</f>
        <v>-4.11999528955398E-2</v>
      </c>
      <c r="G88">
        <f>FactorLORet_raw!G88</f>
        <v>-3.3533345982315499E-2</v>
      </c>
      <c r="H88">
        <f>FactorLORet_raw!H88</f>
        <v>-4.8804281753285897E-2</v>
      </c>
      <c r="I88">
        <f>FactorLORet_raw!I88</f>
        <v>-4.9278885959217297E-2</v>
      </c>
      <c r="J88">
        <f>FactorLORet_raw!J88</f>
        <v>-5.1359028082669497E-2</v>
      </c>
      <c r="K88">
        <f>FactorLORet_raw!K88</f>
        <v>-3.2029553186241302E-2</v>
      </c>
      <c r="L88">
        <f>FactorLORet_raw!L88</f>
        <v>-5.2121520582556702E-2</v>
      </c>
      <c r="M88">
        <f>FactorLORet_raw!M88</f>
        <v>-3.3723334581377003E-2</v>
      </c>
      <c r="N88">
        <f>FactorLORet_raw!N88</f>
        <v>-4.3599209195724131E-2</v>
      </c>
    </row>
    <row r="89" spans="1:14" x14ac:dyDescent="0.25">
      <c r="A89" s="5">
        <f>FactorLORet_raw!A89</f>
        <v>34454</v>
      </c>
      <c r="B89">
        <f>FactorLORet_raw!B89</f>
        <v>1.5801402449284099E-2</v>
      </c>
      <c r="C89">
        <f>FactorLORet_raw!C89</f>
        <v>1.60404432064374E-2</v>
      </c>
      <c r="D89">
        <f>FactorLORet_raw!D89</f>
        <v>-4.4723777743767301E-4</v>
      </c>
      <c r="E89">
        <f>FactorLORet_raw!E89</f>
        <v>-4.6070787738037699E-3</v>
      </c>
      <c r="F89">
        <f>FactorLORet_raw!F89</f>
        <v>2.64781092316985E-2</v>
      </c>
      <c r="G89">
        <f>FactorLORet_raw!G89</f>
        <v>3.0731039261799899E-2</v>
      </c>
      <c r="H89">
        <f>FactorLORet_raw!H89</f>
        <v>8.2442658951052301E-3</v>
      </c>
      <c r="I89">
        <f>FactorLORet_raw!I89</f>
        <v>2.1647622898559399E-2</v>
      </c>
      <c r="J89">
        <f>FactorLORet_raw!J89</f>
        <v>1.5199832674337801E-2</v>
      </c>
      <c r="K89">
        <f>FactorLORet_raw!K89</f>
        <v>1.9236010253718199E-3</v>
      </c>
      <c r="L89">
        <f>FactorLORet_raw!L89</f>
        <v>1.56286489749413E-2</v>
      </c>
      <c r="M89">
        <f>FactorLORet_raw!M89</f>
        <v>7.7055465160318099E-3</v>
      </c>
      <c r="N89">
        <f>FactorLORet_raw!N89</f>
        <v>1.2823561693954044E-2</v>
      </c>
    </row>
    <row r="90" spans="1:14" x14ac:dyDescent="0.25">
      <c r="A90" s="5">
        <f>FactorLORet_raw!A90</f>
        <v>34485</v>
      </c>
      <c r="B90">
        <f>FactorLORet_raw!B90</f>
        <v>1.5837321100854599E-4</v>
      </c>
      <c r="C90">
        <f>FactorLORet_raw!C90</f>
        <v>1.40922651375216E-2</v>
      </c>
      <c r="D90">
        <f>FactorLORet_raw!D90</f>
        <v>-2.4201366615759601E-2</v>
      </c>
      <c r="E90">
        <f>FactorLORet_raw!E90</f>
        <v>-9.6948470156804005E-4</v>
      </c>
      <c r="F90">
        <f>FactorLORet_raw!F90</f>
        <v>1.2582951997228999E-2</v>
      </c>
      <c r="G90">
        <f>FactorLORet_raw!G90</f>
        <v>2.6406499965434801E-2</v>
      </c>
      <c r="H90">
        <f>FactorLORet_raw!H90</f>
        <v>3.1483742390248502E-2</v>
      </c>
      <c r="I90">
        <f>FactorLORet_raw!I90</f>
        <v>1.54036781395779E-2</v>
      </c>
      <c r="J90">
        <f>FactorLORet_raw!J90</f>
        <v>2.2597651989354098E-2</v>
      </c>
      <c r="K90">
        <f>FactorLORet_raw!K90</f>
        <v>8.1381121863339199E-3</v>
      </c>
      <c r="L90">
        <f>FactorLORet_raw!L90</f>
        <v>-1.19484642218044E-2</v>
      </c>
      <c r="M90">
        <f>FactorLORet_raw!M90</f>
        <v>2.2973664748447999E-2</v>
      </c>
      <c r="N90">
        <f>FactorLORet_raw!N90</f>
        <v>1.6418018278365754E-2</v>
      </c>
    </row>
    <row r="91" spans="1:14" x14ac:dyDescent="0.25">
      <c r="A91" s="5">
        <f>FactorLORet_raw!A91</f>
        <v>34515</v>
      </c>
      <c r="B91">
        <f>FactorLORet_raw!B91</f>
        <v>-3.8349768349647498E-2</v>
      </c>
      <c r="C91">
        <f>FactorLORet_raw!C91</f>
        <v>-8.0888646183118803E-3</v>
      </c>
      <c r="D91">
        <f>FactorLORet_raw!D91</f>
        <v>-1.01507975749141E-2</v>
      </c>
      <c r="E91">
        <f>FactorLORet_raw!E91</f>
        <v>-3.79240316970509E-2</v>
      </c>
      <c r="F91">
        <f>FactorLORet_raw!F91</f>
        <v>-1.4110750233738501E-2</v>
      </c>
      <c r="G91">
        <f>FactorLORet_raw!G91</f>
        <v>-3.0296429352516401E-2</v>
      </c>
      <c r="H91">
        <f>FactorLORet_raw!H91</f>
        <v>-1.42630095826794E-2</v>
      </c>
      <c r="I91">
        <f>FactorLORet_raw!I91</f>
        <v>-1.70265714451414E-2</v>
      </c>
      <c r="J91">
        <f>FactorLORet_raw!J91</f>
        <v>-2.2583488985795999E-2</v>
      </c>
      <c r="K91">
        <f>FactorLORet_raw!K91</f>
        <v>-1.7130726568299198E-2</v>
      </c>
      <c r="L91">
        <f>FactorLORet_raw!L91</f>
        <v>-2.7535883494528599E-2</v>
      </c>
      <c r="M91">
        <f>FactorLORet_raw!M91</f>
        <v>-2.8223484758748599E-2</v>
      </c>
      <c r="N91">
        <f>FactorLORet_raw!N91</f>
        <v>-2.450466459351397E-2</v>
      </c>
    </row>
    <row r="92" spans="1:14" x14ac:dyDescent="0.25">
      <c r="A92" s="5">
        <f>FactorLORet_raw!A92</f>
        <v>34546</v>
      </c>
      <c r="B92">
        <f>FactorLORet_raw!B92</f>
        <v>3.6390831288673799E-2</v>
      </c>
      <c r="C92">
        <f>FactorLORet_raw!C92</f>
        <v>1.82057190330191E-2</v>
      </c>
      <c r="D92">
        <f>FactorLORet_raw!D92</f>
        <v>3.6115849339085203E-2</v>
      </c>
      <c r="E92">
        <f>FactorLORet_raw!E92</f>
        <v>3.0578092397442899E-2</v>
      </c>
      <c r="F92">
        <f>FactorLORet_raw!F92</f>
        <v>3.4692338054889603E-2</v>
      </c>
      <c r="G92">
        <f>FactorLORet_raw!G92</f>
        <v>3.8298822299085801E-2</v>
      </c>
      <c r="H92">
        <f>FactorLORet_raw!H92</f>
        <v>3.2373062172384101E-2</v>
      </c>
      <c r="I92">
        <f>FactorLORet_raw!I92</f>
        <v>1.8426214526016699E-2</v>
      </c>
      <c r="J92">
        <f>FactorLORet_raw!J92</f>
        <v>2.7881687932772001E-2</v>
      </c>
      <c r="K92">
        <f>FactorLORet_raw!K92</f>
        <v>2.0962574320698601E-2</v>
      </c>
      <c r="L92">
        <f>FactorLORet_raw!L92</f>
        <v>4.75497106772967E-2</v>
      </c>
      <c r="M92">
        <f>FactorLORet_raw!M92</f>
        <v>4.7229449574342899E-2</v>
      </c>
      <c r="N92">
        <f>FactorLORet_raw!N92</f>
        <v>3.2825706791022924E-2</v>
      </c>
    </row>
    <row r="93" spans="1:14" x14ac:dyDescent="0.25">
      <c r="A93" s="5">
        <f>FactorLORet_raw!A93</f>
        <v>34577</v>
      </c>
      <c r="B93">
        <f>FactorLORet_raw!B93</f>
        <v>5.4107084278554103E-2</v>
      </c>
      <c r="C93">
        <f>FactorLORet_raw!C93</f>
        <v>3.5655363006261001E-2</v>
      </c>
      <c r="D93">
        <f>FactorLORet_raw!D93</f>
        <v>6.4096447082100202E-2</v>
      </c>
      <c r="E93">
        <f>FactorLORet_raw!E93</f>
        <v>3.2357353697574899E-2</v>
      </c>
      <c r="F93">
        <f>FactorLORet_raw!F93</f>
        <v>1.6197992528085799E-2</v>
      </c>
      <c r="G93">
        <f>FactorLORet_raw!G93</f>
        <v>4.3147770624721499E-2</v>
      </c>
      <c r="H93">
        <f>FactorLORet_raw!H93</f>
        <v>3.6510469392564499E-2</v>
      </c>
      <c r="I93">
        <f>FactorLORet_raw!I93</f>
        <v>2.8978894396871999E-2</v>
      </c>
      <c r="J93">
        <f>FactorLORet_raw!J93</f>
        <v>6.1956484418958999E-3</v>
      </c>
      <c r="K93">
        <f>FactorLORet_raw!K93</f>
        <v>5.5037360537987003E-2</v>
      </c>
      <c r="L93">
        <f>FactorLORet_raw!L93</f>
        <v>2.7443668798536901E-2</v>
      </c>
      <c r="M93">
        <f>FactorLORet_raw!M93</f>
        <v>1.8559330116112299E-2</v>
      </c>
      <c r="N93">
        <f>FactorLORet_raw!N93</f>
        <v>4.1006737451056541E-2</v>
      </c>
    </row>
    <row r="94" spans="1:14" x14ac:dyDescent="0.25">
      <c r="A94" s="5">
        <f>FactorLORet_raw!A94</f>
        <v>34607</v>
      </c>
      <c r="B94">
        <f>FactorLORet_raw!B94</f>
        <v>-2.4281434627946099E-2</v>
      </c>
      <c r="C94">
        <f>FactorLORet_raw!C94</f>
        <v>-4.7944833517660199E-2</v>
      </c>
      <c r="D94">
        <f>FactorLORet_raw!D94</f>
        <v>-4.6583264257396298E-2</v>
      </c>
      <c r="E94">
        <f>FactorLORet_raw!E94</f>
        <v>-3.8551389670445101E-2</v>
      </c>
      <c r="F94">
        <f>FactorLORet_raw!F94</f>
        <v>-3.1387470331803703E-2</v>
      </c>
      <c r="G94">
        <f>FactorLORet_raw!G94</f>
        <v>-1.4056717572042399E-2</v>
      </c>
      <c r="H94">
        <f>FactorLORet_raw!H94</f>
        <v>-4.8906911989241297E-2</v>
      </c>
      <c r="I94">
        <f>FactorLORet_raw!I94</f>
        <v>-5.5227210841549398E-2</v>
      </c>
      <c r="J94">
        <f>FactorLORet_raw!J94</f>
        <v>-4.8887551110779401E-2</v>
      </c>
      <c r="K94">
        <f>FactorLORet_raw!K94</f>
        <v>-2.8254096665958E-2</v>
      </c>
      <c r="L94">
        <f>FactorLORet_raw!L94</f>
        <v>-3.9699497552649003E-2</v>
      </c>
      <c r="M94">
        <f>FactorLORet_raw!M94</f>
        <v>-3.1293242518700803E-2</v>
      </c>
      <c r="N94">
        <f>FactorLORet_raw!N94</f>
        <v>-2.4465039052572801E-2</v>
      </c>
    </row>
    <row r="95" spans="1:14" x14ac:dyDescent="0.25">
      <c r="A95" s="5">
        <f>FactorLORet_raw!A95</f>
        <v>34638</v>
      </c>
      <c r="B95">
        <f>FactorLORet_raw!B95</f>
        <v>2.7982026025618702E-2</v>
      </c>
      <c r="C95">
        <f>FactorLORet_raw!C95</f>
        <v>5.6315477206267499E-2</v>
      </c>
      <c r="D95">
        <f>FactorLORet_raw!D95</f>
        <v>7.9531249817688908E-3</v>
      </c>
      <c r="E95">
        <f>FactorLORet_raw!E95</f>
        <v>8.2164955991859898E-3</v>
      </c>
      <c r="F95">
        <f>FactorLORet_raw!F95</f>
        <v>5.00234047548219E-2</v>
      </c>
      <c r="G95">
        <f>FactorLORet_raw!G95</f>
        <v>3.7106016021471303E-2</v>
      </c>
      <c r="H95">
        <f>FactorLORet_raw!H95</f>
        <v>-2.3041181639841001E-5</v>
      </c>
      <c r="I95">
        <f>FactorLORet_raw!I95</f>
        <v>6.6429123326709003E-3</v>
      </c>
      <c r="J95">
        <f>FactorLORet_raw!J95</f>
        <v>1.35439952883542E-2</v>
      </c>
      <c r="K95">
        <f>FactorLORet_raw!K95</f>
        <v>2.4923119023726299E-2</v>
      </c>
      <c r="L95">
        <f>FactorLORet_raw!L95</f>
        <v>9.39590412058325E-3</v>
      </c>
      <c r="M95">
        <f>FactorLORet_raw!M95</f>
        <v>4.1308725604132401E-2</v>
      </c>
      <c r="N95">
        <f>FactorLORet_raw!N95</f>
        <v>2.2473471230830766E-2</v>
      </c>
    </row>
    <row r="96" spans="1:14" x14ac:dyDescent="0.25">
      <c r="A96" s="5">
        <f>FactorLORet_raw!A96</f>
        <v>34668</v>
      </c>
      <c r="B96">
        <f>FactorLORet_raw!B96</f>
        <v>-5.0434986639426797E-2</v>
      </c>
      <c r="C96">
        <f>FactorLORet_raw!C96</f>
        <v>-3.9554927668235602E-2</v>
      </c>
      <c r="D96">
        <f>FactorLORet_raw!D96</f>
        <v>-6.6641216419890001E-2</v>
      </c>
      <c r="E96">
        <f>FactorLORet_raw!E96</f>
        <v>-5.05423440112579E-2</v>
      </c>
      <c r="F96">
        <f>FactorLORet_raw!F96</f>
        <v>-2.4791281920041701E-2</v>
      </c>
      <c r="G96">
        <f>FactorLORet_raw!G96</f>
        <v>-4.7966542346697602E-2</v>
      </c>
      <c r="H96">
        <f>FactorLORet_raw!H96</f>
        <v>-4.9498609686988798E-2</v>
      </c>
      <c r="I96">
        <f>FactorLORet_raw!I96</f>
        <v>-3.0222369884526101E-2</v>
      </c>
      <c r="J96">
        <f>FactorLORet_raw!J96</f>
        <v>-4.2788560156835402E-2</v>
      </c>
      <c r="K96">
        <f>FactorLORet_raw!K96</f>
        <v>-2.4136731047069999E-2</v>
      </c>
      <c r="L96">
        <f>FactorLORet_raw!L96</f>
        <v>-4.9865876525124198E-2</v>
      </c>
      <c r="M96">
        <f>FactorLORet_raw!M96</f>
        <v>-3.8105690377080899E-2</v>
      </c>
      <c r="N96">
        <f>FactorLORet_raw!N96</f>
        <v>-3.6417372989316021E-2</v>
      </c>
    </row>
    <row r="97" spans="1:14" x14ac:dyDescent="0.25">
      <c r="A97" s="5">
        <f>FactorLORet_raw!A97</f>
        <v>34699</v>
      </c>
      <c r="B97">
        <f>FactorLORet_raw!B97</f>
        <v>2.0130034873733101E-2</v>
      </c>
      <c r="C97">
        <f>FactorLORet_raw!C97</f>
        <v>1.51245437814584E-2</v>
      </c>
      <c r="D97">
        <f>FactorLORet_raw!D97</f>
        <v>3.3326974568404902E-2</v>
      </c>
      <c r="E97">
        <f>FactorLORet_raw!E97</f>
        <v>2.7998545838863499E-2</v>
      </c>
      <c r="F97">
        <f>FactorLORet_raw!F97</f>
        <v>4.6640355331570597E-3</v>
      </c>
      <c r="G97">
        <f>FactorLORet_raw!G97</f>
        <v>2.7598713401342401E-2</v>
      </c>
      <c r="H97">
        <f>FactorLORet_raw!H97</f>
        <v>3.29550643626286E-2</v>
      </c>
      <c r="I97">
        <f>FactorLORet_raw!I97</f>
        <v>3.7156690672215602E-2</v>
      </c>
      <c r="J97">
        <f>FactorLORet_raw!J97</f>
        <v>2.98705022396956E-2</v>
      </c>
      <c r="K97">
        <f>FactorLORet_raw!K97</f>
        <v>1.7981583296761701E-2</v>
      </c>
      <c r="L97">
        <f>FactorLORet_raw!L97</f>
        <v>4.5313687179617597E-2</v>
      </c>
      <c r="M97">
        <f>FactorLORet_raw!M97</f>
        <v>2.8483551603379599E-2</v>
      </c>
      <c r="N97">
        <f>FactorLORet_raw!N97</f>
        <v>1.4824869114562267E-2</v>
      </c>
    </row>
    <row r="98" spans="1:14" x14ac:dyDescent="0.25">
      <c r="A98" s="5">
        <f>FactorLORet_raw!A98</f>
        <v>34730</v>
      </c>
      <c r="B98">
        <f>FactorLORet_raw!B98</f>
        <v>-2.6418500042057601E-3</v>
      </c>
      <c r="C98">
        <f>FactorLORet_raw!C98</f>
        <v>4.7808932407473498E-2</v>
      </c>
      <c r="D98">
        <f>FactorLORet_raw!D98</f>
        <v>-1.4512917379340301E-2</v>
      </c>
      <c r="E98">
        <f>FactorLORet_raw!E98</f>
        <v>-1.15874556798504E-2</v>
      </c>
      <c r="F98">
        <f>FactorLORet_raw!F98</f>
        <v>4.1963706908992197E-2</v>
      </c>
      <c r="G98">
        <f>FactorLORet_raw!G98</f>
        <v>1.6057506016202702E-2</v>
      </c>
      <c r="H98">
        <f>FactorLORet_raw!H98</f>
        <v>-1.21903841317133E-2</v>
      </c>
      <c r="I98">
        <f>FactorLORet_raw!I98</f>
        <v>-9.4114424632492401E-3</v>
      </c>
      <c r="J98">
        <f>FactorLORet_raw!J98</f>
        <v>-1.14817762630589E-2</v>
      </c>
      <c r="K98">
        <f>FactorLORet_raw!K98</f>
        <v>1.8584421186435499E-2</v>
      </c>
      <c r="L98">
        <f>FactorLORet_raw!L98</f>
        <v>-1.92916159782297E-2</v>
      </c>
      <c r="M98">
        <f>FactorLORet_raw!M98</f>
        <v>2.7525218679337701E-2</v>
      </c>
      <c r="N98">
        <f>FactorLORet_raw!N98</f>
        <v>2.5951016154246886E-2</v>
      </c>
    </row>
    <row r="99" spans="1:14" x14ac:dyDescent="0.25">
      <c r="A99" s="5">
        <f>FactorLORet_raw!A99</f>
        <v>34758</v>
      </c>
      <c r="B99">
        <f>FactorLORet_raw!B99</f>
        <v>4.6819849216439398E-2</v>
      </c>
      <c r="C99">
        <f>FactorLORet_raw!C99</f>
        <v>5.5874540682702402E-2</v>
      </c>
      <c r="D99">
        <f>FactorLORet_raw!D99</f>
        <v>3.9008522461508897E-2</v>
      </c>
      <c r="E99">
        <f>FactorLORet_raw!E99</f>
        <v>4.89090515707548E-2</v>
      </c>
      <c r="F99">
        <f>FactorLORet_raw!F99</f>
        <v>3.1208870267015899E-2</v>
      </c>
      <c r="G99">
        <f>FactorLORet_raw!G99</f>
        <v>4.4636496456510098E-2</v>
      </c>
      <c r="H99">
        <f>FactorLORet_raw!H99</f>
        <v>6.5202973774431405E-2</v>
      </c>
      <c r="I99">
        <f>FactorLORet_raw!I99</f>
        <v>6.0406116791031E-2</v>
      </c>
      <c r="J99">
        <f>FactorLORet_raw!J99</f>
        <v>7.1012706883547799E-2</v>
      </c>
      <c r="K99">
        <f>FactorLORet_raw!K99</f>
        <v>3.6712173461346101E-2</v>
      </c>
      <c r="L99">
        <f>FactorLORet_raw!L99</f>
        <v>5.1620410999820301E-2</v>
      </c>
      <c r="M99">
        <f>FactorLORet_raw!M99</f>
        <v>3.4035620189979701E-2</v>
      </c>
      <c r="N99">
        <f>FactorLORet_raw!N99</f>
        <v>3.8957740755790393E-2</v>
      </c>
    </row>
    <row r="100" spans="1:14" x14ac:dyDescent="0.25">
      <c r="A100" s="5">
        <f>FactorLORet_raw!A100</f>
        <v>34789</v>
      </c>
      <c r="B100">
        <f>FactorLORet_raw!B100</f>
        <v>3.2664482895273399E-2</v>
      </c>
      <c r="C100">
        <f>FactorLORet_raw!C100</f>
        <v>7.2704104932391897E-3</v>
      </c>
      <c r="D100">
        <f>FactorLORet_raw!D100</f>
        <v>4.4646522175064499E-2</v>
      </c>
      <c r="E100">
        <f>FactorLORet_raw!E100</f>
        <v>2.7857856983341901E-2</v>
      </c>
      <c r="F100">
        <f>FactorLORet_raw!F100</f>
        <v>3.6970265272638102E-2</v>
      </c>
      <c r="G100">
        <f>FactorLORet_raw!G100</f>
        <v>4.0950061531279003E-2</v>
      </c>
      <c r="H100">
        <f>FactorLORet_raw!H100</f>
        <v>2.2222409401971899E-2</v>
      </c>
      <c r="I100">
        <f>FactorLORet_raw!I100</f>
        <v>3.1817900573998303E-2</v>
      </c>
      <c r="J100">
        <f>FactorLORet_raw!J100</f>
        <v>2.7714586260231999E-2</v>
      </c>
      <c r="K100">
        <f>FactorLORet_raw!K100</f>
        <v>3.0351456431376399E-2</v>
      </c>
      <c r="L100">
        <f>FactorLORet_raw!L100</f>
        <v>3.5552626050678701E-2</v>
      </c>
      <c r="M100">
        <f>FactorLORet_raw!M100</f>
        <v>3.0913229982498101E-2</v>
      </c>
      <c r="N100">
        <f>FactorLORet_raw!N100</f>
        <v>2.9511936771775549E-2</v>
      </c>
    </row>
    <row r="101" spans="1:14" x14ac:dyDescent="0.25">
      <c r="A101" s="5">
        <f>FactorLORet_raw!A101</f>
        <v>34819</v>
      </c>
      <c r="B101">
        <f>FactorLORet_raw!B101</f>
        <v>5.17731485980851E-2</v>
      </c>
      <c r="C101">
        <f>FactorLORet_raw!C101</f>
        <v>3.4088691325291201E-2</v>
      </c>
      <c r="D101">
        <f>FactorLORet_raw!D101</f>
        <v>3.4540752605533298E-2</v>
      </c>
      <c r="E101">
        <f>FactorLORet_raw!E101</f>
        <v>3.12264779724096E-2</v>
      </c>
      <c r="F101">
        <f>FactorLORet_raw!F101</f>
        <v>2.9417836464673199E-2</v>
      </c>
      <c r="G101">
        <f>FactorLORet_raw!G101</f>
        <v>6.0668217441277199E-2</v>
      </c>
      <c r="H101">
        <f>FactorLORet_raw!H101</f>
        <v>3.3659927095854497E-2</v>
      </c>
      <c r="I101">
        <f>FactorLORet_raw!I101</f>
        <v>4.0220180875857603E-2</v>
      </c>
      <c r="J101">
        <f>FactorLORet_raw!J101</f>
        <v>3.5762221112496502E-2</v>
      </c>
      <c r="K101">
        <f>FactorLORet_raw!K101</f>
        <v>3.66490908046814E-2</v>
      </c>
      <c r="L101">
        <f>FactorLORet_raw!L101</f>
        <v>3.06503016280678E-2</v>
      </c>
      <c r="M101">
        <f>FactorLORet_raw!M101</f>
        <v>2.54103503040146E-2</v>
      </c>
      <c r="N101">
        <f>FactorLORet_raw!N101</f>
        <v>2.9441560086108653E-2</v>
      </c>
    </row>
    <row r="102" spans="1:14" x14ac:dyDescent="0.25">
      <c r="A102" s="5">
        <f>FactorLORet_raw!A102</f>
        <v>34850</v>
      </c>
      <c r="B102">
        <f>FactorLORet_raw!B102</f>
        <v>3.1234770717668201E-2</v>
      </c>
      <c r="C102">
        <f>FactorLORet_raw!C102</f>
        <v>6.0585637276139102E-2</v>
      </c>
      <c r="D102">
        <f>FactorLORet_raw!D102</f>
        <v>3.1420156196136299E-2</v>
      </c>
      <c r="E102">
        <f>FactorLORet_raw!E102</f>
        <v>4.7886837957164599E-2</v>
      </c>
      <c r="F102">
        <f>FactorLORet_raw!F102</f>
        <v>4.32407118218553E-2</v>
      </c>
      <c r="G102">
        <f>FactorLORet_raw!G102</f>
        <v>4.5773281808875299E-2</v>
      </c>
      <c r="H102">
        <f>FactorLORet_raw!H102</f>
        <v>6.4477476078149507E-2</v>
      </c>
      <c r="I102">
        <f>FactorLORet_raw!I102</f>
        <v>3.9543939095750602E-2</v>
      </c>
      <c r="J102">
        <f>FactorLORet_raw!J102</f>
        <v>6.0391303862692501E-2</v>
      </c>
      <c r="K102">
        <f>FactorLORet_raw!K102</f>
        <v>2.92438003452665E-2</v>
      </c>
      <c r="L102">
        <f>FactorLORet_raw!L102</f>
        <v>2.7861350961024399E-2</v>
      </c>
      <c r="M102">
        <f>FactorLORet_raw!M102</f>
        <v>3.7958546987710798E-2</v>
      </c>
      <c r="N102">
        <f>FactorLORet_raw!N102</f>
        <v>3.9977858416876844E-2</v>
      </c>
    </row>
    <row r="103" spans="1:14" x14ac:dyDescent="0.25">
      <c r="A103" s="5">
        <f>FactorLORet_raw!A103</f>
        <v>34880</v>
      </c>
      <c r="B103">
        <f>FactorLORet_raw!B103</f>
        <v>5.2059284691777702E-2</v>
      </c>
      <c r="C103">
        <f>FactorLORet_raw!C103</f>
        <v>3.9067838072394001E-2</v>
      </c>
      <c r="D103">
        <f>FactorLORet_raw!D103</f>
        <v>3.9355478785655297E-2</v>
      </c>
      <c r="E103">
        <f>FactorLORet_raw!E103</f>
        <v>2.72995364562412E-2</v>
      </c>
      <c r="F103">
        <f>FactorLORet_raw!F103</f>
        <v>-3.1402550017339799E-3</v>
      </c>
      <c r="G103">
        <f>FactorLORet_raw!G103</f>
        <v>2.1599475378715201E-2</v>
      </c>
      <c r="H103">
        <f>FactorLORet_raw!H103</f>
        <v>1.9129973386639701E-2</v>
      </c>
      <c r="I103">
        <f>FactorLORet_raw!I103</f>
        <v>3.1995175469069499E-2</v>
      </c>
      <c r="J103">
        <f>FactorLORet_raw!J103</f>
        <v>2.60050149423139E-2</v>
      </c>
      <c r="K103">
        <f>FactorLORet_raw!K103</f>
        <v>5.1410650809267301E-2</v>
      </c>
      <c r="L103">
        <f>FactorLORet_raw!L103</f>
        <v>4.6548611995710497E-2</v>
      </c>
      <c r="M103">
        <f>FactorLORet_raw!M103</f>
        <v>-3.53564298781953E-3</v>
      </c>
      <c r="N103">
        <f>FactorLORet_raw!N103</f>
        <v>2.3227275415459214E-2</v>
      </c>
    </row>
    <row r="104" spans="1:14" x14ac:dyDescent="0.25">
      <c r="A104" s="5">
        <f>FactorLORet_raw!A104</f>
        <v>34911</v>
      </c>
      <c r="B104">
        <f>FactorLORet_raw!B104</f>
        <v>4.82836333299499E-2</v>
      </c>
      <c r="C104">
        <f>FactorLORet_raw!C104</f>
        <v>1.85959650422848E-2</v>
      </c>
      <c r="D104">
        <f>FactorLORet_raw!D104</f>
        <v>2.0665453784752701E-2</v>
      </c>
      <c r="E104">
        <f>FactorLORet_raw!E104</f>
        <v>2.4852475690400801E-2</v>
      </c>
      <c r="F104">
        <f>FactorLORet_raw!F104</f>
        <v>2.4075696163859801E-2</v>
      </c>
      <c r="G104">
        <f>FactorLORet_raw!G104</f>
        <v>5.5994327388935498E-2</v>
      </c>
      <c r="H104">
        <f>FactorLORet_raw!H104</f>
        <v>4.1575321851829501E-2</v>
      </c>
      <c r="I104">
        <f>FactorLORet_raw!I104</f>
        <v>3.4696540761754102E-2</v>
      </c>
      <c r="J104">
        <f>FactorLORet_raw!J104</f>
        <v>3.83116681672327E-2</v>
      </c>
      <c r="K104">
        <f>FactorLORet_raw!K104</f>
        <v>4.5937450847542798E-2</v>
      </c>
      <c r="L104">
        <f>FactorLORet_raw!L104</f>
        <v>4.0769025179877197E-2</v>
      </c>
      <c r="M104">
        <f>FactorLORet_raw!M104</f>
        <v>1.8906502280614999E-2</v>
      </c>
      <c r="N104">
        <f>FactorLORet_raw!N104</f>
        <v>3.3161385408990274E-2</v>
      </c>
    </row>
    <row r="105" spans="1:14" x14ac:dyDescent="0.25">
      <c r="A105" s="5">
        <f>FactorLORet_raw!A105</f>
        <v>34942</v>
      </c>
      <c r="B105">
        <f>FactorLORet_raw!B105</f>
        <v>-1.38488920481178E-3</v>
      </c>
      <c r="C105">
        <f>FactorLORet_raw!C105</f>
        <v>5.04950941752077E-2</v>
      </c>
      <c r="D105">
        <f>FactorLORet_raw!D105</f>
        <v>1.54013847006608E-3</v>
      </c>
      <c r="E105">
        <f>FactorLORet_raw!E105</f>
        <v>9.3824809713254492E-3</v>
      </c>
      <c r="F105">
        <f>FactorLORet_raw!F105</f>
        <v>6.6399238956192704E-3</v>
      </c>
      <c r="G105">
        <f>FactorLORet_raw!G105</f>
        <v>8.1580663950328904E-3</v>
      </c>
      <c r="H105">
        <f>FactorLORet_raw!H105</f>
        <v>2.9285440652760501E-2</v>
      </c>
      <c r="I105">
        <f>FactorLORet_raw!I105</f>
        <v>1.12718709020409E-2</v>
      </c>
      <c r="J105">
        <f>FactorLORet_raw!J105</f>
        <v>2.8795122949342399E-2</v>
      </c>
      <c r="K105">
        <f>FactorLORet_raw!K105</f>
        <v>-3.70974267175738E-3</v>
      </c>
      <c r="L105">
        <f>FactorLORet_raw!L105</f>
        <v>3.7969245580580101E-3</v>
      </c>
      <c r="M105">
        <f>FactorLORet_raw!M105</f>
        <v>8.9651642022427099E-3</v>
      </c>
      <c r="N105">
        <f>FactorLORet_raw!N105</f>
        <v>2.5174121003608274E-3</v>
      </c>
    </row>
    <row r="106" spans="1:14" x14ac:dyDescent="0.25">
      <c r="A106" s="5">
        <f>FactorLORet_raw!A106</f>
        <v>34972</v>
      </c>
      <c r="B106">
        <f>FactorLORet_raw!B106</f>
        <v>3.3498411657775902E-2</v>
      </c>
      <c r="C106">
        <f>FactorLORet_raw!C106</f>
        <v>4.13737845641272E-2</v>
      </c>
      <c r="D106">
        <f>FactorLORet_raw!D106</f>
        <v>-1.34210106025957E-2</v>
      </c>
      <c r="E106">
        <f>FactorLORet_raw!E106</f>
        <v>4.1557319488399802E-2</v>
      </c>
      <c r="F106">
        <f>FactorLORet_raw!F106</f>
        <v>4.5119591507439299E-2</v>
      </c>
      <c r="G106">
        <f>FactorLORet_raw!G106</f>
        <v>2.3825563966945799E-2</v>
      </c>
      <c r="H106">
        <f>FactorLORet_raw!H106</f>
        <v>2.2719510774531E-2</v>
      </c>
      <c r="I106">
        <f>FactorLORet_raw!I106</f>
        <v>1.3490165237099999E-2</v>
      </c>
      <c r="J106">
        <f>FactorLORet_raw!J106</f>
        <v>3.0175054304966201E-2</v>
      </c>
      <c r="K106">
        <f>FactorLORet_raw!K106</f>
        <v>4.22133637723872E-2</v>
      </c>
      <c r="L106">
        <f>FactorLORet_raw!L106</f>
        <v>1.3085317858904001E-2</v>
      </c>
      <c r="M106">
        <f>FactorLORet_raw!M106</f>
        <v>5.2344239081337701E-2</v>
      </c>
      <c r="N106">
        <f>FactorLORet_raw!N106</f>
        <v>4.220027342987076E-2</v>
      </c>
    </row>
    <row r="107" spans="1:14" x14ac:dyDescent="0.25">
      <c r="A107" s="5">
        <f>FactorLORet_raw!A107</f>
        <v>35003</v>
      </c>
      <c r="B107">
        <f>FactorLORet_raw!B107</f>
        <v>-7.6661453648066103E-3</v>
      </c>
      <c r="C107">
        <f>FactorLORet_raw!C107</f>
        <v>-5.1592387511655298E-2</v>
      </c>
      <c r="D107">
        <f>FactorLORet_raw!D107</f>
        <v>-5.1552693557795001E-2</v>
      </c>
      <c r="E107">
        <f>FactorLORet_raw!E107</f>
        <v>-1.4337877176661001E-2</v>
      </c>
      <c r="F107">
        <f>FactorLORet_raw!F107</f>
        <v>-8.1526061602427702E-3</v>
      </c>
      <c r="G107">
        <f>FactorLORet_raw!G107</f>
        <v>-1.48142793818928E-2</v>
      </c>
      <c r="H107">
        <f>FactorLORet_raw!H107</f>
        <v>-3.1484974849983603E-2</v>
      </c>
      <c r="I107">
        <f>FactorLORet_raw!I107</f>
        <v>-2.6079570666527101E-2</v>
      </c>
      <c r="J107">
        <f>FactorLORet_raw!J107</f>
        <v>-3.4095008590840997E-2</v>
      </c>
      <c r="K107">
        <f>FactorLORet_raw!K107</f>
        <v>2.0387430581671501E-2</v>
      </c>
      <c r="L107">
        <f>FactorLORet_raw!L107</f>
        <v>-6.2058788774965396E-3</v>
      </c>
      <c r="M107">
        <f>FactorLORet_raw!M107</f>
        <v>1.8329856240716199E-2</v>
      </c>
      <c r="N107">
        <f>FactorLORet_raw!N107</f>
        <v>-3.5739622793046211E-3</v>
      </c>
    </row>
    <row r="108" spans="1:14" x14ac:dyDescent="0.25">
      <c r="A108" s="5">
        <f>FactorLORet_raw!A108</f>
        <v>35033</v>
      </c>
      <c r="B108">
        <f>FactorLORet_raw!B108</f>
        <v>4.1968105631233099E-2</v>
      </c>
      <c r="C108">
        <f>FactorLORet_raw!C108</f>
        <v>6.21423460544255E-2</v>
      </c>
      <c r="D108">
        <f>FactorLORet_raw!D108</f>
        <v>4.6599595804409401E-2</v>
      </c>
      <c r="E108">
        <f>FactorLORet_raw!E108</f>
        <v>4.0270102602431197E-2</v>
      </c>
      <c r="F108">
        <f>FactorLORet_raw!F108</f>
        <v>3.98547388658941E-2</v>
      </c>
      <c r="G108">
        <f>FactorLORet_raw!G108</f>
        <v>5.7182237245153103E-2</v>
      </c>
      <c r="H108">
        <f>FactorLORet_raw!H108</f>
        <v>6.1674266638017297E-2</v>
      </c>
      <c r="I108">
        <f>FactorLORet_raw!I108</f>
        <v>5.3470677315653803E-2</v>
      </c>
      <c r="J108">
        <f>FactorLORet_raw!J108</f>
        <v>6.3077942859889505E-2</v>
      </c>
      <c r="K108">
        <f>FactorLORet_raw!K108</f>
        <v>1.42252204560432E-2</v>
      </c>
      <c r="L108">
        <f>FactorLORet_raw!L108</f>
        <v>4.60953655031403E-2</v>
      </c>
      <c r="M108">
        <f>FactorLORet_raw!M108</f>
        <v>4.9613083201962303E-2</v>
      </c>
      <c r="N108">
        <f>FactorLORet_raw!N108</f>
        <v>4.3887694787748677E-2</v>
      </c>
    </row>
    <row r="109" spans="1:14" x14ac:dyDescent="0.25">
      <c r="A109" s="5">
        <f>FactorLORet_raw!A109</f>
        <v>35064</v>
      </c>
      <c r="B109">
        <f>FactorLORet_raw!B109</f>
        <v>7.0187233074413304E-3</v>
      </c>
      <c r="C109">
        <f>FactorLORet_raw!C109</f>
        <v>3.15207636318508E-4</v>
      </c>
      <c r="D109">
        <f>FactorLORet_raw!D109</f>
        <v>3.1699073458919202E-3</v>
      </c>
      <c r="E109">
        <f>FactorLORet_raw!E109</f>
        <v>2.1063313285125101E-2</v>
      </c>
      <c r="F109">
        <f>FactorLORet_raw!F109</f>
        <v>4.0664200737025202E-2</v>
      </c>
      <c r="G109">
        <f>FactorLORet_raw!G109</f>
        <v>4.2532431155018003E-3</v>
      </c>
      <c r="H109">
        <f>FactorLORet_raw!H109</f>
        <v>1.38725886797792E-2</v>
      </c>
      <c r="I109">
        <f>FactorLORet_raw!I109</f>
        <v>1.8446409624524401E-2</v>
      </c>
      <c r="J109">
        <f>FactorLORet_raw!J109</f>
        <v>1.21241939909467E-2</v>
      </c>
      <c r="K109">
        <f>FactorLORet_raw!K109</f>
        <v>8.3396842309257004E-3</v>
      </c>
      <c r="L109">
        <f>FactorLORet_raw!L109</f>
        <v>-1.7832903105962299E-2</v>
      </c>
      <c r="M109">
        <f>FactorLORet_raw!M109</f>
        <v>3.9374753847858698E-2</v>
      </c>
      <c r="N109">
        <f>FactorLORet_raw!N109</f>
        <v>1.9264673710219116E-2</v>
      </c>
    </row>
    <row r="110" spans="1:14" x14ac:dyDescent="0.25">
      <c r="A110" s="5">
        <f>FactorLORet_raw!A110</f>
        <v>35095</v>
      </c>
      <c r="B110">
        <f>FactorLORet_raw!B110</f>
        <v>4.9889218959514203E-2</v>
      </c>
      <c r="C110">
        <f>FactorLORet_raw!C110</f>
        <v>4.5825627008078303E-2</v>
      </c>
      <c r="D110">
        <f>FactorLORet_raw!D110</f>
        <v>1.4281237647592799E-2</v>
      </c>
      <c r="E110">
        <f>FactorLORet_raw!E110</f>
        <v>3.8153437342951103E-2</v>
      </c>
      <c r="F110">
        <f>FactorLORet_raw!F110</f>
        <v>1.7467670245027302E-2</v>
      </c>
      <c r="G110">
        <f>FactorLORet_raw!G110</f>
        <v>5.76018329374142E-2</v>
      </c>
      <c r="H110">
        <f>FactorLORet_raw!H110</f>
        <v>3.80598176591668E-2</v>
      </c>
      <c r="I110">
        <f>FactorLORet_raw!I110</f>
        <v>4.3914897518172298E-2</v>
      </c>
      <c r="J110">
        <f>FactorLORet_raw!J110</f>
        <v>5.3861223043319903E-2</v>
      </c>
      <c r="K110">
        <f>FactorLORet_raw!K110</f>
        <v>2.3824592307461999E-2</v>
      </c>
      <c r="L110">
        <f>FactorLORet_raw!L110</f>
        <v>6.74631888517426E-2</v>
      </c>
      <c r="M110">
        <f>FactorLORet_raw!M110</f>
        <v>2.5263100373119102E-2</v>
      </c>
      <c r="N110">
        <f>FactorLORet_raw!N110</f>
        <v>3.403868491490325E-2</v>
      </c>
    </row>
    <row r="111" spans="1:14" x14ac:dyDescent="0.25">
      <c r="A111" s="5">
        <f>FactorLORet_raw!A111</f>
        <v>35124</v>
      </c>
      <c r="B111">
        <f>FactorLORet_raw!B111</f>
        <v>3.5321493277629901E-2</v>
      </c>
      <c r="C111">
        <f>FactorLORet_raw!C111</f>
        <v>2.2219814542713899E-2</v>
      </c>
      <c r="D111">
        <f>FactorLORet_raw!D111</f>
        <v>1.46019673498006E-2</v>
      </c>
      <c r="E111">
        <f>FactorLORet_raw!E111</f>
        <v>6.85741781104191E-3</v>
      </c>
      <c r="F111">
        <f>FactorLORet_raw!F111</f>
        <v>1.7338631705649699E-2</v>
      </c>
      <c r="G111">
        <f>FactorLORet_raw!G111</f>
        <v>3.1142664890310399E-2</v>
      </c>
      <c r="H111">
        <f>FactorLORet_raw!H111</f>
        <v>1.3919207080439601E-2</v>
      </c>
      <c r="I111">
        <f>FactorLORet_raw!I111</f>
        <v>2.0618261764725501E-2</v>
      </c>
      <c r="J111">
        <f>FactorLORet_raw!J111</f>
        <v>1.3923034785479399E-2</v>
      </c>
      <c r="K111">
        <f>FactorLORet_raw!K111</f>
        <v>3.1362813007282199E-2</v>
      </c>
      <c r="L111">
        <f>FactorLORet_raw!L111</f>
        <v>4.5447195122127998E-2</v>
      </c>
      <c r="M111">
        <f>FactorLORet_raw!M111</f>
        <v>-2.9294328328832802E-3</v>
      </c>
      <c r="N111">
        <f>FactorLORet_raw!N111</f>
        <v>9.2673992673992789E-3</v>
      </c>
    </row>
    <row r="112" spans="1:14" x14ac:dyDescent="0.25">
      <c r="A112" s="5">
        <f>FactorLORet_raw!A112</f>
        <v>35155</v>
      </c>
      <c r="B112">
        <f>FactorLORet_raw!B112</f>
        <v>-1.8962816643095001E-2</v>
      </c>
      <c r="C112">
        <f>FactorLORet_raw!C112</f>
        <v>2.4812711527622801E-2</v>
      </c>
      <c r="D112">
        <f>FactorLORet_raw!D112</f>
        <v>2.5630434824716501E-2</v>
      </c>
      <c r="E112">
        <f>FactorLORet_raw!E112</f>
        <v>1.43614233193408E-2</v>
      </c>
      <c r="F112">
        <f>FactorLORet_raw!F112</f>
        <v>2.9199752484928398E-2</v>
      </c>
      <c r="G112">
        <f>FactorLORet_raw!G112</f>
        <v>-6.8198608738975798E-3</v>
      </c>
      <c r="H112">
        <f>FactorLORet_raw!H112</f>
        <v>4.10545993562383E-2</v>
      </c>
      <c r="I112">
        <f>FactorLORet_raw!I112</f>
        <v>4.0849363579258301E-2</v>
      </c>
      <c r="J112">
        <f>FactorLORet_raw!J112</f>
        <v>3.5386440269998598E-2</v>
      </c>
      <c r="K112">
        <f>FactorLORet_raw!K112</f>
        <v>-1.8207200119340301E-2</v>
      </c>
      <c r="L112">
        <f>FactorLORet_raw!L112</f>
        <v>2.5734715174170201E-2</v>
      </c>
      <c r="M112">
        <f>FactorLORet_raw!M112</f>
        <v>1.8265877731563698E-2</v>
      </c>
      <c r="N112">
        <f>FactorLORet_raw!N112</f>
        <v>9.6299253559803955E-3</v>
      </c>
    </row>
    <row r="113" spans="1:14" x14ac:dyDescent="0.25">
      <c r="A113" s="5">
        <f>FactorLORet_raw!A113</f>
        <v>35185</v>
      </c>
      <c r="B113">
        <f>FactorLORet_raw!B113</f>
        <v>5.2998115223060697E-3</v>
      </c>
      <c r="C113">
        <f>FactorLORet_raw!C113</f>
        <v>1.54378374340782E-2</v>
      </c>
      <c r="D113">
        <f>FactorLORet_raw!D113</f>
        <v>4.2658878665341002E-2</v>
      </c>
      <c r="E113">
        <f>FactorLORet_raw!E113</f>
        <v>1.4687943581031201E-2</v>
      </c>
      <c r="F113">
        <f>FactorLORet_raw!F113</f>
        <v>2.24730724356101E-2</v>
      </c>
      <c r="G113">
        <f>FactorLORet_raw!G113</f>
        <v>6.9322630425766401E-4</v>
      </c>
      <c r="H113">
        <f>FactorLORet_raw!H113</f>
        <v>2.1680657130872801E-2</v>
      </c>
      <c r="I113">
        <f>FactorLORet_raw!I113</f>
        <v>2.6373778858350402E-2</v>
      </c>
      <c r="J113">
        <f>FactorLORet_raw!J113</f>
        <v>1.72884911202651E-2</v>
      </c>
      <c r="K113">
        <f>FactorLORet_raw!K113</f>
        <v>4.1939590747847998E-2</v>
      </c>
      <c r="L113">
        <f>FactorLORet_raw!L113</f>
        <v>1.9163175575095101E-2</v>
      </c>
      <c r="M113">
        <f>FactorLORet_raw!M113</f>
        <v>4.8999534429100596E-3</v>
      </c>
      <c r="N113">
        <f>FactorLORet_raw!N113</f>
        <v>1.473848181654791E-2</v>
      </c>
    </row>
    <row r="114" spans="1:14" x14ac:dyDescent="0.25">
      <c r="A114" s="5">
        <f>FactorLORet_raw!A114</f>
        <v>35216</v>
      </c>
      <c r="B114">
        <f>FactorLORet_raw!B114</f>
        <v>3.1261747420917203E-2</v>
      </c>
      <c r="C114">
        <f>FactorLORet_raw!C114</f>
        <v>2.1868316952624801E-2</v>
      </c>
      <c r="D114">
        <f>FactorLORet_raw!D114</f>
        <v>-1.0705843140972201E-3</v>
      </c>
      <c r="E114">
        <f>FactorLORet_raw!E114</f>
        <v>2.96440482511394E-2</v>
      </c>
      <c r="F114">
        <f>FactorLORet_raw!F114</f>
        <v>1.6534030840860199E-2</v>
      </c>
      <c r="G114">
        <f>FactorLORet_raw!G114</f>
        <v>1.48662954710872E-2</v>
      </c>
      <c r="H114">
        <f>FactorLORet_raw!H114</f>
        <v>1.8848849152372699E-2</v>
      </c>
      <c r="I114">
        <f>FactorLORet_raw!I114</f>
        <v>8.3736835816777006E-3</v>
      </c>
      <c r="J114">
        <f>FactorLORet_raw!J114</f>
        <v>1.6530043216452101E-2</v>
      </c>
      <c r="K114">
        <f>FactorLORet_raw!K114</f>
        <v>4.0831834262395998E-2</v>
      </c>
      <c r="L114">
        <f>FactorLORet_raw!L114</f>
        <v>3.4158432352699497E-2</v>
      </c>
      <c r="M114">
        <f>FactorLORet_raw!M114</f>
        <v>1.6318182968985399E-2</v>
      </c>
      <c r="N114">
        <f>FactorLORet_raw!N114</f>
        <v>2.5789691208596643E-2</v>
      </c>
    </row>
    <row r="115" spans="1:14" x14ac:dyDescent="0.25">
      <c r="A115" s="5">
        <f>FactorLORet_raw!A115</f>
        <v>35246</v>
      </c>
      <c r="B115">
        <f>FactorLORet_raw!B115</f>
        <v>-5.8782784223640099E-3</v>
      </c>
      <c r="C115">
        <f>FactorLORet_raw!C115</f>
        <v>7.9031544352514899E-4</v>
      </c>
      <c r="D115">
        <f>FactorLORet_raw!D115</f>
        <v>-2.5411084178043601E-2</v>
      </c>
      <c r="E115">
        <f>FactorLORet_raw!E115</f>
        <v>-4.0433067756851498E-3</v>
      </c>
      <c r="F115">
        <f>FactorLORet_raw!F115</f>
        <v>-7.4798347685461602E-3</v>
      </c>
      <c r="G115">
        <f>FactorLORet_raw!G115</f>
        <v>-2.8713968783102499E-2</v>
      </c>
      <c r="H115">
        <f>FactorLORet_raw!H115</f>
        <v>-2.2616022452178901E-2</v>
      </c>
      <c r="I115">
        <f>FactorLORet_raw!I115</f>
        <v>-3.80761395670755E-2</v>
      </c>
      <c r="J115">
        <f>FactorLORet_raw!J115</f>
        <v>-2.74535981620605E-2</v>
      </c>
      <c r="K115">
        <f>FactorLORet_raw!K115</f>
        <v>6.1607177187601404E-3</v>
      </c>
      <c r="L115">
        <f>FactorLORet_raw!L115</f>
        <v>-1.4149125227476E-2</v>
      </c>
      <c r="M115">
        <f>FactorLORet_raw!M115</f>
        <v>1.7727237002992099E-2</v>
      </c>
      <c r="N115">
        <f>FactorLORet_raw!N115</f>
        <v>3.821846688692121E-3</v>
      </c>
    </row>
    <row r="116" spans="1:14" x14ac:dyDescent="0.25">
      <c r="A116" s="5">
        <f>FactorLORet_raw!A116</f>
        <v>35277</v>
      </c>
      <c r="B116">
        <f>FactorLORet_raw!B116</f>
        <v>-5.4402770115129097E-2</v>
      </c>
      <c r="C116">
        <f>FactorLORet_raw!C116</f>
        <v>-5.1843707268340797E-2</v>
      </c>
      <c r="D116">
        <f>FactorLORet_raw!D116</f>
        <v>-7.6124834609286804E-2</v>
      </c>
      <c r="E116">
        <f>FactorLORet_raw!E116</f>
        <v>-4.4142601605695199E-2</v>
      </c>
      <c r="F116">
        <f>FactorLORet_raw!F116</f>
        <v>-3.5098739306468597E-2</v>
      </c>
      <c r="G116">
        <f>FactorLORet_raw!G116</f>
        <v>-2.8761083151814401E-2</v>
      </c>
      <c r="H116">
        <f>FactorLORet_raw!H116</f>
        <v>-3.7499692140658597E-2</v>
      </c>
      <c r="I116">
        <f>FactorLORet_raw!I116</f>
        <v>-3.8578937701348903E-2</v>
      </c>
      <c r="J116">
        <f>FactorLORet_raw!J116</f>
        <v>-3.0582949800983399E-2</v>
      </c>
      <c r="K116">
        <f>FactorLORet_raw!K116</f>
        <v>-3.3358264811102399E-2</v>
      </c>
      <c r="L116">
        <f>FactorLORet_raw!L116</f>
        <v>-3.9725352945502702E-2</v>
      </c>
      <c r="M116">
        <f>FactorLORet_raw!M116</f>
        <v>-4.0369034212832097E-2</v>
      </c>
      <c r="N116">
        <f>FactorLORet_raw!N116</f>
        <v>-4.4185273104666245E-2</v>
      </c>
    </row>
    <row r="117" spans="1:14" x14ac:dyDescent="0.25">
      <c r="A117" s="5">
        <f>FactorLORet_raw!A117</f>
        <v>35308</v>
      </c>
      <c r="B117">
        <f>FactorLORet_raw!B117</f>
        <v>2.0354253057899199E-2</v>
      </c>
      <c r="C117">
        <f>FactorLORet_raw!C117</f>
        <v>4.19900700268621E-2</v>
      </c>
      <c r="D117">
        <f>FactorLORet_raw!D117</f>
        <v>3.3705858270104E-2</v>
      </c>
      <c r="E117">
        <f>FactorLORet_raw!E117</f>
        <v>9.3106021730948105E-3</v>
      </c>
      <c r="F117">
        <f>FactorLORet_raw!F117</f>
        <v>1.27428624350915E-2</v>
      </c>
      <c r="G117">
        <f>FactorLORet_raw!G117</f>
        <v>3.1439618360129297E-2</v>
      </c>
      <c r="H117">
        <f>FactorLORet_raw!H117</f>
        <v>2.8638421033199999E-2</v>
      </c>
      <c r="I117">
        <f>FactorLORet_raw!I117</f>
        <v>3.1290661982931497E-2</v>
      </c>
      <c r="J117">
        <f>FactorLORet_raw!J117</f>
        <v>3.4661897873505099E-2</v>
      </c>
      <c r="K117">
        <f>FactorLORet_raw!K117</f>
        <v>1.4348906654154199E-3</v>
      </c>
      <c r="L117">
        <f>FactorLORet_raw!L117</f>
        <v>4.5303047609447498E-2</v>
      </c>
      <c r="M117">
        <f>FactorLORet_raw!M117</f>
        <v>1.61202491537485E-2</v>
      </c>
      <c r="N117">
        <f>FactorLORet_raw!N117</f>
        <v>2.1092287757354722E-2</v>
      </c>
    </row>
    <row r="118" spans="1:14" x14ac:dyDescent="0.25">
      <c r="A118" s="5">
        <f>FactorLORet_raw!A118</f>
        <v>35338</v>
      </c>
      <c r="B118">
        <f>FactorLORet_raw!B118</f>
        <v>5.2929923501648303E-2</v>
      </c>
      <c r="C118">
        <f>FactorLORet_raw!C118</f>
        <v>1.53351708872311E-2</v>
      </c>
      <c r="D118">
        <f>FactorLORet_raw!D118</f>
        <v>3.2192527393312902E-2</v>
      </c>
      <c r="E118">
        <f>FactorLORet_raw!E118</f>
        <v>4.51011630343056E-2</v>
      </c>
      <c r="F118">
        <f>FactorLORet_raw!F118</f>
        <v>2.0081930908894201E-2</v>
      </c>
      <c r="G118">
        <f>FactorLORet_raw!G118</f>
        <v>4.7317577281531797E-2</v>
      </c>
      <c r="H118">
        <f>FactorLORet_raw!H118</f>
        <v>2.41410119837237E-2</v>
      </c>
      <c r="I118">
        <f>FactorLORet_raw!I118</f>
        <v>2.6893002682287399E-2</v>
      </c>
      <c r="J118">
        <f>FactorLORet_raw!J118</f>
        <v>3.8719002961909402E-2</v>
      </c>
      <c r="K118">
        <f>FactorLORet_raw!K118</f>
        <v>7.3727602264074404E-2</v>
      </c>
      <c r="L118">
        <f>FactorLORet_raw!L118</f>
        <v>9.6420494523309901E-3</v>
      </c>
      <c r="M118">
        <f>FactorLORet_raw!M118</f>
        <v>4.99877139091136E-2</v>
      </c>
      <c r="N118">
        <f>FactorLORet_raw!N118</f>
        <v>5.6294503325265088E-2</v>
      </c>
    </row>
    <row r="119" spans="1:14" x14ac:dyDescent="0.25">
      <c r="A119" s="5">
        <f>FactorLORet_raw!A119</f>
        <v>35369</v>
      </c>
      <c r="B119">
        <f>FactorLORet_raw!B119</f>
        <v>4.27359745401939E-2</v>
      </c>
      <c r="C119">
        <f>FactorLORet_raw!C119</f>
        <v>2.89700766181063E-2</v>
      </c>
      <c r="D119">
        <f>FactorLORet_raw!D119</f>
        <v>1.27078197987524E-2</v>
      </c>
      <c r="E119">
        <f>FactorLORet_raw!E119</f>
        <v>4.3376818974941098E-2</v>
      </c>
      <c r="F119">
        <f>FactorLORet_raw!F119</f>
        <v>4.50689185533968E-2</v>
      </c>
      <c r="G119">
        <f>FactorLORet_raw!G119</f>
        <v>2.36420458828469E-2</v>
      </c>
      <c r="H119">
        <f>FactorLORet_raw!H119</f>
        <v>5.6102550725307301E-2</v>
      </c>
      <c r="I119">
        <f>FactorLORet_raw!I119</f>
        <v>4.5956740149778602E-2</v>
      </c>
      <c r="J119">
        <f>FactorLORet_raw!J119</f>
        <v>5.5843887062520997E-2</v>
      </c>
      <c r="K119">
        <f>FactorLORet_raw!K119</f>
        <v>2.8108242370453499E-3</v>
      </c>
      <c r="L119">
        <f>FactorLORet_raw!L119</f>
        <v>4.0340060062944001E-2</v>
      </c>
      <c r="M119">
        <f>FactorLORet_raw!M119</f>
        <v>4.6694143237946198E-2</v>
      </c>
      <c r="N119">
        <f>FactorLORet_raw!N119</f>
        <v>2.7576003648620118E-2</v>
      </c>
    </row>
    <row r="120" spans="1:14" x14ac:dyDescent="0.25">
      <c r="A120" s="5">
        <f>FactorLORet_raw!A120</f>
        <v>35399</v>
      </c>
      <c r="B120">
        <f>FactorLORet_raw!B120</f>
        <v>6.20353015114651E-2</v>
      </c>
      <c r="C120">
        <f>FactorLORet_raw!C120</f>
        <v>6.9851548746298106E-2</v>
      </c>
      <c r="D120">
        <f>FactorLORet_raw!D120</f>
        <v>4.8646725294994697E-2</v>
      </c>
      <c r="E120">
        <f>FactorLORet_raw!E120</f>
        <v>7.4522053732628296E-2</v>
      </c>
      <c r="F120">
        <f>FactorLORet_raw!F120</f>
        <v>5.5763550919607101E-2</v>
      </c>
      <c r="G120">
        <f>FactorLORet_raw!G120</f>
        <v>9.4127332122633703E-2</v>
      </c>
      <c r="H120">
        <f>FactorLORet_raw!H120</f>
        <v>8.2500644371936993E-2</v>
      </c>
      <c r="I120">
        <f>FactorLORet_raw!I120</f>
        <v>8.4283942348811397E-2</v>
      </c>
      <c r="J120">
        <f>FactorLORet_raw!J120</f>
        <v>9.7583375331306496E-2</v>
      </c>
      <c r="K120">
        <f>FactorLORet_raw!K120</f>
        <v>9.2857529879432105E-2</v>
      </c>
      <c r="L120">
        <f>FactorLORet_raw!L120</f>
        <v>8.6087520680614205E-2</v>
      </c>
      <c r="M120">
        <f>FactorLORet_raw!M120</f>
        <v>5.46874814329582E-2</v>
      </c>
      <c r="N120">
        <f>FactorLORet_raw!N120</f>
        <v>7.5582402355590217E-2</v>
      </c>
    </row>
    <row r="121" spans="1:14" x14ac:dyDescent="0.25">
      <c r="A121" s="5">
        <f>FactorLORet_raw!A121</f>
        <v>35430</v>
      </c>
      <c r="B121">
        <f>FactorLORet_raw!B121</f>
        <v>-2.96543704366076E-2</v>
      </c>
      <c r="C121">
        <f>FactorLORet_raw!C121</f>
        <v>-6.6182176411997799E-3</v>
      </c>
      <c r="D121">
        <f>FactorLORet_raw!D121</f>
        <v>-5.3142938042552803E-4</v>
      </c>
      <c r="E121">
        <f>FactorLORet_raw!E121</f>
        <v>-2.3798202292259301E-2</v>
      </c>
      <c r="F121">
        <f>FactorLORet_raw!F121</f>
        <v>1.12719647314799E-2</v>
      </c>
      <c r="G121">
        <f>FactorLORet_raw!G121</f>
        <v>-7.2055576879054397E-3</v>
      </c>
      <c r="H121">
        <f>FactorLORet_raw!H121</f>
        <v>-1.43945629642216E-2</v>
      </c>
      <c r="I121">
        <f>FactorLORet_raw!I121</f>
        <v>-1.82358414022433E-2</v>
      </c>
      <c r="J121">
        <f>FactorLORet_raw!J121</f>
        <v>-2.2613744870578201E-2</v>
      </c>
      <c r="K121">
        <f>FactorLORet_raw!K121</f>
        <v>-5.0873730742999803E-3</v>
      </c>
      <c r="L121">
        <f>FactorLORet_raw!L121</f>
        <v>-1.50647414739698E-2</v>
      </c>
      <c r="M121">
        <f>FactorLORet_raw!M121</f>
        <v>-2.4287600492702899E-2</v>
      </c>
      <c r="N121">
        <f>FactorLORet_raw!N121</f>
        <v>-1.9807161979911059E-2</v>
      </c>
    </row>
    <row r="122" spans="1:14" x14ac:dyDescent="0.25">
      <c r="A122" s="5">
        <f>FactorLORet_raw!A122</f>
        <v>35461</v>
      </c>
      <c r="B122">
        <f>FactorLORet_raw!B122</f>
        <v>6.4461417269275997E-2</v>
      </c>
      <c r="C122">
        <f>FactorLORet_raw!C122</f>
        <v>2.50854423251517E-2</v>
      </c>
      <c r="D122">
        <f>FactorLORet_raw!D122</f>
        <v>2.93264336215781E-2</v>
      </c>
      <c r="E122">
        <f>FactorLORet_raw!E122</f>
        <v>5.8782399052331097E-2</v>
      </c>
      <c r="F122">
        <f>FactorLORet_raw!F122</f>
        <v>4.1003018758892097E-2</v>
      </c>
      <c r="G122">
        <f>FactorLORet_raw!G122</f>
        <v>6.8637509980665007E-2</v>
      </c>
      <c r="H122">
        <f>FactorLORet_raw!H122</f>
        <v>4.4145402178490299E-2</v>
      </c>
      <c r="I122">
        <f>FactorLORet_raw!I122</f>
        <v>4.6212862879921601E-2</v>
      </c>
      <c r="J122">
        <f>FactorLORet_raw!J122</f>
        <v>4.0675654852589102E-2</v>
      </c>
      <c r="K122">
        <f>FactorLORet_raw!K122</f>
        <v>8.3461827451674395E-2</v>
      </c>
      <c r="L122">
        <f>FactorLORet_raw!L122</f>
        <v>4.93005966344282E-2</v>
      </c>
      <c r="M122">
        <f>FactorLORet_raw!M122</f>
        <v>5.0731157458685602E-2</v>
      </c>
      <c r="N122">
        <f>FactorLORet_raw!N122</f>
        <v>6.2470479515350785E-2</v>
      </c>
    </row>
    <row r="123" spans="1:14" x14ac:dyDescent="0.25">
      <c r="A123" s="5">
        <f>FactorLORet_raw!A123</f>
        <v>35489</v>
      </c>
      <c r="B123">
        <f>FactorLORet_raw!B123</f>
        <v>-1.2728518233539E-2</v>
      </c>
      <c r="C123">
        <f>FactorLORet_raw!C123</f>
        <v>2.3070518031620701E-2</v>
      </c>
      <c r="D123">
        <f>FactorLORet_raw!D123</f>
        <v>1.33571290421801E-2</v>
      </c>
      <c r="E123">
        <f>FactorLORet_raw!E123</f>
        <v>5.6530562885028597E-3</v>
      </c>
      <c r="F123">
        <f>FactorLORet_raw!F123</f>
        <v>-1.6562541131046899E-3</v>
      </c>
      <c r="G123">
        <f>FactorLORet_raw!G123</f>
        <v>-1.9714469456140901E-2</v>
      </c>
      <c r="H123">
        <f>FactorLORet_raw!H123</f>
        <v>1.8134590216161001E-2</v>
      </c>
      <c r="I123">
        <f>FactorLORet_raw!I123</f>
        <v>1.8484646912219E-3</v>
      </c>
      <c r="J123">
        <f>FactorLORet_raw!J123</f>
        <v>4.7805945852736603E-3</v>
      </c>
      <c r="K123">
        <f>FactorLORet_raw!K123</f>
        <v>2.3813776857998601E-2</v>
      </c>
      <c r="L123">
        <f>FactorLORet_raw!L123</f>
        <v>3.7571072239227202E-3</v>
      </c>
      <c r="M123">
        <f>FactorLORet_raw!M123</f>
        <v>-7.3731069895911104E-3</v>
      </c>
      <c r="N123">
        <f>FactorLORet_raw!N123</f>
        <v>7.8377176875348287E-3</v>
      </c>
    </row>
    <row r="124" spans="1:14" x14ac:dyDescent="0.25">
      <c r="A124" s="5">
        <f>FactorLORet_raw!A124</f>
        <v>35520</v>
      </c>
      <c r="B124">
        <f>FactorLORet_raw!B124</f>
        <v>-4.2065721857673002E-2</v>
      </c>
      <c r="C124">
        <f>FactorLORet_raw!C124</f>
        <v>-4.1629703461525898E-2</v>
      </c>
      <c r="D124">
        <f>FactorLORet_raw!D124</f>
        <v>-3.0134156014961E-2</v>
      </c>
      <c r="E124">
        <f>FactorLORet_raw!E124</f>
        <v>-5.0104750599366303E-2</v>
      </c>
      <c r="F124">
        <f>FactorLORet_raw!F124</f>
        <v>4.9312783580459799E-3</v>
      </c>
      <c r="G124">
        <f>FactorLORet_raw!G124</f>
        <v>-2.1697705316978001E-2</v>
      </c>
      <c r="H124">
        <f>FactorLORet_raw!H124</f>
        <v>-4.0430730734778701E-2</v>
      </c>
      <c r="I124">
        <f>FactorLORet_raw!I124</f>
        <v>-3.38330211382483E-2</v>
      </c>
      <c r="J124">
        <f>FactorLORet_raw!J124</f>
        <v>-3.9515918680628898E-2</v>
      </c>
      <c r="K124">
        <f>FactorLORet_raw!K124</f>
        <v>-5.6134814455828602E-2</v>
      </c>
      <c r="L124">
        <f>FactorLORet_raw!L124</f>
        <v>8.0685354155694E-3</v>
      </c>
      <c r="M124">
        <f>FactorLORet_raw!M124</f>
        <v>-6.29155483870857E-3</v>
      </c>
      <c r="N124">
        <f>FactorLORet_raw!N124</f>
        <v>-4.1089322529606287E-2</v>
      </c>
    </row>
    <row r="125" spans="1:14" x14ac:dyDescent="0.25">
      <c r="A125" s="5">
        <f>FactorLORet_raw!A125</f>
        <v>35550</v>
      </c>
      <c r="B125">
        <f>FactorLORet_raw!B125</f>
        <v>6.9049425200574194E-2</v>
      </c>
      <c r="C125">
        <f>FactorLORet_raw!C125</f>
        <v>5.0619800205270599E-2</v>
      </c>
      <c r="D125">
        <f>FactorLORet_raw!D125</f>
        <v>4.25185283993985E-2</v>
      </c>
      <c r="E125">
        <f>FactorLORet_raw!E125</f>
        <v>6.97642980218975E-2</v>
      </c>
      <c r="F125">
        <f>FactorLORet_raw!F125</f>
        <v>1.6145516851247502E-2</v>
      </c>
      <c r="G125">
        <f>FactorLORet_raw!G125</f>
        <v>7.0699133665491604E-2</v>
      </c>
      <c r="H125">
        <f>FactorLORet_raw!H125</f>
        <v>4.5982517992966002E-2</v>
      </c>
      <c r="I125">
        <f>FactorLORet_raw!I125</f>
        <v>3.8334341717060703E-2</v>
      </c>
      <c r="J125">
        <f>FactorLORet_raw!J125</f>
        <v>6.3416752043300703E-2</v>
      </c>
      <c r="K125">
        <f>FactorLORet_raw!K125</f>
        <v>6.7209482150667799E-2</v>
      </c>
      <c r="L125">
        <f>FactorLORet_raw!L125</f>
        <v>7.4840358255366196E-2</v>
      </c>
      <c r="M125">
        <f>FactorLORet_raw!M125</f>
        <v>3.15251204815062E-2</v>
      </c>
      <c r="N125">
        <f>FactorLORet_raw!N125</f>
        <v>5.9700000000000086E-2</v>
      </c>
    </row>
    <row r="126" spans="1:14" x14ac:dyDescent="0.25">
      <c r="A126" s="5">
        <f>FactorLORet_raw!A126</f>
        <v>35581</v>
      </c>
      <c r="B126">
        <f>FactorLORet_raw!B126</f>
        <v>6.0582270388780002E-2</v>
      </c>
      <c r="C126">
        <f>FactorLORet_raw!C126</f>
        <v>9.0073597348904494E-2</v>
      </c>
      <c r="D126">
        <f>FactorLORet_raw!D126</f>
        <v>9.4768910957702804E-2</v>
      </c>
      <c r="E126">
        <f>FactorLORet_raw!E126</f>
        <v>7.3492059522694095E-2</v>
      </c>
      <c r="F126">
        <f>FactorLORet_raw!F126</f>
        <v>7.0245198109384593E-2</v>
      </c>
      <c r="G126">
        <f>FactorLORet_raw!G126</f>
        <v>6.6425482999268301E-2</v>
      </c>
      <c r="H126">
        <f>FactorLORet_raw!H126</f>
        <v>6.5317335618979594E-2</v>
      </c>
      <c r="I126">
        <f>FactorLORet_raw!I126</f>
        <v>5.1493391352271697E-2</v>
      </c>
      <c r="J126">
        <f>FactorLORet_raw!J126</f>
        <v>6.3527351736968496E-2</v>
      </c>
      <c r="K126">
        <f>FactorLORet_raw!K126</f>
        <v>6.9272576489885496E-2</v>
      </c>
      <c r="L126">
        <f>FactorLORet_raw!L126</f>
        <v>7.0243234289731102E-2</v>
      </c>
      <c r="M126">
        <f>FactorLORet_raw!M126</f>
        <v>6.4557586720396298E-2</v>
      </c>
      <c r="N126">
        <f>FactorLORet_raw!N126</f>
        <v>6.0885156176276212E-2</v>
      </c>
    </row>
    <row r="127" spans="1:14" x14ac:dyDescent="0.25">
      <c r="A127" s="5">
        <f>FactorLORet_raw!A127</f>
        <v>35611</v>
      </c>
      <c r="B127">
        <f>FactorLORet_raw!B127</f>
        <v>5.3242093972074897E-2</v>
      </c>
      <c r="C127">
        <f>FactorLORet_raw!C127</f>
        <v>1.04709668918152E-2</v>
      </c>
      <c r="D127">
        <f>FactorLORet_raw!D127</f>
        <v>3.7608057346125101E-2</v>
      </c>
      <c r="E127">
        <f>FactorLORet_raw!E127</f>
        <v>4.1729421390674003E-2</v>
      </c>
      <c r="F127">
        <f>FactorLORet_raw!F127</f>
        <v>9.6866102721060703E-3</v>
      </c>
      <c r="G127">
        <f>FactorLORet_raw!G127</f>
        <v>1.69956458866709E-2</v>
      </c>
      <c r="H127">
        <f>FactorLORet_raw!H127</f>
        <v>1.17251082222116E-2</v>
      </c>
      <c r="I127">
        <f>FactorLORet_raw!I127</f>
        <v>1.06501990621425E-2</v>
      </c>
      <c r="J127">
        <f>FactorLORet_raw!J127</f>
        <v>1.5650806723530902E-2</v>
      </c>
      <c r="K127">
        <f>FactorLORet_raw!K127</f>
        <v>4.2090787537957398E-2</v>
      </c>
      <c r="L127">
        <f>FactorLORet_raw!L127</f>
        <v>1.6435757999556499E-2</v>
      </c>
      <c r="M127">
        <f>FactorLORet_raw!M127</f>
        <v>3.21043707347968E-2</v>
      </c>
      <c r="N127">
        <f>FactorLORet_raw!N127</f>
        <v>4.4804397715749511E-2</v>
      </c>
    </row>
    <row r="128" spans="1:14" x14ac:dyDescent="0.25">
      <c r="A128" s="5">
        <f>FactorLORet_raw!A128</f>
        <v>35642</v>
      </c>
      <c r="B128">
        <f>FactorLORet_raw!B128</f>
        <v>0.12762943802131499</v>
      </c>
      <c r="C128">
        <f>FactorLORet_raw!C128</f>
        <v>0.100648025056104</v>
      </c>
      <c r="D128">
        <f>FactorLORet_raw!D128</f>
        <v>7.7518508256211399E-2</v>
      </c>
      <c r="E128">
        <f>FactorLORet_raw!E128</f>
        <v>0.102548439170933</v>
      </c>
      <c r="F128">
        <f>FactorLORet_raw!F128</f>
        <v>8.0084821762668096E-2</v>
      </c>
      <c r="G128">
        <f>FactorLORet_raw!G128</f>
        <v>0.114527416023813</v>
      </c>
      <c r="H128">
        <f>FactorLORet_raw!H128</f>
        <v>9.67621749248017E-2</v>
      </c>
      <c r="I128">
        <f>FactorLORet_raw!I128</f>
        <v>8.7132013201119296E-2</v>
      </c>
      <c r="J128">
        <f>FactorLORet_raw!J128</f>
        <v>9.7420666850128304E-2</v>
      </c>
      <c r="K128">
        <f>FactorLORet_raw!K128</f>
        <v>9.9990247725318504E-2</v>
      </c>
      <c r="L128">
        <f>FactorLORet_raw!L128</f>
        <v>0.105447112623687</v>
      </c>
      <c r="M128">
        <f>FactorLORet_raw!M128</f>
        <v>8.5141537822360502E-2</v>
      </c>
      <c r="N128">
        <f>FactorLORet_raw!N128</f>
        <v>7.9568189751317409E-2</v>
      </c>
    </row>
    <row r="129" spans="1:14" x14ac:dyDescent="0.25">
      <c r="A129" s="5">
        <f>FactorLORet_raw!A129</f>
        <v>35673</v>
      </c>
      <c r="B129">
        <f>FactorLORet_raw!B129</f>
        <v>-6.8311900028187697E-2</v>
      </c>
      <c r="C129">
        <f>FactorLORet_raw!C129</f>
        <v>-1.3871025329697501E-2</v>
      </c>
      <c r="D129">
        <f>FactorLORet_raw!D129</f>
        <v>8.8482591420511493E-3</v>
      </c>
      <c r="E129">
        <f>FactorLORet_raw!E129</f>
        <v>-4.8060067979743902E-2</v>
      </c>
      <c r="F129">
        <f>FactorLORet_raw!F129</f>
        <v>-1.5326348673162399E-2</v>
      </c>
      <c r="G129">
        <f>FactorLORet_raw!G129</f>
        <v>-2.6117015827478399E-2</v>
      </c>
      <c r="H129">
        <f>FactorLORet_raw!H129</f>
        <v>-1.1600354228123199E-2</v>
      </c>
      <c r="I129">
        <f>FactorLORet_raw!I129</f>
        <v>-2.0729241860278101E-2</v>
      </c>
      <c r="J129">
        <f>FactorLORet_raw!J129</f>
        <v>-1.32468980600687E-2</v>
      </c>
      <c r="K129">
        <f>FactorLORet_raw!K129</f>
        <v>-5.2306226885088299E-2</v>
      </c>
      <c r="L129">
        <f>FactorLORet_raw!L129</f>
        <v>-1.47180742769035E-2</v>
      </c>
      <c r="M129">
        <f>FactorLORet_raw!M129</f>
        <v>-4.1750530628275398E-2</v>
      </c>
      <c r="N129">
        <f>FactorLORet_raw!N129</f>
        <v>-5.6023027483143362E-2</v>
      </c>
    </row>
    <row r="130" spans="1:14" x14ac:dyDescent="0.25">
      <c r="A130" s="5">
        <f>FactorLORet_raw!A130</f>
        <v>35703</v>
      </c>
      <c r="B130">
        <f>FactorLORet_raw!B130</f>
        <v>6.5278735617702893E-2</v>
      </c>
      <c r="C130">
        <f>FactorLORet_raw!C130</f>
        <v>5.1123630990726601E-2</v>
      </c>
      <c r="D130">
        <f>FactorLORet_raw!D130</f>
        <v>5.6929253900140801E-2</v>
      </c>
      <c r="E130">
        <f>FactorLORet_raw!E130</f>
        <v>5.3375533112833502E-2</v>
      </c>
      <c r="F130">
        <f>FactorLORet_raw!F130</f>
        <v>4.8676721162452301E-2</v>
      </c>
      <c r="G130">
        <f>FactorLORet_raw!G130</f>
        <v>4.6205180155157503E-2</v>
      </c>
      <c r="H130">
        <f>FactorLORet_raw!H130</f>
        <v>6.0512221724788498E-2</v>
      </c>
      <c r="I130">
        <f>FactorLORet_raw!I130</f>
        <v>6.33834137941367E-2</v>
      </c>
      <c r="J130">
        <f>FactorLORet_raw!J130</f>
        <v>6.1654188737453403E-2</v>
      </c>
      <c r="K130">
        <f>FactorLORet_raw!K130</f>
        <v>4.2998569634951099E-2</v>
      </c>
      <c r="L130">
        <f>FactorLORet_raw!L130</f>
        <v>3.9896093312458199E-2</v>
      </c>
      <c r="M130">
        <f>FactorLORet_raw!M130</f>
        <v>4.7218553160478002E-2</v>
      </c>
      <c r="N130">
        <f>FactorLORet_raw!N130</f>
        <v>5.4761447272787978E-2</v>
      </c>
    </row>
    <row r="131" spans="1:14" x14ac:dyDescent="0.25">
      <c r="A131" s="5">
        <f>FactorLORet_raw!A131</f>
        <v>35734</v>
      </c>
      <c r="B131">
        <f>FactorLORet_raw!B131</f>
        <v>-5.9848422386443702E-2</v>
      </c>
      <c r="C131">
        <f>FactorLORet_raw!C131</f>
        <v>-4.0811786781362498E-2</v>
      </c>
      <c r="D131">
        <f>FactorLORet_raw!D131</f>
        <v>-6.6966028592081603E-2</v>
      </c>
      <c r="E131">
        <f>FactorLORet_raw!E131</f>
        <v>-4.8744142834377301E-2</v>
      </c>
      <c r="F131">
        <f>FactorLORet_raw!F131</f>
        <v>-2.6570663919915999E-2</v>
      </c>
      <c r="G131">
        <f>FactorLORet_raw!G131</f>
        <v>-3.8994796229579902E-2</v>
      </c>
      <c r="H131">
        <f>FactorLORet_raw!H131</f>
        <v>-3.1778019285559199E-2</v>
      </c>
      <c r="I131">
        <f>FactorLORet_raw!I131</f>
        <v>-3.11829335123423E-2</v>
      </c>
      <c r="J131">
        <f>FactorLORet_raw!J131</f>
        <v>-3.8527637131323803E-2</v>
      </c>
      <c r="K131">
        <f>FactorLORet_raw!K131</f>
        <v>-4.9246835324488397E-2</v>
      </c>
      <c r="L131">
        <f>FactorLORet_raw!L131</f>
        <v>-6.7091812380806998E-2</v>
      </c>
      <c r="M131">
        <f>FactorLORet_raw!M131</f>
        <v>-4.14103140115607E-2</v>
      </c>
      <c r="N131">
        <f>FactorLORet_raw!N131</f>
        <v>-3.3392472436953424E-2</v>
      </c>
    </row>
    <row r="132" spans="1:14" x14ac:dyDescent="0.25">
      <c r="A132" s="5">
        <f>FactorLORet_raw!A132</f>
        <v>35764</v>
      </c>
      <c r="B132">
        <f>FactorLORet_raw!B132</f>
        <v>3.7789721883997103E-2</v>
      </c>
      <c r="C132">
        <f>FactorLORet_raw!C132</f>
        <v>6.3112805173750298E-3</v>
      </c>
      <c r="D132">
        <f>FactorLORet_raw!D132</f>
        <v>3.17423780776259E-2</v>
      </c>
      <c r="E132">
        <f>FactorLORet_raw!E132</f>
        <v>5.5372407577182897E-2</v>
      </c>
      <c r="F132">
        <f>FactorLORet_raw!F132</f>
        <v>1.7331906020561502E-2</v>
      </c>
      <c r="G132">
        <f>FactorLORet_raw!G132</f>
        <v>2.6365517421219901E-2</v>
      </c>
      <c r="H132">
        <f>FactorLORet_raw!H132</f>
        <v>1.93779134602357E-2</v>
      </c>
      <c r="I132">
        <f>FactorLORet_raw!I132</f>
        <v>2.3849078943917301E-2</v>
      </c>
      <c r="J132">
        <f>FactorLORet_raw!J132</f>
        <v>1.8092264927608501E-2</v>
      </c>
      <c r="K132">
        <f>FactorLORet_raw!K132</f>
        <v>4.8528830125307003E-2</v>
      </c>
      <c r="L132">
        <f>FactorLORet_raw!L132</f>
        <v>3.9961718317114203E-2</v>
      </c>
      <c r="M132">
        <f>FactorLORet_raw!M132</f>
        <v>2.4416292640910501E-2</v>
      </c>
      <c r="N132">
        <f>FactorLORet_raw!N132</f>
        <v>4.6288102261553554E-2</v>
      </c>
    </row>
    <row r="133" spans="1:14" x14ac:dyDescent="0.25">
      <c r="A133" s="5">
        <f>FactorLORet_raw!A133</f>
        <v>35795</v>
      </c>
      <c r="B133">
        <f>FactorLORet_raw!B133</f>
        <v>9.0394829546988405E-3</v>
      </c>
      <c r="C133">
        <f>FactorLORet_raw!C133</f>
        <v>4.07368964130728E-2</v>
      </c>
      <c r="D133">
        <f>FactorLORet_raw!D133</f>
        <v>-1.61216506620637E-2</v>
      </c>
      <c r="E133">
        <f>FactorLORet_raw!E133</f>
        <v>9.8827535012795207E-3</v>
      </c>
      <c r="F133">
        <f>FactorLORet_raw!F133</f>
        <v>1.9646655893535699E-2</v>
      </c>
      <c r="G133">
        <f>FactorLORet_raw!G133</f>
        <v>1.73055134327319E-2</v>
      </c>
      <c r="H133">
        <f>FactorLORet_raw!H133</f>
        <v>3.6802338533146503E-2</v>
      </c>
      <c r="I133">
        <f>FactorLORet_raw!I133</f>
        <v>2.3244743521963301E-2</v>
      </c>
      <c r="J133">
        <f>FactorLORet_raw!J133</f>
        <v>4.5608547786123901E-2</v>
      </c>
      <c r="K133">
        <f>FactorLORet_raw!K133</f>
        <v>5.9125666538757202E-3</v>
      </c>
      <c r="L133">
        <f>FactorLORet_raw!L133</f>
        <v>2.3162395990351099E-2</v>
      </c>
      <c r="M133">
        <f>FactorLORet_raw!M133</f>
        <v>1.10670783975905E-2</v>
      </c>
      <c r="N133">
        <f>FactorLORet_raw!N133</f>
        <v>1.7174541268237586E-2</v>
      </c>
    </row>
    <row r="134" spans="1:14" x14ac:dyDescent="0.25">
      <c r="A134" s="5">
        <f>FactorLORet_raw!A134</f>
        <v>35826</v>
      </c>
      <c r="B134">
        <f>FactorLORet_raw!B134</f>
        <v>1.2628394635492901E-2</v>
      </c>
      <c r="C134">
        <f>FactorLORet_raw!C134</f>
        <v>-3.6462131934301301E-3</v>
      </c>
      <c r="D134">
        <f>FactorLORet_raw!D134</f>
        <v>9.7667177318395602E-4</v>
      </c>
      <c r="E134">
        <f>FactorLORet_raw!E134</f>
        <v>-1.7256235509724601E-3</v>
      </c>
      <c r="F134">
        <f>FactorLORet_raw!F134</f>
        <v>-2.0216050817067399E-2</v>
      </c>
      <c r="G134">
        <f>FactorLORet_raw!G134</f>
        <v>-4.6006286457316199E-3</v>
      </c>
      <c r="H134">
        <f>FactorLORet_raw!H134</f>
        <v>-2.4151054614926701E-2</v>
      </c>
      <c r="I134">
        <f>FactorLORet_raw!I134</f>
        <v>-1.17836847315664E-2</v>
      </c>
      <c r="J134">
        <f>FactorLORet_raw!J134</f>
        <v>-2.2193597443469399E-2</v>
      </c>
      <c r="K134">
        <f>FactorLORet_raw!K134</f>
        <v>1.8177595066227601E-2</v>
      </c>
      <c r="L134">
        <f>FactorLORet_raw!L134</f>
        <v>6.0474553083959901E-4</v>
      </c>
      <c r="M134">
        <f>FactorLORet_raw!M134</f>
        <v>-1.9805417129266801E-2</v>
      </c>
      <c r="N134">
        <f>FactorLORet_raw!N134</f>
        <v>1.1063888760567409E-2</v>
      </c>
    </row>
    <row r="135" spans="1:14" x14ac:dyDescent="0.25">
      <c r="A135" s="5">
        <f>FactorLORet_raw!A135</f>
        <v>35854</v>
      </c>
      <c r="B135">
        <f>FactorLORet_raw!B135</f>
        <v>0.10074993816509401</v>
      </c>
      <c r="C135">
        <f>FactorLORet_raw!C135</f>
        <v>0.100887995648513</v>
      </c>
      <c r="D135">
        <f>FactorLORet_raw!D135</f>
        <v>0.10346226333768101</v>
      </c>
      <c r="E135">
        <f>FactorLORet_raw!E135</f>
        <v>8.2428857987999898E-2</v>
      </c>
      <c r="F135">
        <f>FactorLORet_raw!F135</f>
        <v>8.5562345322939895E-2</v>
      </c>
      <c r="G135">
        <f>FactorLORet_raw!G135</f>
        <v>9.4704719105537793E-2</v>
      </c>
      <c r="H135">
        <f>FactorLORet_raw!H135</f>
        <v>0.103229171847371</v>
      </c>
      <c r="I135">
        <f>FactorLORet_raw!I135</f>
        <v>6.2721684404954806E-2</v>
      </c>
      <c r="J135">
        <f>FactorLORet_raw!J135</f>
        <v>0.104521749958686</v>
      </c>
      <c r="K135">
        <f>FactorLORet_raw!K135</f>
        <v>8.4985533848458805E-2</v>
      </c>
      <c r="L135">
        <f>FactorLORet_raw!L135</f>
        <v>9.3988036842840794E-2</v>
      </c>
      <c r="M135">
        <f>FactorLORet_raw!M135</f>
        <v>7.2507931210526594E-2</v>
      </c>
      <c r="N135">
        <f>FactorLORet_raw!N135</f>
        <v>7.2122084389920849E-2</v>
      </c>
    </row>
    <row r="136" spans="1:14" x14ac:dyDescent="0.25">
      <c r="A136" s="5">
        <f>FactorLORet_raw!A136</f>
        <v>35885</v>
      </c>
      <c r="B136">
        <f>FactorLORet_raw!B136</f>
        <v>7.1238585703001706E-2</v>
      </c>
      <c r="C136">
        <f>FactorLORet_raw!C136</f>
        <v>7.2649649798803395E-2</v>
      </c>
      <c r="D136">
        <f>FactorLORet_raw!D136</f>
        <v>4.6083152213804601E-2</v>
      </c>
      <c r="E136">
        <f>FactorLORet_raw!E136</f>
        <v>3.47304767408642E-2</v>
      </c>
      <c r="F136">
        <f>FactorLORet_raw!F136</f>
        <v>6.1568278189748998E-2</v>
      </c>
      <c r="G136">
        <f>FactorLORet_raw!G136</f>
        <v>4.4716005010743E-2</v>
      </c>
      <c r="H136">
        <f>FactorLORet_raw!H136</f>
        <v>6.5703834274414799E-2</v>
      </c>
      <c r="I136">
        <f>FactorLORet_raw!I136</f>
        <v>7.50226315023622E-2</v>
      </c>
      <c r="J136">
        <f>FactorLORet_raw!J136</f>
        <v>6.5530459166599803E-2</v>
      </c>
      <c r="K136">
        <f>FactorLORet_raw!K136</f>
        <v>1.16355920152668E-2</v>
      </c>
      <c r="L136">
        <f>FactorLORet_raw!L136</f>
        <v>6.6572058761333805E-2</v>
      </c>
      <c r="M136">
        <f>FactorLORet_raw!M136</f>
        <v>3.8119056952624603E-2</v>
      </c>
      <c r="N136">
        <f>FactorLORet_raw!N136</f>
        <v>5.1211023510192355E-2</v>
      </c>
    </row>
    <row r="137" spans="1:14" x14ac:dyDescent="0.25">
      <c r="A137" s="5">
        <f>FactorLORet_raw!A137</f>
        <v>35915</v>
      </c>
      <c r="B137">
        <f>FactorLORet_raw!B137</f>
        <v>2.4252454537187201E-2</v>
      </c>
      <c r="C137">
        <f>FactorLORet_raw!C137</f>
        <v>1.3320927486701399E-2</v>
      </c>
      <c r="D137">
        <f>FactorLORet_raw!D137</f>
        <v>7.7697407746272103E-3</v>
      </c>
      <c r="E137">
        <f>FactorLORet_raw!E137</f>
        <v>5.3804816090488299E-3</v>
      </c>
      <c r="F137">
        <f>FactorLORet_raw!F137</f>
        <v>1.0855286574937201E-2</v>
      </c>
      <c r="G137">
        <f>FactorLORet_raw!G137</f>
        <v>3.4571368974808503E-2</v>
      </c>
      <c r="H137">
        <f>FactorLORet_raw!H137</f>
        <v>1.0637954107381199E-2</v>
      </c>
      <c r="I137">
        <f>FactorLORet_raw!I137</f>
        <v>-5.5488574142148802E-3</v>
      </c>
      <c r="J137">
        <f>FactorLORet_raw!J137</f>
        <v>1.35955822515241E-2</v>
      </c>
      <c r="K137">
        <f>FactorLORet_raw!K137</f>
        <v>2.3934053458605501E-2</v>
      </c>
      <c r="L137">
        <f>FactorLORet_raw!L137</f>
        <v>3.3978797989122102E-3</v>
      </c>
      <c r="M137">
        <f>FactorLORet_raw!M137</f>
        <v>-6.8515988432009799E-3</v>
      </c>
      <c r="N137">
        <f>FactorLORet_raw!N137</f>
        <v>1.0060810810810894E-2</v>
      </c>
    </row>
    <row r="138" spans="1:14" x14ac:dyDescent="0.25">
      <c r="A138" s="5">
        <f>FactorLORet_raw!A138</f>
        <v>35946</v>
      </c>
      <c r="B138">
        <f>FactorLORet_raw!B138</f>
        <v>-5.6674397843766103E-3</v>
      </c>
      <c r="C138">
        <f>FactorLORet_raw!C138</f>
        <v>-3.58817488015005E-3</v>
      </c>
      <c r="D138">
        <f>FactorLORet_raw!D138</f>
        <v>-3.7697927773716902E-2</v>
      </c>
      <c r="E138">
        <f>FactorLORet_raw!E138</f>
        <v>-1.1347959440173101E-2</v>
      </c>
      <c r="F138">
        <f>FactorLORet_raw!F138</f>
        <v>-2.1801422676217801E-3</v>
      </c>
      <c r="G138">
        <f>FactorLORet_raw!G138</f>
        <v>-9.7134189818332394E-3</v>
      </c>
      <c r="H138">
        <f>FactorLORet_raw!H138</f>
        <v>-1.6844116826867401E-3</v>
      </c>
      <c r="I138">
        <f>FactorLORet_raw!I138</f>
        <v>-3.2368313453459501E-3</v>
      </c>
      <c r="J138">
        <f>FactorLORet_raw!J138</f>
        <v>4.6502204336201901E-3</v>
      </c>
      <c r="K138">
        <f>FactorLORet_raw!K138</f>
        <v>-2.2394884365533399E-2</v>
      </c>
      <c r="L138">
        <f>FactorLORet_raw!L138</f>
        <v>1.08282386757966E-2</v>
      </c>
      <c r="M138">
        <f>FactorLORet_raw!M138</f>
        <v>-1.6876500164229199E-2</v>
      </c>
      <c r="N138">
        <f>FactorLORet_raw!N138</f>
        <v>-1.7191900407387828E-2</v>
      </c>
    </row>
    <row r="139" spans="1:14" x14ac:dyDescent="0.25">
      <c r="A139" s="5">
        <f>FactorLORet_raw!A139</f>
        <v>35976</v>
      </c>
      <c r="B139">
        <f>FactorLORet_raw!B139</f>
        <v>7.1119556459101493E-2</v>
      </c>
      <c r="C139">
        <f>FactorLORet_raw!C139</f>
        <v>7.6387914083377003E-3</v>
      </c>
      <c r="D139">
        <f>FactorLORet_raw!D139</f>
        <v>-3.1113321857052199E-2</v>
      </c>
      <c r="E139">
        <f>FactorLORet_raw!E139</f>
        <v>7.0338870921579894E-2</v>
      </c>
      <c r="F139">
        <f>FactorLORet_raw!F139</f>
        <v>1.22285681737307E-2</v>
      </c>
      <c r="G139">
        <f>FactorLORet_raw!G139</f>
        <v>3.5689552730390602E-2</v>
      </c>
      <c r="H139">
        <f>FactorLORet_raw!H139</f>
        <v>1.346141545918E-2</v>
      </c>
      <c r="I139">
        <f>FactorLORet_raw!I139</f>
        <v>2.4965197131089001E-3</v>
      </c>
      <c r="J139">
        <f>FactorLORet_raw!J139</f>
        <v>1.9278116305571399E-2</v>
      </c>
      <c r="K139">
        <f>FactorLORet_raw!K139</f>
        <v>7.7159869782112506E-2</v>
      </c>
      <c r="L139">
        <f>FactorLORet_raw!L139</f>
        <v>2.49868950399901E-2</v>
      </c>
      <c r="M139">
        <f>FactorLORet_raw!M139</f>
        <v>2.1607025376426801E-2</v>
      </c>
      <c r="N139">
        <f>FactorLORet_raw!N139</f>
        <v>4.0621022468162682E-2</v>
      </c>
    </row>
    <row r="140" spans="1:14" x14ac:dyDescent="0.25">
      <c r="A140" s="5">
        <f>FactorLORet_raw!A140</f>
        <v>36007</v>
      </c>
      <c r="B140">
        <f>FactorLORet_raw!B140</f>
        <v>1.4707042490819101E-2</v>
      </c>
      <c r="C140">
        <f>FactorLORet_raw!C140</f>
        <v>-4.6933384416455497E-2</v>
      </c>
      <c r="D140">
        <f>FactorLORet_raw!D140</f>
        <v>-6.1291244269086297E-2</v>
      </c>
      <c r="E140">
        <f>FactorLORet_raw!E140</f>
        <v>3.9752963581441703E-3</v>
      </c>
      <c r="F140">
        <f>FactorLORet_raw!F140</f>
        <v>-1.7082276969120101E-2</v>
      </c>
      <c r="G140">
        <f>FactorLORet_raw!G140</f>
        <v>-2.8605056292573199E-2</v>
      </c>
      <c r="H140">
        <f>FactorLORet_raw!H140</f>
        <v>-3.0363553175919201E-2</v>
      </c>
      <c r="I140">
        <f>FactorLORet_raw!I140</f>
        <v>-1.6748455391807599E-2</v>
      </c>
      <c r="J140">
        <f>FactorLORet_raw!J140</f>
        <v>-2.76206859176732E-2</v>
      </c>
      <c r="K140">
        <f>FactorLORet_raw!K140</f>
        <v>-4.4365520897927096E-3</v>
      </c>
      <c r="L140">
        <f>FactorLORet_raw!L140</f>
        <v>-9.3198865420087901E-2</v>
      </c>
      <c r="M140">
        <f>FactorLORet_raw!M140</f>
        <v>-3.3536428232944102E-2</v>
      </c>
      <c r="N140">
        <f>FactorLORet_raw!N140</f>
        <v>-1.0648387371064882E-2</v>
      </c>
    </row>
    <row r="141" spans="1:14" x14ac:dyDescent="0.25">
      <c r="A141" s="5">
        <f>FactorLORet_raw!A141</f>
        <v>36038</v>
      </c>
      <c r="B141">
        <f>FactorLORet_raw!B141</f>
        <v>-0.14566396410319901</v>
      </c>
      <c r="C141">
        <f>FactorLORet_raw!C141</f>
        <v>-8.2220594781908005E-2</v>
      </c>
      <c r="D141">
        <f>FactorLORet_raw!D141</f>
        <v>-0.18616449855161901</v>
      </c>
      <c r="E141">
        <f>FactorLORet_raw!E141</f>
        <v>-0.131015579898522</v>
      </c>
      <c r="F141">
        <f>FactorLORet_raw!F141</f>
        <v>-7.3712770053097301E-2</v>
      </c>
      <c r="G141">
        <f>FactorLORet_raw!G141</f>
        <v>-0.12940436967923599</v>
      </c>
      <c r="H141">
        <f>FactorLORet_raw!H141</f>
        <v>-0.145208355604447</v>
      </c>
      <c r="I141">
        <f>FactorLORet_raw!I141</f>
        <v>-0.119815081387895</v>
      </c>
      <c r="J141">
        <f>FactorLORet_raw!J141</f>
        <v>-0.13427873702492399</v>
      </c>
      <c r="K141">
        <f>FactorLORet_raw!K141</f>
        <v>-0.122455979774171</v>
      </c>
      <c r="L141">
        <f>FactorLORet_raw!L141</f>
        <v>-0.17689308812010399</v>
      </c>
      <c r="M141">
        <f>FactorLORet_raw!M141</f>
        <v>-6.8916910019615196E-2</v>
      </c>
      <c r="N141">
        <f>FactorLORet_raw!N141</f>
        <v>-0.14457982665494273</v>
      </c>
    </row>
    <row r="142" spans="1:14" x14ac:dyDescent="0.25">
      <c r="A142" s="5">
        <f>FactorLORet_raw!A142</f>
        <v>36068</v>
      </c>
      <c r="B142">
        <f>FactorLORet_raw!B142</f>
        <v>6.3213253916107298E-2</v>
      </c>
      <c r="C142">
        <f>FactorLORet_raw!C142</f>
        <v>7.5783218737105904E-2</v>
      </c>
      <c r="D142">
        <f>FactorLORet_raw!D142</f>
        <v>7.9634707722988904E-2</v>
      </c>
      <c r="E142">
        <f>FactorLORet_raw!E142</f>
        <v>8.2212035472949196E-2</v>
      </c>
      <c r="F142">
        <f>FactorLORet_raw!F142</f>
        <v>8.1977834665532406E-2</v>
      </c>
      <c r="G142">
        <f>FactorLORet_raw!G142</f>
        <v>3.4736988272946398E-2</v>
      </c>
      <c r="H142">
        <f>FactorLORet_raw!H142</f>
        <v>1.5241707099721301E-2</v>
      </c>
      <c r="I142">
        <f>FactorLORet_raw!I142</f>
        <v>4.0579285858132703E-2</v>
      </c>
      <c r="J142">
        <f>FactorLORet_raw!J142</f>
        <v>-5.7463490258909504E-3</v>
      </c>
      <c r="K142">
        <f>FactorLORet_raw!K142</f>
        <v>9.9418328459036698E-2</v>
      </c>
      <c r="L142">
        <f>FactorLORet_raw!L142</f>
        <v>-2.5467965064535098E-3</v>
      </c>
      <c r="M142">
        <f>FactorLORet_raw!M142</f>
        <v>6.8547582283415301E-2</v>
      </c>
      <c r="N142">
        <f>FactorLORet_raw!N142</f>
        <v>6.4062137723162493E-2</v>
      </c>
    </row>
    <row r="143" spans="1:14" x14ac:dyDescent="0.25">
      <c r="A143" s="5">
        <f>FactorLORet_raw!A143</f>
        <v>36099</v>
      </c>
      <c r="B143">
        <f>FactorLORet_raw!B143</f>
        <v>4.5784768283890699E-2</v>
      </c>
      <c r="C143">
        <f>FactorLORet_raw!C143</f>
        <v>7.20543417116489E-2</v>
      </c>
      <c r="D143">
        <f>FactorLORet_raw!D143</f>
        <v>9.0823216846036003E-2</v>
      </c>
      <c r="E143">
        <f>FactorLORet_raw!E143</f>
        <v>7.7970824073631706E-2</v>
      </c>
      <c r="F143">
        <f>FactorLORet_raw!F143</f>
        <v>7.6106267314227594E-2</v>
      </c>
      <c r="G143">
        <f>FactorLORet_raw!G143</f>
        <v>7.3850030670449193E-2</v>
      </c>
      <c r="H143">
        <f>FactorLORet_raw!H143</f>
        <v>-4.6611275455925097E-2</v>
      </c>
      <c r="I143">
        <f>FactorLORet_raw!I143</f>
        <v>-7.9906182327505404E-2</v>
      </c>
      <c r="J143">
        <f>FactorLORet_raw!J143</f>
        <v>-4.6580423872824003E-2</v>
      </c>
      <c r="K143">
        <f>FactorLORet_raw!K143</f>
        <v>6.5467462528250003E-2</v>
      </c>
      <c r="L143">
        <f>FactorLORet_raw!L143</f>
        <v>-3.5799830844239898E-2</v>
      </c>
      <c r="M143">
        <f>FactorLORet_raw!M143</f>
        <v>3.9830018332684299E-2</v>
      </c>
      <c r="N143">
        <f>FactorLORet_raw!N143</f>
        <v>8.1341381038502636E-2</v>
      </c>
    </row>
    <row r="144" spans="1:14" x14ac:dyDescent="0.25">
      <c r="A144" s="5">
        <f>FactorLORet_raw!A144</f>
        <v>36129</v>
      </c>
      <c r="B144">
        <f>FactorLORet_raw!B144</f>
        <v>6.7892186599986901E-2</v>
      </c>
      <c r="C144">
        <f>FactorLORet_raw!C144</f>
        <v>5.52577597198943E-2</v>
      </c>
      <c r="D144">
        <f>FactorLORet_raw!D144</f>
        <v>5.5111145979969502E-2</v>
      </c>
      <c r="E144">
        <f>FactorLORet_raw!E144</f>
        <v>7.04324835198709E-2</v>
      </c>
      <c r="F144">
        <f>FactorLORet_raw!F144</f>
        <v>5.24725464933763E-2</v>
      </c>
      <c r="G144">
        <f>FactorLORet_raw!G144</f>
        <v>5.65757842949553E-2</v>
      </c>
      <c r="H144">
        <f>FactorLORet_raw!H144</f>
        <v>7.1875729284856499E-2</v>
      </c>
      <c r="I144">
        <f>FactorLORet_raw!I144</f>
        <v>4.3451550575310201E-2</v>
      </c>
      <c r="J144">
        <f>FactorLORet_raw!J144</f>
        <v>6.9473773323344104E-2</v>
      </c>
      <c r="K144">
        <f>FactorLORet_raw!K144</f>
        <v>7.8303805983199401E-2</v>
      </c>
      <c r="L144">
        <f>FactorLORet_raw!L144</f>
        <v>6.4232784354058103E-2</v>
      </c>
      <c r="M144">
        <f>FactorLORet_raw!M144</f>
        <v>2.6883136149243401E-2</v>
      </c>
      <c r="N144">
        <f>FactorLORet_raw!N144</f>
        <v>6.0613388143311964E-2</v>
      </c>
    </row>
    <row r="145" spans="1:14" x14ac:dyDescent="0.25">
      <c r="A145" s="5">
        <f>FactorLORet_raw!A145</f>
        <v>36160</v>
      </c>
      <c r="B145">
        <f>FactorLORet_raw!B145</f>
        <v>0.115345500030299</v>
      </c>
      <c r="C145">
        <f>FactorLORet_raw!C145</f>
        <v>-5.4008940067117798E-4</v>
      </c>
      <c r="D145">
        <f>FactorLORet_raw!D145</f>
        <v>-1.04046099560796E-2</v>
      </c>
      <c r="E145">
        <f>FactorLORet_raw!E145</f>
        <v>6.5592305316060695E-2</v>
      </c>
      <c r="F145">
        <f>FactorLORet_raw!F145</f>
        <v>-1.4070055890658701E-3</v>
      </c>
      <c r="G145">
        <f>FactorLORet_raw!G145</f>
        <v>2.5026358998330899E-2</v>
      </c>
      <c r="H145">
        <f>FactorLORet_raw!H145</f>
        <v>-6.2893519212993401E-3</v>
      </c>
      <c r="I145">
        <f>FactorLORet_raw!I145</f>
        <v>9.1139567409214296E-3</v>
      </c>
      <c r="J145">
        <f>FactorLORet_raw!J145</f>
        <v>-7.40590827601982E-3</v>
      </c>
      <c r="K145">
        <f>FactorLORet_raw!K145</f>
        <v>6.7191420494176798E-2</v>
      </c>
      <c r="L145">
        <f>FactorLORet_raw!L145</f>
        <v>9.6654066113353296E-2</v>
      </c>
      <c r="M145">
        <f>FactorLORet_raw!M145</f>
        <v>3.5138790698566597E-2</v>
      </c>
      <c r="N145">
        <f>FactorLORet_raw!N145</f>
        <v>5.7624349279933096E-2</v>
      </c>
    </row>
    <row r="146" spans="1:14" x14ac:dyDescent="0.25">
      <c r="A146" s="5">
        <f>FactorLORet_raw!A146</f>
        <v>36191</v>
      </c>
      <c r="B146">
        <f>FactorLORet_raw!B146</f>
        <v>9.02449595879561E-2</v>
      </c>
      <c r="C146">
        <f>FactorLORet_raw!C146</f>
        <v>-8.5403425751521198E-3</v>
      </c>
      <c r="D146">
        <f>FactorLORet_raw!D146</f>
        <v>7.9339200333865198E-3</v>
      </c>
      <c r="E146">
        <f>FactorLORet_raw!E146</f>
        <v>5.16715955937204E-2</v>
      </c>
      <c r="F146">
        <f>FactorLORet_raw!F146</f>
        <v>-3.0724908779353501E-2</v>
      </c>
      <c r="G146">
        <f>FactorLORet_raw!G146</f>
        <v>8.2880584771358509E-3</v>
      </c>
      <c r="H146">
        <f>FactorLORet_raw!H146</f>
        <v>1.1489981193351101E-2</v>
      </c>
      <c r="I146">
        <f>FactorLORet_raw!I146</f>
        <v>-1.6424664843596299E-2</v>
      </c>
      <c r="J146">
        <f>FactorLORet_raw!J146</f>
        <v>2.6246791443755201E-2</v>
      </c>
      <c r="K146">
        <f>FactorLORet_raw!K146</f>
        <v>7.9679743954853902E-2</v>
      </c>
      <c r="L146">
        <f>FactorLORet_raw!L146</f>
        <v>8.8851964413804493E-3</v>
      </c>
      <c r="M146">
        <f>FactorLORet_raw!M146</f>
        <v>-9.9361609038749708E-3</v>
      </c>
      <c r="N146">
        <f>FactorLORet_raw!N146</f>
        <v>4.1814120873527649E-2</v>
      </c>
    </row>
    <row r="147" spans="1:14" x14ac:dyDescent="0.25">
      <c r="A147" s="5">
        <f>FactorLORet_raw!A147</f>
        <v>36219</v>
      </c>
      <c r="B147">
        <f>FactorLORet_raw!B147</f>
        <v>-5.71866267415174E-2</v>
      </c>
      <c r="C147">
        <f>FactorLORet_raw!C147</f>
        <v>-9.5142882246117503E-3</v>
      </c>
      <c r="D147">
        <f>FactorLORet_raw!D147</f>
        <v>-2.75377152929293E-2</v>
      </c>
      <c r="E147">
        <f>FactorLORet_raw!E147</f>
        <v>-4.2275097710736703E-2</v>
      </c>
      <c r="F147">
        <f>FactorLORet_raw!F147</f>
        <v>-3.3003358898763303E-2</v>
      </c>
      <c r="G147">
        <f>FactorLORet_raw!G147</f>
        <v>-1.5096020999593099E-2</v>
      </c>
      <c r="H147">
        <f>FactorLORet_raw!H147</f>
        <v>-4.77581062176031E-3</v>
      </c>
      <c r="I147">
        <f>FactorLORet_raw!I147</f>
        <v>-1.3461140442541999E-2</v>
      </c>
      <c r="J147">
        <f>FactorLORet_raw!J147</f>
        <v>-1.7879090963891401E-2</v>
      </c>
      <c r="K147">
        <f>FactorLORet_raw!K147</f>
        <v>-5.3511728271841599E-2</v>
      </c>
      <c r="L147">
        <f>FactorLORet_raw!L147</f>
        <v>-2.0602732637357499E-2</v>
      </c>
      <c r="M147">
        <f>FactorLORet_raw!M147</f>
        <v>-1.0290117638717299E-2</v>
      </c>
      <c r="N147">
        <f>FactorLORet_raw!N147</f>
        <v>-3.1077570351296657E-2</v>
      </c>
    </row>
    <row r="148" spans="1:14" x14ac:dyDescent="0.25">
      <c r="A148" s="5">
        <f>FactorLORet_raw!A148</f>
        <v>36250</v>
      </c>
      <c r="B148">
        <f>FactorLORet_raw!B148</f>
        <v>5.6053923020494001E-2</v>
      </c>
      <c r="C148">
        <f>FactorLORet_raw!C148</f>
        <v>2.6299218905544899E-2</v>
      </c>
      <c r="D148">
        <f>FactorLORet_raw!D148</f>
        <v>-7.3622673390553199E-3</v>
      </c>
      <c r="E148">
        <f>FactorLORet_raw!E148</f>
        <v>4.4621072919726897E-2</v>
      </c>
      <c r="F148">
        <f>FactorLORet_raw!F148</f>
        <v>9.9347515196794994E-3</v>
      </c>
      <c r="G148">
        <f>FactorLORet_raw!G148</f>
        <v>3.11627985556036E-2</v>
      </c>
      <c r="H148">
        <f>FactorLORet_raw!H148</f>
        <v>5.5161255133557401E-3</v>
      </c>
      <c r="I148">
        <f>FactorLORet_raw!I148</f>
        <v>3.4799319453490102E-2</v>
      </c>
      <c r="J148">
        <f>FactorLORet_raw!J148</f>
        <v>-1.25592041150406E-3</v>
      </c>
      <c r="K148">
        <f>FactorLORet_raw!K148</f>
        <v>5.3564915164871003E-2</v>
      </c>
      <c r="L148">
        <f>FactorLORet_raw!L148</f>
        <v>-1.18444701127487E-2</v>
      </c>
      <c r="M148">
        <f>FactorLORet_raw!M148</f>
        <v>3.1459545822612303E-2</v>
      </c>
      <c r="N148">
        <f>FactorLORet_raw!N148</f>
        <v>4.000545744674544E-2</v>
      </c>
    </row>
    <row r="149" spans="1:14" x14ac:dyDescent="0.25">
      <c r="A149" s="5">
        <f>FactorLORet_raw!A149</f>
        <v>36280</v>
      </c>
      <c r="B149">
        <f>FactorLORet_raw!B149</f>
        <v>-1.95520137634814E-2</v>
      </c>
      <c r="C149">
        <f>FactorLORet_raw!C149</f>
        <v>0.120129597251473</v>
      </c>
      <c r="D149">
        <f>FactorLORet_raw!D149</f>
        <v>0.16428590756002501</v>
      </c>
      <c r="E149">
        <f>FactorLORet_raw!E149</f>
        <v>-6.4864099919624595E-4</v>
      </c>
      <c r="F149">
        <f>FactorLORet_raw!F149</f>
        <v>0.10537703281789899</v>
      </c>
      <c r="G149">
        <f>FactorLORet_raw!G149</f>
        <v>6.0266684601140902E-2</v>
      </c>
      <c r="H149">
        <f>FactorLORet_raw!H149</f>
        <v>0.123768832742655</v>
      </c>
      <c r="I149">
        <f>FactorLORet_raw!I149</f>
        <v>0.103537297985151</v>
      </c>
      <c r="J149">
        <f>FactorLORet_raw!J149</f>
        <v>0.106212509024498</v>
      </c>
      <c r="K149">
        <f>FactorLORet_raw!K149</f>
        <v>-2.2498098068653601E-2</v>
      </c>
      <c r="L149">
        <f>FactorLORet_raw!L149</f>
        <v>6.8941451368583498E-2</v>
      </c>
      <c r="M149">
        <f>FactorLORet_raw!M149</f>
        <v>3.8701839266640503E-2</v>
      </c>
      <c r="N149">
        <f>FactorLORet_raw!N149</f>
        <v>3.8728960021902514E-2</v>
      </c>
    </row>
    <row r="150" spans="1:14" x14ac:dyDescent="0.25">
      <c r="A150" s="5">
        <f>FactorLORet_raw!A150</f>
        <v>36311</v>
      </c>
      <c r="B150">
        <f>FactorLORet_raw!B150</f>
        <v>-2.9942911631339698E-2</v>
      </c>
      <c r="C150">
        <f>FactorLORet_raw!C150</f>
        <v>5.235341165916E-2</v>
      </c>
      <c r="D150">
        <f>FactorLORet_raw!D150</f>
        <v>4.3051862952753497E-2</v>
      </c>
      <c r="E150">
        <f>FactorLORet_raw!E150</f>
        <v>-2.6093959912145501E-2</v>
      </c>
      <c r="F150">
        <f>FactorLORet_raw!F150</f>
        <v>1.3596899187336401E-2</v>
      </c>
      <c r="G150">
        <f>FactorLORet_raw!G150</f>
        <v>-2.2234899622881599E-2</v>
      </c>
      <c r="H150">
        <f>FactorLORet_raw!H150</f>
        <v>1.54850068824086E-2</v>
      </c>
      <c r="I150">
        <f>FactorLORet_raw!I150</f>
        <v>1.5948053728448101E-2</v>
      </c>
      <c r="J150">
        <f>FactorLORet_raw!J150</f>
        <v>1.09171795011804E-2</v>
      </c>
      <c r="K150">
        <f>FactorLORet_raw!K150</f>
        <v>-2.8385244833111799E-2</v>
      </c>
      <c r="L150">
        <f>FactorLORet_raw!L150</f>
        <v>3.4792544149121999E-3</v>
      </c>
      <c r="M150">
        <f>FactorLORet_raw!M150</f>
        <v>-1.1954599993912299E-2</v>
      </c>
      <c r="N150">
        <f>FactorLORet_raw!N150</f>
        <v>-2.3617464074108696E-2</v>
      </c>
    </row>
    <row r="151" spans="1:14" x14ac:dyDescent="0.25">
      <c r="A151" s="5">
        <f>FactorLORet_raw!A151</f>
        <v>36341</v>
      </c>
      <c r="B151">
        <f>FactorLORet_raw!B151</f>
        <v>9.1190081946658105E-2</v>
      </c>
      <c r="C151">
        <f>FactorLORet_raw!C151</f>
        <v>2.1504211691218702E-3</v>
      </c>
      <c r="D151">
        <f>FactorLORet_raw!D151</f>
        <v>6.1288738300451201E-2</v>
      </c>
      <c r="E151">
        <f>FactorLORet_raw!E151</f>
        <v>7.1440256637832295E-2</v>
      </c>
      <c r="F151">
        <f>FactorLORet_raw!F151</f>
        <v>2.8790469220234701E-2</v>
      </c>
      <c r="G151">
        <f>FactorLORet_raw!G151</f>
        <v>4.61505152171666E-2</v>
      </c>
      <c r="H151">
        <f>FactorLORet_raw!H151</f>
        <v>1.5992363548233302E-2</v>
      </c>
      <c r="I151">
        <f>FactorLORet_raw!I151</f>
        <v>2.7027088194111398E-2</v>
      </c>
      <c r="J151">
        <f>FactorLORet_raw!J151</f>
        <v>1.40719357580497E-2</v>
      </c>
      <c r="K151">
        <f>FactorLORet_raw!K151</f>
        <v>5.8689897227891703E-2</v>
      </c>
      <c r="L151">
        <f>FactorLORet_raw!L151</f>
        <v>6.5616666641341401E-2</v>
      </c>
      <c r="M151">
        <f>FactorLORet_raw!M151</f>
        <v>2.0639034683377799E-2</v>
      </c>
      <c r="N151">
        <f>FactorLORet_raw!N151</f>
        <v>5.5497441088802724E-2</v>
      </c>
    </row>
    <row r="152" spans="1:14" x14ac:dyDescent="0.25">
      <c r="A152" s="5">
        <f>FactorLORet_raw!A152</f>
        <v>36372</v>
      </c>
      <c r="B152">
        <f>FactorLORet_raw!B152</f>
        <v>-1.39624813192859E-2</v>
      </c>
      <c r="C152">
        <f>FactorLORet_raw!C152</f>
        <v>-3.6663732036388702E-2</v>
      </c>
      <c r="D152">
        <f>FactorLORet_raw!D152</f>
        <v>-4.9987300552583901E-2</v>
      </c>
      <c r="E152">
        <f>FactorLORet_raw!E152</f>
        <v>-2.3442907891399301E-2</v>
      </c>
      <c r="F152">
        <f>FactorLORet_raw!F152</f>
        <v>-4.0658658152544297E-2</v>
      </c>
      <c r="G152">
        <f>FactorLORet_raw!G152</f>
        <v>-3.09907391649141E-2</v>
      </c>
      <c r="H152">
        <f>FactorLORet_raw!H152</f>
        <v>-4.30701848590202E-2</v>
      </c>
      <c r="I152">
        <f>FactorLORet_raw!I152</f>
        <v>-7.5086024145388799E-2</v>
      </c>
      <c r="J152">
        <f>FactorLORet_raw!J152</f>
        <v>-5.27886613297655E-2</v>
      </c>
      <c r="K152">
        <f>FactorLORet_raw!K152</f>
        <v>-2.41606157031336E-2</v>
      </c>
      <c r="L152">
        <f>FactorLORet_raw!L152</f>
        <v>-0.13002983082546199</v>
      </c>
      <c r="M152">
        <f>FactorLORet_raw!M152</f>
        <v>-2.4302538691149199E-2</v>
      </c>
      <c r="N152">
        <f>FactorLORet_raw!N152</f>
        <v>-3.122369164206773E-2</v>
      </c>
    </row>
    <row r="153" spans="1:14" x14ac:dyDescent="0.25">
      <c r="A153" s="5">
        <f>FactorLORet_raw!A153</f>
        <v>36403</v>
      </c>
      <c r="B153">
        <f>FactorLORet_raw!B153</f>
        <v>1.26083962456811E-3</v>
      </c>
      <c r="C153">
        <f>FactorLORet_raw!C153</f>
        <v>-3.1929285754226197E-2</v>
      </c>
      <c r="D153">
        <f>FactorLORet_raw!D153</f>
        <v>-1.4403064253639099E-2</v>
      </c>
      <c r="E153">
        <f>FactorLORet_raw!E153</f>
        <v>1.43967494668116E-2</v>
      </c>
      <c r="F153">
        <f>FactorLORet_raw!F153</f>
        <v>-2.1613403732954499E-2</v>
      </c>
      <c r="G153">
        <f>FactorLORet_raw!G153</f>
        <v>-1.55922653155971E-2</v>
      </c>
      <c r="H153">
        <f>FactorLORet_raw!H153</f>
        <v>-1.61390700105347E-2</v>
      </c>
      <c r="I153">
        <f>FactorLORet_raw!I153</f>
        <v>-2.0223048391001301E-2</v>
      </c>
      <c r="J153">
        <f>FactorLORet_raw!J153</f>
        <v>-2.4912778125897601E-2</v>
      </c>
      <c r="K153">
        <f>FactorLORet_raw!K153</f>
        <v>3.3096775266389399E-2</v>
      </c>
      <c r="L153">
        <f>FactorLORet_raw!L153</f>
        <v>-0.14299136495821399</v>
      </c>
      <c r="M153">
        <f>FactorLORet_raw!M153</f>
        <v>5.01841491705816E-3</v>
      </c>
      <c r="N153">
        <f>FactorLORet_raw!N153</f>
        <v>-4.9445049445049349E-3</v>
      </c>
    </row>
    <row r="154" spans="1:14" x14ac:dyDescent="0.25">
      <c r="A154" s="5">
        <f>FactorLORet_raw!A154</f>
        <v>36433</v>
      </c>
      <c r="B154">
        <f>FactorLORet_raw!B154</f>
        <v>-9.8695983256935904E-3</v>
      </c>
      <c r="C154">
        <f>FactorLORet_raw!C154</f>
        <v>-8.4333278490072397E-2</v>
      </c>
      <c r="D154">
        <f>FactorLORet_raw!D154</f>
        <v>-3.21171906839487E-2</v>
      </c>
      <c r="E154">
        <f>FactorLORet_raw!E154</f>
        <v>-2.5047513625656201E-2</v>
      </c>
      <c r="F154">
        <f>FactorLORet_raw!F154</f>
        <v>-5.3782685060627798E-2</v>
      </c>
      <c r="G154">
        <f>FactorLORet_raw!G154</f>
        <v>-2.5511793394782101E-2</v>
      </c>
      <c r="H154">
        <f>FactorLORet_raw!H154</f>
        <v>-5.9314229010690202E-2</v>
      </c>
      <c r="I154">
        <f>FactorLORet_raw!I154</f>
        <v>-7.5899216775775699E-2</v>
      </c>
      <c r="J154">
        <f>FactorLORet_raw!J154</f>
        <v>-7.5710407912706001E-2</v>
      </c>
      <c r="K154">
        <f>FactorLORet_raw!K154</f>
        <v>-4.7087300745552403E-2</v>
      </c>
      <c r="L154">
        <f>FactorLORet_raw!L154</f>
        <v>-4.10274512135047E-2</v>
      </c>
      <c r="M154">
        <f>FactorLORet_raw!M154</f>
        <v>-6.3943304275352095E-2</v>
      </c>
      <c r="N154">
        <f>FactorLORet_raw!N154</f>
        <v>-2.7415583769532348E-2</v>
      </c>
    </row>
    <row r="155" spans="1:14" x14ac:dyDescent="0.25">
      <c r="A155" s="5">
        <f>FactorLORet_raw!A155</f>
        <v>36464</v>
      </c>
      <c r="B155">
        <f>FactorLORet_raw!B155</f>
        <v>6.2879727788640705E-2</v>
      </c>
      <c r="C155">
        <f>FactorLORet_raw!C155</f>
        <v>2.4701531072412099E-2</v>
      </c>
      <c r="D155">
        <f>FactorLORet_raw!D155</f>
        <v>-3.6745264542331499E-2</v>
      </c>
      <c r="E155">
        <f>FactorLORet_raw!E155</f>
        <v>6.0680637902077401E-2</v>
      </c>
      <c r="F155">
        <f>FactorLORet_raw!F155</f>
        <v>3.2681897074398503E-2</v>
      </c>
      <c r="G155">
        <f>FactorLORet_raw!G155</f>
        <v>2.7364806121684099E-2</v>
      </c>
      <c r="H155">
        <f>FactorLORet_raw!H155</f>
        <v>5.1915414897920599E-2</v>
      </c>
      <c r="I155">
        <f>FactorLORet_raw!I155</f>
        <v>-9.7053733604567701E-3</v>
      </c>
      <c r="J155">
        <f>FactorLORet_raw!J155</f>
        <v>3.0949460545239001E-2</v>
      </c>
      <c r="K155">
        <f>FactorLORet_raw!K155</f>
        <v>7.4739576107781994E-2</v>
      </c>
      <c r="L155">
        <f>FactorLORet_raw!L155</f>
        <v>-4.0259675807284803E-2</v>
      </c>
      <c r="M155">
        <f>FactorLORet_raw!M155</f>
        <v>9.4477842485226102E-2</v>
      </c>
      <c r="N155">
        <f>FactorLORet_raw!N155</f>
        <v>6.3281787234526377E-2</v>
      </c>
    </row>
    <row r="156" spans="1:14" x14ac:dyDescent="0.25">
      <c r="A156" s="5">
        <f>FactorLORet_raw!A156</f>
        <v>36494</v>
      </c>
      <c r="B156">
        <f>FactorLORet_raw!B156</f>
        <v>7.6377612480808293E-2</v>
      </c>
      <c r="C156">
        <f>FactorLORet_raw!C156</f>
        <v>-4.4629198623130299E-2</v>
      </c>
      <c r="D156">
        <f>FactorLORet_raw!D156</f>
        <v>-1.06919097161426E-2</v>
      </c>
      <c r="E156">
        <f>FactorLORet_raw!E156</f>
        <v>2.46176990760156E-2</v>
      </c>
      <c r="F156">
        <f>FactorLORet_raw!F156</f>
        <v>-4.1130147934747799E-2</v>
      </c>
      <c r="G156">
        <f>FactorLORet_raw!G156</f>
        <v>4.68118493175321E-2</v>
      </c>
      <c r="H156">
        <f>FactorLORet_raw!H156</f>
        <v>-4.18857457481457E-2</v>
      </c>
      <c r="I156">
        <f>FactorLORet_raw!I156</f>
        <v>-2.83725019030753E-2</v>
      </c>
      <c r="J156">
        <f>FactorLORet_raw!J156</f>
        <v>-3.4356625665152303E-2</v>
      </c>
      <c r="K156">
        <f>FactorLORet_raw!K156</f>
        <v>4.5412085416852099E-2</v>
      </c>
      <c r="L156">
        <f>FactorLORet_raw!L156</f>
        <v>4.6047395013929002E-2</v>
      </c>
      <c r="M156">
        <f>FactorLORet_raw!M156</f>
        <v>-8.4560909795625399E-3</v>
      </c>
      <c r="N156">
        <f>FactorLORet_raw!N156</f>
        <v>2.0326680705955225E-2</v>
      </c>
    </row>
    <row r="157" spans="1:14" x14ac:dyDescent="0.25">
      <c r="A157" s="5">
        <f>FactorLORet_raw!A157</f>
        <v>36525</v>
      </c>
      <c r="B157">
        <f>FactorLORet_raw!B157</f>
        <v>0.15726818055352701</v>
      </c>
      <c r="C157">
        <f>FactorLORet_raw!C157</f>
        <v>5.1563408261373596E-3</v>
      </c>
      <c r="D157">
        <f>FactorLORet_raw!D157</f>
        <v>6.7649669811631702E-2</v>
      </c>
      <c r="E157">
        <f>FactorLORet_raw!E157</f>
        <v>6.0920683231947201E-2</v>
      </c>
      <c r="F157">
        <f>FactorLORet_raw!F157</f>
        <v>-3.7213692892201201E-2</v>
      </c>
      <c r="G157">
        <f>FactorLORet_raw!G157</f>
        <v>7.6879547178893198E-2</v>
      </c>
      <c r="H157">
        <f>FactorLORet_raw!H157</f>
        <v>-2.7916511641858099E-2</v>
      </c>
      <c r="I157">
        <f>FactorLORet_raw!I157</f>
        <v>-8.8381033889530503E-3</v>
      </c>
      <c r="J157">
        <f>FactorLORet_raw!J157</f>
        <v>-1.70195475931018E-2</v>
      </c>
      <c r="K157">
        <f>FactorLORet_raw!K157</f>
        <v>7.4105431262859997E-2</v>
      </c>
      <c r="L157">
        <f>FactorLORet_raw!L157</f>
        <v>-2.70514261758713E-2</v>
      </c>
      <c r="M157">
        <f>FactorLORet_raw!M157</f>
        <v>4.6426349606070302E-3</v>
      </c>
      <c r="N157">
        <f>FactorLORet_raw!N157</f>
        <v>5.8895634818776577E-2</v>
      </c>
    </row>
    <row r="158" spans="1:14" x14ac:dyDescent="0.25">
      <c r="A158" s="5">
        <f>FactorLORet_raw!A158</f>
        <v>36556</v>
      </c>
      <c r="B158">
        <f>FactorLORet_raw!B158</f>
        <v>-8.4969008431533696E-2</v>
      </c>
      <c r="C158">
        <f>FactorLORet_raw!C158</f>
        <v>-4.3638503972288599E-2</v>
      </c>
      <c r="D158">
        <f>FactorLORet_raw!D158</f>
        <v>-9.1302340847501995E-2</v>
      </c>
      <c r="E158">
        <f>FactorLORet_raw!E158</f>
        <v>-6.2248696723339998E-2</v>
      </c>
      <c r="F158">
        <f>FactorLORet_raw!F158</f>
        <v>-4.5960242486466997E-2</v>
      </c>
      <c r="G158">
        <f>FactorLORet_raw!G158</f>
        <v>-4.4341536050131802E-2</v>
      </c>
      <c r="H158">
        <f>FactorLORet_raw!H158</f>
        <v>-4.4690754800828902E-2</v>
      </c>
      <c r="I158">
        <f>FactorLORet_raw!I158</f>
        <v>-4.1648309623329001E-2</v>
      </c>
      <c r="J158">
        <f>FactorLORet_raw!J158</f>
        <v>-3.93989935017241E-2</v>
      </c>
      <c r="K158">
        <f>FactorLORet_raw!K158</f>
        <v>-4.64926920628531E-2</v>
      </c>
      <c r="L158">
        <f>FactorLORet_raw!L158</f>
        <v>-0.12086550975245</v>
      </c>
      <c r="M158">
        <f>FactorLORet_raw!M158</f>
        <v>-6.5729913031702294E-2</v>
      </c>
      <c r="N158">
        <f>FactorLORet_raw!N158</f>
        <v>-5.0242406253091954E-2</v>
      </c>
    </row>
    <row r="159" spans="1:14" x14ac:dyDescent="0.25">
      <c r="A159" s="5">
        <f>FactorLORet_raw!A159</f>
        <v>36585</v>
      </c>
      <c r="B159">
        <f>FactorLORet_raw!B159</f>
        <v>9.1240133963269701E-2</v>
      </c>
      <c r="C159">
        <f>FactorLORet_raw!C159</f>
        <v>-0.11565334731040899</v>
      </c>
      <c r="D159">
        <f>FactorLORet_raw!D159</f>
        <v>-5.5242106933572399E-2</v>
      </c>
      <c r="E159">
        <f>FactorLORet_raw!E159</f>
        <v>-2.0535557418468301E-2</v>
      </c>
      <c r="F159">
        <f>FactorLORet_raw!F159</f>
        <v>-9.6466037110591804E-2</v>
      </c>
      <c r="G159">
        <f>FactorLORet_raw!G159</f>
        <v>2.2778035989486799E-4</v>
      </c>
      <c r="H159">
        <f>FactorLORet_raw!H159</f>
        <v>-9.5423318378971195E-2</v>
      </c>
      <c r="I159">
        <f>FactorLORet_raw!I159</f>
        <v>-9.6170330060966605E-2</v>
      </c>
      <c r="J159">
        <f>FactorLORet_raw!J159</f>
        <v>-0.100891047003851</v>
      </c>
      <c r="K159">
        <f>FactorLORet_raw!K159</f>
        <v>2.9940520055360201E-2</v>
      </c>
      <c r="L159">
        <f>FactorLORet_raw!L159</f>
        <v>4.7279209974262298E-2</v>
      </c>
      <c r="M159">
        <f>FactorLORet_raw!M159</f>
        <v>-7.2792432159253101E-2</v>
      </c>
      <c r="N159">
        <f>FactorLORet_raw!N159</f>
        <v>-1.892866072172672E-2</v>
      </c>
    </row>
    <row r="160" spans="1:14" x14ac:dyDescent="0.25">
      <c r="A160" s="5">
        <f>FactorLORet_raw!A160</f>
        <v>36616</v>
      </c>
      <c r="B160">
        <f>FactorLORet_raw!B160</f>
        <v>9.1339286350132096E-2</v>
      </c>
      <c r="C160">
        <f>FactorLORet_raw!C160</f>
        <v>0.136184571464325</v>
      </c>
      <c r="D160">
        <f>FactorLORet_raw!D160</f>
        <v>0.124335527245386</v>
      </c>
      <c r="E160">
        <f>FactorLORet_raw!E160</f>
        <v>0.10222426503562</v>
      </c>
      <c r="F160">
        <f>FactorLORet_raw!F160</f>
        <v>0.128509398799974</v>
      </c>
      <c r="G160">
        <f>FactorLORet_raw!G160</f>
        <v>6.7439979016249693E-2</v>
      </c>
      <c r="H160">
        <f>FactorLORet_raw!H160</f>
        <v>0.14644849647206501</v>
      </c>
      <c r="I160">
        <f>FactorLORet_raw!I160</f>
        <v>0.113479631943236</v>
      </c>
      <c r="J160">
        <f>FactorLORet_raw!J160</f>
        <v>0.15373815079482001</v>
      </c>
      <c r="K160">
        <f>FactorLORet_raw!K160</f>
        <v>7.2716336144237795E-2</v>
      </c>
      <c r="L160">
        <f>FactorLORet_raw!L160</f>
        <v>0.11454193845036099</v>
      </c>
      <c r="M160">
        <f>FactorLORet_raw!M160</f>
        <v>6.6133197822259501E-2</v>
      </c>
      <c r="N160">
        <f>FactorLORet_raw!N160</f>
        <v>9.7828510751261089E-2</v>
      </c>
    </row>
    <row r="161" spans="1:14" x14ac:dyDescent="0.25">
      <c r="A161" s="5">
        <f>FactorLORet_raw!A161</f>
        <v>36646</v>
      </c>
      <c r="B161">
        <f>FactorLORet_raw!B161</f>
        <v>-4.4025007096979603E-2</v>
      </c>
      <c r="C161">
        <f>FactorLORet_raw!C161</f>
        <v>5.5971556451892397E-2</v>
      </c>
      <c r="D161">
        <f>FactorLORet_raw!D161</f>
        <v>2.8268186521233099E-2</v>
      </c>
      <c r="E161">
        <f>FactorLORet_raw!E161</f>
        <v>-3.5086188606162597E-2</v>
      </c>
      <c r="F161">
        <f>FactorLORet_raw!F161</f>
        <v>1.98879693270884E-2</v>
      </c>
      <c r="G161">
        <f>FactorLORet_raw!G161</f>
        <v>-2.94754256892923E-2</v>
      </c>
      <c r="H161">
        <f>FactorLORet_raw!H161</f>
        <v>5.1533926412945401E-2</v>
      </c>
      <c r="I161">
        <f>FactorLORet_raw!I161</f>
        <v>4.7499069714089799E-2</v>
      </c>
      <c r="J161">
        <f>FactorLORet_raw!J161</f>
        <v>4.0611057334756499E-2</v>
      </c>
      <c r="K161">
        <f>FactorLORet_raw!K161</f>
        <v>-5.3258442539922603E-2</v>
      </c>
      <c r="L161">
        <f>FactorLORet_raw!L161</f>
        <v>4.5200596075663901E-2</v>
      </c>
      <c r="M161">
        <f>FactorLORet_raw!M161</f>
        <v>2.6587613128050101E-2</v>
      </c>
      <c r="N161">
        <f>FactorLORet_raw!N161</f>
        <v>-3.0085696599218559E-2</v>
      </c>
    </row>
    <row r="162" spans="1:14" x14ac:dyDescent="0.25">
      <c r="A162" s="5">
        <f>FactorLORet_raw!A162</f>
        <v>36677</v>
      </c>
      <c r="B162">
        <f>FactorLORet_raw!B162</f>
        <v>-7.6110587579702502E-2</v>
      </c>
      <c r="C162">
        <f>FactorLORet_raw!C162</f>
        <v>5.0833711806899003E-2</v>
      </c>
      <c r="D162">
        <f>FactorLORet_raw!D162</f>
        <v>2.28740116279053E-2</v>
      </c>
      <c r="E162">
        <f>FactorLORet_raw!E162</f>
        <v>-2.6859153695725801E-3</v>
      </c>
      <c r="F162">
        <f>FactorLORet_raw!F162</f>
        <v>8.7153841610419197E-2</v>
      </c>
      <c r="G162">
        <f>FactorLORet_raw!G162</f>
        <v>-2.8044326713754199E-2</v>
      </c>
      <c r="H162">
        <f>FactorLORet_raw!H162</f>
        <v>4.3401463949857097E-2</v>
      </c>
      <c r="I162">
        <f>FactorLORet_raw!I162</f>
        <v>3.7669894908275901E-2</v>
      </c>
      <c r="J162">
        <f>FactorLORet_raw!J162</f>
        <v>4.0435431857948498E-2</v>
      </c>
      <c r="K162">
        <f>FactorLORet_raw!K162</f>
        <v>-4.8644197488896701E-2</v>
      </c>
      <c r="L162">
        <f>FactorLORet_raw!L162</f>
        <v>-8.0319610381445306E-2</v>
      </c>
      <c r="M162">
        <f>FactorLORet_raw!M162</f>
        <v>4.2899362651493002E-2</v>
      </c>
      <c r="N162">
        <f>FactorLORet_raw!N162</f>
        <v>-2.0518062376904012E-2</v>
      </c>
    </row>
    <row r="163" spans="1:14" x14ac:dyDescent="0.25">
      <c r="A163" s="5">
        <f>FactorLORet_raw!A163</f>
        <v>36707</v>
      </c>
      <c r="B163">
        <f>FactorLORet_raw!B163</f>
        <v>7.0368246447757202E-2</v>
      </c>
      <c r="C163">
        <f>FactorLORet_raw!C163</f>
        <v>-8.6066397583270005E-2</v>
      </c>
      <c r="D163">
        <f>FactorLORet_raw!D163</f>
        <v>-5.68571424258499E-3</v>
      </c>
      <c r="E163">
        <f>FactorLORet_raw!E163</f>
        <v>7.2489575774466103E-2</v>
      </c>
      <c r="F163">
        <f>FactorLORet_raw!F163</f>
        <v>-8.5815702970314794E-2</v>
      </c>
      <c r="G163">
        <f>FactorLORet_raw!G163</f>
        <v>5.4072763909672602E-3</v>
      </c>
      <c r="H163">
        <f>FactorLORet_raw!H163</f>
        <v>-7.6384691795392201E-2</v>
      </c>
      <c r="I163">
        <f>FactorLORet_raw!I163</f>
        <v>-5.6766405324887297E-2</v>
      </c>
      <c r="J163">
        <f>FactorLORet_raw!J163</f>
        <v>-8.4073674790668199E-2</v>
      </c>
      <c r="K163">
        <f>FactorLORet_raw!K163</f>
        <v>9.1817992948652394E-2</v>
      </c>
      <c r="L163">
        <f>FactorLORet_raw!L163</f>
        <v>-1.84329529660252E-2</v>
      </c>
      <c r="M163">
        <f>FactorLORet_raw!M163</f>
        <v>-2.2739807052074502E-2</v>
      </c>
      <c r="N163">
        <f>FactorLORet_raw!N163</f>
        <v>2.465383832213397E-2</v>
      </c>
    </row>
    <row r="164" spans="1:14" x14ac:dyDescent="0.25">
      <c r="A164" s="5">
        <f>FactorLORet_raw!A164</f>
        <v>36738</v>
      </c>
      <c r="B164">
        <f>FactorLORet_raw!B164</f>
        <v>-4.9062950374222404E-3</v>
      </c>
      <c r="C164">
        <f>FactorLORet_raw!C164</f>
        <v>6.8611042386912499E-2</v>
      </c>
      <c r="D164">
        <f>FactorLORet_raw!D164</f>
        <v>5.1997441002060501E-3</v>
      </c>
      <c r="E164">
        <f>FactorLORet_raw!E164</f>
        <v>-4.6042485581049002E-2</v>
      </c>
      <c r="F164">
        <f>FactorLORet_raw!F164</f>
        <v>4.3834496149239802E-2</v>
      </c>
      <c r="G164">
        <f>FactorLORet_raw!G164</f>
        <v>7.7677370635042204E-3</v>
      </c>
      <c r="H164">
        <f>FactorLORet_raw!H164</f>
        <v>5.3466203344043298E-2</v>
      </c>
      <c r="I164">
        <f>FactorLORet_raw!I164</f>
        <v>4.1247222051363601E-3</v>
      </c>
      <c r="J164">
        <f>FactorLORet_raw!J164</f>
        <v>5.1796095736665E-2</v>
      </c>
      <c r="K164">
        <f>FactorLORet_raw!K164</f>
        <v>-3.66523258265763E-2</v>
      </c>
      <c r="L164">
        <f>FactorLORet_raw!L164</f>
        <v>1.2616128492003701E-2</v>
      </c>
      <c r="M164">
        <f>FactorLORet_raw!M164</f>
        <v>-8.9510859168592007E-3</v>
      </c>
      <c r="N164">
        <f>FactorLORet_raw!N164</f>
        <v>-1.5634703377831238E-2</v>
      </c>
    </row>
    <row r="165" spans="1:14" x14ac:dyDescent="0.25">
      <c r="A165" s="5">
        <f>FactorLORet_raw!A165</f>
        <v>36769</v>
      </c>
      <c r="B165">
        <f>FactorLORet_raw!B165</f>
        <v>9.0488112726452505E-2</v>
      </c>
      <c r="C165">
        <f>FactorLORet_raw!C165</f>
        <v>5.7194445269964901E-2</v>
      </c>
      <c r="D165">
        <f>FactorLORet_raw!D165</f>
        <v>7.1822299514628096E-2</v>
      </c>
      <c r="E165">
        <f>FactorLORet_raw!E165</f>
        <v>4.9329379799094103E-2</v>
      </c>
      <c r="F165">
        <f>FactorLORet_raw!F165</f>
        <v>9.1763952799334206E-2</v>
      </c>
      <c r="G165">
        <f>FactorLORet_raw!G165</f>
        <v>0.102387225898806</v>
      </c>
      <c r="H165">
        <f>FactorLORet_raw!H165</f>
        <v>0.101945887219116</v>
      </c>
      <c r="I165">
        <f>FactorLORet_raw!I165</f>
        <v>9.5191872241369893E-2</v>
      </c>
      <c r="J165">
        <f>FactorLORet_raw!J165</f>
        <v>0.106378257688499</v>
      </c>
      <c r="K165">
        <f>FactorLORet_raw!K165</f>
        <v>5.23616862303454E-2</v>
      </c>
      <c r="L165">
        <f>FactorLORet_raw!L165</f>
        <v>0.13930664076833199</v>
      </c>
      <c r="M165">
        <f>FactorLORet_raw!M165</f>
        <v>5.7725434278822201E-2</v>
      </c>
      <c r="N165">
        <f>FactorLORet_raw!N165</f>
        <v>6.2113901562563134E-2</v>
      </c>
    </row>
    <row r="166" spans="1:14" x14ac:dyDescent="0.25">
      <c r="A166" s="5">
        <f>FactorLORet_raw!A166</f>
        <v>36799</v>
      </c>
      <c r="B166">
        <f>FactorLORet_raw!B166</f>
        <v>-0.11218047115268601</v>
      </c>
      <c r="C166">
        <f>FactorLORet_raw!C166</f>
        <v>2.7674013362294201E-4</v>
      </c>
      <c r="D166">
        <f>FactorLORet_raw!D166</f>
        <v>-4.3233554152519699E-2</v>
      </c>
      <c r="E166">
        <f>FactorLORet_raw!E166</f>
        <v>-7.5969297026236199E-2</v>
      </c>
      <c r="F166">
        <f>FactorLORet_raw!F166</f>
        <v>3.2032779249302E-2</v>
      </c>
      <c r="G166">
        <f>FactorLORet_raw!G166</f>
        <v>-3.1487589304218098E-2</v>
      </c>
      <c r="H166">
        <f>FactorLORet_raw!H166</f>
        <v>2.24504744196595E-2</v>
      </c>
      <c r="I166">
        <f>FactorLORet_raw!I166</f>
        <v>2.0079552107811999E-2</v>
      </c>
      <c r="J166">
        <f>FactorLORet_raw!J166</f>
        <v>1.6390108134078599E-2</v>
      </c>
      <c r="K166">
        <f>FactorLORet_raw!K166</f>
        <v>-9.5223188258968694E-2</v>
      </c>
      <c r="L166">
        <f>FactorLORet_raw!L166</f>
        <v>-2.13699276165123E-2</v>
      </c>
      <c r="M166">
        <f>FactorLORet_raw!M166</f>
        <v>3.09959042984333E-2</v>
      </c>
      <c r="N166">
        <f>FactorLORet_raw!N166</f>
        <v>-5.2793392985273857E-2</v>
      </c>
    </row>
    <row r="167" spans="1:14" x14ac:dyDescent="0.25">
      <c r="A167" s="5">
        <f>FactorLORet_raw!A167</f>
        <v>36830</v>
      </c>
      <c r="B167">
        <f>FactorLORet_raw!B167</f>
        <v>-5.1373680925754402E-2</v>
      </c>
      <c r="C167">
        <f>FactorLORet_raw!C167</f>
        <v>2.1048568677127399E-2</v>
      </c>
      <c r="D167">
        <f>FactorLORet_raw!D167</f>
        <v>4.0201694631051298E-2</v>
      </c>
      <c r="E167">
        <f>FactorLORet_raw!E167</f>
        <v>3.00361471158683E-2</v>
      </c>
      <c r="F167">
        <f>FactorLORet_raw!F167</f>
        <v>3.5514759122944099E-2</v>
      </c>
      <c r="G167">
        <f>FactorLORet_raw!G167</f>
        <v>-1.14439748667211E-2</v>
      </c>
      <c r="H167">
        <f>FactorLORet_raw!H167</f>
        <v>4.8911939457619201E-2</v>
      </c>
      <c r="I167">
        <f>FactorLORet_raw!I167</f>
        <v>8.71607435336232E-2</v>
      </c>
      <c r="J167">
        <f>FactorLORet_raw!J167</f>
        <v>3.6636556401470899E-2</v>
      </c>
      <c r="K167">
        <f>FactorLORet_raw!K167</f>
        <v>5.5414514034624303E-3</v>
      </c>
      <c r="L167">
        <f>FactorLORet_raw!L167</f>
        <v>1.2133294904300001E-2</v>
      </c>
      <c r="M167">
        <f>FactorLORet_raw!M167</f>
        <v>6.5941799685956502E-3</v>
      </c>
      <c r="N167">
        <f>FactorLORet_raw!N167</f>
        <v>-4.2291040620467957E-3</v>
      </c>
    </row>
    <row r="168" spans="1:14" x14ac:dyDescent="0.25">
      <c r="A168" s="5">
        <f>FactorLORet_raw!A168</f>
        <v>36860</v>
      </c>
      <c r="B168">
        <f>FactorLORet_raw!B168</f>
        <v>-0.15704942816575801</v>
      </c>
      <c r="C168">
        <f>FactorLORet_raw!C168</f>
        <v>-9.5288349610100104E-2</v>
      </c>
      <c r="D168">
        <f>FactorLORet_raw!D168</f>
        <v>-1.20435396341754E-2</v>
      </c>
      <c r="E168">
        <f>FactorLORet_raw!E168</f>
        <v>-6.32281812850405E-2</v>
      </c>
      <c r="F168">
        <f>FactorLORet_raw!F168</f>
        <v>-4.4459659327558798E-2</v>
      </c>
      <c r="G168">
        <f>FactorLORet_raw!G168</f>
        <v>-4.6099982006499403E-2</v>
      </c>
      <c r="H168">
        <f>FactorLORet_raw!H168</f>
        <v>-4.9969527989185199E-2</v>
      </c>
      <c r="I168">
        <f>FactorLORet_raw!I168</f>
        <v>-3.9436897317286598E-2</v>
      </c>
      <c r="J168">
        <f>FactorLORet_raw!J168</f>
        <v>-6.02589997012761E-2</v>
      </c>
      <c r="K168">
        <f>FactorLORet_raw!K168</f>
        <v>-9.0027559072414706E-2</v>
      </c>
      <c r="L168">
        <f>FactorLORet_raw!L168</f>
        <v>-0.166525151708593</v>
      </c>
      <c r="M168">
        <f>FactorLORet_raw!M168</f>
        <v>-1.4947069604661901E-2</v>
      </c>
      <c r="N168">
        <f>FactorLORet_raw!N168</f>
        <v>-7.8835205803818864E-2</v>
      </c>
    </row>
    <row r="169" spans="1:14" x14ac:dyDescent="0.25">
      <c r="A169" s="5">
        <f>FactorLORet_raw!A169</f>
        <v>36891</v>
      </c>
      <c r="B169">
        <f>FactorLORet_raw!B169</f>
        <v>1.30804047683361E-2</v>
      </c>
      <c r="C169">
        <f>FactorLORet_raw!C169</f>
        <v>4.9134790245069802E-2</v>
      </c>
      <c r="D169">
        <f>FactorLORet_raw!D169</f>
        <v>9.9472124662507003E-2</v>
      </c>
      <c r="E169">
        <f>FactorLORet_raw!E169</f>
        <v>-1.00968472232196E-2</v>
      </c>
      <c r="F169">
        <f>FactorLORet_raw!F169</f>
        <v>8.4322188978652804E-2</v>
      </c>
      <c r="G169">
        <f>FactorLORet_raw!G169</f>
        <v>2.0709420679487001E-2</v>
      </c>
      <c r="H169">
        <f>FactorLORet_raw!H169</f>
        <v>8.4334925039300804E-2</v>
      </c>
      <c r="I169">
        <f>FactorLORet_raw!I169</f>
        <v>6.1795999642490301E-2</v>
      </c>
      <c r="J169">
        <f>FactorLORet_raw!J169</f>
        <v>7.4393980800455603E-2</v>
      </c>
      <c r="K169">
        <f>FactorLORet_raw!K169</f>
        <v>-3.38632221455335E-2</v>
      </c>
      <c r="L169">
        <f>FactorLORet_raw!L169</f>
        <v>1.9579383729061099E-2</v>
      </c>
      <c r="M169">
        <f>FactorLORet_raw!M169</f>
        <v>1.8888733531962899E-2</v>
      </c>
      <c r="N169">
        <f>FactorLORet_raw!N169</f>
        <v>4.8894674090196322E-3</v>
      </c>
    </row>
    <row r="170" spans="1:14" x14ac:dyDescent="0.25">
      <c r="A170" s="5">
        <f>FactorLORet_raw!A170</f>
        <v>36922</v>
      </c>
      <c r="B170">
        <f>FactorLORet_raw!B170</f>
        <v>-7.3260132112613799E-2</v>
      </c>
      <c r="C170">
        <f>FactorLORet_raw!C170</f>
        <v>0.16187157484768799</v>
      </c>
      <c r="D170">
        <f>FactorLORet_raw!D170</f>
        <v>9.8294946443377301E-2</v>
      </c>
      <c r="E170">
        <f>FactorLORet_raw!E170</f>
        <v>1.45051943833252E-2</v>
      </c>
      <c r="F170">
        <f>FactorLORet_raw!F170</f>
        <v>5.1774957006574002E-2</v>
      </c>
      <c r="G170">
        <f>FactorLORet_raw!G170</f>
        <v>6.7933617691114695E-2</v>
      </c>
      <c r="H170">
        <f>FactorLORet_raw!H170</f>
        <v>0.13111404625551101</v>
      </c>
      <c r="I170">
        <f>FactorLORet_raw!I170</f>
        <v>0.131400385150823</v>
      </c>
      <c r="J170">
        <f>FactorLORet_raw!J170</f>
        <v>0.15934115701114401</v>
      </c>
      <c r="K170">
        <f>FactorLORet_raw!K170</f>
        <v>3.15430482722543E-2</v>
      </c>
      <c r="L170">
        <f>FactorLORet_raw!L170</f>
        <v>0.137942756360595</v>
      </c>
      <c r="M170">
        <f>FactorLORet_raw!M170</f>
        <v>-6.9040146136620906E-2</v>
      </c>
      <c r="N170">
        <f>FactorLORet_raw!N170</f>
        <v>3.5480254277876933E-2</v>
      </c>
    </row>
    <row r="171" spans="1:14" x14ac:dyDescent="0.25">
      <c r="A171" s="5">
        <f>FactorLORet_raw!A171</f>
        <v>36950</v>
      </c>
      <c r="B171">
        <f>FactorLORet_raw!B171</f>
        <v>-2.7474537314224499E-3</v>
      </c>
      <c r="C171">
        <f>FactorLORet_raw!C171</f>
        <v>-4.31074234622403E-2</v>
      </c>
      <c r="D171">
        <f>FactorLORet_raw!D171</f>
        <v>-7.6377177497264004E-3</v>
      </c>
      <c r="E171">
        <f>FactorLORet_raw!E171</f>
        <v>-7.3559291295004298E-2</v>
      </c>
      <c r="F171">
        <f>FactorLORet_raw!F171</f>
        <v>5.2573987060783797E-3</v>
      </c>
      <c r="G171">
        <f>FactorLORet_raw!G171</f>
        <v>-3.5289532505209199E-2</v>
      </c>
      <c r="H171">
        <f>FactorLORet_raw!H171</f>
        <v>8.1980117562317108E-3</v>
      </c>
      <c r="I171">
        <f>FactorLORet_raw!I171</f>
        <v>-7.8051781870509601E-3</v>
      </c>
      <c r="J171">
        <f>FactorLORet_raw!J171</f>
        <v>-1.81674497588456E-2</v>
      </c>
      <c r="K171">
        <f>FactorLORet_raw!K171</f>
        <v>-0.11961093367476799</v>
      </c>
      <c r="L171">
        <f>FactorLORet_raw!L171</f>
        <v>-2.3265796715990501E-2</v>
      </c>
      <c r="M171">
        <f>FactorLORet_raw!M171</f>
        <v>4.7164527958356E-3</v>
      </c>
      <c r="N171">
        <f>FactorLORet_raw!N171</f>
        <v>-9.1182886126514373E-2</v>
      </c>
    </row>
    <row r="172" spans="1:14" x14ac:dyDescent="0.25">
      <c r="A172" s="5">
        <f>FactorLORet_raw!A172</f>
        <v>36981</v>
      </c>
      <c r="B172">
        <f>FactorLORet_raw!B172</f>
        <v>-3.0557286362118099E-2</v>
      </c>
      <c r="C172">
        <f>FactorLORet_raw!C172</f>
        <v>-4.0612485771564497E-2</v>
      </c>
      <c r="D172">
        <f>FactorLORet_raw!D172</f>
        <v>-5.34269256882745E-2</v>
      </c>
      <c r="E172">
        <f>FactorLORet_raw!E172</f>
        <v>-6.7881328570581101E-2</v>
      </c>
      <c r="F172">
        <f>FactorLORet_raw!F172</f>
        <v>-8.5762045261195997E-3</v>
      </c>
      <c r="G172">
        <f>FactorLORet_raw!G172</f>
        <v>-4.2662356334917599E-2</v>
      </c>
      <c r="H172">
        <f>FactorLORet_raw!H172</f>
        <v>-1.18771339856518E-2</v>
      </c>
      <c r="I172">
        <f>FactorLORet_raw!I172</f>
        <v>-1.1859970572188299E-2</v>
      </c>
      <c r="J172">
        <f>FactorLORet_raw!J172</f>
        <v>-1.33213309315619E-2</v>
      </c>
      <c r="K172">
        <f>FactorLORet_raw!K172</f>
        <v>-9.0836112046336306E-2</v>
      </c>
      <c r="L172">
        <f>FactorLORet_raw!L172</f>
        <v>-6.3165690094831195E-2</v>
      </c>
      <c r="M172">
        <f>FactorLORet_raw!M172</f>
        <v>-1.9909346534587601E-2</v>
      </c>
      <c r="N172">
        <f>FactorLORet_raw!N172</f>
        <v>-6.3346191883498104E-2</v>
      </c>
    </row>
    <row r="173" spans="1:14" x14ac:dyDescent="0.25">
      <c r="A173" s="5">
        <f>FactorLORet_raw!A173</f>
        <v>37011</v>
      </c>
      <c r="B173">
        <f>FactorLORet_raw!B173</f>
        <v>3.7527806671419701E-2</v>
      </c>
      <c r="C173">
        <f>FactorLORet_raw!C173</f>
        <v>7.5270037900594097E-2</v>
      </c>
      <c r="D173">
        <f>FactorLORet_raw!D173</f>
        <v>0.112232872058261</v>
      </c>
      <c r="E173">
        <f>FactorLORet_raw!E173</f>
        <v>7.4168705851408903E-2</v>
      </c>
      <c r="F173">
        <f>FactorLORet_raw!F173</f>
        <v>6.6314510200887994E-2</v>
      </c>
      <c r="G173">
        <f>FactorLORet_raw!G173</f>
        <v>7.7344448538122904E-2</v>
      </c>
      <c r="H173">
        <f>FactorLORet_raw!H173</f>
        <v>7.67679628338995E-2</v>
      </c>
      <c r="I173">
        <f>FactorLORet_raw!I173</f>
        <v>8.8427026473711604E-2</v>
      </c>
      <c r="J173">
        <f>FactorLORet_raw!J173</f>
        <v>7.2731099029019197E-2</v>
      </c>
      <c r="K173">
        <f>FactorLORet_raw!K173</f>
        <v>8.0626102335522004E-2</v>
      </c>
      <c r="L173">
        <f>FactorLORet_raw!L173</f>
        <v>0.13737570337990601</v>
      </c>
      <c r="M173">
        <f>FactorLORet_raw!M173</f>
        <v>4.44465596955246E-2</v>
      </c>
      <c r="N173">
        <f>FactorLORet_raw!N173</f>
        <v>7.7707250206848988E-2</v>
      </c>
    </row>
    <row r="174" spans="1:14" x14ac:dyDescent="0.25">
      <c r="A174" s="5">
        <f>FactorLORet_raw!A174</f>
        <v>37042</v>
      </c>
      <c r="B174">
        <f>FactorLORet_raw!B174</f>
        <v>2.2678883005880401E-2</v>
      </c>
      <c r="C174">
        <f>FactorLORet_raw!C174</f>
        <v>-1.36591050168795E-3</v>
      </c>
      <c r="D174">
        <f>FactorLORet_raw!D174</f>
        <v>3.7762470866599299E-2</v>
      </c>
      <c r="E174">
        <f>FactorLORet_raw!E174</f>
        <v>2.7163733516333199E-3</v>
      </c>
      <c r="F174">
        <f>FactorLORet_raw!F174</f>
        <v>2.4504408879793198E-2</v>
      </c>
      <c r="G174">
        <f>FactorLORet_raw!G174</f>
        <v>1.67990616781581E-2</v>
      </c>
      <c r="H174">
        <f>FactorLORet_raw!H174</f>
        <v>2.5132391854626498E-2</v>
      </c>
      <c r="I174">
        <f>FactorLORet_raw!I174</f>
        <v>1.32475911998162E-2</v>
      </c>
      <c r="J174">
        <f>FactorLORet_raw!J174</f>
        <v>2.20327629570937E-2</v>
      </c>
      <c r="K174">
        <f>FactorLORet_raw!K174</f>
        <v>2.17002916315093E-4</v>
      </c>
      <c r="L174">
        <f>FactorLORet_raw!L174</f>
        <v>2.3753390898805501E-2</v>
      </c>
      <c r="M174">
        <f>FactorLORet_raw!M174</f>
        <v>1.7660586858907399E-2</v>
      </c>
      <c r="N174">
        <f>FactorLORet_raw!N174</f>
        <v>6.7033728851431107E-3</v>
      </c>
    </row>
    <row r="175" spans="1:14" x14ac:dyDescent="0.25">
      <c r="A175" s="5">
        <f>FactorLORet_raw!A175</f>
        <v>37072</v>
      </c>
      <c r="B175">
        <f>FactorLORet_raw!B175</f>
        <v>-2.9534315459517901E-2</v>
      </c>
      <c r="C175">
        <f>FactorLORet_raw!C175</f>
        <v>-3.7428878607669899E-2</v>
      </c>
      <c r="D175">
        <f>FactorLORet_raw!D175</f>
        <v>8.9345529698769792E-3</v>
      </c>
      <c r="E175">
        <f>FactorLORet_raw!E175</f>
        <v>-2.7523250894027702E-2</v>
      </c>
      <c r="F175">
        <f>FactorLORet_raw!F175</f>
        <v>-1.6755233976344E-2</v>
      </c>
      <c r="G175">
        <f>FactorLORet_raw!G175</f>
        <v>-2.6899161905964801E-3</v>
      </c>
      <c r="H175">
        <f>FactorLORet_raw!H175</f>
        <v>7.7928124724546601E-4</v>
      </c>
      <c r="I175">
        <f>FactorLORet_raw!I175</f>
        <v>-2.48541152086648E-2</v>
      </c>
      <c r="J175">
        <f>FactorLORet_raw!J175</f>
        <v>-2.1256287534267799E-2</v>
      </c>
      <c r="K175">
        <f>FactorLORet_raw!K175</f>
        <v>-1.79532369660865E-2</v>
      </c>
      <c r="L175">
        <f>FactorLORet_raw!L175</f>
        <v>-2.0451732250306099E-2</v>
      </c>
      <c r="M175">
        <f>FactorLORet_raw!M175</f>
        <v>-2.7554535290355699E-2</v>
      </c>
      <c r="N175">
        <f>FactorLORet_raw!N175</f>
        <v>-2.4341382626957064E-2</v>
      </c>
    </row>
    <row r="176" spans="1:14" x14ac:dyDescent="0.25">
      <c r="A176" s="5">
        <f>FactorLORet_raw!A176</f>
        <v>37103</v>
      </c>
      <c r="B176">
        <f>FactorLORet_raw!B176</f>
        <v>-6.2704201046552598E-3</v>
      </c>
      <c r="C176">
        <f>FactorLORet_raw!C176</f>
        <v>-4.3352171559672602E-2</v>
      </c>
      <c r="D176">
        <f>FactorLORet_raw!D176</f>
        <v>1.9354369702820399E-2</v>
      </c>
      <c r="E176">
        <f>FactorLORet_raw!E176</f>
        <v>-4.7242529897678302E-3</v>
      </c>
      <c r="F176">
        <f>FactorLORet_raw!F176</f>
        <v>1.0919459050155299E-3</v>
      </c>
      <c r="G176">
        <f>FactorLORet_raw!G176</f>
        <v>-1.8053110645992E-2</v>
      </c>
      <c r="H176">
        <f>FactorLORet_raw!H176</f>
        <v>-1.72647326682457E-2</v>
      </c>
      <c r="I176">
        <f>FactorLORet_raw!I176</f>
        <v>-9.6858434963125201E-3</v>
      </c>
      <c r="J176">
        <f>FactorLORet_raw!J176</f>
        <v>2.6084516803041601E-3</v>
      </c>
      <c r="K176">
        <f>FactorLORet_raw!K176</f>
        <v>-3.02403790397781E-3</v>
      </c>
      <c r="L176">
        <f>FactorLORet_raw!L176</f>
        <v>-1.9424659820842599E-2</v>
      </c>
      <c r="M176">
        <f>FactorLORet_raw!M176</f>
        <v>1.02765220230123E-2</v>
      </c>
      <c r="N176">
        <f>FactorLORet_raw!N176</f>
        <v>-9.846469737271879E-3</v>
      </c>
    </row>
    <row r="177" spans="1:14" x14ac:dyDescent="0.25">
      <c r="A177" s="5">
        <f>FactorLORet_raw!A177</f>
        <v>37134</v>
      </c>
      <c r="B177">
        <f>FactorLORet_raw!B177</f>
        <v>-3.6706154118575203E-2</v>
      </c>
      <c r="C177">
        <f>FactorLORet_raw!C177</f>
        <v>-9.0364253323245103E-2</v>
      </c>
      <c r="D177">
        <f>FactorLORet_raw!D177</f>
        <v>-3.0947040865596302E-2</v>
      </c>
      <c r="E177">
        <f>FactorLORet_raw!E177</f>
        <v>-4.2973597834208899E-2</v>
      </c>
      <c r="F177">
        <f>FactorLORet_raw!F177</f>
        <v>-2.0484713477908999E-2</v>
      </c>
      <c r="G177">
        <f>FactorLORet_raw!G177</f>
        <v>-2.9618957218870999E-2</v>
      </c>
      <c r="H177">
        <f>FactorLORet_raw!H177</f>
        <v>-3.5820220462377102E-2</v>
      </c>
      <c r="I177">
        <f>FactorLORet_raw!I177</f>
        <v>-4.6134428463102402E-2</v>
      </c>
      <c r="J177">
        <f>FactorLORet_raw!J177</f>
        <v>-3.4595117783971299E-2</v>
      </c>
      <c r="K177">
        <f>FactorLORet_raw!K177</f>
        <v>-5.8740209770491401E-2</v>
      </c>
      <c r="L177">
        <f>FactorLORet_raw!L177</f>
        <v>-2.7924186728406099E-2</v>
      </c>
      <c r="M177">
        <f>FactorLORet_raw!M177</f>
        <v>-1.1895077318299601E-2</v>
      </c>
      <c r="N177">
        <f>FactorLORet_raw!N177</f>
        <v>-6.2600150815345423E-2</v>
      </c>
    </row>
    <row r="178" spans="1:14" x14ac:dyDescent="0.25">
      <c r="A178" s="5">
        <f>FactorLORet_raw!A178</f>
        <v>37164</v>
      </c>
      <c r="B178">
        <f>FactorLORet_raw!B178</f>
        <v>-4.7680995495458497E-2</v>
      </c>
      <c r="C178">
        <f>FactorLORet_raw!C178</f>
        <v>-9.6651733142229093E-2</v>
      </c>
      <c r="D178">
        <f>FactorLORet_raw!D178</f>
        <v>-0.17310459214266999</v>
      </c>
      <c r="E178">
        <f>FactorLORet_raw!E178</f>
        <v>-3.6484780538134302E-2</v>
      </c>
      <c r="F178">
        <f>FactorLORet_raw!F178</f>
        <v>-5.2864458520019003E-2</v>
      </c>
      <c r="G178">
        <f>FactorLORet_raw!G178</f>
        <v>-7.0396051703493806E-2</v>
      </c>
      <c r="H178">
        <f>FactorLORet_raw!H178</f>
        <v>-7.3538860880888096E-2</v>
      </c>
      <c r="I178">
        <f>FactorLORet_raw!I178</f>
        <v>-0.108366216365734</v>
      </c>
      <c r="J178">
        <f>FactorLORet_raw!J178</f>
        <v>-8.16488885531228E-2</v>
      </c>
      <c r="K178">
        <f>FactorLORet_raw!K178</f>
        <v>-6.1871136610251398E-2</v>
      </c>
      <c r="L178">
        <f>FactorLORet_raw!L178</f>
        <v>-0.103240245341467</v>
      </c>
      <c r="M178">
        <f>FactorLORet_raw!M178</f>
        <v>-1.7431710943022798E-2</v>
      </c>
      <c r="N178">
        <f>FactorLORet_raw!N178</f>
        <v>-8.0751392048668325E-2</v>
      </c>
    </row>
    <row r="179" spans="1:14" x14ac:dyDescent="0.25">
      <c r="A179" s="5">
        <f>FactorLORet_raw!A179</f>
        <v>37195</v>
      </c>
      <c r="B179">
        <f>FactorLORet_raw!B179</f>
        <v>3.5926174467032098E-3</v>
      </c>
      <c r="C179">
        <f>FactorLORet_raw!C179</f>
        <v>-1.54544168913945E-2</v>
      </c>
      <c r="D179">
        <f>FactorLORet_raw!D179</f>
        <v>7.0898264499014901E-2</v>
      </c>
      <c r="E179">
        <f>FactorLORet_raw!E179</f>
        <v>1.1867790494542899E-2</v>
      </c>
      <c r="F179">
        <f>FactorLORet_raw!F179</f>
        <v>-1.27327133220394E-2</v>
      </c>
      <c r="G179">
        <f>FactorLORet_raw!G179</f>
        <v>8.4258929391645906E-3</v>
      </c>
      <c r="H179">
        <f>FactorLORet_raw!H179</f>
        <v>4.7267450772273097E-3</v>
      </c>
      <c r="I179">
        <f>FactorLORet_raw!I179</f>
        <v>2.9376866107886701E-2</v>
      </c>
      <c r="J179">
        <f>FactorLORet_raw!J179</f>
        <v>3.8175761824218002E-2</v>
      </c>
      <c r="K179">
        <f>FactorLORet_raw!K179</f>
        <v>3.1222784995228101E-2</v>
      </c>
      <c r="L179">
        <f>FactorLORet_raw!L179</f>
        <v>8.6832990154401699E-2</v>
      </c>
      <c r="M179">
        <f>FactorLORet_raw!M179</f>
        <v>-6.4642957775929398E-3</v>
      </c>
      <c r="N179">
        <f>FactorLORet_raw!N179</f>
        <v>1.9067608310715078E-2</v>
      </c>
    </row>
    <row r="180" spans="1:14" x14ac:dyDescent="0.25">
      <c r="A180" s="5">
        <f>FactorLORet_raw!A180</f>
        <v>37225</v>
      </c>
      <c r="B180">
        <f>FactorLORet_raw!B180</f>
        <v>4.5308461148512003E-2</v>
      </c>
      <c r="C180">
        <f>FactorLORet_raw!C180</f>
        <v>0.10421311139738799</v>
      </c>
      <c r="D180">
        <f>FactorLORet_raw!D180</f>
        <v>0.152789390424315</v>
      </c>
      <c r="E180">
        <f>FactorLORet_raw!E180</f>
        <v>3.9592723465039198E-2</v>
      </c>
      <c r="F180">
        <f>FactorLORet_raw!F180</f>
        <v>4.20722584852345E-2</v>
      </c>
      <c r="G180">
        <f>FactorLORet_raw!G180</f>
        <v>7.9274400176743601E-2</v>
      </c>
      <c r="H180">
        <f>FactorLORet_raw!H180</f>
        <v>5.7370343649391399E-2</v>
      </c>
      <c r="I180">
        <f>FactorLORet_raw!I180</f>
        <v>7.9589171643053402E-2</v>
      </c>
      <c r="J180">
        <f>FactorLORet_raw!J180</f>
        <v>5.7676876077883903E-2</v>
      </c>
      <c r="K180">
        <f>FactorLORet_raw!K180</f>
        <v>6.7809985322687102E-2</v>
      </c>
      <c r="L180">
        <f>FactorLORet_raw!L180</f>
        <v>0.104201057406895</v>
      </c>
      <c r="M180">
        <f>FactorLORet_raw!M180</f>
        <v>2.1659271765310999E-2</v>
      </c>
      <c r="N180">
        <f>FactorLORet_raw!N180</f>
        <v>7.6708395389714079E-2</v>
      </c>
    </row>
    <row r="181" spans="1:14" x14ac:dyDescent="0.25">
      <c r="A181" s="5">
        <f>FactorLORet_raw!A181</f>
        <v>37256</v>
      </c>
      <c r="B181">
        <f>FactorLORet_raw!B181</f>
        <v>1.86709455793223E-2</v>
      </c>
      <c r="C181">
        <f>FactorLORet_raw!C181</f>
        <v>1.03747646050193E-2</v>
      </c>
      <c r="D181">
        <f>FactorLORet_raw!D181</f>
        <v>4.0802691337244602E-2</v>
      </c>
      <c r="E181">
        <f>FactorLORet_raw!E181</f>
        <v>6.1853830190308498E-3</v>
      </c>
      <c r="F181">
        <f>FactorLORet_raw!F181</f>
        <v>1.8571786877697199E-2</v>
      </c>
      <c r="G181">
        <f>FactorLORet_raw!G181</f>
        <v>7.2721338585501798E-3</v>
      </c>
      <c r="H181">
        <f>FactorLORet_raw!H181</f>
        <v>4.2180387668804199E-2</v>
      </c>
      <c r="I181">
        <f>FactorLORet_raw!I181</f>
        <v>4.1920293283235398E-2</v>
      </c>
      <c r="J181">
        <f>FactorLORet_raw!J181</f>
        <v>4.3189496652569097E-2</v>
      </c>
      <c r="K181">
        <f>FactorLORet_raw!K181</f>
        <v>5.4831823307285301E-3</v>
      </c>
      <c r="L181">
        <f>FactorLORet_raw!L181</f>
        <v>1.90026349386298E-2</v>
      </c>
      <c r="M181">
        <f>FactorLORet_raw!M181</f>
        <v>6.9394105392987801E-3</v>
      </c>
      <c r="N181">
        <f>FactorLORet_raw!N181</f>
        <v>8.7605612740822014E-3</v>
      </c>
    </row>
    <row r="182" spans="1:14" x14ac:dyDescent="0.25">
      <c r="A182" s="5">
        <f>FactorLORet_raw!A182</f>
        <v>37287</v>
      </c>
      <c r="B182">
        <f>FactorLORet_raw!B182</f>
        <v>-1.3843430980782501E-2</v>
      </c>
      <c r="C182">
        <f>FactorLORet_raw!C182</f>
        <v>-5.2790826446102501E-2</v>
      </c>
      <c r="D182">
        <f>FactorLORet_raw!D182</f>
        <v>-8.8414400152543107E-3</v>
      </c>
      <c r="E182">
        <f>FactorLORet_raw!E182</f>
        <v>-2.4718425580724901E-2</v>
      </c>
      <c r="F182">
        <f>FactorLORet_raw!F182</f>
        <v>-1.6332403706689699E-3</v>
      </c>
      <c r="G182">
        <f>FactorLORet_raw!G182</f>
        <v>1.2224255742727201E-2</v>
      </c>
      <c r="H182">
        <f>FactorLORet_raw!H182</f>
        <v>-3.0496689602902199E-3</v>
      </c>
      <c r="I182">
        <f>FactorLORet_raw!I182</f>
        <v>-6.9022108017809504E-3</v>
      </c>
      <c r="J182">
        <f>FactorLORet_raw!J182</f>
        <v>-3.1359728745578999E-3</v>
      </c>
      <c r="K182">
        <f>FactorLORet_raw!K182</f>
        <v>1.4889363466731101E-3</v>
      </c>
      <c r="L182">
        <f>FactorLORet_raw!L182</f>
        <v>-6.5971346167797897E-3</v>
      </c>
      <c r="M182">
        <f>FactorLORet_raw!M182</f>
        <v>-1.8182007286799001E-4</v>
      </c>
      <c r="N182">
        <f>FactorLORet_raw!N182</f>
        <v>-1.4595609581341429E-2</v>
      </c>
    </row>
    <row r="183" spans="1:14" x14ac:dyDescent="0.25">
      <c r="A183" s="5">
        <f>FactorLORet_raw!A183</f>
        <v>37315</v>
      </c>
      <c r="B183">
        <f>FactorLORet_raw!B183</f>
        <v>4.7485784157696104E-3</v>
      </c>
      <c r="C183">
        <f>FactorLORet_raw!C183</f>
        <v>-2.8162222754060499E-2</v>
      </c>
      <c r="D183">
        <f>FactorLORet_raw!D183</f>
        <v>3.08356568648938E-3</v>
      </c>
      <c r="E183">
        <f>FactorLORet_raw!E183</f>
        <v>1.45934149160033E-2</v>
      </c>
      <c r="F183">
        <f>FactorLORet_raw!F183</f>
        <v>1.28628623683169E-2</v>
      </c>
      <c r="G183">
        <f>FactorLORet_raw!G183</f>
        <v>-5.7186147131427702E-2</v>
      </c>
      <c r="H183">
        <f>FactorLORet_raw!H183</f>
        <v>4.9943791092124101E-3</v>
      </c>
      <c r="I183">
        <f>FactorLORet_raw!I183</f>
        <v>-1.14425542153182E-2</v>
      </c>
      <c r="J183">
        <f>FactorLORet_raw!J183</f>
        <v>-2.1702412912321702E-3</v>
      </c>
      <c r="K183">
        <f>FactorLORet_raw!K183</f>
        <v>1.2447612258842001E-3</v>
      </c>
      <c r="L183">
        <f>FactorLORet_raw!L183</f>
        <v>-1.84766360777972E-2</v>
      </c>
      <c r="M183">
        <f>FactorLORet_raw!M183</f>
        <v>2.2037818301290198E-2</v>
      </c>
      <c r="N183">
        <f>FactorLORet_raw!N183</f>
        <v>-1.9281035509449373E-2</v>
      </c>
    </row>
    <row r="184" spans="1:14" x14ac:dyDescent="0.25">
      <c r="A184" s="5">
        <f>FactorLORet_raw!A184</f>
        <v>37346</v>
      </c>
      <c r="B184">
        <f>FactorLORet_raw!B184</f>
        <v>3.7485963003575901E-2</v>
      </c>
      <c r="C184">
        <f>FactorLORet_raw!C184</f>
        <v>6.2985029426863695E-2</v>
      </c>
      <c r="D184">
        <f>FactorLORet_raw!D184</f>
        <v>9.5960321352735994E-2</v>
      </c>
      <c r="E184">
        <f>FactorLORet_raw!E184</f>
        <v>1.59726822210337E-2</v>
      </c>
      <c r="F184">
        <f>FactorLORet_raw!F184</f>
        <v>5.75215989057326E-2</v>
      </c>
      <c r="G184">
        <f>FactorLORet_raw!G184</f>
        <v>5.6324189757625702E-2</v>
      </c>
      <c r="H184">
        <f>FactorLORet_raw!H184</f>
        <v>6.7766110136881594E-2</v>
      </c>
      <c r="I184">
        <f>FactorLORet_raw!I184</f>
        <v>5.1836091274714099E-2</v>
      </c>
      <c r="J184">
        <f>FactorLORet_raw!J184</f>
        <v>8.1628325063330398E-2</v>
      </c>
      <c r="K184">
        <f>FactorLORet_raw!K184</f>
        <v>1.58564759568793E-2</v>
      </c>
      <c r="L184">
        <f>FactorLORet_raw!L184</f>
        <v>8.7738368143305503E-2</v>
      </c>
      <c r="M184">
        <f>FactorLORet_raw!M184</f>
        <v>3.4372219287751998E-2</v>
      </c>
      <c r="N184">
        <f>FactorLORet_raw!N184</f>
        <v>3.7607296480228092E-2</v>
      </c>
    </row>
    <row r="185" spans="1:14" x14ac:dyDescent="0.25">
      <c r="A185" s="5">
        <f>FactorLORet_raw!A185</f>
        <v>37376</v>
      </c>
      <c r="B185">
        <f>FactorLORet_raw!B185</f>
        <v>-5.1900263385646099E-3</v>
      </c>
      <c r="C185">
        <f>FactorLORet_raw!C185</f>
        <v>-6.1139499336374803E-2</v>
      </c>
      <c r="D185">
        <f>FactorLORet_raw!D185</f>
        <v>-4.7435883327737502E-2</v>
      </c>
      <c r="E185">
        <f>FactorLORet_raw!E185</f>
        <v>-6.7018779697228303E-2</v>
      </c>
      <c r="F185">
        <f>FactorLORet_raw!F185</f>
        <v>-2.8247693298168199E-2</v>
      </c>
      <c r="G185">
        <f>FactorLORet_raw!G185</f>
        <v>-5.6150513320176398E-2</v>
      </c>
      <c r="H185">
        <f>FactorLORet_raw!H185</f>
        <v>-7.0407750983714504E-2</v>
      </c>
      <c r="I185">
        <f>FactorLORet_raw!I185</f>
        <v>-6.5660760688557807E-2</v>
      </c>
      <c r="J185">
        <f>FactorLORet_raw!J185</f>
        <v>-4.0372831044673999E-2</v>
      </c>
      <c r="K185">
        <f>FactorLORet_raw!K185</f>
        <v>-5.5019688073994003E-2</v>
      </c>
      <c r="L185">
        <f>FactorLORet_raw!L185</f>
        <v>-4.1455469688469498E-2</v>
      </c>
      <c r="M185">
        <f>FactorLORet_raw!M185</f>
        <v>-2.2913415770287399E-2</v>
      </c>
      <c r="N185">
        <f>FactorLORet_raw!N185</f>
        <v>-6.0630886456453315E-2</v>
      </c>
    </row>
    <row r="186" spans="1:14" x14ac:dyDescent="0.25">
      <c r="A186" s="5">
        <f>FactorLORet_raw!A186</f>
        <v>37407</v>
      </c>
      <c r="B186">
        <f>FactorLORet_raw!B186</f>
        <v>-5.8693980407313702E-3</v>
      </c>
      <c r="C186">
        <f>FactorLORet_raw!C186</f>
        <v>-3.9735303326878602E-3</v>
      </c>
      <c r="D186">
        <f>FactorLORet_raw!D186</f>
        <v>-1.7297731202336599E-2</v>
      </c>
      <c r="E186">
        <f>FactorLORet_raw!E186</f>
        <v>-6.7015489827639101E-3</v>
      </c>
      <c r="F186">
        <f>FactorLORet_raw!F186</f>
        <v>2.78229028533593E-2</v>
      </c>
      <c r="G186">
        <f>FactorLORet_raw!G186</f>
        <v>1.2408516540932699E-2</v>
      </c>
      <c r="H186">
        <f>FactorLORet_raw!H186</f>
        <v>8.0199683442068303E-3</v>
      </c>
      <c r="I186">
        <f>FactorLORet_raw!I186</f>
        <v>1.6196408513955301E-2</v>
      </c>
      <c r="J186">
        <f>FactorLORet_raw!J186</f>
        <v>9.0520312490848607E-3</v>
      </c>
      <c r="K186">
        <f>FactorLORet_raw!K186</f>
        <v>-1.91465391991241E-2</v>
      </c>
      <c r="L186">
        <f>FactorLORet_raw!L186</f>
        <v>9.9481059516627994E-3</v>
      </c>
      <c r="M186">
        <f>FactorLORet_raw!M186</f>
        <v>-1.1120780974815E-2</v>
      </c>
      <c r="N186">
        <f>FactorLORet_raw!N186</f>
        <v>-7.3639344262295126E-3</v>
      </c>
    </row>
    <row r="187" spans="1:14" x14ac:dyDescent="0.25">
      <c r="A187" s="5">
        <f>FactorLORet_raw!A187</f>
        <v>37437</v>
      </c>
      <c r="B187">
        <f>FactorLORet_raw!B187</f>
        <v>-4.7278262427155798E-2</v>
      </c>
      <c r="C187">
        <f>FactorLORet_raw!C187</f>
        <v>-0.139237726290969</v>
      </c>
      <c r="D187">
        <f>FactorLORet_raw!D187</f>
        <v>-0.10499899074218</v>
      </c>
      <c r="E187">
        <f>FactorLORet_raw!E187</f>
        <v>-6.6932513115433204E-2</v>
      </c>
      <c r="F187">
        <f>FactorLORet_raw!F187</f>
        <v>-6.2579017751700702E-2</v>
      </c>
      <c r="G187">
        <f>FactorLORet_raw!G187</f>
        <v>-9.2140608195124596E-2</v>
      </c>
      <c r="H187">
        <f>FactorLORet_raw!H187</f>
        <v>-7.2390302952972205E-2</v>
      </c>
      <c r="I187">
        <f>FactorLORet_raw!I187</f>
        <v>-8.6517764862610605E-2</v>
      </c>
      <c r="J187">
        <f>FactorLORet_raw!J187</f>
        <v>-8.6405323041646595E-2</v>
      </c>
      <c r="K187">
        <f>FactorLORet_raw!K187</f>
        <v>-6.0827893094437702E-2</v>
      </c>
      <c r="L187">
        <f>FactorLORet_raw!L187</f>
        <v>-8.8818374898014099E-2</v>
      </c>
      <c r="M187">
        <f>FactorLORet_raw!M187</f>
        <v>-4.8382137890591398E-2</v>
      </c>
      <c r="N187">
        <f>FactorLORet_raw!N187</f>
        <v>-7.123275002146956E-2</v>
      </c>
    </row>
    <row r="188" spans="1:14" x14ac:dyDescent="0.25">
      <c r="A188" s="5">
        <f>FactorLORet_raw!A188</f>
        <v>37468</v>
      </c>
      <c r="B188">
        <f>FactorLORet_raw!B188</f>
        <v>-6.8085141826931303E-2</v>
      </c>
      <c r="C188">
        <f>FactorLORet_raw!C188</f>
        <v>-0.142122712779199</v>
      </c>
      <c r="D188">
        <f>FactorLORet_raw!D188</f>
        <v>-0.158854426451493</v>
      </c>
      <c r="E188">
        <f>FactorLORet_raw!E188</f>
        <v>-3.6534797137173801E-2</v>
      </c>
      <c r="F188">
        <f>FactorLORet_raw!F188</f>
        <v>-0.10199348329949599</v>
      </c>
      <c r="G188">
        <f>FactorLORet_raw!G188</f>
        <v>-8.2981545674312901E-2</v>
      </c>
      <c r="H188">
        <f>FactorLORet_raw!H188</f>
        <v>-7.0182770594190105E-2</v>
      </c>
      <c r="I188">
        <f>FactorLORet_raw!I188</f>
        <v>-0.11173924558524501</v>
      </c>
      <c r="J188">
        <f>FactorLORet_raw!J188</f>
        <v>-8.6226474675276304E-2</v>
      </c>
      <c r="K188">
        <f>FactorLORet_raw!K188</f>
        <v>-5.46599526345279E-2</v>
      </c>
      <c r="L188">
        <f>FactorLORet_raw!L188</f>
        <v>-0.101396278767628</v>
      </c>
      <c r="M188">
        <f>FactorLORet_raw!M188</f>
        <v>-4.65558754419566E-2</v>
      </c>
      <c r="N188">
        <f>FactorLORet_raw!N188</f>
        <v>-7.7954962516181392E-2</v>
      </c>
    </row>
    <row r="189" spans="1:14" x14ac:dyDescent="0.25">
      <c r="A189" s="5">
        <f>FactorLORet_raw!A189</f>
        <v>37499</v>
      </c>
      <c r="B189">
        <f>FactorLORet_raw!B189</f>
        <v>1.1013336482206801E-2</v>
      </c>
      <c r="C189">
        <f>FactorLORet_raw!C189</f>
        <v>6.3543381305597404E-2</v>
      </c>
      <c r="D189">
        <f>FactorLORet_raw!D189</f>
        <v>3.7709898749839099E-2</v>
      </c>
      <c r="E189">
        <f>FactorLORet_raw!E189</f>
        <v>6.1896919653704899E-3</v>
      </c>
      <c r="F189">
        <f>FactorLORet_raw!F189</f>
        <v>1.5894732281266099E-2</v>
      </c>
      <c r="G189">
        <f>FactorLORet_raw!G189</f>
        <v>-3.5765976087649698E-3</v>
      </c>
      <c r="H189">
        <f>FactorLORet_raw!H189</f>
        <v>2.4454144241250302E-2</v>
      </c>
      <c r="I189">
        <f>FactorLORet_raw!I189</f>
        <v>5.5911570030429203E-3</v>
      </c>
      <c r="J189">
        <f>FactorLORet_raw!J189</f>
        <v>1.63918099195716E-2</v>
      </c>
      <c r="K189">
        <f>FactorLORet_raw!K189</f>
        <v>1.33695492209821E-2</v>
      </c>
      <c r="L189">
        <f>FactorLORet_raw!L189</f>
        <v>3.0270937271419399E-2</v>
      </c>
      <c r="M189">
        <f>FactorLORet_raw!M189</f>
        <v>9.2197188841589804E-3</v>
      </c>
      <c r="N189">
        <f>FactorLORet_raw!N189</f>
        <v>6.5723498464909103E-3</v>
      </c>
    </row>
    <row r="190" spans="1:14" x14ac:dyDescent="0.25">
      <c r="A190" s="5">
        <f>FactorLORet_raw!A190</f>
        <v>37529</v>
      </c>
      <c r="B190">
        <f>FactorLORet_raw!B190</f>
        <v>-5.5413495384549802E-2</v>
      </c>
      <c r="C190">
        <f>FactorLORet_raw!C190</f>
        <v>-0.13311169932966099</v>
      </c>
      <c r="D190">
        <f>FactorLORet_raw!D190</f>
        <v>-0.165944320906002</v>
      </c>
      <c r="E190">
        <f>FactorLORet_raw!E190</f>
        <v>-0.101429890651851</v>
      </c>
      <c r="F190">
        <f>FactorLORet_raw!F190</f>
        <v>-0.13078700149703901</v>
      </c>
      <c r="G190">
        <f>FactorLORet_raw!G190</f>
        <v>-0.16014634093484401</v>
      </c>
      <c r="H190">
        <f>FactorLORet_raw!H190</f>
        <v>-0.13245193740559799</v>
      </c>
      <c r="I190">
        <f>FactorLORet_raw!I190</f>
        <v>-0.12785639757192399</v>
      </c>
      <c r="J190">
        <f>FactorLORet_raw!J190</f>
        <v>-0.14581359394169499</v>
      </c>
      <c r="K190">
        <f>FactorLORet_raw!K190</f>
        <v>-8.3995523949918396E-2</v>
      </c>
      <c r="L190">
        <f>FactorLORet_raw!L190</f>
        <v>-0.14738531127242799</v>
      </c>
      <c r="M190">
        <f>FactorLORet_raw!M190</f>
        <v>-8.2896098763237905E-2</v>
      </c>
      <c r="N190">
        <f>FactorLORet_raw!N190</f>
        <v>-0.10868598930153417</v>
      </c>
    </row>
    <row r="191" spans="1:14" x14ac:dyDescent="0.25">
      <c r="A191" s="5">
        <f>FactorLORet_raw!A191</f>
        <v>37560</v>
      </c>
      <c r="B191">
        <f>FactorLORet_raw!B191</f>
        <v>6.0178481939483303E-2</v>
      </c>
      <c r="C191">
        <f>FactorLORet_raw!C191</f>
        <v>0.10406723034504201</v>
      </c>
      <c r="D191">
        <f>FactorLORet_raw!D191</f>
        <v>7.4142127967406796E-2</v>
      </c>
      <c r="E191">
        <f>FactorLORet_raw!E191</f>
        <v>8.5727985942945506E-2</v>
      </c>
      <c r="F191">
        <f>FactorLORet_raw!F191</f>
        <v>7.2106517967193404E-2</v>
      </c>
      <c r="G191">
        <f>FactorLORet_raw!G191</f>
        <v>0.103049124155782</v>
      </c>
      <c r="H191">
        <f>FactorLORet_raw!H191</f>
        <v>7.0115702350155698E-2</v>
      </c>
      <c r="I191">
        <f>FactorLORet_raw!I191</f>
        <v>0.123294786283487</v>
      </c>
      <c r="J191">
        <f>FactorLORet_raw!J191</f>
        <v>0.101851496957772</v>
      </c>
      <c r="K191">
        <f>FactorLORet_raw!K191</f>
        <v>8.8296778345198099E-2</v>
      </c>
      <c r="L191">
        <f>FactorLORet_raw!L191</f>
        <v>0.107675502746199</v>
      </c>
      <c r="M191">
        <f>FactorLORet_raw!M191</f>
        <v>3.5350361517036799E-2</v>
      </c>
      <c r="N191">
        <f>FactorLORet_raw!N191</f>
        <v>8.8019328655936313E-2</v>
      </c>
    </row>
    <row r="192" spans="1:14" x14ac:dyDescent="0.25">
      <c r="A192" s="5">
        <f>FactorLORet_raw!A192</f>
        <v>37590</v>
      </c>
      <c r="B192">
        <f>FactorLORet_raw!B192</f>
        <v>-3.00604853853076E-2</v>
      </c>
      <c r="C192">
        <f>FactorLORet_raw!C192</f>
        <v>0.13568587331919599</v>
      </c>
      <c r="D192">
        <f>FactorLORet_raw!D192</f>
        <v>0.22507803948227201</v>
      </c>
      <c r="E192">
        <f>FactorLORet_raw!E192</f>
        <v>2.6091744318521098E-2</v>
      </c>
      <c r="F192">
        <f>FactorLORet_raw!F192</f>
        <v>7.0477382943745295E-2</v>
      </c>
      <c r="G192">
        <f>FactorLORet_raw!G192</f>
        <v>0.12415100804823501</v>
      </c>
      <c r="H192">
        <f>FactorLORet_raw!H192</f>
        <v>4.25230030882746E-2</v>
      </c>
      <c r="I192">
        <f>FactorLORet_raw!I192</f>
        <v>6.8907216324417805E-2</v>
      </c>
      <c r="J192">
        <f>FactorLORet_raw!J192</f>
        <v>5.4804962239668603E-2</v>
      </c>
      <c r="K192">
        <f>FactorLORet_raw!K192</f>
        <v>2.70870678020954E-2</v>
      </c>
      <c r="L192">
        <f>FactorLORet_raw!L192</f>
        <v>5.6837996675590398E-2</v>
      </c>
      <c r="M192">
        <f>FactorLORet_raw!M192</f>
        <v>-1.7842288412733401E-2</v>
      </c>
      <c r="N192">
        <f>FactorLORet_raw!N192</f>
        <v>5.8858393722192925E-2</v>
      </c>
    </row>
    <row r="193" spans="1:14" x14ac:dyDescent="0.25">
      <c r="A193" s="5">
        <f>FactorLORet_raw!A193</f>
        <v>37621</v>
      </c>
      <c r="B193">
        <f>FactorLORet_raw!B193</f>
        <v>-3.0777760168631501E-3</v>
      </c>
      <c r="C193">
        <f>FactorLORet_raw!C193</f>
        <v>-5.6919770497620002E-2</v>
      </c>
      <c r="D193">
        <f>FactorLORet_raw!D193</f>
        <v>-6.3018737558891605E-2</v>
      </c>
      <c r="E193">
        <f>FactorLORet_raw!E193</f>
        <v>-4.16505776947498E-2</v>
      </c>
      <c r="F193">
        <f>FactorLORet_raw!F193</f>
        <v>-1.89622665154528E-2</v>
      </c>
      <c r="G193">
        <f>FactorLORet_raw!G193</f>
        <v>-5.8249743812767298E-2</v>
      </c>
      <c r="H193">
        <f>FactorLORet_raw!H193</f>
        <v>-2.12884228870832E-2</v>
      </c>
      <c r="I193">
        <f>FactorLORet_raw!I193</f>
        <v>-2.6272137232051501E-2</v>
      </c>
      <c r="J193">
        <f>FactorLORet_raw!J193</f>
        <v>-1.6104260777453201E-2</v>
      </c>
      <c r="K193">
        <f>FactorLORet_raw!K193</f>
        <v>-4.4900667967437601E-2</v>
      </c>
      <c r="L193">
        <f>FactorLORet_raw!L193</f>
        <v>-9.7943095487154908E-3</v>
      </c>
      <c r="M193">
        <f>FactorLORet_raw!M193</f>
        <v>-1.3319934263236E-3</v>
      </c>
      <c r="N193">
        <f>FactorLORet_raw!N193</f>
        <v>-5.8743628208285825E-2</v>
      </c>
    </row>
    <row r="194" spans="1:14" x14ac:dyDescent="0.25">
      <c r="A194" s="5">
        <f>FactorLORet_raw!A194</f>
        <v>37652</v>
      </c>
      <c r="B194">
        <f>FactorLORet_raw!B194</f>
        <v>-1.0654469952908901E-2</v>
      </c>
      <c r="C194">
        <f>FactorLORet_raw!C194</f>
        <v>-4.5121690948708902E-2</v>
      </c>
      <c r="D194">
        <f>FactorLORet_raw!D194</f>
        <v>-4.93667210407185E-2</v>
      </c>
      <c r="E194">
        <f>FactorLORet_raw!E194</f>
        <v>-2.9855360167232899E-2</v>
      </c>
      <c r="F194">
        <f>FactorLORet_raw!F194</f>
        <v>-2.5973824125700401E-2</v>
      </c>
      <c r="G194">
        <f>FactorLORet_raw!G194</f>
        <v>-3.1285235275060497E-2</v>
      </c>
      <c r="H194">
        <f>FactorLORet_raw!H194</f>
        <v>-2.5185198243285498E-2</v>
      </c>
      <c r="I194">
        <f>FactorLORet_raw!I194</f>
        <v>-4.6592812291639897E-2</v>
      </c>
      <c r="J194">
        <f>FactorLORet_raw!J194</f>
        <v>-2.6532754620829799E-2</v>
      </c>
      <c r="K194">
        <f>FactorLORet_raw!K194</f>
        <v>-2.85839210495623E-2</v>
      </c>
      <c r="L194">
        <f>FactorLORet_raw!L194</f>
        <v>-1.7073630836741099E-2</v>
      </c>
      <c r="M194">
        <f>FactorLORet_raw!M194</f>
        <v>-1.86900234530483E-2</v>
      </c>
      <c r="N194">
        <f>FactorLORet_raw!N194</f>
        <v>-2.6197687879604747E-2</v>
      </c>
    </row>
    <row r="195" spans="1:14" x14ac:dyDescent="0.25">
      <c r="A195" s="5">
        <f>FactorLORet_raw!A195</f>
        <v>37680</v>
      </c>
      <c r="B195">
        <f>FactorLORet_raw!B195</f>
        <v>-1.30276525116536E-2</v>
      </c>
      <c r="C195">
        <f>FactorLORet_raw!C195</f>
        <v>-4.0765346002093798E-2</v>
      </c>
      <c r="D195">
        <f>FactorLORet_raw!D195</f>
        <v>-3.6962807975889099E-2</v>
      </c>
      <c r="E195">
        <f>FactorLORet_raw!E195</f>
        <v>-1.32983965594143E-2</v>
      </c>
      <c r="F195">
        <f>FactorLORet_raw!F195</f>
        <v>-3.7815561024847698E-2</v>
      </c>
      <c r="G195">
        <f>FactorLORet_raw!G195</f>
        <v>-8.5459868573784393E-3</v>
      </c>
      <c r="H195">
        <f>FactorLORet_raw!H195</f>
        <v>-3.3862433927138301E-2</v>
      </c>
      <c r="I195">
        <f>FactorLORet_raw!I195</f>
        <v>-4.5334717337969101E-2</v>
      </c>
      <c r="J195">
        <f>FactorLORet_raw!J195</f>
        <v>-4.8512869019203E-2</v>
      </c>
      <c r="K195">
        <f>FactorLORet_raw!K195</f>
        <v>-8.4928863788151805E-3</v>
      </c>
      <c r="L195">
        <f>FactorLORet_raw!L195</f>
        <v>9.1967416169324299E-4</v>
      </c>
      <c r="M195">
        <f>FactorLORet_raw!M195</f>
        <v>-1.2648723692046501E-2</v>
      </c>
      <c r="N195">
        <f>FactorLORet_raw!N195</f>
        <v>-1.5006432491409871E-2</v>
      </c>
    </row>
    <row r="196" spans="1:14" x14ac:dyDescent="0.25">
      <c r="A196" s="5">
        <f>FactorLORet_raw!A196</f>
        <v>37711</v>
      </c>
      <c r="B196">
        <f>FactorLORet_raw!B196</f>
        <v>1.13870287079999E-2</v>
      </c>
      <c r="C196">
        <f>FactorLORet_raw!C196</f>
        <v>4.9340216187642597E-3</v>
      </c>
      <c r="D196">
        <f>FactorLORet_raw!D196</f>
        <v>2.58959691898502E-3</v>
      </c>
      <c r="E196">
        <f>FactorLORet_raw!E196</f>
        <v>3.03959738605416E-2</v>
      </c>
      <c r="F196">
        <f>FactorLORet_raw!F196</f>
        <v>-1.7648142439567902E-2</v>
      </c>
      <c r="G196">
        <f>FactorLORet_raw!G196</f>
        <v>-1.8757496174370801E-2</v>
      </c>
      <c r="H196">
        <f>FactorLORet_raw!H196</f>
        <v>-9.5571951301271305E-3</v>
      </c>
      <c r="I196">
        <f>FactorLORet_raw!I196</f>
        <v>-2.19886079143863E-2</v>
      </c>
      <c r="J196">
        <f>FactorLORet_raw!J196</f>
        <v>-1.3045091215634999E-2</v>
      </c>
      <c r="K196">
        <f>FactorLORet_raw!K196</f>
        <v>2.5630689064082401E-2</v>
      </c>
      <c r="L196">
        <f>FactorLORet_raw!L196</f>
        <v>1.71995136143044E-3</v>
      </c>
      <c r="M196">
        <f>FactorLORet_raw!M196</f>
        <v>1.0749801364093601E-2</v>
      </c>
      <c r="N196">
        <f>FactorLORet_raw!N196</f>
        <v>9.7130717279347856E-3</v>
      </c>
    </row>
    <row r="197" spans="1:14" x14ac:dyDescent="0.25">
      <c r="A197" s="5">
        <f>FactorLORet_raw!A197</f>
        <v>37741</v>
      </c>
      <c r="B197">
        <f>FactorLORet_raw!B197</f>
        <v>4.9548916203274201E-2</v>
      </c>
      <c r="C197">
        <f>FactorLORet_raw!C197</f>
        <v>0.12467768727074199</v>
      </c>
      <c r="D197">
        <f>FactorLORet_raw!D197</f>
        <v>0.16229977090249001</v>
      </c>
      <c r="E197">
        <f>FactorLORet_raw!E197</f>
        <v>6.3141764772232906E-2</v>
      </c>
      <c r="F197">
        <f>FactorLORet_raw!F197</f>
        <v>0.100819910423844</v>
      </c>
      <c r="G197">
        <f>FactorLORet_raw!G197</f>
        <v>7.9650054503408493E-2</v>
      </c>
      <c r="H197">
        <f>FactorLORet_raw!H197</f>
        <v>9.8882258086526897E-2</v>
      </c>
      <c r="I197">
        <f>FactorLORet_raw!I197</f>
        <v>9.7679320444232803E-2</v>
      </c>
      <c r="J197">
        <f>FactorLORet_raw!J197</f>
        <v>0.10851386637949199</v>
      </c>
      <c r="K197">
        <f>FactorLORet_raw!K197</f>
        <v>5.0356202868727197E-2</v>
      </c>
      <c r="L197">
        <f>FactorLORet_raw!L197</f>
        <v>0.118659738613552</v>
      </c>
      <c r="M197">
        <f>FactorLORet_raw!M197</f>
        <v>4.5781184433707003E-2</v>
      </c>
      <c r="N197">
        <f>FactorLORet_raw!N197</f>
        <v>8.2368640806903093E-2</v>
      </c>
    </row>
    <row r="198" spans="1:14" x14ac:dyDescent="0.25">
      <c r="A198" s="5">
        <f>FactorLORet_raw!A198</f>
        <v>37772</v>
      </c>
      <c r="B198">
        <f>FactorLORet_raw!B198</f>
        <v>4.3923535347610801E-2</v>
      </c>
      <c r="C198">
        <f>FactorLORet_raw!C198</f>
        <v>0.107631660491415</v>
      </c>
      <c r="D198">
        <f>FactorLORet_raw!D198</f>
        <v>0.147591549158365</v>
      </c>
      <c r="E198">
        <f>FactorLORet_raw!E198</f>
        <v>3.6326513518594797E-2</v>
      </c>
      <c r="F198">
        <f>FactorLORet_raw!F198</f>
        <v>8.3790511070784598E-2</v>
      </c>
      <c r="G198">
        <f>FactorLORet_raw!G198</f>
        <v>0.112272634349166</v>
      </c>
      <c r="H198">
        <f>FactorLORet_raw!H198</f>
        <v>8.42724474188805E-2</v>
      </c>
      <c r="I198">
        <f>FactorLORet_raw!I198</f>
        <v>0.108893697508002</v>
      </c>
      <c r="J198">
        <f>FactorLORet_raw!J198</f>
        <v>8.6297636701002503E-2</v>
      </c>
      <c r="K198">
        <f>FactorLORet_raw!K198</f>
        <v>3.4379150362656201E-2</v>
      </c>
      <c r="L198">
        <f>FactorLORet_raw!L198</f>
        <v>9.6070958960999001E-2</v>
      </c>
      <c r="M198">
        <f>FactorLORet_raw!M198</f>
        <v>5.6799248166683802E-2</v>
      </c>
      <c r="N198">
        <f>FactorLORet_raw!N198</f>
        <v>5.2682535720498969E-2</v>
      </c>
    </row>
    <row r="199" spans="1:14" x14ac:dyDescent="0.25">
      <c r="A199" s="5">
        <f>FactorLORet_raw!A199</f>
        <v>37802</v>
      </c>
      <c r="B199">
        <f>FactorLORet_raw!B199</f>
        <v>1.15579239982818E-2</v>
      </c>
      <c r="C199">
        <f>FactorLORet_raw!C199</f>
        <v>1.1962470675696999E-2</v>
      </c>
      <c r="D199">
        <f>FactorLORet_raw!D199</f>
        <v>1.48437845842486E-2</v>
      </c>
      <c r="E199">
        <f>FactorLORet_raw!E199</f>
        <v>1.12746975045468E-2</v>
      </c>
      <c r="F199">
        <f>FactorLORet_raw!F199</f>
        <v>2.4157788158388101E-2</v>
      </c>
      <c r="G199">
        <f>FactorLORet_raw!G199</f>
        <v>-5.6706566697025196E-3</v>
      </c>
      <c r="H199">
        <f>FactorLORet_raw!H199</f>
        <v>1.4134362522941601E-2</v>
      </c>
      <c r="I199">
        <f>FactorLORet_raw!I199</f>
        <v>2.5643190914295001E-2</v>
      </c>
      <c r="J199">
        <f>FactorLORet_raw!J199</f>
        <v>1.6124728876281299E-2</v>
      </c>
      <c r="K199">
        <f>FactorLORet_raw!K199</f>
        <v>1.98323314471105E-2</v>
      </c>
      <c r="L199">
        <f>FactorLORet_raw!L199</f>
        <v>3.2108354518722799E-2</v>
      </c>
      <c r="M199">
        <f>FactorLORet_raw!M199</f>
        <v>-5.0562648468128902E-3</v>
      </c>
      <c r="N199">
        <f>FactorLORet_raw!N199</f>
        <v>1.2761187595205836E-2</v>
      </c>
    </row>
    <row r="200" spans="1:14" x14ac:dyDescent="0.25">
      <c r="A200" s="5">
        <f>FactorLORet_raw!A200</f>
        <v>37833</v>
      </c>
      <c r="B200">
        <f>FactorLORet_raw!B200</f>
        <v>1.39993618738283E-2</v>
      </c>
      <c r="C200">
        <f>FactorLORet_raw!C200</f>
        <v>9.9401251033546106E-3</v>
      </c>
      <c r="D200">
        <f>FactorLORet_raw!D200</f>
        <v>5.4900637767089103E-2</v>
      </c>
      <c r="E200">
        <f>FactorLORet_raw!E200</f>
        <v>-1.3925581512943101E-2</v>
      </c>
      <c r="F200">
        <f>FactorLORet_raw!F200</f>
        <v>-1.40557522041344E-2</v>
      </c>
      <c r="G200">
        <f>FactorLORet_raw!G200</f>
        <v>4.06903468867384E-2</v>
      </c>
      <c r="H200">
        <f>FactorLORet_raw!H200</f>
        <v>-3.6695292397446598E-4</v>
      </c>
      <c r="I200">
        <f>FactorLORet_raw!I200</f>
        <v>-5.49611731540821E-3</v>
      </c>
      <c r="J200">
        <f>FactorLORet_raw!J200</f>
        <v>-9.2315171810340105E-3</v>
      </c>
      <c r="K200">
        <f>FactorLORet_raw!K200</f>
        <v>1.99873168926391E-3</v>
      </c>
      <c r="L200">
        <f>FactorLORet_raw!L200</f>
        <v>4.2292943765066898E-2</v>
      </c>
      <c r="M200">
        <f>FactorLORet_raw!M200</f>
        <v>5.8738560081437897E-3</v>
      </c>
      <c r="N200">
        <f>FactorLORet_raw!N200</f>
        <v>1.7630615546158745E-2</v>
      </c>
    </row>
    <row r="201" spans="1:14" x14ac:dyDescent="0.25">
      <c r="A201" s="5">
        <f>FactorLORet_raw!A201</f>
        <v>37864</v>
      </c>
      <c r="B201">
        <f>FactorLORet_raw!B201</f>
        <v>3.8696225722799099E-2</v>
      </c>
      <c r="C201">
        <f>FactorLORet_raw!C201</f>
        <v>3.7434152260983899E-2</v>
      </c>
      <c r="D201">
        <f>FactorLORet_raw!D201</f>
        <v>6.7621339303759506E-2</v>
      </c>
      <c r="E201">
        <f>FactorLORet_raw!E201</f>
        <v>1.3185322187814999E-4</v>
      </c>
      <c r="F201">
        <f>FactorLORet_raw!F201</f>
        <v>2.49904509486845E-3</v>
      </c>
      <c r="G201">
        <f>FactorLORet_raw!G201</f>
        <v>4.0858428471082502E-2</v>
      </c>
      <c r="H201">
        <f>FactorLORet_raw!H201</f>
        <v>1.21204739043361E-2</v>
      </c>
      <c r="I201">
        <f>FactorLORet_raw!I201</f>
        <v>1.5891291855808801E-2</v>
      </c>
      <c r="J201">
        <f>FactorLORet_raw!J201</f>
        <v>1.9557116686810299E-2</v>
      </c>
      <c r="K201">
        <f>FactorLORet_raw!K201</f>
        <v>3.3104692163295701E-3</v>
      </c>
      <c r="L201">
        <f>FactorLORet_raw!L201</f>
        <v>2.2328657757786499E-2</v>
      </c>
      <c r="M201">
        <f>FactorLORet_raw!M201</f>
        <v>8.1441155404398807E-3</v>
      </c>
      <c r="N201">
        <f>FactorLORet_raw!N201</f>
        <v>1.950039391214009E-2</v>
      </c>
    </row>
    <row r="202" spans="1:14" x14ac:dyDescent="0.25">
      <c r="A202" s="5">
        <f>FactorLORet_raw!A202</f>
        <v>37894</v>
      </c>
      <c r="B202">
        <f>FactorLORet_raw!B202</f>
        <v>-1.2280058778488799E-2</v>
      </c>
      <c r="C202">
        <f>FactorLORet_raw!C202</f>
        <v>-2.1385195404501699E-2</v>
      </c>
      <c r="D202">
        <f>FactorLORet_raw!D202</f>
        <v>-1.6307686042732299E-2</v>
      </c>
      <c r="E202">
        <f>FactorLORet_raw!E202</f>
        <v>3.9258734782113801E-3</v>
      </c>
      <c r="F202">
        <f>FactorLORet_raw!F202</f>
        <v>-4.6192954850966198E-3</v>
      </c>
      <c r="G202">
        <f>FactorLORet_raw!G202</f>
        <v>-3.56955225395309E-3</v>
      </c>
      <c r="H202">
        <f>FactorLORet_raw!H202</f>
        <v>6.8757516464466603E-3</v>
      </c>
      <c r="I202">
        <f>FactorLORet_raw!I202</f>
        <v>-1.7038593654582702E-2</v>
      </c>
      <c r="J202">
        <f>FactorLORet_raw!J202</f>
        <v>1.3012981503745199E-3</v>
      </c>
      <c r="K202">
        <f>FactorLORet_raw!K202</f>
        <v>2.7625001168458101E-3</v>
      </c>
      <c r="L202">
        <f>FactorLORet_raw!L202</f>
        <v>1.1699886460867399E-2</v>
      </c>
      <c r="M202">
        <f>FactorLORet_raw!M202</f>
        <v>-3.7037027706160802E-3</v>
      </c>
      <c r="N202">
        <f>FactorLORet_raw!N202</f>
        <v>-1.0620255761471631E-2</v>
      </c>
    </row>
    <row r="203" spans="1:14" x14ac:dyDescent="0.25">
      <c r="A203" s="5">
        <f>FactorLORet_raw!A203</f>
        <v>37925</v>
      </c>
      <c r="B203">
        <f>FactorLORet_raw!B203</f>
        <v>0.114806948117002</v>
      </c>
      <c r="C203">
        <f>FactorLORet_raw!C203</f>
        <v>4.2124883858855003E-2</v>
      </c>
      <c r="D203">
        <f>FactorLORet_raw!D203</f>
        <v>8.3531884073893004E-2</v>
      </c>
      <c r="E203">
        <f>FactorLORet_raw!E203</f>
        <v>4.00668860572162E-2</v>
      </c>
      <c r="F203">
        <f>FactorLORet_raw!F203</f>
        <v>5.58593279255091E-2</v>
      </c>
      <c r="G203">
        <f>FactorLORet_raw!G203</f>
        <v>7.0521895774469004E-2</v>
      </c>
      <c r="H203">
        <f>FactorLORet_raw!H203</f>
        <v>5.81490604977703E-2</v>
      </c>
      <c r="I203">
        <f>FactorLORet_raw!I203</f>
        <v>6.22032542163065E-2</v>
      </c>
      <c r="J203">
        <f>FactorLORet_raw!J203</f>
        <v>5.3940673255229797E-2</v>
      </c>
      <c r="K203">
        <f>FactorLORet_raw!K203</f>
        <v>3.3377238295261402E-2</v>
      </c>
      <c r="L203">
        <f>FactorLORet_raw!L203</f>
        <v>7.3835554388710395E-2</v>
      </c>
      <c r="M203">
        <f>FactorLORet_raw!M203</f>
        <v>3.4954469429492402E-2</v>
      </c>
      <c r="N203">
        <f>FactorLORet_raw!N203</f>
        <v>5.6574299992396826E-2</v>
      </c>
    </row>
    <row r="204" spans="1:14" x14ac:dyDescent="0.25">
      <c r="A204" s="5">
        <f>FactorLORet_raw!A204</f>
        <v>37955</v>
      </c>
      <c r="B204">
        <f>FactorLORet_raw!B204</f>
        <v>3.9904810006424901E-2</v>
      </c>
      <c r="C204">
        <f>FactorLORet_raw!C204</f>
        <v>2.4476883257795599E-2</v>
      </c>
      <c r="D204">
        <f>FactorLORet_raw!D204</f>
        <v>2.5240973423641198E-2</v>
      </c>
      <c r="E204">
        <f>FactorLORet_raw!E204</f>
        <v>7.3652060083701197E-3</v>
      </c>
      <c r="F204">
        <f>FactorLORet_raw!F204</f>
        <v>9.7302051458493504E-3</v>
      </c>
      <c r="G204">
        <f>FactorLORet_raw!G204</f>
        <v>2.7081569283914499E-2</v>
      </c>
      <c r="H204">
        <f>FactorLORet_raw!H204</f>
        <v>4.9372734012881397E-3</v>
      </c>
      <c r="I204">
        <f>FactorLORet_raw!I204</f>
        <v>2.1261977308258701E-2</v>
      </c>
      <c r="J204">
        <f>FactorLORet_raw!J204</f>
        <v>8.7496042761947401E-3</v>
      </c>
      <c r="K204">
        <f>FactorLORet_raw!K204</f>
        <v>1.2696081318723299E-2</v>
      </c>
      <c r="L204">
        <f>FactorLORet_raw!L204</f>
        <v>7.2059879219375103E-3</v>
      </c>
      <c r="M204">
        <f>FactorLORet_raw!M204</f>
        <v>2.9849656420997202E-4</v>
      </c>
      <c r="N204">
        <f>FactorLORet_raw!N204</f>
        <v>8.7987858329736657E-3</v>
      </c>
    </row>
    <row r="205" spans="1:14" x14ac:dyDescent="0.25">
      <c r="A205" s="5">
        <f>FactorLORet_raw!A205</f>
        <v>37986</v>
      </c>
      <c r="B205">
        <f>FactorLORet_raw!B205</f>
        <v>9.1233566111091693E-3</v>
      </c>
      <c r="C205">
        <f>FactorLORet_raw!C205</f>
        <v>7.8059613846616194E-2</v>
      </c>
      <c r="D205">
        <f>FactorLORet_raw!D205</f>
        <v>6.4068246881140906E-2</v>
      </c>
      <c r="E205">
        <f>FactorLORet_raw!E205</f>
        <v>5.4652605873077902E-2</v>
      </c>
      <c r="F205">
        <f>FactorLORet_raw!F205</f>
        <v>8.0045575736836905E-2</v>
      </c>
      <c r="G205">
        <f>FactorLORet_raw!G205</f>
        <v>4.3801829374493798E-2</v>
      </c>
      <c r="H205">
        <f>FactorLORet_raw!H205</f>
        <v>7.6595941915963306E-2</v>
      </c>
      <c r="I205">
        <f>FactorLORet_raw!I205</f>
        <v>8.2370467805784303E-2</v>
      </c>
      <c r="J205">
        <f>FactorLORet_raw!J205</f>
        <v>8.29901845908943E-2</v>
      </c>
      <c r="K205">
        <f>FactorLORet_raw!K205</f>
        <v>4.74720095070107E-2</v>
      </c>
      <c r="L205">
        <f>FactorLORet_raw!L205</f>
        <v>6.3816321555567296E-2</v>
      </c>
      <c r="M205">
        <f>FactorLORet_raw!M205</f>
        <v>5.6862128917419499E-2</v>
      </c>
      <c r="N205">
        <f>FactorLORet_raw!N205</f>
        <v>5.2442496125338023E-2</v>
      </c>
    </row>
    <row r="206" spans="1:14" x14ac:dyDescent="0.25">
      <c r="A206" s="5">
        <f>FactorLORet_raw!A206</f>
        <v>38017</v>
      </c>
      <c r="B206">
        <f>FactorLORet_raw!B206</f>
        <v>2.8316989618840001E-2</v>
      </c>
      <c r="C206">
        <f>FactorLORet_raw!C206</f>
        <v>2.5601051063073199E-2</v>
      </c>
      <c r="D206">
        <f>FactorLORet_raw!D206</f>
        <v>3.2272226893747702E-2</v>
      </c>
      <c r="E206">
        <f>FactorLORet_raw!E206</f>
        <v>9.0549408774035899E-3</v>
      </c>
      <c r="F206">
        <f>FactorLORet_raw!F206</f>
        <v>1.55773715367751E-2</v>
      </c>
      <c r="G206">
        <f>FactorLORet_raw!G206</f>
        <v>3.0739839140666199E-2</v>
      </c>
      <c r="H206">
        <f>FactorLORet_raw!H206</f>
        <v>1.9226692993445201E-2</v>
      </c>
      <c r="I206">
        <f>FactorLORet_raw!I206</f>
        <v>2.15457584084108E-2</v>
      </c>
      <c r="J206">
        <f>FactorLORet_raw!J206</f>
        <v>2.5305475449880901E-2</v>
      </c>
      <c r="K206">
        <f>FactorLORet_raw!K206</f>
        <v>7.7389858313106699E-3</v>
      </c>
      <c r="L206">
        <f>FactorLORet_raw!L206</f>
        <v>2.8190039180383899E-2</v>
      </c>
      <c r="M206">
        <f>FactorLORet_raw!M206</f>
        <v>4.3257538580451903E-3</v>
      </c>
      <c r="N206">
        <f>FactorLORet_raw!N206</f>
        <v>1.8355576915967342E-2</v>
      </c>
    </row>
    <row r="207" spans="1:14" x14ac:dyDescent="0.25">
      <c r="A207" s="5">
        <f>FactorLORet_raw!A207</f>
        <v>38046</v>
      </c>
      <c r="B207">
        <f>FactorLORet_raw!B207</f>
        <v>-2.5146470190241001E-3</v>
      </c>
      <c r="C207">
        <f>FactorLORet_raw!C207</f>
        <v>3.3776353708485501E-2</v>
      </c>
      <c r="D207">
        <f>FactorLORet_raw!D207</f>
        <v>2.2721800803234601E-2</v>
      </c>
      <c r="E207">
        <f>FactorLORet_raw!E207</f>
        <v>1.6007920893839601E-2</v>
      </c>
      <c r="F207">
        <f>FactorLORet_raw!F207</f>
        <v>1.6241131442078401E-2</v>
      </c>
      <c r="G207">
        <f>FactorLORet_raw!G207</f>
        <v>1.84190028308234E-2</v>
      </c>
      <c r="H207">
        <f>FactorLORet_raw!H207</f>
        <v>2.58971917995784E-2</v>
      </c>
      <c r="I207">
        <f>FactorLORet_raw!I207</f>
        <v>1.9670942375486299E-2</v>
      </c>
      <c r="J207">
        <f>FactorLORet_raw!J207</f>
        <v>2.05897530337871E-2</v>
      </c>
      <c r="K207">
        <f>FactorLORet_raw!K207</f>
        <v>6.7749271044827801E-3</v>
      </c>
      <c r="L207">
        <f>FactorLORet_raw!L207</f>
        <v>1.4302823589851001E-2</v>
      </c>
      <c r="M207">
        <f>FactorLORet_raw!M207</f>
        <v>2.6721243056015E-2</v>
      </c>
      <c r="N207">
        <f>FactorLORet_raw!N207</f>
        <v>1.389821688963111E-2</v>
      </c>
    </row>
    <row r="208" spans="1:14" x14ac:dyDescent="0.25">
      <c r="A208" s="5">
        <f>FactorLORet_raw!A208</f>
        <v>38077</v>
      </c>
      <c r="B208">
        <f>FactorLORet_raw!B208</f>
        <v>-9.9262914527482992E-3</v>
      </c>
      <c r="C208">
        <f>FactorLORet_raw!C208</f>
        <v>4.24287351703769E-4</v>
      </c>
      <c r="D208">
        <f>FactorLORet_raw!D208</f>
        <v>-2.3311935585733101E-3</v>
      </c>
      <c r="E208">
        <f>FactorLORet_raw!E208</f>
        <v>-1.32079712676858E-2</v>
      </c>
      <c r="F208">
        <f>FactorLORet_raw!F208</f>
        <v>-1.9669472122079298E-2</v>
      </c>
      <c r="G208">
        <f>FactorLORet_raw!G208</f>
        <v>-2.5825313249085099E-2</v>
      </c>
      <c r="H208">
        <f>FactorLORet_raw!H208</f>
        <v>-1.31344570782843E-2</v>
      </c>
      <c r="I208">
        <f>FactorLORet_raw!I208</f>
        <v>6.0880813126425995E-4</v>
      </c>
      <c r="J208">
        <f>FactorLORet_raw!J208</f>
        <v>-3.6005933010132799E-3</v>
      </c>
      <c r="K208">
        <f>FactorLORet_raw!K208</f>
        <v>-1.9130096034574499E-2</v>
      </c>
      <c r="L208">
        <f>FactorLORet_raw!L208</f>
        <v>-1.9343500510501401E-2</v>
      </c>
      <c r="M208">
        <f>FactorLORet_raw!M208</f>
        <v>-2.5300732913720201E-3</v>
      </c>
      <c r="N208">
        <f>FactorLORet_raw!N208</f>
        <v>-1.5086232619203943E-2</v>
      </c>
    </row>
    <row r="209" spans="1:14" x14ac:dyDescent="0.25">
      <c r="A209" s="5">
        <f>FactorLORet_raw!A209</f>
        <v>38107</v>
      </c>
      <c r="B209">
        <f>FactorLORet_raw!B209</f>
        <v>-5.7085108653636502E-2</v>
      </c>
      <c r="C209">
        <f>FactorLORet_raw!C209</f>
        <v>-8.9618906313184404E-3</v>
      </c>
      <c r="D209">
        <f>FactorLORet_raw!D209</f>
        <v>-3.8358573063386699E-2</v>
      </c>
      <c r="E209">
        <f>FactorLORet_raw!E209</f>
        <v>1.32492547034266E-2</v>
      </c>
      <c r="F209">
        <f>FactorLORet_raw!F209</f>
        <v>-9.2470774690966498E-3</v>
      </c>
      <c r="G209">
        <f>FactorLORet_raw!G209</f>
        <v>-2.6703561551275401E-2</v>
      </c>
      <c r="H209">
        <f>FactorLORet_raw!H209</f>
        <v>-1.8692030520267001E-2</v>
      </c>
      <c r="I209">
        <f>FactorLORet_raw!I209</f>
        <v>-5.0115777112963002E-3</v>
      </c>
      <c r="J209">
        <f>FactorLORet_raw!J209</f>
        <v>-1.9724943052377999E-2</v>
      </c>
      <c r="K209">
        <f>FactorLORet_raw!K209</f>
        <v>9.5041442906022393E-3</v>
      </c>
      <c r="L209">
        <f>FactorLORet_raw!L209</f>
        <v>-2.30956811926506E-2</v>
      </c>
      <c r="M209">
        <f>FactorLORet_raw!M209</f>
        <v>4.1698359740016001E-3</v>
      </c>
      <c r="N209">
        <f>FactorLORet_raw!N209</f>
        <v>-1.569903418523777E-2</v>
      </c>
    </row>
    <row r="210" spans="1:14" x14ac:dyDescent="0.25">
      <c r="A210" s="5">
        <f>FactorLORet_raw!A210</f>
        <v>38138</v>
      </c>
      <c r="B210">
        <f>FactorLORet_raw!B210</f>
        <v>2.6764466374344299E-2</v>
      </c>
      <c r="C210">
        <f>FactorLORet_raw!C210</f>
        <v>3.2618903286209099E-3</v>
      </c>
      <c r="D210">
        <f>FactorLORet_raw!D210</f>
        <v>2.60832788439871E-2</v>
      </c>
      <c r="E210">
        <f>FactorLORet_raw!E210</f>
        <v>3.46992224420494E-3</v>
      </c>
      <c r="F210">
        <f>FactorLORet_raw!F210</f>
        <v>2.0912180409738499E-3</v>
      </c>
      <c r="G210">
        <f>FactorLORet_raw!G210</f>
        <v>4.08055584196826E-2</v>
      </c>
      <c r="H210">
        <f>FactorLORet_raw!H210</f>
        <v>3.3460386465126299E-3</v>
      </c>
      <c r="I210">
        <f>FactorLORet_raw!I210</f>
        <v>-9.0208367547403596E-3</v>
      </c>
      <c r="J210">
        <f>FactorLORet_raw!J210</f>
        <v>-1.5207450378868399E-3</v>
      </c>
      <c r="K210">
        <f>FactorLORet_raw!K210</f>
        <v>1.52184323626488E-2</v>
      </c>
      <c r="L210">
        <f>FactorLORet_raw!L210</f>
        <v>3.06871254333052E-2</v>
      </c>
      <c r="M210">
        <f>FactorLORet_raw!M210</f>
        <v>1.19225546452181E-2</v>
      </c>
      <c r="N210">
        <f>FactorLORet_raw!N210</f>
        <v>1.3721060504398253E-2</v>
      </c>
    </row>
    <row r="211" spans="1:14" x14ac:dyDescent="0.25">
      <c r="A211" s="5">
        <f>FactorLORet_raw!A211</f>
        <v>38168</v>
      </c>
      <c r="B211">
        <f>FactorLORet_raw!B211</f>
        <v>5.1128603886225997E-2</v>
      </c>
      <c r="C211">
        <f>FactorLORet_raw!C211</f>
        <v>3.0487114262818901E-2</v>
      </c>
      <c r="D211">
        <f>FactorLORet_raw!D211</f>
        <v>3.5110354507777601E-2</v>
      </c>
      <c r="E211">
        <f>FactorLORet_raw!E211</f>
        <v>1.6979229043792302E-2</v>
      </c>
      <c r="F211">
        <f>FactorLORet_raw!F211</f>
        <v>1.7384895319813399E-2</v>
      </c>
      <c r="G211">
        <f>FactorLORet_raw!G211</f>
        <v>1.89062017223862E-2</v>
      </c>
      <c r="H211">
        <f>FactorLORet_raw!H211</f>
        <v>2.15121150282843E-2</v>
      </c>
      <c r="I211">
        <f>FactorLORet_raw!I211</f>
        <v>3.8781420621622903E-2</v>
      </c>
      <c r="J211">
        <f>FactorLORet_raw!J211</f>
        <v>2.8679813962307E-2</v>
      </c>
      <c r="K211">
        <f>FactorLORet_raw!K211</f>
        <v>1.9932512848989701E-2</v>
      </c>
      <c r="L211">
        <f>FactorLORet_raw!L211</f>
        <v>2.22981628789173E-2</v>
      </c>
      <c r="M211">
        <f>FactorLORet_raw!M211</f>
        <v>1.08711067918078E-2</v>
      </c>
      <c r="N211">
        <f>FactorLORet_raw!N211</f>
        <v>1.9449842118047123E-2</v>
      </c>
    </row>
    <row r="212" spans="1:14" x14ac:dyDescent="0.25">
      <c r="A212" s="5">
        <f>FactorLORet_raw!A212</f>
        <v>38199</v>
      </c>
      <c r="B212">
        <f>FactorLORet_raw!B212</f>
        <v>-7.0236559563523093E-2</v>
      </c>
      <c r="C212">
        <f>FactorLORet_raw!C212</f>
        <v>-2.3446929474126799E-2</v>
      </c>
      <c r="D212">
        <f>FactorLORet_raw!D212</f>
        <v>-6.5653189583013305E-2</v>
      </c>
      <c r="E212">
        <f>FactorLORet_raw!E212</f>
        <v>-3.52034933489421E-2</v>
      </c>
      <c r="F212">
        <f>FactorLORet_raw!F212</f>
        <v>-5.4840168081571501E-3</v>
      </c>
      <c r="G212">
        <f>FactorLORet_raw!G212</f>
        <v>-3.0659563351596999E-2</v>
      </c>
      <c r="H212">
        <f>FactorLORet_raw!H212</f>
        <v>-1.17687098900359E-2</v>
      </c>
      <c r="I212">
        <f>FactorLORet_raw!I212</f>
        <v>-2.3897905026260598E-3</v>
      </c>
      <c r="J212">
        <f>FactorLORet_raw!J212</f>
        <v>-1.5260636951624201E-2</v>
      </c>
      <c r="K212">
        <f>FactorLORet_raw!K212</f>
        <v>-4.5587209098531797E-2</v>
      </c>
      <c r="L212">
        <f>FactorLORet_raw!L212</f>
        <v>-2.1800056305829801E-2</v>
      </c>
      <c r="M212">
        <f>FactorLORet_raw!M212</f>
        <v>-1.63409354827487E-2</v>
      </c>
      <c r="N212">
        <f>FactorLORet_raw!N212</f>
        <v>-3.3100433039676358E-2</v>
      </c>
    </row>
    <row r="213" spans="1:14" x14ac:dyDescent="0.25">
      <c r="A213" s="5">
        <f>FactorLORet_raw!A213</f>
        <v>38230</v>
      </c>
      <c r="B213">
        <f>FactorLORet_raw!B213</f>
        <v>-6.3506343653419797E-3</v>
      </c>
      <c r="C213">
        <f>FactorLORet_raw!C213</f>
        <v>4.92759835855925E-3</v>
      </c>
      <c r="D213">
        <f>FactorLORet_raw!D213</f>
        <v>-9.9467612591001096E-3</v>
      </c>
      <c r="E213">
        <f>FactorLORet_raw!E213</f>
        <v>1.05136722268069E-2</v>
      </c>
      <c r="F213">
        <f>FactorLORet_raw!F213</f>
        <v>3.4677039140629702E-2</v>
      </c>
      <c r="G213">
        <f>FactorLORet_raw!G213</f>
        <v>9.4378836123859208E-3</v>
      </c>
      <c r="H213">
        <f>FactorLORet_raw!H213</f>
        <v>2.6725834846710102E-2</v>
      </c>
      <c r="I213">
        <f>FactorLORet_raw!I213</f>
        <v>-9.5765983793729098E-4</v>
      </c>
      <c r="J213">
        <f>FactorLORet_raw!J213</f>
        <v>2.60725717790956E-2</v>
      </c>
      <c r="K213">
        <f>FactorLORet_raw!K213</f>
        <v>-6.7148500486805397E-4</v>
      </c>
      <c r="L213">
        <f>FactorLORet_raw!L213</f>
        <v>-1.60750136055147E-2</v>
      </c>
      <c r="M213">
        <f>FactorLORet_raw!M213</f>
        <v>2.4289087911549E-2</v>
      </c>
      <c r="N213">
        <f>FactorLORet_raw!N213</f>
        <v>4.0474107659893566E-3</v>
      </c>
    </row>
    <row r="214" spans="1:14" x14ac:dyDescent="0.25">
      <c r="A214" s="5">
        <f>FactorLORet_raw!A214</f>
        <v>38260</v>
      </c>
      <c r="B214">
        <f>FactorLORet_raw!B214</f>
        <v>5.9760220155532E-2</v>
      </c>
      <c r="C214">
        <f>FactorLORet_raw!C214</f>
        <v>2.9349691649745598E-2</v>
      </c>
      <c r="D214">
        <f>FactorLORet_raw!D214</f>
        <v>2.8106511821746099E-2</v>
      </c>
      <c r="E214">
        <f>FactorLORet_raw!E214</f>
        <v>1.11941188676249E-5</v>
      </c>
      <c r="F214">
        <f>FactorLORet_raw!F214</f>
        <v>-1.3606319131090901E-2</v>
      </c>
      <c r="G214">
        <f>FactorLORet_raw!G214</f>
        <v>-2.87199740068816E-3</v>
      </c>
      <c r="H214">
        <f>FactorLORet_raw!H214</f>
        <v>2.0048814782279701E-2</v>
      </c>
      <c r="I214">
        <f>FactorLORet_raw!I214</f>
        <v>3.8766158859873903E-2</v>
      </c>
      <c r="J214">
        <f>FactorLORet_raw!J214</f>
        <v>9.8288875809673295E-3</v>
      </c>
      <c r="K214">
        <f>FactorLORet_raw!K214</f>
        <v>4.6378491592022498E-3</v>
      </c>
      <c r="L214">
        <f>FactorLORet_raw!L214</f>
        <v>2.8614445389935399E-2</v>
      </c>
      <c r="M214">
        <f>FactorLORet_raw!M214</f>
        <v>-3.6347923017657001E-3</v>
      </c>
      <c r="N214">
        <f>FactorLORet_raw!N214</f>
        <v>1.0829350300338048E-2</v>
      </c>
    </row>
    <row r="215" spans="1:14" x14ac:dyDescent="0.25">
      <c r="A215" s="5">
        <f>FactorLORet_raw!A215</f>
        <v>38291</v>
      </c>
      <c r="B215">
        <f>FactorLORet_raw!B215</f>
        <v>1.7524119439023399E-2</v>
      </c>
      <c r="C215">
        <f>FactorLORet_raw!C215</f>
        <v>2.5074317176779E-2</v>
      </c>
      <c r="D215">
        <f>FactorLORet_raw!D215</f>
        <v>3.00485361488338E-2</v>
      </c>
      <c r="E215">
        <f>FactorLORet_raw!E215</f>
        <v>1.27848588396353E-3</v>
      </c>
      <c r="F215">
        <f>FactorLORet_raw!F215</f>
        <v>9.5400964951113804E-3</v>
      </c>
      <c r="G215">
        <f>FactorLORet_raw!G215</f>
        <v>-1.9253105281573401E-3</v>
      </c>
      <c r="H215">
        <f>FactorLORet_raw!H215</f>
        <v>1.29750811432405E-2</v>
      </c>
      <c r="I215">
        <f>FactorLORet_raw!I215</f>
        <v>7.0172691048047296E-3</v>
      </c>
      <c r="J215">
        <f>FactorLORet_raw!J215</f>
        <v>1.09020721203108E-2</v>
      </c>
      <c r="K215">
        <f>FactorLORet_raw!K215</f>
        <v>1.50549777617689E-2</v>
      </c>
      <c r="L215">
        <f>FactorLORet_raw!L215</f>
        <v>2.0070102147932501E-4</v>
      </c>
      <c r="M215">
        <f>FactorLORet_raw!M215</f>
        <v>9.9922826516356308E-3</v>
      </c>
      <c r="N215">
        <f>FactorLORet_raw!N215</f>
        <v>1.5277878942384859E-2</v>
      </c>
    </row>
    <row r="216" spans="1:14" x14ac:dyDescent="0.25">
      <c r="A216" s="5">
        <f>FactorLORet_raw!A216</f>
        <v>38321</v>
      </c>
      <c r="B216">
        <f>FactorLORet_raw!B216</f>
        <v>7.0130236587652703E-2</v>
      </c>
      <c r="C216">
        <f>FactorLORet_raw!C216</f>
        <v>5.9170681404550403E-2</v>
      </c>
      <c r="D216">
        <f>FactorLORet_raw!D216</f>
        <v>7.6541443294799297E-2</v>
      </c>
      <c r="E216">
        <f>FactorLORet_raw!E216</f>
        <v>4.3597335285317999E-2</v>
      </c>
      <c r="F216">
        <f>FactorLORet_raw!F216</f>
        <v>3.2585065244379E-2</v>
      </c>
      <c r="G216">
        <f>FactorLORet_raw!G216</f>
        <v>2.1841666951254699E-2</v>
      </c>
      <c r="H216">
        <f>FactorLORet_raw!H216</f>
        <v>5.2669388280626901E-2</v>
      </c>
      <c r="I216">
        <f>FactorLORet_raw!I216</f>
        <v>7.2890164927030696E-2</v>
      </c>
      <c r="J216">
        <f>FactorLORet_raw!J216</f>
        <v>4.1548747812467701E-2</v>
      </c>
      <c r="K216">
        <f>FactorLORet_raw!K216</f>
        <v>3.5332435469626403E-2</v>
      </c>
      <c r="L216">
        <f>FactorLORet_raw!L216</f>
        <v>4.51892850055787E-2</v>
      </c>
      <c r="M216">
        <f>FactorLORet_raw!M216</f>
        <v>3.1869626242393E-2</v>
      </c>
      <c r="N216">
        <f>FactorLORet_raw!N216</f>
        <v>4.0462738767823359E-2</v>
      </c>
    </row>
    <row r="217" spans="1:14" x14ac:dyDescent="0.25">
      <c r="A217" s="5">
        <f>FactorLORet_raw!A217</f>
        <v>38352</v>
      </c>
      <c r="B217">
        <f>FactorLORet_raw!B217</f>
        <v>1.0502854198645901E-2</v>
      </c>
      <c r="C217">
        <f>FactorLORet_raw!C217</f>
        <v>4.0280832867833197E-2</v>
      </c>
      <c r="D217">
        <f>FactorLORet_raw!D217</f>
        <v>4.36262875381234E-2</v>
      </c>
      <c r="E217">
        <f>FactorLORet_raw!E217</f>
        <v>4.0366620284381698E-2</v>
      </c>
      <c r="F217">
        <f>FactorLORet_raw!F217</f>
        <v>3.6712493458822298E-2</v>
      </c>
      <c r="G217">
        <f>FactorLORet_raw!G217</f>
        <v>2.6125916600141501E-2</v>
      </c>
      <c r="H217">
        <f>FactorLORet_raw!H217</f>
        <v>3.4854890630357203E-2</v>
      </c>
      <c r="I217">
        <f>FactorLORet_raw!I217</f>
        <v>1.5357844127412401E-2</v>
      </c>
      <c r="J217">
        <f>FactorLORet_raw!J217</f>
        <v>4.04425830749972E-2</v>
      </c>
      <c r="K217">
        <f>FactorLORet_raw!K217</f>
        <v>3.4603118359035498E-2</v>
      </c>
      <c r="L217">
        <f>FactorLORet_raw!L217</f>
        <v>2.3474580055878502E-2</v>
      </c>
      <c r="M217">
        <f>FactorLORet_raw!M217</f>
        <v>2.7758055292487298E-2</v>
      </c>
      <c r="N217">
        <f>FactorLORet_raw!N217</f>
        <v>3.402802916688219E-2</v>
      </c>
    </row>
    <row r="218" spans="1:14" x14ac:dyDescent="0.25">
      <c r="A218" s="5">
        <f>FactorLORet_raw!A218</f>
        <v>38383</v>
      </c>
      <c r="B218">
        <f>FactorLORet_raw!B218</f>
        <v>-2.6048075445753001E-2</v>
      </c>
      <c r="C218">
        <f>FactorLORet_raw!C218</f>
        <v>-2.20505001695365E-2</v>
      </c>
      <c r="D218">
        <f>FactorLORet_raw!D218</f>
        <v>-4.8007759390615502E-2</v>
      </c>
      <c r="E218">
        <f>FactorLORet_raw!E218</f>
        <v>-1.35330568060752E-2</v>
      </c>
      <c r="F218">
        <f>FactorLORet_raw!F218</f>
        <v>-2.6574423444524799E-2</v>
      </c>
      <c r="G218">
        <f>FactorLORet_raw!G218</f>
        <v>-2.4298078988484701E-2</v>
      </c>
      <c r="H218">
        <f>FactorLORet_raw!H218</f>
        <v>-9.6207908750417306E-3</v>
      </c>
      <c r="I218">
        <f>FactorLORet_raw!I218</f>
        <v>-2.25245970785307E-2</v>
      </c>
      <c r="J218">
        <f>FactorLORet_raw!J218</f>
        <v>-1.08563211277095E-2</v>
      </c>
      <c r="K218">
        <f>FactorLORet_raw!K218</f>
        <v>-2.07960918750793E-2</v>
      </c>
      <c r="L218">
        <f>FactorLORet_raw!L218</f>
        <v>-2.5775583634221499E-2</v>
      </c>
      <c r="M218">
        <f>FactorLORet_raw!M218</f>
        <v>-1.12732965617776E-2</v>
      </c>
      <c r="N218">
        <f>FactorLORet_raw!N218</f>
        <v>-2.437831680142255E-2</v>
      </c>
    </row>
    <row r="219" spans="1:14" x14ac:dyDescent="0.25">
      <c r="A219" s="5">
        <f>FactorLORet_raw!A219</f>
        <v>38411</v>
      </c>
      <c r="B219">
        <f>FactorLORet_raw!B219</f>
        <v>3.8623423400674803E-2</v>
      </c>
      <c r="C219">
        <f>FactorLORet_raw!C219</f>
        <v>2.4520287165264901E-2</v>
      </c>
      <c r="D219">
        <f>FactorLORet_raw!D219</f>
        <v>1.30679887741115E-2</v>
      </c>
      <c r="E219">
        <f>FactorLORet_raw!E219</f>
        <v>4.6509512177604198E-2</v>
      </c>
      <c r="F219">
        <f>FactorLORet_raw!F219</f>
        <v>1.7066819409075701E-2</v>
      </c>
      <c r="G219">
        <f>FactorLORet_raw!G219</f>
        <v>6.3341504560454698E-3</v>
      </c>
      <c r="H219">
        <f>FactorLORet_raw!H219</f>
        <v>6.5488893320881605E-2</v>
      </c>
      <c r="I219">
        <f>FactorLORet_raw!I219</f>
        <v>5.7665104788128502E-2</v>
      </c>
      <c r="J219">
        <f>FactorLORet_raw!J219</f>
        <v>2.8615320635598299E-2</v>
      </c>
      <c r="K219">
        <f>FactorLORet_raw!K219</f>
        <v>3.87455754006822E-2</v>
      </c>
      <c r="L219">
        <f>FactorLORet_raw!L219</f>
        <v>2.65741961812056E-2</v>
      </c>
      <c r="M219">
        <f>FactorLORet_raw!M219</f>
        <v>2.33144833070488E-2</v>
      </c>
      <c r="N219">
        <f>FactorLORet_raw!N219</f>
        <v>2.1045976487742646E-2</v>
      </c>
    </row>
    <row r="220" spans="1:14" x14ac:dyDescent="0.25">
      <c r="A220" s="5">
        <f>FactorLORet_raw!A220</f>
        <v>38442</v>
      </c>
      <c r="B220">
        <f>FactorLORet_raw!B220</f>
        <v>-3.76971668924143E-4</v>
      </c>
      <c r="C220">
        <f>FactorLORet_raw!C220</f>
        <v>-6.5493003391927096E-3</v>
      </c>
      <c r="D220">
        <f>FactorLORet_raw!D220</f>
        <v>-1.1133603325946199E-2</v>
      </c>
      <c r="E220">
        <f>FactorLORet_raw!E220</f>
        <v>-1.6785584575336202E-2</v>
      </c>
      <c r="F220">
        <f>FactorLORet_raw!F220</f>
        <v>-2.3675228438203098E-2</v>
      </c>
      <c r="G220">
        <f>FactorLORet_raw!G220</f>
        <v>-1.9233229591280002E-2</v>
      </c>
      <c r="H220">
        <f>FactorLORet_raw!H220</f>
        <v>-1.9490053045311501E-2</v>
      </c>
      <c r="I220">
        <f>FactorLORet_raw!I220</f>
        <v>-1.4333372738058601E-2</v>
      </c>
      <c r="J220">
        <f>FactorLORet_raw!J220</f>
        <v>-2.8617027614025799E-2</v>
      </c>
      <c r="K220">
        <f>FactorLORet_raw!K220</f>
        <v>-2.28694700263706E-2</v>
      </c>
      <c r="L220">
        <f>FactorLORet_raw!L220</f>
        <v>-1.9088735713260599E-2</v>
      </c>
      <c r="M220">
        <f>FactorLORet_raw!M220</f>
        <v>-1.6976647097405099E-2</v>
      </c>
      <c r="N220">
        <f>FactorLORet_raw!N220</f>
        <v>-1.7705828865967832E-2</v>
      </c>
    </row>
    <row r="221" spans="1:14" x14ac:dyDescent="0.25">
      <c r="A221" s="5">
        <f>FactorLORet_raw!A221</f>
        <v>38472</v>
      </c>
      <c r="B221">
        <f>FactorLORet_raw!B221</f>
        <v>-3.7690845212236E-2</v>
      </c>
      <c r="C221">
        <f>FactorLORet_raw!C221</f>
        <v>-1.0207247334992601E-2</v>
      </c>
      <c r="D221">
        <f>FactorLORet_raw!D221</f>
        <v>-5.0743365322478098E-2</v>
      </c>
      <c r="E221">
        <f>FactorLORet_raw!E221</f>
        <v>-3.0957865265224899E-2</v>
      </c>
      <c r="F221">
        <f>FactorLORet_raw!F221</f>
        <v>1.0130333409892001E-2</v>
      </c>
      <c r="G221">
        <f>FactorLORet_raw!G221</f>
        <v>-1.4551900898661801E-2</v>
      </c>
      <c r="H221">
        <f>FactorLORet_raw!H221</f>
        <v>-1.7576488370438299E-2</v>
      </c>
      <c r="I221">
        <f>FactorLORet_raw!I221</f>
        <v>-2.9920796473322599E-2</v>
      </c>
      <c r="J221">
        <f>FactorLORet_raw!J221</f>
        <v>-1.4062766007651301E-2</v>
      </c>
      <c r="K221">
        <f>FactorLORet_raw!K221</f>
        <v>-1.1211297688914001E-2</v>
      </c>
      <c r="L221">
        <f>FactorLORet_raw!L221</f>
        <v>-3.4156645233102398E-2</v>
      </c>
      <c r="M221">
        <f>FactorLORet_raw!M221</f>
        <v>9.9138565972898196E-4</v>
      </c>
      <c r="N221">
        <f>FactorLORet_raw!N221</f>
        <v>-1.8967681115799495E-2</v>
      </c>
    </row>
    <row r="222" spans="1:14" x14ac:dyDescent="0.25">
      <c r="A222" s="5">
        <f>FactorLORet_raw!A222</f>
        <v>38503</v>
      </c>
      <c r="B222">
        <f>FactorLORet_raw!B222</f>
        <v>3.16672573354944E-2</v>
      </c>
      <c r="C222">
        <f>FactorLORet_raw!C222</f>
        <v>5.1137765544783803E-2</v>
      </c>
      <c r="D222">
        <f>FactorLORet_raw!D222</f>
        <v>6.7060875035680603E-2</v>
      </c>
      <c r="E222">
        <f>FactorLORet_raw!E222</f>
        <v>2.4527254198878402E-2</v>
      </c>
      <c r="F222">
        <f>FactorLORet_raw!F222</f>
        <v>1.5816916513383999E-2</v>
      </c>
      <c r="G222">
        <f>FactorLORet_raw!G222</f>
        <v>3.2501256552962203E-2</v>
      </c>
      <c r="H222">
        <f>FactorLORet_raw!H222</f>
        <v>3.31877408808567E-2</v>
      </c>
      <c r="I222">
        <f>FactorLORet_raw!I222</f>
        <v>3.6320367056947203E-2</v>
      </c>
      <c r="J222">
        <f>FactorLORet_raw!J222</f>
        <v>3.05804817583522E-2</v>
      </c>
      <c r="K222">
        <f>FactorLORet_raw!K222</f>
        <v>3.6075675993189199E-2</v>
      </c>
      <c r="L222">
        <f>FactorLORet_raw!L222</f>
        <v>2.84057058155802E-2</v>
      </c>
      <c r="M222">
        <f>FactorLORet_raw!M222</f>
        <v>9.8921005340976004E-3</v>
      </c>
      <c r="N222">
        <f>FactorLORet_raw!N222</f>
        <v>3.1820734128706896E-2</v>
      </c>
    </row>
    <row r="223" spans="1:14" x14ac:dyDescent="0.25">
      <c r="A223" s="5">
        <f>FactorLORet_raw!A223</f>
        <v>38533</v>
      </c>
      <c r="B223">
        <f>FactorLORet_raw!B223</f>
        <v>3.5232085402559503E-2</v>
      </c>
      <c r="C223">
        <f>FactorLORet_raw!C223</f>
        <v>1.1980016708402E-2</v>
      </c>
      <c r="D223">
        <f>FactorLORet_raw!D223</f>
        <v>1.05528156085686E-2</v>
      </c>
      <c r="E223">
        <f>FactorLORet_raw!E223</f>
        <v>2.7929898137221999E-3</v>
      </c>
      <c r="F223">
        <f>FactorLORet_raw!F223</f>
        <v>-2.5195582453769699E-3</v>
      </c>
      <c r="G223">
        <f>FactorLORet_raw!G223</f>
        <v>-1.2389134897291499E-3</v>
      </c>
      <c r="H223">
        <f>FactorLORet_raw!H223</f>
        <v>2.6643125755482101E-2</v>
      </c>
      <c r="I223">
        <f>FactorLORet_raw!I223</f>
        <v>3.2630900771604902E-2</v>
      </c>
      <c r="J223">
        <f>FactorLORet_raw!J223</f>
        <v>2.0687069897808101E-2</v>
      </c>
      <c r="K223">
        <f>FactorLORet_raw!K223</f>
        <v>-1.69584891648802E-2</v>
      </c>
      <c r="L223">
        <f>FactorLORet_raw!L223</f>
        <v>3.10092601566067E-2</v>
      </c>
      <c r="M223">
        <f>FactorLORet_raw!M223</f>
        <v>-1.5044775742648101E-2</v>
      </c>
      <c r="N223">
        <f>FactorLORet_raw!N223</f>
        <v>1.4193866903045027E-3</v>
      </c>
    </row>
    <row r="224" spans="1:14" x14ac:dyDescent="0.25">
      <c r="A224" s="5">
        <f>FactorLORet_raw!A224</f>
        <v>38564</v>
      </c>
      <c r="B224">
        <f>FactorLORet_raw!B224</f>
        <v>4.38752716835593E-2</v>
      </c>
      <c r="C224">
        <f>FactorLORet_raw!C224</f>
        <v>3.8326693775681597E-2</v>
      </c>
      <c r="D224">
        <f>FactorLORet_raw!D224</f>
        <v>6.9878417434351206E-2</v>
      </c>
      <c r="E224">
        <f>FactorLORet_raw!E224</f>
        <v>3.35562222923989E-2</v>
      </c>
      <c r="F224">
        <f>FactorLORet_raw!F224</f>
        <v>1.74353370948611E-2</v>
      </c>
      <c r="G224">
        <f>FactorLORet_raw!G224</f>
        <v>3.4053794558805799E-2</v>
      </c>
      <c r="H224">
        <f>FactorLORet_raw!H224</f>
        <v>3.31932214478887E-2</v>
      </c>
      <c r="I224">
        <f>FactorLORet_raw!I224</f>
        <v>4.6840576354188798E-2</v>
      </c>
      <c r="J224">
        <f>FactorLORet_raw!J224</f>
        <v>2.4870092026380599E-2</v>
      </c>
      <c r="K224">
        <f>FactorLORet_raw!K224</f>
        <v>4.9037850749836402E-2</v>
      </c>
      <c r="L224">
        <f>FactorLORet_raw!L224</f>
        <v>3.4123883846062401E-2</v>
      </c>
      <c r="M224">
        <f>FactorLORet_raw!M224</f>
        <v>1.0940904352193101E-2</v>
      </c>
      <c r="N224">
        <f>FactorLORet_raw!N224</f>
        <v>3.718788340550927E-2</v>
      </c>
    </row>
    <row r="225" spans="1:14" x14ac:dyDescent="0.25">
      <c r="A225" s="5">
        <f>FactorLORet_raw!A225</f>
        <v>38595</v>
      </c>
      <c r="B225">
        <f>FactorLORet_raw!B225</f>
        <v>1.8174690025543099E-2</v>
      </c>
      <c r="C225">
        <f>FactorLORet_raw!C225</f>
        <v>-1.29763074873085E-2</v>
      </c>
      <c r="D225">
        <f>FactorLORet_raw!D225</f>
        <v>-1.64411918279922E-2</v>
      </c>
      <c r="E225">
        <f>FactorLORet_raw!E225</f>
        <v>-5.79876616839573E-3</v>
      </c>
      <c r="F225">
        <f>FactorLORet_raw!F225</f>
        <v>-6.6392202871019199E-3</v>
      </c>
      <c r="G225">
        <f>FactorLORet_raw!G225</f>
        <v>5.1156816324171503E-3</v>
      </c>
      <c r="H225">
        <f>FactorLORet_raw!H225</f>
        <v>-2.1905372922901901E-3</v>
      </c>
      <c r="I225">
        <f>FactorLORet_raw!I225</f>
        <v>7.4587665251330103E-3</v>
      </c>
      <c r="J225">
        <f>FactorLORet_raw!J225</f>
        <v>-6.8974841600166097E-4</v>
      </c>
      <c r="K225">
        <f>FactorLORet_raw!K225</f>
        <v>-6.1282060779120498E-3</v>
      </c>
      <c r="L225">
        <f>FactorLORet_raw!L225</f>
        <v>-9.1144197737931393E-3</v>
      </c>
      <c r="M225">
        <f>FactorLORet_raw!M225</f>
        <v>-8.2120449694615197E-3</v>
      </c>
      <c r="N225">
        <f>FactorLORet_raw!N225</f>
        <v>-9.1229737977821523E-3</v>
      </c>
    </row>
    <row r="226" spans="1:14" x14ac:dyDescent="0.25">
      <c r="A226" s="5">
        <f>FactorLORet_raw!A226</f>
        <v>38625</v>
      </c>
      <c r="B226">
        <f>FactorLORet_raw!B226</f>
        <v>4.6397991241981101E-2</v>
      </c>
      <c r="C226">
        <f>FactorLORet_raw!C226</f>
        <v>6.5180158121480002E-3</v>
      </c>
      <c r="D226">
        <f>FactorLORet_raw!D226</f>
        <v>3.9775318786195102E-4</v>
      </c>
      <c r="E226">
        <f>FactorLORet_raw!E226</f>
        <v>2.0171336315540401E-2</v>
      </c>
      <c r="F226">
        <f>FactorLORet_raw!F226</f>
        <v>-7.0623899566729098E-3</v>
      </c>
      <c r="G226">
        <f>FactorLORet_raw!G226</f>
        <v>-1.33461477254565E-2</v>
      </c>
      <c r="H226">
        <f>FactorLORet_raw!H226</f>
        <v>2.2848767497755499E-2</v>
      </c>
      <c r="I226">
        <f>FactorLORet_raw!I226</f>
        <v>3.07372182687232E-2</v>
      </c>
      <c r="J226">
        <f>FactorLORet_raw!J226</f>
        <v>2.4574925048377199E-2</v>
      </c>
      <c r="K226">
        <f>FactorLORet_raw!K226</f>
        <v>-8.6023127635196306E-6</v>
      </c>
      <c r="L226">
        <f>FactorLORet_raw!L226</f>
        <v>-2.2963036788982601E-3</v>
      </c>
      <c r="M226">
        <f>FactorLORet_raw!M226</f>
        <v>-2.74502978548923E-3</v>
      </c>
      <c r="N226">
        <f>FactorLORet_raw!N226</f>
        <v>8.0949369848675179E-3</v>
      </c>
    </row>
    <row r="227" spans="1:14" x14ac:dyDescent="0.25">
      <c r="A227" s="5">
        <f>FactorLORet_raw!A227</f>
        <v>38656</v>
      </c>
      <c r="B227">
        <f>FactorLORet_raw!B227</f>
        <v>-3.9396764648334498E-2</v>
      </c>
      <c r="C227">
        <f>FactorLORet_raw!C227</f>
        <v>-1.33260179078214E-3</v>
      </c>
      <c r="D227">
        <f>FactorLORet_raw!D227</f>
        <v>-4.0817465631587203E-2</v>
      </c>
      <c r="E227">
        <f>FactorLORet_raw!E227</f>
        <v>-2.9751371396914299E-2</v>
      </c>
      <c r="F227">
        <f>FactorLORet_raw!F227</f>
        <v>-3.4930340299402498E-3</v>
      </c>
      <c r="G227">
        <f>FactorLORet_raw!G227</f>
        <v>-1.34022342849543E-2</v>
      </c>
      <c r="H227">
        <f>FactorLORet_raw!H227</f>
        <v>-3.58119146907648E-3</v>
      </c>
      <c r="I227">
        <f>FactorLORet_raw!I227</f>
        <v>-2.8496321196247999E-2</v>
      </c>
      <c r="J227">
        <f>FactorLORet_raw!J227</f>
        <v>-2.1021178135845202E-3</v>
      </c>
      <c r="K227">
        <f>FactorLORet_raw!K227</f>
        <v>-3.6097380071402799E-2</v>
      </c>
      <c r="L227">
        <f>FactorLORet_raw!L227</f>
        <v>-1.6056751647152898E-2</v>
      </c>
      <c r="M227">
        <f>FactorLORet_raw!M227</f>
        <v>2.8339310875834401E-3</v>
      </c>
      <c r="N227">
        <f>FactorLORet_raw!N227</f>
        <v>-1.6670902434935853E-2</v>
      </c>
    </row>
    <row r="228" spans="1:14" x14ac:dyDescent="0.25">
      <c r="A228" s="5">
        <f>FactorLORet_raw!A228</f>
        <v>38686</v>
      </c>
      <c r="B228">
        <f>FactorLORet_raw!B228</f>
        <v>3.4557134096039097E-2</v>
      </c>
      <c r="C228">
        <f>FactorLORet_raw!C228</f>
        <v>4.5307509988553998E-2</v>
      </c>
      <c r="D228">
        <f>FactorLORet_raw!D228</f>
        <v>5.29923507084877E-2</v>
      </c>
      <c r="E228">
        <f>FactorLORet_raw!E228</f>
        <v>2.7344454893026001E-2</v>
      </c>
      <c r="F228">
        <f>FactorLORet_raw!F228</f>
        <v>3.2097761544843201E-2</v>
      </c>
      <c r="G228">
        <f>FactorLORet_raw!G228</f>
        <v>5.6841783812418098E-2</v>
      </c>
      <c r="H228">
        <f>FactorLORet_raw!H228</f>
        <v>3.6667064528014499E-2</v>
      </c>
      <c r="I228">
        <f>FactorLORet_raw!I228</f>
        <v>2.97943921657104E-2</v>
      </c>
      <c r="J228">
        <f>FactorLORet_raw!J228</f>
        <v>3.51793854015654E-2</v>
      </c>
      <c r="K228">
        <f>FactorLORet_raw!K228</f>
        <v>3.4923648865648298E-2</v>
      </c>
      <c r="L228">
        <f>FactorLORet_raw!L228</f>
        <v>3.4095855304612802E-2</v>
      </c>
      <c r="M228">
        <f>FactorLORet_raw!M228</f>
        <v>3.2886776045740002E-2</v>
      </c>
      <c r="N228">
        <f>FactorLORet_raw!N228</f>
        <v>3.7822381083310486E-2</v>
      </c>
    </row>
    <row r="229" spans="1:14" x14ac:dyDescent="0.25">
      <c r="A229" s="5">
        <f>FactorLORet_raw!A229</f>
        <v>38717</v>
      </c>
      <c r="B229">
        <f>FactorLORet_raw!B229</f>
        <v>1.26794600490037E-2</v>
      </c>
      <c r="C229">
        <f>FactorLORet_raw!C229</f>
        <v>1.70894319227985E-4</v>
      </c>
      <c r="D229">
        <f>FactorLORet_raw!D229</f>
        <v>1.0342632094296301E-2</v>
      </c>
      <c r="E229">
        <f>FactorLORet_raw!E229</f>
        <v>-9.5294527229700301E-3</v>
      </c>
      <c r="F229">
        <f>FactorLORet_raw!F229</f>
        <v>7.2207624865195099E-3</v>
      </c>
      <c r="G229">
        <f>FactorLORet_raw!G229</f>
        <v>-3.6952104197242501E-3</v>
      </c>
      <c r="H229">
        <f>FactorLORet_raw!H229</f>
        <v>-4.7572567142341798E-4</v>
      </c>
      <c r="I229">
        <f>FactorLORet_raw!I229</f>
        <v>-8.02719144253205E-4</v>
      </c>
      <c r="J229">
        <f>FactorLORet_raw!J229</f>
        <v>4.88224973515578E-3</v>
      </c>
      <c r="K229">
        <f>FactorLORet_raw!K229</f>
        <v>-9.3728325124188498E-3</v>
      </c>
      <c r="L229">
        <f>FactorLORet_raw!L229</f>
        <v>1.3076712425626399E-2</v>
      </c>
      <c r="M229">
        <f>FactorLORet_raw!M229</f>
        <v>-6.99008549217877E-3</v>
      </c>
      <c r="N229">
        <f>FactorLORet_raw!N229</f>
        <v>3.497096350304485E-4</v>
      </c>
    </row>
    <row r="230" spans="1:14" x14ac:dyDescent="0.25">
      <c r="A230" s="5">
        <f>FactorLORet_raw!A230</f>
        <v>38748</v>
      </c>
      <c r="B230">
        <f>FactorLORet_raw!B230</f>
        <v>7.0064113101379402E-2</v>
      </c>
      <c r="C230">
        <f>FactorLORet_raw!C230</f>
        <v>2.31206646436459E-2</v>
      </c>
      <c r="D230">
        <f>FactorLORet_raw!D230</f>
        <v>5.9037343134014202E-2</v>
      </c>
      <c r="E230">
        <f>FactorLORet_raw!E230</f>
        <v>4.8088948991123801E-2</v>
      </c>
      <c r="F230">
        <f>FactorLORet_raw!F230</f>
        <v>2.7008755404208398E-2</v>
      </c>
      <c r="G230">
        <f>FactorLORet_raw!G230</f>
        <v>2.0067304231878001E-2</v>
      </c>
      <c r="H230">
        <f>FactorLORet_raw!H230</f>
        <v>4.9816299373513E-2</v>
      </c>
      <c r="I230">
        <f>FactorLORet_raw!I230</f>
        <v>6.4183492758267999E-2</v>
      </c>
      <c r="J230">
        <f>FactorLORet_raw!J230</f>
        <v>5.1326789012699103E-2</v>
      </c>
      <c r="K230">
        <f>FactorLORet_raw!K230</f>
        <v>3.4286331663716203E-2</v>
      </c>
      <c r="L230">
        <f>FactorLORet_raw!L230</f>
        <v>6.8858893095490897E-2</v>
      </c>
      <c r="M230">
        <f>FactorLORet_raw!M230</f>
        <v>3.7622519834134102E-4</v>
      </c>
      <c r="N230">
        <f>FactorLORet_raw!N230</f>
        <v>2.6478595718084197E-2</v>
      </c>
    </row>
    <row r="231" spans="1:14" x14ac:dyDescent="0.25">
      <c r="A231" s="5">
        <f>FactorLORet_raw!A231</f>
        <v>38776</v>
      </c>
      <c r="B231">
        <f>FactorLORet_raw!B231</f>
        <v>-2.7627717535200699E-2</v>
      </c>
      <c r="C231">
        <f>FactorLORet_raw!C231</f>
        <v>1.1334978250593E-2</v>
      </c>
      <c r="D231">
        <f>FactorLORet_raw!D231</f>
        <v>8.0315491841742997E-3</v>
      </c>
      <c r="E231">
        <f>FactorLORet_raw!E231</f>
        <v>-2.3467808696419099E-2</v>
      </c>
      <c r="F231">
        <f>FactorLORet_raw!F231</f>
        <v>1.7374505003782698E-2</v>
      </c>
      <c r="G231">
        <f>FactorLORet_raw!G231</f>
        <v>1.27876418426967E-2</v>
      </c>
      <c r="H231">
        <f>FactorLORet_raw!H231</f>
        <v>-1.07261486309129E-2</v>
      </c>
      <c r="I231">
        <f>FactorLORet_raw!I231</f>
        <v>-1.3830619858201901E-2</v>
      </c>
      <c r="J231">
        <f>FactorLORet_raw!J231</f>
        <v>-9.7040309188404505E-3</v>
      </c>
      <c r="K231">
        <f>FactorLORet_raw!K231</f>
        <v>-1.48890518864121E-2</v>
      </c>
      <c r="L231">
        <f>FactorLORet_raw!L231</f>
        <v>1.61942216908839E-2</v>
      </c>
      <c r="M231">
        <f>FactorLORet_raw!M231</f>
        <v>1.7083013340233801E-2</v>
      </c>
      <c r="N231">
        <f>FactorLORet_raw!N231</f>
        <v>2.7142363243253254E-3</v>
      </c>
    </row>
    <row r="232" spans="1:14" x14ac:dyDescent="0.25">
      <c r="A232" s="5">
        <f>FactorLORet_raw!A232</f>
        <v>38807</v>
      </c>
      <c r="B232">
        <f>FactorLORet_raw!B232</f>
        <v>3.1894894651596499E-2</v>
      </c>
      <c r="C232">
        <f>FactorLORet_raw!C232</f>
        <v>1.06534414163649E-2</v>
      </c>
      <c r="D232">
        <f>FactorLORet_raw!D232</f>
        <v>2.73047991121903E-2</v>
      </c>
      <c r="E232">
        <f>FactorLORet_raw!E232</f>
        <v>1.66926612958762E-2</v>
      </c>
      <c r="F232">
        <f>FactorLORet_raw!F232</f>
        <v>7.6189719934771196E-3</v>
      </c>
      <c r="G232">
        <f>FactorLORet_raw!G232</f>
        <v>1.44083730714651E-2</v>
      </c>
      <c r="H232">
        <f>FactorLORet_raw!H232</f>
        <v>1.7325468237939699E-2</v>
      </c>
      <c r="I232">
        <f>FactorLORet_raw!I232</f>
        <v>1.5439827868145401E-2</v>
      </c>
      <c r="J232">
        <f>FactorLORet_raw!J232</f>
        <v>1.46843123305632E-2</v>
      </c>
      <c r="K232">
        <f>FactorLORet_raw!K232</f>
        <v>1.59366105771526E-2</v>
      </c>
      <c r="L232">
        <f>FactorLORet_raw!L232</f>
        <v>1.57101975183443E-2</v>
      </c>
      <c r="M232">
        <f>FactorLORet_raw!M232</f>
        <v>1.2753435592986501E-2</v>
      </c>
      <c r="N232">
        <f>FactorLORet_raw!N232</f>
        <v>1.2448602555591659E-2</v>
      </c>
    </row>
    <row r="233" spans="1:14" x14ac:dyDescent="0.25">
      <c r="A233" s="5">
        <f>FactorLORet_raw!A233</f>
        <v>38837</v>
      </c>
      <c r="B233">
        <f>FactorLORet_raw!B233</f>
        <v>1.02958862748314E-2</v>
      </c>
      <c r="C233">
        <f>FactorLORet_raw!C233</f>
        <v>4.6297655908547203E-2</v>
      </c>
      <c r="D233">
        <f>FactorLORet_raw!D233</f>
        <v>-2.4629152975899401E-3</v>
      </c>
      <c r="E233">
        <f>FactorLORet_raw!E233</f>
        <v>4.9854125393444804E-3</v>
      </c>
      <c r="F233">
        <f>FactorLORet_raw!F233</f>
        <v>3.3930036778423801E-2</v>
      </c>
      <c r="G233">
        <f>FactorLORet_raw!G233</f>
        <v>1.46732180401275E-2</v>
      </c>
      <c r="H233">
        <f>FactorLORet_raw!H233</f>
        <v>3.8768780103384699E-2</v>
      </c>
      <c r="I233">
        <f>FactorLORet_raw!I233</f>
        <v>2.8744256409761599E-2</v>
      </c>
      <c r="J233">
        <f>FactorLORet_raw!J233</f>
        <v>3.9915168447741498E-2</v>
      </c>
      <c r="K233">
        <f>FactorLORet_raw!K233</f>
        <v>5.3369520578496399E-3</v>
      </c>
      <c r="L233">
        <f>FactorLORet_raw!L233</f>
        <v>1.32503070654476E-2</v>
      </c>
      <c r="M233">
        <f>FactorLORet_raw!M233</f>
        <v>1.56217542525333E-2</v>
      </c>
      <c r="N233">
        <f>FactorLORet_raw!N233</f>
        <v>1.3423944535371879E-2</v>
      </c>
    </row>
    <row r="234" spans="1:14" x14ac:dyDescent="0.25">
      <c r="A234" s="5">
        <f>FactorLORet_raw!A234</f>
        <v>38868</v>
      </c>
      <c r="B234">
        <f>FactorLORet_raw!B234</f>
        <v>-5.0024055389469302E-2</v>
      </c>
      <c r="C234">
        <f>FactorLORet_raw!C234</f>
        <v>-2.2336635488202701E-2</v>
      </c>
      <c r="D234">
        <f>FactorLORet_raw!D234</f>
        <v>-3.3288168381064402E-2</v>
      </c>
      <c r="E234">
        <f>FactorLORet_raw!E234</f>
        <v>-2.6260112091926701E-2</v>
      </c>
      <c r="F234">
        <f>FactorLORet_raw!F234</f>
        <v>-1.7431361557964601E-2</v>
      </c>
      <c r="G234">
        <f>FactorLORet_raw!G234</f>
        <v>-2.47748594834095E-2</v>
      </c>
      <c r="H234">
        <f>FactorLORet_raw!H234</f>
        <v>-3.11494029873529E-2</v>
      </c>
      <c r="I234">
        <f>FactorLORet_raw!I234</f>
        <v>-3.5727100110824798E-2</v>
      </c>
      <c r="J234">
        <f>FactorLORet_raw!J234</f>
        <v>-3.5020694804103601E-2</v>
      </c>
      <c r="K234">
        <f>FactorLORet_raw!K234</f>
        <v>-3.8812651763727501E-2</v>
      </c>
      <c r="L234">
        <f>FactorLORet_raw!L234</f>
        <v>-3.00423545647764E-2</v>
      </c>
      <c r="M234">
        <f>FactorLORet_raw!M234</f>
        <v>-1.1813135373621299E-2</v>
      </c>
      <c r="N234">
        <f>FactorLORet_raw!N234</f>
        <v>-2.8779359912528335E-2</v>
      </c>
    </row>
    <row r="235" spans="1:14" x14ac:dyDescent="0.25">
      <c r="A235" s="5">
        <f>FactorLORet_raw!A235</f>
        <v>38898</v>
      </c>
      <c r="B235">
        <f>FactorLORet_raw!B235</f>
        <v>-1.81140998964167E-3</v>
      </c>
      <c r="C235">
        <f>FactorLORet_raw!C235</f>
        <v>-3.9420737404410801E-4</v>
      </c>
      <c r="D235">
        <f>FactorLORet_raw!D235</f>
        <v>-1.7809066859870801E-2</v>
      </c>
      <c r="E235">
        <f>FactorLORet_raw!E235</f>
        <v>9.0827590461699803E-3</v>
      </c>
      <c r="F235">
        <f>FactorLORet_raw!F235</f>
        <v>1.02820751098155E-2</v>
      </c>
      <c r="G235">
        <f>FactorLORet_raw!G235</f>
        <v>-1.4524955145564599E-2</v>
      </c>
      <c r="H235">
        <f>FactorLORet_raw!H235</f>
        <v>9.8934994151420805E-3</v>
      </c>
      <c r="I235">
        <f>FactorLORet_raw!I235</f>
        <v>1.5140208619000299E-2</v>
      </c>
      <c r="J235">
        <f>FactorLORet_raw!J235</f>
        <v>1.00243007532824E-2</v>
      </c>
      <c r="K235">
        <f>FactorLORet_raw!K235</f>
        <v>3.4198743226889002E-3</v>
      </c>
      <c r="L235">
        <f>FactorLORet_raw!L235</f>
        <v>-6.9671490483340999E-4</v>
      </c>
      <c r="M235">
        <f>FactorLORet_raw!M235</f>
        <v>-1.86294918620331E-3</v>
      </c>
      <c r="N235">
        <f>FactorLORet_raw!N235</f>
        <v>1.3530192469568547E-3</v>
      </c>
    </row>
    <row r="236" spans="1:14" x14ac:dyDescent="0.25">
      <c r="A236" s="5">
        <f>FactorLORet_raw!A236</f>
        <v>38929</v>
      </c>
      <c r="B236">
        <f>FactorLORet_raw!B236</f>
        <v>-2.1163559256377099E-2</v>
      </c>
      <c r="C236">
        <f>FactorLORet_raw!C236</f>
        <v>1.78853226311429E-2</v>
      </c>
      <c r="D236">
        <f>FactorLORet_raw!D236</f>
        <v>-3.9246584657529698E-2</v>
      </c>
      <c r="E236">
        <f>FactorLORet_raw!E236</f>
        <v>2.52644739622058E-2</v>
      </c>
      <c r="F236">
        <f>FactorLORet_raw!F236</f>
        <v>3.7986816247245599E-2</v>
      </c>
      <c r="G236">
        <f>FactorLORet_raw!G236</f>
        <v>-9.1242476228821595E-4</v>
      </c>
      <c r="H236">
        <f>FactorLORet_raw!H236</f>
        <v>3.0559999221098699E-2</v>
      </c>
      <c r="I236">
        <f>FactorLORet_raw!I236</f>
        <v>2.0849827816511499E-2</v>
      </c>
      <c r="J236">
        <f>FactorLORet_raw!J236</f>
        <v>3.2764082155800602E-2</v>
      </c>
      <c r="K236">
        <f>FactorLORet_raw!K236</f>
        <v>1.90474920130628E-2</v>
      </c>
      <c r="L236">
        <f>FactorLORet_raw!L236</f>
        <v>2.6699059534877599E-3</v>
      </c>
      <c r="M236">
        <f>FactorLORet_raw!M236</f>
        <v>2.0937661307368498E-2</v>
      </c>
      <c r="N236">
        <f>FactorLORet_raw!N236</f>
        <v>6.1680324698432099E-3</v>
      </c>
    </row>
    <row r="237" spans="1:14" x14ac:dyDescent="0.25">
      <c r="A237" s="5">
        <f>FactorLORet_raw!A237</f>
        <v>38960</v>
      </c>
      <c r="B237">
        <f>FactorLORet_raw!B237</f>
        <v>-2.9234606077566802E-3</v>
      </c>
      <c r="C237">
        <f>FactorLORet_raw!C237</f>
        <v>7.3590125420699799E-3</v>
      </c>
      <c r="D237">
        <f>FactorLORet_raw!D237</f>
        <v>4.7810451212555199E-2</v>
      </c>
      <c r="E237">
        <f>FactorLORet_raw!E237</f>
        <v>1.4731241705446201E-2</v>
      </c>
      <c r="F237">
        <f>FactorLORet_raw!F237</f>
        <v>2.3031009625971901E-2</v>
      </c>
      <c r="G237">
        <f>FactorLORet_raw!G237</f>
        <v>2.7342794690610399E-2</v>
      </c>
      <c r="H237">
        <f>FactorLORet_raw!H237</f>
        <v>2.2338804186389999E-3</v>
      </c>
      <c r="I237">
        <f>FactorLORet_raw!I237</f>
        <v>1.89628678847902E-3</v>
      </c>
      <c r="J237">
        <f>FactorLORet_raw!J237</f>
        <v>6.3477534161136499E-3</v>
      </c>
      <c r="K237">
        <f>FactorLORet_raw!K237</f>
        <v>1.9721873421756402E-2</v>
      </c>
      <c r="L237">
        <f>FactorLORet_raw!L237</f>
        <v>4.0870265752754799E-2</v>
      </c>
      <c r="M237">
        <f>FactorLORet_raw!M237</f>
        <v>2.3556184808411498E-2</v>
      </c>
      <c r="N237">
        <f>FactorLORet_raw!N237</f>
        <v>2.3798174260247329E-2</v>
      </c>
    </row>
    <row r="238" spans="1:14" x14ac:dyDescent="0.25">
      <c r="A238" s="5">
        <f>FactorLORet_raw!A238</f>
        <v>38990</v>
      </c>
      <c r="B238">
        <f>FactorLORet_raw!B238</f>
        <v>3.0315598517348798E-2</v>
      </c>
      <c r="C238">
        <f>FactorLORet_raw!C238</f>
        <v>2.6253046582427199E-2</v>
      </c>
      <c r="D238">
        <f>FactorLORet_raw!D238</f>
        <v>3.7373335226377098E-2</v>
      </c>
      <c r="E238">
        <f>FactorLORet_raw!E238</f>
        <v>1.27781417592405E-2</v>
      </c>
      <c r="F238">
        <f>FactorLORet_raw!F238</f>
        <v>2.3623944884380198E-2</v>
      </c>
      <c r="G238">
        <f>FactorLORet_raw!G238</f>
        <v>3.1554182141849997E-2</v>
      </c>
      <c r="H238">
        <f>FactorLORet_raw!H238</f>
        <v>1.45399631053315E-2</v>
      </c>
      <c r="I238">
        <f>FactorLORet_raw!I238</f>
        <v>9.1049677129906807E-3</v>
      </c>
      <c r="J238">
        <f>FactorLORet_raw!J238</f>
        <v>1.7357107279012001E-2</v>
      </c>
      <c r="K238">
        <f>FactorLORet_raw!K238</f>
        <v>2.1448016717428801E-2</v>
      </c>
      <c r="L238">
        <f>FactorLORet_raw!L238</f>
        <v>2.0290642400456901E-2</v>
      </c>
      <c r="M238">
        <f>FactorLORet_raw!M238</f>
        <v>2.90878577338275E-2</v>
      </c>
      <c r="N238">
        <f>FactorLORet_raw!N238</f>
        <v>2.5768241030929895E-2</v>
      </c>
    </row>
    <row r="239" spans="1:14" x14ac:dyDescent="0.25">
      <c r="A239" s="5">
        <f>FactorLORet_raw!A239</f>
        <v>39021</v>
      </c>
      <c r="B239">
        <f>FactorLORet_raw!B239</f>
        <v>3.83754082199219E-2</v>
      </c>
      <c r="C239">
        <f>FactorLORet_raw!C239</f>
        <v>3.3476156152454001E-2</v>
      </c>
      <c r="D239">
        <f>FactorLORet_raw!D239</f>
        <v>4.2680453987019598E-2</v>
      </c>
      <c r="E239">
        <f>FactorLORet_raw!E239</f>
        <v>4.50587923676143E-2</v>
      </c>
      <c r="F239">
        <f>FactorLORet_raw!F239</f>
        <v>2.4417622546954999E-2</v>
      </c>
      <c r="G239">
        <f>FactorLORet_raw!G239</f>
        <v>1.0815971809090399E-2</v>
      </c>
      <c r="H239">
        <f>FactorLORet_raw!H239</f>
        <v>3.4648900094886199E-2</v>
      </c>
      <c r="I239">
        <f>FactorLORet_raw!I239</f>
        <v>4.5963353285154503E-2</v>
      </c>
      <c r="J239">
        <f>FactorLORet_raw!J239</f>
        <v>3.6448395845340702E-2</v>
      </c>
      <c r="K239">
        <f>FactorLORet_raw!K239</f>
        <v>3.9197525961641298E-2</v>
      </c>
      <c r="L239">
        <f>FactorLORet_raw!L239</f>
        <v>3.5162574336973097E-2</v>
      </c>
      <c r="M239">
        <f>FactorLORet_raw!M239</f>
        <v>2.1863113659831301E-2</v>
      </c>
      <c r="N239">
        <f>FactorLORet_raw!N239</f>
        <v>3.2583496429774206E-2</v>
      </c>
    </row>
    <row r="240" spans="1:14" x14ac:dyDescent="0.25">
      <c r="A240" s="5">
        <f>FactorLORet_raw!A240</f>
        <v>39051</v>
      </c>
      <c r="B240">
        <f>FactorLORet_raw!B240</f>
        <v>2.5745848695003602E-2</v>
      </c>
      <c r="C240">
        <f>FactorLORet_raw!C240</f>
        <v>2.4480827340463002E-2</v>
      </c>
      <c r="D240">
        <f>FactorLORet_raw!D240</f>
        <v>3.3491508579225997E-2</v>
      </c>
      <c r="E240">
        <f>FactorLORet_raw!E240</f>
        <v>3.4070216104860301E-2</v>
      </c>
      <c r="F240">
        <f>FactorLORet_raw!F240</f>
        <v>9.0628941684249096E-3</v>
      </c>
      <c r="G240">
        <f>FactorLORet_raw!G240</f>
        <v>1.38876507093898E-2</v>
      </c>
      <c r="H240">
        <f>FactorLORet_raw!H240</f>
        <v>3.4671428480100901E-2</v>
      </c>
      <c r="I240">
        <f>FactorLORet_raw!I240</f>
        <v>4.7620381018098401E-2</v>
      </c>
      <c r="J240">
        <f>FactorLORet_raw!J240</f>
        <v>3.3075006326512099E-2</v>
      </c>
      <c r="K240">
        <f>FactorLORet_raw!K240</f>
        <v>3.4242994146738197E-2</v>
      </c>
      <c r="L240">
        <f>FactorLORet_raw!L240</f>
        <v>2.51018005433002E-2</v>
      </c>
      <c r="M240">
        <f>FactorLORet_raw!M240</f>
        <v>-4.9633582184487198E-4</v>
      </c>
      <c r="N240">
        <f>FactorLORet_raw!N240</f>
        <v>1.9020159289107275E-2</v>
      </c>
    </row>
    <row r="241" spans="1:14" x14ac:dyDescent="0.25">
      <c r="A241" s="5">
        <f>FactorLORet_raw!A241</f>
        <v>39082</v>
      </c>
      <c r="B241">
        <f>FactorLORet_raw!B241</f>
        <v>5.4800035100050597E-3</v>
      </c>
      <c r="C241">
        <f>FactorLORet_raw!C241</f>
        <v>2.1791362186561299E-2</v>
      </c>
      <c r="D241">
        <f>FactorLORet_raw!D241</f>
        <v>1.0575950456107101E-2</v>
      </c>
      <c r="E241">
        <f>FactorLORet_raw!E241</f>
        <v>6.2661221210885004E-4</v>
      </c>
      <c r="F241">
        <f>FactorLORet_raw!F241</f>
        <v>2.96104240192341E-2</v>
      </c>
      <c r="G241">
        <f>FactorLORet_raw!G241</f>
        <v>2.1955979433031501E-3</v>
      </c>
      <c r="H241">
        <f>FactorLORet_raw!H241</f>
        <v>2.1633644891767102E-2</v>
      </c>
      <c r="I241">
        <f>FactorLORet_raw!I241</f>
        <v>2.0251626497417199E-2</v>
      </c>
      <c r="J241">
        <f>FactorLORet_raw!J241</f>
        <v>2.3556548758796501E-2</v>
      </c>
      <c r="K241">
        <f>FactorLORet_raw!K241</f>
        <v>-9.2777241917890493E-3</v>
      </c>
      <c r="L241">
        <f>FactorLORet_raw!L241</f>
        <v>2.3775360363616702E-2</v>
      </c>
      <c r="M241">
        <f>FactorLORet_raw!M241</f>
        <v>3.6319024004783103E-2</v>
      </c>
      <c r="N241">
        <f>FactorLORet_raw!N241</f>
        <v>1.4026689673406478E-2</v>
      </c>
    </row>
    <row r="242" spans="1:14" x14ac:dyDescent="0.25">
      <c r="A242" s="5">
        <f>FactorLORet_raw!A242</f>
        <v>39113</v>
      </c>
      <c r="B242">
        <f>FactorLORet_raw!B242</f>
        <v>1.98275344908895E-2</v>
      </c>
      <c r="C242">
        <f>FactorLORet_raw!C242</f>
        <v>1.03769287593819E-2</v>
      </c>
      <c r="D242">
        <f>FactorLORet_raw!D242</f>
        <v>3.5440840008362499E-2</v>
      </c>
      <c r="E242">
        <f>FactorLORet_raw!E242</f>
        <v>1.08969587447356E-2</v>
      </c>
      <c r="F242">
        <f>FactorLORet_raw!F242</f>
        <v>1.08945141316713E-2</v>
      </c>
      <c r="G242">
        <f>FactorLORet_raw!G242</f>
        <v>9.2097493597835902E-4</v>
      </c>
      <c r="H242">
        <f>FactorLORet_raw!H242</f>
        <v>3.0882240638112303E-4</v>
      </c>
      <c r="I242">
        <f>FactorLORet_raw!I242</f>
        <v>1.0483404733486201E-3</v>
      </c>
      <c r="J242">
        <f>FactorLORet_raw!J242</f>
        <v>2.8327103273648301E-3</v>
      </c>
      <c r="K242">
        <f>FactorLORet_raw!K242</f>
        <v>1.6321522874025399E-2</v>
      </c>
      <c r="L242">
        <f>FactorLORet_raw!L242</f>
        <v>3.0153220683219299E-2</v>
      </c>
      <c r="M242">
        <f>FactorLORet_raw!M242</f>
        <v>1.6729129053438801E-3</v>
      </c>
      <c r="N242">
        <f>FactorLORet_raw!N242</f>
        <v>1.5122613934212437E-2</v>
      </c>
    </row>
    <row r="243" spans="1:14" x14ac:dyDescent="0.25">
      <c r="A243" s="5">
        <f>FactorLORet_raw!A243</f>
        <v>39141</v>
      </c>
      <c r="B243">
        <f>FactorLORet_raw!B243</f>
        <v>-2.2736333767273999E-2</v>
      </c>
      <c r="C243">
        <f>FactorLORet_raw!C243</f>
        <v>-1.32351032164379E-2</v>
      </c>
      <c r="D243">
        <f>FactorLORet_raw!D243</f>
        <v>8.1637807044227205E-3</v>
      </c>
      <c r="E243">
        <f>FactorLORet_raw!E243</f>
        <v>-2.6054081170859299E-2</v>
      </c>
      <c r="F243">
        <f>FactorLORet_raw!F243</f>
        <v>-1.66939459438771E-2</v>
      </c>
      <c r="G243">
        <f>FactorLORet_raw!G243</f>
        <v>-1.5061111223417099E-2</v>
      </c>
      <c r="H243">
        <f>FactorLORet_raw!H243</f>
        <v>-2.4498997986245701E-2</v>
      </c>
      <c r="I243">
        <f>FactorLORet_raw!I243</f>
        <v>-1.7200668809488302E-2</v>
      </c>
      <c r="J243">
        <f>FactorLORet_raw!J243</f>
        <v>-2.54720730758469E-2</v>
      </c>
      <c r="K243">
        <f>FactorLORet_raw!K243</f>
        <v>-2.91164709299889E-2</v>
      </c>
      <c r="L243">
        <f>FactorLORet_raw!L243</f>
        <v>-1.8713314120139799E-2</v>
      </c>
      <c r="M243">
        <f>FactorLORet_raw!M243</f>
        <v>-1.9168001774579901E-2</v>
      </c>
      <c r="N243">
        <f>FactorLORet_raw!N243</f>
        <v>-1.9561191245454301E-2</v>
      </c>
    </row>
    <row r="244" spans="1:14" x14ac:dyDescent="0.25">
      <c r="A244" s="5">
        <f>FactorLORet_raw!A244</f>
        <v>39172</v>
      </c>
      <c r="B244">
        <f>FactorLORet_raw!B244</f>
        <v>2.9373900534741801E-2</v>
      </c>
      <c r="C244">
        <f>FactorLORet_raw!C244</f>
        <v>-1.68549225492508E-3</v>
      </c>
      <c r="D244">
        <f>FactorLORet_raw!D244</f>
        <v>3.6809145451746198E-3</v>
      </c>
      <c r="E244">
        <f>FactorLORet_raw!E244</f>
        <v>2.3254854908343298E-2</v>
      </c>
      <c r="F244">
        <f>FactorLORet_raw!F244</f>
        <v>1.60756487444596E-2</v>
      </c>
      <c r="G244">
        <f>FactorLORet_raw!G244</f>
        <v>-4.8884358780274797E-3</v>
      </c>
      <c r="H244">
        <f>FactorLORet_raw!H244</f>
        <v>1.71321894694632E-2</v>
      </c>
      <c r="I244">
        <f>FactorLORet_raw!I244</f>
        <v>2.3466080314672101E-2</v>
      </c>
      <c r="J244">
        <f>FactorLORet_raw!J244</f>
        <v>1.50034203585335E-2</v>
      </c>
      <c r="K244">
        <f>FactorLORet_raw!K244</f>
        <v>1.5462319527629199E-2</v>
      </c>
      <c r="L244">
        <f>FactorLORet_raw!L244</f>
        <v>1.0510276930425701E-2</v>
      </c>
      <c r="M244">
        <f>FactorLORet_raw!M244</f>
        <v>5.61163410388563E-3</v>
      </c>
      <c r="N244">
        <f>FactorLORet_raw!N244</f>
        <v>1.1186792782358346E-2</v>
      </c>
    </row>
    <row r="245" spans="1:14" x14ac:dyDescent="0.25">
      <c r="A245" s="5">
        <f>FactorLORet_raw!A245</f>
        <v>39202</v>
      </c>
      <c r="B245">
        <f>FactorLORet_raw!B245</f>
        <v>3.4647091588787302E-2</v>
      </c>
      <c r="C245">
        <f>FactorLORet_raw!C245</f>
        <v>3.83862002703656E-2</v>
      </c>
      <c r="D245">
        <f>FactorLORet_raw!D245</f>
        <v>3.2748516568370398E-2</v>
      </c>
      <c r="E245">
        <f>FactorLORet_raw!E245</f>
        <v>5.5799534427387901E-2</v>
      </c>
      <c r="F245">
        <f>FactorLORet_raw!F245</f>
        <v>3.7006900112909497E-2</v>
      </c>
      <c r="G245">
        <f>FactorLORet_raw!G245</f>
        <v>3.6065389558978297E-2</v>
      </c>
      <c r="H245">
        <f>FactorLORet_raw!H245</f>
        <v>4.4347677443016403E-2</v>
      </c>
      <c r="I245">
        <f>FactorLORet_raw!I245</f>
        <v>4.4415268654878597E-2</v>
      </c>
      <c r="J245">
        <f>FactorLORet_raw!J245</f>
        <v>4.22558662749941E-2</v>
      </c>
      <c r="K245">
        <f>FactorLORet_raw!K245</f>
        <v>5.4992350527505701E-2</v>
      </c>
      <c r="L245">
        <f>FactorLORet_raw!L245</f>
        <v>5.5716932143114198E-2</v>
      </c>
      <c r="M245">
        <f>FactorLORet_raw!M245</f>
        <v>3.6784982974825901E-2</v>
      </c>
      <c r="N245">
        <f>FactorLORet_raw!N245</f>
        <v>4.4293038561533216E-2</v>
      </c>
    </row>
    <row r="246" spans="1:14" x14ac:dyDescent="0.25">
      <c r="A246" s="5">
        <f>FactorLORet_raw!A246</f>
        <v>39233</v>
      </c>
      <c r="B246">
        <f>FactorLORet_raw!B246</f>
        <v>3.1078024311581201E-2</v>
      </c>
      <c r="C246">
        <f>FactorLORet_raw!C246</f>
        <v>2.8881512492326799E-2</v>
      </c>
      <c r="D246">
        <f>FactorLORet_raw!D246</f>
        <v>2.72248795438291E-2</v>
      </c>
      <c r="E246">
        <f>FactorLORet_raw!E246</f>
        <v>4.1709270467763501E-2</v>
      </c>
      <c r="F246">
        <f>FactorLORet_raw!F246</f>
        <v>2.8189804637497502E-2</v>
      </c>
      <c r="G246">
        <f>FactorLORet_raw!G246</f>
        <v>3.1571897666986003E-2</v>
      </c>
      <c r="H246">
        <f>FactorLORet_raw!H246</f>
        <v>4.0030178436022003E-2</v>
      </c>
      <c r="I246">
        <f>FactorLORet_raw!I246</f>
        <v>5.7793765820630498E-2</v>
      </c>
      <c r="J246">
        <f>FactorLORet_raw!J246</f>
        <v>3.9423976949030597E-2</v>
      </c>
      <c r="K246">
        <f>FactorLORet_raw!K246</f>
        <v>3.6924597206194197E-2</v>
      </c>
      <c r="L246">
        <f>FactorLORet_raw!L246</f>
        <v>3.2761270720647703E-2</v>
      </c>
      <c r="M246">
        <f>FactorLORet_raw!M246</f>
        <v>1.8997235023094701E-2</v>
      </c>
      <c r="N246">
        <f>FactorLORet_raw!N246</f>
        <v>3.489773978594779E-2</v>
      </c>
    </row>
    <row r="247" spans="1:14" x14ac:dyDescent="0.25">
      <c r="A247" s="5">
        <f>FactorLORet_raw!A247</f>
        <v>39263</v>
      </c>
      <c r="B247">
        <f>FactorLORet_raw!B247</f>
        <v>-2.3334222853459902E-2</v>
      </c>
      <c r="C247">
        <f>FactorLORet_raw!C247</f>
        <v>-3.00703288012549E-2</v>
      </c>
      <c r="D247">
        <f>FactorLORet_raw!D247</f>
        <v>-2.1499292168397199E-2</v>
      </c>
      <c r="E247">
        <f>FactorLORet_raw!E247</f>
        <v>-1.3410320119406099E-2</v>
      </c>
      <c r="F247">
        <f>FactorLORet_raw!F247</f>
        <v>-2.5911963461187699E-2</v>
      </c>
      <c r="G247">
        <f>FactorLORet_raw!G247</f>
        <v>-2.9823396168331E-2</v>
      </c>
      <c r="H247">
        <f>FactorLORet_raw!H247</f>
        <v>-2.0368140273422299E-2</v>
      </c>
      <c r="I247">
        <f>FactorLORet_raw!I247</f>
        <v>-1.28800377768865E-2</v>
      </c>
      <c r="J247">
        <f>FactorLORet_raw!J247</f>
        <v>-1.8823769020493E-2</v>
      </c>
      <c r="K247">
        <f>FactorLORet_raw!K247</f>
        <v>-2.3035682526163798E-3</v>
      </c>
      <c r="L247">
        <f>FactorLORet_raw!L247</f>
        <v>-3.6762968860243203E-2</v>
      </c>
      <c r="M247">
        <f>FactorLORet_raw!M247</f>
        <v>-2.7266513214512501E-2</v>
      </c>
      <c r="N247">
        <f>FactorLORet_raw!N247</f>
        <v>-1.6612343602144919E-2</v>
      </c>
    </row>
    <row r="248" spans="1:14" x14ac:dyDescent="0.25">
      <c r="A248" s="5">
        <f>FactorLORet_raw!A248</f>
        <v>39294</v>
      </c>
      <c r="B248">
        <f>FactorLORet_raw!B248</f>
        <v>-1.0119421850308501E-2</v>
      </c>
      <c r="C248">
        <f>FactorLORet_raw!C248</f>
        <v>-6.28007006304101E-2</v>
      </c>
      <c r="D248">
        <f>FactorLORet_raw!D248</f>
        <v>-7.0766847488458406E-2</v>
      </c>
      <c r="E248">
        <f>FactorLORet_raw!E248</f>
        <v>-9.7053046325498004E-3</v>
      </c>
      <c r="F248">
        <f>FactorLORet_raw!F248</f>
        <v>-4.0362871134838899E-2</v>
      </c>
      <c r="G248">
        <f>FactorLORet_raw!G248</f>
        <v>-4.7546032787839802E-2</v>
      </c>
      <c r="H248">
        <f>FactorLORet_raw!H248</f>
        <v>-5.3758663706476903E-2</v>
      </c>
      <c r="I248">
        <f>FactorLORet_raw!I248</f>
        <v>-3.8923518512834002E-2</v>
      </c>
      <c r="J248">
        <f>FactorLORet_raw!J248</f>
        <v>-5.4760773933397899E-2</v>
      </c>
      <c r="K248">
        <f>FactorLORet_raw!K248</f>
        <v>-9.1080160418183804E-3</v>
      </c>
      <c r="L248">
        <f>FactorLORet_raw!L248</f>
        <v>-6.3709803811017901E-2</v>
      </c>
      <c r="M248">
        <f>FactorLORet_raw!M248</f>
        <v>-3.4503760411891397E-2</v>
      </c>
      <c r="N248">
        <f>FactorLORet_raw!N248</f>
        <v>-3.1006094301293752E-2</v>
      </c>
    </row>
    <row r="249" spans="1:14" x14ac:dyDescent="0.25">
      <c r="A249" s="5">
        <f>FactorLORet_raw!A249</f>
        <v>39325</v>
      </c>
      <c r="B249">
        <f>FactorLORet_raw!B249</f>
        <v>2.9136819179658699E-2</v>
      </c>
      <c r="C249">
        <f>FactorLORet_raw!C249</f>
        <v>6.1757075930519703E-3</v>
      </c>
      <c r="D249">
        <f>FactorLORet_raw!D249</f>
        <v>-2.31022323538565E-2</v>
      </c>
      <c r="E249">
        <f>FactorLORet_raw!E249</f>
        <v>1.6505012077655201E-2</v>
      </c>
      <c r="F249">
        <f>FactorLORet_raw!F249</f>
        <v>2.6581222096242099E-2</v>
      </c>
      <c r="G249">
        <f>FactorLORet_raw!G249</f>
        <v>2.2687864550285E-2</v>
      </c>
      <c r="H249">
        <f>FactorLORet_raw!H249</f>
        <v>1.31505487985742E-2</v>
      </c>
      <c r="I249">
        <f>FactorLORet_raw!I249</f>
        <v>6.3985841665619402E-3</v>
      </c>
      <c r="J249">
        <f>FactorLORet_raw!J249</f>
        <v>1.3687223711371601E-2</v>
      </c>
      <c r="K249">
        <f>FactorLORet_raw!K249</f>
        <v>1.5437645833442501E-2</v>
      </c>
      <c r="L249">
        <f>FactorLORet_raw!L249</f>
        <v>6.8779780893786103E-3</v>
      </c>
      <c r="M249">
        <f>FactorLORet_raw!M249</f>
        <v>2.4170111585991399E-2</v>
      </c>
      <c r="N249">
        <f>FactorLORet_raw!N249</f>
        <v>1.498841443230714E-2</v>
      </c>
    </row>
    <row r="250" spans="1:14" x14ac:dyDescent="0.25">
      <c r="A250" s="5">
        <f>FactorLORet_raw!A250</f>
        <v>39355</v>
      </c>
      <c r="B250">
        <f>FactorLORet_raw!B250</f>
        <v>5.8631956545342402E-2</v>
      </c>
      <c r="C250">
        <f>FactorLORet_raw!C250</f>
        <v>1.7656564898217601E-2</v>
      </c>
      <c r="D250">
        <f>FactorLORet_raw!D250</f>
        <v>-1.0158567871843801E-2</v>
      </c>
      <c r="E250">
        <f>FactorLORet_raw!E250</f>
        <v>5.0892510080304799E-2</v>
      </c>
      <c r="F250">
        <f>FactorLORet_raw!F250</f>
        <v>2.4313511117954399E-2</v>
      </c>
      <c r="G250">
        <f>FactorLORet_raw!G250</f>
        <v>2.0673794473836601E-2</v>
      </c>
      <c r="H250">
        <f>FactorLORet_raw!H250</f>
        <v>4.2421793512703899E-2</v>
      </c>
      <c r="I250">
        <f>FactorLORet_raw!I250</f>
        <v>4.4182606148414599E-2</v>
      </c>
      <c r="J250">
        <f>FactorLORet_raw!J250</f>
        <v>4.2559628055876701E-2</v>
      </c>
      <c r="K250">
        <f>FactorLORet_raw!K250</f>
        <v>5.1790616011329699E-2</v>
      </c>
      <c r="L250">
        <f>FactorLORet_raw!L250</f>
        <v>3.34729670413874E-2</v>
      </c>
      <c r="M250">
        <f>FactorLORet_raw!M250</f>
        <v>2.9567853540839299E-2</v>
      </c>
      <c r="N250">
        <f>FactorLORet_raw!N250</f>
        <v>3.7400367872470808E-2</v>
      </c>
    </row>
    <row r="251" spans="1:14" x14ac:dyDescent="0.25">
      <c r="A251" s="5">
        <f>FactorLORet_raw!A251</f>
        <v>39386</v>
      </c>
      <c r="B251">
        <f>FactorLORet_raw!B251</f>
        <v>3.0327126112043301E-2</v>
      </c>
      <c r="C251">
        <f>FactorLORet_raw!C251</f>
        <v>-2.8890892312898001E-2</v>
      </c>
      <c r="D251">
        <f>FactorLORet_raw!D251</f>
        <v>1.20870611480959E-2</v>
      </c>
      <c r="E251">
        <f>FactorLORet_raw!E251</f>
        <v>3.3211329168056199E-2</v>
      </c>
      <c r="F251">
        <f>FactorLORet_raw!F251</f>
        <v>-6.2315038935826196E-3</v>
      </c>
      <c r="G251">
        <f>FactorLORet_raw!G251</f>
        <v>7.7388175519865297E-3</v>
      </c>
      <c r="H251">
        <f>FactorLORet_raw!H251</f>
        <v>-1.06025818972274E-2</v>
      </c>
      <c r="I251">
        <f>FactorLORet_raw!I251</f>
        <v>-1.10474622866583E-3</v>
      </c>
      <c r="J251">
        <f>FactorLORet_raw!J251</f>
        <v>-1.4774983709197199E-2</v>
      </c>
      <c r="K251">
        <f>FactorLORet_raw!K251</f>
        <v>3.8745672617679097E-2</v>
      </c>
      <c r="L251">
        <f>FactorLORet_raw!L251</f>
        <v>5.1739872773740496E-3</v>
      </c>
      <c r="M251">
        <f>FactorLORet_raw!M251</f>
        <v>9.997255748209E-3</v>
      </c>
      <c r="N251">
        <f>FactorLORet_raw!N251</f>
        <v>1.5907147527790544E-2</v>
      </c>
    </row>
    <row r="252" spans="1:14" x14ac:dyDescent="0.25">
      <c r="A252" s="5">
        <f>FactorLORet_raw!A252</f>
        <v>39416</v>
      </c>
      <c r="B252">
        <f>FactorLORet_raw!B252</f>
        <v>-4.09826493229489E-2</v>
      </c>
      <c r="C252">
        <f>FactorLORet_raw!C252</f>
        <v>-7.5357339735906706E-2</v>
      </c>
      <c r="D252">
        <f>FactorLORet_raw!D252</f>
        <v>-8.9164858858252302E-2</v>
      </c>
      <c r="E252">
        <f>FactorLORet_raw!E252</f>
        <v>-3.9038247101067299E-2</v>
      </c>
      <c r="F252">
        <f>FactorLORet_raw!F252</f>
        <v>-5.3523670713633703E-2</v>
      </c>
      <c r="G252">
        <f>FactorLORet_raw!G252</f>
        <v>-4.2522426389662298E-2</v>
      </c>
      <c r="H252">
        <f>FactorLORet_raw!H252</f>
        <v>-6.2907071358306796E-2</v>
      </c>
      <c r="I252">
        <f>FactorLORet_raw!I252</f>
        <v>-5.6528850892351497E-2</v>
      </c>
      <c r="J252">
        <f>FactorLORet_raw!J252</f>
        <v>-6.5942870659548805E-2</v>
      </c>
      <c r="K252">
        <f>FactorLORet_raw!K252</f>
        <v>-3.3006040239466697E-2</v>
      </c>
      <c r="L252">
        <f>FactorLORet_raw!L252</f>
        <v>-5.86897137204773E-2</v>
      </c>
      <c r="M252">
        <f>FactorLORet_raw!M252</f>
        <v>-1.8226619311931699E-2</v>
      </c>
      <c r="N252">
        <f>FactorLORet_raw!N252</f>
        <v>-4.1808497031361469E-2</v>
      </c>
    </row>
    <row r="253" spans="1:14" x14ac:dyDescent="0.25">
      <c r="A253" s="5">
        <f>FactorLORet_raw!A253</f>
        <v>39447</v>
      </c>
      <c r="B253">
        <f>FactorLORet_raw!B253</f>
        <v>2.2794997872940901E-2</v>
      </c>
      <c r="C253">
        <f>FactorLORet_raw!C253</f>
        <v>-5.2750505475171398E-2</v>
      </c>
      <c r="D253">
        <f>FactorLORet_raw!D253</f>
        <v>-4.4803441507133598E-2</v>
      </c>
      <c r="E253">
        <f>FactorLORet_raw!E253</f>
        <v>1.1740669449493899E-2</v>
      </c>
      <c r="F253">
        <f>FactorLORet_raw!F253</f>
        <v>-3.7821308115612101E-2</v>
      </c>
      <c r="G253">
        <f>FactorLORet_raw!G253</f>
        <v>-1.2190968218588999E-2</v>
      </c>
      <c r="H253">
        <f>FactorLORet_raw!H253</f>
        <v>-9.8024950557716907E-3</v>
      </c>
      <c r="I253">
        <f>FactorLORet_raw!I253</f>
        <v>2.50727133998759E-2</v>
      </c>
      <c r="J253">
        <f>FactorLORet_raw!J253</f>
        <v>-2.7443986542972199E-2</v>
      </c>
      <c r="K253">
        <f>FactorLORet_raw!K253</f>
        <v>1.4552178880818801E-2</v>
      </c>
      <c r="L253">
        <f>FactorLORet_raw!L253</f>
        <v>-1.9088501123440699E-2</v>
      </c>
      <c r="M253">
        <f>FactorLORet_raw!M253</f>
        <v>-8.4005599285010297E-3</v>
      </c>
      <c r="N253">
        <f>FactorLORet_raw!N253</f>
        <v>-6.9369687470396402E-3</v>
      </c>
    </row>
    <row r="254" spans="1:14" x14ac:dyDescent="0.25">
      <c r="A254" s="5">
        <f>FactorLORet_raw!A254</f>
        <v>39478</v>
      </c>
      <c r="B254">
        <f>FactorLORet_raw!B254</f>
        <v>-0.12261909806462799</v>
      </c>
      <c r="C254">
        <f>FactorLORet_raw!C254</f>
        <v>-1.1241257361364399E-3</v>
      </c>
      <c r="D254">
        <f>FactorLORet_raw!D254</f>
        <v>-8.6299436190648005E-3</v>
      </c>
      <c r="E254">
        <f>FactorLORet_raw!E254</f>
        <v>-9.3454063538729995E-2</v>
      </c>
      <c r="F254">
        <f>FactorLORet_raw!F254</f>
        <v>-2.1315592694871898E-3</v>
      </c>
      <c r="G254">
        <f>FactorLORet_raw!G254</f>
        <v>-2.9540820760398299E-2</v>
      </c>
      <c r="H254">
        <f>FactorLORet_raw!H254</f>
        <v>-1.50602774817017E-2</v>
      </c>
      <c r="I254">
        <f>FactorLORet_raw!I254</f>
        <v>-6.2685116680922401E-2</v>
      </c>
      <c r="J254">
        <f>FactorLORet_raw!J254</f>
        <v>-1.3153760619886899E-2</v>
      </c>
      <c r="K254">
        <f>FactorLORet_raw!K254</f>
        <v>-9.60163929481785E-2</v>
      </c>
      <c r="L254">
        <f>FactorLORet_raw!L254</f>
        <v>-4.97757302225127E-2</v>
      </c>
      <c r="M254">
        <f>FactorLORet_raw!M254</f>
        <v>-4.5201346723973697E-2</v>
      </c>
      <c r="N254">
        <f>FactorLORet_raw!N254</f>
        <v>-5.998100796538075E-2</v>
      </c>
    </row>
    <row r="255" spans="1:14" x14ac:dyDescent="0.25">
      <c r="A255" s="5">
        <f>FactorLORet_raw!A255</f>
        <v>39507</v>
      </c>
      <c r="B255">
        <f>FactorLORet_raw!B255</f>
        <v>6.4715345409550101E-3</v>
      </c>
      <c r="C255">
        <f>FactorLORet_raw!C255</f>
        <v>-0.105252135116272</v>
      </c>
      <c r="D255">
        <f>FactorLORet_raw!D255</f>
        <v>-3.8677099427235198E-2</v>
      </c>
      <c r="E255">
        <f>FactorLORet_raw!E255</f>
        <v>-1.8961769213588699E-2</v>
      </c>
      <c r="F255">
        <f>FactorLORet_raw!F255</f>
        <v>-7.2840586773083402E-2</v>
      </c>
      <c r="G255">
        <f>FactorLORet_raw!G255</f>
        <v>-7.7093161694124904E-2</v>
      </c>
      <c r="H255">
        <f>FactorLORet_raw!H255</f>
        <v>-4.4406926717782298E-2</v>
      </c>
      <c r="I255">
        <f>FactorLORet_raw!I255</f>
        <v>-1.4850838003127101E-3</v>
      </c>
      <c r="J255">
        <f>FactorLORet_raw!J255</f>
        <v>-5.83224686789066E-2</v>
      </c>
      <c r="K255">
        <f>FactorLORet_raw!K255</f>
        <v>-2.01081809873624E-2</v>
      </c>
      <c r="L255">
        <f>FactorLORet_raw!L255</f>
        <v>-1.08784428147205E-2</v>
      </c>
      <c r="M255">
        <f>FactorLORet_raw!M255</f>
        <v>-2.4024169571679299E-2</v>
      </c>
      <c r="N255">
        <f>FactorLORet_raw!N255</f>
        <v>-3.2483048111075274E-2</v>
      </c>
    </row>
    <row r="256" spans="1:14" x14ac:dyDescent="0.25">
      <c r="A256" s="5">
        <f>FactorLORet_raw!A256</f>
        <v>39538</v>
      </c>
      <c r="B256">
        <f>FactorLORet_raw!B256</f>
        <v>8.4151598139391702E-4</v>
      </c>
      <c r="C256">
        <f>FactorLORet_raw!C256</f>
        <v>-4.4658505307471702E-2</v>
      </c>
      <c r="D256">
        <f>FactorLORet_raw!D256</f>
        <v>-1.6728566105909899E-2</v>
      </c>
      <c r="E256">
        <f>FactorLORet_raw!E256</f>
        <v>8.2210967996370796E-4</v>
      </c>
      <c r="F256">
        <f>FactorLORet_raw!F256</f>
        <v>7.8080482642442399E-3</v>
      </c>
      <c r="G256">
        <f>FactorLORet_raw!G256</f>
        <v>2.40816915008162E-2</v>
      </c>
      <c r="H256">
        <f>FactorLORet_raw!H256</f>
        <v>-2.9409938856326499E-2</v>
      </c>
      <c r="I256">
        <f>FactorLORet_raw!I256</f>
        <v>-2.1588965138031099E-2</v>
      </c>
      <c r="J256">
        <f>FactorLORet_raw!J256</f>
        <v>-3.5966710590695103E-2</v>
      </c>
      <c r="K256">
        <f>FactorLORet_raw!K256</f>
        <v>3.7858411564943499E-3</v>
      </c>
      <c r="L256">
        <f>FactorLORet_raw!L256</f>
        <v>-3.4474466675178402E-2</v>
      </c>
      <c r="M256">
        <f>FactorLORet_raw!M256</f>
        <v>1.0884594173677001E-2</v>
      </c>
      <c r="N256">
        <f>FactorLORet_raw!N256</f>
        <v>-4.319469077178284E-3</v>
      </c>
    </row>
    <row r="257" spans="1:14" x14ac:dyDescent="0.25">
      <c r="A257" s="5">
        <f>FactorLORet_raw!A257</f>
        <v>39568</v>
      </c>
      <c r="B257">
        <f>FactorLORet_raw!B257</f>
        <v>7.8284928108476107E-2</v>
      </c>
      <c r="C257">
        <f>FactorLORet_raw!C257</f>
        <v>6.7334313557185194E-2</v>
      </c>
      <c r="D257">
        <f>FactorLORet_raw!D257</f>
        <v>4.58648147716769E-2</v>
      </c>
      <c r="E257">
        <f>FactorLORet_raw!E257</f>
        <v>5.66577173849536E-2</v>
      </c>
      <c r="F257">
        <f>FactorLORet_raw!F257</f>
        <v>3.9069818287689101E-2</v>
      </c>
      <c r="G257">
        <f>FactorLORet_raw!G257</f>
        <v>1.7661087243000001E-2</v>
      </c>
      <c r="H257">
        <f>FactorLORet_raw!H257</f>
        <v>6.7870257092000702E-2</v>
      </c>
      <c r="I257">
        <f>FactorLORet_raw!I257</f>
        <v>7.1177202479052695E-2</v>
      </c>
      <c r="J257">
        <f>FactorLORet_raw!J257</f>
        <v>6.2009424790747301E-2</v>
      </c>
      <c r="K257">
        <f>FactorLORet_raw!K257</f>
        <v>5.9795142962615601E-2</v>
      </c>
      <c r="L257">
        <f>FactorLORet_raw!L257</f>
        <v>6.7465677479052105E-2</v>
      </c>
      <c r="M257">
        <f>FactorLORet_raw!M257</f>
        <v>1.2667550204191601E-2</v>
      </c>
      <c r="N257">
        <f>FactorLORet_raw!N257</f>
        <v>4.8701889466678194E-2</v>
      </c>
    </row>
    <row r="258" spans="1:14" x14ac:dyDescent="0.25">
      <c r="A258" s="5">
        <f>FactorLORet_raw!A258</f>
        <v>39599</v>
      </c>
      <c r="B258">
        <f>FactorLORet_raw!B258</f>
        <v>2.75853656113467E-2</v>
      </c>
      <c r="C258">
        <f>FactorLORet_raw!C258</f>
        <v>-4.9469801882549597E-2</v>
      </c>
      <c r="D258">
        <f>FactorLORet_raw!D258</f>
        <v>2.4616479999917801E-2</v>
      </c>
      <c r="E258">
        <f>FactorLORet_raw!E258</f>
        <v>1.8008468410286801E-2</v>
      </c>
      <c r="F258">
        <f>FactorLORet_raw!F258</f>
        <v>-2.51305126210301E-2</v>
      </c>
      <c r="G258">
        <f>FactorLORet_raw!G258</f>
        <v>1.1092992229404099E-2</v>
      </c>
      <c r="H258">
        <f>FactorLORet_raw!H258</f>
        <v>-1.27293492236538E-2</v>
      </c>
      <c r="I258">
        <f>FactorLORet_raw!I258</f>
        <v>3.0006436802729301E-2</v>
      </c>
      <c r="J258">
        <f>FactorLORet_raw!J258</f>
        <v>-3.1681248413372798E-3</v>
      </c>
      <c r="K258">
        <f>FactorLORet_raw!K258</f>
        <v>2.61257409085753E-2</v>
      </c>
      <c r="L258">
        <f>FactorLORet_raw!L258</f>
        <v>4.2936409948980098E-2</v>
      </c>
      <c r="M258">
        <f>FactorLORet_raw!M258</f>
        <v>1.50344478831895E-2</v>
      </c>
      <c r="N258">
        <f>FactorLORet_raw!N258</f>
        <v>1.2953568966225681E-2</v>
      </c>
    </row>
    <row r="259" spans="1:14" x14ac:dyDescent="0.25">
      <c r="A259" s="5">
        <f>FactorLORet_raw!A259</f>
        <v>39629</v>
      </c>
      <c r="B259">
        <f>FactorLORet_raw!B259</f>
        <v>-3.0332939718228698E-2</v>
      </c>
      <c r="C259">
        <f>FactorLORet_raw!C259</f>
        <v>-0.192963906267554</v>
      </c>
      <c r="D259">
        <f>FactorLORet_raw!D259</f>
        <v>-0.11663458717118701</v>
      </c>
      <c r="E259">
        <f>FactorLORet_raw!E259</f>
        <v>-6.1238277729868902E-2</v>
      </c>
      <c r="F259">
        <f>FactorLORet_raw!F259</f>
        <v>-0.143656245590876</v>
      </c>
      <c r="G259">
        <f>FactorLORet_raw!G259</f>
        <v>-0.103848542369846</v>
      </c>
      <c r="H259">
        <f>FactorLORet_raw!H259</f>
        <v>-7.9688627571269294E-2</v>
      </c>
      <c r="I259">
        <f>FactorLORet_raw!I259</f>
        <v>-6.3848041386873305E-2</v>
      </c>
      <c r="J259">
        <f>FactorLORet_raw!J259</f>
        <v>-8.0912405142867405E-2</v>
      </c>
      <c r="K259">
        <f>FactorLORet_raw!K259</f>
        <v>-4.8175616924442902E-2</v>
      </c>
      <c r="L259">
        <f>FactorLORet_raw!L259</f>
        <v>-6.8734269135934903E-2</v>
      </c>
      <c r="M259">
        <f>FactorLORet_raw!M259</f>
        <v>-5.5042836710521202E-2</v>
      </c>
      <c r="N259">
        <f>FactorLORet_raw!N259</f>
        <v>-8.4304710389903059E-2</v>
      </c>
    </row>
    <row r="260" spans="1:14" x14ac:dyDescent="0.25">
      <c r="A260" s="5">
        <f>FactorLORet_raw!A260</f>
        <v>39660</v>
      </c>
      <c r="B260">
        <f>FactorLORet_raw!B260</f>
        <v>-5.5008672842231897E-2</v>
      </c>
      <c r="C260">
        <f>FactorLORet_raw!C260</f>
        <v>6.1011232215916797E-2</v>
      </c>
      <c r="D260">
        <f>FactorLORet_raw!D260</f>
        <v>1.25351920345449E-2</v>
      </c>
      <c r="E260">
        <f>FactorLORet_raw!E260</f>
        <v>-1.69516904813421E-2</v>
      </c>
      <c r="F260">
        <f>FactorLORet_raw!F260</f>
        <v>5.2024807723993101E-2</v>
      </c>
      <c r="G260">
        <f>FactorLORet_raw!G260</f>
        <v>3.2787465680444203E-2</v>
      </c>
      <c r="H260">
        <f>FactorLORet_raw!H260</f>
        <v>4.8604852677021203E-3</v>
      </c>
      <c r="I260">
        <f>FactorLORet_raw!I260</f>
        <v>-5.1615362681069699E-2</v>
      </c>
      <c r="J260">
        <f>FactorLORet_raw!J260</f>
        <v>-1.0532787363354799E-4</v>
      </c>
      <c r="K260">
        <f>FactorLORet_raw!K260</f>
        <v>-3.2574691217983398E-2</v>
      </c>
      <c r="L260">
        <f>FactorLORet_raw!L260</f>
        <v>1.1593773088074501E-2</v>
      </c>
      <c r="M260">
        <f>FactorLORet_raw!M260</f>
        <v>2.7511682680129101E-2</v>
      </c>
      <c r="N260">
        <f>FactorLORet_raw!N260</f>
        <v>-8.4077047655145565E-3</v>
      </c>
    </row>
    <row r="261" spans="1:14" x14ac:dyDescent="0.25">
      <c r="A261" s="5">
        <f>FactorLORet_raw!A261</f>
        <v>39691</v>
      </c>
      <c r="B261">
        <f>FactorLORet_raw!B261</f>
        <v>3.4172125675557401E-4</v>
      </c>
      <c r="C261">
        <f>FactorLORet_raw!C261</f>
        <v>1.8040521767815701E-3</v>
      </c>
      <c r="D261">
        <f>FactorLORet_raw!D261</f>
        <v>6.0590627571594502E-2</v>
      </c>
      <c r="E261">
        <f>FactorLORet_raw!E261</f>
        <v>1.7184432043962299E-2</v>
      </c>
      <c r="F261">
        <f>FactorLORet_raw!F261</f>
        <v>1.15931280802267E-2</v>
      </c>
      <c r="G261">
        <f>FactorLORet_raw!G261</f>
        <v>2.71093381628725E-2</v>
      </c>
      <c r="H261">
        <f>FactorLORet_raw!H261</f>
        <v>1.05877805209526E-2</v>
      </c>
      <c r="I261">
        <f>FactorLORet_raw!I261</f>
        <v>2.99380796642339E-2</v>
      </c>
      <c r="J261">
        <f>FactorLORet_raw!J261</f>
        <v>1.6313131428949201E-2</v>
      </c>
      <c r="K261">
        <f>FactorLORet_raw!K261</f>
        <v>1.94849512784015E-2</v>
      </c>
      <c r="L261">
        <f>FactorLORet_raw!L261</f>
        <v>1.58554483398477E-2</v>
      </c>
      <c r="M261">
        <f>FactorLORet_raw!M261</f>
        <v>2.0753640764621599E-2</v>
      </c>
      <c r="N261">
        <f>FactorLORet_raw!N261</f>
        <v>1.4465917721990129E-2</v>
      </c>
    </row>
    <row r="262" spans="1:14" x14ac:dyDescent="0.25">
      <c r="A262" s="5">
        <f>FactorLORet_raw!A262</f>
        <v>39721</v>
      </c>
      <c r="B262">
        <f>FactorLORet_raw!B262</f>
        <v>-0.11452809175662</v>
      </c>
      <c r="C262">
        <f>FactorLORet_raw!C262</f>
        <v>-6.8639254366151495E-2</v>
      </c>
      <c r="D262">
        <f>FactorLORet_raw!D262</f>
        <v>-0.109317064555781</v>
      </c>
      <c r="E262">
        <f>FactorLORet_raw!E262</f>
        <v>-8.3878511067834602E-2</v>
      </c>
      <c r="F262">
        <f>FactorLORet_raw!F262</f>
        <v>-4.0156166847992801E-2</v>
      </c>
      <c r="G262">
        <f>FactorLORet_raw!G262</f>
        <v>-4.5937058637833802E-2</v>
      </c>
      <c r="H262">
        <f>FactorLORet_raw!H262</f>
        <v>-9.05174215280663E-2</v>
      </c>
      <c r="I262">
        <f>FactorLORet_raw!I262</f>
        <v>-9.6530540361904393E-2</v>
      </c>
      <c r="J262">
        <f>FactorLORet_raw!J262</f>
        <v>-9.1751350505927601E-2</v>
      </c>
      <c r="K262">
        <f>FactorLORet_raw!K262</f>
        <v>-8.8098478119583698E-2</v>
      </c>
      <c r="L262">
        <f>FactorLORet_raw!L262</f>
        <v>-0.12545767465480101</v>
      </c>
      <c r="M262">
        <f>FactorLORet_raw!M262</f>
        <v>-3.3427201421859599E-2</v>
      </c>
      <c r="N262">
        <f>FactorLORet_raw!N262</f>
        <v>-8.9105616262056264E-2</v>
      </c>
    </row>
    <row r="263" spans="1:14" x14ac:dyDescent="0.25">
      <c r="A263" s="5">
        <f>FactorLORet_raw!A263</f>
        <v>39752</v>
      </c>
      <c r="B263">
        <f>FactorLORet_raw!B263</f>
        <v>-0.130389345051034</v>
      </c>
      <c r="C263">
        <f>FactorLORet_raw!C263</f>
        <v>-0.26056164319533498</v>
      </c>
      <c r="D263">
        <f>FactorLORet_raw!D263</f>
        <v>-0.25111018225989701</v>
      </c>
      <c r="E263">
        <f>FactorLORet_raw!E263</f>
        <v>-0.150303327959498</v>
      </c>
      <c r="F263">
        <f>FactorLORet_raw!F263</f>
        <v>-0.177158604595063</v>
      </c>
      <c r="G263">
        <f>FactorLORet_raw!G263</f>
        <v>-0.144289212342397</v>
      </c>
      <c r="H263">
        <f>FactorLORet_raw!H263</f>
        <v>-0.180255653083012</v>
      </c>
      <c r="I263">
        <f>FactorLORet_raw!I263</f>
        <v>-0.14550852358802899</v>
      </c>
      <c r="J263">
        <f>FactorLORet_raw!J263</f>
        <v>-0.16955514034605401</v>
      </c>
      <c r="K263">
        <f>FactorLORet_raw!K263</f>
        <v>-0.13991153909440199</v>
      </c>
      <c r="L263">
        <f>FactorLORet_raw!L263</f>
        <v>-0.26659950851248598</v>
      </c>
      <c r="M263">
        <f>FactorLORet_raw!M263</f>
        <v>-0.116169913426989</v>
      </c>
      <c r="N263">
        <f>FactorLORet_raw!N263</f>
        <v>-0.16795061887570917</v>
      </c>
    </row>
    <row r="264" spans="1:14" x14ac:dyDescent="0.25">
      <c r="A264" s="5">
        <f>FactorLORet_raw!A264</f>
        <v>39782</v>
      </c>
      <c r="B264">
        <f>FactorLORet_raw!B264</f>
        <v>-7.6385320103895205E-2</v>
      </c>
      <c r="C264">
        <f>FactorLORet_raw!C264</f>
        <v>-0.19599053135306499</v>
      </c>
      <c r="D264">
        <f>FactorLORet_raw!D264</f>
        <v>-0.15877679542428499</v>
      </c>
      <c r="E264">
        <f>FactorLORet_raw!E264</f>
        <v>-4.3888414568999799E-2</v>
      </c>
      <c r="F264">
        <f>FactorLORet_raw!F264</f>
        <v>-0.116416193010842</v>
      </c>
      <c r="G264">
        <f>FactorLORet_raw!G264</f>
        <v>-0.142512076037692</v>
      </c>
      <c r="H264">
        <f>FactorLORet_raw!H264</f>
        <v>-6.2441540420473098E-2</v>
      </c>
      <c r="I264">
        <f>FactorLORet_raw!I264</f>
        <v>-6.0086289294940601E-2</v>
      </c>
      <c r="J264">
        <f>FactorLORet_raw!J264</f>
        <v>-8.5930815685022699E-2</v>
      </c>
      <c r="K264">
        <f>FactorLORet_raw!K264</f>
        <v>-5.0946885378633899E-2</v>
      </c>
      <c r="L264">
        <f>FactorLORet_raw!L264</f>
        <v>-0.11891087265768201</v>
      </c>
      <c r="M264">
        <f>FactorLORet_raw!M264</f>
        <v>-3.3517617873704601E-2</v>
      </c>
      <c r="N264">
        <f>FactorLORet_raw!N264</f>
        <v>-7.1751861106268633E-2</v>
      </c>
    </row>
    <row r="265" spans="1:14" x14ac:dyDescent="0.25">
      <c r="A265" s="5">
        <f>FactorLORet_raw!A265</f>
        <v>39813</v>
      </c>
      <c r="B265">
        <f>FactorLORet_raw!B265</f>
        <v>6.5032759025661097E-4</v>
      </c>
      <c r="C265">
        <f>FactorLORet_raw!C265</f>
        <v>3.04625926494193E-2</v>
      </c>
      <c r="D265">
        <f>FactorLORet_raw!D265</f>
        <v>8.7322150793046394E-2</v>
      </c>
      <c r="E265">
        <f>FactorLORet_raw!E265</f>
        <v>-6.1570954187624503E-4</v>
      </c>
      <c r="F265">
        <f>FactorLORet_raw!F265</f>
        <v>2.3555576591374901E-3</v>
      </c>
      <c r="G265">
        <f>FactorLORet_raw!G265</f>
        <v>3.1206771265658E-2</v>
      </c>
      <c r="H265">
        <f>FactorLORet_raw!H265</f>
        <v>3.0056749193758101E-2</v>
      </c>
      <c r="I265">
        <f>FactorLORet_raw!I265</f>
        <v>3.2365967002181001E-2</v>
      </c>
      <c r="J265">
        <f>FactorLORet_raw!J265</f>
        <v>3.1723008932538099E-2</v>
      </c>
      <c r="K265">
        <f>FactorLORet_raw!K265</f>
        <v>4.2963672873403804E-3</v>
      </c>
      <c r="L265">
        <f>FactorLORet_raw!L265</f>
        <v>5.0250051934213898E-2</v>
      </c>
      <c r="M265">
        <f>FactorLORet_raw!M265</f>
        <v>1.57141094863485E-2</v>
      </c>
      <c r="N265">
        <f>FactorLORet_raw!N265</f>
        <v>1.0642145679149673E-2</v>
      </c>
    </row>
    <row r="266" spans="1:14" x14ac:dyDescent="0.25">
      <c r="A266" s="5">
        <f>FactorLORet_raw!A266</f>
        <v>39844</v>
      </c>
      <c r="B266">
        <f>FactorLORet_raw!B266</f>
        <v>-8.0105533346048294E-2</v>
      </c>
      <c r="C266">
        <f>FactorLORet_raw!C266</f>
        <v>-0.17627974964322701</v>
      </c>
      <c r="D266">
        <f>FactorLORet_raw!D266</f>
        <v>-8.1195940846678402E-2</v>
      </c>
      <c r="E266">
        <f>FactorLORet_raw!E266</f>
        <v>-4.6606044606824E-2</v>
      </c>
      <c r="F266">
        <f>FactorLORet_raw!F266</f>
        <v>-0.189959734434585</v>
      </c>
      <c r="G266">
        <f>FactorLORet_raw!G266</f>
        <v>-0.14736715825433699</v>
      </c>
      <c r="H266">
        <f>FactorLORet_raw!H266</f>
        <v>-9.7796592667517196E-2</v>
      </c>
      <c r="I266">
        <f>FactorLORet_raw!I266</f>
        <v>-6.3709363181077699E-2</v>
      </c>
      <c r="J266">
        <f>FactorLORet_raw!J266</f>
        <v>-7.15743744063084E-2</v>
      </c>
      <c r="K266">
        <f>FactorLORet_raw!K266</f>
        <v>-4.6198641343395797E-2</v>
      </c>
      <c r="L266">
        <f>FactorLORet_raw!L266</f>
        <v>-7.3874674053910794E-2</v>
      </c>
      <c r="M266">
        <f>FactorLORet_raw!M266</f>
        <v>-5.7907244924400102E-2</v>
      </c>
      <c r="N266">
        <f>FactorLORet_raw!N266</f>
        <v>-8.4288840864981007E-2</v>
      </c>
    </row>
    <row r="267" spans="1:14" x14ac:dyDescent="0.25">
      <c r="A267" s="5">
        <f>FactorLORet_raw!A267</f>
        <v>39872</v>
      </c>
      <c r="B267">
        <f>FactorLORet_raw!B267</f>
        <v>-9.76389589461754E-2</v>
      </c>
      <c r="C267">
        <f>FactorLORet_raw!C267</f>
        <v>-0.16954298184138999</v>
      </c>
      <c r="D267">
        <f>FactorLORet_raw!D267</f>
        <v>-0.13112041307245401</v>
      </c>
      <c r="E267">
        <f>FactorLORet_raw!E267</f>
        <v>-9.2635439169342498E-2</v>
      </c>
      <c r="F267">
        <f>FactorLORet_raw!F267</f>
        <v>-0.16451529668696199</v>
      </c>
      <c r="G267">
        <f>FactorLORet_raw!G267</f>
        <v>-0.111514855257073</v>
      </c>
      <c r="H267">
        <f>FactorLORet_raw!H267</f>
        <v>-0.152381648057344</v>
      </c>
      <c r="I267">
        <f>FactorLORet_raw!I267</f>
        <v>-0.112218221618026</v>
      </c>
      <c r="J267">
        <f>FactorLORet_raw!J267</f>
        <v>-0.15454426200085999</v>
      </c>
      <c r="K267">
        <f>FactorLORet_raw!K267</f>
        <v>-8.5444658156031306E-2</v>
      </c>
      <c r="L267">
        <f>FactorLORet_raw!L267</f>
        <v>-0.117388355275909</v>
      </c>
      <c r="M267">
        <f>FactorLORet_raw!M267</f>
        <v>-9.3381556466516996E-2</v>
      </c>
      <c r="N267">
        <f>FactorLORet_raw!N267</f>
        <v>-0.10647796709532442</v>
      </c>
    </row>
    <row r="268" spans="1:14" x14ac:dyDescent="0.25">
      <c r="A268" s="5">
        <f>FactorLORet_raw!A268</f>
        <v>39903</v>
      </c>
      <c r="B268">
        <f>FactorLORet_raw!B268</f>
        <v>4.3731081114776298E-2</v>
      </c>
      <c r="C268">
        <f>FactorLORet_raw!C268</f>
        <v>0.171501408907866</v>
      </c>
      <c r="D268">
        <f>FactorLORet_raw!D268</f>
        <v>0.16202379005605699</v>
      </c>
      <c r="E268">
        <f>FactorLORet_raw!E268</f>
        <v>6.4028047279739195E-2</v>
      </c>
      <c r="F268">
        <f>FactorLORet_raw!F268</f>
        <v>0.15262182377745401</v>
      </c>
      <c r="G268">
        <f>FactorLORet_raw!G268</f>
        <v>0.10498323849213199</v>
      </c>
      <c r="H268">
        <f>FactorLORet_raw!H268</f>
        <v>0.133066040363824</v>
      </c>
      <c r="I268">
        <f>FactorLORet_raw!I268</f>
        <v>7.2794631102885907E-2</v>
      </c>
      <c r="J268">
        <f>FactorLORet_raw!J268</f>
        <v>0.13022508705806299</v>
      </c>
      <c r="K268">
        <f>FactorLORet_raw!K268</f>
        <v>7.8960542517769697E-2</v>
      </c>
      <c r="L268">
        <f>FactorLORet_raw!L268</f>
        <v>0.12205355125285899</v>
      </c>
      <c r="M268">
        <f>FactorLORet_raw!M268</f>
        <v>4.9728276387322301E-2</v>
      </c>
      <c r="N268">
        <f>FactorLORet_raw!N268</f>
        <v>8.7597994683893621E-2</v>
      </c>
    </row>
    <row r="269" spans="1:14" x14ac:dyDescent="0.25">
      <c r="A269" s="5">
        <f>FactorLORet_raw!A269</f>
        <v>39933</v>
      </c>
      <c r="B269">
        <f>FactorLORet_raw!B269</f>
        <v>7.7148118189069798E-3</v>
      </c>
      <c r="C269">
        <f>FactorLORet_raw!C269</f>
        <v>0.27318209796345799</v>
      </c>
      <c r="D269">
        <f>FactorLORet_raw!D269</f>
        <v>0.33044814884482898</v>
      </c>
      <c r="E269">
        <f>FactorLORet_raw!E269</f>
        <v>4.5727529565697797E-2</v>
      </c>
      <c r="F269">
        <f>FactorLORet_raw!F269</f>
        <v>0.16268733324054499</v>
      </c>
      <c r="G269">
        <f>FactorLORet_raw!G269</f>
        <v>6.9807841436975104E-2</v>
      </c>
      <c r="H269">
        <f>FactorLORet_raw!H269</f>
        <v>0.106347183358241</v>
      </c>
      <c r="I269">
        <f>FactorLORet_raw!I269</f>
        <v>9.1187416300677906E-2</v>
      </c>
      <c r="J269">
        <f>FactorLORet_raw!J269</f>
        <v>0.17291869518491301</v>
      </c>
      <c r="K269">
        <f>FactorLORet_raw!K269</f>
        <v>5.0363536638886701E-2</v>
      </c>
      <c r="L269">
        <f>FactorLORet_raw!L269</f>
        <v>0.11933294063355999</v>
      </c>
      <c r="M269">
        <f>FactorLORet_raw!M269</f>
        <v>1.72594754615671E-2</v>
      </c>
      <c r="N269">
        <f>FactorLORet_raw!N269</f>
        <v>9.570913703228201E-2</v>
      </c>
    </row>
    <row r="270" spans="1:14" x14ac:dyDescent="0.25">
      <c r="A270" s="5">
        <f>FactorLORet_raw!A270</f>
        <v>39964</v>
      </c>
      <c r="B270">
        <f>FactorLORet_raw!B270</f>
        <v>1.9322394007291101E-2</v>
      </c>
      <c r="C270">
        <f>FactorLORet_raw!C270</f>
        <v>0.12708784737782799</v>
      </c>
      <c r="D270">
        <f>FactorLORet_raw!D270</f>
        <v>7.8945712964605105E-2</v>
      </c>
      <c r="E270">
        <f>FactorLORet_raw!E270</f>
        <v>5.5016182981598098E-2</v>
      </c>
      <c r="F270">
        <f>FactorLORet_raw!F270</f>
        <v>7.5044570434257898E-2</v>
      </c>
      <c r="G270">
        <f>FactorLORet_raw!G270</f>
        <v>5.7046964122991303E-2</v>
      </c>
      <c r="H270">
        <f>FactorLORet_raw!H270</f>
        <v>7.4089395635618602E-2</v>
      </c>
      <c r="I270">
        <f>FactorLORet_raw!I270</f>
        <v>8.7909991124909603E-2</v>
      </c>
      <c r="J270">
        <f>FactorLORet_raw!J270</f>
        <v>8.5188417251680304E-2</v>
      </c>
      <c r="K270">
        <f>FactorLORet_raw!K270</f>
        <v>5.7818117625219302E-2</v>
      </c>
      <c r="L270">
        <f>FactorLORet_raw!L270</f>
        <v>4.3117101315341702E-2</v>
      </c>
      <c r="M270">
        <f>FactorLORet_raw!M270</f>
        <v>4.2405426745163101E-2</v>
      </c>
      <c r="N270">
        <f>FactorLORet_raw!N270</f>
        <v>5.5931617174761694E-2</v>
      </c>
    </row>
    <row r="271" spans="1:14" x14ac:dyDescent="0.25">
      <c r="A271" s="5">
        <f>FactorLORet_raw!A271</f>
        <v>39994</v>
      </c>
      <c r="B271">
        <f>FactorLORet_raw!B271</f>
        <v>1.9017910700170899E-2</v>
      </c>
      <c r="C271">
        <f>FactorLORet_raw!C271</f>
        <v>7.7574199951290705E-4</v>
      </c>
      <c r="D271">
        <f>FactorLORet_raw!D271</f>
        <v>3.03207793655652E-3</v>
      </c>
      <c r="E271">
        <f>FactorLORet_raw!E271</f>
        <v>2.21704375067058E-2</v>
      </c>
      <c r="F271">
        <f>FactorLORet_raw!F271</f>
        <v>-9.8164823990333598E-3</v>
      </c>
      <c r="G271">
        <f>FactorLORet_raw!G271</f>
        <v>5.7961585885485598E-3</v>
      </c>
      <c r="H271">
        <f>FactorLORet_raw!H271</f>
        <v>-4.93644252553094E-3</v>
      </c>
      <c r="I271">
        <f>FactorLORet_raw!I271</f>
        <v>-9.8914962711828206E-3</v>
      </c>
      <c r="J271">
        <f>FactorLORet_raw!J271</f>
        <v>-2.1084354459104799E-2</v>
      </c>
      <c r="K271">
        <f>FactorLORet_raw!K271</f>
        <v>1.96829696944982E-2</v>
      </c>
      <c r="L271">
        <f>FactorLORet_raw!L271</f>
        <v>1.9446288718011299E-2</v>
      </c>
      <c r="M271">
        <f>FactorLORet_raw!M271</f>
        <v>1.2757420639369599E-2</v>
      </c>
      <c r="N271">
        <f>FactorLORet_raw!N271</f>
        <v>1.9853339304933826E-3</v>
      </c>
    </row>
    <row r="272" spans="1:14" x14ac:dyDescent="0.25">
      <c r="A272" s="5">
        <f>FactorLORet_raw!A272</f>
        <v>40025</v>
      </c>
      <c r="B272">
        <f>FactorLORet_raw!B272</f>
        <v>6.8067035668577705E-2</v>
      </c>
      <c r="C272">
        <f>FactorLORet_raw!C272</f>
        <v>9.8643834575928499E-2</v>
      </c>
      <c r="D272">
        <f>FactorLORet_raw!D272</f>
        <v>0.11928680557747399</v>
      </c>
      <c r="E272">
        <f>FactorLORet_raw!E272</f>
        <v>4.7397491585171501E-2</v>
      </c>
      <c r="F272">
        <f>FactorLORet_raw!F272</f>
        <v>9.2064856176774901E-2</v>
      </c>
      <c r="G272">
        <f>FactorLORet_raw!G272</f>
        <v>0.10002369494291399</v>
      </c>
      <c r="H272">
        <f>FactorLORet_raw!H272</f>
        <v>6.7082675407424505E-2</v>
      </c>
      <c r="I272">
        <f>FactorLORet_raw!I272</f>
        <v>5.1878462870275997E-2</v>
      </c>
      <c r="J272">
        <f>FactorLORet_raw!J272</f>
        <v>7.1062647794978603E-2</v>
      </c>
      <c r="K272">
        <f>FactorLORet_raw!K272</f>
        <v>5.8732507707403001E-2</v>
      </c>
      <c r="L272">
        <f>FactorLORet_raw!L272</f>
        <v>9.8922540085483707E-2</v>
      </c>
      <c r="M272">
        <f>FactorLORet_raw!M272</f>
        <v>5.29900418198367E-2</v>
      </c>
      <c r="N272">
        <f>FactorLORet_raw!N272</f>
        <v>7.563344763632962E-2</v>
      </c>
    </row>
    <row r="273" spans="1:14" x14ac:dyDescent="0.25">
      <c r="A273" s="5">
        <f>FactorLORet_raw!A273</f>
        <v>40056</v>
      </c>
      <c r="B273">
        <f>FactorLORet_raw!B273</f>
        <v>1.6469740420856499E-2</v>
      </c>
      <c r="C273">
        <f>FactorLORet_raw!C273</f>
        <v>0.103824347588998</v>
      </c>
      <c r="D273">
        <f>FactorLORet_raw!D273</f>
        <v>0.11305037174055201</v>
      </c>
      <c r="E273">
        <f>FactorLORet_raw!E273</f>
        <v>1.57657652407125E-2</v>
      </c>
      <c r="F273">
        <f>FactorLORet_raw!F273</f>
        <v>7.2412769137411098E-2</v>
      </c>
      <c r="G273">
        <f>FactorLORet_raw!G273</f>
        <v>3.2131685689630103E-2</v>
      </c>
      <c r="H273">
        <f>FactorLORet_raw!H273</f>
        <v>2.5483173107943399E-2</v>
      </c>
      <c r="I273">
        <f>FactorLORet_raw!I273</f>
        <v>2.3194816987297501E-2</v>
      </c>
      <c r="J273">
        <f>FactorLORet_raw!J273</f>
        <v>3.17039609739602E-2</v>
      </c>
      <c r="K273">
        <f>FactorLORet_raw!K273</f>
        <v>1.3644055756227701E-2</v>
      </c>
      <c r="L273">
        <f>FactorLORet_raw!L273</f>
        <v>3.5369365694038001E-2</v>
      </c>
      <c r="M273">
        <f>FactorLORet_raw!M273</f>
        <v>9.4066184395154608E-3</v>
      </c>
      <c r="N273">
        <f>FactorLORet_raw!N273</f>
        <v>3.6103478859524474E-2</v>
      </c>
    </row>
    <row r="274" spans="1:14" x14ac:dyDescent="0.25">
      <c r="A274" s="5">
        <f>FactorLORet_raw!A274</f>
        <v>40086</v>
      </c>
      <c r="B274">
        <f>FactorLORet_raw!B274</f>
        <v>3.7636904468309397E-2</v>
      </c>
      <c r="C274">
        <f>FactorLORet_raw!C274</f>
        <v>2.6162668714789301E-2</v>
      </c>
      <c r="D274">
        <f>FactorLORet_raw!D274</f>
        <v>6.5369820053026204E-2</v>
      </c>
      <c r="E274">
        <f>FactorLORet_raw!E274</f>
        <v>3.1134759551635E-2</v>
      </c>
      <c r="F274">
        <f>FactorLORet_raw!F274</f>
        <v>3.1300043973372299E-2</v>
      </c>
      <c r="G274">
        <f>FactorLORet_raw!G274</f>
        <v>4.4876523322364303E-2</v>
      </c>
      <c r="H274">
        <f>FactorLORet_raw!H274</f>
        <v>3.6165477635113401E-2</v>
      </c>
      <c r="I274">
        <f>FactorLORet_raw!I274</f>
        <v>3.19122508991826E-2</v>
      </c>
      <c r="J274">
        <f>FactorLORet_raw!J274</f>
        <v>4.0689400464836198E-2</v>
      </c>
      <c r="K274">
        <f>FactorLORet_raw!K274</f>
        <v>3.3239799472221998E-2</v>
      </c>
      <c r="L274">
        <f>FactorLORet_raw!L274</f>
        <v>3.9278359933040199E-2</v>
      </c>
      <c r="M274">
        <f>FactorLORet_raw!M274</f>
        <v>2.55773838219986E-2</v>
      </c>
      <c r="N274">
        <f>FactorLORet_raw!N274</f>
        <v>3.7317721428058226E-2</v>
      </c>
    </row>
    <row r="275" spans="1:14" x14ac:dyDescent="0.25">
      <c r="A275" s="5">
        <f>FactorLORet_raw!A275</f>
        <v>40117</v>
      </c>
      <c r="B275">
        <f>FactorLORet_raw!B275</f>
        <v>-7.5141514877163501E-3</v>
      </c>
      <c r="C275">
        <f>FactorLORet_raw!C275</f>
        <v>-5.3155469759546499E-2</v>
      </c>
      <c r="D275">
        <f>FactorLORet_raw!D275</f>
        <v>-5.6449432592125398E-2</v>
      </c>
      <c r="E275">
        <f>FactorLORet_raw!E275</f>
        <v>8.9590893931558307E-3</v>
      </c>
      <c r="F275">
        <f>FactorLORet_raw!F275</f>
        <v>-3.4916782902752401E-2</v>
      </c>
      <c r="G275">
        <f>FactorLORet_raw!G275</f>
        <v>-2.4665949860071201E-2</v>
      </c>
      <c r="H275">
        <f>FactorLORet_raw!H275</f>
        <v>-8.0768733724806193E-3</v>
      </c>
      <c r="I275">
        <f>FactorLORet_raw!I275</f>
        <v>1.53351182114913E-3</v>
      </c>
      <c r="J275">
        <f>FactorLORet_raw!J275</f>
        <v>7.9552742418692699E-4</v>
      </c>
      <c r="K275">
        <f>FactorLORet_raw!K275</f>
        <v>8.3353927637768391E-3</v>
      </c>
      <c r="L275">
        <f>FactorLORet_raw!L275</f>
        <v>3.5786233910064498E-3</v>
      </c>
      <c r="M275">
        <f>FactorLORet_raw!M275</f>
        <v>-4.6332174609176099E-3</v>
      </c>
      <c r="N275">
        <f>FactorLORet_raw!N275</f>
        <v>-1.8576226584951949E-2</v>
      </c>
    </row>
    <row r="276" spans="1:14" x14ac:dyDescent="0.25">
      <c r="A276" s="5">
        <f>FactorLORet_raw!A276</f>
        <v>40147</v>
      </c>
      <c r="B276">
        <f>FactorLORet_raw!B276</f>
        <v>5.7352031160471301E-2</v>
      </c>
      <c r="C276">
        <f>FactorLORet_raw!C276</f>
        <v>4.8127769449746297E-2</v>
      </c>
      <c r="D276">
        <f>FactorLORet_raw!D276</f>
        <v>5.9810207058809198E-2</v>
      </c>
      <c r="E276">
        <f>FactorLORet_raw!E276</f>
        <v>6.7375279337447705E-2</v>
      </c>
      <c r="F276">
        <f>FactorLORet_raw!F276</f>
        <v>6.4911069544281497E-2</v>
      </c>
      <c r="G276">
        <f>FactorLORet_raw!G276</f>
        <v>4.58030741420489E-2</v>
      </c>
      <c r="H276">
        <f>FactorLORet_raw!H276</f>
        <v>6.2935274959264598E-2</v>
      </c>
      <c r="I276">
        <f>FactorLORet_raw!I276</f>
        <v>5.3440096248822302E-2</v>
      </c>
      <c r="J276">
        <f>FactorLORet_raw!J276</f>
        <v>6.3783520293963406E-2</v>
      </c>
      <c r="K276">
        <f>FactorLORet_raw!K276</f>
        <v>6.5656298825858203E-2</v>
      </c>
      <c r="L276">
        <f>FactorLORet_raw!L276</f>
        <v>6.4304752133369003E-2</v>
      </c>
      <c r="M276">
        <f>FactorLORet_raw!M276</f>
        <v>6.0577845470696598E-2</v>
      </c>
      <c r="N276">
        <f>FactorLORet_raw!N276</f>
        <v>5.9982242292743404E-2</v>
      </c>
    </row>
    <row r="277" spans="1:14" x14ac:dyDescent="0.25">
      <c r="A277" s="5">
        <f>FactorLORet_raw!A277</f>
        <v>40178</v>
      </c>
      <c r="B277">
        <f>FactorLORet_raw!B277</f>
        <v>4.2713184859203598E-2</v>
      </c>
      <c r="C277">
        <f>FactorLORet_raw!C277</f>
        <v>-5.6645544532302899E-4</v>
      </c>
      <c r="D277">
        <f>FactorLORet_raw!D277</f>
        <v>7.1866145348029695E-2</v>
      </c>
      <c r="E277">
        <f>FactorLORet_raw!E277</f>
        <v>2.5676681831001101E-2</v>
      </c>
      <c r="F277">
        <f>FactorLORet_raw!F277</f>
        <v>9.7089540350931598E-3</v>
      </c>
      <c r="G277">
        <f>FactorLORet_raw!G277</f>
        <v>1.9745014188936701E-2</v>
      </c>
      <c r="H277">
        <f>FactorLORet_raw!H277</f>
        <v>3.32564918689012E-2</v>
      </c>
      <c r="I277">
        <f>FactorLORet_raw!I277</f>
        <v>2.54842016680824E-2</v>
      </c>
      <c r="J277">
        <f>FactorLORet_raw!J277</f>
        <v>2.2597707872873501E-2</v>
      </c>
      <c r="K277">
        <f>FactorLORet_raw!K277</f>
        <v>2.8208218643840301E-2</v>
      </c>
      <c r="L277">
        <f>FactorLORet_raw!L277</f>
        <v>4.7040025039671203E-2</v>
      </c>
      <c r="M277">
        <f>FactorLORet_raw!M277</f>
        <v>5.2375936637735002E-3</v>
      </c>
      <c r="N277">
        <f>FactorLORet_raw!N277</f>
        <v>1.9315685534870175E-2</v>
      </c>
    </row>
    <row r="278" spans="1:14" x14ac:dyDescent="0.25">
      <c r="A278" s="5">
        <f>FactorLORet_raw!A278</f>
        <v>40209</v>
      </c>
      <c r="B278">
        <f>FactorLORet_raw!B278</f>
        <v>-7.65613806274172E-2</v>
      </c>
      <c r="C278">
        <f>FactorLORet_raw!C278</f>
        <v>-1.43164077134438E-2</v>
      </c>
      <c r="D278">
        <f>FactorLORet_raw!D278</f>
        <v>-2.63092789764434E-2</v>
      </c>
      <c r="E278">
        <f>FactorLORet_raw!E278</f>
        <v>-3.5609354754291798E-2</v>
      </c>
      <c r="F278">
        <f>FactorLORet_raw!F278</f>
        <v>-2.2332135814966101E-2</v>
      </c>
      <c r="G278">
        <f>FactorLORet_raw!G278</f>
        <v>-4.65279743489437E-2</v>
      </c>
      <c r="H278">
        <f>FactorLORet_raw!H278</f>
        <v>-2.19969984289985E-2</v>
      </c>
      <c r="I278">
        <f>FactorLORet_raw!I278</f>
        <v>-3.7194755200809601E-2</v>
      </c>
      <c r="J278">
        <f>FactorLORet_raw!J278</f>
        <v>-1.8296550416492599E-2</v>
      </c>
      <c r="K278">
        <f>FactorLORet_raw!K278</f>
        <v>-3.8461855961893998E-2</v>
      </c>
      <c r="L278">
        <f>FactorLORet_raw!L278</f>
        <v>-3.7824082412346902E-2</v>
      </c>
      <c r="M278">
        <f>FactorLORet_raw!M278</f>
        <v>-4.09277321397492E-2</v>
      </c>
      <c r="N278">
        <f>FactorLORet_raw!N278</f>
        <v>-3.5972789115646164E-2</v>
      </c>
    </row>
    <row r="279" spans="1:14" x14ac:dyDescent="0.25">
      <c r="A279" s="5">
        <f>FactorLORet_raw!A279</f>
        <v>40237</v>
      </c>
      <c r="B279">
        <f>FactorLORet_raw!B279</f>
        <v>5.6596556129254898E-2</v>
      </c>
      <c r="C279">
        <f>FactorLORet_raw!C279</f>
        <v>3.8625312028215099E-2</v>
      </c>
      <c r="D279">
        <f>FactorLORet_raw!D279</f>
        <v>5.1694906898893597E-2</v>
      </c>
      <c r="E279">
        <f>FactorLORet_raw!E279</f>
        <v>2.6006732056958699E-2</v>
      </c>
      <c r="F279">
        <f>FactorLORet_raw!F279</f>
        <v>7.8491411652597595E-3</v>
      </c>
      <c r="G279">
        <f>FactorLORet_raw!G279</f>
        <v>6.6411230818143901E-2</v>
      </c>
      <c r="H279">
        <f>FactorLORet_raw!H279</f>
        <v>1.3532947716838099E-2</v>
      </c>
      <c r="I279">
        <f>FactorLORet_raw!I279</f>
        <v>1.5636292408286099E-2</v>
      </c>
      <c r="J279">
        <f>FactorLORet_raw!J279</f>
        <v>1.11275846482998E-2</v>
      </c>
      <c r="K279">
        <f>FactorLORet_raw!K279</f>
        <v>1.67047184526181E-2</v>
      </c>
      <c r="L279">
        <f>FactorLORet_raw!L279</f>
        <v>4.4025272968479502E-2</v>
      </c>
      <c r="M279">
        <f>FactorLORet_raw!M279</f>
        <v>1.3705274548116301E-2</v>
      </c>
      <c r="N279">
        <f>FactorLORet_raw!N279</f>
        <v>3.0975499604832368E-2</v>
      </c>
    </row>
    <row r="280" spans="1:14" x14ac:dyDescent="0.25">
      <c r="A280" s="5">
        <f>FactorLORet_raw!A280</f>
        <v>40268</v>
      </c>
      <c r="B280">
        <f>FactorLORet_raw!B280</f>
        <v>0.11192703315637099</v>
      </c>
      <c r="C280">
        <f>FactorLORet_raw!C280</f>
        <v>8.2282442443209494E-2</v>
      </c>
      <c r="D280">
        <f>FactorLORet_raw!D280</f>
        <v>9.1198163223593795E-2</v>
      </c>
      <c r="E280">
        <f>FactorLORet_raw!E280</f>
        <v>5.5486594692920901E-2</v>
      </c>
      <c r="F280">
        <f>FactorLORet_raw!F280</f>
        <v>6.4248444934320206E-2</v>
      </c>
      <c r="G280">
        <f>FactorLORet_raw!G280</f>
        <v>7.7751327117685703E-2</v>
      </c>
      <c r="H280">
        <f>FactorLORet_raw!H280</f>
        <v>5.5015222957239401E-2</v>
      </c>
      <c r="I280">
        <f>FactorLORet_raw!I280</f>
        <v>5.01823959842084E-2</v>
      </c>
      <c r="J280">
        <f>FactorLORet_raw!J280</f>
        <v>4.9680096833902898E-2</v>
      </c>
      <c r="K280">
        <f>FactorLORet_raw!K280</f>
        <v>5.2547848350587997E-2</v>
      </c>
      <c r="L280">
        <f>FactorLORet_raw!L280</f>
        <v>7.4263326484873896E-2</v>
      </c>
      <c r="M280">
        <f>FactorLORet_raw!M280</f>
        <v>3.6286959907599399E-2</v>
      </c>
      <c r="N280">
        <f>FactorLORet_raw!N280</f>
        <v>6.034704616513431E-2</v>
      </c>
    </row>
    <row r="281" spans="1:14" x14ac:dyDescent="0.25">
      <c r="A281" s="5">
        <f>FactorLORet_raw!A281</f>
        <v>40298</v>
      </c>
      <c r="B281">
        <f>FactorLORet_raw!B281</f>
        <v>3.9454455802754501E-2</v>
      </c>
      <c r="C281">
        <f>FactorLORet_raw!C281</f>
        <v>2.01229952203121E-2</v>
      </c>
      <c r="D281">
        <f>FactorLORet_raw!D281</f>
        <v>3.1443862072996299E-2</v>
      </c>
      <c r="E281">
        <f>FactorLORet_raw!E281</f>
        <v>1.2111942284543899E-2</v>
      </c>
      <c r="F281">
        <f>FactorLORet_raw!F281</f>
        <v>1.55430889640017E-2</v>
      </c>
      <c r="G281">
        <f>FactorLORet_raw!G281</f>
        <v>2.6648365099345001E-2</v>
      </c>
      <c r="H281">
        <f>FactorLORet_raw!H281</f>
        <v>-1.4536963509928301E-3</v>
      </c>
      <c r="I281">
        <f>FactorLORet_raw!I281</f>
        <v>1.64695685596449E-2</v>
      </c>
      <c r="J281">
        <f>FactorLORet_raw!J281</f>
        <v>-1.44876739525327E-2</v>
      </c>
      <c r="K281">
        <f>FactorLORet_raw!K281</f>
        <v>-6.0247986201958701E-5</v>
      </c>
      <c r="L281">
        <f>FactorLORet_raw!L281</f>
        <v>9.0226762555812197E-3</v>
      </c>
      <c r="M281">
        <f>FactorLORet_raw!M281</f>
        <v>-5.6273894266760096E-3</v>
      </c>
      <c r="N281">
        <f>FactorLORet_raw!N281</f>
        <v>1.5786375278856513E-2</v>
      </c>
    </row>
    <row r="282" spans="1:14" x14ac:dyDescent="0.25">
      <c r="A282" s="5">
        <f>FactorLORet_raw!A282</f>
        <v>40329</v>
      </c>
      <c r="B282">
        <f>FactorLORet_raw!B282</f>
        <v>-7.9362220413310106E-2</v>
      </c>
      <c r="C282">
        <f>FactorLORet_raw!C282</f>
        <v>-7.9389264321869296E-2</v>
      </c>
      <c r="D282">
        <f>FactorLORet_raw!D282</f>
        <v>-7.6001666170999502E-2</v>
      </c>
      <c r="E282">
        <f>FactorLORet_raw!E282</f>
        <v>-6.8157598562569602E-2</v>
      </c>
      <c r="F282">
        <f>FactorLORet_raw!F282</f>
        <v>-7.0883047069470198E-2</v>
      </c>
      <c r="G282">
        <f>FactorLORet_raw!G282</f>
        <v>-8.3453935473618499E-2</v>
      </c>
      <c r="H282">
        <f>FactorLORet_raw!H282</f>
        <v>-6.6088245403335202E-2</v>
      </c>
      <c r="I282">
        <f>FactorLORet_raw!I282</f>
        <v>-7.8458844367450001E-2</v>
      </c>
      <c r="J282">
        <f>FactorLORet_raw!J282</f>
        <v>-6.2726673811819705E-2</v>
      </c>
      <c r="K282">
        <f>FactorLORet_raw!K282</f>
        <v>-7.4629772832678395E-2</v>
      </c>
      <c r="L282">
        <f>FactorLORet_raw!L282</f>
        <v>-7.8819074263661096E-2</v>
      </c>
      <c r="M282">
        <f>FactorLORet_raw!M282</f>
        <v>-6.8553053441599301E-2</v>
      </c>
      <c r="N282">
        <f>FactorLORet_raw!N282</f>
        <v>-7.985053760707661E-2</v>
      </c>
    </row>
    <row r="283" spans="1:14" x14ac:dyDescent="0.25">
      <c r="A283" s="5">
        <f>FactorLORet_raw!A283</f>
        <v>40359</v>
      </c>
      <c r="B283">
        <f>FactorLORet_raw!B283</f>
        <v>-6.9412626955566104E-2</v>
      </c>
      <c r="C283">
        <f>FactorLORet_raw!C283</f>
        <v>-6.1812184573190598E-2</v>
      </c>
      <c r="D283">
        <f>FactorLORet_raw!D283</f>
        <v>-7.9765721193895106E-2</v>
      </c>
      <c r="E283">
        <f>FactorLORet_raw!E283</f>
        <v>-3.27226669468045E-2</v>
      </c>
      <c r="F283">
        <f>FactorLORet_raw!F283</f>
        <v>-1.4414641699224601E-2</v>
      </c>
      <c r="G283">
        <f>FactorLORet_raw!G283</f>
        <v>-7.5366638339472297E-2</v>
      </c>
      <c r="H283">
        <f>FactorLORet_raw!H283</f>
        <v>-2.6819096899164101E-2</v>
      </c>
      <c r="I283">
        <f>FactorLORet_raw!I283</f>
        <v>-5.2217109584285902E-2</v>
      </c>
      <c r="J283">
        <f>FactorLORet_raw!J283</f>
        <v>-3.9245376169713603E-2</v>
      </c>
      <c r="K283">
        <f>FactorLORet_raw!K283</f>
        <v>-3.4330277493489103E-2</v>
      </c>
      <c r="L283">
        <f>FactorLORet_raw!L283</f>
        <v>-7.8038155931467498E-2</v>
      </c>
      <c r="M283">
        <f>FactorLORet_raw!M283</f>
        <v>-2.0663369874585402E-2</v>
      </c>
      <c r="N283">
        <f>FactorLORet_raw!N283</f>
        <v>-5.234864473640588E-2</v>
      </c>
    </row>
    <row r="284" spans="1:14" x14ac:dyDescent="0.25">
      <c r="A284" s="5">
        <f>FactorLORet_raw!A284</f>
        <v>40390</v>
      </c>
      <c r="B284">
        <f>FactorLORet_raw!B284</f>
        <v>8.3379264661089303E-2</v>
      </c>
      <c r="C284">
        <f>FactorLORet_raw!C284</f>
        <v>7.6765213336888904E-2</v>
      </c>
      <c r="D284">
        <f>FactorLORet_raw!D284</f>
        <v>8.2770407794011694E-2</v>
      </c>
      <c r="E284">
        <f>FactorLORet_raw!E284</f>
        <v>5.5733656158966097E-2</v>
      </c>
      <c r="F284">
        <f>FactorLORet_raw!F284</f>
        <v>7.0181413155687794E-2</v>
      </c>
      <c r="G284">
        <f>FactorLORet_raw!G284</f>
        <v>8.9601380534296005E-2</v>
      </c>
      <c r="H284">
        <f>FactorLORet_raw!H284</f>
        <v>7.1042081261403406E-2</v>
      </c>
      <c r="I284">
        <f>FactorLORet_raw!I284</f>
        <v>8.0935277159458793E-2</v>
      </c>
      <c r="J284">
        <f>FactorLORet_raw!J284</f>
        <v>7.9335590924395696E-2</v>
      </c>
      <c r="K284">
        <f>FactorLORet_raw!K284</f>
        <v>6.0131755054723499E-2</v>
      </c>
      <c r="L284">
        <f>FactorLORet_raw!L284</f>
        <v>9.4660075455409207E-2</v>
      </c>
      <c r="M284">
        <f>FactorLORet_raw!M284</f>
        <v>5.62145305742386E-2</v>
      </c>
      <c r="N284">
        <f>FactorLORet_raw!N284</f>
        <v>7.0060574966622546E-2</v>
      </c>
    </row>
    <row r="285" spans="1:14" x14ac:dyDescent="0.25">
      <c r="A285" s="5">
        <f>FactorLORet_raw!A285</f>
        <v>40421</v>
      </c>
      <c r="B285">
        <f>FactorLORet_raw!B285</f>
        <v>-5.41036607619267E-2</v>
      </c>
      <c r="C285">
        <f>FactorLORet_raw!C285</f>
        <v>-7.6356609142577594E-2</v>
      </c>
      <c r="D285">
        <f>FactorLORet_raw!D285</f>
        <v>-5.9284909735041198E-2</v>
      </c>
      <c r="E285">
        <f>FactorLORet_raw!E285</f>
        <v>-3.0357953939416801E-2</v>
      </c>
      <c r="F285">
        <f>FactorLORet_raw!F285</f>
        <v>1.78668278150483E-3</v>
      </c>
      <c r="G285">
        <f>FactorLORet_raw!G285</f>
        <v>-6.7907739758075999E-2</v>
      </c>
      <c r="H285">
        <f>FactorLORet_raw!H285</f>
        <v>-4.2026760105685103E-2</v>
      </c>
      <c r="I285">
        <f>FactorLORet_raw!I285</f>
        <v>-3.9738674922760599E-2</v>
      </c>
      <c r="J285">
        <f>FactorLORet_raw!J285</f>
        <v>-4.56599487587383E-2</v>
      </c>
      <c r="K285">
        <f>FactorLORet_raw!K285</f>
        <v>-4.0887171143193998E-2</v>
      </c>
      <c r="L285">
        <f>FactorLORet_raw!L285</f>
        <v>-8.3188078095362494E-2</v>
      </c>
      <c r="M285">
        <f>FactorLORet_raw!M285</f>
        <v>-1.0671841469855401E-2</v>
      </c>
      <c r="N285">
        <f>FactorLORet_raw!N285</f>
        <v>-4.5140023972976007E-2</v>
      </c>
    </row>
    <row r="286" spans="1:14" x14ac:dyDescent="0.25">
      <c r="A286" s="5">
        <f>FactorLORet_raw!A286</f>
        <v>40451</v>
      </c>
      <c r="B286">
        <f>FactorLORet_raw!B286</f>
        <v>0.11865700108426901</v>
      </c>
      <c r="C286">
        <f>FactorLORet_raw!C286</f>
        <v>8.3592741451157096E-2</v>
      </c>
      <c r="D286">
        <f>FactorLORet_raw!D286</f>
        <v>0.11623893954280901</v>
      </c>
      <c r="E286">
        <f>FactorLORet_raw!E286</f>
        <v>9.0074198054395399E-2</v>
      </c>
      <c r="F286">
        <f>FactorLORet_raw!F286</f>
        <v>7.3839485547059602E-2</v>
      </c>
      <c r="G286">
        <f>FactorLORet_raw!G286</f>
        <v>9.3360096119538896E-2</v>
      </c>
      <c r="H286">
        <f>FactorLORet_raw!H286</f>
        <v>8.0919204764559993E-2</v>
      </c>
      <c r="I286">
        <f>FactorLORet_raw!I286</f>
        <v>0.104363083862215</v>
      </c>
      <c r="J286">
        <f>FactorLORet_raw!J286</f>
        <v>8.6689923751505193E-2</v>
      </c>
      <c r="K286">
        <f>FactorLORet_raw!K286</f>
        <v>0.10494089241709</v>
      </c>
      <c r="L286">
        <f>FactorLORet_raw!L286</f>
        <v>8.5470644889708194E-2</v>
      </c>
      <c r="M286">
        <f>FactorLORet_raw!M286</f>
        <v>5.8246276628928201E-2</v>
      </c>
      <c r="N286">
        <f>FactorLORet_raw!N286</f>
        <v>8.924139111580276E-2</v>
      </c>
    </row>
    <row r="287" spans="1:14" x14ac:dyDescent="0.25">
      <c r="A287" s="5">
        <f>FactorLORet_raw!A287</f>
        <v>40482</v>
      </c>
      <c r="B287">
        <f>FactorLORet_raw!B287</f>
        <v>4.4853999463416901E-2</v>
      </c>
      <c r="C287">
        <f>FactorLORet_raw!C287</f>
        <v>2.0301641293183102E-2</v>
      </c>
      <c r="D287">
        <f>FactorLORet_raw!D287</f>
        <v>2.0429444778822602E-2</v>
      </c>
      <c r="E287">
        <f>FactorLORet_raw!E287</f>
        <v>4.3030895089331299E-2</v>
      </c>
      <c r="F287">
        <f>FactorLORet_raw!F287</f>
        <v>2.75211403276363E-2</v>
      </c>
      <c r="G287">
        <f>FactorLORet_raw!G287</f>
        <v>2.5483976679491802E-2</v>
      </c>
      <c r="H287">
        <f>FactorLORet_raw!H287</f>
        <v>4.1310720949243797E-2</v>
      </c>
      <c r="I287">
        <f>FactorLORet_raw!I287</f>
        <v>3.030995796242E-2</v>
      </c>
      <c r="J287">
        <f>FactorLORet_raw!J287</f>
        <v>3.81358823234028E-2</v>
      </c>
      <c r="K287">
        <f>FactorLORet_raw!K287</f>
        <v>4.8881599618149599E-2</v>
      </c>
      <c r="L287">
        <f>FactorLORet_raw!L287</f>
        <v>3.5340565110796397E-2</v>
      </c>
      <c r="M287">
        <f>FactorLORet_raw!M287</f>
        <v>2.7538146450434599E-2</v>
      </c>
      <c r="N287">
        <f>FactorLORet_raw!N287</f>
        <v>3.8052332434060476E-2</v>
      </c>
    </row>
    <row r="288" spans="1:14" x14ac:dyDescent="0.25">
      <c r="A288" s="5">
        <f>FactorLORet_raw!A288</f>
        <v>40512</v>
      </c>
      <c r="B288">
        <f>FactorLORet_raw!B288</f>
        <v>1.9068892766295802E-2</v>
      </c>
      <c r="C288">
        <f>FactorLORet_raw!C288</f>
        <v>-9.3356021541125597E-3</v>
      </c>
      <c r="D288">
        <f>FactorLORet_raw!D288</f>
        <v>6.85817461798785E-3</v>
      </c>
      <c r="E288">
        <f>FactorLORet_raw!E288</f>
        <v>-5.2190618870235603E-5</v>
      </c>
      <c r="F288">
        <f>FactorLORet_raw!F288</f>
        <v>-2.2080636007653798E-2</v>
      </c>
      <c r="G288">
        <f>FactorLORet_raw!G288</f>
        <v>-1.3252762005796099E-2</v>
      </c>
      <c r="H288">
        <f>FactorLORet_raw!H288</f>
        <v>-2.1141735862588501E-3</v>
      </c>
      <c r="I288">
        <f>FactorLORet_raw!I288</f>
        <v>1.73350357506848E-3</v>
      </c>
      <c r="J288">
        <f>FactorLORet_raw!J288</f>
        <v>-2.9871225966143101E-3</v>
      </c>
      <c r="K288">
        <f>FactorLORet_raw!K288</f>
        <v>-6.3084941711203102E-3</v>
      </c>
      <c r="L288">
        <f>FactorLORet_raw!L288</f>
        <v>1.20295660181456E-2</v>
      </c>
      <c r="M288">
        <f>FactorLORet_raw!M288</f>
        <v>-1.1433940987618799E-2</v>
      </c>
      <c r="N288">
        <f>FactorLORet_raw!N288</f>
        <v>1.2616131490372773E-4</v>
      </c>
    </row>
    <row r="289" spans="1:14" x14ac:dyDescent="0.25">
      <c r="A289" s="5">
        <f>FactorLORet_raw!A289</f>
        <v>40543</v>
      </c>
      <c r="B289">
        <f>FactorLORet_raw!B289</f>
        <v>6.1316854661015198E-2</v>
      </c>
      <c r="C289">
        <f>FactorLORet_raw!C289</f>
        <v>0.12395453368567599</v>
      </c>
      <c r="D289">
        <f>FactorLORet_raw!D289</f>
        <v>9.8052621284617905E-2</v>
      </c>
      <c r="E289">
        <f>FactorLORet_raw!E289</f>
        <v>4.0768444839408301E-2</v>
      </c>
      <c r="F289">
        <f>FactorLORet_raw!F289</f>
        <v>5.9779963456679103E-2</v>
      </c>
      <c r="G289">
        <f>FactorLORet_raw!G289</f>
        <v>9.35899129838213E-2</v>
      </c>
      <c r="H289">
        <f>FactorLORet_raw!H289</f>
        <v>7.5405239351646197E-2</v>
      </c>
      <c r="I289">
        <f>FactorLORet_raw!I289</f>
        <v>7.2449540098944706E-2</v>
      </c>
      <c r="J289">
        <f>FactorLORet_raw!J289</f>
        <v>7.32172315065963E-2</v>
      </c>
      <c r="K289">
        <f>FactorLORet_raw!K289</f>
        <v>4.6411748233359598E-2</v>
      </c>
      <c r="L289">
        <f>FactorLORet_raw!L289</f>
        <v>7.3530225386696194E-2</v>
      </c>
      <c r="M289">
        <f>FactorLORet_raw!M289</f>
        <v>4.5335237176103702E-2</v>
      </c>
      <c r="N289">
        <f>FactorLORet_raw!N289</f>
        <v>6.6831833044039834E-2</v>
      </c>
    </row>
    <row r="290" spans="1:14" x14ac:dyDescent="0.25">
      <c r="A290" s="5">
        <f>FactorLORet_raw!A290</f>
        <v>40574</v>
      </c>
      <c r="B290">
        <f>FactorLORet_raw!B290</f>
        <v>1.32299547565119E-2</v>
      </c>
      <c r="C290">
        <f>FactorLORet_raw!C290</f>
        <v>2.58918783430316E-2</v>
      </c>
      <c r="D290">
        <f>FactorLORet_raw!D290</f>
        <v>1.8401438192955699E-2</v>
      </c>
      <c r="E290">
        <f>FactorLORet_raw!E290</f>
        <v>9.7272580675029103E-3</v>
      </c>
      <c r="F290">
        <f>FactorLORet_raw!F290</f>
        <v>-1.6524358313349599E-3</v>
      </c>
      <c r="G290">
        <f>FactorLORet_raw!G290</f>
        <v>2.6274870007823602E-2</v>
      </c>
      <c r="H290">
        <f>FactorLORet_raw!H290</f>
        <v>3.4528710270155999E-2</v>
      </c>
      <c r="I290">
        <f>FactorLORet_raw!I290</f>
        <v>1.8628392542507002E-2</v>
      </c>
      <c r="J290">
        <f>FactorLORet_raw!J290</f>
        <v>2.7085255839365399E-2</v>
      </c>
      <c r="K290">
        <f>FactorLORet_raw!K290</f>
        <v>8.5009613840064807E-3</v>
      </c>
      <c r="L290">
        <f>FactorLORet_raw!L290</f>
        <v>1.7991473484416098E-2</v>
      </c>
      <c r="M290">
        <f>FactorLORet_raw!M290</f>
        <v>8.1966853274671805E-3</v>
      </c>
      <c r="N290">
        <f>FactorLORet_raw!N290</f>
        <v>2.3700627633862936E-2</v>
      </c>
    </row>
    <row r="291" spans="1:14" x14ac:dyDescent="0.25">
      <c r="A291" s="5">
        <f>FactorLORet_raw!A291</f>
        <v>40602</v>
      </c>
      <c r="B291">
        <f>FactorLORet_raw!B291</f>
        <v>3.1814045291139598E-2</v>
      </c>
      <c r="C291">
        <f>FactorLORet_raw!C291</f>
        <v>3.52419785604264E-2</v>
      </c>
      <c r="D291">
        <f>FactorLORet_raw!D291</f>
        <v>4.8741922316544201E-2</v>
      </c>
      <c r="E291">
        <f>FactorLORet_raw!E291</f>
        <v>3.1272446389906901E-2</v>
      </c>
      <c r="F291">
        <f>FactorLORet_raw!F291</f>
        <v>3.93000857283183E-2</v>
      </c>
      <c r="G291">
        <f>FactorLORet_raw!G291</f>
        <v>3.0325363728948999E-2</v>
      </c>
      <c r="H291">
        <f>FactorLORet_raw!H291</f>
        <v>2.8195644601261099E-2</v>
      </c>
      <c r="I291">
        <f>FactorLORet_raw!I291</f>
        <v>3.9763276156502499E-2</v>
      </c>
      <c r="J291">
        <f>FactorLORet_raw!J291</f>
        <v>2.63963746094804E-2</v>
      </c>
      <c r="K291">
        <f>FactorLORet_raw!K291</f>
        <v>3.19687428957409E-2</v>
      </c>
      <c r="L291">
        <f>FactorLORet_raw!L291</f>
        <v>3.54463972247459E-2</v>
      </c>
      <c r="M291">
        <f>FactorLORet_raw!M291</f>
        <v>3.1489425558641898E-2</v>
      </c>
      <c r="N291">
        <f>FactorLORet_raw!N291</f>
        <v>3.425891702088335E-2</v>
      </c>
    </row>
    <row r="292" spans="1:14" x14ac:dyDescent="0.25">
      <c r="A292" s="5">
        <f>FactorLORet_raw!A292</f>
        <v>40633</v>
      </c>
      <c r="B292">
        <f>FactorLORet_raw!B292</f>
        <v>6.4332442188502603E-3</v>
      </c>
      <c r="C292">
        <f>FactorLORet_raw!C292</f>
        <v>-1.6700229028402399E-2</v>
      </c>
      <c r="D292">
        <f>FactorLORet_raw!D292</f>
        <v>1.8891011967640401E-2</v>
      </c>
      <c r="E292">
        <f>FactorLORet_raw!E292</f>
        <v>7.9502975705535404E-3</v>
      </c>
      <c r="F292">
        <f>FactorLORet_raw!F292</f>
        <v>1.6141535870938601E-2</v>
      </c>
      <c r="G292">
        <f>FactorLORet_raw!G292</f>
        <v>-5.1253524498061798E-3</v>
      </c>
      <c r="H292">
        <f>FactorLORet_raw!H292</f>
        <v>-1.6352842156540301E-3</v>
      </c>
      <c r="I292">
        <f>FactorLORet_raw!I292</f>
        <v>1.64428827399065E-2</v>
      </c>
      <c r="J292">
        <f>FactorLORet_raw!J292</f>
        <v>-6.7084564598445997E-3</v>
      </c>
      <c r="K292">
        <f>FactorLORet_raw!K292</f>
        <v>-1.53467104322175E-3</v>
      </c>
      <c r="L292">
        <f>FactorLORet_raw!L292</f>
        <v>9.8679599625181493E-3</v>
      </c>
      <c r="M292">
        <f>FactorLORet_raw!M292</f>
        <v>1.3322202432779999E-2</v>
      </c>
      <c r="N292">
        <f>FactorLORet_raw!N292</f>
        <v>3.9757878984159056E-4</v>
      </c>
    </row>
    <row r="293" spans="1:14" x14ac:dyDescent="0.25">
      <c r="A293" s="5">
        <f>FactorLORet_raw!A293</f>
        <v>40663</v>
      </c>
      <c r="B293">
        <f>FactorLORet_raw!B293</f>
        <v>1.59184137721732E-2</v>
      </c>
      <c r="C293">
        <f>FactorLORet_raw!C293</f>
        <v>-3.11549531952357E-4</v>
      </c>
      <c r="D293">
        <f>FactorLORet_raw!D293</f>
        <v>2.8514492838861202E-2</v>
      </c>
      <c r="E293">
        <f>FactorLORet_raw!E293</f>
        <v>3.5086911210165099E-2</v>
      </c>
      <c r="F293">
        <f>FactorLORet_raw!F293</f>
        <v>5.3736279804324501E-2</v>
      </c>
      <c r="G293">
        <f>FactorLORet_raw!G293</f>
        <v>3.1008341488403299E-2</v>
      </c>
      <c r="H293">
        <f>FactorLORet_raw!H293</f>
        <v>3.06729195709174E-2</v>
      </c>
      <c r="I293">
        <f>FactorLORet_raw!I293</f>
        <v>3.60224885141609E-2</v>
      </c>
      <c r="J293">
        <f>FactorLORet_raw!J293</f>
        <v>3.7639941901936799E-2</v>
      </c>
      <c r="K293">
        <f>FactorLORet_raw!K293</f>
        <v>4.0167565588055398E-2</v>
      </c>
      <c r="L293">
        <f>FactorLORet_raw!L293</f>
        <v>2.3313237149989601E-2</v>
      </c>
      <c r="M293">
        <f>FactorLORet_raw!M293</f>
        <v>4.39569075339033E-2</v>
      </c>
      <c r="N293">
        <f>FactorLORet_raw!N293</f>
        <v>2.9614546493766269E-2</v>
      </c>
    </row>
    <row r="294" spans="1:14" x14ac:dyDescent="0.25">
      <c r="A294" s="5">
        <f>FactorLORet_raw!A294</f>
        <v>40694</v>
      </c>
      <c r="B294">
        <f>FactorLORet_raw!B294</f>
        <v>-1.9215763599397799E-2</v>
      </c>
      <c r="C294">
        <f>FactorLORet_raw!C294</f>
        <v>-2.8657437536738498E-2</v>
      </c>
      <c r="D294">
        <f>FactorLORet_raw!D294</f>
        <v>-7.07238392266403E-3</v>
      </c>
      <c r="E294">
        <f>FactorLORet_raw!E294</f>
        <v>-2.01147189937267E-3</v>
      </c>
      <c r="F294">
        <f>FactorLORet_raw!F294</f>
        <v>1.34663314023262E-2</v>
      </c>
      <c r="G294">
        <f>FactorLORet_raw!G294</f>
        <v>-9.4083080721823007E-3</v>
      </c>
      <c r="H294">
        <f>FactorLORet_raw!H294</f>
        <v>-2.04015784325862E-2</v>
      </c>
      <c r="I294">
        <f>FactorLORet_raw!I294</f>
        <v>-1.7653611021932501E-2</v>
      </c>
      <c r="J294">
        <f>FactorLORet_raw!J294</f>
        <v>-2.10044371291606E-2</v>
      </c>
      <c r="K294">
        <f>FactorLORet_raw!K294</f>
        <v>-2.5190718073456199E-3</v>
      </c>
      <c r="L294">
        <f>FactorLORet_raw!L294</f>
        <v>-3.10542633851313E-2</v>
      </c>
      <c r="M294">
        <f>FactorLORet_raw!M294</f>
        <v>7.0033247215515303E-3</v>
      </c>
      <c r="N294">
        <f>FactorLORet_raw!N294</f>
        <v>-1.1319478176393227E-2</v>
      </c>
    </row>
    <row r="295" spans="1:14" x14ac:dyDescent="0.25">
      <c r="A295" s="5">
        <f>FactorLORet_raw!A295</f>
        <v>40724</v>
      </c>
      <c r="B295">
        <f>FactorLORet_raw!B295</f>
        <v>-9.5813108691269692E-3</v>
      </c>
      <c r="C295">
        <f>FactorLORet_raw!C295</f>
        <v>-2.9382616235589E-2</v>
      </c>
      <c r="D295">
        <f>FactorLORet_raw!D295</f>
        <v>-3.2299170169138303E-2</v>
      </c>
      <c r="E295">
        <f>FactorLORet_raw!E295</f>
        <v>-6.8742037107217199E-3</v>
      </c>
      <c r="F295">
        <f>FactorLORet_raw!F295</f>
        <v>-1.4980869979027801E-2</v>
      </c>
      <c r="G295">
        <f>FactorLORet_raw!G295</f>
        <v>-1.7817667720178901E-2</v>
      </c>
      <c r="H295">
        <f>FactorLORet_raw!H295</f>
        <v>-1.53998570685271E-2</v>
      </c>
      <c r="I295">
        <f>FactorLORet_raw!I295</f>
        <v>-9.9060587967313308E-3</v>
      </c>
      <c r="J295">
        <f>FactorLORet_raw!J295</f>
        <v>-1.64584922639231E-2</v>
      </c>
      <c r="K295">
        <f>FactorLORet_raw!K295</f>
        <v>-7.9640499065557393E-3</v>
      </c>
      <c r="L295">
        <f>FactorLORet_raw!L295</f>
        <v>-1.9663632045600201E-2</v>
      </c>
      <c r="M295">
        <f>FactorLORet_raw!M295</f>
        <v>-1.3225178071786E-2</v>
      </c>
      <c r="N295">
        <f>FactorLORet_raw!N295</f>
        <v>-1.6669152417465805E-2</v>
      </c>
    </row>
    <row r="296" spans="1:14" x14ac:dyDescent="0.25">
      <c r="A296" s="5">
        <f>FactorLORet_raw!A296</f>
        <v>40755</v>
      </c>
      <c r="B296">
        <f>FactorLORet_raw!B296</f>
        <v>-1.92127697564386E-2</v>
      </c>
      <c r="C296">
        <f>FactorLORet_raw!C296</f>
        <v>-4.5640145768653398E-2</v>
      </c>
      <c r="D296">
        <f>FactorLORet_raw!D296</f>
        <v>-4.4741283088786998E-2</v>
      </c>
      <c r="E296">
        <f>FactorLORet_raw!E296</f>
        <v>8.2412810586752292E-3</v>
      </c>
      <c r="F296">
        <f>FactorLORet_raw!F296</f>
        <v>-2.20299542751996E-2</v>
      </c>
      <c r="G296">
        <f>FactorLORet_raw!G296</f>
        <v>-4.6034886288832302E-2</v>
      </c>
      <c r="H296">
        <f>FactorLORet_raw!H296</f>
        <v>-1.9150149829825099E-2</v>
      </c>
      <c r="I296">
        <f>FactorLORet_raw!I296</f>
        <v>-1.9689256648673201E-2</v>
      </c>
      <c r="J296">
        <f>FactorLORet_raw!J296</f>
        <v>-1.9459444942878899E-2</v>
      </c>
      <c r="K296">
        <f>FactorLORet_raw!K296</f>
        <v>1.7382109501746401E-2</v>
      </c>
      <c r="L296">
        <f>FactorLORet_raw!L296</f>
        <v>-1.9312293114213099E-2</v>
      </c>
      <c r="M296">
        <f>FactorLORet_raw!M296</f>
        <v>-1.8286680616235701E-2</v>
      </c>
      <c r="N296">
        <f>FactorLORet_raw!N296</f>
        <v>-2.0333145972181277E-2</v>
      </c>
    </row>
    <row r="297" spans="1:14" x14ac:dyDescent="0.25">
      <c r="A297" s="5">
        <f>FactorLORet_raw!A297</f>
        <v>40786</v>
      </c>
      <c r="B297">
        <f>FactorLORet_raw!B297</f>
        <v>-7.3516106112771207E-2</v>
      </c>
      <c r="C297">
        <f>FactorLORet_raw!C297</f>
        <v>-9.0425904304149804E-2</v>
      </c>
      <c r="D297">
        <f>FactorLORet_raw!D297</f>
        <v>-8.2550660289739203E-2</v>
      </c>
      <c r="E297">
        <f>FactorLORet_raw!E297</f>
        <v>-3.0327922800073199E-2</v>
      </c>
      <c r="F297">
        <f>FactorLORet_raw!F297</f>
        <v>-6.9531290871894498E-3</v>
      </c>
      <c r="G297">
        <f>FactorLORet_raw!G297</f>
        <v>-5.7080637094814798E-2</v>
      </c>
      <c r="H297">
        <f>FactorLORet_raw!H297</f>
        <v>-6.2492368889743397E-2</v>
      </c>
      <c r="I297">
        <f>FactorLORet_raw!I297</f>
        <v>-7.1974920917922403E-2</v>
      </c>
      <c r="J297">
        <f>FactorLORet_raw!J297</f>
        <v>-7.11208744151621E-2</v>
      </c>
      <c r="K297">
        <f>FactorLORet_raw!K297</f>
        <v>-4.2009879832010898E-2</v>
      </c>
      <c r="L297">
        <f>FactorLORet_raw!L297</f>
        <v>-7.6932125917000299E-2</v>
      </c>
      <c r="M297">
        <f>FactorLORet_raw!M297</f>
        <v>-8.5449449927897797E-3</v>
      </c>
      <c r="N297">
        <f>FactorLORet_raw!N297</f>
        <v>-5.432406833995107E-2</v>
      </c>
    </row>
    <row r="298" spans="1:14" x14ac:dyDescent="0.25">
      <c r="A298" s="5">
        <f>FactorLORet_raw!A298</f>
        <v>40816</v>
      </c>
      <c r="B298">
        <f>FactorLORet_raw!B298</f>
        <v>-8.9751409247099706E-2</v>
      </c>
      <c r="C298">
        <f>FactorLORet_raw!C298</f>
        <v>-0.123148978798532</v>
      </c>
      <c r="D298">
        <f>FactorLORet_raw!D298</f>
        <v>-0.113359592222953</v>
      </c>
      <c r="E298">
        <f>FactorLORet_raw!E298</f>
        <v>-5.2422014813956801E-2</v>
      </c>
      <c r="F298">
        <f>FactorLORet_raw!F298</f>
        <v>-3.6763107684089698E-2</v>
      </c>
      <c r="G298">
        <f>FactorLORet_raw!G298</f>
        <v>-8.1433941123128004E-2</v>
      </c>
      <c r="H298">
        <f>FactorLORet_raw!H298</f>
        <v>-7.7046290823525196E-2</v>
      </c>
      <c r="I298">
        <f>FactorLORet_raw!I298</f>
        <v>-5.9008907549079399E-2</v>
      </c>
      <c r="J298">
        <f>FactorLORet_raw!J298</f>
        <v>-8.7482164375058305E-2</v>
      </c>
      <c r="K298">
        <f>FactorLORet_raw!K298</f>
        <v>-4.5553550957774601E-2</v>
      </c>
      <c r="L298">
        <f>FactorLORet_raw!L298</f>
        <v>-0.12510525676701101</v>
      </c>
      <c r="M298">
        <f>FactorLORet_raw!M298</f>
        <v>-2.44855676735274E-2</v>
      </c>
      <c r="N298">
        <f>FactorLORet_raw!N298</f>
        <v>-7.0296324117143039E-2</v>
      </c>
    </row>
    <row r="299" spans="1:14" x14ac:dyDescent="0.25">
      <c r="A299" s="5">
        <f>FactorLORet_raw!A299</f>
        <v>40847</v>
      </c>
      <c r="B299">
        <f>FactorLORet_raw!B299</f>
        <v>0.112533302411151</v>
      </c>
      <c r="C299">
        <f>FactorLORet_raw!C299</f>
        <v>0.14746860306142501</v>
      </c>
      <c r="D299">
        <f>FactorLORet_raw!D299</f>
        <v>0.164147000179443</v>
      </c>
      <c r="E299">
        <f>FactorLORet_raw!E299</f>
        <v>8.9622530081732404E-2</v>
      </c>
      <c r="F299">
        <f>FactorLORet_raw!F299</f>
        <v>7.1242127315971196E-2</v>
      </c>
      <c r="G299">
        <f>FactorLORet_raw!G299</f>
        <v>0.117865542698964</v>
      </c>
      <c r="H299">
        <f>FactorLORet_raw!H299</f>
        <v>0.13004779309335801</v>
      </c>
      <c r="I299">
        <f>FactorLORet_raw!I299</f>
        <v>0.14519718199411</v>
      </c>
      <c r="J299">
        <f>FactorLORet_raw!J299</f>
        <v>0.129741943928561</v>
      </c>
      <c r="K299">
        <f>FactorLORet_raw!K299</f>
        <v>9.5860647784163394E-2</v>
      </c>
      <c r="L299">
        <f>FactorLORet_raw!L299</f>
        <v>0.18760812053343601</v>
      </c>
      <c r="M299">
        <f>FactorLORet_raw!M299</f>
        <v>5.6002482475276498E-2</v>
      </c>
      <c r="N299">
        <f>FactorLORet_raw!N299</f>
        <v>0.10929205144008414</v>
      </c>
    </row>
    <row r="300" spans="1:14" x14ac:dyDescent="0.25">
      <c r="A300" s="5">
        <f>FactorLORet_raw!A300</f>
        <v>40877</v>
      </c>
      <c r="B300">
        <f>FactorLORet_raw!B300</f>
        <v>-4.0039595215968201E-3</v>
      </c>
      <c r="C300">
        <f>FactorLORet_raw!C300</f>
        <v>-4.4453495885876902E-2</v>
      </c>
      <c r="D300">
        <f>FactorLORet_raw!D300</f>
        <v>-8.7914480515971505E-3</v>
      </c>
      <c r="E300">
        <f>FactorLORet_raw!E300</f>
        <v>4.2021715582529198E-3</v>
      </c>
      <c r="F300">
        <f>FactorLORet_raw!F300</f>
        <v>1.3224649999489401E-2</v>
      </c>
      <c r="G300">
        <f>FactorLORet_raw!G300</f>
        <v>-5.0505547839572503E-3</v>
      </c>
      <c r="H300">
        <f>FactorLORet_raw!H300</f>
        <v>-1.44399989666539E-2</v>
      </c>
      <c r="I300">
        <f>FactorLORet_raw!I300</f>
        <v>8.3037106076413302E-3</v>
      </c>
      <c r="J300">
        <f>FactorLORet_raw!J300</f>
        <v>-1.2733084125246199E-2</v>
      </c>
      <c r="K300">
        <f>FactorLORet_raw!K300</f>
        <v>-2.6984073539691099E-5</v>
      </c>
      <c r="L300">
        <f>FactorLORet_raw!L300</f>
        <v>-1.6139686227969099E-2</v>
      </c>
      <c r="M300">
        <f>FactorLORet_raw!M300</f>
        <v>1.9036507087071101E-2</v>
      </c>
      <c r="N300">
        <f>FactorLORet_raw!N300</f>
        <v>-2.2084125109136377E-3</v>
      </c>
    </row>
    <row r="301" spans="1:14" x14ac:dyDescent="0.25">
      <c r="A301" s="5">
        <f>FactorLORet_raw!A301</f>
        <v>40908</v>
      </c>
      <c r="B301">
        <f>FactorLORet_raw!B301</f>
        <v>-2.4042207770588299E-3</v>
      </c>
      <c r="C301">
        <f>FactorLORet_raw!C301</f>
        <v>6.39778282565805E-3</v>
      </c>
      <c r="D301">
        <f>FactorLORet_raw!D301</f>
        <v>1.30038682357431E-2</v>
      </c>
      <c r="E301">
        <f>FactorLORet_raw!E301</f>
        <v>1.5724000745157299E-2</v>
      </c>
      <c r="F301">
        <f>FactorLORet_raw!F301</f>
        <v>4.1814310428030799E-2</v>
      </c>
      <c r="G301">
        <f>FactorLORet_raw!G301</f>
        <v>2.0094800881395199E-2</v>
      </c>
      <c r="H301">
        <f>FactorLORet_raw!H301</f>
        <v>1.33286604515545E-2</v>
      </c>
      <c r="I301">
        <f>FactorLORet_raw!I301</f>
        <v>1.22079249584277E-2</v>
      </c>
      <c r="J301">
        <f>FactorLORet_raw!J301</f>
        <v>1.55262083776825E-2</v>
      </c>
      <c r="K301">
        <f>FactorLORet_raw!K301</f>
        <v>7.5075519333687299E-3</v>
      </c>
      <c r="L301">
        <f>FactorLORet_raw!L301</f>
        <v>2.1372841804969601E-2</v>
      </c>
      <c r="M301">
        <f>FactorLORet_raw!M301</f>
        <v>3.53447110993848E-2</v>
      </c>
      <c r="N301">
        <f>FactorLORet_raw!N301</f>
        <v>1.0228910475976516E-2</v>
      </c>
    </row>
    <row r="302" spans="1:14" x14ac:dyDescent="0.25">
      <c r="A302" s="5">
        <f>FactorLORet_raw!A302</f>
        <v>40939</v>
      </c>
      <c r="B302">
        <f>FactorLORet_raw!B302</f>
        <v>3.1807092923311603E-2</v>
      </c>
      <c r="C302">
        <f>FactorLORet_raw!C302</f>
        <v>7.7675423732388296E-2</v>
      </c>
      <c r="D302">
        <f>FactorLORet_raw!D302</f>
        <v>6.7700225395179101E-2</v>
      </c>
      <c r="E302">
        <f>FactorLORet_raw!E302</f>
        <v>5.1748838544575099E-2</v>
      </c>
      <c r="F302">
        <f>FactorLORet_raw!F302</f>
        <v>-7.2851473301348898E-4</v>
      </c>
      <c r="G302">
        <f>FactorLORet_raw!G302</f>
        <v>4.00050340049415E-2</v>
      </c>
      <c r="H302">
        <f>FactorLORet_raw!H302</f>
        <v>5.6201367515428202E-2</v>
      </c>
      <c r="I302">
        <f>FactorLORet_raw!I302</f>
        <v>4.52859773237968E-2</v>
      </c>
      <c r="J302">
        <f>FactorLORet_raw!J302</f>
        <v>6.2372927431953301E-2</v>
      </c>
      <c r="K302">
        <f>FactorLORet_raw!K302</f>
        <v>5.0295109790628997E-2</v>
      </c>
      <c r="L302">
        <f>FactorLORet_raw!L302</f>
        <v>0.106678245640459</v>
      </c>
      <c r="M302">
        <f>FactorLORet_raw!M302</f>
        <v>-1.8059430804669399E-4</v>
      </c>
      <c r="N302">
        <f>FactorLORet_raw!N302</f>
        <v>4.4813658554661018E-2</v>
      </c>
    </row>
    <row r="303" spans="1:14" x14ac:dyDescent="0.25">
      <c r="A303" s="5">
        <f>FactorLORet_raw!A303</f>
        <v>40968</v>
      </c>
      <c r="B303">
        <f>FactorLORet_raw!B303</f>
        <v>6.2069858484544799E-2</v>
      </c>
      <c r="C303">
        <f>FactorLORet_raw!C303</f>
        <v>6.4612710720373903E-2</v>
      </c>
      <c r="D303">
        <f>FactorLORet_raw!D303</f>
        <v>4.9738148106215303E-2</v>
      </c>
      <c r="E303">
        <f>FactorLORet_raw!E303</f>
        <v>5.4236029838980002E-2</v>
      </c>
      <c r="F303">
        <f>FactorLORet_raw!F303</f>
        <v>2.7790426038869099E-2</v>
      </c>
      <c r="G303">
        <f>FactorLORet_raw!G303</f>
        <v>5.1501098213083303E-2</v>
      </c>
      <c r="H303">
        <f>FactorLORet_raw!H303</f>
        <v>5.2748515961574698E-2</v>
      </c>
      <c r="I303">
        <f>FactorLORet_raw!I303</f>
        <v>4.5551508027080502E-2</v>
      </c>
      <c r="J303">
        <f>FactorLORet_raw!J303</f>
        <v>5.3322156322213002E-2</v>
      </c>
      <c r="K303">
        <f>FactorLORet_raw!K303</f>
        <v>5.7647848071835303E-2</v>
      </c>
      <c r="L303">
        <f>FactorLORet_raw!L303</f>
        <v>4.0043349981997697E-2</v>
      </c>
      <c r="M303">
        <f>FactorLORet_raw!M303</f>
        <v>2.7458054230839201E-2</v>
      </c>
      <c r="N303">
        <f>FactorLORet_raw!N303</f>
        <v>4.3241757511005563E-2</v>
      </c>
    </row>
    <row r="304" spans="1:14" x14ac:dyDescent="0.25">
      <c r="A304" s="5">
        <f>FactorLORet_raw!A304</f>
        <v>40999</v>
      </c>
      <c r="B304">
        <f>FactorLORet_raw!B304</f>
        <v>4.9612022142760302E-2</v>
      </c>
      <c r="C304">
        <f>FactorLORet_raw!C304</f>
        <v>5.63146067335967E-2</v>
      </c>
      <c r="D304">
        <f>FactorLORet_raw!D304</f>
        <v>8.7679873777746203E-3</v>
      </c>
      <c r="E304">
        <f>FactorLORet_raw!E304</f>
        <v>4.0023222237357603E-2</v>
      </c>
      <c r="F304">
        <f>FactorLORet_raw!F304</f>
        <v>2.69985710689081E-2</v>
      </c>
      <c r="G304">
        <f>FactorLORet_raw!G304</f>
        <v>5.0368200156864502E-2</v>
      </c>
      <c r="H304">
        <f>FactorLORet_raw!H304</f>
        <v>2.69156991398408E-2</v>
      </c>
      <c r="I304">
        <f>FactorLORet_raw!I304</f>
        <v>2.7938114536517401E-3</v>
      </c>
      <c r="J304">
        <f>FactorLORet_raw!J304</f>
        <v>2.8758694989745301E-2</v>
      </c>
      <c r="K304">
        <f>FactorLORet_raw!K304</f>
        <v>3.7032257561575799E-2</v>
      </c>
      <c r="L304">
        <f>FactorLORet_raw!L304</f>
        <v>3.0027230364353501E-2</v>
      </c>
      <c r="M304">
        <f>FactorLORet_raw!M304</f>
        <v>2.9819291595858801E-2</v>
      </c>
      <c r="N304">
        <f>FactorLORet_raw!N304</f>
        <v>3.2907960547842841E-2</v>
      </c>
    </row>
    <row r="305" spans="1:14" x14ac:dyDescent="0.25">
      <c r="A305" s="5">
        <f>FactorLORet_raw!A305</f>
        <v>41029</v>
      </c>
      <c r="B305">
        <f>FactorLORet_raw!B305</f>
        <v>7.2787130314379399E-3</v>
      </c>
      <c r="C305">
        <f>FactorLORet_raw!C305</f>
        <v>-3.1354262820113901E-2</v>
      </c>
      <c r="D305">
        <f>FactorLORet_raw!D305</f>
        <v>-1.17439979256378E-2</v>
      </c>
      <c r="E305">
        <f>FactorLORet_raw!E305</f>
        <v>3.8231336083027301E-4</v>
      </c>
      <c r="F305">
        <f>FactorLORet_raw!F305</f>
        <v>8.0008301135457097E-3</v>
      </c>
      <c r="G305">
        <f>FactorLORet_raw!G305</f>
        <v>-1.8946914497166099E-2</v>
      </c>
      <c r="H305">
        <f>FactorLORet_raw!H305</f>
        <v>-1.78675858731079E-2</v>
      </c>
      <c r="I305">
        <f>FactorLORet_raw!I305</f>
        <v>-8.6351259505593192E-3</v>
      </c>
      <c r="J305">
        <f>FactorLORet_raw!J305</f>
        <v>-2.6747335580491E-2</v>
      </c>
      <c r="K305">
        <f>FactorLORet_raw!K305</f>
        <v>-7.73194502353876E-3</v>
      </c>
      <c r="L305">
        <f>FactorLORet_raw!L305</f>
        <v>1.85116764632935E-3</v>
      </c>
      <c r="M305">
        <f>FactorLORet_raw!M305</f>
        <v>7.00867221822852E-3</v>
      </c>
      <c r="N305">
        <f>FactorLORet_raw!N305</f>
        <v>-6.2739902989710217E-3</v>
      </c>
    </row>
    <row r="306" spans="1:14" x14ac:dyDescent="0.25">
      <c r="A306" s="5">
        <f>FactorLORet_raw!A306</f>
        <v>41060</v>
      </c>
      <c r="B306">
        <f>FactorLORet_raw!B306</f>
        <v>-4.84910254330315E-2</v>
      </c>
      <c r="C306">
        <f>FactorLORet_raw!C306</f>
        <v>-9.9999585102718599E-2</v>
      </c>
      <c r="D306">
        <f>FactorLORet_raw!D306</f>
        <v>-8.8010887023319495E-2</v>
      </c>
      <c r="E306">
        <f>FactorLORet_raw!E306</f>
        <v>-5.8471398663981301E-2</v>
      </c>
      <c r="F306">
        <f>FactorLORet_raw!F306</f>
        <v>-2.26769105637484E-2</v>
      </c>
      <c r="G306">
        <f>FactorLORet_raw!G306</f>
        <v>-7.6017005488288006E-2</v>
      </c>
      <c r="H306">
        <f>FactorLORet_raw!H306</f>
        <v>-9.53745424080788E-2</v>
      </c>
      <c r="I306">
        <f>FactorLORet_raw!I306</f>
        <v>-8.6554878918578798E-2</v>
      </c>
      <c r="J306">
        <f>FactorLORet_raw!J306</f>
        <v>-9.4534121918757499E-2</v>
      </c>
      <c r="K306">
        <f>FactorLORet_raw!K306</f>
        <v>-6.2040258650982998E-2</v>
      </c>
      <c r="L306">
        <f>FactorLORet_raw!L306</f>
        <v>-8.7819872922895698E-2</v>
      </c>
      <c r="M306">
        <f>FactorLORet_raw!M306</f>
        <v>-2.2583714769440599E-2</v>
      </c>
      <c r="N306">
        <f>FactorLORet_raw!N306</f>
        <v>-6.0101348833743184E-2</v>
      </c>
    </row>
    <row r="307" spans="1:14" x14ac:dyDescent="0.25">
      <c r="A307" s="5">
        <f>FactorLORet_raw!A307</f>
        <v>41090</v>
      </c>
      <c r="B307">
        <f>FactorLORet_raw!B307</f>
        <v>3.10298149010249E-2</v>
      </c>
      <c r="C307">
        <f>FactorLORet_raw!C307</f>
        <v>4.6992540745613598E-2</v>
      </c>
      <c r="D307">
        <f>FactorLORet_raw!D307</f>
        <v>4.5375987576435503E-2</v>
      </c>
      <c r="E307">
        <f>FactorLORet_raw!E307</f>
        <v>3.3715141568802398E-2</v>
      </c>
      <c r="F307">
        <f>FactorLORet_raw!F307</f>
        <v>5.4366543737643498E-2</v>
      </c>
      <c r="G307">
        <f>FactorLORet_raw!G307</f>
        <v>5.2007940485518003E-2</v>
      </c>
      <c r="H307">
        <f>FactorLORet_raw!H307</f>
        <v>4.8865428312466E-2</v>
      </c>
      <c r="I307">
        <f>FactorLORet_raw!I307</f>
        <v>5.3377426357320602E-2</v>
      </c>
      <c r="J307">
        <f>FactorLORet_raw!J307</f>
        <v>5.2311942077076699E-2</v>
      </c>
      <c r="K307">
        <f>FactorLORet_raw!K307</f>
        <v>3.5401034123584502E-2</v>
      </c>
      <c r="L307">
        <f>FactorLORet_raw!L307</f>
        <v>4.9376302234882798E-2</v>
      </c>
      <c r="M307">
        <f>FactorLORet_raw!M307</f>
        <v>4.7517754539953702E-2</v>
      </c>
      <c r="N307">
        <f>FactorLORet_raw!N307</f>
        <v>4.1202510736702891E-2</v>
      </c>
    </row>
    <row r="308" spans="1:14" x14ac:dyDescent="0.25">
      <c r="A308" s="5">
        <f>FactorLORet_raw!A308</f>
        <v>41121</v>
      </c>
      <c r="B308">
        <f>FactorLORet_raw!B308</f>
        <v>2.5569455950246699E-2</v>
      </c>
      <c r="C308">
        <f>FactorLORet_raw!C308</f>
        <v>-6.7390745661972699E-3</v>
      </c>
      <c r="D308">
        <f>FactorLORet_raw!D308</f>
        <v>-1.3056639057868601E-2</v>
      </c>
      <c r="E308">
        <f>FactorLORet_raw!E308</f>
        <v>1.12036678339124E-2</v>
      </c>
      <c r="F308">
        <f>FactorLORet_raw!F308</f>
        <v>3.5153395169895303E-2</v>
      </c>
      <c r="G308">
        <f>FactorLORet_raw!G308</f>
        <v>1.1623345812895E-2</v>
      </c>
      <c r="H308">
        <f>FactorLORet_raw!H308</f>
        <v>3.3218764820753702E-3</v>
      </c>
      <c r="I308">
        <f>FactorLORet_raw!I308</f>
        <v>3.2243205199394601E-3</v>
      </c>
      <c r="J308">
        <f>FactorLORet_raw!J308</f>
        <v>-9.4376601884473498E-4</v>
      </c>
      <c r="K308">
        <f>FactorLORet_raw!K308</f>
        <v>1.59966643208969E-2</v>
      </c>
      <c r="L308">
        <f>FactorLORet_raw!L308</f>
        <v>2.26612390722811E-3</v>
      </c>
      <c r="M308">
        <f>FactorLORet_raw!M308</f>
        <v>2.5591604234122201E-2</v>
      </c>
      <c r="N308">
        <f>FactorLORet_raw!N308</f>
        <v>1.3888712618295163E-2</v>
      </c>
    </row>
    <row r="309" spans="1:14" x14ac:dyDescent="0.25">
      <c r="A309" s="5">
        <f>FactorLORet_raw!A309</f>
        <v>41152</v>
      </c>
      <c r="B309">
        <f>FactorLORet_raw!B309</f>
        <v>1.68867713141394E-2</v>
      </c>
      <c r="C309">
        <f>FactorLORet_raw!C309</f>
        <v>4.6281474055252403E-2</v>
      </c>
      <c r="D309">
        <f>FactorLORet_raw!D309</f>
        <v>5.3985366596840098E-2</v>
      </c>
      <c r="E309">
        <f>FactorLORet_raw!E309</f>
        <v>2.1353322809197502E-2</v>
      </c>
      <c r="F309">
        <f>FactorLORet_raw!F309</f>
        <v>-7.8694990235348497E-3</v>
      </c>
      <c r="G309">
        <f>FactorLORet_raw!G309</f>
        <v>2.73571070667336E-2</v>
      </c>
      <c r="H309">
        <f>FactorLORet_raw!H309</f>
        <v>3.2907547392758897E-2</v>
      </c>
      <c r="I309">
        <f>FactorLORet_raw!I309</f>
        <v>3.21628118426684E-2</v>
      </c>
      <c r="J309">
        <f>FactorLORet_raw!J309</f>
        <v>3.87558789395211E-2</v>
      </c>
      <c r="K309">
        <f>FactorLORet_raw!K309</f>
        <v>2.7843849745701098E-2</v>
      </c>
      <c r="L309">
        <f>FactorLORet_raw!L309</f>
        <v>5.1493403488405101E-2</v>
      </c>
      <c r="M309">
        <f>FactorLORet_raw!M309</f>
        <v>-6.6502068273804798E-3</v>
      </c>
      <c r="N309">
        <f>FactorLORet_raw!N309</f>
        <v>2.2523387103504211E-2</v>
      </c>
    </row>
    <row r="310" spans="1:14" x14ac:dyDescent="0.25">
      <c r="A310" s="5">
        <f>FactorLORet_raw!A310</f>
        <v>41182</v>
      </c>
      <c r="B310">
        <f>FactorLORet_raw!B310</f>
        <v>2.4001351287782899E-2</v>
      </c>
      <c r="C310">
        <f>FactorLORet_raw!C310</f>
        <v>4.1772286731324597E-2</v>
      </c>
      <c r="D310">
        <f>FactorLORet_raw!D310</f>
        <v>2.9743701554217201E-2</v>
      </c>
      <c r="E310">
        <f>FactorLORet_raw!E310</f>
        <v>1.4411161217679399E-2</v>
      </c>
      <c r="F310">
        <f>FactorLORet_raw!F310</f>
        <v>2.4983981027545302E-2</v>
      </c>
      <c r="G310">
        <f>FactorLORet_raw!G310</f>
        <v>4.51197381538768E-2</v>
      </c>
      <c r="H310">
        <f>FactorLORet_raw!H310</f>
        <v>3.24667418848626E-2</v>
      </c>
      <c r="I310">
        <f>FactorLORet_raw!I310</f>
        <v>1.9545320815943099E-2</v>
      </c>
      <c r="J310">
        <f>FactorLORet_raw!J310</f>
        <v>3.3586272217761497E-2</v>
      </c>
      <c r="K310">
        <f>FactorLORet_raw!K310</f>
        <v>2.0867660566707299E-2</v>
      </c>
      <c r="L310">
        <f>FactorLORet_raw!L310</f>
        <v>1.7139976146084701E-2</v>
      </c>
      <c r="M310">
        <f>FactorLORet_raw!M310</f>
        <v>2.3572811484119601E-2</v>
      </c>
      <c r="N310">
        <f>FactorLORet_raw!N310</f>
        <v>2.5842650779400955E-2</v>
      </c>
    </row>
    <row r="311" spans="1:14" x14ac:dyDescent="0.25">
      <c r="A311" s="5">
        <f>FactorLORet_raw!A311</f>
        <v>41213</v>
      </c>
      <c r="B311">
        <f>FactorLORet_raw!B311</f>
        <v>-2.8318313851784599E-2</v>
      </c>
      <c r="C311">
        <f>FactorLORet_raw!C311</f>
        <v>1.2998650706119601E-2</v>
      </c>
      <c r="D311">
        <f>FactorLORet_raw!D311</f>
        <v>-4.9432645757742999E-3</v>
      </c>
      <c r="E311">
        <f>FactorLORet_raw!E311</f>
        <v>-3.4394784421473097E-2</v>
      </c>
      <c r="F311">
        <f>FactorLORet_raw!F311</f>
        <v>-5.0574168773542798E-3</v>
      </c>
      <c r="G311">
        <f>FactorLORet_raw!G311</f>
        <v>-1.05040771200844E-2</v>
      </c>
      <c r="H311">
        <f>FactorLORet_raw!H311</f>
        <v>3.2055529714332901E-3</v>
      </c>
      <c r="I311">
        <f>FactorLORet_raw!I311</f>
        <v>-1.9409793163518499E-2</v>
      </c>
      <c r="J311">
        <f>FactorLORet_raw!J311</f>
        <v>-2.0235371972189102E-3</v>
      </c>
      <c r="K311">
        <f>FactorLORet_raw!K311</f>
        <v>-4.3109764765958701E-2</v>
      </c>
      <c r="L311">
        <f>FactorLORet_raw!L311</f>
        <v>-8.7718041580506501E-3</v>
      </c>
      <c r="M311">
        <f>FactorLORet_raw!M311</f>
        <v>-6.5677478652717697E-3</v>
      </c>
      <c r="N311">
        <f>FactorLORet_raw!N311</f>
        <v>-1.8465112393741934E-2</v>
      </c>
    </row>
    <row r="312" spans="1:14" x14ac:dyDescent="0.25">
      <c r="A312" s="5">
        <f>FactorLORet_raw!A312</f>
        <v>41243</v>
      </c>
      <c r="B312">
        <f>FactorLORet_raw!B312</f>
        <v>6.9628660350124997E-3</v>
      </c>
      <c r="C312">
        <f>FactorLORet_raw!C312</f>
        <v>-1.22766354875942E-2</v>
      </c>
      <c r="D312">
        <f>FactorLORet_raw!D312</f>
        <v>1.8570866153874099E-2</v>
      </c>
      <c r="E312">
        <f>FactorLORet_raw!E312</f>
        <v>9.0108589579744498E-3</v>
      </c>
      <c r="F312">
        <f>FactorLORet_raw!F312</f>
        <v>-8.7172773487342193E-3</v>
      </c>
      <c r="G312">
        <f>FactorLORet_raw!G312</f>
        <v>3.2606599626451098E-3</v>
      </c>
      <c r="H312">
        <f>FactorLORet_raw!H312</f>
        <v>-1.1872716148300599E-2</v>
      </c>
      <c r="I312">
        <f>FactorLORet_raw!I312</f>
        <v>-1.1950998204457001E-2</v>
      </c>
      <c r="J312">
        <f>FactorLORet_raw!J312</f>
        <v>-1.8000674366625499E-2</v>
      </c>
      <c r="K312">
        <f>FactorLORet_raw!K312</f>
        <v>5.7237441439105703E-3</v>
      </c>
      <c r="L312">
        <f>FactorLORet_raw!L312</f>
        <v>9.6862416270375E-3</v>
      </c>
      <c r="M312">
        <f>FactorLORet_raw!M312</f>
        <v>-2.8566301598032498E-3</v>
      </c>
      <c r="N312">
        <f>FactorLORet_raw!N312</f>
        <v>5.7993685942507867E-3</v>
      </c>
    </row>
    <row r="313" spans="1:14" x14ac:dyDescent="0.25">
      <c r="A313" s="5">
        <f>FactorLORet_raw!A313</f>
        <v>41274</v>
      </c>
      <c r="B313">
        <f>FactorLORet_raw!B313</f>
        <v>8.3926098536774695E-3</v>
      </c>
      <c r="C313">
        <f>FactorLORet_raw!C313</f>
        <v>5.1467483463076398E-2</v>
      </c>
      <c r="D313">
        <f>FactorLORet_raw!D313</f>
        <v>4.21509812042501E-2</v>
      </c>
      <c r="E313">
        <f>FactorLORet_raw!E313</f>
        <v>-8.3417518721168402E-3</v>
      </c>
      <c r="F313">
        <f>FactorLORet_raw!F313</f>
        <v>2.1498787161576701E-3</v>
      </c>
      <c r="G313">
        <f>FactorLORet_raw!G313</f>
        <v>2.06687440655185E-2</v>
      </c>
      <c r="H313">
        <f>FactorLORet_raw!H313</f>
        <v>2.6853876113318201E-2</v>
      </c>
      <c r="I313">
        <f>FactorLORet_raw!I313</f>
        <v>2.2340174414427601E-2</v>
      </c>
      <c r="J313">
        <f>FactorLORet_raw!J313</f>
        <v>3.3510015812596897E-2</v>
      </c>
      <c r="K313">
        <f>FactorLORet_raw!K313</f>
        <v>-9.5005699174790497E-3</v>
      </c>
      <c r="L313">
        <f>FactorLORet_raw!L313</f>
        <v>-6.7278761628035498E-4</v>
      </c>
      <c r="M313">
        <f>FactorLORet_raw!M313</f>
        <v>-1.21520963909643E-2</v>
      </c>
      <c r="N313">
        <f>FactorLORet_raw!N313</f>
        <v>9.1142790371581128E-3</v>
      </c>
    </row>
    <row r="314" spans="1:14" x14ac:dyDescent="0.25">
      <c r="A314" s="5">
        <f>FactorLORet_raw!A314</f>
        <v>41305</v>
      </c>
      <c r="B314">
        <f>FactorLORet_raw!B314</f>
        <v>2.3381425834954301E-2</v>
      </c>
      <c r="C314">
        <f>FactorLORet_raw!C314</f>
        <v>7.4803218979233699E-2</v>
      </c>
      <c r="D314">
        <f>FactorLORet_raw!D314</f>
        <v>8.3287704456206604E-2</v>
      </c>
      <c r="E314">
        <f>FactorLORet_raw!E314</f>
        <v>2.6926470675065699E-2</v>
      </c>
      <c r="F314">
        <f>FactorLORet_raw!F314</f>
        <v>5.6738090589282197E-2</v>
      </c>
      <c r="G314">
        <f>FactorLORet_raw!G314</f>
        <v>6.70449786500351E-2</v>
      </c>
      <c r="H314">
        <f>FactorLORet_raw!H314</f>
        <v>3.0215567951611001E-2</v>
      </c>
      <c r="I314">
        <f>FactorLORet_raw!I314</f>
        <v>6.4025458209800601E-2</v>
      </c>
      <c r="J314">
        <f>FactorLORet_raw!J314</f>
        <v>5.9535989650082902E-2</v>
      </c>
      <c r="K314">
        <f>FactorLORet_raw!K314</f>
        <v>3.3181551101566897E-2</v>
      </c>
      <c r="L314">
        <f>FactorLORet_raw!L314</f>
        <v>1.6714755881789101E-2</v>
      </c>
      <c r="M314">
        <f>FactorLORet_raw!M314</f>
        <v>5.2218981800407897E-2</v>
      </c>
      <c r="N314">
        <f>FactorLORet_raw!N314</f>
        <v>5.1796010285732441E-2</v>
      </c>
    </row>
    <row r="315" spans="1:14" x14ac:dyDescent="0.25">
      <c r="A315" s="5">
        <f>FactorLORet_raw!A315</f>
        <v>41333</v>
      </c>
      <c r="B315">
        <f>FactorLORet_raw!B315</f>
        <v>1.67177461988764E-2</v>
      </c>
      <c r="C315">
        <f>FactorLORet_raw!C315</f>
        <v>1.89413982910977E-3</v>
      </c>
      <c r="D315">
        <f>FactorLORet_raw!D315</f>
        <v>1.03502290834772E-2</v>
      </c>
      <c r="E315">
        <f>FactorLORet_raw!E315</f>
        <v>7.3208469765583904E-3</v>
      </c>
      <c r="F315">
        <f>FactorLORet_raw!F315</f>
        <v>1.66052974707857E-2</v>
      </c>
      <c r="G315">
        <f>FactorLORet_raw!G315</f>
        <v>1.54079521585267E-2</v>
      </c>
      <c r="H315">
        <f>FactorLORet_raw!H315</f>
        <v>-3.1918174150116801E-4</v>
      </c>
      <c r="I315">
        <f>FactorLORet_raw!I315</f>
        <v>4.0320607289877804E-3</v>
      </c>
      <c r="J315">
        <f>FactorLORet_raw!J315</f>
        <v>3.0376717812347802E-4</v>
      </c>
      <c r="K315">
        <f>FactorLORet_raw!K315</f>
        <v>6.7968567481116703E-3</v>
      </c>
      <c r="L315">
        <f>FactorLORet_raw!L315</f>
        <v>5.9663744090966897E-3</v>
      </c>
      <c r="M315">
        <f>FactorLORet_raw!M315</f>
        <v>2.27708350059363E-2</v>
      </c>
      <c r="N315">
        <f>FactorLORet_raw!N315</f>
        <v>1.3575485164151191E-2</v>
      </c>
    </row>
    <row r="316" spans="1:14" x14ac:dyDescent="0.25">
      <c r="A316" s="5">
        <f>FactorLORet_raw!A316</f>
        <v>41364</v>
      </c>
      <c r="B316">
        <f>FactorLORet_raw!B316</f>
        <v>4.8597375919144099E-2</v>
      </c>
      <c r="C316">
        <f>FactorLORet_raw!C316</f>
        <v>3.9270634892070402E-2</v>
      </c>
      <c r="D316">
        <f>FactorLORet_raw!D316</f>
        <v>4.5934071408849801E-2</v>
      </c>
      <c r="E316">
        <f>FactorLORet_raw!E316</f>
        <v>3.5611852156784203E-2</v>
      </c>
      <c r="F316">
        <f>FactorLORet_raw!F316</f>
        <v>4.6560598151961702E-2</v>
      </c>
      <c r="G316">
        <f>FactorLORet_raw!G316</f>
        <v>3.8543784365924101E-2</v>
      </c>
      <c r="H316">
        <f>FactorLORet_raw!H316</f>
        <v>3.0685799083028601E-2</v>
      </c>
      <c r="I316">
        <f>FactorLORet_raw!I316</f>
        <v>3.3149867887681803E-2</v>
      </c>
      <c r="J316">
        <f>FactorLORet_raw!J316</f>
        <v>3.0684670688288899E-2</v>
      </c>
      <c r="K316">
        <f>FactorLORet_raw!K316</f>
        <v>3.0109489581075399E-2</v>
      </c>
      <c r="L316">
        <f>FactorLORet_raw!L316</f>
        <v>4.9273832986747201E-2</v>
      </c>
      <c r="M316">
        <f>FactorLORet_raw!M316</f>
        <v>4.1531379643206801E-2</v>
      </c>
      <c r="N316">
        <f>FactorLORet_raw!N316</f>
        <v>3.7502996344459749E-2</v>
      </c>
    </row>
    <row r="317" spans="1:14" x14ac:dyDescent="0.25">
      <c r="A317" s="5">
        <f>FactorLORet_raw!A317</f>
        <v>41394</v>
      </c>
      <c r="B317">
        <f>FactorLORet_raw!B317</f>
        <v>1.9013685291279898E-2</v>
      </c>
      <c r="C317">
        <f>FactorLORet_raw!C317</f>
        <v>2.2868103949242002E-2</v>
      </c>
      <c r="D317">
        <f>FactorLORet_raw!D317</f>
        <v>8.0395823484363405E-3</v>
      </c>
      <c r="E317">
        <f>FactorLORet_raw!E317</f>
        <v>1.7174568591183801E-2</v>
      </c>
      <c r="F317">
        <f>FactorLORet_raw!F317</f>
        <v>3.1564936066081399E-2</v>
      </c>
      <c r="G317">
        <f>FactorLORet_raw!G317</f>
        <v>2.81930413681774E-2</v>
      </c>
      <c r="H317">
        <f>FactorLORet_raw!H317</f>
        <v>1.3743452363156499E-2</v>
      </c>
      <c r="I317">
        <f>FactorLORet_raw!I317</f>
        <v>2.66136439684601E-2</v>
      </c>
      <c r="J317">
        <f>FactorLORet_raw!J317</f>
        <v>2.5308693530780801E-2</v>
      </c>
      <c r="K317">
        <f>FactorLORet_raw!K317</f>
        <v>1.9514412680457099E-2</v>
      </c>
      <c r="L317">
        <f>FactorLORet_raw!L317</f>
        <v>9.1800405567204792E-3</v>
      </c>
      <c r="M317">
        <f>FactorLORet_raw!M317</f>
        <v>2.72442621973919E-2</v>
      </c>
      <c r="N317">
        <f>FactorLORet_raw!N317</f>
        <v>1.9266800238262771E-2</v>
      </c>
    </row>
    <row r="318" spans="1:14" x14ac:dyDescent="0.25">
      <c r="A318" s="5">
        <f>FactorLORet_raw!A318</f>
        <v>41425</v>
      </c>
      <c r="B318">
        <f>FactorLORet_raw!B318</f>
        <v>4.0386032642099098E-2</v>
      </c>
      <c r="C318">
        <f>FactorLORet_raw!C318</f>
        <v>6.0702651186057499E-2</v>
      </c>
      <c r="D318">
        <f>FactorLORet_raw!D318</f>
        <v>3.5616003051689001E-2</v>
      </c>
      <c r="E318">
        <f>FactorLORet_raw!E318</f>
        <v>1.9844840822238499E-2</v>
      </c>
      <c r="F318">
        <f>FactorLORet_raw!F318</f>
        <v>-1.8833995337881701E-2</v>
      </c>
      <c r="G318">
        <f>FactorLORet_raw!G318</f>
        <v>2.7674511038149899E-2</v>
      </c>
      <c r="H318">
        <f>FactorLORet_raw!H318</f>
        <v>4.7791429066403102E-2</v>
      </c>
      <c r="I318">
        <f>FactorLORet_raw!I318</f>
        <v>5.0301330246482E-2</v>
      </c>
      <c r="J318">
        <f>FactorLORet_raw!J318</f>
        <v>5.20961220700027E-2</v>
      </c>
      <c r="K318">
        <f>FactorLORet_raw!K318</f>
        <v>2.2836850698997501E-2</v>
      </c>
      <c r="L318">
        <f>FactorLORet_raw!L318</f>
        <v>5.71636389576793E-2</v>
      </c>
      <c r="M318">
        <f>FactorLORet_raw!M318</f>
        <v>-2.1465623438839801E-2</v>
      </c>
      <c r="N318">
        <f>FactorLORet_raw!N318</f>
        <v>2.3390073031996694E-2</v>
      </c>
    </row>
    <row r="319" spans="1:14" x14ac:dyDescent="0.25">
      <c r="A319" s="5">
        <f>FactorLORet_raw!A319</f>
        <v>41455</v>
      </c>
      <c r="B319">
        <f>FactorLORet_raw!B319</f>
        <v>-2.6174525632936499E-2</v>
      </c>
      <c r="C319">
        <f>FactorLORet_raw!C319</f>
        <v>-1.6327329449326099E-2</v>
      </c>
      <c r="D319">
        <f>FactorLORet_raw!D319</f>
        <v>-1.40784053712655E-2</v>
      </c>
      <c r="E319">
        <f>FactorLORet_raw!E319</f>
        <v>-2.38290368386526E-2</v>
      </c>
      <c r="F319">
        <f>FactorLORet_raw!F319</f>
        <v>-8.9429756146983596E-4</v>
      </c>
      <c r="G319">
        <f>FactorLORet_raw!G319</f>
        <v>-1.13623865606912E-2</v>
      </c>
      <c r="H319">
        <f>FactorLORet_raw!H319</f>
        <v>-2.3782843934140999E-2</v>
      </c>
      <c r="I319">
        <f>FactorLORet_raw!I319</f>
        <v>-2.0191184214238801E-2</v>
      </c>
      <c r="J319">
        <f>FactorLORet_raw!J319</f>
        <v>-2.1473368324576299E-2</v>
      </c>
      <c r="K319">
        <f>FactorLORet_raw!K319</f>
        <v>-3.0184506121636801E-2</v>
      </c>
      <c r="L319">
        <f>FactorLORet_raw!L319</f>
        <v>3.3681378242342999E-3</v>
      </c>
      <c r="M319">
        <f>FactorLORet_raw!M319</f>
        <v>3.4930255630095798E-3</v>
      </c>
      <c r="N319">
        <f>FactorLORet_raw!N319</f>
        <v>-1.3428114595806839E-2</v>
      </c>
    </row>
    <row r="320" spans="1:14" x14ac:dyDescent="0.25">
      <c r="A320" s="5">
        <f>FactorLORet_raw!A320</f>
        <v>41486</v>
      </c>
      <c r="B320">
        <f>FactorLORet_raw!B320</f>
        <v>7.4843972545298204E-2</v>
      </c>
      <c r="C320">
        <f>FactorLORet_raw!C320</f>
        <v>5.9625724235949099E-2</v>
      </c>
      <c r="D320">
        <f>FactorLORet_raw!D320</f>
        <v>6.5810856334171802E-2</v>
      </c>
      <c r="E320">
        <f>FactorLORet_raw!E320</f>
        <v>5.8838592222001398E-2</v>
      </c>
      <c r="F320">
        <f>FactorLORet_raw!F320</f>
        <v>3.7808761983197402E-2</v>
      </c>
      <c r="G320">
        <f>FactorLORet_raw!G320</f>
        <v>4.8925923774327099E-2</v>
      </c>
      <c r="H320">
        <f>FactorLORet_raw!H320</f>
        <v>5.79833049216067E-2</v>
      </c>
      <c r="I320">
        <f>FactorLORet_raw!I320</f>
        <v>5.99634844963189E-2</v>
      </c>
      <c r="J320">
        <f>FactorLORet_raw!J320</f>
        <v>5.2294842442880303E-2</v>
      </c>
      <c r="K320">
        <f>FactorLORet_raw!K320</f>
        <v>4.7361960410614502E-2</v>
      </c>
      <c r="L320">
        <f>FactorLORet_raw!L320</f>
        <v>4.7407844167057497E-2</v>
      </c>
      <c r="M320">
        <f>FactorLORet_raw!M320</f>
        <v>3.9818794487258599E-2</v>
      </c>
      <c r="N320">
        <f>FactorLORet_raw!N320</f>
        <v>5.0886461380873271E-2</v>
      </c>
    </row>
    <row r="321" spans="1:14" x14ac:dyDescent="0.25">
      <c r="A321" s="5">
        <f>FactorLORet_raw!A321</f>
        <v>41517</v>
      </c>
      <c r="B321">
        <f>FactorLORet_raw!B321</f>
        <v>-3.38668979410435E-2</v>
      </c>
      <c r="C321">
        <f>FactorLORet_raw!C321</f>
        <v>-4.1403032688218697E-2</v>
      </c>
      <c r="D321">
        <f>FactorLORet_raw!D321</f>
        <v>-3.5332307814469402E-2</v>
      </c>
      <c r="E321">
        <f>FactorLORet_raw!E321</f>
        <v>-1.6770433818389399E-2</v>
      </c>
      <c r="F321">
        <f>FactorLORet_raw!F321</f>
        <v>-3.4174045445271903E-2</v>
      </c>
      <c r="G321">
        <f>FactorLORet_raw!G321</f>
        <v>-3.7689569692309001E-2</v>
      </c>
      <c r="H321">
        <f>FactorLORet_raw!H321</f>
        <v>-2.2753357147432901E-2</v>
      </c>
      <c r="I321">
        <f>FactorLORet_raw!I321</f>
        <v>-1.7163168706859001E-2</v>
      </c>
      <c r="J321">
        <f>FactorLORet_raw!J321</f>
        <v>-2.32412786128675E-2</v>
      </c>
      <c r="K321">
        <f>FactorLORet_raw!K321</f>
        <v>-2.19509230590769E-2</v>
      </c>
      <c r="L321">
        <f>FactorLORet_raw!L321</f>
        <v>-2.4934687499016499E-2</v>
      </c>
      <c r="M321">
        <f>FactorLORet_raw!M321</f>
        <v>-4.3486755431945898E-2</v>
      </c>
      <c r="N321">
        <f>FactorLORet_raw!N321</f>
        <v>-2.8961318147223247E-2</v>
      </c>
    </row>
    <row r="322" spans="1:14" x14ac:dyDescent="0.25">
      <c r="A322" s="5">
        <f>FactorLORet_raw!A322</f>
        <v>41547</v>
      </c>
      <c r="B322">
        <f>FactorLORet_raw!B322</f>
        <v>4.9078212362880902E-2</v>
      </c>
      <c r="C322">
        <f>FactorLORet_raw!C322</f>
        <v>1.7247741522044099E-2</v>
      </c>
      <c r="D322">
        <f>FactorLORet_raw!D322</f>
        <v>5.3052617809668398E-2</v>
      </c>
      <c r="E322">
        <f>FactorLORet_raw!E322</f>
        <v>3.0429008621415999E-2</v>
      </c>
      <c r="F322">
        <f>FactorLORet_raw!F322</f>
        <v>2.53591850432183E-2</v>
      </c>
      <c r="G322">
        <f>FactorLORet_raw!G322</f>
        <v>3.9355030659845303E-2</v>
      </c>
      <c r="H322">
        <f>FactorLORet_raw!H322</f>
        <v>1.86752942841453E-2</v>
      </c>
      <c r="I322">
        <f>FactorLORet_raw!I322</f>
        <v>1.7389242334614599E-2</v>
      </c>
      <c r="J322">
        <f>FactorLORet_raw!J322</f>
        <v>1.49760431779816E-2</v>
      </c>
      <c r="K322">
        <f>FactorLORet_raw!K322</f>
        <v>3.3415885958886199E-2</v>
      </c>
      <c r="L322">
        <f>FactorLORet_raw!L322</f>
        <v>2.64002667718581E-2</v>
      </c>
      <c r="M322">
        <f>FactorLORet_raw!M322</f>
        <v>1.4848277704238501E-2</v>
      </c>
      <c r="N322">
        <f>FactorLORet_raw!N322</f>
        <v>3.135828612287539E-2</v>
      </c>
    </row>
    <row r="323" spans="1:14" x14ac:dyDescent="0.25">
      <c r="A323" s="5">
        <f>FactorLORet_raw!A323</f>
        <v>41578</v>
      </c>
      <c r="B323">
        <f>FactorLORet_raw!B323</f>
        <v>4.6172921125651099E-2</v>
      </c>
      <c r="C323">
        <f>FactorLORet_raw!C323</f>
        <v>3.8416376782701302E-2</v>
      </c>
      <c r="D323">
        <f>FactorLORet_raw!D323</f>
        <v>5.10481628009644E-2</v>
      </c>
      <c r="E323">
        <f>FactorLORet_raw!E323</f>
        <v>4.56964217843885E-2</v>
      </c>
      <c r="F323">
        <f>FactorLORet_raw!F323</f>
        <v>5.16695061115316E-2</v>
      </c>
      <c r="G323">
        <f>FactorLORet_raw!G323</f>
        <v>4.65410108815048E-2</v>
      </c>
      <c r="H323">
        <f>FactorLORet_raw!H323</f>
        <v>3.7231410862409699E-2</v>
      </c>
      <c r="I323">
        <f>FactorLORet_raw!I323</f>
        <v>5.3159057041846501E-2</v>
      </c>
      <c r="J323">
        <f>FactorLORet_raw!J323</f>
        <v>3.9440815349149401E-2</v>
      </c>
      <c r="K323">
        <f>FactorLORet_raw!K323</f>
        <v>5.2594676484505498E-2</v>
      </c>
      <c r="L323">
        <f>FactorLORet_raw!L323</f>
        <v>3.8303785936846399E-2</v>
      </c>
      <c r="M323">
        <f>FactorLORet_raw!M323</f>
        <v>4.7221688199215697E-2</v>
      </c>
      <c r="N323">
        <f>FactorLORet_raw!N323</f>
        <v>4.5967241965482186E-2</v>
      </c>
    </row>
    <row r="324" spans="1:14" x14ac:dyDescent="0.25">
      <c r="A324" s="5">
        <f>FactorLORet_raw!A324</f>
        <v>41608</v>
      </c>
      <c r="B324">
        <f>FactorLORet_raw!B324</f>
        <v>4.3574407699889399E-2</v>
      </c>
      <c r="C324">
        <f>FactorLORet_raw!C324</f>
        <v>4.38179632237738E-2</v>
      </c>
      <c r="D324">
        <f>FactorLORet_raw!D324</f>
        <v>1.7576997813183899E-2</v>
      </c>
      <c r="E324">
        <f>FactorLORet_raw!E324</f>
        <v>3.9313663249925399E-2</v>
      </c>
      <c r="F324">
        <f>FactorLORet_raw!F324</f>
        <v>9.5017296978480905E-3</v>
      </c>
      <c r="G324">
        <f>FactorLORet_raw!G324</f>
        <v>3.9956542822272297E-2</v>
      </c>
      <c r="H324">
        <f>FactorLORet_raw!H324</f>
        <v>4.5586567640200297E-2</v>
      </c>
      <c r="I324">
        <f>FactorLORet_raw!I324</f>
        <v>4.0953165790324299E-2</v>
      </c>
      <c r="J324">
        <f>FactorLORet_raw!J324</f>
        <v>4.7660593035679898E-2</v>
      </c>
      <c r="K324">
        <f>FactorLORet_raw!K324</f>
        <v>4.0943965330445399E-2</v>
      </c>
      <c r="L324">
        <f>FactorLORet_raw!L324</f>
        <v>4.5450584409445598E-2</v>
      </c>
      <c r="M324">
        <f>FactorLORet_raw!M324</f>
        <v>2.2984597950678899E-2</v>
      </c>
      <c r="N324">
        <f>FactorLORet_raw!N324</f>
        <v>3.0473950715243836E-2</v>
      </c>
    </row>
    <row r="325" spans="1:14" x14ac:dyDescent="0.25">
      <c r="A325" s="5">
        <f>FactorLORet_raw!A325</f>
        <v>41639</v>
      </c>
      <c r="B325">
        <f>FactorLORet_raw!B325</f>
        <v>2.59070348393153E-2</v>
      </c>
      <c r="C325">
        <f>FactorLORet_raw!C325</f>
        <v>1.5908288636908002E-2</v>
      </c>
      <c r="D325">
        <f>FactorLORet_raw!D325</f>
        <v>3.3108447082332501E-2</v>
      </c>
      <c r="E325">
        <f>FactorLORet_raw!E325</f>
        <v>2.0881574835933898E-2</v>
      </c>
      <c r="F325">
        <f>FactorLORet_raw!F325</f>
        <v>1.9315169728003501E-2</v>
      </c>
      <c r="G325">
        <f>FactorLORet_raw!G325</f>
        <v>2.7041752829338898E-2</v>
      </c>
      <c r="H325">
        <f>FactorLORet_raw!H325</f>
        <v>2.4934259556060101E-2</v>
      </c>
      <c r="I325">
        <f>FactorLORet_raw!I325</f>
        <v>2.85989800613527E-2</v>
      </c>
      <c r="J325">
        <f>FactorLORet_raw!J325</f>
        <v>2.6329866532734499E-2</v>
      </c>
      <c r="K325">
        <f>FactorLORet_raw!K325</f>
        <v>2.4448194323390599E-2</v>
      </c>
      <c r="L325">
        <f>FactorLORet_raw!L325</f>
        <v>3.1018783800791899E-2</v>
      </c>
      <c r="M325">
        <f>FactorLORet_raw!M325</f>
        <v>1.26691409123831E-2</v>
      </c>
      <c r="N325">
        <f>FactorLORet_raw!N325</f>
        <v>2.5317590886038577E-2</v>
      </c>
    </row>
    <row r="326" spans="1:14" x14ac:dyDescent="0.25">
      <c r="A326" s="5">
        <f>FactorLORet_raw!A326</f>
        <v>41670</v>
      </c>
      <c r="B326">
        <f>FactorLORet_raw!B326</f>
        <v>-2.5878336264577501E-2</v>
      </c>
      <c r="C326">
        <f>FactorLORet_raw!C326</f>
        <v>-3.7274987701967598E-2</v>
      </c>
      <c r="D326">
        <f>FactorLORet_raw!D326</f>
        <v>-3.1382671183876297E-2</v>
      </c>
      <c r="E326">
        <f>FactorLORet_raw!E326</f>
        <v>-4.7551742675882802E-2</v>
      </c>
      <c r="F326">
        <f>FactorLORet_raw!F326</f>
        <v>-2.9285540722910501E-2</v>
      </c>
      <c r="G326">
        <f>FactorLORet_raw!G326</f>
        <v>-3.1630210700774E-2</v>
      </c>
      <c r="H326">
        <f>FactorLORet_raw!H326</f>
        <v>-5.1855553688194299E-2</v>
      </c>
      <c r="I326">
        <f>FactorLORet_raw!I326</f>
        <v>-4.8629787074045999E-2</v>
      </c>
      <c r="J326">
        <f>FactorLORet_raw!J326</f>
        <v>-5.10702509191302E-2</v>
      </c>
      <c r="K326">
        <f>FactorLORet_raw!K326</f>
        <v>-3.5324918765000102E-2</v>
      </c>
      <c r="L326">
        <f>FactorLORet_raw!L326</f>
        <v>-3.4939049805293901E-2</v>
      </c>
      <c r="M326">
        <f>FactorLORet_raw!M326</f>
        <v>-3.9780587481816398E-2</v>
      </c>
      <c r="N326">
        <f>FactorLORet_raw!N326</f>
        <v>-3.4576048305128282E-2</v>
      </c>
    </row>
    <row r="327" spans="1:14" x14ac:dyDescent="0.25">
      <c r="A327" s="5">
        <f>FactorLORet_raw!A327</f>
        <v>41698</v>
      </c>
      <c r="B327">
        <f>FactorLORet_raw!B327</f>
        <v>6.21475245732881E-2</v>
      </c>
      <c r="C327">
        <f>FactorLORet_raw!C327</f>
        <v>3.1688731067770197E-2</v>
      </c>
      <c r="D327">
        <f>FactorLORet_raw!D327</f>
        <v>5.2185411072292999E-2</v>
      </c>
      <c r="E327">
        <f>FactorLORet_raw!E327</f>
        <v>4.9625680917919301E-2</v>
      </c>
      <c r="F327">
        <f>FactorLORet_raw!F327</f>
        <v>3.4732942692727101E-2</v>
      </c>
      <c r="G327">
        <f>FactorLORet_raw!G327</f>
        <v>3.9031651961532098E-2</v>
      </c>
      <c r="H327">
        <f>FactorLORet_raw!H327</f>
        <v>3.9308197048564801E-2</v>
      </c>
      <c r="I327">
        <f>FactorLORet_raw!I327</f>
        <v>3.7946511038261098E-2</v>
      </c>
      <c r="J327">
        <f>FactorLORet_raw!J327</f>
        <v>3.6747747953869397E-2</v>
      </c>
      <c r="K327">
        <f>FactorLORet_raw!K327</f>
        <v>5.0186000175063597E-2</v>
      </c>
      <c r="L327">
        <f>FactorLORet_raw!L327</f>
        <v>4.6928322107389599E-2</v>
      </c>
      <c r="M327">
        <f>FactorLORet_raw!M327</f>
        <v>3.5373181998848403E-2</v>
      </c>
      <c r="N327">
        <f>FactorLORet_raw!N327</f>
        <v>4.5745794217341818E-2</v>
      </c>
    </row>
    <row r="328" spans="1:14" x14ac:dyDescent="0.25">
      <c r="A328" s="5">
        <f>FactorLORet_raw!A328</f>
        <v>41729</v>
      </c>
      <c r="B328">
        <f>FactorLORet_raw!B328</f>
        <v>-3.2415844778581601E-2</v>
      </c>
      <c r="C328">
        <f>FactorLORet_raw!C328</f>
        <v>3.4286773352826802E-2</v>
      </c>
      <c r="D328">
        <f>FactorLORet_raw!D328</f>
        <v>1.36097485965122E-2</v>
      </c>
      <c r="E328">
        <f>FactorLORet_raw!E328</f>
        <v>3.06509454499502E-3</v>
      </c>
      <c r="F328">
        <f>FactorLORet_raw!F328</f>
        <v>2.1399098298138901E-2</v>
      </c>
      <c r="G328">
        <f>FactorLORet_raw!G328</f>
        <v>1.3722077127089E-2</v>
      </c>
      <c r="H328">
        <f>FactorLORet_raw!H328</f>
        <v>3.35122752771113E-2</v>
      </c>
      <c r="I328">
        <f>FactorLORet_raw!I328</f>
        <v>3.5219164012059399E-2</v>
      </c>
      <c r="J328">
        <f>FactorLORet_raw!J328</f>
        <v>3.5143982962220897E-2</v>
      </c>
      <c r="K328">
        <f>FactorLORet_raw!K328</f>
        <v>3.0788814013023899E-4</v>
      </c>
      <c r="L328">
        <f>FactorLORet_raw!L328</f>
        <v>1.2924931058106499E-2</v>
      </c>
      <c r="M328">
        <f>FactorLORet_raw!M328</f>
        <v>2.86414494768754E-2</v>
      </c>
      <c r="N328">
        <f>FactorLORet_raw!N328</f>
        <v>8.4035872831886849E-3</v>
      </c>
    </row>
    <row r="329" spans="1:14" x14ac:dyDescent="0.25">
      <c r="A329" s="5">
        <f>FactorLORet_raw!A329</f>
        <v>41759</v>
      </c>
      <c r="B329">
        <f>FactorLORet_raw!B329</f>
        <v>-9.8090685241469799E-3</v>
      </c>
      <c r="C329">
        <f>FactorLORet_raw!C329</f>
        <v>-1.5560291550273601E-3</v>
      </c>
      <c r="D329">
        <f>FactorLORet_raw!D329</f>
        <v>8.3718493266152893E-3</v>
      </c>
      <c r="E329">
        <f>FactorLORet_raw!E329</f>
        <v>2.11496987529344E-2</v>
      </c>
      <c r="F329">
        <f>FactorLORet_raw!F329</f>
        <v>3.1192938510834298E-2</v>
      </c>
      <c r="G329">
        <f>FactorLORet_raw!G329</f>
        <v>1.11662406178266E-3</v>
      </c>
      <c r="H329">
        <f>FactorLORet_raw!H329</f>
        <v>1.83317667351846E-2</v>
      </c>
      <c r="I329">
        <f>FactorLORet_raw!I329</f>
        <v>1.6685674122278098E-2</v>
      </c>
      <c r="J329">
        <f>FactorLORet_raw!J329</f>
        <v>1.6145808625172699E-2</v>
      </c>
      <c r="K329">
        <f>FactorLORet_raw!K329</f>
        <v>1.22907897955744E-2</v>
      </c>
      <c r="L329">
        <f>FactorLORet_raw!L329</f>
        <v>5.1915717022995699E-3</v>
      </c>
      <c r="M329">
        <f>FactorLORet_raw!M329</f>
        <v>2.38894616530013E-2</v>
      </c>
      <c r="N329">
        <f>FactorLORet_raw!N329</f>
        <v>7.3914756584929631E-3</v>
      </c>
    </row>
    <row r="330" spans="1:14" x14ac:dyDescent="0.25">
      <c r="A330" s="5">
        <f>FactorLORet_raw!A330</f>
        <v>41790</v>
      </c>
      <c r="B330">
        <f>FactorLORet_raw!B330</f>
        <v>4.0332819034301803E-2</v>
      </c>
      <c r="C330">
        <f>FactorLORet_raw!C330</f>
        <v>8.1747814677399395E-3</v>
      </c>
      <c r="D330">
        <f>FactorLORet_raw!D330</f>
        <v>1.0628359098810001E-2</v>
      </c>
      <c r="E330">
        <f>FactorLORet_raw!E330</f>
        <v>3.2478308234833698E-2</v>
      </c>
      <c r="F330">
        <f>FactorLORet_raw!F330</f>
        <v>1.0683366997523499E-2</v>
      </c>
      <c r="G330">
        <f>FactorLORet_raw!G330</f>
        <v>7.9292388981511107E-3</v>
      </c>
      <c r="H330">
        <f>FactorLORet_raw!H330</f>
        <v>2.4002590054761502E-2</v>
      </c>
      <c r="I330">
        <f>FactorLORet_raw!I330</f>
        <v>2.5650946569609898E-2</v>
      </c>
      <c r="J330">
        <f>FactorLORet_raw!J330</f>
        <v>2.13832775402302E-2</v>
      </c>
      <c r="K330">
        <f>FactorLORet_raw!K330</f>
        <v>3.5529312789468602E-2</v>
      </c>
      <c r="L330">
        <f>FactorLORet_raw!L330</f>
        <v>4.39839907265017E-2</v>
      </c>
      <c r="M330">
        <f>FactorLORet_raw!M330</f>
        <v>8.8527458256033205E-3</v>
      </c>
      <c r="N330">
        <f>FactorLORet_raw!N330</f>
        <v>2.3476235568129056E-2</v>
      </c>
    </row>
    <row r="331" spans="1:14" x14ac:dyDescent="0.25">
      <c r="A331" s="5">
        <f>FactorLORet_raw!A331</f>
        <v>41820</v>
      </c>
      <c r="B331">
        <f>FactorLORet_raw!B331</f>
        <v>3.0598107677630298E-2</v>
      </c>
      <c r="C331">
        <f>FactorLORet_raw!C331</f>
        <v>3.5876178586189501E-2</v>
      </c>
      <c r="D331">
        <f>FactorLORet_raw!D331</f>
        <v>4.0679016586134001E-2</v>
      </c>
      <c r="E331">
        <f>FactorLORet_raw!E331</f>
        <v>8.7151186290308508E-3</v>
      </c>
      <c r="F331">
        <f>FactorLORet_raw!F331</f>
        <v>2.0622465928472802E-2</v>
      </c>
      <c r="G331">
        <f>FactorLORet_raw!G331</f>
        <v>2.3150376495525999E-2</v>
      </c>
      <c r="H331">
        <f>FactorLORet_raw!H331</f>
        <v>2.5318669717229202E-2</v>
      </c>
      <c r="I331">
        <f>FactorLORet_raw!I331</f>
        <v>3.4236398055301202E-2</v>
      </c>
      <c r="J331">
        <f>FactorLORet_raw!J331</f>
        <v>2.5142585001199699E-2</v>
      </c>
      <c r="K331">
        <f>FactorLORet_raw!K331</f>
        <v>1.1430681389550799E-2</v>
      </c>
      <c r="L331">
        <f>FactorLORet_raw!L331</f>
        <v>2.5497136473160299E-2</v>
      </c>
      <c r="M331">
        <f>FactorLORet_raw!M331</f>
        <v>1.0422981305319099E-2</v>
      </c>
      <c r="N331">
        <f>FactorLORet_raw!N331</f>
        <v>2.0656324616626698E-2</v>
      </c>
    </row>
    <row r="332" spans="1:14" x14ac:dyDescent="0.25">
      <c r="A332" s="5">
        <f>FactorLORet_raw!A332</f>
        <v>41851</v>
      </c>
      <c r="B332">
        <f>FactorLORet_raw!B332</f>
        <v>-5.6003494261285302E-3</v>
      </c>
      <c r="C332">
        <f>FactorLORet_raw!C332</f>
        <v>-1.8796268990963601E-2</v>
      </c>
      <c r="D332">
        <f>FactorLORet_raw!D332</f>
        <v>-2.0151000767383499E-2</v>
      </c>
      <c r="E332">
        <f>FactorLORet_raw!E332</f>
        <v>-7.0168341708884601E-3</v>
      </c>
      <c r="F332">
        <f>FactorLORet_raw!F332</f>
        <v>-1.33257374778362E-2</v>
      </c>
      <c r="G332">
        <f>FactorLORet_raw!G332</f>
        <v>-2.1592164609843999E-2</v>
      </c>
      <c r="H332">
        <f>FactorLORet_raw!H332</f>
        <v>-7.6225914829356302E-4</v>
      </c>
      <c r="I332">
        <f>FactorLORet_raw!I332</f>
        <v>-3.46260339838166E-3</v>
      </c>
      <c r="J332">
        <f>FactorLORet_raw!J332</f>
        <v>-7.3009419855342801E-3</v>
      </c>
      <c r="K332">
        <f>FactorLORet_raw!K332</f>
        <v>-2.38180331542979E-3</v>
      </c>
      <c r="L332">
        <f>FactorLORet_raw!L332</f>
        <v>-1.21903625972521E-2</v>
      </c>
      <c r="M332">
        <f>FactorLORet_raw!M332</f>
        <v>-2.85694733803297E-2</v>
      </c>
      <c r="N332">
        <f>FactorLORet_raw!N332</f>
        <v>-1.3791530834586063E-2</v>
      </c>
    </row>
    <row r="333" spans="1:14" x14ac:dyDescent="0.25">
      <c r="A333" s="5">
        <f>FactorLORet_raw!A333</f>
        <v>41882</v>
      </c>
      <c r="B333">
        <f>FactorLORet_raw!B333</f>
        <v>4.3347305244282902E-2</v>
      </c>
      <c r="C333">
        <f>FactorLORet_raw!C333</f>
        <v>4.59711646850171E-2</v>
      </c>
      <c r="D333">
        <f>FactorLORet_raw!D333</f>
        <v>4.3184154888507797E-2</v>
      </c>
      <c r="E333">
        <f>FactorLORet_raw!E333</f>
        <v>5.1731518764585899E-2</v>
      </c>
      <c r="F333">
        <f>FactorLORet_raw!F333</f>
        <v>3.4083611095444097E-2</v>
      </c>
      <c r="G333">
        <f>FactorLORet_raw!G333</f>
        <v>3.2039937459542499E-2</v>
      </c>
      <c r="H333">
        <f>FactorLORet_raw!H333</f>
        <v>2.97552282786341E-2</v>
      </c>
      <c r="I333">
        <f>FactorLORet_raw!I333</f>
        <v>2.78909527237594E-2</v>
      </c>
      <c r="J333">
        <f>FactorLORet_raw!J333</f>
        <v>3.0337737451152098E-2</v>
      </c>
      <c r="K333">
        <f>FactorLORet_raw!K333</f>
        <v>4.7285801805320098E-2</v>
      </c>
      <c r="L333">
        <f>FactorLORet_raw!L333</f>
        <v>5.4051965431738701E-2</v>
      </c>
      <c r="M333">
        <f>FactorLORet_raw!M333</f>
        <v>3.6394252251604003E-2</v>
      </c>
      <c r="N333">
        <f>FactorLORet_raw!N333</f>
        <v>4.0006394172168891E-2</v>
      </c>
    </row>
    <row r="334" spans="1:14" x14ac:dyDescent="0.25">
      <c r="A334" s="5">
        <f>FactorLORet_raw!A334</f>
        <v>41912</v>
      </c>
      <c r="B334">
        <f>FactorLORet_raw!B334</f>
        <v>-1.6594460997442901E-2</v>
      </c>
      <c r="C334">
        <f>FactorLORet_raw!C334</f>
        <v>-1.66408684261466E-2</v>
      </c>
      <c r="D334">
        <f>FactorLORet_raw!D334</f>
        <v>-4.6816466199176197E-2</v>
      </c>
      <c r="E334">
        <f>FactorLORet_raw!E334</f>
        <v>-9.4326756566088608E-3</v>
      </c>
      <c r="F334">
        <f>FactorLORet_raw!F334</f>
        <v>-1.0410082675608801E-2</v>
      </c>
      <c r="G334">
        <f>FactorLORet_raw!G334</f>
        <v>-1.7142233157681701E-2</v>
      </c>
      <c r="H334">
        <f>FactorLORet_raw!H334</f>
        <v>-2.47808188076751E-2</v>
      </c>
      <c r="I334">
        <f>FactorLORet_raw!I334</f>
        <v>-2.1769620544149298E-2</v>
      </c>
      <c r="J334">
        <f>FactorLORet_raw!J334</f>
        <v>-1.8422573506889701E-2</v>
      </c>
      <c r="K334">
        <f>FactorLORet_raw!K334</f>
        <v>-1.5679451599109201E-3</v>
      </c>
      <c r="L334">
        <f>FactorLORet_raw!L334</f>
        <v>-3.0487707715252801E-2</v>
      </c>
      <c r="M334">
        <f>FactorLORet_raw!M334</f>
        <v>-6.4198268328716597E-3</v>
      </c>
      <c r="N334">
        <f>FactorLORet_raw!N334</f>
        <v>-1.4022847167708741E-2</v>
      </c>
    </row>
    <row r="335" spans="1:14" x14ac:dyDescent="0.25">
      <c r="A335" s="5">
        <f>FactorLORet_raw!A335</f>
        <v>41943</v>
      </c>
      <c r="B335">
        <f>FactorLORet_raw!B335</f>
        <v>2.07234504825126E-2</v>
      </c>
      <c r="C335">
        <f>FactorLORet_raw!C335</f>
        <v>1.26102953224883E-2</v>
      </c>
      <c r="D335">
        <f>FactorLORet_raw!D335</f>
        <v>3.1712873115694901E-2</v>
      </c>
      <c r="E335">
        <f>FactorLORet_raw!E335</f>
        <v>3.1022995270274401E-2</v>
      </c>
      <c r="F335">
        <f>FactorLORet_raw!F335</f>
        <v>2.89281389536769E-2</v>
      </c>
      <c r="G335">
        <f>FactorLORet_raw!G335</f>
        <v>2.1320831771713799E-2</v>
      </c>
      <c r="H335">
        <f>FactorLORet_raw!H335</f>
        <v>5.8694169900363703E-3</v>
      </c>
      <c r="I335">
        <f>FactorLORet_raw!I335</f>
        <v>-4.0134817917804296E-3</v>
      </c>
      <c r="J335">
        <f>FactorLORet_raw!J335</f>
        <v>8.9610046093065807E-3</v>
      </c>
      <c r="K335">
        <f>FactorLORet_raw!K335</f>
        <v>2.87130200414147E-2</v>
      </c>
      <c r="L335">
        <f>FactorLORet_raw!L335</f>
        <v>1.3413896258835001E-3</v>
      </c>
      <c r="M335">
        <f>FactorLORet_raw!M335</f>
        <v>3.2538096367484497E-2</v>
      </c>
      <c r="N335">
        <f>FactorLORet_raw!N335</f>
        <v>2.4424803396200012E-2</v>
      </c>
    </row>
    <row r="336" spans="1:14" x14ac:dyDescent="0.25">
      <c r="A336" s="5">
        <f>FactorLORet_raw!A336</f>
        <v>41973</v>
      </c>
      <c r="B336">
        <f>FactorLORet_raw!B336</f>
        <v>4.5083313920194802E-2</v>
      </c>
      <c r="C336">
        <f>FactorLORet_raw!C336</f>
        <v>-6.6143634226671997E-3</v>
      </c>
      <c r="D336">
        <f>FactorLORet_raw!D336</f>
        <v>1.62467829110487E-2</v>
      </c>
      <c r="E336">
        <f>FactorLORet_raw!E336</f>
        <v>4.3402544816923801E-2</v>
      </c>
      <c r="F336">
        <f>FactorLORet_raw!F336</f>
        <v>1.2464688727139E-2</v>
      </c>
      <c r="G336">
        <f>FactorLORet_raw!G336</f>
        <v>1.6518561289353501E-2</v>
      </c>
      <c r="H336">
        <f>FactorLORet_raw!H336</f>
        <v>-3.0712589941704199E-3</v>
      </c>
      <c r="I336">
        <f>FactorLORet_raw!I336</f>
        <v>-6.8406320034270999E-3</v>
      </c>
      <c r="J336">
        <f>FactorLORet_raw!J336</f>
        <v>2.1125146122607701E-3</v>
      </c>
      <c r="K336">
        <f>FactorLORet_raw!K336</f>
        <v>3.64887771749145E-2</v>
      </c>
      <c r="L336">
        <f>FactorLORet_raw!L336</f>
        <v>3.9672010879317397E-2</v>
      </c>
      <c r="M336">
        <f>FactorLORet_raw!M336</f>
        <v>2.4890668751835699E-2</v>
      </c>
      <c r="N336">
        <f>FactorLORet_raw!N336</f>
        <v>2.6894094820909986E-2</v>
      </c>
    </row>
    <row r="337" spans="1:14" x14ac:dyDescent="0.25">
      <c r="A337" s="5">
        <f>FactorLORet_raw!A337</f>
        <v>42004</v>
      </c>
      <c r="B337">
        <f>FactorLORet_raw!B337</f>
        <v>-1.7173881798920199E-2</v>
      </c>
      <c r="C337">
        <f>FactorLORet_raw!C337</f>
        <v>2.3287968131524402E-2</v>
      </c>
      <c r="D337">
        <f>FactorLORet_raw!D337</f>
        <v>8.1919927783878493E-3</v>
      </c>
      <c r="E337">
        <f>FactorLORet_raw!E337</f>
        <v>-1.8954913560439601E-2</v>
      </c>
      <c r="F337">
        <f>FactorLORet_raw!F337</f>
        <v>-1.0465826496827799E-3</v>
      </c>
      <c r="G337">
        <f>FactorLORet_raw!G337</f>
        <v>-6.0779528289886496E-3</v>
      </c>
      <c r="H337">
        <f>FactorLORet_raw!H337</f>
        <v>8.26140087326095E-3</v>
      </c>
      <c r="I337">
        <f>FactorLORet_raw!I337</f>
        <v>6.2071382357784602E-3</v>
      </c>
      <c r="J337">
        <f>FactorLORet_raw!J337</f>
        <v>9.7554283996635002E-3</v>
      </c>
      <c r="K337">
        <f>FactorLORet_raw!K337</f>
        <v>-1.5241041421057099E-2</v>
      </c>
      <c r="L337">
        <f>FactorLORet_raw!L337</f>
        <v>-1.7985799549018199E-2</v>
      </c>
      <c r="M337">
        <f>FactorLORet_raw!M337</f>
        <v>-3.6693396609192002E-3</v>
      </c>
      <c r="N337">
        <f>FactorLORet_raw!N337</f>
        <v>-2.5192116349471716E-3</v>
      </c>
    </row>
    <row r="338" spans="1:14" x14ac:dyDescent="0.25">
      <c r="A338" s="5">
        <f>FactorLORet_raw!A338</f>
        <v>42035</v>
      </c>
      <c r="B338">
        <f>FactorLORet_raw!B338</f>
        <v>-1.0354519720772999E-3</v>
      </c>
      <c r="C338">
        <f>FactorLORet_raw!C338</f>
        <v>-7.6832219323304501E-2</v>
      </c>
      <c r="D338">
        <f>FactorLORet_raw!D338</f>
        <v>-3.0637307434848E-2</v>
      </c>
      <c r="E338">
        <f>FactorLORet_raw!E338</f>
        <v>-2.1940906356604901E-3</v>
      </c>
      <c r="F338">
        <f>FactorLORet_raw!F338</f>
        <v>-2.20228731922377E-2</v>
      </c>
      <c r="G338">
        <f>FactorLORet_raw!G338</f>
        <v>-2.9795826932714799E-2</v>
      </c>
      <c r="H338">
        <f>FactorLORet_raw!H338</f>
        <v>-6.2267487033371302E-2</v>
      </c>
      <c r="I338">
        <f>FactorLORet_raw!I338</f>
        <v>-5.85781441043196E-2</v>
      </c>
      <c r="J338">
        <f>FactorLORet_raw!J338</f>
        <v>-7.0552012119652494E-2</v>
      </c>
      <c r="K338">
        <f>FactorLORet_raw!K338</f>
        <v>-2.0809217610494899E-2</v>
      </c>
      <c r="L338">
        <f>FactorLORet_raw!L338</f>
        <v>-2.9893775953223099E-2</v>
      </c>
      <c r="M338">
        <f>FactorLORet_raw!M338</f>
        <v>-1.6011861272124402E-2</v>
      </c>
      <c r="N338">
        <f>FactorLORet_raw!N338</f>
        <v>-3.0020374379218118E-2</v>
      </c>
    </row>
    <row r="339" spans="1:14" x14ac:dyDescent="0.25">
      <c r="A339" s="5">
        <f>FactorLORet_raw!A339</f>
        <v>42063</v>
      </c>
      <c r="B339">
        <f>FactorLORet_raw!B339</f>
        <v>5.6038647619057899E-2</v>
      </c>
      <c r="C339">
        <f>FactorLORet_raw!C339</f>
        <v>6.1349671058370803E-2</v>
      </c>
      <c r="D339">
        <f>FactorLORet_raw!D339</f>
        <v>7.3673158406623002E-2</v>
      </c>
      <c r="E339">
        <f>FactorLORet_raw!E339</f>
        <v>6.4271568360006998E-2</v>
      </c>
      <c r="F339">
        <f>FactorLORet_raw!F339</f>
        <v>3.9603580503198003E-2</v>
      </c>
      <c r="G339">
        <f>FactorLORet_raw!G339</f>
        <v>5.3838497338878299E-2</v>
      </c>
      <c r="H339">
        <f>FactorLORet_raw!H339</f>
        <v>6.5313513234096801E-2</v>
      </c>
      <c r="I339">
        <f>FactorLORet_raw!I339</f>
        <v>6.00388544875088E-2</v>
      </c>
      <c r="J339">
        <f>FactorLORet_raw!J339</f>
        <v>7.2406311036249796E-2</v>
      </c>
      <c r="K339">
        <f>FactorLORet_raw!K339</f>
        <v>6.3846440860673107E-2</v>
      </c>
      <c r="L339">
        <f>FactorLORet_raw!L339</f>
        <v>5.4573754775955698E-2</v>
      </c>
      <c r="M339">
        <f>FactorLORet_raw!M339</f>
        <v>3.7108559910191699E-2</v>
      </c>
      <c r="N339">
        <f>FactorLORet_raw!N339</f>
        <v>5.747371645497612E-2</v>
      </c>
    </row>
    <row r="340" spans="1:14" x14ac:dyDescent="0.25">
      <c r="A340" s="5">
        <f>FactorLORet_raw!A340</f>
        <v>42094</v>
      </c>
      <c r="B340">
        <f>FactorLORet_raw!B340</f>
        <v>-1.18596388355566E-2</v>
      </c>
      <c r="C340">
        <f>FactorLORet_raw!C340</f>
        <v>-1.35592637237247E-2</v>
      </c>
      <c r="D340">
        <f>FactorLORet_raw!D340</f>
        <v>-1.18306075903628E-2</v>
      </c>
      <c r="E340">
        <f>FactorLORet_raw!E340</f>
        <v>-1.8394348455254401E-2</v>
      </c>
      <c r="F340">
        <f>FactorLORet_raw!F340</f>
        <v>-2.1744424619162699E-2</v>
      </c>
      <c r="G340">
        <f>FactorLORet_raw!G340</f>
        <v>-2.2562335037251E-2</v>
      </c>
      <c r="H340">
        <f>FactorLORet_raw!H340</f>
        <v>-2.2125253910311098E-2</v>
      </c>
      <c r="I340">
        <f>FactorLORet_raw!I340</f>
        <v>-2.1645983346720198E-2</v>
      </c>
      <c r="J340">
        <f>FactorLORet_raw!J340</f>
        <v>-2.3016441698099299E-2</v>
      </c>
      <c r="K340">
        <f>FactorLORet_raw!K340</f>
        <v>-2.4440216503525999E-2</v>
      </c>
      <c r="L340">
        <f>FactorLORet_raw!L340</f>
        <v>-1.5373053744151301E-2</v>
      </c>
      <c r="M340">
        <f>FactorLORet_raw!M340</f>
        <v>-1.4578086147364999E-2</v>
      </c>
      <c r="N340">
        <f>FactorLORet_raw!N340</f>
        <v>-1.581566410271007E-2</v>
      </c>
    </row>
    <row r="341" spans="1:14" x14ac:dyDescent="0.25">
      <c r="A341" s="5">
        <f>FactorLORet_raw!A341</f>
        <v>42124</v>
      </c>
      <c r="B341">
        <f>FactorLORet_raw!B341</f>
        <v>-1.6988105078208401E-2</v>
      </c>
      <c r="C341">
        <f>FactorLORet_raw!C341</f>
        <v>2.5819740825468299E-2</v>
      </c>
      <c r="D341">
        <f>FactorLORet_raw!D341</f>
        <v>2.1752810464760401E-2</v>
      </c>
      <c r="E341">
        <f>FactorLORet_raw!E341</f>
        <v>7.8292572700584199E-4</v>
      </c>
      <c r="F341">
        <f>FactorLORet_raw!F341</f>
        <v>2.95720445350942E-2</v>
      </c>
      <c r="G341">
        <f>FactorLORet_raw!G341</f>
        <v>1.19705837295011E-2</v>
      </c>
      <c r="H341">
        <f>FactorLORet_raw!H341</f>
        <v>2.7374048007295999E-2</v>
      </c>
      <c r="I341">
        <f>FactorLORet_raw!I341</f>
        <v>4.23267035756172E-2</v>
      </c>
      <c r="J341">
        <f>FactorLORet_raw!J341</f>
        <v>3.1399733104285003E-2</v>
      </c>
      <c r="K341">
        <f>FactorLORet_raw!K341</f>
        <v>1.3086209640213901E-2</v>
      </c>
      <c r="L341">
        <f>FactorLORet_raw!L341</f>
        <v>-4.2014485439333697E-3</v>
      </c>
      <c r="M341">
        <f>FactorLORet_raw!M341</f>
        <v>-4.7429217929772201E-3</v>
      </c>
      <c r="N341">
        <f>FactorLORet_raw!N341</f>
        <v>9.5945885574479917E-3</v>
      </c>
    </row>
    <row r="342" spans="1:14" x14ac:dyDescent="0.25">
      <c r="A342" s="5">
        <f>FactorLORet_raw!A342</f>
        <v>42155</v>
      </c>
      <c r="B342">
        <f>FactorLORet_raw!B342</f>
        <v>4.06280805222414E-2</v>
      </c>
      <c r="C342">
        <f>FactorLORet_raw!C342</f>
        <v>4.3140549383063002E-3</v>
      </c>
      <c r="D342">
        <f>FactorLORet_raw!D342</f>
        <v>-1.27486825157274E-3</v>
      </c>
      <c r="E342">
        <f>FactorLORet_raw!E342</f>
        <v>2.2175675226146298E-2</v>
      </c>
      <c r="F342">
        <f>FactorLORet_raw!F342</f>
        <v>-7.0432131674191198E-3</v>
      </c>
      <c r="G342">
        <f>FactorLORet_raw!G342</f>
        <v>1.14833041288639E-2</v>
      </c>
      <c r="H342">
        <f>FactorLORet_raw!H342</f>
        <v>1.45610507934527E-2</v>
      </c>
      <c r="I342">
        <f>FactorLORet_raw!I342</f>
        <v>-1.16961231603039E-3</v>
      </c>
      <c r="J342">
        <f>FactorLORet_raw!J342</f>
        <v>7.7202437281936103E-3</v>
      </c>
      <c r="K342">
        <f>FactorLORet_raw!K342</f>
        <v>1.86984187261337E-2</v>
      </c>
      <c r="L342">
        <f>FactorLORet_raw!L342</f>
        <v>2.96337493079348E-2</v>
      </c>
      <c r="M342">
        <f>FactorLORet_raw!M342</f>
        <v>1.1856119854941199E-2</v>
      </c>
      <c r="N342">
        <f>FactorLORet_raw!N342</f>
        <v>1.2858622825877575E-2</v>
      </c>
    </row>
    <row r="343" spans="1:14" x14ac:dyDescent="0.25">
      <c r="A343" s="5">
        <f>FactorLORet_raw!A343</f>
        <v>42185</v>
      </c>
      <c r="B343">
        <f>FactorLORet_raw!B343</f>
        <v>-4.6497963495462898E-3</v>
      </c>
      <c r="C343">
        <f>FactorLORet_raw!C343</f>
        <v>-1.4532562790844901E-2</v>
      </c>
      <c r="D343">
        <f>FactorLORet_raw!D343</f>
        <v>-2.3319824535575798E-2</v>
      </c>
      <c r="E343">
        <f>FactorLORet_raw!E343</f>
        <v>-1.8222309920286801E-2</v>
      </c>
      <c r="F343">
        <f>FactorLORet_raw!F343</f>
        <v>-3.1971063136272002E-2</v>
      </c>
      <c r="G343">
        <f>FactorLORet_raw!G343</f>
        <v>-2.08904519792108E-2</v>
      </c>
      <c r="H343">
        <f>FactorLORet_raw!H343</f>
        <v>-2.2585370781180499E-2</v>
      </c>
      <c r="I343">
        <f>FactorLORet_raw!I343</f>
        <v>-2.6635417180249799E-2</v>
      </c>
      <c r="J343">
        <f>FactorLORet_raw!J343</f>
        <v>-1.6602704323808001E-2</v>
      </c>
      <c r="K343">
        <f>FactorLORet_raw!K343</f>
        <v>-2.56041994841394E-2</v>
      </c>
      <c r="L343">
        <f>FactorLORet_raw!L343</f>
        <v>-2.5056101561464199E-2</v>
      </c>
      <c r="M343">
        <f>FactorLORet_raw!M343</f>
        <v>-1.77308568022305E-2</v>
      </c>
      <c r="N343">
        <f>FactorLORet_raw!N343</f>
        <v>-1.9359166114135018E-2</v>
      </c>
    </row>
    <row r="344" spans="1:14" x14ac:dyDescent="0.25">
      <c r="A344" s="5">
        <f>FactorLORet_raw!A344</f>
        <v>42216</v>
      </c>
      <c r="B344">
        <f>FactorLORet_raw!B344</f>
        <v>3.8721732243033102E-2</v>
      </c>
      <c r="C344">
        <f>FactorLORet_raw!C344</f>
        <v>-2.3822641688929602E-3</v>
      </c>
      <c r="D344">
        <f>FactorLORet_raw!D344</f>
        <v>-1.3421577048167399E-2</v>
      </c>
      <c r="E344">
        <f>FactorLORet_raw!E344</f>
        <v>1.5661605278243101E-2</v>
      </c>
      <c r="F344">
        <f>FactorLORet_raw!F344</f>
        <v>2.3098066076761002E-3</v>
      </c>
      <c r="G344">
        <f>FactorLORet_raw!G344</f>
        <v>-5.4215861402183404E-3</v>
      </c>
      <c r="H344">
        <f>FactorLORet_raw!H344</f>
        <v>-8.5947166045611395E-4</v>
      </c>
      <c r="I344">
        <f>FactorLORet_raw!I344</f>
        <v>-8.7125837402822395E-3</v>
      </c>
      <c r="J344">
        <f>FactorLORet_raw!J344</f>
        <v>-1.46096292175566E-3</v>
      </c>
      <c r="K344">
        <f>FactorLORet_raw!K344</f>
        <v>3.1240586724959898E-2</v>
      </c>
      <c r="L344">
        <f>FactorLORet_raw!L344</f>
        <v>-1.70088885390259E-2</v>
      </c>
      <c r="M344">
        <f>FactorLORet_raw!M344</f>
        <v>3.7116012395408099E-2</v>
      </c>
      <c r="N344">
        <f>FactorLORet_raw!N344</f>
        <v>2.0952081449742588E-2</v>
      </c>
    </row>
    <row r="345" spans="1:14" x14ac:dyDescent="0.25">
      <c r="A345" s="5">
        <f>FactorLORet_raw!A345</f>
        <v>42247</v>
      </c>
      <c r="B345">
        <f>FactorLORet_raw!B345</f>
        <v>-5.87677594012068E-2</v>
      </c>
      <c r="C345">
        <f>FactorLORet_raw!C345</f>
        <v>-6.4049521761480502E-2</v>
      </c>
      <c r="D345">
        <f>FactorLORet_raw!D345</f>
        <v>-4.5645410479438799E-2</v>
      </c>
      <c r="E345">
        <f>FactorLORet_raw!E345</f>
        <v>-5.8045017855648501E-2</v>
      </c>
      <c r="F345">
        <f>FactorLORet_raw!F345</f>
        <v>-4.2290411679374099E-2</v>
      </c>
      <c r="G345">
        <f>FactorLORet_raw!G345</f>
        <v>-5.9909173652415097E-2</v>
      </c>
      <c r="H345">
        <f>FactorLORet_raw!H345</f>
        <v>-6.5604691164767096E-2</v>
      </c>
      <c r="I345">
        <f>FactorLORet_raw!I345</f>
        <v>-5.5212375053898997E-2</v>
      </c>
      <c r="J345">
        <f>FactorLORet_raw!J345</f>
        <v>-6.2616933887899101E-2</v>
      </c>
      <c r="K345">
        <f>FactorLORet_raw!K345</f>
        <v>-5.8517940236913799E-2</v>
      </c>
      <c r="L345">
        <f>FactorLORet_raw!L345</f>
        <v>-5.5532217997653698E-2</v>
      </c>
      <c r="M345">
        <f>FactorLORet_raw!M345</f>
        <v>-5.9537412110813599E-2</v>
      </c>
      <c r="N345">
        <f>FactorLORet_raw!N345</f>
        <v>-6.0334206068073382E-2</v>
      </c>
    </row>
    <row r="346" spans="1:14" x14ac:dyDescent="0.25">
      <c r="A346" s="5">
        <f>FactorLORet_raw!A346</f>
        <v>42277</v>
      </c>
      <c r="B346">
        <f>FactorLORet_raw!B346</f>
        <v>-2.1294430812436201E-2</v>
      </c>
      <c r="C346">
        <f>FactorLORet_raw!C346</f>
        <v>-3.9377783097140399E-2</v>
      </c>
      <c r="D346">
        <f>FactorLORet_raw!D346</f>
        <v>-4.7500103791212299E-2</v>
      </c>
      <c r="E346">
        <f>FactorLORet_raw!E346</f>
        <v>-1.51304321694864E-2</v>
      </c>
      <c r="F346">
        <f>FactorLORet_raw!F346</f>
        <v>-1.59815821797928E-2</v>
      </c>
      <c r="G346">
        <f>FactorLORet_raw!G346</f>
        <v>-2.3690546078603401E-2</v>
      </c>
      <c r="H346">
        <f>FactorLORet_raw!H346</f>
        <v>-3.2791705255974801E-2</v>
      </c>
      <c r="I346">
        <f>FactorLORet_raw!I346</f>
        <v>-3.1291925230317499E-2</v>
      </c>
      <c r="J346">
        <f>FactorLORet_raw!J346</f>
        <v>-3.61689008076529E-2</v>
      </c>
      <c r="K346">
        <f>FactorLORet_raw!K346</f>
        <v>-1.60889641555487E-2</v>
      </c>
      <c r="L346">
        <f>FactorLORet_raw!L346</f>
        <v>-3.7858090595773497E-2</v>
      </c>
      <c r="M346">
        <f>FactorLORet_raw!M346</f>
        <v>-6.9645451238387699E-3</v>
      </c>
      <c r="N346">
        <f>FactorLORet_raw!N346</f>
        <v>-2.4743563477429453E-2</v>
      </c>
    </row>
    <row r="347" spans="1:14" x14ac:dyDescent="0.25">
      <c r="A347" s="5">
        <f>FactorLORet_raw!A347</f>
        <v>42308</v>
      </c>
      <c r="B347">
        <f>FactorLORet_raw!B347</f>
        <v>7.5208855120840204E-2</v>
      </c>
      <c r="C347">
        <f>FactorLORet_raw!C347</f>
        <v>7.5902526378615803E-2</v>
      </c>
      <c r="D347">
        <f>FactorLORet_raw!D347</f>
        <v>7.9939026674410496E-2</v>
      </c>
      <c r="E347">
        <f>FactorLORet_raw!E347</f>
        <v>8.0577764821289005E-2</v>
      </c>
      <c r="F347">
        <f>FactorLORet_raw!F347</f>
        <v>9.1122933994636293E-2</v>
      </c>
      <c r="G347">
        <f>FactorLORet_raw!G347</f>
        <v>9.1825467273148595E-2</v>
      </c>
      <c r="H347">
        <f>FactorLORet_raw!H347</f>
        <v>6.9773534739973095E-2</v>
      </c>
      <c r="I347">
        <f>FactorLORet_raw!I347</f>
        <v>8.52705288680871E-2</v>
      </c>
      <c r="J347">
        <f>FactorLORet_raw!J347</f>
        <v>7.6222411282463903E-2</v>
      </c>
      <c r="K347">
        <f>FactorLORet_raw!K347</f>
        <v>8.8913094574222903E-2</v>
      </c>
      <c r="L347">
        <f>FactorLORet_raw!L347</f>
        <v>8.2823756833282705E-2</v>
      </c>
      <c r="M347">
        <f>FactorLORet_raw!M347</f>
        <v>6.08010277072185E-2</v>
      </c>
      <c r="N347">
        <f>FactorLORet_raw!N347</f>
        <v>8.4354526535150853E-2</v>
      </c>
    </row>
    <row r="348" spans="1:14" x14ac:dyDescent="0.25">
      <c r="A348" s="5">
        <f>FactorLORet_raw!A348</f>
        <v>42338</v>
      </c>
      <c r="B348">
        <f>FactorLORet_raw!B348</f>
        <v>1.1920770919271999E-2</v>
      </c>
      <c r="C348">
        <f>FactorLORet_raw!C348</f>
        <v>1.3736556197413499E-2</v>
      </c>
      <c r="D348">
        <f>FactorLORet_raw!D348</f>
        <v>5.9651996169158097E-4</v>
      </c>
      <c r="E348">
        <f>FactorLORet_raw!E348</f>
        <v>-9.47876575492081E-3</v>
      </c>
      <c r="F348">
        <f>FactorLORet_raw!F348</f>
        <v>-8.1918885130308795E-3</v>
      </c>
      <c r="G348">
        <f>FactorLORet_raw!G348</f>
        <v>1.29032834851097E-3</v>
      </c>
      <c r="H348">
        <f>FactorLORet_raw!H348</f>
        <v>6.6449984290723003E-3</v>
      </c>
      <c r="I348">
        <f>FactorLORet_raw!I348</f>
        <v>8.9916931885302594E-3</v>
      </c>
      <c r="J348">
        <f>FactorLORet_raw!J348</f>
        <v>1.10511569927865E-2</v>
      </c>
      <c r="K348">
        <f>FactorLORet_raw!K348</f>
        <v>3.3278220464839801E-3</v>
      </c>
      <c r="L348">
        <f>FactorLORet_raw!L348</f>
        <v>-4.9809982650468303E-3</v>
      </c>
      <c r="M348">
        <f>FactorLORet_raw!M348</f>
        <v>-7.1424399186111506E-5</v>
      </c>
      <c r="N348">
        <f>FactorLORet_raw!N348</f>
        <v>2.9731384304618746E-3</v>
      </c>
    </row>
    <row r="349" spans="1:14" x14ac:dyDescent="0.25">
      <c r="A349" s="5">
        <f>FactorLORet_raw!A349</f>
        <v>42369</v>
      </c>
      <c r="B349">
        <f>FactorLORet_raw!B349</f>
        <v>-4.60866540052905E-4</v>
      </c>
      <c r="C349">
        <f>FactorLORet_raw!C349</f>
        <v>-3.7779535657408402E-2</v>
      </c>
      <c r="D349">
        <f>FactorLORet_raw!D349</f>
        <v>-3.9879996715989803E-2</v>
      </c>
      <c r="E349">
        <f>FactorLORet_raw!E349</f>
        <v>-2.3323212723507299E-2</v>
      </c>
      <c r="F349">
        <f>FactorLORet_raw!F349</f>
        <v>-1.44389724831248E-2</v>
      </c>
      <c r="G349">
        <f>FactorLORet_raw!G349</f>
        <v>-8.0748946252636507E-3</v>
      </c>
      <c r="H349">
        <f>FactorLORet_raw!H349</f>
        <v>-3.6409203868197203E-2</v>
      </c>
      <c r="I349">
        <f>FactorLORet_raw!I349</f>
        <v>-2.2010291339355101E-2</v>
      </c>
      <c r="J349">
        <f>FactorLORet_raw!J349</f>
        <v>-4.3013189514727601E-2</v>
      </c>
      <c r="K349">
        <f>FactorLORet_raw!K349</f>
        <v>-1.5805268154023899E-2</v>
      </c>
      <c r="L349">
        <f>FactorLORet_raw!L349</f>
        <v>-2.90696227070543E-2</v>
      </c>
      <c r="M349">
        <f>FactorLORet_raw!M349</f>
        <v>2.2644931267148901E-3</v>
      </c>
      <c r="N349">
        <f>FactorLORet_raw!N349</f>
        <v>-1.5771960729775159E-2</v>
      </c>
    </row>
    <row r="350" spans="1:14" x14ac:dyDescent="0.25">
      <c r="A350" s="5">
        <f>FactorLORet_raw!A350</f>
        <v>42400</v>
      </c>
      <c r="B350">
        <f>FactorLORet_raw!B350</f>
        <v>-4.1355019049899903E-2</v>
      </c>
      <c r="C350">
        <f>FactorLORet_raw!C350</f>
        <v>-7.90852496481666E-2</v>
      </c>
      <c r="D350">
        <f>FactorLORet_raw!D350</f>
        <v>-6.5775905361652204E-2</v>
      </c>
      <c r="E350">
        <f>FactorLORet_raw!E350</f>
        <v>-4.4062072036669002E-2</v>
      </c>
      <c r="F350">
        <f>FactorLORet_raw!F350</f>
        <v>-1.25592264027729E-2</v>
      </c>
      <c r="G350">
        <f>FactorLORet_raw!G350</f>
        <v>-3.6023872166779103E-2</v>
      </c>
      <c r="H350">
        <f>FactorLORet_raw!H350</f>
        <v>-8.4984658646079403E-2</v>
      </c>
      <c r="I350">
        <f>FactorLORet_raw!I350</f>
        <v>-7.4643331746502603E-2</v>
      </c>
      <c r="J350">
        <f>FactorLORet_raw!J350</f>
        <v>-8.6254698093082602E-2</v>
      </c>
      <c r="K350">
        <f>FactorLORet_raw!K350</f>
        <v>-4.1664945495411998E-2</v>
      </c>
      <c r="L350">
        <f>FactorLORet_raw!L350</f>
        <v>-6.9403981083384497E-2</v>
      </c>
      <c r="M350">
        <f>FactorLORet_raw!M350</f>
        <v>-4.5263986481981801E-3</v>
      </c>
      <c r="N350">
        <f>FactorLORet_raw!N350</f>
        <v>-4.9623194473518928E-2</v>
      </c>
    </row>
    <row r="351" spans="1:14" x14ac:dyDescent="0.25">
      <c r="A351" s="5">
        <f>FactorLORet_raw!A351</f>
        <v>42429</v>
      </c>
      <c r="B351">
        <f>FactorLORet_raw!B351</f>
        <v>-2.5373878296286002E-2</v>
      </c>
      <c r="C351">
        <f>FactorLORet_raw!C351</f>
        <v>-2.5322130291399299E-2</v>
      </c>
      <c r="D351">
        <f>FactorLORet_raw!D351</f>
        <v>4.6633750983050899E-2</v>
      </c>
      <c r="E351">
        <f>FactorLORet_raw!E351</f>
        <v>9.9853824556123006E-3</v>
      </c>
      <c r="F351">
        <f>FactorLORet_raw!F351</f>
        <v>2.08193275275655E-2</v>
      </c>
      <c r="G351">
        <f>FactorLORet_raw!G351</f>
        <v>1.1456770936364401E-2</v>
      </c>
      <c r="H351">
        <f>FactorLORet_raw!H351</f>
        <v>-2.6269678351595201E-3</v>
      </c>
      <c r="I351">
        <f>FactorLORet_raw!I351</f>
        <v>-3.2922483450894399E-3</v>
      </c>
      <c r="J351">
        <f>FactorLORet_raw!J351</f>
        <v>-1.15565294513403E-2</v>
      </c>
      <c r="K351">
        <f>FactorLORet_raw!K351</f>
        <v>-6.9744282451241098E-3</v>
      </c>
      <c r="L351">
        <f>FactorLORet_raw!L351</f>
        <v>-7.9451002753311607E-3</v>
      </c>
      <c r="M351">
        <f>FactorLORet_raw!M351</f>
        <v>1.2096831811033701E-2</v>
      </c>
      <c r="N351">
        <f>FactorLORet_raw!N351</f>
        <v>-1.3491338010330756E-3</v>
      </c>
    </row>
    <row r="352" spans="1:14" x14ac:dyDescent="0.25">
      <c r="A352" s="5">
        <f>FactorLORet_raw!A352</f>
        <v>42460</v>
      </c>
      <c r="B352">
        <f>FactorLORet_raw!B352</f>
        <v>6.0685507653100802E-2</v>
      </c>
      <c r="C352">
        <f>FactorLORet_raw!C352</f>
        <v>8.1638673039655593E-2</v>
      </c>
      <c r="D352">
        <f>FactorLORet_raw!D352</f>
        <v>0.10945503694410399</v>
      </c>
      <c r="E352">
        <f>FactorLORet_raw!E352</f>
        <v>7.5471895972334196E-2</v>
      </c>
      <c r="F352">
        <f>FactorLORet_raw!F352</f>
        <v>7.3361192616848397E-2</v>
      </c>
      <c r="G352">
        <f>FactorLORet_raw!G352</f>
        <v>6.7223085003427399E-2</v>
      </c>
      <c r="H352">
        <f>FactorLORet_raw!H352</f>
        <v>8.0570498436739996E-2</v>
      </c>
      <c r="I352">
        <f>FactorLORet_raw!I352</f>
        <v>8.4804048439646201E-2</v>
      </c>
      <c r="J352">
        <f>FactorLORet_raw!J352</f>
        <v>8.5604572368837298E-2</v>
      </c>
      <c r="K352">
        <f>FactorLORet_raw!K352</f>
        <v>7.0873907088608204E-2</v>
      </c>
      <c r="L352">
        <f>FactorLORet_raw!L352</f>
        <v>6.2819036016455901E-2</v>
      </c>
      <c r="M352">
        <f>FactorLORet_raw!M352</f>
        <v>5.5721640763705102E-2</v>
      </c>
      <c r="N352">
        <f>FactorLORet_raw!N352</f>
        <v>6.7837311762143582E-2</v>
      </c>
    </row>
    <row r="353" spans="1:14" x14ac:dyDescent="0.25">
      <c r="A353" s="5">
        <f>FactorLORet_raw!A353</f>
        <v>42490</v>
      </c>
      <c r="B353">
        <f>FactorLORet_raw!B353</f>
        <v>-1.58068971401043E-2</v>
      </c>
      <c r="C353">
        <f>FactorLORet_raw!C353</f>
        <v>3.8890342926083302E-2</v>
      </c>
      <c r="D353">
        <f>FactorLORet_raw!D353</f>
        <v>3.0300565715281801E-2</v>
      </c>
      <c r="E353">
        <f>FactorLORet_raw!E353</f>
        <v>-2.6976843890703699E-2</v>
      </c>
      <c r="F353">
        <f>FactorLORet_raw!F353</f>
        <v>2.9378110265522599E-2</v>
      </c>
      <c r="G353">
        <f>FactorLORet_raw!G353</f>
        <v>6.5022742513465397E-3</v>
      </c>
      <c r="H353">
        <f>FactorLORet_raw!H353</f>
        <v>-6.0347285993950202E-3</v>
      </c>
      <c r="I353">
        <f>FactorLORet_raw!I353</f>
        <v>-2.05064014695805E-2</v>
      </c>
      <c r="J353">
        <f>FactorLORet_raw!J353</f>
        <v>-1.1564553408808201E-2</v>
      </c>
      <c r="K353">
        <f>FactorLORet_raw!K353</f>
        <v>-3.6204960638204102E-2</v>
      </c>
      <c r="L353">
        <f>FactorLORet_raw!L353</f>
        <v>-5.1625750851540799E-3</v>
      </c>
      <c r="M353">
        <f>FactorLORet_raw!M353</f>
        <v>6.0087180229861502E-4</v>
      </c>
      <c r="N353">
        <f>FactorLORet_raw!N353</f>
        <v>3.8780205054853578E-3</v>
      </c>
    </row>
    <row r="354" spans="1:14" x14ac:dyDescent="0.25">
      <c r="A354" s="5">
        <f>FactorLORet_raw!A354</f>
        <v>42521</v>
      </c>
      <c r="B354">
        <f>FactorLORet_raw!B354</f>
        <v>2.4133897879752099E-2</v>
      </c>
      <c r="C354">
        <f>FactorLORet_raw!C354</f>
        <v>1.25882355506413E-2</v>
      </c>
      <c r="D354">
        <f>FactorLORet_raw!D354</f>
        <v>-2.4564234783794299E-3</v>
      </c>
      <c r="E354">
        <f>FactorLORet_raw!E354</f>
        <v>8.1411846372232092E-3</v>
      </c>
      <c r="F354">
        <f>FactorLORet_raw!F354</f>
        <v>1.1605226668925399E-2</v>
      </c>
      <c r="G354">
        <f>FactorLORet_raw!G354</f>
        <v>7.9198737862937203E-3</v>
      </c>
      <c r="H354">
        <f>FactorLORet_raw!H354</f>
        <v>2.4454795585371399E-2</v>
      </c>
      <c r="I354">
        <f>FactorLORet_raw!I354</f>
        <v>2.3494518009183899E-2</v>
      </c>
      <c r="J354">
        <f>FactorLORet_raw!J354</f>
        <v>2.2554913973502001E-2</v>
      </c>
      <c r="K354">
        <f>FactorLORet_raw!K354</f>
        <v>2.3223796946582699E-2</v>
      </c>
      <c r="L354">
        <f>FactorLORet_raw!L354</f>
        <v>6.5031615104162001E-3</v>
      </c>
      <c r="M354">
        <f>FactorLORet_raw!M354</f>
        <v>4.4437665365844202E-3</v>
      </c>
      <c r="N354">
        <f>FactorLORet_raw!N354</f>
        <v>1.7957218508640294E-2</v>
      </c>
    </row>
    <row r="355" spans="1:14" x14ac:dyDescent="0.25">
      <c r="A355" s="5">
        <f>FactorLORet_raw!A355</f>
        <v>42551</v>
      </c>
      <c r="B355">
        <f>FactorLORet_raw!B355</f>
        <v>2.1570675006257301E-2</v>
      </c>
      <c r="C355">
        <f>FactorLORet_raw!C355</f>
        <v>-2.6381681790737899E-2</v>
      </c>
      <c r="D355">
        <f>FactorLORet_raw!D355</f>
        <v>-1.39884659017846E-2</v>
      </c>
      <c r="E355">
        <f>FactorLORet_raw!E355</f>
        <v>1.5131013399551101E-3</v>
      </c>
      <c r="F355">
        <f>FactorLORet_raw!F355</f>
        <v>2.3719761279832802E-2</v>
      </c>
      <c r="G355">
        <f>FactorLORet_raw!G355</f>
        <v>1.33705341809594E-2</v>
      </c>
      <c r="H355">
        <f>FactorLORet_raw!H355</f>
        <v>-3.05102066432036E-2</v>
      </c>
      <c r="I355">
        <f>FactorLORet_raw!I355</f>
        <v>-2.01876969680824E-2</v>
      </c>
      <c r="J355">
        <f>FactorLORet_raw!J355</f>
        <v>-3.8327452476074303E-2</v>
      </c>
      <c r="K355">
        <f>FactorLORet_raw!K355</f>
        <v>-8.4523389472989097E-3</v>
      </c>
      <c r="L355">
        <f>FactorLORet_raw!L355</f>
        <v>1.26710364334563E-2</v>
      </c>
      <c r="M355">
        <f>FactorLORet_raw!M355</f>
        <v>5.3873595275570202E-2</v>
      </c>
      <c r="N355">
        <f>FactorLORet_raw!N355</f>
        <v>2.5922510390481435E-3</v>
      </c>
    </row>
    <row r="356" spans="1:14" x14ac:dyDescent="0.25">
      <c r="A356" s="5">
        <f>FactorLORet_raw!A356</f>
        <v>42582</v>
      </c>
      <c r="B356">
        <f>FactorLORet_raw!B356</f>
        <v>4.2493707498654297E-2</v>
      </c>
      <c r="C356">
        <f>FactorLORet_raw!C356</f>
        <v>3.43073225926291E-2</v>
      </c>
      <c r="D356">
        <f>FactorLORet_raw!D356</f>
        <v>5.9086446849168597E-2</v>
      </c>
      <c r="E356">
        <f>FactorLORet_raw!E356</f>
        <v>4.1031401403122197E-2</v>
      </c>
      <c r="F356">
        <f>FactorLORet_raw!F356</f>
        <v>3.1574818973937602E-2</v>
      </c>
      <c r="G356">
        <f>FactorLORet_raw!G356</f>
        <v>3.3692467082896201E-2</v>
      </c>
      <c r="H356">
        <f>FactorLORet_raw!H356</f>
        <v>4.7749881078074999E-2</v>
      </c>
      <c r="I356">
        <f>FactorLORet_raw!I356</f>
        <v>4.8936304330284001E-2</v>
      </c>
      <c r="J356">
        <f>FactorLORet_raw!J356</f>
        <v>5.2162602046318E-2</v>
      </c>
      <c r="K356">
        <f>FactorLORet_raw!K356</f>
        <v>5.1537725488781799E-2</v>
      </c>
      <c r="L356">
        <f>FactorLORet_raw!L356</f>
        <v>5.5411617797725E-2</v>
      </c>
      <c r="M356">
        <f>FactorLORet_raw!M356</f>
        <v>8.9972691366913705E-3</v>
      </c>
      <c r="N356">
        <f>FactorLORet_raw!N356</f>
        <v>3.6868008497534133E-2</v>
      </c>
    </row>
    <row r="357" spans="1:14" x14ac:dyDescent="0.25">
      <c r="A357" s="5">
        <f>FactorLORet_raw!A357</f>
        <v>42613</v>
      </c>
      <c r="B357">
        <f>FactorLORet_raw!B357</f>
        <v>-1.9509494510530401E-2</v>
      </c>
      <c r="C357">
        <f>FactorLORet_raw!C357</f>
        <v>3.7775819134648302E-2</v>
      </c>
      <c r="D357">
        <f>FactorLORet_raw!D357</f>
        <v>9.8247549670255896E-3</v>
      </c>
      <c r="E357">
        <f>FactorLORet_raw!E357</f>
        <v>-5.2031146173515596E-3</v>
      </c>
      <c r="F357">
        <f>FactorLORet_raw!F357</f>
        <v>4.6865503285184701E-4</v>
      </c>
      <c r="G357">
        <f>FactorLORet_raw!G357</f>
        <v>6.5496285954525098E-4</v>
      </c>
      <c r="H357">
        <f>FactorLORet_raw!H357</f>
        <v>2.97714331931642E-2</v>
      </c>
      <c r="I357">
        <f>FactorLORet_raw!I357</f>
        <v>2.3863499661058898E-2</v>
      </c>
      <c r="J357">
        <f>FactorLORet_raw!J357</f>
        <v>3.24584876884308E-2</v>
      </c>
      <c r="K357">
        <f>FactorLORet_raw!K357</f>
        <v>-4.8239155412556101E-4</v>
      </c>
      <c r="L357">
        <f>FactorLORet_raw!L357</f>
        <v>2.0450655937965599E-2</v>
      </c>
      <c r="M357">
        <f>FactorLORet_raw!M357</f>
        <v>-1.7531582083430301E-2</v>
      </c>
      <c r="N357">
        <f>FactorLORet_raw!N357</f>
        <v>1.4047845308431395E-3</v>
      </c>
    </row>
    <row r="358" spans="1:14" x14ac:dyDescent="0.25">
      <c r="A358" s="5">
        <f>FactorLORet_raw!A358</f>
        <v>42643</v>
      </c>
      <c r="B358">
        <f>FactorLORet_raw!B358</f>
        <v>2.8884724010373201E-3</v>
      </c>
      <c r="C358">
        <f>FactorLORet_raw!C358</f>
        <v>-1.3850117323689E-2</v>
      </c>
      <c r="D358">
        <f>FactorLORet_raw!D358</f>
        <v>5.2127681138198897E-3</v>
      </c>
      <c r="E358">
        <f>FactorLORet_raw!E358</f>
        <v>1.3901703854097901E-3</v>
      </c>
      <c r="F358">
        <f>FactorLORet_raw!F358</f>
        <v>-4.8163670448534198E-3</v>
      </c>
      <c r="G358">
        <f>FactorLORet_raw!G358</f>
        <v>4.0889997953362399E-3</v>
      </c>
      <c r="H358">
        <f>FactorLORet_raw!H358</f>
        <v>-6.1008140475734404E-3</v>
      </c>
      <c r="I358">
        <f>FactorLORet_raw!I358</f>
        <v>2.9490766034951299E-3</v>
      </c>
      <c r="J358">
        <f>FactorLORet_raw!J358</f>
        <v>-4.2869689789034396E-3</v>
      </c>
      <c r="K358">
        <f>FactorLORet_raw!K358</f>
        <v>7.0143912969717198E-3</v>
      </c>
      <c r="L358">
        <f>FactorLORet_raw!L358</f>
        <v>4.5061862643840499E-3</v>
      </c>
      <c r="M358">
        <f>FactorLORet_raw!M358</f>
        <v>-1.28284129933443E-2</v>
      </c>
      <c r="N358">
        <f>FactorLORet_raw!N358</f>
        <v>1.8688004970535133E-4</v>
      </c>
    </row>
    <row r="359" spans="1:14" x14ac:dyDescent="0.25">
      <c r="A359" s="5">
        <f>FactorLORet_raw!A359</f>
        <v>42674</v>
      </c>
      <c r="B359">
        <f>FactorLORet_raw!B359</f>
        <v>-2.0558335777414401E-2</v>
      </c>
      <c r="C359">
        <f>FactorLORet_raw!C359</f>
        <v>1.36906742727411E-2</v>
      </c>
      <c r="D359">
        <f>FactorLORet_raw!D359</f>
        <v>-1.50004208069728E-2</v>
      </c>
      <c r="E359">
        <f>FactorLORet_raw!E359</f>
        <v>-1.9491712991115701E-2</v>
      </c>
      <c r="F359">
        <f>FactorLORet_raw!F359</f>
        <v>-1.9340926077929602E-2</v>
      </c>
      <c r="G359">
        <f>FactorLORet_raw!G359</f>
        <v>-2.4311763440589398E-2</v>
      </c>
      <c r="H359">
        <f>FactorLORet_raw!H359</f>
        <v>1.28878906539343E-2</v>
      </c>
      <c r="I359">
        <f>FactorLORet_raw!I359</f>
        <v>-1.1693011516472999E-2</v>
      </c>
      <c r="J359">
        <f>FactorLORet_raw!J359</f>
        <v>8.9819620893265492E-3</v>
      </c>
      <c r="K359">
        <f>FactorLORet_raw!K359</f>
        <v>-1.9415172262382999E-2</v>
      </c>
      <c r="L359">
        <f>FactorLORet_raw!L359</f>
        <v>-3.46002882737972E-2</v>
      </c>
      <c r="M359">
        <f>FactorLORet_raw!M359</f>
        <v>-2.37455711288697E-2</v>
      </c>
      <c r="N359">
        <f>FactorLORet_raw!N359</f>
        <v>-1.8240452699062937E-2</v>
      </c>
    </row>
    <row r="360" spans="1:14" x14ac:dyDescent="0.25">
      <c r="A360" s="5">
        <f>FactorLORet_raw!A360</f>
        <v>42704</v>
      </c>
      <c r="B360">
        <f>FactorLORet_raw!B360</f>
        <v>-8.7141053584765301E-4</v>
      </c>
      <c r="C360">
        <f>FactorLORet_raw!C360</f>
        <v>0.112168215542882</v>
      </c>
      <c r="D360">
        <f>FactorLORet_raw!D360</f>
        <v>7.0648918615145107E-2</v>
      </c>
      <c r="E360">
        <f>FactorLORet_raw!E360</f>
        <v>3.4768939776070901E-2</v>
      </c>
      <c r="F360">
        <f>FactorLORet_raw!F360</f>
        <v>5.3351636488614303E-2</v>
      </c>
      <c r="G360">
        <f>FactorLORet_raw!G360</f>
        <v>4.0359286414388899E-2</v>
      </c>
      <c r="H360">
        <f>FactorLORet_raw!H360</f>
        <v>8.2285340151508402E-2</v>
      </c>
      <c r="I360">
        <f>FactorLORet_raw!I360</f>
        <v>0.10566509285164501</v>
      </c>
      <c r="J360">
        <f>FactorLORet_raw!J360</f>
        <v>9.01974585632173E-2</v>
      </c>
      <c r="K360">
        <f>FactorLORet_raw!K360</f>
        <v>4.1474910886648998E-3</v>
      </c>
      <c r="L360">
        <f>FactorLORet_raw!L360</f>
        <v>3.99884655220051E-2</v>
      </c>
      <c r="M360">
        <f>FactorLORet_raw!M360</f>
        <v>1.10166722397337E-2</v>
      </c>
      <c r="N360">
        <f>FactorLORet_raw!N360</f>
        <v>3.7035114647209877E-2</v>
      </c>
    </row>
    <row r="361" spans="1:14" x14ac:dyDescent="0.25">
      <c r="A361" s="5">
        <f>FactorLORet_raw!A361</f>
        <v>42735</v>
      </c>
      <c r="B361">
        <f>FactorLORet_raw!B361</f>
        <v>7.3336168839107504E-3</v>
      </c>
      <c r="C361">
        <f>FactorLORet_raw!C361</f>
        <v>4.0092323437690598E-2</v>
      </c>
      <c r="D361">
        <f>FactorLORet_raw!D361</f>
        <v>2.6927181574173402E-3</v>
      </c>
      <c r="E361">
        <f>FactorLORet_raw!E361</f>
        <v>1.8061013907491499E-2</v>
      </c>
      <c r="F361">
        <f>FactorLORet_raw!F361</f>
        <v>3.4208292730200401E-2</v>
      </c>
      <c r="G361">
        <f>FactorLORet_raw!G361</f>
        <v>9.8259218757233199E-3</v>
      </c>
      <c r="H361">
        <f>FactorLORet_raw!H361</f>
        <v>3.1892993067335798E-2</v>
      </c>
      <c r="I361">
        <f>FactorLORet_raw!I361</f>
        <v>3.2849249471149998E-2</v>
      </c>
      <c r="J361">
        <f>FactorLORet_raw!J361</f>
        <v>3.55279213589575E-2</v>
      </c>
      <c r="K361">
        <f>FactorLORet_raw!K361</f>
        <v>1.6441895305222401E-2</v>
      </c>
      <c r="L361">
        <f>FactorLORet_raw!L361</f>
        <v>2.0075461011882099E-2</v>
      </c>
      <c r="M361">
        <f>FactorLORet_raw!M361</f>
        <v>2.58874185641501E-2</v>
      </c>
      <c r="N361">
        <f>FactorLORet_raw!N361</f>
        <v>1.9765332850302686E-2</v>
      </c>
    </row>
    <row r="362" spans="1:14" x14ac:dyDescent="0.25">
      <c r="A362" s="5">
        <f>FactorLORet_raw!A362</f>
        <v>42766</v>
      </c>
      <c r="B362">
        <f>FactorLORet_raw!B362</f>
        <v>2.2322525698634601E-2</v>
      </c>
      <c r="C362">
        <f>FactorLORet_raw!C362</f>
        <v>3.03798330846816E-3</v>
      </c>
      <c r="D362">
        <f>FactorLORet_raw!D362</f>
        <v>1.98241351311194E-2</v>
      </c>
      <c r="E362">
        <f>FactorLORet_raw!E362</f>
        <v>1.84097294537739E-2</v>
      </c>
      <c r="F362">
        <f>FactorLORet_raw!F362</f>
        <v>-2.46783980713885E-3</v>
      </c>
      <c r="G362">
        <f>FactorLORet_raw!G362</f>
        <v>1.37436680683936E-2</v>
      </c>
      <c r="H362">
        <f>FactorLORet_raw!H362</f>
        <v>1.4235323240220201E-2</v>
      </c>
      <c r="I362">
        <f>FactorLORet_raw!I362</f>
        <v>6.61129359241917E-3</v>
      </c>
      <c r="J362">
        <f>FactorLORet_raw!J362</f>
        <v>1.18637104379725E-2</v>
      </c>
      <c r="K362">
        <f>FactorLORet_raw!K362</f>
        <v>2.7307532873749998E-2</v>
      </c>
      <c r="L362">
        <f>FactorLORet_raw!L362</f>
        <v>4.1031614394575297E-2</v>
      </c>
      <c r="M362">
        <f>FactorLORet_raw!M362</f>
        <v>2.41137133065438E-3</v>
      </c>
      <c r="N362">
        <f>FactorLORet_raw!N362</f>
        <v>1.8966218395479073E-2</v>
      </c>
    </row>
    <row r="363" spans="1:14" x14ac:dyDescent="0.25">
      <c r="A363" s="5">
        <f>FactorLORet_raw!A363</f>
        <v>42794</v>
      </c>
      <c r="B363">
        <f>FactorLORet_raw!B363</f>
        <v>2.8081955524595099E-2</v>
      </c>
      <c r="C363">
        <f>FactorLORet_raw!C363</f>
        <v>4.5198636691298297E-2</v>
      </c>
      <c r="D363">
        <f>FactorLORet_raw!D363</f>
        <v>1.8170798238764801E-2</v>
      </c>
      <c r="E363">
        <f>FactorLORet_raw!E363</f>
        <v>5.0997514541132903E-2</v>
      </c>
      <c r="F363">
        <f>FactorLORet_raw!F363</f>
        <v>2.9806765911560201E-2</v>
      </c>
      <c r="G363">
        <f>FactorLORet_raw!G363</f>
        <v>2.5267399497035499E-2</v>
      </c>
      <c r="H363">
        <f>FactorLORet_raw!H363</f>
        <v>6.0401847993355802E-2</v>
      </c>
      <c r="I363">
        <f>FactorLORet_raw!I363</f>
        <v>3.9196706817861297E-2</v>
      </c>
      <c r="J363">
        <f>FactorLORet_raw!J363</f>
        <v>5.7360599999964998E-2</v>
      </c>
      <c r="K363">
        <f>FactorLORet_raw!K363</f>
        <v>5.4615814771030599E-2</v>
      </c>
      <c r="L363">
        <f>FactorLORet_raw!L363</f>
        <v>3.5463000851064901E-2</v>
      </c>
      <c r="M363">
        <f>FactorLORet_raw!M363</f>
        <v>3.8603379769988198E-2</v>
      </c>
      <c r="N363">
        <f>FactorLORet_raw!N363</f>
        <v>3.970815241948622E-2</v>
      </c>
    </row>
    <row r="364" spans="1:14" x14ac:dyDescent="0.25">
      <c r="A364" s="5">
        <f>FactorLORet_raw!A364</f>
        <v>42825</v>
      </c>
      <c r="B364">
        <f>FactorLORet_raw!B364</f>
        <v>-2.0977727880206599E-3</v>
      </c>
      <c r="C364">
        <f>FactorLORet_raw!C364</f>
        <v>-2.6106463536731302E-2</v>
      </c>
      <c r="D364">
        <f>FactorLORet_raw!D364</f>
        <v>1.28405326263449E-3</v>
      </c>
      <c r="E364">
        <f>FactorLORet_raw!E364</f>
        <v>6.5883170938433504E-3</v>
      </c>
      <c r="F364">
        <f>FactorLORet_raw!F364</f>
        <v>-7.0087586959088101E-3</v>
      </c>
      <c r="G364">
        <f>FactorLORet_raw!G364</f>
        <v>-4.5998839984531798E-4</v>
      </c>
      <c r="H364">
        <f>FactorLORet_raw!H364</f>
        <v>-1.10408128789565E-2</v>
      </c>
      <c r="I364">
        <f>FactorLORet_raw!I364</f>
        <v>-1.6807736053783901E-2</v>
      </c>
      <c r="J364">
        <f>FactorLORet_raw!J364</f>
        <v>-1.82669319716969E-2</v>
      </c>
      <c r="K364">
        <f>FactorLORet_raw!K364</f>
        <v>1.6927348889876299E-2</v>
      </c>
      <c r="L364">
        <f>FactorLORet_raw!L364</f>
        <v>-7.2478750977471697E-3</v>
      </c>
      <c r="M364">
        <f>FactorLORet_raw!M364</f>
        <v>2.6547738590609101E-3</v>
      </c>
      <c r="N364">
        <f>FactorLORet_raw!N364</f>
        <v>1.1648095161407301E-3</v>
      </c>
    </row>
    <row r="365" spans="1:14" x14ac:dyDescent="0.25">
      <c r="A365" s="5">
        <f>FactorLORet_raw!A365</f>
        <v>42855</v>
      </c>
      <c r="B365">
        <f>FactorLORet_raw!B365</f>
        <v>7.7534589163530104E-3</v>
      </c>
      <c r="C365">
        <f>FactorLORet_raw!C365</f>
        <v>-5.9120498856074103E-3</v>
      </c>
      <c r="D365">
        <f>FactorLORet_raw!D365</f>
        <v>-1.91584337973037E-3</v>
      </c>
      <c r="E365">
        <f>FactorLORet_raw!E365</f>
        <v>6.1459844837147204E-3</v>
      </c>
      <c r="F365">
        <f>FactorLORet_raw!F365</f>
        <v>-1.16592151173523E-2</v>
      </c>
      <c r="G365">
        <f>FactorLORet_raw!G365</f>
        <v>8.0530650705334299E-4</v>
      </c>
      <c r="H365">
        <f>FactorLORet_raw!H365</f>
        <v>-4.9823958599710004E-3</v>
      </c>
      <c r="I365">
        <f>FactorLORet_raw!I365</f>
        <v>3.92664928464788E-4</v>
      </c>
      <c r="J365">
        <f>FactorLORet_raw!J365</f>
        <v>-1.0652804945124199E-2</v>
      </c>
      <c r="K365">
        <f>FactorLORet_raw!K365</f>
        <v>2.15820394716374E-2</v>
      </c>
      <c r="L365">
        <f>FactorLORet_raw!L365</f>
        <v>-1.2058952388819299E-2</v>
      </c>
      <c r="M365">
        <f>FactorLORet_raw!M365</f>
        <v>1.33729559549387E-2</v>
      </c>
      <c r="N365">
        <f>FactorLORet_raw!N365</f>
        <v>1.0270569233243876E-2</v>
      </c>
    </row>
    <row r="366" spans="1:14" x14ac:dyDescent="0.25">
      <c r="A366" s="5">
        <f>FactorLORet_raw!A366</f>
        <v>42886</v>
      </c>
      <c r="B366">
        <f>FactorLORet_raw!B366</f>
        <v>3.4607096108890303E-2</v>
      </c>
      <c r="C366">
        <f>FactorLORet_raw!C366</f>
        <v>-1.8851709388436302E-2</v>
      </c>
      <c r="D366">
        <f>FactorLORet_raw!D366</f>
        <v>-2.5152785167080399E-2</v>
      </c>
      <c r="E366">
        <f>FactorLORet_raw!E366</f>
        <v>2.8454581230284499E-2</v>
      </c>
      <c r="F366">
        <f>FactorLORet_raw!F366</f>
        <v>-4.7508599442033497E-3</v>
      </c>
      <c r="G366">
        <f>FactorLORet_raw!G366</f>
        <v>5.4424613680545903E-3</v>
      </c>
      <c r="H366">
        <f>FactorLORet_raw!H366</f>
        <v>-1.0123359617297101E-2</v>
      </c>
      <c r="I366">
        <f>FactorLORet_raw!I366</f>
        <v>-1.0265601943395399E-2</v>
      </c>
      <c r="J366">
        <f>FactorLORet_raw!J366</f>
        <v>-1.45058873450665E-2</v>
      </c>
      <c r="K366">
        <f>FactorLORet_raw!K366</f>
        <v>3.98161188766794E-2</v>
      </c>
      <c r="L366">
        <f>FactorLORet_raw!L366</f>
        <v>-1.6883407983925201E-2</v>
      </c>
      <c r="M366">
        <f>FactorLORet_raw!M366</f>
        <v>1.9490556313789001E-2</v>
      </c>
      <c r="N366">
        <f>FactorLORet_raw!N366</f>
        <v>1.40725262932897E-2</v>
      </c>
    </row>
    <row r="367" spans="1:14" x14ac:dyDescent="0.25">
      <c r="A367" s="5">
        <f>FactorLORet_raw!A367</f>
        <v>42916</v>
      </c>
      <c r="B367">
        <f>FactorLORet_raw!B367</f>
        <v>2.8303398720001002E-4</v>
      </c>
      <c r="C367">
        <f>FactorLORet_raw!C367</f>
        <v>5.1165576901920903E-2</v>
      </c>
      <c r="D367">
        <f>FactorLORet_raw!D367</f>
        <v>2.8833065628355001E-2</v>
      </c>
      <c r="E367">
        <f>FactorLORet_raw!E367</f>
        <v>-5.6727270144023801E-3</v>
      </c>
      <c r="F367">
        <f>FactorLORet_raw!F367</f>
        <v>1.0689744072333101E-2</v>
      </c>
      <c r="G367">
        <f>FactorLORet_raw!G367</f>
        <v>5.3284833330481101E-3</v>
      </c>
      <c r="H367">
        <f>FactorLORet_raw!H367</f>
        <v>4.1177550733064901E-2</v>
      </c>
      <c r="I367">
        <f>FactorLORet_raw!I367</f>
        <v>2.68706177271987E-2</v>
      </c>
      <c r="J367">
        <f>FactorLORet_raw!J367</f>
        <v>4.6134138438611097E-2</v>
      </c>
      <c r="K367">
        <f>FactorLORet_raw!K367</f>
        <v>-1.0638608434976601E-2</v>
      </c>
      <c r="L367">
        <f>FactorLORet_raw!L367</f>
        <v>4.8259356735359901E-2</v>
      </c>
      <c r="M367">
        <f>FactorLORet_raw!M367</f>
        <v>-6.8757983977542998E-3</v>
      </c>
      <c r="N367">
        <f>FactorLORet_raw!N367</f>
        <v>6.2417461403123653E-3</v>
      </c>
    </row>
    <row r="368" spans="1:14" x14ac:dyDescent="0.25">
      <c r="A368" s="5">
        <f>FactorLORet_raw!A368</f>
        <v>42947</v>
      </c>
      <c r="B368">
        <f>FactorLORet_raw!B368</f>
        <v>3.8194586460202198E-2</v>
      </c>
      <c r="C368">
        <f>FactorLORet_raw!C368</f>
        <v>2.08674830804433E-2</v>
      </c>
      <c r="D368">
        <f>FactorLORet_raw!D368</f>
        <v>1.40170012924244E-2</v>
      </c>
      <c r="E368">
        <f>FactorLORet_raw!E368</f>
        <v>1.6805719513529799E-2</v>
      </c>
      <c r="F368">
        <f>FactorLORet_raw!F368</f>
        <v>6.4275675427497804E-3</v>
      </c>
      <c r="G368">
        <f>FactorLORet_raw!G368</f>
        <v>2.7822841908568499E-2</v>
      </c>
      <c r="H368">
        <f>FactorLORet_raw!H368</f>
        <v>9.1297145328465001E-3</v>
      </c>
      <c r="I368">
        <f>FactorLORet_raw!I368</f>
        <v>2.0713906314922401E-2</v>
      </c>
      <c r="J368">
        <f>FactorLORet_raw!J368</f>
        <v>1.31910959282167E-2</v>
      </c>
      <c r="K368">
        <f>FactorLORet_raw!K368</f>
        <v>2.1370422065078901E-2</v>
      </c>
      <c r="L368">
        <f>FactorLORet_raw!L368</f>
        <v>1.5993419979144701E-2</v>
      </c>
      <c r="M368">
        <f>FactorLORet_raw!M368</f>
        <v>1.98795401640805E-2</v>
      </c>
      <c r="N368">
        <f>FactorLORet_raw!N368</f>
        <v>2.0562761309518951E-2</v>
      </c>
    </row>
    <row r="369" spans="1:14" x14ac:dyDescent="0.25">
      <c r="A369" s="5">
        <f>FactorLORet_raw!A369</f>
        <v>42978</v>
      </c>
      <c r="B369">
        <f>FactorLORet_raw!B369</f>
        <v>1.68507655205207E-2</v>
      </c>
      <c r="C369">
        <f>FactorLORet_raw!C369</f>
        <v>-2.2486103435524801E-2</v>
      </c>
      <c r="D369">
        <f>FactorLORet_raw!D369</f>
        <v>-2.2576791913795202E-2</v>
      </c>
      <c r="E369">
        <f>FactorLORet_raw!E369</f>
        <v>2.3202712830137601E-2</v>
      </c>
      <c r="F369">
        <f>FactorLORet_raw!F369</f>
        <v>-9.6861006705059594E-3</v>
      </c>
      <c r="G369">
        <f>FactorLORet_raw!G369</f>
        <v>-6.7883269487098597E-3</v>
      </c>
      <c r="H369">
        <f>FactorLORet_raw!H369</f>
        <v>-1.3196885633385899E-2</v>
      </c>
      <c r="I369">
        <f>FactorLORet_raw!I369</f>
        <v>-1.3877075639217199E-2</v>
      </c>
      <c r="J369">
        <f>FactorLORet_raw!J369</f>
        <v>-1.1385171576865499E-2</v>
      </c>
      <c r="K369">
        <f>FactorLORet_raw!K369</f>
        <v>2.5916508832553899E-2</v>
      </c>
      <c r="L369">
        <f>FactorLORet_raw!L369</f>
        <v>1.7542706483536698E-2</v>
      </c>
      <c r="M369">
        <f>FactorLORet_raw!M369</f>
        <v>7.6035006905006298E-3</v>
      </c>
      <c r="N369">
        <f>FactorLORet_raw!N369</f>
        <v>3.0620622633290573E-3</v>
      </c>
    </row>
    <row r="370" spans="1:14" x14ac:dyDescent="0.25">
      <c r="A370" s="5">
        <f>FactorLORet_raw!A370</f>
        <v>43008</v>
      </c>
      <c r="B370">
        <f>FactorLORet_raw!B370</f>
        <v>1.51682028284373E-2</v>
      </c>
      <c r="C370">
        <f>FactorLORet_raw!C370</f>
        <v>4.7806708549560803E-2</v>
      </c>
      <c r="D370">
        <f>FactorLORet_raw!D370</f>
        <v>3.9405442048102701E-2</v>
      </c>
      <c r="E370">
        <f>FactorLORet_raw!E370</f>
        <v>1.90700095751201E-2</v>
      </c>
      <c r="F370">
        <f>FactorLORet_raw!F370</f>
        <v>3.60309227421272E-2</v>
      </c>
      <c r="G370">
        <f>FactorLORet_raw!G370</f>
        <v>3.6176661192950203E-2</v>
      </c>
      <c r="H370">
        <f>FactorLORet_raw!H370</f>
        <v>5.2310444579269699E-2</v>
      </c>
      <c r="I370">
        <f>FactorLORet_raw!I370</f>
        <v>4.7949508713662797E-2</v>
      </c>
      <c r="J370">
        <f>FactorLORet_raw!J370</f>
        <v>4.9728933236950899E-2</v>
      </c>
      <c r="K370">
        <f>FactorLORet_raw!K370</f>
        <v>1.3438538937310099E-2</v>
      </c>
      <c r="L370">
        <f>FactorLORet_raw!L370</f>
        <v>4.1902538131532302E-2</v>
      </c>
      <c r="M370">
        <f>FactorLORet_raw!M370</f>
        <v>1.17165171529606E-2</v>
      </c>
      <c r="N370">
        <f>FactorLORet_raw!N370</f>
        <v>2.0627748382813005E-2</v>
      </c>
    </row>
    <row r="371" spans="1:14" x14ac:dyDescent="0.25">
      <c r="A371" s="5">
        <f>FactorLORet_raw!A371</f>
        <v>43039</v>
      </c>
      <c r="B371">
        <f>FactorLORet_raw!B371</f>
        <v>5.0271668745571402E-2</v>
      </c>
      <c r="C371">
        <f>FactorLORet_raw!C371</f>
        <v>2.0642422381502601E-2</v>
      </c>
      <c r="D371">
        <f>FactorLORet_raw!D371</f>
        <v>-3.3974951405984499E-3</v>
      </c>
      <c r="E371">
        <f>FactorLORet_raw!E371</f>
        <v>3.2271021543471202E-2</v>
      </c>
      <c r="F371">
        <f>FactorLORet_raw!F371</f>
        <v>-1.13372031451969E-2</v>
      </c>
      <c r="G371">
        <f>FactorLORet_raw!G371</f>
        <v>-2.5064411293805101E-3</v>
      </c>
      <c r="H371">
        <f>FactorLORet_raw!H371</f>
        <v>2.2666987837594799E-2</v>
      </c>
      <c r="I371">
        <f>FactorLORet_raw!I371</f>
        <v>1.5729839954875299E-2</v>
      </c>
      <c r="J371">
        <f>FactorLORet_raw!J371</f>
        <v>2.2498814337761099E-2</v>
      </c>
      <c r="K371">
        <f>FactorLORet_raw!K371</f>
        <v>4.1808285457092302E-2</v>
      </c>
      <c r="L371">
        <f>FactorLORet_raw!L371</f>
        <v>1.59483676063896E-2</v>
      </c>
      <c r="M371">
        <f>FactorLORet_raw!M371</f>
        <v>2.5402113520581599E-2</v>
      </c>
      <c r="N371">
        <f>FactorLORet_raw!N371</f>
        <v>2.3334840434781512E-2</v>
      </c>
    </row>
    <row r="372" spans="1:14" x14ac:dyDescent="0.25">
      <c r="A372" s="5">
        <f>FactorLORet_raw!A372</f>
        <v>43069</v>
      </c>
      <c r="B372">
        <f>FactorLORet_raw!B372</f>
        <v>3.3785408734094802E-2</v>
      </c>
      <c r="C372">
        <f>FactorLORet_raw!C372</f>
        <v>3.0429798660550199E-2</v>
      </c>
      <c r="D372">
        <f>FactorLORet_raw!D372</f>
        <v>5.3291344310125201E-2</v>
      </c>
      <c r="E372">
        <f>FactorLORet_raw!E372</f>
        <v>3.4945436429728902E-2</v>
      </c>
      <c r="F372">
        <f>FactorLORet_raw!F372</f>
        <v>3.5778410391975803E-2</v>
      </c>
      <c r="G372">
        <f>FactorLORet_raw!G372</f>
        <v>2.6332784404487199E-2</v>
      </c>
      <c r="H372">
        <f>FactorLORet_raw!H372</f>
        <v>3.84179615147923E-2</v>
      </c>
      <c r="I372">
        <f>FactorLORet_raw!I372</f>
        <v>4.6599604596954898E-2</v>
      </c>
      <c r="J372">
        <f>FactorLORet_raw!J372</f>
        <v>4.4976259145995998E-2</v>
      </c>
      <c r="K372">
        <f>FactorLORet_raw!K372</f>
        <v>2.1473335082658501E-2</v>
      </c>
      <c r="L372">
        <f>FactorLORet_raw!L372</f>
        <v>3.7572052336799097E-2</v>
      </c>
      <c r="M372">
        <f>FactorLORet_raw!M372</f>
        <v>3.5700786156341403E-2</v>
      </c>
      <c r="N372">
        <f>FactorLORet_raw!N372</f>
        <v>3.0669548163445581E-2</v>
      </c>
    </row>
    <row r="373" spans="1:14" x14ac:dyDescent="0.25">
      <c r="A373" s="5">
        <f>FactorLORet_raw!A373</f>
        <v>43100</v>
      </c>
      <c r="B373">
        <f>FactorLORet_raw!B373</f>
        <v>-2.9776917712586101E-3</v>
      </c>
      <c r="C373">
        <f>FactorLORet_raw!C373</f>
        <v>2.05731328479479E-2</v>
      </c>
      <c r="D373">
        <f>FactorLORet_raw!D373</f>
        <v>1.76975990733962E-2</v>
      </c>
      <c r="E373">
        <f>FactorLORet_raw!E373</f>
        <v>1.17324038974432E-2</v>
      </c>
      <c r="F373">
        <f>FactorLORet_raw!F373</f>
        <v>1.5318501735731E-2</v>
      </c>
      <c r="G373">
        <f>FactorLORet_raw!G373</f>
        <v>1.2136540045981E-2</v>
      </c>
      <c r="H373">
        <f>FactorLORet_raw!H373</f>
        <v>2.4044750630390299E-2</v>
      </c>
      <c r="I373">
        <f>FactorLORet_raw!I373</f>
        <v>3.9876547740451601E-2</v>
      </c>
      <c r="J373">
        <f>FactorLORet_raw!J373</f>
        <v>2.6622029625512099E-2</v>
      </c>
      <c r="K373">
        <f>FactorLORet_raw!K373</f>
        <v>4.8706619226974801E-3</v>
      </c>
      <c r="L373">
        <f>FactorLORet_raw!L373</f>
        <v>2.6871259122267399E-2</v>
      </c>
      <c r="M373">
        <f>FactorLORet_raw!M373</f>
        <v>2.7928517566453699E-3</v>
      </c>
      <c r="N373">
        <f>FactorLORet_raw!N373</f>
        <v>1.1118352652732089E-2</v>
      </c>
    </row>
    <row r="374" spans="1:14" x14ac:dyDescent="0.25">
      <c r="A374" s="5">
        <f>FactorLORet_raw!A374</f>
        <v>43131</v>
      </c>
      <c r="B374">
        <f>FactorLORet_raw!B374</f>
        <v>8.95737650122512E-2</v>
      </c>
      <c r="C374">
        <f>FactorLORet_raw!C374</f>
        <v>4.57718151561032E-2</v>
      </c>
      <c r="D374">
        <f>FactorLORet_raw!D374</f>
        <v>3.2837995626889001E-2</v>
      </c>
      <c r="E374">
        <f>FactorLORet_raw!E374</f>
        <v>5.8848950484780602E-2</v>
      </c>
      <c r="F374">
        <f>FactorLORet_raw!F374</f>
        <v>1.7504817703150401E-2</v>
      </c>
      <c r="G374">
        <f>FactorLORet_raw!G374</f>
        <v>5.65565530565834E-2</v>
      </c>
      <c r="H374">
        <f>FactorLORet_raw!H374</f>
        <v>5.8450532054338603E-2</v>
      </c>
      <c r="I374">
        <f>FactorLORet_raw!I374</f>
        <v>6.1025496949410202E-2</v>
      </c>
      <c r="J374">
        <f>FactorLORet_raw!J374</f>
        <v>6.1174313064479797E-2</v>
      </c>
      <c r="K374">
        <f>FactorLORet_raw!K374</f>
        <v>5.6297246215790499E-2</v>
      </c>
      <c r="L374">
        <f>FactorLORet_raw!L374</f>
        <v>4.5891034294680798E-2</v>
      </c>
      <c r="M374">
        <f>FactorLORet_raw!M374</f>
        <v>3.4523654657271398E-2</v>
      </c>
      <c r="N374">
        <f>FactorLORet_raw!N374</f>
        <v>5.7253738902232287E-2</v>
      </c>
    </row>
    <row r="375" spans="1:14" x14ac:dyDescent="0.25">
      <c r="A375" s="5">
        <f>FactorLORet_raw!A375</f>
        <v>43159</v>
      </c>
      <c r="B375">
        <f>FactorLORet_raw!B375</f>
        <v>-1.1233421965624E-2</v>
      </c>
      <c r="C375">
        <f>FactorLORet_raw!C375</f>
        <v>-4.9206470331351802E-2</v>
      </c>
      <c r="D375">
        <f>FactorLORet_raw!D375</f>
        <v>-4.5323301862914098E-2</v>
      </c>
      <c r="E375">
        <f>FactorLORet_raw!E375</f>
        <v>-2.0456252953433601E-2</v>
      </c>
      <c r="F375">
        <f>FactorLORet_raw!F375</f>
        <v>-6.8550903659437099E-2</v>
      </c>
      <c r="G375">
        <f>FactorLORet_raw!G375</f>
        <v>-6.2383519460966597E-2</v>
      </c>
      <c r="H375">
        <f>FactorLORet_raw!H375</f>
        <v>-2.4356708731983701E-2</v>
      </c>
      <c r="I375">
        <f>FactorLORet_raw!I375</f>
        <v>-4.4526589248694702E-2</v>
      </c>
      <c r="J375">
        <f>FactorLORet_raw!J375</f>
        <v>-4.2917687859719299E-2</v>
      </c>
      <c r="K375">
        <f>FactorLORet_raw!K375</f>
        <v>-1.6304430468458302E-2</v>
      </c>
      <c r="L375">
        <f>FactorLORet_raw!L375</f>
        <v>-3.55101515358935E-2</v>
      </c>
      <c r="M375">
        <f>FactorLORet_raw!M375</f>
        <v>-4.6717649868388597E-2</v>
      </c>
      <c r="N375">
        <f>FactorLORet_raw!N375</f>
        <v>-3.6855790289246793E-2</v>
      </c>
    </row>
    <row r="376" spans="1:14" x14ac:dyDescent="0.25">
      <c r="A376" s="5">
        <f>FactorLORet_raw!A376</f>
        <v>43190</v>
      </c>
      <c r="B376">
        <f>FactorLORet_raw!B376</f>
        <v>-3.3520736803634002E-2</v>
      </c>
      <c r="C376">
        <f>FactorLORet_raw!C376</f>
        <v>-3.1274656009448502E-2</v>
      </c>
      <c r="D376">
        <f>FactorLORet_raw!D376</f>
        <v>-2.6285918902056601E-3</v>
      </c>
      <c r="E376">
        <f>FactorLORet_raw!E376</f>
        <v>-2.9578473983110001E-2</v>
      </c>
      <c r="F376">
        <f>FactorLORet_raw!F376</f>
        <v>-6.6133156072685599E-3</v>
      </c>
      <c r="G376">
        <f>FactorLORet_raw!G376</f>
        <v>-1.41212648636556E-2</v>
      </c>
      <c r="H376">
        <f>FactorLORet_raw!H376</f>
        <v>-2.5755821787055599E-2</v>
      </c>
      <c r="I376">
        <f>FactorLORet_raw!I376</f>
        <v>-2.8131732521708398E-2</v>
      </c>
      <c r="J376">
        <f>FactorLORet_raw!J376</f>
        <v>-2.6402540865531801E-2</v>
      </c>
      <c r="K376">
        <f>FactorLORet_raw!K376</f>
        <v>-3.2079774791058599E-2</v>
      </c>
      <c r="L376">
        <f>FactorLORet_raw!L376</f>
        <v>-1.40777617687736E-2</v>
      </c>
      <c r="M376">
        <f>FactorLORet_raw!M376</f>
        <v>-9.7575053511415408E-3</v>
      </c>
      <c r="N376">
        <f>FactorLORet_raw!N376</f>
        <v>-2.5414037817746205E-2</v>
      </c>
    </row>
    <row r="377" spans="1:14" x14ac:dyDescent="0.25">
      <c r="A377" s="5">
        <f>FactorLORet_raw!A377</f>
        <v>43220</v>
      </c>
      <c r="B377">
        <f>FactorLORet_raw!B377</f>
        <v>1.5893330806728698E-2</v>
      </c>
      <c r="C377">
        <f>FactorLORet_raw!C377</f>
        <v>5.27275076089699E-3</v>
      </c>
      <c r="D377">
        <f>FactorLORet_raw!D377</f>
        <v>1.83599791970438E-2</v>
      </c>
      <c r="E377">
        <f>FactorLORet_raw!E377</f>
        <v>-1.21761609468962E-2</v>
      </c>
      <c r="F377">
        <f>FactorLORet_raw!F377</f>
        <v>1.7633645189733601E-3</v>
      </c>
      <c r="G377">
        <f>FactorLORet_raw!G377</f>
        <v>4.1176856740473399E-3</v>
      </c>
      <c r="H377">
        <f>FactorLORet_raw!H377</f>
        <v>-6.98954395996611E-3</v>
      </c>
      <c r="I377">
        <f>FactorLORet_raw!I377</f>
        <v>5.0492979521606497E-4</v>
      </c>
      <c r="J377">
        <f>FactorLORet_raw!J377</f>
        <v>-4.1683452262283897E-3</v>
      </c>
      <c r="K377">
        <f>FactorLORet_raw!K377</f>
        <v>-6.1270114750109099E-3</v>
      </c>
      <c r="L377">
        <f>FactorLORet_raw!L377</f>
        <v>2.8438397708068601E-2</v>
      </c>
      <c r="M377">
        <f>FactorLORet_raw!M377</f>
        <v>-2.0359840992780101E-3</v>
      </c>
      <c r="N377">
        <f>FactorLORet_raw!N377</f>
        <v>3.8370908472336041E-3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CC160-98E0-43E8-855B-034E86D1BF1D}">
  <dimension ref="A1:L345"/>
  <sheetViews>
    <sheetView workbookViewId="0"/>
  </sheetViews>
  <sheetFormatPr defaultRowHeight="15" x14ac:dyDescent="0.25"/>
  <cols>
    <col min="1" max="1" width="10.7109375" bestFit="1" customWidth="1"/>
    <col min="2" max="2" width="8.28515625" bestFit="1" customWidth="1"/>
    <col min="3" max="3" width="10.140625" bestFit="1" customWidth="1"/>
  </cols>
  <sheetData>
    <row r="1" spans="1:12" x14ac:dyDescent="0.25">
      <c r="A1" t="s">
        <v>394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</row>
    <row r="2" spans="1:12" x14ac:dyDescent="0.25">
      <c r="A2" s="5">
        <v>32780</v>
      </c>
      <c r="B2">
        <v>64.75</v>
      </c>
      <c r="C2">
        <v>66.510000000000005</v>
      </c>
      <c r="D2">
        <v>69.91</v>
      </c>
      <c r="E2">
        <v>66.02</v>
      </c>
      <c r="F2">
        <v>52.08</v>
      </c>
      <c r="G2">
        <v>59.63</v>
      </c>
      <c r="H2">
        <v>70.05</v>
      </c>
      <c r="I2">
        <v>68.180000000000007</v>
      </c>
      <c r="J2">
        <v>74.64</v>
      </c>
      <c r="K2">
        <v>68.03</v>
      </c>
      <c r="L2" t="s">
        <v>332</v>
      </c>
    </row>
    <row r="3" spans="1:12" x14ac:dyDescent="0.25">
      <c r="A3" s="5">
        <v>32812</v>
      </c>
      <c r="B3">
        <v>61.91</v>
      </c>
      <c r="C3">
        <v>66.92</v>
      </c>
      <c r="D3">
        <v>66.92</v>
      </c>
      <c r="E3">
        <v>62.67</v>
      </c>
      <c r="F3">
        <v>52.26</v>
      </c>
      <c r="G3">
        <v>60.04</v>
      </c>
      <c r="H3">
        <v>71.069999999999993</v>
      </c>
      <c r="I3">
        <v>64.900000000000006</v>
      </c>
      <c r="J3">
        <v>73.67</v>
      </c>
      <c r="K3">
        <v>64.3</v>
      </c>
      <c r="L3" t="s">
        <v>332</v>
      </c>
    </row>
    <row r="4" spans="1:12" x14ac:dyDescent="0.25">
      <c r="A4" s="5">
        <v>32842</v>
      </c>
      <c r="B4">
        <v>60.66</v>
      </c>
      <c r="C4">
        <v>69.28</v>
      </c>
      <c r="D4">
        <v>66.69</v>
      </c>
      <c r="E4">
        <v>64.06</v>
      </c>
      <c r="F4">
        <v>53.59</v>
      </c>
      <c r="G4">
        <v>62.88</v>
      </c>
      <c r="H4">
        <v>72.849999999999994</v>
      </c>
      <c r="I4">
        <v>64.44</v>
      </c>
      <c r="J4">
        <v>75.319999999999993</v>
      </c>
      <c r="K4">
        <v>65.56</v>
      </c>
      <c r="L4" t="s">
        <v>332</v>
      </c>
    </row>
    <row r="5" spans="1:12" x14ac:dyDescent="0.25">
      <c r="A5" s="5">
        <v>32871</v>
      </c>
      <c r="B5">
        <v>59.36</v>
      </c>
      <c r="C5">
        <v>73.94</v>
      </c>
      <c r="D5">
        <v>64.31</v>
      </c>
      <c r="E5">
        <v>65.81</v>
      </c>
      <c r="F5">
        <v>55.08</v>
      </c>
      <c r="G5">
        <v>63.33</v>
      </c>
      <c r="H5">
        <v>75.94</v>
      </c>
      <c r="I5">
        <v>64</v>
      </c>
      <c r="J5">
        <v>80.55</v>
      </c>
      <c r="K5">
        <v>67.400000000000006</v>
      </c>
      <c r="L5" t="s">
        <v>332</v>
      </c>
    </row>
    <row r="6" spans="1:12" x14ac:dyDescent="0.25">
      <c r="A6" s="5">
        <v>32904</v>
      </c>
      <c r="B6">
        <v>59.82</v>
      </c>
      <c r="C6">
        <v>71.3</v>
      </c>
      <c r="D6">
        <v>57.7</v>
      </c>
      <c r="E6">
        <v>62.64</v>
      </c>
      <c r="F6">
        <v>49.85</v>
      </c>
      <c r="G6">
        <v>59.21</v>
      </c>
      <c r="H6">
        <v>72.28</v>
      </c>
      <c r="I6">
        <v>59.83</v>
      </c>
      <c r="J6">
        <v>70.42</v>
      </c>
      <c r="K6">
        <v>62.27</v>
      </c>
      <c r="L6" t="s">
        <v>332</v>
      </c>
    </row>
    <row r="7" spans="1:12" x14ac:dyDescent="0.25">
      <c r="A7" s="5">
        <v>32932</v>
      </c>
      <c r="B7">
        <v>62.3</v>
      </c>
      <c r="C7">
        <v>73.09</v>
      </c>
      <c r="D7">
        <v>59.69</v>
      </c>
      <c r="E7">
        <v>64.41</v>
      </c>
      <c r="F7">
        <v>49.15</v>
      </c>
      <c r="G7">
        <v>57.72</v>
      </c>
      <c r="H7">
        <v>72.09</v>
      </c>
      <c r="I7">
        <v>61.2</v>
      </c>
      <c r="J7">
        <v>70.12</v>
      </c>
      <c r="K7">
        <v>62.97</v>
      </c>
      <c r="L7" t="s">
        <v>332</v>
      </c>
    </row>
    <row r="8" spans="1:12" x14ac:dyDescent="0.25">
      <c r="A8" s="5">
        <v>32962</v>
      </c>
      <c r="B8">
        <v>64.680000000000007</v>
      </c>
      <c r="C8">
        <v>73.34</v>
      </c>
      <c r="D8">
        <v>58.04</v>
      </c>
      <c r="E8">
        <v>67.14</v>
      </c>
      <c r="F8">
        <v>52.12</v>
      </c>
      <c r="G8">
        <v>59.74</v>
      </c>
      <c r="H8">
        <v>71.239999999999995</v>
      </c>
      <c r="I8">
        <v>63.08</v>
      </c>
      <c r="J8">
        <v>73.94</v>
      </c>
      <c r="K8">
        <v>64.099999999999994</v>
      </c>
      <c r="L8" t="s">
        <v>332</v>
      </c>
    </row>
    <row r="9" spans="1:12" x14ac:dyDescent="0.25">
      <c r="A9" s="5">
        <v>32993</v>
      </c>
      <c r="B9">
        <v>64.099999999999994</v>
      </c>
      <c r="C9">
        <v>70.59</v>
      </c>
      <c r="D9">
        <v>55.69</v>
      </c>
      <c r="E9">
        <v>65.760000000000005</v>
      </c>
      <c r="F9">
        <v>52.79</v>
      </c>
      <c r="G9">
        <v>60.05</v>
      </c>
      <c r="H9">
        <v>67.42</v>
      </c>
      <c r="I9">
        <v>60.83</v>
      </c>
      <c r="J9">
        <v>71.63</v>
      </c>
      <c r="K9">
        <v>60.98</v>
      </c>
      <c r="L9" t="s">
        <v>332</v>
      </c>
    </row>
    <row r="10" spans="1:12" x14ac:dyDescent="0.25">
      <c r="A10" s="5">
        <v>33024</v>
      </c>
      <c r="B10">
        <v>72.42</v>
      </c>
      <c r="C10">
        <v>75.819999999999993</v>
      </c>
      <c r="D10">
        <v>62.6</v>
      </c>
      <c r="E10">
        <v>70.94</v>
      </c>
      <c r="F10">
        <v>58.35</v>
      </c>
      <c r="G10">
        <v>68.03</v>
      </c>
      <c r="H10">
        <v>71.31</v>
      </c>
      <c r="I10">
        <v>67.64</v>
      </c>
      <c r="J10">
        <v>77.84</v>
      </c>
      <c r="K10">
        <v>65.89</v>
      </c>
      <c r="L10" t="s">
        <v>332</v>
      </c>
    </row>
    <row r="11" spans="1:12" x14ac:dyDescent="0.25">
      <c r="A11" s="5">
        <v>33053</v>
      </c>
      <c r="B11">
        <v>71.13</v>
      </c>
      <c r="C11">
        <v>74.13</v>
      </c>
      <c r="D11">
        <v>60.77</v>
      </c>
      <c r="E11">
        <v>70.59</v>
      </c>
      <c r="F11">
        <v>60.61</v>
      </c>
      <c r="G11">
        <v>71.11</v>
      </c>
      <c r="H11">
        <v>71.72</v>
      </c>
      <c r="I11">
        <v>67.260000000000005</v>
      </c>
      <c r="J11">
        <v>73.290000000000006</v>
      </c>
      <c r="K11">
        <v>63.85</v>
      </c>
      <c r="L11" t="s">
        <v>332</v>
      </c>
    </row>
    <row r="12" spans="1:12" x14ac:dyDescent="0.25">
      <c r="A12" s="5">
        <v>33085</v>
      </c>
      <c r="B12">
        <v>65.88</v>
      </c>
      <c r="C12">
        <v>81.25</v>
      </c>
      <c r="D12">
        <v>58.04</v>
      </c>
      <c r="E12">
        <v>69.66</v>
      </c>
      <c r="F12">
        <v>61.31</v>
      </c>
      <c r="G12">
        <v>73.349999999999994</v>
      </c>
      <c r="H12">
        <v>72.13</v>
      </c>
      <c r="I12">
        <v>63.55</v>
      </c>
      <c r="J12">
        <v>70.56</v>
      </c>
      <c r="K12">
        <v>65.959999999999994</v>
      </c>
      <c r="L12" t="s">
        <v>332</v>
      </c>
    </row>
    <row r="13" spans="1:12" x14ac:dyDescent="0.25">
      <c r="A13" s="5">
        <v>33116</v>
      </c>
      <c r="B13">
        <v>57.95</v>
      </c>
      <c r="C13">
        <v>79.739999999999995</v>
      </c>
      <c r="D13">
        <v>50.95</v>
      </c>
      <c r="E13">
        <v>61.14</v>
      </c>
      <c r="F13">
        <v>56.95</v>
      </c>
      <c r="G13">
        <v>67.92</v>
      </c>
      <c r="H13">
        <v>66.989999999999995</v>
      </c>
      <c r="I13">
        <v>55.9</v>
      </c>
      <c r="J13">
        <v>64.03</v>
      </c>
      <c r="K13">
        <v>58.85</v>
      </c>
      <c r="L13" t="s">
        <v>332</v>
      </c>
    </row>
    <row r="14" spans="1:12" x14ac:dyDescent="0.25">
      <c r="A14" s="5">
        <v>33144</v>
      </c>
      <c r="B14">
        <v>55.53</v>
      </c>
      <c r="C14">
        <v>77.680000000000007</v>
      </c>
      <c r="D14">
        <v>44.54</v>
      </c>
      <c r="E14">
        <v>56.14</v>
      </c>
      <c r="F14">
        <v>54.89</v>
      </c>
      <c r="G14">
        <v>65.27</v>
      </c>
      <c r="H14">
        <v>67.86</v>
      </c>
      <c r="I14">
        <v>51.15</v>
      </c>
      <c r="J14">
        <v>66.569999999999993</v>
      </c>
      <c r="K14">
        <v>54.54</v>
      </c>
      <c r="L14" t="s">
        <v>332</v>
      </c>
    </row>
    <row r="15" spans="1:12" x14ac:dyDescent="0.25">
      <c r="A15" s="5">
        <v>33177</v>
      </c>
      <c r="B15">
        <v>53.23</v>
      </c>
      <c r="C15">
        <v>75.2</v>
      </c>
      <c r="D15">
        <v>41.03</v>
      </c>
      <c r="E15">
        <v>54.66</v>
      </c>
      <c r="F15">
        <v>57.78</v>
      </c>
      <c r="G15">
        <v>66.489999999999995</v>
      </c>
      <c r="H15">
        <v>73.87</v>
      </c>
      <c r="I15">
        <v>49.51</v>
      </c>
      <c r="J15">
        <v>69.89</v>
      </c>
      <c r="K15">
        <v>52.83</v>
      </c>
      <c r="L15" t="s">
        <v>332</v>
      </c>
    </row>
    <row r="16" spans="1:12" x14ac:dyDescent="0.25">
      <c r="A16" s="5">
        <v>33207</v>
      </c>
      <c r="B16">
        <v>58.66</v>
      </c>
      <c r="C16">
        <v>77.11</v>
      </c>
      <c r="D16">
        <v>48.14</v>
      </c>
      <c r="E16">
        <v>57.8</v>
      </c>
      <c r="F16">
        <v>60.96</v>
      </c>
      <c r="G16">
        <v>72.81</v>
      </c>
      <c r="H16">
        <v>75.09</v>
      </c>
      <c r="I16">
        <v>54.64</v>
      </c>
      <c r="J16">
        <v>69.209999999999994</v>
      </c>
      <c r="K16">
        <v>57.01</v>
      </c>
      <c r="L16" t="s">
        <v>332</v>
      </c>
    </row>
    <row r="17" spans="1:12" x14ac:dyDescent="0.25">
      <c r="A17" s="5">
        <v>33238</v>
      </c>
      <c r="B17">
        <v>61.16</v>
      </c>
      <c r="C17">
        <v>76.11</v>
      </c>
      <c r="D17">
        <v>50.94</v>
      </c>
      <c r="E17">
        <v>60.8</v>
      </c>
      <c r="F17">
        <v>63.52</v>
      </c>
      <c r="G17">
        <v>74.28</v>
      </c>
      <c r="H17">
        <v>75.459999999999994</v>
      </c>
      <c r="I17">
        <v>56.17</v>
      </c>
      <c r="J17">
        <v>69.349999999999994</v>
      </c>
      <c r="K17">
        <v>60.2</v>
      </c>
      <c r="L17" t="s">
        <v>332</v>
      </c>
    </row>
    <row r="18" spans="1:12" x14ac:dyDescent="0.25">
      <c r="A18" s="5">
        <v>33269</v>
      </c>
      <c r="B18">
        <v>69.099999999999994</v>
      </c>
      <c r="C18">
        <v>74.349999999999994</v>
      </c>
      <c r="D18">
        <v>54.77</v>
      </c>
      <c r="E18">
        <v>66.42</v>
      </c>
      <c r="F18">
        <v>64.900000000000006</v>
      </c>
      <c r="G18">
        <v>76.92</v>
      </c>
      <c r="H18">
        <v>74.08</v>
      </c>
      <c r="I18">
        <v>61.25</v>
      </c>
      <c r="J18">
        <v>68.86</v>
      </c>
      <c r="K18">
        <v>63.29</v>
      </c>
      <c r="L18" t="s">
        <v>332</v>
      </c>
    </row>
    <row r="19" spans="1:12" x14ac:dyDescent="0.25">
      <c r="A19" s="5">
        <v>33297</v>
      </c>
      <c r="B19">
        <v>72.72</v>
      </c>
      <c r="C19">
        <v>81.17</v>
      </c>
      <c r="D19">
        <v>60.69</v>
      </c>
      <c r="E19">
        <v>70.180000000000007</v>
      </c>
      <c r="F19">
        <v>70.819999999999993</v>
      </c>
      <c r="G19">
        <v>84.21</v>
      </c>
      <c r="H19">
        <v>77.44</v>
      </c>
      <c r="I19">
        <v>65.8</v>
      </c>
      <c r="J19">
        <v>70.56</v>
      </c>
      <c r="K19">
        <v>66.12</v>
      </c>
      <c r="L19" t="s">
        <v>332</v>
      </c>
    </row>
    <row r="20" spans="1:12" x14ac:dyDescent="0.25">
      <c r="A20" s="5">
        <v>33326</v>
      </c>
      <c r="B20">
        <v>70.17</v>
      </c>
      <c r="C20">
        <v>81.13</v>
      </c>
      <c r="D20">
        <v>64.34</v>
      </c>
      <c r="E20">
        <v>70.45</v>
      </c>
      <c r="F20">
        <v>74.84</v>
      </c>
      <c r="G20">
        <v>88.34</v>
      </c>
      <c r="H20">
        <v>78.83</v>
      </c>
      <c r="I20">
        <v>68.52</v>
      </c>
      <c r="J20">
        <v>72.05</v>
      </c>
      <c r="K20">
        <v>66.03</v>
      </c>
      <c r="L20" t="s">
        <v>332</v>
      </c>
    </row>
    <row r="21" spans="1:12" x14ac:dyDescent="0.25">
      <c r="A21" s="5">
        <v>33358</v>
      </c>
      <c r="B21">
        <v>67.7</v>
      </c>
      <c r="C21">
        <v>83.32</v>
      </c>
      <c r="D21">
        <v>64.89</v>
      </c>
      <c r="E21">
        <v>70.5</v>
      </c>
      <c r="F21">
        <v>73.41</v>
      </c>
      <c r="G21">
        <v>88</v>
      </c>
      <c r="H21">
        <v>78.39</v>
      </c>
      <c r="I21">
        <v>69.31</v>
      </c>
      <c r="J21">
        <v>72.25</v>
      </c>
      <c r="K21">
        <v>68.08</v>
      </c>
      <c r="L21" t="s">
        <v>332</v>
      </c>
    </row>
    <row r="22" spans="1:12" x14ac:dyDescent="0.25">
      <c r="A22" s="5">
        <v>33389</v>
      </c>
      <c r="B22">
        <v>70.2</v>
      </c>
      <c r="C22">
        <v>82.79</v>
      </c>
      <c r="D22">
        <v>68.08</v>
      </c>
      <c r="E22">
        <v>76.5</v>
      </c>
      <c r="F22">
        <v>75.790000000000006</v>
      </c>
      <c r="G22">
        <v>91.61</v>
      </c>
      <c r="H22">
        <v>78.52</v>
      </c>
      <c r="I22">
        <v>75</v>
      </c>
      <c r="J22">
        <v>71.17</v>
      </c>
      <c r="K22">
        <v>74.75</v>
      </c>
      <c r="L22" t="s">
        <v>332</v>
      </c>
    </row>
    <row r="23" spans="1:12" x14ac:dyDescent="0.25">
      <c r="A23" s="5">
        <v>33417</v>
      </c>
      <c r="B23">
        <v>64.260000000000005</v>
      </c>
      <c r="C23">
        <v>78.849999999999994</v>
      </c>
      <c r="D23">
        <v>63.72</v>
      </c>
      <c r="E23">
        <v>72.64</v>
      </c>
      <c r="F23">
        <v>71.83</v>
      </c>
      <c r="G23">
        <v>87.95</v>
      </c>
      <c r="H23">
        <v>76.59</v>
      </c>
      <c r="I23">
        <v>70.83</v>
      </c>
      <c r="J23">
        <v>71.430000000000007</v>
      </c>
      <c r="K23">
        <v>72.8</v>
      </c>
      <c r="L23" t="s">
        <v>332</v>
      </c>
    </row>
    <row r="24" spans="1:12" x14ac:dyDescent="0.25">
      <c r="A24" s="5">
        <v>33450</v>
      </c>
      <c r="B24">
        <v>66.78</v>
      </c>
      <c r="C24">
        <v>83.5</v>
      </c>
      <c r="D24">
        <v>67.42</v>
      </c>
      <c r="E24">
        <v>73.680000000000007</v>
      </c>
      <c r="F24">
        <v>76.31</v>
      </c>
      <c r="G24">
        <v>94.94</v>
      </c>
      <c r="H24">
        <v>79.760000000000005</v>
      </c>
      <c r="I24">
        <v>73.88</v>
      </c>
      <c r="J24">
        <v>73.150000000000006</v>
      </c>
      <c r="K24">
        <v>75.599999999999994</v>
      </c>
      <c r="L24" t="s">
        <v>332</v>
      </c>
    </row>
    <row r="25" spans="1:12" x14ac:dyDescent="0.25">
      <c r="A25" s="5">
        <v>33480</v>
      </c>
      <c r="B25">
        <v>66.69</v>
      </c>
      <c r="C25">
        <v>84.24</v>
      </c>
      <c r="D25">
        <v>70.25</v>
      </c>
      <c r="E25">
        <v>74.930000000000007</v>
      </c>
      <c r="F25">
        <v>80.37</v>
      </c>
      <c r="G25">
        <v>97.75</v>
      </c>
      <c r="H25">
        <v>82.63</v>
      </c>
      <c r="I25">
        <v>75.88</v>
      </c>
      <c r="J25">
        <v>73.55</v>
      </c>
      <c r="K25">
        <v>75.42</v>
      </c>
      <c r="L25" t="s">
        <v>332</v>
      </c>
    </row>
    <row r="26" spans="1:12" x14ac:dyDescent="0.25">
      <c r="A26" s="5">
        <v>33511</v>
      </c>
      <c r="B26">
        <v>65.739999999999995</v>
      </c>
      <c r="C26">
        <v>83.42</v>
      </c>
      <c r="D26">
        <v>69.989999999999995</v>
      </c>
      <c r="E26">
        <v>72.849999999999994</v>
      </c>
      <c r="F26">
        <v>77.78</v>
      </c>
      <c r="G26">
        <v>96.28</v>
      </c>
      <c r="H26">
        <v>85.89</v>
      </c>
      <c r="I26">
        <v>74.03</v>
      </c>
      <c r="J26">
        <v>72.989999999999995</v>
      </c>
      <c r="K26">
        <v>72.87</v>
      </c>
      <c r="L26" t="s">
        <v>332</v>
      </c>
    </row>
    <row r="27" spans="1:12" x14ac:dyDescent="0.25">
      <c r="A27" s="5">
        <v>33542</v>
      </c>
      <c r="B27">
        <v>65.66</v>
      </c>
      <c r="C27">
        <v>84.73</v>
      </c>
      <c r="D27">
        <v>70.83</v>
      </c>
      <c r="E27">
        <v>74.37</v>
      </c>
      <c r="F27">
        <v>77.77</v>
      </c>
      <c r="G27">
        <v>101.07</v>
      </c>
      <c r="H27">
        <v>87.13</v>
      </c>
      <c r="I27">
        <v>72.73</v>
      </c>
      <c r="J27">
        <v>74.62</v>
      </c>
      <c r="K27">
        <v>74.94</v>
      </c>
      <c r="L27" t="s">
        <v>332</v>
      </c>
    </row>
    <row r="28" spans="1:12" x14ac:dyDescent="0.25">
      <c r="A28" s="5">
        <v>33571</v>
      </c>
      <c r="B28">
        <v>62.89</v>
      </c>
      <c r="C28">
        <v>78.03</v>
      </c>
      <c r="D28">
        <v>66.08</v>
      </c>
      <c r="E28">
        <v>69.930000000000007</v>
      </c>
      <c r="F28">
        <v>77.88</v>
      </c>
      <c r="G28">
        <v>98.19</v>
      </c>
      <c r="H28">
        <v>89.03</v>
      </c>
      <c r="I28">
        <v>70.59</v>
      </c>
      <c r="J28">
        <v>71.569999999999993</v>
      </c>
      <c r="K28">
        <v>69.03</v>
      </c>
      <c r="L28" t="s">
        <v>332</v>
      </c>
    </row>
    <row r="29" spans="1:12" x14ac:dyDescent="0.25">
      <c r="A29" s="5">
        <v>33603</v>
      </c>
      <c r="B29">
        <v>66.7</v>
      </c>
      <c r="C29">
        <v>81.34</v>
      </c>
      <c r="D29">
        <v>75.95</v>
      </c>
      <c r="E29">
        <v>78.75</v>
      </c>
      <c r="F29">
        <v>89.98</v>
      </c>
      <c r="G29">
        <v>114.16</v>
      </c>
      <c r="H29">
        <v>93.49</v>
      </c>
      <c r="I29">
        <v>79.48</v>
      </c>
      <c r="J29">
        <v>78.510000000000005</v>
      </c>
      <c r="K29">
        <v>75.55</v>
      </c>
      <c r="L29" t="s">
        <v>332</v>
      </c>
    </row>
    <row r="30" spans="1:12" x14ac:dyDescent="0.25">
      <c r="A30" s="5">
        <v>33634</v>
      </c>
      <c r="B30">
        <v>70.53</v>
      </c>
      <c r="C30">
        <v>77.290000000000006</v>
      </c>
      <c r="D30">
        <v>74.760000000000005</v>
      </c>
      <c r="E30">
        <v>79.349999999999994</v>
      </c>
      <c r="F30">
        <v>87.3</v>
      </c>
      <c r="G30">
        <v>106.12</v>
      </c>
      <c r="H30">
        <v>87.96</v>
      </c>
      <c r="I30">
        <v>81.3</v>
      </c>
      <c r="J30">
        <v>75.010000000000005</v>
      </c>
      <c r="K30">
        <v>76.84</v>
      </c>
      <c r="L30" t="s">
        <v>332</v>
      </c>
    </row>
    <row r="31" spans="1:12" x14ac:dyDescent="0.25">
      <c r="A31" s="5">
        <v>33662</v>
      </c>
      <c r="B31">
        <v>74.040000000000006</v>
      </c>
      <c r="C31">
        <v>76.47</v>
      </c>
      <c r="D31">
        <v>77.510000000000005</v>
      </c>
      <c r="E31">
        <v>81.5</v>
      </c>
      <c r="F31">
        <v>87.28</v>
      </c>
      <c r="G31">
        <v>104.73</v>
      </c>
      <c r="H31">
        <v>86.52</v>
      </c>
      <c r="I31">
        <v>85.12</v>
      </c>
      <c r="J31">
        <v>72.97</v>
      </c>
      <c r="K31">
        <v>79.08</v>
      </c>
      <c r="L31" t="s">
        <v>332</v>
      </c>
    </row>
    <row r="32" spans="1:12" x14ac:dyDescent="0.25">
      <c r="A32" s="5">
        <v>33694</v>
      </c>
      <c r="B32">
        <v>70.400000000000006</v>
      </c>
      <c r="C32">
        <v>74</v>
      </c>
      <c r="D32">
        <v>76.290000000000006</v>
      </c>
      <c r="E32">
        <v>79.430000000000007</v>
      </c>
      <c r="F32">
        <v>86.41</v>
      </c>
      <c r="G32">
        <v>99.59</v>
      </c>
      <c r="H32">
        <v>86.46</v>
      </c>
      <c r="I32">
        <v>84</v>
      </c>
      <c r="J32">
        <v>73.28</v>
      </c>
      <c r="K32">
        <v>79.61</v>
      </c>
      <c r="L32" t="s">
        <v>332</v>
      </c>
    </row>
    <row r="33" spans="1:12" x14ac:dyDescent="0.25">
      <c r="A33" s="5">
        <v>33724</v>
      </c>
      <c r="B33">
        <v>71.260000000000005</v>
      </c>
      <c r="C33">
        <v>81.62</v>
      </c>
      <c r="D33">
        <v>77.260000000000005</v>
      </c>
      <c r="E33">
        <v>81.239999999999995</v>
      </c>
      <c r="F33">
        <v>87.2</v>
      </c>
      <c r="G33">
        <v>99.13</v>
      </c>
      <c r="H33">
        <v>88.92</v>
      </c>
      <c r="I33">
        <v>84.62</v>
      </c>
      <c r="J33">
        <v>79.62</v>
      </c>
      <c r="K33">
        <v>84.33</v>
      </c>
      <c r="L33" t="s">
        <v>332</v>
      </c>
    </row>
    <row r="34" spans="1:12" x14ac:dyDescent="0.25">
      <c r="A34" s="5">
        <v>33753</v>
      </c>
      <c r="B34">
        <v>70.38</v>
      </c>
      <c r="C34">
        <v>84.84</v>
      </c>
      <c r="D34">
        <v>78.760000000000005</v>
      </c>
      <c r="E34">
        <v>80.45</v>
      </c>
      <c r="F34">
        <v>88.26</v>
      </c>
      <c r="G34">
        <v>99.4</v>
      </c>
      <c r="H34">
        <v>91.55</v>
      </c>
      <c r="I34">
        <v>84.66</v>
      </c>
      <c r="J34">
        <v>77.260000000000005</v>
      </c>
      <c r="K34">
        <v>84</v>
      </c>
      <c r="L34" t="s">
        <v>332</v>
      </c>
    </row>
    <row r="35" spans="1:12" x14ac:dyDescent="0.25">
      <c r="A35" s="5">
        <v>33785</v>
      </c>
      <c r="B35">
        <v>69.23</v>
      </c>
      <c r="C35">
        <v>82.46</v>
      </c>
      <c r="D35">
        <v>80.52</v>
      </c>
      <c r="E35">
        <v>78.16</v>
      </c>
      <c r="F35">
        <v>85.94</v>
      </c>
      <c r="G35">
        <v>94.86</v>
      </c>
      <c r="H35">
        <v>92</v>
      </c>
      <c r="I35">
        <v>84.41</v>
      </c>
      <c r="J35">
        <v>78.84</v>
      </c>
      <c r="K35">
        <v>81.95</v>
      </c>
      <c r="L35" t="s">
        <v>332</v>
      </c>
    </row>
    <row r="36" spans="1:12" x14ac:dyDescent="0.25">
      <c r="A36" s="5">
        <v>33816</v>
      </c>
      <c r="B36">
        <v>70.87</v>
      </c>
      <c r="C36">
        <v>86.17</v>
      </c>
      <c r="D36">
        <v>82.71</v>
      </c>
      <c r="E36">
        <v>79.8</v>
      </c>
      <c r="F36">
        <v>90.93</v>
      </c>
      <c r="G36">
        <v>100.74</v>
      </c>
      <c r="H36">
        <v>98.39</v>
      </c>
      <c r="I36">
        <v>86.51</v>
      </c>
      <c r="J36">
        <v>84.45</v>
      </c>
      <c r="K36">
        <v>83.15</v>
      </c>
      <c r="L36" t="s">
        <v>332</v>
      </c>
    </row>
    <row r="37" spans="1:12" x14ac:dyDescent="0.25">
      <c r="A37" s="5">
        <v>33847</v>
      </c>
      <c r="B37">
        <v>66.099999999999994</v>
      </c>
      <c r="C37">
        <v>88.55</v>
      </c>
      <c r="D37">
        <v>79.2</v>
      </c>
      <c r="E37">
        <v>76.98</v>
      </c>
      <c r="F37">
        <v>91.73</v>
      </c>
      <c r="G37">
        <v>97.41</v>
      </c>
      <c r="H37">
        <v>97.03</v>
      </c>
      <c r="I37">
        <v>84.48</v>
      </c>
      <c r="J37">
        <v>83.48</v>
      </c>
      <c r="K37">
        <v>78.930000000000007</v>
      </c>
      <c r="L37" t="s">
        <v>332</v>
      </c>
    </row>
    <row r="38" spans="1:12" x14ac:dyDescent="0.25">
      <c r="A38" s="5">
        <v>33877</v>
      </c>
      <c r="B38">
        <v>66.92</v>
      </c>
      <c r="C38">
        <v>88.7</v>
      </c>
      <c r="D38">
        <v>82.13</v>
      </c>
      <c r="E38">
        <v>80.069999999999993</v>
      </c>
      <c r="F38">
        <v>93.29</v>
      </c>
      <c r="G38">
        <v>92.26</v>
      </c>
      <c r="H38">
        <v>97.82</v>
      </c>
      <c r="I38">
        <v>86.48</v>
      </c>
      <c r="J38">
        <v>84.91</v>
      </c>
      <c r="K38">
        <v>79.12</v>
      </c>
      <c r="L38" t="s">
        <v>332</v>
      </c>
    </row>
    <row r="39" spans="1:12" x14ac:dyDescent="0.25">
      <c r="A39" s="5">
        <v>33907</v>
      </c>
      <c r="B39">
        <v>66.650000000000006</v>
      </c>
      <c r="C39">
        <v>84.44</v>
      </c>
      <c r="D39">
        <v>84.21</v>
      </c>
      <c r="E39">
        <v>80.19</v>
      </c>
      <c r="F39">
        <v>93.28</v>
      </c>
      <c r="G39">
        <v>94.69</v>
      </c>
      <c r="H39">
        <v>97.35</v>
      </c>
      <c r="I39">
        <v>88.32</v>
      </c>
      <c r="J39">
        <v>84.44</v>
      </c>
      <c r="K39">
        <v>80.48</v>
      </c>
      <c r="L39" t="s">
        <v>332</v>
      </c>
    </row>
    <row r="40" spans="1:12" x14ac:dyDescent="0.25">
      <c r="A40" s="5">
        <v>33938</v>
      </c>
      <c r="B40">
        <v>70.33</v>
      </c>
      <c r="C40">
        <v>82.49</v>
      </c>
      <c r="D40">
        <v>89.76</v>
      </c>
      <c r="E40">
        <v>84.15</v>
      </c>
      <c r="F40">
        <v>95.25</v>
      </c>
      <c r="G40">
        <v>97.43</v>
      </c>
      <c r="H40">
        <v>96.96</v>
      </c>
      <c r="I40">
        <v>94.71</v>
      </c>
      <c r="J40">
        <v>86.43</v>
      </c>
      <c r="K40">
        <v>82.45</v>
      </c>
      <c r="L40" t="s">
        <v>332</v>
      </c>
    </row>
    <row r="41" spans="1:12" x14ac:dyDescent="0.25">
      <c r="A41" s="5">
        <v>33969</v>
      </c>
      <c r="B41">
        <v>68.599999999999994</v>
      </c>
      <c r="C41">
        <v>83.19</v>
      </c>
      <c r="D41">
        <v>93.61</v>
      </c>
      <c r="E41">
        <v>86.27</v>
      </c>
      <c r="F41">
        <v>94.74</v>
      </c>
      <c r="G41">
        <v>95.71</v>
      </c>
      <c r="H41">
        <v>99.7</v>
      </c>
      <c r="I41">
        <v>95.15</v>
      </c>
      <c r="J41">
        <v>91.25</v>
      </c>
      <c r="K41">
        <v>83.3</v>
      </c>
      <c r="L41" t="s">
        <v>332</v>
      </c>
    </row>
    <row r="42" spans="1:12" x14ac:dyDescent="0.25">
      <c r="A42" s="5">
        <v>33998</v>
      </c>
      <c r="B42">
        <v>73.510000000000005</v>
      </c>
      <c r="C42">
        <v>85.13</v>
      </c>
      <c r="D42">
        <v>96.87</v>
      </c>
      <c r="E42">
        <v>86.86</v>
      </c>
      <c r="F42">
        <v>92.67</v>
      </c>
      <c r="G42">
        <v>88.11</v>
      </c>
      <c r="H42">
        <v>102.81</v>
      </c>
      <c r="I42">
        <v>98.8</v>
      </c>
      <c r="J42">
        <v>92.33</v>
      </c>
      <c r="K42">
        <v>83.45</v>
      </c>
      <c r="L42" t="s">
        <v>332</v>
      </c>
    </row>
    <row r="43" spans="1:12" x14ac:dyDescent="0.25">
      <c r="A43" s="5">
        <v>34026</v>
      </c>
      <c r="B43">
        <v>76.09</v>
      </c>
      <c r="C43">
        <v>89.83</v>
      </c>
      <c r="D43">
        <v>98.94</v>
      </c>
      <c r="E43">
        <v>87.64</v>
      </c>
      <c r="F43">
        <v>91.98</v>
      </c>
      <c r="G43">
        <v>82</v>
      </c>
      <c r="H43">
        <v>109.54</v>
      </c>
      <c r="I43">
        <v>98.56</v>
      </c>
      <c r="J43">
        <v>98.63</v>
      </c>
      <c r="K43">
        <v>84.66</v>
      </c>
      <c r="L43" t="s">
        <v>332</v>
      </c>
    </row>
    <row r="44" spans="1:12" x14ac:dyDescent="0.25">
      <c r="A44" s="5">
        <v>34059</v>
      </c>
      <c r="B44">
        <v>75.83</v>
      </c>
      <c r="C44">
        <v>93.16</v>
      </c>
      <c r="D44">
        <v>102.87</v>
      </c>
      <c r="E44">
        <v>90.13</v>
      </c>
      <c r="F44">
        <v>92.26</v>
      </c>
      <c r="G44">
        <v>82.78</v>
      </c>
      <c r="H44">
        <v>111.2</v>
      </c>
      <c r="I44">
        <v>101.35</v>
      </c>
      <c r="J44">
        <v>101.25</v>
      </c>
      <c r="K44">
        <v>84.98</v>
      </c>
      <c r="L44" t="s">
        <v>332</v>
      </c>
    </row>
    <row r="45" spans="1:12" x14ac:dyDescent="0.25">
      <c r="A45" s="5">
        <v>34089</v>
      </c>
      <c r="B45">
        <v>72.959999999999994</v>
      </c>
      <c r="C45">
        <v>94.41</v>
      </c>
      <c r="D45">
        <v>99.52</v>
      </c>
      <c r="E45">
        <v>90.81</v>
      </c>
      <c r="F45">
        <v>84.02</v>
      </c>
      <c r="G45">
        <v>84.43</v>
      </c>
      <c r="H45">
        <v>110.81</v>
      </c>
      <c r="I45">
        <v>95.49</v>
      </c>
      <c r="J45">
        <v>98.63</v>
      </c>
      <c r="K45">
        <v>86.86</v>
      </c>
      <c r="L45" t="s">
        <v>332</v>
      </c>
    </row>
    <row r="46" spans="1:12" x14ac:dyDescent="0.25">
      <c r="A46" s="5">
        <v>34120</v>
      </c>
      <c r="B46">
        <v>79.78</v>
      </c>
      <c r="C46">
        <v>96.72</v>
      </c>
      <c r="D46">
        <v>99.34</v>
      </c>
      <c r="E46">
        <v>92.98</v>
      </c>
      <c r="F46">
        <v>85.66</v>
      </c>
      <c r="G46">
        <v>86.48</v>
      </c>
      <c r="H46">
        <v>110.66</v>
      </c>
      <c r="I46">
        <v>99.8</v>
      </c>
      <c r="J46">
        <v>101.96</v>
      </c>
      <c r="K46">
        <v>88.71</v>
      </c>
      <c r="L46" t="s">
        <v>332</v>
      </c>
    </row>
    <row r="47" spans="1:12" x14ac:dyDescent="0.25">
      <c r="A47" s="5">
        <v>34150</v>
      </c>
      <c r="B47">
        <v>77.83</v>
      </c>
      <c r="C47">
        <v>95.72</v>
      </c>
      <c r="D47">
        <v>104.43</v>
      </c>
      <c r="E47">
        <v>93.78</v>
      </c>
      <c r="F47">
        <v>85.64</v>
      </c>
      <c r="G47">
        <v>83.5</v>
      </c>
      <c r="H47">
        <v>114.65</v>
      </c>
      <c r="I47">
        <v>97.51</v>
      </c>
      <c r="J47">
        <v>107.42</v>
      </c>
      <c r="K47">
        <v>86.41</v>
      </c>
      <c r="L47" t="s">
        <v>332</v>
      </c>
    </row>
    <row r="48" spans="1:12" x14ac:dyDescent="0.25">
      <c r="A48" s="5">
        <v>34180</v>
      </c>
      <c r="B48">
        <v>73.08</v>
      </c>
      <c r="C48">
        <v>96.59</v>
      </c>
      <c r="D48">
        <v>106.51</v>
      </c>
      <c r="E48">
        <v>94.49</v>
      </c>
      <c r="F48">
        <v>82.67</v>
      </c>
      <c r="G48">
        <v>77.13</v>
      </c>
      <c r="H48">
        <v>117.16</v>
      </c>
      <c r="I48">
        <v>98.99</v>
      </c>
      <c r="J48">
        <v>109.28</v>
      </c>
      <c r="K48">
        <v>86.7</v>
      </c>
      <c r="L48" t="s">
        <v>332</v>
      </c>
    </row>
    <row r="49" spans="1:12" x14ac:dyDescent="0.25">
      <c r="A49" s="5">
        <v>34212</v>
      </c>
      <c r="B49">
        <v>78.78</v>
      </c>
      <c r="C49">
        <v>100.47</v>
      </c>
      <c r="D49">
        <v>109.37</v>
      </c>
      <c r="E49">
        <v>97.99</v>
      </c>
      <c r="F49">
        <v>85.84</v>
      </c>
      <c r="G49">
        <v>80.38</v>
      </c>
      <c r="H49">
        <v>121.79</v>
      </c>
      <c r="I49">
        <v>102.16</v>
      </c>
      <c r="J49">
        <v>113.75</v>
      </c>
      <c r="K49">
        <v>89.12</v>
      </c>
      <c r="L49" t="s">
        <v>332</v>
      </c>
    </row>
    <row r="50" spans="1:12" x14ac:dyDescent="0.25">
      <c r="A50" s="5">
        <v>34242</v>
      </c>
      <c r="B50">
        <v>79.16</v>
      </c>
      <c r="C50">
        <v>101.59</v>
      </c>
      <c r="D50">
        <v>111.4</v>
      </c>
      <c r="E50">
        <v>96.46</v>
      </c>
      <c r="F50">
        <v>83.86</v>
      </c>
      <c r="G50">
        <v>79.72</v>
      </c>
      <c r="H50">
        <v>120.67</v>
      </c>
      <c r="I50">
        <v>101.54</v>
      </c>
      <c r="J50">
        <v>112.06</v>
      </c>
      <c r="K50">
        <v>85.47</v>
      </c>
      <c r="L50" t="s">
        <v>332</v>
      </c>
    </row>
    <row r="51" spans="1:12" x14ac:dyDescent="0.25">
      <c r="A51" s="5">
        <v>34271</v>
      </c>
      <c r="B51">
        <v>81.209999999999994</v>
      </c>
      <c r="C51">
        <v>100.77</v>
      </c>
      <c r="D51">
        <v>105.02</v>
      </c>
      <c r="E51">
        <v>97.48</v>
      </c>
      <c r="F51">
        <v>89.69</v>
      </c>
      <c r="G51">
        <v>84.17</v>
      </c>
      <c r="H51">
        <v>118.13</v>
      </c>
      <c r="I51">
        <v>109.1</v>
      </c>
      <c r="J51">
        <v>112.69</v>
      </c>
      <c r="K51">
        <v>88.9</v>
      </c>
      <c r="L51" t="s">
        <v>332</v>
      </c>
    </row>
    <row r="52" spans="1:12" x14ac:dyDescent="0.25">
      <c r="A52" s="5">
        <v>34303</v>
      </c>
      <c r="B52">
        <v>82.29</v>
      </c>
      <c r="C52">
        <v>95.41</v>
      </c>
      <c r="D52">
        <v>101.51</v>
      </c>
      <c r="E52">
        <v>98.21</v>
      </c>
      <c r="F52">
        <v>90.14</v>
      </c>
      <c r="G52">
        <v>86.35</v>
      </c>
      <c r="H52">
        <v>111.94</v>
      </c>
      <c r="I52">
        <v>110.53</v>
      </c>
      <c r="J52">
        <v>106.48</v>
      </c>
      <c r="K52">
        <v>91.4</v>
      </c>
      <c r="L52" t="s">
        <v>332</v>
      </c>
    </row>
    <row r="53" spans="1:12" x14ac:dyDescent="0.25">
      <c r="A53" s="5">
        <v>34334</v>
      </c>
      <c r="B53">
        <v>83.49</v>
      </c>
      <c r="C53">
        <v>96.4</v>
      </c>
      <c r="D53">
        <v>103.54</v>
      </c>
      <c r="E53">
        <v>102.3</v>
      </c>
      <c r="F53">
        <v>91.08</v>
      </c>
      <c r="G53">
        <v>87.88</v>
      </c>
      <c r="H53">
        <v>113.35</v>
      </c>
      <c r="I53">
        <v>109.08</v>
      </c>
      <c r="J53">
        <v>104.99</v>
      </c>
      <c r="K53">
        <v>94.51</v>
      </c>
      <c r="L53" t="s">
        <v>332</v>
      </c>
    </row>
    <row r="54" spans="1:12" x14ac:dyDescent="0.25">
      <c r="A54" s="5">
        <v>34365</v>
      </c>
      <c r="B54">
        <v>87.66</v>
      </c>
      <c r="C54">
        <v>100.97</v>
      </c>
      <c r="D54">
        <v>109.1</v>
      </c>
      <c r="E54">
        <v>106.79</v>
      </c>
      <c r="F54">
        <v>91.51</v>
      </c>
      <c r="G54">
        <v>88.45</v>
      </c>
      <c r="H54">
        <v>111.99</v>
      </c>
      <c r="I54">
        <v>112.14</v>
      </c>
      <c r="J54">
        <v>108.88</v>
      </c>
      <c r="K54">
        <v>102.08</v>
      </c>
      <c r="L54" t="s">
        <v>332</v>
      </c>
    </row>
    <row r="55" spans="1:12" x14ac:dyDescent="0.25">
      <c r="A55" s="5">
        <v>34393</v>
      </c>
      <c r="B55">
        <v>90.08</v>
      </c>
      <c r="C55">
        <v>98.01</v>
      </c>
      <c r="D55">
        <v>103.28</v>
      </c>
      <c r="E55">
        <v>104.9</v>
      </c>
      <c r="F55">
        <v>90.67</v>
      </c>
      <c r="G55">
        <v>83.24</v>
      </c>
      <c r="H55">
        <v>105.85</v>
      </c>
      <c r="I55">
        <v>111.27</v>
      </c>
      <c r="J55">
        <v>102.57</v>
      </c>
      <c r="K55">
        <v>99.5</v>
      </c>
      <c r="L55" t="s">
        <v>332</v>
      </c>
    </row>
    <row r="56" spans="1:12" x14ac:dyDescent="0.25">
      <c r="A56" s="5">
        <v>34424</v>
      </c>
      <c r="B56">
        <v>87.13</v>
      </c>
      <c r="C56">
        <v>93.83</v>
      </c>
      <c r="D56">
        <v>99.13</v>
      </c>
      <c r="E56">
        <v>100.21</v>
      </c>
      <c r="F56">
        <v>87.18</v>
      </c>
      <c r="G56">
        <v>78.650000000000006</v>
      </c>
      <c r="H56">
        <v>100.71</v>
      </c>
      <c r="I56">
        <v>105.08</v>
      </c>
      <c r="J56">
        <v>99.7</v>
      </c>
      <c r="K56">
        <v>95.36</v>
      </c>
      <c r="L56" t="s">
        <v>332</v>
      </c>
    </row>
    <row r="57" spans="1:12" x14ac:dyDescent="0.25">
      <c r="A57" s="5">
        <v>34453</v>
      </c>
      <c r="B57">
        <v>83.75</v>
      </c>
      <c r="C57">
        <v>98.2</v>
      </c>
      <c r="D57">
        <v>102.54</v>
      </c>
      <c r="E57">
        <v>99.1</v>
      </c>
      <c r="F57">
        <v>89.38</v>
      </c>
      <c r="G57">
        <v>81.180000000000007</v>
      </c>
      <c r="H57">
        <v>101.87</v>
      </c>
      <c r="I57">
        <v>104.84</v>
      </c>
      <c r="J57">
        <v>102.4</v>
      </c>
      <c r="K57">
        <v>95.32</v>
      </c>
      <c r="L57" t="s">
        <v>332</v>
      </c>
    </row>
    <row r="58" spans="1:12" x14ac:dyDescent="0.25">
      <c r="A58" s="5">
        <v>34485</v>
      </c>
      <c r="B58">
        <v>86.69</v>
      </c>
      <c r="C58">
        <v>99.2</v>
      </c>
      <c r="D58">
        <v>108.1</v>
      </c>
      <c r="E58">
        <v>100.02</v>
      </c>
      <c r="F58">
        <v>88.33</v>
      </c>
      <c r="G58">
        <v>86.2</v>
      </c>
      <c r="H58">
        <v>96.96</v>
      </c>
      <c r="I58">
        <v>104.6</v>
      </c>
      <c r="J58">
        <v>104.18</v>
      </c>
      <c r="K58">
        <v>99.63</v>
      </c>
      <c r="L58" t="s">
        <v>332</v>
      </c>
    </row>
    <row r="59" spans="1:12" x14ac:dyDescent="0.25">
      <c r="A59" s="5">
        <v>34515</v>
      </c>
      <c r="B59">
        <v>81.63</v>
      </c>
      <c r="C59">
        <v>96.67</v>
      </c>
      <c r="D59">
        <v>104.94</v>
      </c>
      <c r="E59">
        <v>97.56</v>
      </c>
      <c r="F59">
        <v>86.36</v>
      </c>
      <c r="G59">
        <v>83.89</v>
      </c>
      <c r="H59">
        <v>94.1</v>
      </c>
      <c r="I59">
        <v>102.11</v>
      </c>
      <c r="J59">
        <v>105.43</v>
      </c>
      <c r="K59">
        <v>96.93</v>
      </c>
      <c r="L59" t="s">
        <v>332</v>
      </c>
    </row>
    <row r="60" spans="1:12" x14ac:dyDescent="0.25">
      <c r="A60" s="5">
        <v>34544</v>
      </c>
      <c r="B60">
        <v>85.04</v>
      </c>
      <c r="C60">
        <v>101.32</v>
      </c>
      <c r="D60">
        <v>107.43</v>
      </c>
      <c r="E60">
        <v>101.01</v>
      </c>
      <c r="F60">
        <v>89.7</v>
      </c>
      <c r="G60">
        <v>85.03</v>
      </c>
      <c r="H60">
        <v>98.98</v>
      </c>
      <c r="I60">
        <v>104.59</v>
      </c>
      <c r="J60">
        <v>107.43</v>
      </c>
      <c r="K60">
        <v>101.69</v>
      </c>
      <c r="L60" t="s">
        <v>332</v>
      </c>
    </row>
    <row r="61" spans="1:12" x14ac:dyDescent="0.25">
      <c r="A61" s="5">
        <v>34577</v>
      </c>
      <c r="B61">
        <v>93.73</v>
      </c>
      <c r="C61">
        <v>100.84</v>
      </c>
      <c r="D61">
        <v>111.27</v>
      </c>
      <c r="E61">
        <v>103.99</v>
      </c>
      <c r="F61">
        <v>96.06</v>
      </c>
      <c r="G61">
        <v>94.99</v>
      </c>
      <c r="H61">
        <v>99.53</v>
      </c>
      <c r="I61">
        <v>106.35</v>
      </c>
      <c r="J61">
        <v>107.95</v>
      </c>
      <c r="K61">
        <v>107.96</v>
      </c>
      <c r="L61" t="s">
        <v>332</v>
      </c>
    </row>
    <row r="62" spans="1:12" x14ac:dyDescent="0.25">
      <c r="A62" s="5">
        <v>34607</v>
      </c>
      <c r="B62">
        <v>92.08</v>
      </c>
      <c r="C62">
        <v>98.24</v>
      </c>
      <c r="D62">
        <v>103.2</v>
      </c>
      <c r="E62">
        <v>99.88</v>
      </c>
      <c r="F62">
        <v>96.11</v>
      </c>
      <c r="G62">
        <v>96.9</v>
      </c>
      <c r="H62">
        <v>97.4</v>
      </c>
      <c r="I62">
        <v>102.05</v>
      </c>
      <c r="J62">
        <v>106.17</v>
      </c>
      <c r="K62">
        <v>108.01</v>
      </c>
      <c r="L62" t="s">
        <v>332</v>
      </c>
    </row>
    <row r="63" spans="1:12" x14ac:dyDescent="0.25">
      <c r="A63" s="5">
        <v>34638</v>
      </c>
      <c r="B63">
        <v>100.33</v>
      </c>
      <c r="C63">
        <v>106.24</v>
      </c>
      <c r="D63">
        <v>104.98</v>
      </c>
      <c r="E63">
        <v>101.36</v>
      </c>
      <c r="F63">
        <v>99.24</v>
      </c>
      <c r="G63">
        <v>98.13</v>
      </c>
      <c r="H63">
        <v>99.11</v>
      </c>
      <c r="I63">
        <v>102.65</v>
      </c>
      <c r="J63">
        <v>105.68</v>
      </c>
      <c r="K63">
        <v>104.28</v>
      </c>
      <c r="L63" t="s">
        <v>332</v>
      </c>
    </row>
    <row r="64" spans="1:12" x14ac:dyDescent="0.25">
      <c r="A64" s="5">
        <v>34668</v>
      </c>
      <c r="B64">
        <v>98.14</v>
      </c>
      <c r="C64">
        <v>101.16</v>
      </c>
      <c r="D64">
        <v>98.82</v>
      </c>
      <c r="E64">
        <v>95.19</v>
      </c>
      <c r="F64">
        <v>98.2</v>
      </c>
      <c r="G64">
        <v>99.08</v>
      </c>
      <c r="H64">
        <v>99.4</v>
      </c>
      <c r="I64">
        <v>100.14</v>
      </c>
      <c r="J64">
        <v>99.07</v>
      </c>
      <c r="K64">
        <v>96.42</v>
      </c>
      <c r="L64" t="s">
        <v>332</v>
      </c>
    </row>
    <row r="65" spans="1:12" x14ac:dyDescent="0.25">
      <c r="A65" s="5">
        <v>34698</v>
      </c>
      <c r="B65">
        <v>100.14</v>
      </c>
      <c r="C65">
        <v>100</v>
      </c>
      <c r="D65">
        <v>100</v>
      </c>
      <c r="E65">
        <v>99.9</v>
      </c>
      <c r="F65">
        <v>100.01</v>
      </c>
      <c r="G65">
        <v>100.01</v>
      </c>
      <c r="H65">
        <v>100.01</v>
      </c>
      <c r="I65">
        <v>100.01</v>
      </c>
      <c r="J65">
        <v>100</v>
      </c>
      <c r="K65">
        <v>99.98</v>
      </c>
      <c r="L65" t="s">
        <v>332</v>
      </c>
    </row>
    <row r="66" spans="1:12" x14ac:dyDescent="0.25">
      <c r="A66" s="5">
        <v>34730</v>
      </c>
      <c r="B66">
        <v>100.06</v>
      </c>
      <c r="C66">
        <v>101.96</v>
      </c>
      <c r="D66">
        <v>106.42</v>
      </c>
      <c r="E66">
        <v>101.9</v>
      </c>
      <c r="F66">
        <v>102.2</v>
      </c>
      <c r="G66">
        <v>106.53</v>
      </c>
      <c r="H66">
        <v>106.55</v>
      </c>
      <c r="I66">
        <v>100.76</v>
      </c>
      <c r="J66">
        <v>105.05</v>
      </c>
      <c r="K66">
        <v>96.09</v>
      </c>
      <c r="L66" t="s">
        <v>332</v>
      </c>
    </row>
    <row r="67" spans="1:12" x14ac:dyDescent="0.25">
      <c r="A67" s="5">
        <v>34758</v>
      </c>
      <c r="B67">
        <v>106.81</v>
      </c>
      <c r="C67">
        <v>105.84</v>
      </c>
      <c r="D67">
        <v>112.3</v>
      </c>
      <c r="E67">
        <v>107.59</v>
      </c>
      <c r="F67">
        <v>105.27</v>
      </c>
      <c r="G67">
        <v>108.02</v>
      </c>
      <c r="H67">
        <v>107.3</v>
      </c>
      <c r="I67">
        <v>104.44</v>
      </c>
      <c r="J67">
        <v>105.82</v>
      </c>
      <c r="K67">
        <v>102.64</v>
      </c>
      <c r="L67" t="s">
        <v>332</v>
      </c>
    </row>
    <row r="68" spans="1:12" x14ac:dyDescent="0.25">
      <c r="A68" s="5">
        <v>34789</v>
      </c>
      <c r="B68">
        <v>112.26</v>
      </c>
      <c r="C68">
        <v>111.27</v>
      </c>
      <c r="D68">
        <v>112.7</v>
      </c>
      <c r="E68">
        <v>111.43</v>
      </c>
      <c r="F68">
        <v>108.68</v>
      </c>
      <c r="G68">
        <v>111.19</v>
      </c>
      <c r="H68">
        <v>105.5</v>
      </c>
      <c r="I68">
        <v>107.7</v>
      </c>
      <c r="J68">
        <v>106.45</v>
      </c>
      <c r="K68">
        <v>108.25</v>
      </c>
      <c r="L68" t="s">
        <v>332</v>
      </c>
    </row>
    <row r="69" spans="1:12" x14ac:dyDescent="0.25">
      <c r="A69" s="5">
        <v>34817</v>
      </c>
      <c r="B69">
        <v>124.08</v>
      </c>
      <c r="C69">
        <v>114.3</v>
      </c>
      <c r="D69">
        <v>116.81</v>
      </c>
      <c r="E69">
        <v>114.9</v>
      </c>
      <c r="F69">
        <v>111.89</v>
      </c>
      <c r="G69">
        <v>114.17</v>
      </c>
      <c r="H69">
        <v>108.82</v>
      </c>
      <c r="I69">
        <v>106.37</v>
      </c>
      <c r="J69">
        <v>109.22</v>
      </c>
      <c r="K69">
        <v>109.65</v>
      </c>
      <c r="L69" t="s">
        <v>332</v>
      </c>
    </row>
    <row r="70" spans="1:12" x14ac:dyDescent="0.25">
      <c r="A70" s="5">
        <v>34850</v>
      </c>
      <c r="B70">
        <v>128.86000000000001</v>
      </c>
      <c r="C70">
        <v>119.09</v>
      </c>
      <c r="D70">
        <v>125.92</v>
      </c>
      <c r="E70">
        <v>117.77</v>
      </c>
      <c r="F70">
        <v>117</v>
      </c>
      <c r="G70">
        <v>117.13</v>
      </c>
      <c r="H70">
        <v>116.66</v>
      </c>
      <c r="I70">
        <v>111.39</v>
      </c>
      <c r="J70">
        <v>108.6</v>
      </c>
      <c r="K70">
        <v>113.35</v>
      </c>
      <c r="L70" t="s">
        <v>332</v>
      </c>
    </row>
    <row r="71" spans="1:12" x14ac:dyDescent="0.25">
      <c r="A71" s="5">
        <v>34880</v>
      </c>
      <c r="B71">
        <v>140.58000000000001</v>
      </c>
      <c r="C71">
        <v>114.8</v>
      </c>
      <c r="D71">
        <v>126.59</v>
      </c>
      <c r="E71">
        <v>119.91</v>
      </c>
      <c r="F71">
        <v>119.25</v>
      </c>
      <c r="G71">
        <v>122.15</v>
      </c>
      <c r="H71">
        <v>115.53</v>
      </c>
      <c r="I71">
        <v>114.44</v>
      </c>
      <c r="J71">
        <v>112</v>
      </c>
      <c r="K71">
        <v>117.68</v>
      </c>
      <c r="L71" t="s">
        <v>332</v>
      </c>
    </row>
    <row r="72" spans="1:12" x14ac:dyDescent="0.25">
      <c r="A72" s="5">
        <v>34911</v>
      </c>
      <c r="B72">
        <v>149.22999999999999</v>
      </c>
      <c r="C72">
        <v>118.57</v>
      </c>
      <c r="D72">
        <v>130.35</v>
      </c>
      <c r="E72">
        <v>125.31</v>
      </c>
      <c r="F72">
        <v>119.4</v>
      </c>
      <c r="G72">
        <v>128.03</v>
      </c>
      <c r="H72">
        <v>115.38</v>
      </c>
      <c r="I72">
        <v>118.34</v>
      </c>
      <c r="J72">
        <v>116.35</v>
      </c>
      <c r="K72">
        <v>120.89</v>
      </c>
      <c r="L72" t="s">
        <v>332</v>
      </c>
    </row>
    <row r="73" spans="1:12" x14ac:dyDescent="0.25">
      <c r="A73" s="5">
        <v>34942</v>
      </c>
      <c r="B73">
        <v>148.91999999999999</v>
      </c>
      <c r="C73">
        <v>114.93</v>
      </c>
      <c r="D73">
        <v>137.74</v>
      </c>
      <c r="E73">
        <v>124.25</v>
      </c>
      <c r="F73">
        <v>119</v>
      </c>
      <c r="G73">
        <v>127.85</v>
      </c>
      <c r="H73">
        <v>114.86</v>
      </c>
      <c r="I73">
        <v>115.97</v>
      </c>
      <c r="J73">
        <v>121.79</v>
      </c>
      <c r="K73">
        <v>120.58</v>
      </c>
      <c r="L73" t="s">
        <v>332</v>
      </c>
    </row>
    <row r="74" spans="1:12" x14ac:dyDescent="0.25">
      <c r="A74" s="5">
        <v>34971</v>
      </c>
      <c r="B74">
        <v>147.99</v>
      </c>
      <c r="C74">
        <v>117.53</v>
      </c>
      <c r="D74">
        <v>146.47999999999999</v>
      </c>
      <c r="E74">
        <v>127.52</v>
      </c>
      <c r="F74">
        <v>128.08000000000001</v>
      </c>
      <c r="G74">
        <v>139.06</v>
      </c>
      <c r="H74">
        <v>122.29</v>
      </c>
      <c r="I74">
        <v>117.52</v>
      </c>
      <c r="J74">
        <v>131.86000000000001</v>
      </c>
      <c r="K74">
        <v>121.15</v>
      </c>
      <c r="L74" t="s">
        <v>332</v>
      </c>
    </row>
    <row r="75" spans="1:12" x14ac:dyDescent="0.25">
      <c r="A75" s="5">
        <v>35003</v>
      </c>
      <c r="B75">
        <v>153.57</v>
      </c>
      <c r="C75">
        <v>117.71</v>
      </c>
      <c r="D75">
        <v>142.24</v>
      </c>
      <c r="E75">
        <v>126.21</v>
      </c>
      <c r="F75">
        <v>131.5</v>
      </c>
      <c r="G75">
        <v>142.97999999999999</v>
      </c>
      <c r="H75">
        <v>124.07</v>
      </c>
      <c r="I75">
        <v>112.01</v>
      </c>
      <c r="J75">
        <v>133.4</v>
      </c>
      <c r="K75">
        <v>113.53</v>
      </c>
      <c r="L75" t="s">
        <v>332</v>
      </c>
    </row>
    <row r="76" spans="1:12" x14ac:dyDescent="0.25">
      <c r="A76" s="5">
        <v>35033</v>
      </c>
      <c r="B76">
        <v>147.76</v>
      </c>
      <c r="C76">
        <v>123.13</v>
      </c>
      <c r="D76">
        <v>152.52000000000001</v>
      </c>
      <c r="E76">
        <v>135.27000000000001</v>
      </c>
      <c r="F76">
        <v>137.43</v>
      </c>
      <c r="G76">
        <v>150.05000000000001</v>
      </c>
      <c r="H76">
        <v>125.46</v>
      </c>
      <c r="I76">
        <v>119.25</v>
      </c>
      <c r="J76">
        <v>136.59</v>
      </c>
      <c r="K76">
        <v>120.96</v>
      </c>
      <c r="L76" t="s">
        <v>332</v>
      </c>
    </row>
    <row r="77" spans="1:12" x14ac:dyDescent="0.25">
      <c r="A77" s="5">
        <v>35062</v>
      </c>
      <c r="B77">
        <v>139.65</v>
      </c>
      <c r="C77">
        <v>130.97999999999999</v>
      </c>
      <c r="D77">
        <v>154.06</v>
      </c>
      <c r="E77">
        <v>138.97999999999999</v>
      </c>
      <c r="F77">
        <v>139.65</v>
      </c>
      <c r="G77">
        <v>157.99</v>
      </c>
      <c r="H77">
        <v>132.77000000000001</v>
      </c>
      <c r="I77">
        <v>120.34</v>
      </c>
      <c r="J77">
        <v>142.32</v>
      </c>
      <c r="K77">
        <v>119.99</v>
      </c>
      <c r="L77" t="s">
        <v>332</v>
      </c>
    </row>
    <row r="78" spans="1:12" x14ac:dyDescent="0.25">
      <c r="A78" s="5">
        <v>35095</v>
      </c>
      <c r="B78">
        <v>145.18</v>
      </c>
      <c r="C78">
        <v>130.81</v>
      </c>
      <c r="D78">
        <v>162.15</v>
      </c>
      <c r="E78">
        <v>143.47999999999999</v>
      </c>
      <c r="F78">
        <v>143.9</v>
      </c>
      <c r="G78">
        <v>166.88</v>
      </c>
      <c r="H78">
        <v>135.36000000000001</v>
      </c>
      <c r="I78">
        <v>122.91</v>
      </c>
      <c r="J78">
        <v>145.25</v>
      </c>
      <c r="K78">
        <v>127.92</v>
      </c>
      <c r="L78" t="s">
        <v>332</v>
      </c>
    </row>
    <row r="79" spans="1:12" x14ac:dyDescent="0.25">
      <c r="A79" s="5">
        <v>35124</v>
      </c>
      <c r="B79">
        <v>154.35</v>
      </c>
      <c r="C79">
        <v>131.84</v>
      </c>
      <c r="D79">
        <v>165.23</v>
      </c>
      <c r="E79">
        <v>145.52000000000001</v>
      </c>
      <c r="F79">
        <v>146.31</v>
      </c>
      <c r="G79">
        <v>164.28</v>
      </c>
      <c r="H79">
        <v>131.16999999999999</v>
      </c>
      <c r="I79">
        <v>125.1</v>
      </c>
      <c r="J79">
        <v>139.84</v>
      </c>
      <c r="K79">
        <v>127.8</v>
      </c>
      <c r="L79" t="s">
        <v>332</v>
      </c>
    </row>
    <row r="80" spans="1:12" x14ac:dyDescent="0.25">
      <c r="A80" s="5">
        <v>35153</v>
      </c>
      <c r="B80">
        <v>147.04</v>
      </c>
      <c r="C80">
        <v>138.15</v>
      </c>
      <c r="D80">
        <v>167.13</v>
      </c>
      <c r="E80">
        <v>149.34</v>
      </c>
      <c r="F80">
        <v>144.69999999999999</v>
      </c>
      <c r="G80">
        <v>164.27</v>
      </c>
      <c r="H80">
        <v>130.16</v>
      </c>
      <c r="I80">
        <v>130.32</v>
      </c>
      <c r="J80">
        <v>136.30000000000001</v>
      </c>
      <c r="K80">
        <v>136.04</v>
      </c>
      <c r="L80" t="s">
        <v>332</v>
      </c>
    </row>
    <row r="81" spans="1:12" x14ac:dyDescent="0.25">
      <c r="A81" s="5">
        <v>35185</v>
      </c>
      <c r="B81">
        <v>161.59</v>
      </c>
      <c r="C81">
        <v>141.76</v>
      </c>
      <c r="D81">
        <v>164.19</v>
      </c>
      <c r="E81">
        <v>152.13</v>
      </c>
      <c r="F81">
        <v>144.6</v>
      </c>
      <c r="G81">
        <v>161.31</v>
      </c>
      <c r="H81">
        <v>127.52</v>
      </c>
      <c r="I81">
        <v>133.53</v>
      </c>
      <c r="J81">
        <v>140.02000000000001</v>
      </c>
      <c r="K81">
        <v>136.51</v>
      </c>
      <c r="L81" t="s">
        <v>332</v>
      </c>
    </row>
    <row r="82" spans="1:12" x14ac:dyDescent="0.25">
      <c r="A82" s="5">
        <v>35216</v>
      </c>
      <c r="B82">
        <v>166.39</v>
      </c>
      <c r="C82">
        <v>143.69999999999999</v>
      </c>
      <c r="D82">
        <v>167.75</v>
      </c>
      <c r="E82">
        <v>155.86000000000001</v>
      </c>
      <c r="F82">
        <v>153.33000000000001</v>
      </c>
      <c r="G82">
        <v>167.96</v>
      </c>
      <c r="H82">
        <v>129.44</v>
      </c>
      <c r="I82">
        <v>137.69</v>
      </c>
      <c r="J82">
        <v>139.41</v>
      </c>
      <c r="K82">
        <v>135.11000000000001</v>
      </c>
      <c r="L82" t="s">
        <v>332</v>
      </c>
    </row>
    <row r="83" spans="1:12" x14ac:dyDescent="0.25">
      <c r="A83" s="5">
        <v>35244</v>
      </c>
      <c r="B83">
        <v>160.94999999999999</v>
      </c>
      <c r="C83">
        <v>145.02000000000001</v>
      </c>
      <c r="D83">
        <v>169.59</v>
      </c>
      <c r="E83">
        <v>156.41</v>
      </c>
      <c r="F83">
        <v>159.62</v>
      </c>
      <c r="G83">
        <v>171.1</v>
      </c>
      <c r="H83">
        <v>136.53</v>
      </c>
      <c r="I83">
        <v>135.24</v>
      </c>
      <c r="J83">
        <v>140.6</v>
      </c>
      <c r="K83">
        <v>128.5</v>
      </c>
      <c r="L83" t="s">
        <v>332</v>
      </c>
    </row>
    <row r="84" spans="1:12" x14ac:dyDescent="0.25">
      <c r="A84" s="5">
        <v>35277</v>
      </c>
      <c r="B84">
        <v>153.11000000000001</v>
      </c>
      <c r="C84">
        <v>139.47</v>
      </c>
      <c r="D84">
        <v>166.14</v>
      </c>
      <c r="E84">
        <v>149.38999999999999</v>
      </c>
      <c r="F84">
        <v>155.57</v>
      </c>
      <c r="G84">
        <v>162.97999999999999</v>
      </c>
      <c r="H84">
        <v>127.81</v>
      </c>
      <c r="I84">
        <v>125.96</v>
      </c>
      <c r="J84">
        <v>129.81</v>
      </c>
      <c r="K84">
        <v>125.28</v>
      </c>
      <c r="L84" t="s">
        <v>332</v>
      </c>
    </row>
    <row r="85" spans="1:12" x14ac:dyDescent="0.25">
      <c r="A85" s="5">
        <v>35307</v>
      </c>
      <c r="B85">
        <v>158.56</v>
      </c>
      <c r="C85">
        <v>142.22</v>
      </c>
      <c r="D85">
        <v>171.75</v>
      </c>
      <c r="E85">
        <v>153.57</v>
      </c>
      <c r="F85">
        <v>153.88</v>
      </c>
      <c r="G85">
        <v>169</v>
      </c>
      <c r="H85">
        <v>130.66999999999999</v>
      </c>
      <c r="I85">
        <v>130.46</v>
      </c>
      <c r="J85">
        <v>125.63</v>
      </c>
      <c r="K85">
        <v>129.27000000000001</v>
      </c>
      <c r="L85" t="s">
        <v>332</v>
      </c>
    </row>
    <row r="86" spans="1:12" x14ac:dyDescent="0.25">
      <c r="A86" s="5">
        <v>35338</v>
      </c>
      <c r="B86">
        <v>176.08</v>
      </c>
      <c r="C86">
        <v>147.75</v>
      </c>
      <c r="D86">
        <v>183.48</v>
      </c>
      <c r="E86">
        <v>163.66999999999999</v>
      </c>
      <c r="F86">
        <v>162.97999999999999</v>
      </c>
      <c r="G86">
        <v>182.85</v>
      </c>
      <c r="H86">
        <v>131.85</v>
      </c>
      <c r="I86">
        <v>133.44</v>
      </c>
      <c r="J86">
        <v>127.09</v>
      </c>
      <c r="K86">
        <v>134.94</v>
      </c>
      <c r="L86" t="s">
        <v>332</v>
      </c>
    </row>
    <row r="87" spans="1:12" x14ac:dyDescent="0.25">
      <c r="A87" s="5">
        <v>35369</v>
      </c>
      <c r="B87">
        <v>178.01</v>
      </c>
      <c r="C87">
        <v>156.77000000000001</v>
      </c>
      <c r="D87">
        <v>197.2</v>
      </c>
      <c r="E87">
        <v>166.41</v>
      </c>
      <c r="F87">
        <v>165.62</v>
      </c>
      <c r="G87">
        <v>184.45</v>
      </c>
      <c r="H87">
        <v>138.43</v>
      </c>
      <c r="I87">
        <v>134.62</v>
      </c>
      <c r="J87">
        <v>130.19999999999999</v>
      </c>
      <c r="K87">
        <v>135.97</v>
      </c>
      <c r="L87" t="s">
        <v>332</v>
      </c>
    </row>
    <row r="88" spans="1:12" x14ac:dyDescent="0.25">
      <c r="A88" s="5">
        <v>35398</v>
      </c>
      <c r="B88">
        <v>206.03</v>
      </c>
      <c r="C88">
        <v>164.33</v>
      </c>
      <c r="D88">
        <v>216.11</v>
      </c>
      <c r="E88">
        <v>178.25</v>
      </c>
      <c r="F88">
        <v>174.78</v>
      </c>
      <c r="G88">
        <v>199.89</v>
      </c>
      <c r="H88">
        <v>141.22999999999999</v>
      </c>
      <c r="I88">
        <v>141.07</v>
      </c>
      <c r="J88">
        <v>138.97999999999999</v>
      </c>
      <c r="K88">
        <v>142.71</v>
      </c>
      <c r="L88" t="s">
        <v>332</v>
      </c>
    </row>
    <row r="89" spans="1:12" x14ac:dyDescent="0.25">
      <c r="A89" s="5">
        <v>35430</v>
      </c>
      <c r="B89">
        <v>200.63</v>
      </c>
      <c r="C89">
        <v>164.89</v>
      </c>
      <c r="D89">
        <v>208.31</v>
      </c>
      <c r="E89">
        <v>174.03</v>
      </c>
      <c r="F89">
        <v>175.82</v>
      </c>
      <c r="G89">
        <v>191.23</v>
      </c>
      <c r="H89">
        <v>140.31</v>
      </c>
      <c r="I89">
        <v>135.26</v>
      </c>
      <c r="J89">
        <v>143.85</v>
      </c>
      <c r="K89">
        <v>139.03</v>
      </c>
      <c r="L89" t="s">
        <v>332</v>
      </c>
    </row>
    <row r="90" spans="1:12" x14ac:dyDescent="0.25">
      <c r="A90" s="5">
        <v>35461</v>
      </c>
      <c r="B90">
        <v>227.5</v>
      </c>
      <c r="C90">
        <v>173.06</v>
      </c>
      <c r="D90">
        <v>225.54</v>
      </c>
      <c r="E90">
        <v>179.39</v>
      </c>
      <c r="F90">
        <v>186.26</v>
      </c>
      <c r="G90">
        <v>211.99</v>
      </c>
      <c r="H90">
        <v>141.05000000000001</v>
      </c>
      <c r="I90">
        <v>138.57</v>
      </c>
      <c r="J90">
        <v>147.72999999999999</v>
      </c>
      <c r="K90">
        <v>142.61000000000001</v>
      </c>
      <c r="L90" t="s">
        <v>332</v>
      </c>
    </row>
    <row r="91" spans="1:12" x14ac:dyDescent="0.25">
      <c r="A91" s="5">
        <v>35489</v>
      </c>
      <c r="B91">
        <v>211.61</v>
      </c>
      <c r="C91">
        <v>165.92</v>
      </c>
      <c r="D91">
        <v>234.39</v>
      </c>
      <c r="E91">
        <v>179.4</v>
      </c>
      <c r="F91">
        <v>194.69</v>
      </c>
      <c r="G91">
        <v>215.05</v>
      </c>
      <c r="H91">
        <v>140.03</v>
      </c>
      <c r="I91">
        <v>142.96</v>
      </c>
      <c r="J91">
        <v>153.72</v>
      </c>
      <c r="K91">
        <v>146.55000000000001</v>
      </c>
      <c r="L91" t="s">
        <v>332</v>
      </c>
    </row>
    <row r="92" spans="1:12" x14ac:dyDescent="0.25">
      <c r="A92" s="5">
        <v>35520</v>
      </c>
      <c r="B92">
        <v>202.59</v>
      </c>
      <c r="C92">
        <v>174.16</v>
      </c>
      <c r="D92">
        <v>217.74</v>
      </c>
      <c r="E92">
        <v>174.34</v>
      </c>
      <c r="F92">
        <v>183.97</v>
      </c>
      <c r="G92">
        <v>200.46</v>
      </c>
      <c r="H92">
        <v>135.5</v>
      </c>
      <c r="I92">
        <v>140.4</v>
      </c>
      <c r="J92">
        <v>141.65</v>
      </c>
      <c r="K92">
        <v>140.16999999999999</v>
      </c>
      <c r="L92" t="s">
        <v>332</v>
      </c>
    </row>
    <row r="93" spans="1:12" x14ac:dyDescent="0.25">
      <c r="A93" s="5">
        <v>35550</v>
      </c>
      <c r="B93">
        <v>225.32</v>
      </c>
      <c r="C93">
        <v>175.89</v>
      </c>
      <c r="D93">
        <v>233.4</v>
      </c>
      <c r="E93">
        <v>184.6</v>
      </c>
      <c r="F93">
        <v>198.35</v>
      </c>
      <c r="G93">
        <v>217.07</v>
      </c>
      <c r="H93">
        <v>133.19999999999999</v>
      </c>
      <c r="I93">
        <v>146.04</v>
      </c>
      <c r="J93">
        <v>146.63</v>
      </c>
      <c r="K93">
        <v>143.72999999999999</v>
      </c>
      <c r="L93" t="s">
        <v>332</v>
      </c>
    </row>
    <row r="94" spans="1:12" x14ac:dyDescent="0.25">
      <c r="A94" s="5">
        <v>35580</v>
      </c>
      <c r="B94">
        <v>244.27</v>
      </c>
      <c r="C94">
        <v>188.89</v>
      </c>
      <c r="D94">
        <v>244.31</v>
      </c>
      <c r="E94">
        <v>198.39</v>
      </c>
      <c r="F94">
        <v>208.36</v>
      </c>
      <c r="G94">
        <v>230.27</v>
      </c>
      <c r="H94">
        <v>139.1</v>
      </c>
      <c r="I94">
        <v>152.88</v>
      </c>
      <c r="J94">
        <v>155.01</v>
      </c>
      <c r="K94">
        <v>152.6</v>
      </c>
      <c r="L94" t="s">
        <v>332</v>
      </c>
    </row>
    <row r="95" spans="1:12" x14ac:dyDescent="0.25">
      <c r="A95" s="5">
        <v>35611</v>
      </c>
      <c r="B95">
        <v>248.61</v>
      </c>
      <c r="C95">
        <v>195.71</v>
      </c>
      <c r="D95">
        <v>257.87</v>
      </c>
      <c r="E95">
        <v>209.93</v>
      </c>
      <c r="F95">
        <v>215.81</v>
      </c>
      <c r="G95">
        <v>251.71</v>
      </c>
      <c r="H95">
        <v>143.31</v>
      </c>
      <c r="I95">
        <v>158.1</v>
      </c>
      <c r="J95">
        <v>159.53</v>
      </c>
      <c r="K95">
        <v>158.11000000000001</v>
      </c>
      <c r="L95" t="s">
        <v>332</v>
      </c>
    </row>
    <row r="96" spans="1:12" x14ac:dyDescent="0.25">
      <c r="A96" s="5">
        <v>35642</v>
      </c>
      <c r="B96">
        <v>295.83</v>
      </c>
      <c r="C96">
        <v>209.07</v>
      </c>
      <c r="D96">
        <v>288.66000000000003</v>
      </c>
      <c r="E96">
        <v>224.11</v>
      </c>
      <c r="F96">
        <v>224.08</v>
      </c>
      <c r="G96">
        <v>256.79000000000002</v>
      </c>
      <c r="H96">
        <v>146.43</v>
      </c>
      <c r="I96">
        <v>170.49</v>
      </c>
      <c r="J96">
        <v>161.19999999999999</v>
      </c>
      <c r="K96">
        <v>171.5</v>
      </c>
      <c r="L96" t="s">
        <v>332</v>
      </c>
    </row>
    <row r="97" spans="1:12" x14ac:dyDescent="0.25">
      <c r="A97" s="5">
        <v>35671</v>
      </c>
      <c r="B97">
        <v>286.48</v>
      </c>
      <c r="C97">
        <v>203.01</v>
      </c>
      <c r="D97">
        <v>267.13</v>
      </c>
      <c r="E97">
        <v>210.39</v>
      </c>
      <c r="F97">
        <v>203.54</v>
      </c>
      <c r="G97">
        <v>236.37</v>
      </c>
      <c r="H97">
        <v>143.66999999999999</v>
      </c>
      <c r="I97">
        <v>164.65</v>
      </c>
      <c r="J97">
        <v>154.15</v>
      </c>
      <c r="K97">
        <v>163.41</v>
      </c>
      <c r="L97" t="s">
        <v>332</v>
      </c>
    </row>
    <row r="98" spans="1:12" x14ac:dyDescent="0.25">
      <c r="A98" s="5">
        <v>35703</v>
      </c>
      <c r="B98">
        <v>295.8</v>
      </c>
      <c r="C98">
        <v>216.91</v>
      </c>
      <c r="D98">
        <v>288.7</v>
      </c>
      <c r="E98">
        <v>220.65</v>
      </c>
      <c r="F98">
        <v>213.33</v>
      </c>
      <c r="G98">
        <v>249.96</v>
      </c>
      <c r="H98">
        <v>149.79</v>
      </c>
      <c r="I98">
        <v>173.19</v>
      </c>
      <c r="J98">
        <v>168.37</v>
      </c>
      <c r="K98">
        <v>165.05</v>
      </c>
      <c r="L98" t="s">
        <v>332</v>
      </c>
    </row>
    <row r="99" spans="1:12" x14ac:dyDescent="0.25">
      <c r="A99" s="5">
        <v>35734</v>
      </c>
      <c r="B99">
        <v>268.58</v>
      </c>
      <c r="C99">
        <v>211.17</v>
      </c>
      <c r="D99">
        <v>282.70999999999998</v>
      </c>
      <c r="E99">
        <v>205.61</v>
      </c>
      <c r="F99">
        <v>209.17</v>
      </c>
      <c r="G99">
        <v>252.48</v>
      </c>
      <c r="H99">
        <v>151.21</v>
      </c>
      <c r="I99">
        <v>169.56</v>
      </c>
      <c r="J99">
        <v>173.71</v>
      </c>
      <c r="K99">
        <v>150.6</v>
      </c>
      <c r="L99" t="s">
        <v>332</v>
      </c>
    </row>
    <row r="100" spans="1:12" x14ac:dyDescent="0.25">
      <c r="A100" s="5">
        <v>35762</v>
      </c>
      <c r="B100">
        <v>275.24</v>
      </c>
      <c r="C100">
        <v>207.49</v>
      </c>
      <c r="D100">
        <v>293.87</v>
      </c>
      <c r="E100">
        <v>218.76</v>
      </c>
      <c r="F100">
        <v>224.92</v>
      </c>
      <c r="G100">
        <v>263.52999999999997</v>
      </c>
      <c r="H100">
        <v>162.58000000000001</v>
      </c>
      <c r="I100">
        <v>177.2</v>
      </c>
      <c r="J100">
        <v>197.16</v>
      </c>
      <c r="K100">
        <v>152.37</v>
      </c>
      <c r="L100" t="s">
        <v>332</v>
      </c>
    </row>
    <row r="101" spans="1:12" x14ac:dyDescent="0.25">
      <c r="A101" s="5">
        <v>35795</v>
      </c>
      <c r="B101">
        <v>257.87</v>
      </c>
      <c r="C101">
        <v>206.57</v>
      </c>
      <c r="D101">
        <v>308.60000000000002</v>
      </c>
      <c r="E101">
        <v>221.09</v>
      </c>
      <c r="F101">
        <v>233.65</v>
      </c>
      <c r="G101">
        <v>274.86</v>
      </c>
      <c r="H101">
        <v>174.9</v>
      </c>
      <c r="I101">
        <v>181.73</v>
      </c>
      <c r="J101">
        <v>203.18</v>
      </c>
      <c r="K101">
        <v>150.72</v>
      </c>
      <c r="L101" t="s">
        <v>332</v>
      </c>
    </row>
    <row r="102" spans="1:12" x14ac:dyDescent="0.25">
      <c r="A102" s="5">
        <v>35825</v>
      </c>
      <c r="B102">
        <v>279.58999999999997</v>
      </c>
      <c r="C102">
        <v>195.33</v>
      </c>
      <c r="D102">
        <v>299.81</v>
      </c>
      <c r="E102">
        <v>222.94</v>
      </c>
      <c r="F102">
        <v>228.89</v>
      </c>
      <c r="G102">
        <v>293.89999999999998</v>
      </c>
      <c r="H102">
        <v>167.8</v>
      </c>
      <c r="I102">
        <v>184.19</v>
      </c>
      <c r="J102">
        <v>214.75</v>
      </c>
      <c r="K102">
        <v>149.76</v>
      </c>
      <c r="L102" t="s">
        <v>332</v>
      </c>
    </row>
    <row r="103" spans="1:12" x14ac:dyDescent="0.25">
      <c r="A103" s="5">
        <v>35853</v>
      </c>
      <c r="B103">
        <v>308.69</v>
      </c>
      <c r="C103">
        <v>209.12</v>
      </c>
      <c r="D103">
        <v>328.01</v>
      </c>
      <c r="E103">
        <v>237.21</v>
      </c>
      <c r="F103">
        <v>243</v>
      </c>
      <c r="G103">
        <v>310.08999999999997</v>
      </c>
      <c r="H103">
        <v>173.49</v>
      </c>
      <c r="I103">
        <v>202.45</v>
      </c>
      <c r="J103">
        <v>215.38</v>
      </c>
      <c r="K103">
        <v>158.49</v>
      </c>
      <c r="L103" t="s">
        <v>332</v>
      </c>
    </row>
    <row r="104" spans="1:12" x14ac:dyDescent="0.25">
      <c r="A104" s="5">
        <v>35885</v>
      </c>
      <c r="B104">
        <v>313.51</v>
      </c>
      <c r="C104">
        <v>217.97</v>
      </c>
      <c r="D104">
        <v>346.71</v>
      </c>
      <c r="E104">
        <v>250.61</v>
      </c>
      <c r="F104">
        <v>254.81</v>
      </c>
      <c r="G104">
        <v>321.33999999999997</v>
      </c>
      <c r="H104">
        <v>184.77</v>
      </c>
      <c r="I104">
        <v>215.26</v>
      </c>
      <c r="J104">
        <v>238.72</v>
      </c>
      <c r="K104">
        <v>167.17</v>
      </c>
      <c r="L104" t="s">
        <v>332</v>
      </c>
    </row>
    <row r="105" spans="1:12" x14ac:dyDescent="0.25">
      <c r="A105" s="5">
        <v>35915</v>
      </c>
      <c r="B105">
        <v>330.9</v>
      </c>
      <c r="C105">
        <v>225.61</v>
      </c>
      <c r="D105">
        <v>352.44</v>
      </c>
      <c r="E105">
        <v>245.6</v>
      </c>
      <c r="F105">
        <v>247.27</v>
      </c>
      <c r="G105">
        <v>328.97</v>
      </c>
      <c r="H105">
        <v>180.5</v>
      </c>
      <c r="I105">
        <v>220.38</v>
      </c>
      <c r="J105">
        <v>227.05</v>
      </c>
      <c r="K105">
        <v>173.5</v>
      </c>
      <c r="L105" t="s">
        <v>332</v>
      </c>
    </row>
    <row r="106" spans="1:12" x14ac:dyDescent="0.25">
      <c r="A106" s="5">
        <v>35944</v>
      </c>
      <c r="B106">
        <v>310.02</v>
      </c>
      <c r="C106">
        <v>218.72</v>
      </c>
      <c r="D106">
        <v>343.95</v>
      </c>
      <c r="E106">
        <v>237.71</v>
      </c>
      <c r="F106">
        <v>251.33</v>
      </c>
      <c r="G106">
        <v>322.47000000000003</v>
      </c>
      <c r="H106">
        <v>179.85</v>
      </c>
      <c r="I106">
        <v>227.87</v>
      </c>
      <c r="J106">
        <v>225.57</v>
      </c>
      <c r="K106">
        <v>168.37</v>
      </c>
      <c r="L106" t="s">
        <v>332</v>
      </c>
    </row>
    <row r="107" spans="1:12" x14ac:dyDescent="0.25">
      <c r="A107" s="5">
        <v>35976</v>
      </c>
      <c r="B107">
        <v>340.53</v>
      </c>
      <c r="C107">
        <v>215.97</v>
      </c>
      <c r="D107">
        <v>358.37</v>
      </c>
      <c r="E107">
        <v>242.03</v>
      </c>
      <c r="F107">
        <v>261.51</v>
      </c>
      <c r="G107">
        <v>345.93</v>
      </c>
      <c r="H107">
        <v>186.72</v>
      </c>
      <c r="I107">
        <v>237.34</v>
      </c>
      <c r="J107">
        <v>229.9</v>
      </c>
      <c r="K107">
        <v>161.63</v>
      </c>
      <c r="L107" t="s">
        <v>332</v>
      </c>
    </row>
    <row r="108" spans="1:12" x14ac:dyDescent="0.25">
      <c r="A108" s="5">
        <v>36007</v>
      </c>
      <c r="B108">
        <v>355.34</v>
      </c>
      <c r="C108">
        <v>203.63</v>
      </c>
      <c r="D108">
        <v>358.41</v>
      </c>
      <c r="E108">
        <v>230.56</v>
      </c>
      <c r="F108">
        <v>249.71</v>
      </c>
      <c r="G108">
        <v>347.41</v>
      </c>
      <c r="H108">
        <v>177.28</v>
      </c>
      <c r="I108">
        <v>235.99</v>
      </c>
      <c r="J108">
        <v>239.67</v>
      </c>
      <c r="K108">
        <v>148.18</v>
      </c>
      <c r="L108" t="s">
        <v>332</v>
      </c>
    </row>
    <row r="109" spans="1:12" x14ac:dyDescent="0.25">
      <c r="A109" s="5">
        <v>36038</v>
      </c>
      <c r="B109">
        <v>297.14</v>
      </c>
      <c r="C109">
        <v>180.69</v>
      </c>
      <c r="D109">
        <v>275.77</v>
      </c>
      <c r="E109">
        <v>200.52</v>
      </c>
      <c r="F109">
        <v>220.19</v>
      </c>
      <c r="G109">
        <v>308.45999999999998</v>
      </c>
      <c r="H109">
        <v>181.44</v>
      </c>
      <c r="I109">
        <v>199.83</v>
      </c>
      <c r="J109">
        <v>217.21</v>
      </c>
      <c r="K109">
        <v>128.88</v>
      </c>
      <c r="L109" t="s">
        <v>332</v>
      </c>
    </row>
    <row r="110" spans="1:12" x14ac:dyDescent="0.25">
      <c r="A110" s="5">
        <v>36068</v>
      </c>
      <c r="B110">
        <v>336.65</v>
      </c>
      <c r="C110">
        <v>206.01</v>
      </c>
      <c r="D110">
        <v>281.32</v>
      </c>
      <c r="E110">
        <v>207.43</v>
      </c>
      <c r="F110">
        <v>221.24</v>
      </c>
      <c r="G110">
        <v>344.83</v>
      </c>
      <c r="H110">
        <v>195.79</v>
      </c>
      <c r="I110">
        <v>198.22</v>
      </c>
      <c r="J110">
        <v>241.55</v>
      </c>
      <c r="K110">
        <v>136.96</v>
      </c>
      <c r="L110" t="s">
        <v>332</v>
      </c>
    </row>
    <row r="111" spans="1:12" x14ac:dyDescent="0.25">
      <c r="A111" s="5">
        <v>36098</v>
      </c>
      <c r="B111">
        <v>359.22</v>
      </c>
      <c r="C111">
        <v>208.49</v>
      </c>
      <c r="D111">
        <v>315.44</v>
      </c>
      <c r="E111">
        <v>227.34</v>
      </c>
      <c r="F111">
        <v>254.5</v>
      </c>
      <c r="G111">
        <v>357</v>
      </c>
      <c r="H111">
        <v>192.05</v>
      </c>
      <c r="I111">
        <v>221.14</v>
      </c>
      <c r="J111">
        <v>260.25</v>
      </c>
      <c r="K111">
        <v>141.66</v>
      </c>
      <c r="L111" t="s">
        <v>332</v>
      </c>
    </row>
    <row r="112" spans="1:12" x14ac:dyDescent="0.25">
      <c r="A112" s="5">
        <v>36129</v>
      </c>
      <c r="B112">
        <v>400.57</v>
      </c>
      <c r="C112">
        <v>210.04</v>
      </c>
      <c r="D112">
        <v>336.95</v>
      </c>
      <c r="E112">
        <v>236.38</v>
      </c>
      <c r="F112">
        <v>265.47000000000003</v>
      </c>
      <c r="G112">
        <v>378.92</v>
      </c>
      <c r="H112">
        <v>194.88</v>
      </c>
      <c r="I112">
        <v>238.09</v>
      </c>
      <c r="J112">
        <v>272.25</v>
      </c>
      <c r="K112">
        <v>146.72999999999999</v>
      </c>
      <c r="L112" t="s">
        <v>332</v>
      </c>
    </row>
    <row r="113" spans="1:12" x14ac:dyDescent="0.25">
      <c r="A113" s="5">
        <v>36160</v>
      </c>
      <c r="B113">
        <v>459.39</v>
      </c>
      <c r="C113">
        <v>207.86</v>
      </c>
      <c r="D113">
        <v>343.87</v>
      </c>
      <c r="E113">
        <v>245.14</v>
      </c>
      <c r="F113">
        <v>270.47000000000003</v>
      </c>
      <c r="G113">
        <v>395.47</v>
      </c>
      <c r="H113">
        <v>200.84</v>
      </c>
      <c r="I113">
        <v>256.48</v>
      </c>
      <c r="J113">
        <v>309.60000000000002</v>
      </c>
      <c r="K113">
        <v>141.41</v>
      </c>
      <c r="L113" t="s">
        <v>332</v>
      </c>
    </row>
    <row r="114" spans="1:12" x14ac:dyDescent="0.25">
      <c r="A114" s="5">
        <v>36189</v>
      </c>
      <c r="B114">
        <v>538.78</v>
      </c>
      <c r="C114">
        <v>192.7</v>
      </c>
      <c r="D114">
        <v>351.16</v>
      </c>
      <c r="E114">
        <v>249.08</v>
      </c>
      <c r="F114">
        <v>264.54000000000002</v>
      </c>
      <c r="G114">
        <v>394.09</v>
      </c>
      <c r="H114">
        <v>192.06</v>
      </c>
      <c r="I114">
        <v>271.05</v>
      </c>
      <c r="J114">
        <v>335.7</v>
      </c>
      <c r="K114">
        <v>138.11000000000001</v>
      </c>
      <c r="L114" t="s">
        <v>332</v>
      </c>
    </row>
    <row r="115" spans="1:12" x14ac:dyDescent="0.25">
      <c r="A115" s="5">
        <v>36217</v>
      </c>
      <c r="B115">
        <v>472.63</v>
      </c>
      <c r="C115">
        <v>191.68</v>
      </c>
      <c r="D115">
        <v>355.85</v>
      </c>
      <c r="E115">
        <v>244.89</v>
      </c>
      <c r="F115">
        <v>253.43</v>
      </c>
      <c r="G115">
        <v>397.78</v>
      </c>
      <c r="H115">
        <v>184.73</v>
      </c>
      <c r="I115">
        <v>271.73</v>
      </c>
      <c r="J115">
        <v>326.93</v>
      </c>
      <c r="K115">
        <v>139.63</v>
      </c>
      <c r="L115" t="s">
        <v>332</v>
      </c>
    </row>
    <row r="116" spans="1:12" x14ac:dyDescent="0.25">
      <c r="A116" s="5">
        <v>36250</v>
      </c>
      <c r="B116">
        <v>515.51</v>
      </c>
      <c r="C116">
        <v>219.74</v>
      </c>
      <c r="D116">
        <v>369.48</v>
      </c>
      <c r="E116">
        <v>254.98</v>
      </c>
      <c r="F116">
        <v>248.4</v>
      </c>
      <c r="G116">
        <v>407.27</v>
      </c>
      <c r="H116">
        <v>181.82</v>
      </c>
      <c r="I116">
        <v>283.85000000000002</v>
      </c>
      <c r="J116">
        <v>320.04000000000002</v>
      </c>
      <c r="K116">
        <v>143.22</v>
      </c>
      <c r="L116" t="s">
        <v>332</v>
      </c>
    </row>
    <row r="117" spans="1:12" x14ac:dyDescent="0.25">
      <c r="A117" s="5">
        <v>36280</v>
      </c>
      <c r="B117">
        <v>521.24</v>
      </c>
      <c r="C117">
        <v>251.68</v>
      </c>
      <c r="D117">
        <v>394.52</v>
      </c>
      <c r="E117">
        <v>276.75</v>
      </c>
      <c r="F117">
        <v>251.43</v>
      </c>
      <c r="G117">
        <v>380.06</v>
      </c>
      <c r="H117">
        <v>197.37</v>
      </c>
      <c r="I117">
        <v>291.31</v>
      </c>
      <c r="J117">
        <v>332.8</v>
      </c>
      <c r="K117">
        <v>177.7</v>
      </c>
      <c r="L117" t="s">
        <v>332</v>
      </c>
    </row>
    <row r="118" spans="1:12" x14ac:dyDescent="0.25">
      <c r="A118" s="5">
        <v>36311</v>
      </c>
      <c r="B118">
        <v>514.70000000000005</v>
      </c>
      <c r="C118">
        <v>245.73</v>
      </c>
      <c r="D118">
        <v>372.6</v>
      </c>
      <c r="E118">
        <v>268.74</v>
      </c>
      <c r="F118">
        <v>252.21</v>
      </c>
      <c r="G118">
        <v>369.25</v>
      </c>
      <c r="H118">
        <v>209.83</v>
      </c>
      <c r="I118">
        <v>278.94</v>
      </c>
      <c r="J118">
        <v>339.25</v>
      </c>
      <c r="K118">
        <v>164.27</v>
      </c>
      <c r="L118" t="s">
        <v>332</v>
      </c>
    </row>
    <row r="119" spans="1:12" x14ac:dyDescent="0.25">
      <c r="A119" s="5">
        <v>36341</v>
      </c>
      <c r="B119">
        <v>575.77</v>
      </c>
      <c r="C119">
        <v>247.96</v>
      </c>
      <c r="D119">
        <v>388.03</v>
      </c>
      <c r="E119">
        <v>286.51</v>
      </c>
      <c r="F119">
        <v>249.66</v>
      </c>
      <c r="G119">
        <v>386.27</v>
      </c>
      <c r="H119">
        <v>202.48</v>
      </c>
      <c r="I119">
        <v>295.66000000000003</v>
      </c>
      <c r="J119">
        <v>362.69</v>
      </c>
      <c r="K119">
        <v>172.63</v>
      </c>
      <c r="L119" t="s">
        <v>332</v>
      </c>
    </row>
    <row r="120" spans="1:12" x14ac:dyDescent="0.25">
      <c r="A120" s="5">
        <v>36371</v>
      </c>
      <c r="B120">
        <v>571.82000000000005</v>
      </c>
      <c r="C120">
        <v>251.07</v>
      </c>
      <c r="D120">
        <v>363.91</v>
      </c>
      <c r="E120">
        <v>276.06</v>
      </c>
      <c r="F120">
        <v>247.54</v>
      </c>
      <c r="G120">
        <v>364.87</v>
      </c>
      <c r="H120">
        <v>200</v>
      </c>
      <c r="I120">
        <v>278.47000000000003</v>
      </c>
      <c r="J120">
        <v>354.92</v>
      </c>
      <c r="K120">
        <v>169.94</v>
      </c>
      <c r="L120" t="s">
        <v>332</v>
      </c>
    </row>
    <row r="121" spans="1:12" x14ac:dyDescent="0.25">
      <c r="A121" s="5">
        <v>36403</v>
      </c>
      <c r="B121">
        <v>606.95000000000005</v>
      </c>
      <c r="C121">
        <v>255.46</v>
      </c>
      <c r="D121">
        <v>347.2</v>
      </c>
      <c r="E121">
        <v>273.49</v>
      </c>
      <c r="F121">
        <v>243.15</v>
      </c>
      <c r="G121">
        <v>377.26</v>
      </c>
      <c r="H121">
        <v>202.04</v>
      </c>
      <c r="I121">
        <v>268.99</v>
      </c>
      <c r="J121">
        <v>320.64999999999998</v>
      </c>
      <c r="K121">
        <v>163.19999999999999</v>
      </c>
      <c r="L121" t="s">
        <v>332</v>
      </c>
    </row>
    <row r="122" spans="1:12" x14ac:dyDescent="0.25">
      <c r="A122" s="5">
        <v>36433</v>
      </c>
      <c r="B122">
        <v>604.33000000000004</v>
      </c>
      <c r="C122">
        <v>245.18</v>
      </c>
      <c r="D122">
        <v>329.16</v>
      </c>
      <c r="E122">
        <v>272.58999999999997</v>
      </c>
      <c r="F122">
        <v>218.33</v>
      </c>
      <c r="G122">
        <v>346.78</v>
      </c>
      <c r="H122">
        <v>192.33</v>
      </c>
      <c r="I122">
        <v>270.39</v>
      </c>
      <c r="J122">
        <v>336.24</v>
      </c>
      <c r="K122">
        <v>158.4</v>
      </c>
      <c r="L122" t="s">
        <v>332</v>
      </c>
    </row>
    <row r="123" spans="1:12" x14ac:dyDescent="0.25">
      <c r="A123" s="5">
        <v>36462</v>
      </c>
      <c r="B123">
        <v>615.04</v>
      </c>
      <c r="C123">
        <v>241.65</v>
      </c>
      <c r="D123">
        <v>384.1</v>
      </c>
      <c r="E123">
        <v>279.12</v>
      </c>
      <c r="F123">
        <v>234.22</v>
      </c>
      <c r="G123">
        <v>385.04</v>
      </c>
      <c r="H123">
        <v>195.11</v>
      </c>
      <c r="I123">
        <v>289.61</v>
      </c>
      <c r="J123">
        <v>363.02</v>
      </c>
      <c r="K123">
        <v>161.91999999999999</v>
      </c>
      <c r="L123" t="s">
        <v>332</v>
      </c>
    </row>
    <row r="124" spans="1:12" x14ac:dyDescent="0.25">
      <c r="A124" s="5">
        <v>36494</v>
      </c>
      <c r="B124">
        <v>684.42</v>
      </c>
      <c r="C124">
        <v>246.08</v>
      </c>
      <c r="D124">
        <v>365.25</v>
      </c>
      <c r="E124">
        <v>269.95999999999998</v>
      </c>
      <c r="F124">
        <v>237.56</v>
      </c>
      <c r="G124">
        <v>387.77</v>
      </c>
      <c r="H124">
        <v>180.62</v>
      </c>
      <c r="I124">
        <v>292.79000000000002</v>
      </c>
      <c r="J124">
        <v>377.42</v>
      </c>
      <c r="K124">
        <v>159.83000000000001</v>
      </c>
      <c r="L124" t="s">
        <v>332</v>
      </c>
    </row>
    <row r="125" spans="1:12" x14ac:dyDescent="0.25">
      <c r="A125" s="5">
        <v>36525</v>
      </c>
      <c r="B125">
        <v>821.11</v>
      </c>
      <c r="C125">
        <v>246.78</v>
      </c>
      <c r="D125">
        <v>358.02</v>
      </c>
      <c r="E125">
        <v>297.83999999999997</v>
      </c>
      <c r="F125">
        <v>229.66</v>
      </c>
      <c r="G125">
        <v>353.29</v>
      </c>
      <c r="H125">
        <v>182.4</v>
      </c>
      <c r="I125">
        <v>321.05</v>
      </c>
      <c r="J125">
        <v>368.85</v>
      </c>
      <c r="K125">
        <v>177.13</v>
      </c>
      <c r="L125" t="s">
        <v>332</v>
      </c>
    </row>
    <row r="126" spans="1:12" x14ac:dyDescent="0.25">
      <c r="A126" s="5">
        <v>36556</v>
      </c>
      <c r="B126">
        <v>758.05</v>
      </c>
      <c r="C126">
        <v>242.73</v>
      </c>
      <c r="D126">
        <v>346.69</v>
      </c>
      <c r="E126">
        <v>270.69</v>
      </c>
      <c r="F126">
        <v>214.3</v>
      </c>
      <c r="G126">
        <v>374.29</v>
      </c>
      <c r="H126">
        <v>202.19</v>
      </c>
      <c r="I126">
        <v>294.36</v>
      </c>
      <c r="J126">
        <v>356.22</v>
      </c>
      <c r="K126">
        <v>156.26</v>
      </c>
      <c r="L126" t="s">
        <v>332</v>
      </c>
    </row>
    <row r="127" spans="1:12" x14ac:dyDescent="0.25">
      <c r="A127" s="5">
        <v>36585</v>
      </c>
      <c r="B127">
        <v>860.39</v>
      </c>
      <c r="C127">
        <v>228.58</v>
      </c>
      <c r="D127">
        <v>309.14999999999998</v>
      </c>
      <c r="E127">
        <v>259.16000000000003</v>
      </c>
      <c r="F127">
        <v>192.5</v>
      </c>
      <c r="G127">
        <v>335.48</v>
      </c>
      <c r="H127">
        <v>189.72</v>
      </c>
      <c r="I127">
        <v>277.47000000000003</v>
      </c>
      <c r="J127">
        <v>327.64</v>
      </c>
      <c r="K127">
        <v>141.34</v>
      </c>
      <c r="L127" t="s">
        <v>332</v>
      </c>
    </row>
    <row r="128" spans="1:12" x14ac:dyDescent="0.25">
      <c r="A128" s="5">
        <v>36616</v>
      </c>
      <c r="B128">
        <v>932.48</v>
      </c>
      <c r="C128">
        <v>252.59</v>
      </c>
      <c r="D128">
        <v>366.52</v>
      </c>
      <c r="E128">
        <v>294.45</v>
      </c>
      <c r="F128">
        <v>190.41</v>
      </c>
      <c r="G128">
        <v>353.85</v>
      </c>
      <c r="H128">
        <v>196.04</v>
      </c>
      <c r="I128">
        <v>309.17</v>
      </c>
      <c r="J128">
        <v>363.83</v>
      </c>
      <c r="K128">
        <v>155.38</v>
      </c>
      <c r="L128" t="s">
        <v>332</v>
      </c>
    </row>
    <row r="129" spans="1:12" x14ac:dyDescent="0.25">
      <c r="A129" s="5">
        <v>36644</v>
      </c>
      <c r="B129">
        <v>848.05</v>
      </c>
      <c r="C129">
        <v>250.52</v>
      </c>
      <c r="D129">
        <v>354.99</v>
      </c>
      <c r="E129">
        <v>299.81</v>
      </c>
      <c r="F129">
        <v>195.36</v>
      </c>
      <c r="G129">
        <v>382</v>
      </c>
      <c r="H129">
        <v>211.3</v>
      </c>
      <c r="I129">
        <v>303.19</v>
      </c>
      <c r="J129">
        <v>341.9</v>
      </c>
      <c r="K129">
        <v>148.52000000000001</v>
      </c>
      <c r="L129" t="s">
        <v>332</v>
      </c>
    </row>
    <row r="130" spans="1:12" x14ac:dyDescent="0.25">
      <c r="A130" s="5">
        <v>36677</v>
      </c>
      <c r="B130">
        <v>759.17</v>
      </c>
      <c r="C130">
        <v>274.73</v>
      </c>
      <c r="D130">
        <v>378.79</v>
      </c>
      <c r="E130">
        <v>298.13</v>
      </c>
      <c r="F130">
        <v>214.1</v>
      </c>
      <c r="G130">
        <v>403.3</v>
      </c>
      <c r="H130">
        <v>220.54</v>
      </c>
      <c r="I130">
        <v>289.56</v>
      </c>
      <c r="J130">
        <v>307.92</v>
      </c>
      <c r="K130">
        <v>145.25</v>
      </c>
      <c r="L130" t="s">
        <v>332</v>
      </c>
    </row>
    <row r="131" spans="1:12" x14ac:dyDescent="0.25">
      <c r="A131" s="5">
        <v>36707</v>
      </c>
      <c r="B131">
        <v>846.4</v>
      </c>
      <c r="C131">
        <v>260.27</v>
      </c>
      <c r="D131">
        <v>355.82</v>
      </c>
      <c r="E131">
        <v>290.85000000000002</v>
      </c>
      <c r="F131">
        <v>216.54</v>
      </c>
      <c r="G131">
        <v>436.85</v>
      </c>
      <c r="H131">
        <v>207.42</v>
      </c>
      <c r="I131">
        <v>282.49</v>
      </c>
      <c r="J131">
        <v>313.23</v>
      </c>
      <c r="K131">
        <v>132.19999999999999</v>
      </c>
      <c r="L131" t="s">
        <v>332</v>
      </c>
    </row>
    <row r="132" spans="1:12" x14ac:dyDescent="0.25">
      <c r="A132" s="5">
        <v>36738</v>
      </c>
      <c r="B132">
        <v>805.98</v>
      </c>
      <c r="C132">
        <v>254.38</v>
      </c>
      <c r="D132">
        <v>392.6</v>
      </c>
      <c r="E132">
        <v>293.83</v>
      </c>
      <c r="F132">
        <v>214.51</v>
      </c>
      <c r="G132">
        <v>412.34</v>
      </c>
      <c r="H132">
        <v>222.11</v>
      </c>
      <c r="I132">
        <v>279.20999999999998</v>
      </c>
      <c r="J132">
        <v>288.33</v>
      </c>
      <c r="K132">
        <v>132.99</v>
      </c>
      <c r="L132" t="s">
        <v>332</v>
      </c>
    </row>
    <row r="133" spans="1:12" x14ac:dyDescent="0.25">
      <c r="A133" s="5">
        <v>36769</v>
      </c>
      <c r="B133">
        <v>896.28</v>
      </c>
      <c r="C133">
        <v>274.19</v>
      </c>
      <c r="D133">
        <v>430.29</v>
      </c>
      <c r="E133">
        <v>320.61</v>
      </c>
      <c r="F133">
        <v>211.53</v>
      </c>
      <c r="G133">
        <v>415.19</v>
      </c>
      <c r="H133">
        <v>252.52</v>
      </c>
      <c r="I133">
        <v>273.99</v>
      </c>
      <c r="J133">
        <v>281.45</v>
      </c>
      <c r="K133">
        <v>135.19</v>
      </c>
      <c r="L133" t="s">
        <v>332</v>
      </c>
    </row>
    <row r="134" spans="1:12" x14ac:dyDescent="0.25">
      <c r="A134" s="5">
        <v>36798</v>
      </c>
      <c r="B134">
        <v>728.5</v>
      </c>
      <c r="C134">
        <v>282.91000000000003</v>
      </c>
      <c r="D134">
        <v>440.52</v>
      </c>
      <c r="E134">
        <v>316.93</v>
      </c>
      <c r="F134">
        <v>221.02</v>
      </c>
      <c r="G134">
        <v>435.8</v>
      </c>
      <c r="H134">
        <v>275.70999999999998</v>
      </c>
      <c r="I134">
        <v>268.14</v>
      </c>
      <c r="J134">
        <v>279.07</v>
      </c>
      <c r="K134">
        <v>121.98</v>
      </c>
      <c r="L134" t="s">
        <v>332</v>
      </c>
    </row>
    <row r="135" spans="1:12" x14ac:dyDescent="0.25">
      <c r="A135" s="5">
        <v>36830</v>
      </c>
      <c r="B135">
        <v>686.3</v>
      </c>
      <c r="C135">
        <v>277.24</v>
      </c>
      <c r="D135">
        <v>438.59</v>
      </c>
      <c r="E135">
        <v>325.24</v>
      </c>
      <c r="F135">
        <v>246.93</v>
      </c>
      <c r="G135">
        <v>451.8</v>
      </c>
      <c r="H135">
        <v>265.08</v>
      </c>
      <c r="I135">
        <v>263.10000000000002</v>
      </c>
      <c r="J135">
        <v>285.98</v>
      </c>
      <c r="K135">
        <v>133.69999999999999</v>
      </c>
      <c r="L135" t="s">
        <v>332</v>
      </c>
    </row>
    <row r="136" spans="1:12" x14ac:dyDescent="0.25">
      <c r="A136" s="5">
        <v>36860</v>
      </c>
      <c r="B136">
        <v>545.04</v>
      </c>
      <c r="C136">
        <v>269.77</v>
      </c>
      <c r="D136">
        <v>412.74</v>
      </c>
      <c r="E136">
        <v>311.60000000000002</v>
      </c>
      <c r="F136">
        <v>258.20999999999998</v>
      </c>
      <c r="G136">
        <v>471.04</v>
      </c>
      <c r="H136">
        <v>262.02999999999997</v>
      </c>
      <c r="I136">
        <v>247.95</v>
      </c>
      <c r="J136">
        <v>245.09</v>
      </c>
      <c r="K136">
        <v>130.16</v>
      </c>
      <c r="L136" t="s">
        <v>332</v>
      </c>
    </row>
    <row r="137" spans="1:12" x14ac:dyDescent="0.25">
      <c r="A137" s="5">
        <v>36889</v>
      </c>
      <c r="B137">
        <v>485.27</v>
      </c>
      <c r="C137">
        <v>285.47000000000003</v>
      </c>
      <c r="D137">
        <v>450.03</v>
      </c>
      <c r="E137">
        <v>315.36</v>
      </c>
      <c r="F137">
        <v>268.19</v>
      </c>
      <c r="G137">
        <v>484.2</v>
      </c>
      <c r="H137">
        <v>286.70999999999998</v>
      </c>
      <c r="I137">
        <v>256.83999999999997</v>
      </c>
      <c r="J137">
        <v>225.7</v>
      </c>
      <c r="K137">
        <v>149.27000000000001</v>
      </c>
      <c r="L137" t="s">
        <v>332</v>
      </c>
    </row>
    <row r="138" spans="1:12" x14ac:dyDescent="0.25">
      <c r="A138" s="5">
        <v>36922</v>
      </c>
      <c r="B138">
        <v>572.21</v>
      </c>
      <c r="C138">
        <v>276.85000000000002</v>
      </c>
      <c r="D138">
        <v>448.79</v>
      </c>
      <c r="E138">
        <v>312.18</v>
      </c>
      <c r="F138">
        <v>251.63</v>
      </c>
      <c r="G138">
        <v>444.62</v>
      </c>
      <c r="H138">
        <v>258.85000000000002</v>
      </c>
      <c r="I138">
        <v>291.64999999999998</v>
      </c>
      <c r="J138">
        <v>258.86</v>
      </c>
      <c r="K138">
        <v>145.51</v>
      </c>
      <c r="L138" t="s">
        <v>332</v>
      </c>
    </row>
    <row r="139" spans="1:12" x14ac:dyDescent="0.25">
      <c r="A139" s="5">
        <v>36950</v>
      </c>
      <c r="B139">
        <v>411.98</v>
      </c>
      <c r="C139">
        <v>271.61</v>
      </c>
      <c r="D139">
        <v>419.32</v>
      </c>
      <c r="E139">
        <v>307.7</v>
      </c>
      <c r="F139">
        <v>254.81</v>
      </c>
      <c r="G139">
        <v>445.71</v>
      </c>
      <c r="H139">
        <v>268.27</v>
      </c>
      <c r="I139">
        <v>269.26</v>
      </c>
      <c r="J139">
        <v>235.61</v>
      </c>
      <c r="K139">
        <v>147.47</v>
      </c>
      <c r="L139" t="s">
        <v>332</v>
      </c>
    </row>
    <row r="140" spans="1:12" x14ac:dyDescent="0.25">
      <c r="A140" s="5">
        <v>36980</v>
      </c>
      <c r="B140">
        <v>359.64</v>
      </c>
      <c r="C140">
        <v>267.43</v>
      </c>
      <c r="D140">
        <v>406.67</v>
      </c>
      <c r="E140">
        <v>282.32</v>
      </c>
      <c r="F140">
        <v>241.92</v>
      </c>
      <c r="G140">
        <v>412.6</v>
      </c>
      <c r="H140">
        <v>266.45999999999998</v>
      </c>
      <c r="I140">
        <v>256.82</v>
      </c>
      <c r="J140">
        <v>223.9</v>
      </c>
      <c r="K140">
        <v>140.94999999999999</v>
      </c>
      <c r="L140" t="s">
        <v>332</v>
      </c>
    </row>
    <row r="141" spans="1:12" x14ac:dyDescent="0.25">
      <c r="A141" s="5">
        <v>37011</v>
      </c>
      <c r="B141">
        <v>420.52</v>
      </c>
      <c r="C141">
        <v>293.97000000000003</v>
      </c>
      <c r="D141">
        <v>421.81</v>
      </c>
      <c r="E141">
        <v>316.82</v>
      </c>
      <c r="F141">
        <v>240.05</v>
      </c>
      <c r="G141">
        <v>423.89</v>
      </c>
      <c r="H141">
        <v>281.97000000000003</v>
      </c>
      <c r="I141">
        <v>278.92</v>
      </c>
      <c r="J141">
        <v>233.39</v>
      </c>
      <c r="K141">
        <v>156.66999999999999</v>
      </c>
      <c r="L141" t="s">
        <v>332</v>
      </c>
    </row>
    <row r="142" spans="1:12" x14ac:dyDescent="0.25">
      <c r="A142" s="5">
        <v>37042</v>
      </c>
      <c r="B142">
        <v>399.56</v>
      </c>
      <c r="C142">
        <v>295.98</v>
      </c>
      <c r="D142">
        <v>438.81</v>
      </c>
      <c r="E142">
        <v>326.32</v>
      </c>
      <c r="F142">
        <v>244.69</v>
      </c>
      <c r="G142">
        <v>429.08</v>
      </c>
      <c r="H142">
        <v>272.98</v>
      </c>
      <c r="I142">
        <v>286.81</v>
      </c>
      <c r="J142">
        <v>229.69</v>
      </c>
      <c r="K142">
        <v>162.97999999999999</v>
      </c>
      <c r="L142" t="s">
        <v>332</v>
      </c>
    </row>
    <row r="143" spans="1:12" x14ac:dyDescent="0.25">
      <c r="A143" s="5">
        <v>37071</v>
      </c>
      <c r="B143">
        <v>404.24</v>
      </c>
      <c r="C143">
        <v>276.01</v>
      </c>
      <c r="D143">
        <v>438.66</v>
      </c>
      <c r="E143">
        <v>313.44</v>
      </c>
      <c r="F143">
        <v>237.27</v>
      </c>
      <c r="G143">
        <v>409.14</v>
      </c>
      <c r="H143">
        <v>251.22</v>
      </c>
      <c r="I143">
        <v>282.5</v>
      </c>
      <c r="J143">
        <v>219.75</v>
      </c>
      <c r="K143">
        <v>156.11000000000001</v>
      </c>
      <c r="L143" t="s">
        <v>332</v>
      </c>
    </row>
    <row r="144" spans="1:12" x14ac:dyDescent="0.25">
      <c r="A144" s="5">
        <v>37103</v>
      </c>
      <c r="B144">
        <v>380.2</v>
      </c>
      <c r="C144">
        <v>271.5</v>
      </c>
      <c r="D144">
        <v>431.56</v>
      </c>
      <c r="E144">
        <v>303.18</v>
      </c>
      <c r="F144">
        <v>239.28</v>
      </c>
      <c r="G144">
        <v>431.14</v>
      </c>
      <c r="H144">
        <v>239.64</v>
      </c>
      <c r="I144">
        <v>283.33999999999997</v>
      </c>
      <c r="J144">
        <v>229.75</v>
      </c>
      <c r="K144">
        <v>156.31</v>
      </c>
      <c r="L144" t="s">
        <v>332</v>
      </c>
    </row>
    <row r="145" spans="1:12" x14ac:dyDescent="0.25">
      <c r="A145" s="5">
        <v>37134</v>
      </c>
      <c r="B145">
        <v>332.27</v>
      </c>
      <c r="C145">
        <v>262.36</v>
      </c>
      <c r="D145">
        <v>405.26</v>
      </c>
      <c r="E145">
        <v>290.18</v>
      </c>
      <c r="F145">
        <v>249.2</v>
      </c>
      <c r="G145">
        <v>415.9</v>
      </c>
      <c r="H145">
        <v>233.13</v>
      </c>
      <c r="I145">
        <v>253.58</v>
      </c>
      <c r="J145">
        <v>208.43</v>
      </c>
      <c r="K145">
        <v>155.12</v>
      </c>
      <c r="L145" t="s">
        <v>332</v>
      </c>
    </row>
    <row r="146" spans="1:12" x14ac:dyDescent="0.25">
      <c r="A146" s="5">
        <v>37162</v>
      </c>
      <c r="B146">
        <v>266.95999999999998</v>
      </c>
      <c r="C146">
        <v>244.67</v>
      </c>
      <c r="D146">
        <v>381.35</v>
      </c>
      <c r="E146">
        <v>254.75</v>
      </c>
      <c r="F146">
        <v>244.75</v>
      </c>
      <c r="G146">
        <v>421.93</v>
      </c>
      <c r="H146">
        <v>206.16</v>
      </c>
      <c r="I146">
        <v>221.52</v>
      </c>
      <c r="J146">
        <v>220.37</v>
      </c>
      <c r="K146">
        <v>137.86000000000001</v>
      </c>
      <c r="L146" t="s">
        <v>332</v>
      </c>
    </row>
    <row r="147" spans="1:12" x14ac:dyDescent="0.25">
      <c r="A147" s="5">
        <v>37195</v>
      </c>
      <c r="B147">
        <v>313.35000000000002</v>
      </c>
      <c r="C147">
        <v>252.47</v>
      </c>
      <c r="D147">
        <v>374.26</v>
      </c>
      <c r="E147">
        <v>259.89</v>
      </c>
      <c r="F147">
        <v>243.58</v>
      </c>
      <c r="G147">
        <v>419.9</v>
      </c>
      <c r="H147">
        <v>205.42</v>
      </c>
      <c r="I147">
        <v>226.64</v>
      </c>
      <c r="J147">
        <v>191.23</v>
      </c>
      <c r="K147">
        <v>141.25</v>
      </c>
      <c r="L147">
        <v>92.68</v>
      </c>
    </row>
    <row r="148" spans="1:12" x14ac:dyDescent="0.25">
      <c r="A148" s="5">
        <v>37225</v>
      </c>
      <c r="B148">
        <v>366.85</v>
      </c>
      <c r="C148">
        <v>242.87</v>
      </c>
      <c r="D148">
        <v>400.99</v>
      </c>
      <c r="E148">
        <v>284.2</v>
      </c>
      <c r="F148">
        <v>249.22</v>
      </c>
      <c r="G148">
        <v>440.28</v>
      </c>
      <c r="H148">
        <v>194.34</v>
      </c>
      <c r="I148">
        <v>257.60000000000002</v>
      </c>
      <c r="J148">
        <v>194.68</v>
      </c>
      <c r="K148">
        <v>158.13999999999999</v>
      </c>
      <c r="L148">
        <v>96.91</v>
      </c>
    </row>
    <row r="149" spans="1:12" x14ac:dyDescent="0.25">
      <c r="A149" s="5">
        <v>37256</v>
      </c>
      <c r="B149">
        <v>359.74</v>
      </c>
      <c r="C149">
        <v>255.8</v>
      </c>
      <c r="D149">
        <v>409.76</v>
      </c>
      <c r="E149">
        <v>297.25</v>
      </c>
      <c r="F149">
        <v>251.02</v>
      </c>
      <c r="G149">
        <v>426.3</v>
      </c>
      <c r="H149">
        <v>199.41</v>
      </c>
      <c r="I149">
        <v>264</v>
      </c>
      <c r="J149">
        <v>198.07</v>
      </c>
      <c r="K149">
        <v>154.46</v>
      </c>
      <c r="L149">
        <v>98.74</v>
      </c>
    </row>
    <row r="150" spans="1:12" x14ac:dyDescent="0.25">
      <c r="A150" s="5">
        <v>37287</v>
      </c>
      <c r="B150">
        <v>364.69</v>
      </c>
      <c r="C150">
        <v>250.95</v>
      </c>
      <c r="D150">
        <v>403.35</v>
      </c>
      <c r="E150">
        <v>281.56</v>
      </c>
      <c r="F150">
        <v>254.03</v>
      </c>
      <c r="G150">
        <v>422.29</v>
      </c>
      <c r="H150">
        <v>187.93</v>
      </c>
      <c r="I150">
        <v>261.7</v>
      </c>
      <c r="J150">
        <v>182.65</v>
      </c>
      <c r="K150">
        <v>157.41</v>
      </c>
      <c r="L150">
        <v>94.28</v>
      </c>
    </row>
    <row r="151" spans="1:12" x14ac:dyDescent="0.25">
      <c r="A151" s="5">
        <v>37315</v>
      </c>
      <c r="B151">
        <v>313.56</v>
      </c>
      <c r="C151">
        <v>262.02999999999997</v>
      </c>
      <c r="D151">
        <v>397.49</v>
      </c>
      <c r="E151">
        <v>288.89999999999998</v>
      </c>
      <c r="F151">
        <v>264.32</v>
      </c>
      <c r="G151">
        <v>423.96</v>
      </c>
      <c r="H151">
        <v>183.78</v>
      </c>
      <c r="I151">
        <v>265.02</v>
      </c>
      <c r="J151">
        <v>170.91</v>
      </c>
      <c r="K151">
        <v>165.81</v>
      </c>
      <c r="L151">
        <v>94.84</v>
      </c>
    </row>
    <row r="152" spans="1:12" x14ac:dyDescent="0.25">
      <c r="A152" s="5">
        <v>37344</v>
      </c>
      <c r="B152">
        <v>333.01</v>
      </c>
      <c r="C152">
        <v>279.49</v>
      </c>
      <c r="D152">
        <v>423.91</v>
      </c>
      <c r="E152">
        <v>293.33999999999997</v>
      </c>
      <c r="F152">
        <v>273.72000000000003</v>
      </c>
      <c r="G152">
        <v>424.82</v>
      </c>
      <c r="H152">
        <v>206.15</v>
      </c>
      <c r="I152">
        <v>269.94</v>
      </c>
      <c r="J152">
        <v>167.31</v>
      </c>
      <c r="K152">
        <v>171.55</v>
      </c>
      <c r="L152">
        <v>99.1</v>
      </c>
    </row>
    <row r="153" spans="1:12" x14ac:dyDescent="0.25">
      <c r="A153" s="5">
        <v>37376</v>
      </c>
      <c r="B153">
        <v>291.76</v>
      </c>
      <c r="C153">
        <v>265.29000000000002</v>
      </c>
      <c r="D153">
        <v>412.6</v>
      </c>
      <c r="E153">
        <v>265.95</v>
      </c>
      <c r="F153">
        <v>279.14</v>
      </c>
      <c r="G153">
        <v>398.54</v>
      </c>
      <c r="H153">
        <v>202.31</v>
      </c>
      <c r="I153">
        <v>258.95</v>
      </c>
      <c r="J153">
        <v>141.34</v>
      </c>
      <c r="K153">
        <v>163.28</v>
      </c>
      <c r="L153">
        <v>96.88</v>
      </c>
    </row>
    <row r="154" spans="1:12" x14ac:dyDescent="0.25">
      <c r="A154" s="5">
        <v>37407</v>
      </c>
      <c r="B154">
        <v>280.54000000000002</v>
      </c>
      <c r="C154">
        <v>267.25</v>
      </c>
      <c r="D154">
        <v>411.92</v>
      </c>
      <c r="E154">
        <v>266.67</v>
      </c>
      <c r="F154">
        <v>281.8</v>
      </c>
      <c r="G154">
        <v>390.95</v>
      </c>
      <c r="H154">
        <v>184.36</v>
      </c>
      <c r="I154">
        <v>258.58999999999997</v>
      </c>
      <c r="J154">
        <v>146.47999999999999</v>
      </c>
      <c r="K154">
        <v>171.44</v>
      </c>
      <c r="L154">
        <v>100.43</v>
      </c>
    </row>
    <row r="155" spans="1:12" x14ac:dyDescent="0.25">
      <c r="A155" s="5">
        <v>37435</v>
      </c>
      <c r="B155">
        <v>246.45</v>
      </c>
      <c r="C155">
        <v>266.63</v>
      </c>
      <c r="D155">
        <v>392.36</v>
      </c>
      <c r="E155">
        <v>251.61</v>
      </c>
      <c r="F155">
        <v>265.31</v>
      </c>
      <c r="G155">
        <v>355.05</v>
      </c>
      <c r="H155">
        <v>171.26</v>
      </c>
      <c r="I155">
        <v>237.8</v>
      </c>
      <c r="J155">
        <v>128.19999999999999</v>
      </c>
      <c r="K155">
        <v>167.91</v>
      </c>
      <c r="L155">
        <v>102</v>
      </c>
    </row>
    <row r="156" spans="1:12" x14ac:dyDescent="0.25">
      <c r="A156" s="5">
        <v>37468</v>
      </c>
      <c r="B156">
        <v>225.9</v>
      </c>
      <c r="C156">
        <v>232.67</v>
      </c>
      <c r="D156">
        <v>361.25</v>
      </c>
      <c r="E156">
        <v>240.94</v>
      </c>
      <c r="F156">
        <v>253.44</v>
      </c>
      <c r="G156">
        <v>347.77</v>
      </c>
      <c r="H156">
        <v>147.32</v>
      </c>
      <c r="I156">
        <v>209.87</v>
      </c>
      <c r="J156">
        <v>112.24</v>
      </c>
      <c r="K156">
        <v>149.18</v>
      </c>
      <c r="L156">
        <v>93.74</v>
      </c>
    </row>
    <row r="157" spans="1:12" x14ac:dyDescent="0.25">
      <c r="A157" s="5">
        <v>37498</v>
      </c>
      <c r="B157">
        <v>223.18</v>
      </c>
      <c r="C157">
        <v>232.91</v>
      </c>
      <c r="D157">
        <v>368.64</v>
      </c>
      <c r="E157">
        <v>235.77</v>
      </c>
      <c r="F157">
        <v>256.06</v>
      </c>
      <c r="G157">
        <v>352.06</v>
      </c>
      <c r="H157">
        <v>152.86000000000001</v>
      </c>
      <c r="I157">
        <v>215.46</v>
      </c>
      <c r="J157">
        <v>110.27</v>
      </c>
      <c r="K157">
        <v>148.54</v>
      </c>
      <c r="L157">
        <v>95.54</v>
      </c>
    </row>
    <row r="158" spans="1:12" x14ac:dyDescent="0.25">
      <c r="A158" s="5">
        <v>37529</v>
      </c>
      <c r="B158">
        <v>184.06</v>
      </c>
      <c r="C158">
        <v>212.87</v>
      </c>
      <c r="D158">
        <v>325.52999999999997</v>
      </c>
      <c r="E158">
        <v>207.59</v>
      </c>
      <c r="F158">
        <v>237.6</v>
      </c>
      <c r="G158">
        <v>329.44</v>
      </c>
      <c r="H158">
        <v>133.11000000000001</v>
      </c>
      <c r="I158">
        <v>196.95</v>
      </c>
      <c r="J158">
        <v>94.79</v>
      </c>
      <c r="K158">
        <v>129.43</v>
      </c>
      <c r="L158">
        <v>88.72</v>
      </c>
    </row>
    <row r="159" spans="1:12" x14ac:dyDescent="0.25">
      <c r="A159" s="5">
        <v>37560</v>
      </c>
      <c r="B159">
        <v>225.1</v>
      </c>
      <c r="C159">
        <v>219.14</v>
      </c>
      <c r="D159">
        <v>354.99</v>
      </c>
      <c r="E159">
        <v>215.57</v>
      </c>
      <c r="F159">
        <v>246.17</v>
      </c>
      <c r="G159">
        <v>349.21</v>
      </c>
      <c r="H159">
        <v>130.69</v>
      </c>
      <c r="I159">
        <v>209.75</v>
      </c>
      <c r="J159">
        <v>126.01</v>
      </c>
      <c r="K159">
        <v>135.97999999999999</v>
      </c>
      <c r="L159">
        <v>85.32</v>
      </c>
    </row>
    <row r="160" spans="1:12" x14ac:dyDescent="0.25">
      <c r="A160" s="5">
        <v>37589</v>
      </c>
      <c r="B160">
        <v>263.08</v>
      </c>
      <c r="C160">
        <v>227.24</v>
      </c>
      <c r="D160">
        <v>369.58</v>
      </c>
      <c r="E160">
        <v>229.36</v>
      </c>
      <c r="F160">
        <v>239.07</v>
      </c>
      <c r="G160">
        <v>358.65</v>
      </c>
      <c r="H160">
        <v>134.13999999999999</v>
      </c>
      <c r="I160">
        <v>220.16</v>
      </c>
      <c r="J160">
        <v>141.12</v>
      </c>
      <c r="K160">
        <v>152.47</v>
      </c>
      <c r="L160">
        <v>90.85</v>
      </c>
    </row>
    <row r="161" spans="1:12" x14ac:dyDescent="0.25">
      <c r="A161" s="5">
        <v>37621</v>
      </c>
      <c r="B161">
        <v>225.15</v>
      </c>
      <c r="C161">
        <v>227.33</v>
      </c>
      <c r="D161">
        <v>349.77</v>
      </c>
      <c r="E161">
        <v>218.95</v>
      </c>
      <c r="F161">
        <v>240.33</v>
      </c>
      <c r="G161">
        <v>346.06</v>
      </c>
      <c r="H161">
        <v>139.6</v>
      </c>
      <c r="I161">
        <v>201.12</v>
      </c>
      <c r="J161">
        <v>130.51</v>
      </c>
      <c r="K161">
        <v>146.04</v>
      </c>
      <c r="L161">
        <v>89.36</v>
      </c>
    </row>
    <row r="162" spans="1:12" x14ac:dyDescent="0.25">
      <c r="A162" s="5">
        <v>37652</v>
      </c>
      <c r="B162">
        <v>221.34</v>
      </c>
      <c r="C162">
        <v>221.46</v>
      </c>
      <c r="D162">
        <v>343.94</v>
      </c>
      <c r="E162">
        <v>208.34</v>
      </c>
      <c r="F162">
        <v>231.87</v>
      </c>
      <c r="G162">
        <v>344.75</v>
      </c>
      <c r="H162">
        <v>135.33000000000001</v>
      </c>
      <c r="I162">
        <v>194.54</v>
      </c>
      <c r="J162">
        <v>122.16</v>
      </c>
      <c r="K162">
        <v>138.82</v>
      </c>
      <c r="L162">
        <v>85.96</v>
      </c>
    </row>
    <row r="163" spans="1:12" x14ac:dyDescent="0.25">
      <c r="A163" s="5">
        <v>37680</v>
      </c>
      <c r="B163">
        <v>226.95</v>
      </c>
      <c r="C163">
        <v>226.14</v>
      </c>
      <c r="D163">
        <v>333.19</v>
      </c>
      <c r="E163">
        <v>205.35</v>
      </c>
      <c r="F163">
        <v>225.33</v>
      </c>
      <c r="G163">
        <v>338.53</v>
      </c>
      <c r="H163">
        <v>128.91</v>
      </c>
      <c r="I163">
        <v>192.97</v>
      </c>
      <c r="J163">
        <v>111.99</v>
      </c>
      <c r="K163">
        <v>135.25</v>
      </c>
      <c r="L163">
        <v>88.3</v>
      </c>
    </row>
    <row r="164" spans="1:12" x14ac:dyDescent="0.25">
      <c r="A164" s="5">
        <v>37711</v>
      </c>
      <c r="B164">
        <v>224.26</v>
      </c>
      <c r="C164">
        <v>228.83</v>
      </c>
      <c r="D164">
        <v>331.89</v>
      </c>
      <c r="E164">
        <v>207.98</v>
      </c>
      <c r="F164">
        <v>224.83</v>
      </c>
      <c r="G164">
        <v>350.18</v>
      </c>
      <c r="H164">
        <v>135.22999999999999</v>
      </c>
      <c r="I164">
        <v>198.32</v>
      </c>
      <c r="J164">
        <v>111.68</v>
      </c>
      <c r="K164">
        <v>135.53</v>
      </c>
      <c r="L164">
        <v>90.64</v>
      </c>
    </row>
    <row r="165" spans="1:12" x14ac:dyDescent="0.25">
      <c r="A165" s="5">
        <v>37741</v>
      </c>
      <c r="B165">
        <v>244.49</v>
      </c>
      <c r="C165">
        <v>227.89</v>
      </c>
      <c r="D165">
        <v>372.55</v>
      </c>
      <c r="E165">
        <v>230.13</v>
      </c>
      <c r="F165">
        <v>231.78</v>
      </c>
      <c r="G165">
        <v>362.42</v>
      </c>
      <c r="H165">
        <v>146.93</v>
      </c>
      <c r="I165">
        <v>221.31</v>
      </c>
      <c r="J165">
        <v>122.77</v>
      </c>
      <c r="K165">
        <v>148.16999999999999</v>
      </c>
      <c r="L165">
        <v>94.45</v>
      </c>
    </row>
    <row r="166" spans="1:12" x14ac:dyDescent="0.25">
      <c r="A166" s="5">
        <v>37771</v>
      </c>
      <c r="B166">
        <v>265.05</v>
      </c>
      <c r="C166">
        <v>247.63</v>
      </c>
      <c r="D166">
        <v>392.23</v>
      </c>
      <c r="E166">
        <v>236.55</v>
      </c>
      <c r="F166">
        <v>242.83</v>
      </c>
      <c r="G166">
        <v>369.25</v>
      </c>
      <c r="H166">
        <v>162.25</v>
      </c>
      <c r="I166">
        <v>232.74</v>
      </c>
      <c r="J166">
        <v>131</v>
      </c>
      <c r="K166">
        <v>152.80000000000001</v>
      </c>
      <c r="L166">
        <v>98.25</v>
      </c>
    </row>
    <row r="167" spans="1:12" x14ac:dyDescent="0.25">
      <c r="A167" s="5">
        <v>37802</v>
      </c>
      <c r="B167">
        <v>264.93</v>
      </c>
      <c r="C167">
        <v>245.07</v>
      </c>
      <c r="D167">
        <v>393.22</v>
      </c>
      <c r="E167">
        <v>240.91</v>
      </c>
      <c r="F167">
        <v>245.3</v>
      </c>
      <c r="G167">
        <v>385.17</v>
      </c>
      <c r="H167">
        <v>164.09</v>
      </c>
      <c r="I167">
        <v>236.19</v>
      </c>
      <c r="J167">
        <v>135.83000000000001</v>
      </c>
      <c r="K167">
        <v>154.16</v>
      </c>
      <c r="L167">
        <v>99.23</v>
      </c>
    </row>
    <row r="168" spans="1:12" x14ac:dyDescent="0.25">
      <c r="A168" s="5">
        <v>37833</v>
      </c>
      <c r="B168">
        <v>279.61</v>
      </c>
      <c r="C168">
        <v>239.08</v>
      </c>
      <c r="D168">
        <v>411.26</v>
      </c>
      <c r="E168">
        <v>247.88</v>
      </c>
      <c r="F168">
        <v>243.92</v>
      </c>
      <c r="G168">
        <v>379.64</v>
      </c>
      <c r="H168">
        <v>153.38999999999999</v>
      </c>
      <c r="I168">
        <v>241.32</v>
      </c>
      <c r="J168">
        <v>128.47999999999999</v>
      </c>
      <c r="K168">
        <v>166.37</v>
      </c>
      <c r="L168">
        <v>105.11</v>
      </c>
    </row>
    <row r="169" spans="1:12" x14ac:dyDescent="0.25">
      <c r="A169" s="5">
        <v>37862</v>
      </c>
      <c r="B169">
        <v>295.58999999999997</v>
      </c>
      <c r="C169">
        <v>253.91</v>
      </c>
      <c r="D169">
        <v>407.11</v>
      </c>
      <c r="E169">
        <v>258.49</v>
      </c>
      <c r="F169">
        <v>248.76</v>
      </c>
      <c r="G169">
        <v>365.74</v>
      </c>
      <c r="H169">
        <v>156.31</v>
      </c>
      <c r="I169">
        <v>253.52</v>
      </c>
      <c r="J169">
        <v>128.47999999999999</v>
      </c>
      <c r="K169">
        <v>171.71</v>
      </c>
      <c r="L169">
        <v>106.66</v>
      </c>
    </row>
    <row r="170" spans="1:12" x14ac:dyDescent="0.25">
      <c r="A170" s="5">
        <v>37894</v>
      </c>
      <c r="B170">
        <v>293.66000000000003</v>
      </c>
      <c r="C170">
        <v>247.69</v>
      </c>
      <c r="D170">
        <v>409.83</v>
      </c>
      <c r="E170">
        <v>251.84</v>
      </c>
      <c r="F170">
        <v>248.19</v>
      </c>
      <c r="G170">
        <v>367.17</v>
      </c>
      <c r="H170">
        <v>163.28</v>
      </c>
      <c r="I170">
        <v>241.55</v>
      </c>
      <c r="J170">
        <v>123.22</v>
      </c>
      <c r="K170">
        <v>163.89</v>
      </c>
      <c r="L170">
        <v>108.61</v>
      </c>
    </row>
    <row r="171" spans="1:12" x14ac:dyDescent="0.25">
      <c r="A171" s="5">
        <v>37925</v>
      </c>
      <c r="B171">
        <v>317.87</v>
      </c>
      <c r="C171">
        <v>249.88</v>
      </c>
      <c r="D171">
        <v>438.06</v>
      </c>
      <c r="E171">
        <v>266.02999999999997</v>
      </c>
      <c r="F171">
        <v>260.64</v>
      </c>
      <c r="G171">
        <v>369.89</v>
      </c>
      <c r="H171">
        <v>165</v>
      </c>
      <c r="I171">
        <v>263.11</v>
      </c>
      <c r="J171">
        <v>129.87</v>
      </c>
      <c r="K171">
        <v>178.92</v>
      </c>
      <c r="L171">
        <v>110.34</v>
      </c>
    </row>
    <row r="172" spans="1:12" x14ac:dyDescent="0.25">
      <c r="A172" s="5">
        <v>37953</v>
      </c>
      <c r="B172">
        <v>322.89</v>
      </c>
      <c r="C172">
        <v>250.79</v>
      </c>
      <c r="D172">
        <v>436.85</v>
      </c>
      <c r="E172">
        <v>270.11</v>
      </c>
      <c r="F172">
        <v>263.12</v>
      </c>
      <c r="G172">
        <v>376.06</v>
      </c>
      <c r="H172">
        <v>165.17</v>
      </c>
      <c r="I172">
        <v>265.74</v>
      </c>
      <c r="J172">
        <v>128.24</v>
      </c>
      <c r="K172">
        <v>183.19</v>
      </c>
      <c r="L172">
        <v>111.01</v>
      </c>
    </row>
    <row r="173" spans="1:12" x14ac:dyDescent="0.25">
      <c r="A173" s="5">
        <v>37986</v>
      </c>
      <c r="B173">
        <v>331.48</v>
      </c>
      <c r="C173">
        <v>285.58999999999997</v>
      </c>
      <c r="D173">
        <v>458.31</v>
      </c>
      <c r="E173">
        <v>289.44</v>
      </c>
      <c r="F173">
        <v>268.13</v>
      </c>
      <c r="G173">
        <v>398.17</v>
      </c>
      <c r="H173">
        <v>176.26</v>
      </c>
      <c r="I173">
        <v>276.37</v>
      </c>
      <c r="J173">
        <v>139.75</v>
      </c>
      <c r="K173">
        <v>201.81</v>
      </c>
      <c r="L173">
        <v>115.11</v>
      </c>
    </row>
    <row r="174" spans="1:12" x14ac:dyDescent="0.25">
      <c r="A174" s="5">
        <v>38016</v>
      </c>
      <c r="B174">
        <v>343.02</v>
      </c>
      <c r="C174">
        <v>289.2</v>
      </c>
      <c r="D174">
        <v>472.91</v>
      </c>
      <c r="E174">
        <v>292.63</v>
      </c>
      <c r="F174">
        <v>268.69</v>
      </c>
      <c r="G174">
        <v>409.12</v>
      </c>
      <c r="H174">
        <v>179.99</v>
      </c>
      <c r="I174">
        <v>274.18</v>
      </c>
      <c r="J174">
        <v>145.91999999999999</v>
      </c>
      <c r="K174">
        <v>192.2</v>
      </c>
      <c r="L174">
        <v>119.11</v>
      </c>
    </row>
    <row r="175" spans="1:12" x14ac:dyDescent="0.25">
      <c r="A175" s="5">
        <v>38044</v>
      </c>
      <c r="B175">
        <v>331.88</v>
      </c>
      <c r="C175">
        <v>302.27</v>
      </c>
      <c r="D175">
        <v>485.44</v>
      </c>
      <c r="E175">
        <v>290.43</v>
      </c>
      <c r="F175">
        <v>284.05</v>
      </c>
      <c r="G175">
        <v>412.77</v>
      </c>
      <c r="H175">
        <v>183.52</v>
      </c>
      <c r="I175">
        <v>279.99</v>
      </c>
      <c r="J175">
        <v>148.86000000000001</v>
      </c>
      <c r="K175">
        <v>202.13</v>
      </c>
      <c r="L175">
        <v>120.52</v>
      </c>
    </row>
    <row r="176" spans="1:12" x14ac:dyDescent="0.25">
      <c r="A176" s="5">
        <v>38077</v>
      </c>
      <c r="B176">
        <v>323.07</v>
      </c>
      <c r="C176">
        <v>300.38</v>
      </c>
      <c r="D176">
        <v>480.66</v>
      </c>
      <c r="E176">
        <v>286.52999999999997</v>
      </c>
      <c r="F176">
        <v>283.24</v>
      </c>
      <c r="G176">
        <v>395.98</v>
      </c>
      <c r="H176">
        <v>185.34</v>
      </c>
      <c r="I176">
        <v>279.77</v>
      </c>
      <c r="J176">
        <v>146.75</v>
      </c>
      <c r="K176">
        <v>198.26</v>
      </c>
      <c r="L176">
        <v>125.49</v>
      </c>
    </row>
    <row r="177" spans="1:12" x14ac:dyDescent="0.25">
      <c r="A177" s="5">
        <v>38107</v>
      </c>
      <c r="B177">
        <v>307.97000000000003</v>
      </c>
      <c r="C177">
        <v>305.36</v>
      </c>
      <c r="D177">
        <v>458.47</v>
      </c>
      <c r="E177">
        <v>286.08999999999997</v>
      </c>
      <c r="F177">
        <v>286.76</v>
      </c>
      <c r="G177">
        <v>408.24</v>
      </c>
      <c r="H177">
        <v>178.52</v>
      </c>
      <c r="I177">
        <v>275.41000000000003</v>
      </c>
      <c r="J177">
        <v>146.88999999999999</v>
      </c>
      <c r="K177">
        <v>188.76</v>
      </c>
      <c r="L177">
        <v>108.98</v>
      </c>
    </row>
    <row r="178" spans="1:12" x14ac:dyDescent="0.25">
      <c r="A178" s="5">
        <v>38138</v>
      </c>
      <c r="B178">
        <v>323.29000000000002</v>
      </c>
      <c r="C178">
        <v>307.12</v>
      </c>
      <c r="D178">
        <v>466.9</v>
      </c>
      <c r="E178">
        <v>293.08</v>
      </c>
      <c r="F178">
        <v>283.22000000000003</v>
      </c>
      <c r="G178">
        <v>407.67</v>
      </c>
      <c r="H178">
        <v>180.17</v>
      </c>
      <c r="I178">
        <v>277.52</v>
      </c>
      <c r="J178">
        <v>140.86000000000001</v>
      </c>
      <c r="K178">
        <v>193.44</v>
      </c>
      <c r="L178">
        <v>117.41</v>
      </c>
    </row>
    <row r="179" spans="1:12" x14ac:dyDescent="0.25">
      <c r="A179" s="5">
        <v>38168</v>
      </c>
      <c r="B179">
        <v>332.26</v>
      </c>
      <c r="C179">
        <v>323.10000000000002</v>
      </c>
      <c r="D179">
        <v>469.21</v>
      </c>
      <c r="E179">
        <v>310.76</v>
      </c>
      <c r="F179">
        <v>284.58</v>
      </c>
      <c r="G179">
        <v>406.7</v>
      </c>
      <c r="H179">
        <v>182.95</v>
      </c>
      <c r="I179">
        <v>279</v>
      </c>
      <c r="J179">
        <v>145.33000000000001</v>
      </c>
      <c r="K179">
        <v>203.29</v>
      </c>
      <c r="L179">
        <v>120.26</v>
      </c>
    </row>
    <row r="180" spans="1:12" x14ac:dyDescent="0.25">
      <c r="A180" s="5">
        <v>38198</v>
      </c>
      <c r="B180">
        <v>307.2</v>
      </c>
      <c r="C180">
        <v>334.04</v>
      </c>
      <c r="D180">
        <v>459.6</v>
      </c>
      <c r="E180">
        <v>304.27999999999997</v>
      </c>
      <c r="F180">
        <v>270.79000000000002</v>
      </c>
      <c r="G180">
        <v>384.8</v>
      </c>
      <c r="H180">
        <v>185.96</v>
      </c>
      <c r="I180">
        <v>267.94</v>
      </c>
      <c r="J180">
        <v>150.96</v>
      </c>
      <c r="K180">
        <v>198.91</v>
      </c>
      <c r="L180">
        <v>119.05</v>
      </c>
    </row>
    <row r="181" spans="1:12" x14ac:dyDescent="0.25">
      <c r="A181" s="5">
        <v>38230</v>
      </c>
      <c r="B181">
        <v>290.92</v>
      </c>
      <c r="C181">
        <v>330.83</v>
      </c>
      <c r="D181">
        <v>475.05</v>
      </c>
      <c r="E181">
        <v>303.77</v>
      </c>
      <c r="F181">
        <v>276.18</v>
      </c>
      <c r="G181">
        <v>391.68</v>
      </c>
      <c r="H181">
        <v>193.6</v>
      </c>
      <c r="I181">
        <v>267.83999999999997</v>
      </c>
      <c r="J181">
        <v>152.71</v>
      </c>
      <c r="K181">
        <v>202.64</v>
      </c>
      <c r="L181">
        <v>130.08000000000001</v>
      </c>
    </row>
    <row r="182" spans="1:12" x14ac:dyDescent="0.25">
      <c r="A182" s="5">
        <v>38260</v>
      </c>
      <c r="B182">
        <v>299.43</v>
      </c>
      <c r="C182">
        <v>358.69</v>
      </c>
      <c r="D182">
        <v>470.99</v>
      </c>
      <c r="E182">
        <v>310.60000000000002</v>
      </c>
      <c r="F182">
        <v>268.74</v>
      </c>
      <c r="G182">
        <v>384.78</v>
      </c>
      <c r="H182">
        <v>195.26</v>
      </c>
      <c r="I182">
        <v>275.73</v>
      </c>
      <c r="J182">
        <v>154.66999999999999</v>
      </c>
      <c r="K182">
        <v>210.51</v>
      </c>
      <c r="L182">
        <v>127.53</v>
      </c>
    </row>
    <row r="183" spans="1:12" x14ac:dyDescent="0.25">
      <c r="A183" s="5">
        <v>38289</v>
      </c>
      <c r="B183">
        <v>315.14</v>
      </c>
      <c r="C183">
        <v>361.14</v>
      </c>
      <c r="D183">
        <v>473.39</v>
      </c>
      <c r="E183">
        <v>314.01</v>
      </c>
      <c r="F183">
        <v>270.68</v>
      </c>
      <c r="G183">
        <v>376.38</v>
      </c>
      <c r="H183">
        <v>204.79</v>
      </c>
      <c r="I183">
        <v>287</v>
      </c>
      <c r="J183">
        <v>157.08000000000001</v>
      </c>
      <c r="K183">
        <v>208.9</v>
      </c>
      <c r="L183">
        <v>136.13</v>
      </c>
    </row>
    <row r="184" spans="1:12" x14ac:dyDescent="0.25">
      <c r="A184" s="5">
        <v>38321</v>
      </c>
      <c r="B184">
        <v>330.51</v>
      </c>
      <c r="C184">
        <v>383.21</v>
      </c>
      <c r="D184">
        <v>487.39</v>
      </c>
      <c r="E184">
        <v>332.51</v>
      </c>
      <c r="F184">
        <v>278.77999999999997</v>
      </c>
      <c r="G184">
        <v>382.98</v>
      </c>
      <c r="H184">
        <v>213.42</v>
      </c>
      <c r="I184">
        <v>298.83999999999997</v>
      </c>
      <c r="J184">
        <v>163.30000000000001</v>
      </c>
      <c r="K184">
        <v>225.31</v>
      </c>
      <c r="L184">
        <v>139.43</v>
      </c>
    </row>
    <row r="185" spans="1:12" x14ac:dyDescent="0.25">
      <c r="A185" s="5">
        <v>38352</v>
      </c>
      <c r="B185">
        <v>339.95</v>
      </c>
      <c r="C185">
        <v>375.67</v>
      </c>
      <c r="D185">
        <v>508.23</v>
      </c>
      <c r="E185">
        <v>341.63</v>
      </c>
      <c r="F185">
        <v>290.02</v>
      </c>
      <c r="G185">
        <v>404.84</v>
      </c>
      <c r="H185">
        <v>219.05</v>
      </c>
      <c r="I185">
        <v>312.95</v>
      </c>
      <c r="J185">
        <v>167.5</v>
      </c>
      <c r="K185">
        <v>228.44</v>
      </c>
      <c r="L185">
        <v>148.25</v>
      </c>
    </row>
    <row r="186" spans="1:12" x14ac:dyDescent="0.25">
      <c r="A186" s="5">
        <v>38383</v>
      </c>
      <c r="B186">
        <v>322.14</v>
      </c>
      <c r="C186">
        <v>385.96</v>
      </c>
      <c r="D186">
        <v>497.24</v>
      </c>
      <c r="E186">
        <v>332.43</v>
      </c>
      <c r="F186">
        <v>293.54000000000002</v>
      </c>
      <c r="G186">
        <v>392.05</v>
      </c>
      <c r="H186">
        <v>223.53</v>
      </c>
      <c r="I186">
        <v>299.94</v>
      </c>
      <c r="J186">
        <v>155.9</v>
      </c>
      <c r="K186">
        <v>221.37</v>
      </c>
      <c r="L186">
        <v>135.33000000000001</v>
      </c>
    </row>
    <row r="187" spans="1:12" x14ac:dyDescent="0.25">
      <c r="A187" s="5">
        <v>38411</v>
      </c>
      <c r="B187">
        <v>322.41000000000003</v>
      </c>
      <c r="C187">
        <v>458.2</v>
      </c>
      <c r="D187">
        <v>494.62</v>
      </c>
      <c r="E187">
        <v>335.16</v>
      </c>
      <c r="F187">
        <v>294</v>
      </c>
      <c r="G187">
        <v>404.32</v>
      </c>
      <c r="H187">
        <v>228.35</v>
      </c>
      <c r="I187">
        <v>298.68</v>
      </c>
      <c r="J187">
        <v>156.96</v>
      </c>
      <c r="K187">
        <v>238.88</v>
      </c>
      <c r="L187">
        <v>142.51</v>
      </c>
    </row>
    <row r="188" spans="1:12" x14ac:dyDescent="0.25">
      <c r="A188" s="5">
        <v>38442</v>
      </c>
      <c r="B188">
        <v>315.02</v>
      </c>
      <c r="C188">
        <v>441.7</v>
      </c>
      <c r="D188">
        <v>475.82</v>
      </c>
      <c r="E188">
        <v>336.21</v>
      </c>
      <c r="F188">
        <v>291.98</v>
      </c>
      <c r="G188">
        <v>402.41</v>
      </c>
      <c r="H188">
        <v>230.93</v>
      </c>
      <c r="I188">
        <v>295.13</v>
      </c>
      <c r="J188">
        <v>154.46</v>
      </c>
      <c r="K188">
        <v>232.51</v>
      </c>
      <c r="L188">
        <v>140.03</v>
      </c>
    </row>
    <row r="189" spans="1:12" x14ac:dyDescent="0.25">
      <c r="A189" s="5">
        <v>38471</v>
      </c>
      <c r="B189">
        <v>302.58999999999997</v>
      </c>
      <c r="C189">
        <v>418.29</v>
      </c>
      <c r="D189">
        <v>476.32</v>
      </c>
      <c r="E189">
        <v>326.02999999999997</v>
      </c>
      <c r="F189">
        <v>289.27999999999997</v>
      </c>
      <c r="G189">
        <v>416.07</v>
      </c>
      <c r="H189">
        <v>238.15</v>
      </c>
      <c r="I189">
        <v>276.06</v>
      </c>
      <c r="J189">
        <v>155.9</v>
      </c>
      <c r="K189">
        <v>216.2</v>
      </c>
      <c r="L189">
        <v>147.37</v>
      </c>
    </row>
    <row r="190" spans="1:12" x14ac:dyDescent="0.25">
      <c r="A190" s="5">
        <v>38503</v>
      </c>
      <c r="B190">
        <v>326.24</v>
      </c>
      <c r="C190">
        <v>425.66</v>
      </c>
      <c r="D190">
        <v>489.39</v>
      </c>
      <c r="E190">
        <v>333.92</v>
      </c>
      <c r="F190">
        <v>295.52</v>
      </c>
      <c r="G190">
        <v>420.38</v>
      </c>
      <c r="H190">
        <v>238.54</v>
      </c>
      <c r="I190">
        <v>292.35000000000002</v>
      </c>
      <c r="J190">
        <v>157.76</v>
      </c>
      <c r="K190">
        <v>214.39</v>
      </c>
      <c r="L190">
        <v>152.83000000000001</v>
      </c>
    </row>
    <row r="191" spans="1:12" x14ac:dyDescent="0.25">
      <c r="A191" s="5">
        <v>38533</v>
      </c>
      <c r="B191">
        <v>320.58999999999997</v>
      </c>
      <c r="C191">
        <v>450.47</v>
      </c>
      <c r="D191">
        <v>496.4</v>
      </c>
      <c r="E191">
        <v>325.04000000000002</v>
      </c>
      <c r="F191">
        <v>290.13</v>
      </c>
      <c r="G191">
        <v>419.04</v>
      </c>
      <c r="H191">
        <v>252.44</v>
      </c>
      <c r="I191">
        <v>292.2</v>
      </c>
      <c r="J191">
        <v>159.97999999999999</v>
      </c>
      <c r="K191">
        <v>210.5</v>
      </c>
      <c r="L191">
        <v>158.87</v>
      </c>
    </row>
    <row r="192" spans="1:12" x14ac:dyDescent="0.25">
      <c r="A192" s="5">
        <v>38562</v>
      </c>
      <c r="B192">
        <v>339.38</v>
      </c>
      <c r="C192">
        <v>476.53</v>
      </c>
      <c r="D192">
        <v>504.22</v>
      </c>
      <c r="E192">
        <v>335.86</v>
      </c>
      <c r="F192">
        <v>299.10000000000002</v>
      </c>
      <c r="G192">
        <v>428.73</v>
      </c>
      <c r="H192">
        <v>258.08999999999997</v>
      </c>
      <c r="I192">
        <v>308.58999999999997</v>
      </c>
      <c r="J192">
        <v>166.36</v>
      </c>
      <c r="K192">
        <v>221.78</v>
      </c>
      <c r="L192">
        <v>173.18</v>
      </c>
    </row>
    <row r="193" spans="1:12" x14ac:dyDescent="0.25">
      <c r="A193" s="5">
        <v>38595</v>
      </c>
      <c r="B193">
        <v>338.72</v>
      </c>
      <c r="C193">
        <v>502.36</v>
      </c>
      <c r="D193">
        <v>495.41</v>
      </c>
      <c r="E193">
        <v>328.37</v>
      </c>
      <c r="F193">
        <v>294.8</v>
      </c>
      <c r="G193">
        <v>427.54</v>
      </c>
      <c r="H193">
        <v>260.39</v>
      </c>
      <c r="I193">
        <v>298.16000000000003</v>
      </c>
      <c r="J193">
        <v>160.58000000000001</v>
      </c>
      <c r="K193">
        <v>212.86</v>
      </c>
      <c r="L193">
        <v>164.8</v>
      </c>
    </row>
    <row r="194" spans="1:12" x14ac:dyDescent="0.25">
      <c r="A194" s="5">
        <v>38625</v>
      </c>
      <c r="B194">
        <v>339.7</v>
      </c>
      <c r="C194">
        <v>532.67999999999995</v>
      </c>
      <c r="D194">
        <v>499.99</v>
      </c>
      <c r="E194">
        <v>332.87</v>
      </c>
      <c r="F194">
        <v>299.05</v>
      </c>
      <c r="G194">
        <v>424.91</v>
      </c>
      <c r="H194">
        <v>270.77999999999997</v>
      </c>
      <c r="I194">
        <v>289.63</v>
      </c>
      <c r="J194">
        <v>158.30000000000001</v>
      </c>
      <c r="K194">
        <v>214.52</v>
      </c>
      <c r="L194">
        <v>164.57</v>
      </c>
    </row>
    <row r="195" spans="1:12" x14ac:dyDescent="0.25">
      <c r="A195" s="5">
        <v>38656</v>
      </c>
      <c r="B195">
        <v>332.25</v>
      </c>
      <c r="C195">
        <v>482.91</v>
      </c>
      <c r="D195">
        <v>515.78</v>
      </c>
      <c r="E195">
        <v>329.15</v>
      </c>
      <c r="F195">
        <v>298.24</v>
      </c>
      <c r="G195">
        <v>412.4</v>
      </c>
      <c r="H195">
        <v>253.64</v>
      </c>
      <c r="I195">
        <v>283.93</v>
      </c>
      <c r="J195">
        <v>156.36000000000001</v>
      </c>
      <c r="K195">
        <v>215.63</v>
      </c>
      <c r="L195">
        <v>161.43</v>
      </c>
    </row>
    <row r="196" spans="1:12" x14ac:dyDescent="0.25">
      <c r="A196" s="5">
        <v>38686</v>
      </c>
      <c r="B196">
        <v>353.65</v>
      </c>
      <c r="C196">
        <v>490.91</v>
      </c>
      <c r="D196">
        <v>539.96</v>
      </c>
      <c r="E196">
        <v>348.15</v>
      </c>
      <c r="F196">
        <v>300.77</v>
      </c>
      <c r="G196">
        <v>416.79</v>
      </c>
      <c r="H196">
        <v>253.12</v>
      </c>
      <c r="I196">
        <v>295.38</v>
      </c>
      <c r="J196">
        <v>164.04</v>
      </c>
      <c r="K196">
        <v>231.69</v>
      </c>
      <c r="L196">
        <v>169.19</v>
      </c>
    </row>
    <row r="197" spans="1:12" x14ac:dyDescent="0.25">
      <c r="A197" s="5">
        <v>38716</v>
      </c>
      <c r="B197">
        <v>343.33</v>
      </c>
      <c r="C197">
        <v>493.5</v>
      </c>
      <c r="D197">
        <v>541.14</v>
      </c>
      <c r="E197">
        <v>349.57</v>
      </c>
      <c r="F197">
        <v>300.39999999999998</v>
      </c>
      <c r="G197">
        <v>430.99</v>
      </c>
      <c r="H197">
        <v>255.94</v>
      </c>
      <c r="I197">
        <v>293.02999999999997</v>
      </c>
      <c r="J197">
        <v>158.07</v>
      </c>
      <c r="K197">
        <v>238.53</v>
      </c>
      <c r="L197">
        <v>166.88</v>
      </c>
    </row>
    <row r="198" spans="1:12" x14ac:dyDescent="0.25">
      <c r="A198" s="5">
        <v>38748</v>
      </c>
      <c r="B198">
        <v>354.32</v>
      </c>
      <c r="C198">
        <v>561.91</v>
      </c>
      <c r="D198">
        <v>546</v>
      </c>
      <c r="E198">
        <v>348.08</v>
      </c>
      <c r="F198">
        <v>300.35000000000002</v>
      </c>
      <c r="G198">
        <v>437.39</v>
      </c>
      <c r="H198">
        <v>262.23</v>
      </c>
      <c r="I198">
        <v>298.16000000000003</v>
      </c>
      <c r="J198">
        <v>164.61</v>
      </c>
      <c r="K198">
        <v>249.76</v>
      </c>
      <c r="L198">
        <v>179.89</v>
      </c>
    </row>
    <row r="199" spans="1:12" x14ac:dyDescent="0.25">
      <c r="A199" s="5">
        <v>38776</v>
      </c>
      <c r="B199">
        <v>351.21</v>
      </c>
      <c r="C199">
        <v>518.02</v>
      </c>
      <c r="D199">
        <v>557.04999999999995</v>
      </c>
      <c r="E199">
        <v>357.77</v>
      </c>
      <c r="F199">
        <v>303.48</v>
      </c>
      <c r="G199">
        <v>441.84</v>
      </c>
      <c r="H199">
        <v>265.14999999999998</v>
      </c>
      <c r="I199">
        <v>300.29000000000002</v>
      </c>
      <c r="J199">
        <v>175.46</v>
      </c>
      <c r="K199">
        <v>245.15</v>
      </c>
      <c r="L199">
        <v>184.45</v>
      </c>
    </row>
    <row r="200" spans="1:12" x14ac:dyDescent="0.25">
      <c r="A200" s="5">
        <v>38807</v>
      </c>
      <c r="B200">
        <v>357.64</v>
      </c>
      <c r="C200">
        <v>538.14</v>
      </c>
      <c r="D200">
        <v>558.69000000000005</v>
      </c>
      <c r="E200">
        <v>374.18</v>
      </c>
      <c r="F200">
        <v>305.08</v>
      </c>
      <c r="G200">
        <v>436.4</v>
      </c>
      <c r="H200">
        <v>252.99</v>
      </c>
      <c r="I200">
        <v>301.72000000000003</v>
      </c>
      <c r="J200">
        <v>180.91</v>
      </c>
      <c r="K200">
        <v>256.26</v>
      </c>
      <c r="L200">
        <v>191.77</v>
      </c>
    </row>
    <row r="201" spans="1:12" x14ac:dyDescent="0.25">
      <c r="A201" s="5">
        <v>38835</v>
      </c>
      <c r="B201">
        <v>353.55</v>
      </c>
      <c r="C201">
        <v>565.73</v>
      </c>
      <c r="D201">
        <v>582.89</v>
      </c>
      <c r="E201">
        <v>381.8</v>
      </c>
      <c r="F201">
        <v>307.45999999999998</v>
      </c>
      <c r="G201">
        <v>422.7</v>
      </c>
      <c r="H201">
        <v>257</v>
      </c>
      <c r="I201">
        <v>305.67</v>
      </c>
      <c r="J201">
        <v>177</v>
      </c>
      <c r="K201">
        <v>265.41000000000003</v>
      </c>
      <c r="L201">
        <v>184.81</v>
      </c>
    </row>
    <row r="202" spans="1:12" x14ac:dyDescent="0.25">
      <c r="A202" s="5">
        <v>38868</v>
      </c>
      <c r="B202">
        <v>328.63</v>
      </c>
      <c r="C202">
        <v>549.66</v>
      </c>
      <c r="D202">
        <v>561.42999999999995</v>
      </c>
      <c r="E202">
        <v>375.76</v>
      </c>
      <c r="F202">
        <v>309.3</v>
      </c>
      <c r="G202">
        <v>414.5</v>
      </c>
      <c r="H202">
        <v>261.08</v>
      </c>
      <c r="I202">
        <v>301.05</v>
      </c>
      <c r="J202">
        <v>171.72</v>
      </c>
      <c r="K202">
        <v>254.71</v>
      </c>
      <c r="L202">
        <v>181.72</v>
      </c>
    </row>
    <row r="203" spans="1:12" x14ac:dyDescent="0.25">
      <c r="A203" s="5">
        <v>38898</v>
      </c>
      <c r="B203">
        <v>323.22000000000003</v>
      </c>
      <c r="C203">
        <v>561.15</v>
      </c>
      <c r="D203">
        <v>557.97</v>
      </c>
      <c r="E203">
        <v>374.24</v>
      </c>
      <c r="F203">
        <v>313.98</v>
      </c>
      <c r="G203">
        <v>414.63</v>
      </c>
      <c r="H203">
        <v>267.38</v>
      </c>
      <c r="I203">
        <v>300.29000000000002</v>
      </c>
      <c r="J203">
        <v>179.88</v>
      </c>
      <c r="K203">
        <v>255.16</v>
      </c>
      <c r="L203">
        <v>190.81</v>
      </c>
    </row>
    <row r="204" spans="1:12" x14ac:dyDescent="0.25">
      <c r="A204" s="5">
        <v>38929</v>
      </c>
      <c r="B204">
        <v>311.04000000000002</v>
      </c>
      <c r="C204">
        <v>589.35</v>
      </c>
      <c r="D204">
        <v>571.80999999999995</v>
      </c>
      <c r="E204">
        <v>354.49</v>
      </c>
      <c r="F204">
        <v>320.14999999999998</v>
      </c>
      <c r="G204">
        <v>437.42</v>
      </c>
      <c r="H204">
        <v>280.51</v>
      </c>
      <c r="I204">
        <v>290.2</v>
      </c>
      <c r="J204">
        <v>188.95</v>
      </c>
      <c r="K204">
        <v>246.34</v>
      </c>
      <c r="L204">
        <v>200.17</v>
      </c>
    </row>
    <row r="205" spans="1:12" x14ac:dyDescent="0.25">
      <c r="A205" s="5">
        <v>38960</v>
      </c>
      <c r="B205">
        <v>337.21</v>
      </c>
      <c r="C205">
        <v>567.03</v>
      </c>
      <c r="D205">
        <v>578.42999999999995</v>
      </c>
      <c r="E205">
        <v>359.44</v>
      </c>
      <c r="F205">
        <v>331.98</v>
      </c>
      <c r="G205">
        <v>450.55</v>
      </c>
      <c r="H205">
        <v>288.49</v>
      </c>
      <c r="I205">
        <v>296</v>
      </c>
      <c r="J205">
        <v>191.12</v>
      </c>
      <c r="K205">
        <v>253.82</v>
      </c>
      <c r="L205">
        <v>204.32</v>
      </c>
    </row>
    <row r="206" spans="1:12" x14ac:dyDescent="0.25">
      <c r="A206" s="5">
        <v>38989</v>
      </c>
      <c r="B206">
        <v>350.76</v>
      </c>
      <c r="C206">
        <v>551.38</v>
      </c>
      <c r="D206">
        <v>602.54999999999995</v>
      </c>
      <c r="E206">
        <v>373.88</v>
      </c>
      <c r="F206">
        <v>331.85</v>
      </c>
      <c r="G206">
        <v>456.99</v>
      </c>
      <c r="H206">
        <v>283.7</v>
      </c>
      <c r="I206">
        <v>315.27</v>
      </c>
      <c r="J206">
        <v>198.95</v>
      </c>
      <c r="K206">
        <v>253.91</v>
      </c>
      <c r="L206">
        <v>211.11</v>
      </c>
    </row>
    <row r="207" spans="1:12" x14ac:dyDescent="0.25">
      <c r="A207" s="5">
        <v>39021</v>
      </c>
      <c r="B207">
        <v>365.25</v>
      </c>
      <c r="C207">
        <v>576.35</v>
      </c>
      <c r="D207">
        <v>617.16999999999996</v>
      </c>
      <c r="E207">
        <v>382.61</v>
      </c>
      <c r="F207">
        <v>338.41</v>
      </c>
      <c r="G207">
        <v>459.25</v>
      </c>
      <c r="H207">
        <v>299.04000000000002</v>
      </c>
      <c r="I207">
        <v>335.66</v>
      </c>
      <c r="J207">
        <v>207.31</v>
      </c>
      <c r="K207">
        <v>268.92</v>
      </c>
      <c r="L207">
        <v>226.9</v>
      </c>
    </row>
    <row r="208" spans="1:12" x14ac:dyDescent="0.25">
      <c r="A208" s="5">
        <v>39051</v>
      </c>
      <c r="B208">
        <v>377.22</v>
      </c>
      <c r="C208">
        <v>624.54999999999995</v>
      </c>
      <c r="D208">
        <v>621.01</v>
      </c>
      <c r="E208">
        <v>391.65</v>
      </c>
      <c r="F208">
        <v>335.2</v>
      </c>
      <c r="G208">
        <v>457.88</v>
      </c>
      <c r="H208">
        <v>306.18</v>
      </c>
      <c r="I208">
        <v>339.88</v>
      </c>
      <c r="J208">
        <v>206.63</v>
      </c>
      <c r="K208">
        <v>280.88</v>
      </c>
      <c r="L208">
        <v>238.03</v>
      </c>
    </row>
    <row r="209" spans="1:12" x14ac:dyDescent="0.25">
      <c r="A209" s="5">
        <v>39080</v>
      </c>
      <c r="B209">
        <v>372.23</v>
      </c>
      <c r="C209">
        <v>612.96</v>
      </c>
      <c r="D209">
        <v>644.98</v>
      </c>
      <c r="E209">
        <v>396.03</v>
      </c>
      <c r="F209">
        <v>343.54</v>
      </c>
      <c r="G209">
        <v>463.45</v>
      </c>
      <c r="H209">
        <v>309.66000000000003</v>
      </c>
      <c r="I209">
        <v>347.66</v>
      </c>
      <c r="J209">
        <v>216.24</v>
      </c>
      <c r="K209">
        <v>282.95999999999998</v>
      </c>
      <c r="L209">
        <v>236.09</v>
      </c>
    </row>
    <row r="210" spans="1:12" x14ac:dyDescent="0.25">
      <c r="A210" s="5">
        <v>39113</v>
      </c>
      <c r="B210">
        <v>378.1</v>
      </c>
      <c r="C210">
        <v>601.70000000000005</v>
      </c>
      <c r="D210">
        <v>650.69000000000005</v>
      </c>
      <c r="E210">
        <v>401.35</v>
      </c>
      <c r="F210">
        <v>350.35</v>
      </c>
      <c r="G210">
        <v>477.79</v>
      </c>
      <c r="H210">
        <v>308.75</v>
      </c>
      <c r="I210">
        <v>357.33</v>
      </c>
      <c r="J210">
        <v>224.68</v>
      </c>
      <c r="K210">
        <v>295.97000000000003</v>
      </c>
      <c r="L210">
        <v>259.22000000000003</v>
      </c>
    </row>
    <row r="211" spans="1:12" x14ac:dyDescent="0.25">
      <c r="A211" s="5">
        <v>39141</v>
      </c>
      <c r="B211">
        <v>366.62</v>
      </c>
      <c r="C211">
        <v>589.98</v>
      </c>
      <c r="D211">
        <v>631.29</v>
      </c>
      <c r="E211">
        <v>396.8</v>
      </c>
      <c r="F211">
        <v>344.53</v>
      </c>
      <c r="G211">
        <v>466.97</v>
      </c>
      <c r="H211">
        <v>325.08</v>
      </c>
      <c r="I211">
        <v>346.78</v>
      </c>
      <c r="J211">
        <v>223.19</v>
      </c>
      <c r="K211">
        <v>302.56</v>
      </c>
      <c r="L211">
        <v>249.65</v>
      </c>
    </row>
    <row r="212" spans="1:12" x14ac:dyDescent="0.25">
      <c r="A212" s="5">
        <v>39171</v>
      </c>
      <c r="B212">
        <v>368.73</v>
      </c>
      <c r="C212">
        <v>626.05999999999995</v>
      </c>
      <c r="D212">
        <v>626.64</v>
      </c>
      <c r="E212">
        <v>400.35</v>
      </c>
      <c r="F212">
        <v>351</v>
      </c>
      <c r="G212">
        <v>468.23</v>
      </c>
      <c r="H212">
        <v>338.43</v>
      </c>
      <c r="I212">
        <v>345.08</v>
      </c>
      <c r="J212">
        <v>232</v>
      </c>
      <c r="K212">
        <v>308.31</v>
      </c>
      <c r="L212">
        <v>242.36</v>
      </c>
    </row>
    <row r="213" spans="1:12" x14ac:dyDescent="0.25">
      <c r="A213" s="5">
        <v>39202</v>
      </c>
      <c r="B213">
        <v>388.7</v>
      </c>
      <c r="C213">
        <v>658.75</v>
      </c>
      <c r="D213">
        <v>652.54999999999995</v>
      </c>
      <c r="E213">
        <v>419.34</v>
      </c>
      <c r="F213">
        <v>362.71</v>
      </c>
      <c r="G213">
        <v>501.85</v>
      </c>
      <c r="H213">
        <v>352.66</v>
      </c>
      <c r="I213">
        <v>353.77</v>
      </c>
      <c r="J213">
        <v>233.82</v>
      </c>
      <c r="K213">
        <v>314.39999999999998</v>
      </c>
      <c r="L213">
        <v>240.52</v>
      </c>
    </row>
    <row r="214" spans="1:12" x14ac:dyDescent="0.25">
      <c r="A214" s="5">
        <v>39233</v>
      </c>
      <c r="B214">
        <v>404.3</v>
      </c>
      <c r="C214">
        <v>706.04</v>
      </c>
      <c r="D214">
        <v>667.58</v>
      </c>
      <c r="E214">
        <v>438.93</v>
      </c>
      <c r="F214">
        <v>367.4</v>
      </c>
      <c r="G214">
        <v>509.59</v>
      </c>
      <c r="H214">
        <v>355.12</v>
      </c>
      <c r="I214">
        <v>363.92</v>
      </c>
      <c r="J214">
        <v>256.38</v>
      </c>
      <c r="K214">
        <v>332.26</v>
      </c>
      <c r="L214">
        <v>244.19</v>
      </c>
    </row>
    <row r="215" spans="1:12" x14ac:dyDescent="0.25">
      <c r="A215" s="5">
        <v>39262</v>
      </c>
      <c r="B215">
        <v>406.95</v>
      </c>
      <c r="C215">
        <v>718.5</v>
      </c>
      <c r="D215">
        <v>639.9</v>
      </c>
      <c r="E215">
        <v>439.41</v>
      </c>
      <c r="F215">
        <v>360.44</v>
      </c>
      <c r="G215">
        <v>491.58</v>
      </c>
      <c r="H215">
        <v>337.13</v>
      </c>
      <c r="I215">
        <v>357.71</v>
      </c>
      <c r="J215">
        <v>249.71</v>
      </c>
      <c r="K215">
        <v>330.26</v>
      </c>
      <c r="L215">
        <v>219.63</v>
      </c>
    </row>
    <row r="216" spans="1:12" x14ac:dyDescent="0.25">
      <c r="A216" s="5">
        <v>39294</v>
      </c>
      <c r="B216">
        <v>405.14</v>
      </c>
      <c r="C216">
        <v>723.93</v>
      </c>
      <c r="D216">
        <v>590.01</v>
      </c>
      <c r="E216">
        <v>443.91</v>
      </c>
      <c r="F216">
        <v>352.41</v>
      </c>
      <c r="G216">
        <v>470.27</v>
      </c>
      <c r="H216">
        <v>324.49</v>
      </c>
      <c r="I216">
        <v>336.96</v>
      </c>
      <c r="J216">
        <v>244.13</v>
      </c>
      <c r="K216">
        <v>322.85000000000002</v>
      </c>
      <c r="L216">
        <v>205.23</v>
      </c>
    </row>
    <row r="217" spans="1:12" x14ac:dyDescent="0.25">
      <c r="A217" s="5">
        <v>39325</v>
      </c>
      <c r="B217">
        <v>416.8</v>
      </c>
      <c r="C217">
        <v>730</v>
      </c>
      <c r="D217">
        <v>599.12</v>
      </c>
      <c r="E217">
        <v>443.87</v>
      </c>
      <c r="F217">
        <v>361.52</v>
      </c>
      <c r="G217">
        <v>482.24</v>
      </c>
      <c r="H217">
        <v>331.93</v>
      </c>
      <c r="I217">
        <v>338.24</v>
      </c>
      <c r="J217">
        <v>243.94</v>
      </c>
      <c r="K217">
        <v>321.19</v>
      </c>
      <c r="L217">
        <v>216.16</v>
      </c>
    </row>
    <row r="218" spans="1:12" x14ac:dyDescent="0.25">
      <c r="A218" s="5">
        <v>39353</v>
      </c>
      <c r="B218">
        <v>432.59</v>
      </c>
      <c r="C218">
        <v>788.94</v>
      </c>
      <c r="D218">
        <v>612.65</v>
      </c>
      <c r="E218">
        <v>465.14</v>
      </c>
      <c r="F218">
        <v>377.75</v>
      </c>
      <c r="G218">
        <v>496.73</v>
      </c>
      <c r="H218">
        <v>343.71</v>
      </c>
      <c r="I218">
        <v>335.24</v>
      </c>
      <c r="J218">
        <v>255.03</v>
      </c>
      <c r="K218">
        <v>346.45</v>
      </c>
      <c r="L218">
        <v>226.38</v>
      </c>
    </row>
    <row r="219" spans="1:12" x14ac:dyDescent="0.25">
      <c r="A219" s="5">
        <v>39386</v>
      </c>
      <c r="B219">
        <v>463.5</v>
      </c>
      <c r="C219">
        <v>797.46</v>
      </c>
      <c r="D219">
        <v>601.55999999999995</v>
      </c>
      <c r="E219">
        <v>462.63</v>
      </c>
      <c r="F219">
        <v>384.59</v>
      </c>
      <c r="G219">
        <v>506.4</v>
      </c>
      <c r="H219">
        <v>366.66</v>
      </c>
      <c r="I219">
        <v>335.4</v>
      </c>
      <c r="J219">
        <v>252.99</v>
      </c>
      <c r="K219">
        <v>360.63</v>
      </c>
      <c r="L219">
        <v>228.14</v>
      </c>
    </row>
    <row r="220" spans="1:12" x14ac:dyDescent="0.25">
      <c r="A220" s="5">
        <v>39416</v>
      </c>
      <c r="B220">
        <v>426.46</v>
      </c>
      <c r="C220">
        <v>767.58</v>
      </c>
      <c r="D220">
        <v>555.01</v>
      </c>
      <c r="E220">
        <v>446.29</v>
      </c>
      <c r="F220">
        <v>396.05</v>
      </c>
      <c r="G220">
        <v>512.1</v>
      </c>
      <c r="H220">
        <v>368.71</v>
      </c>
      <c r="I220">
        <v>316.92</v>
      </c>
      <c r="J220">
        <v>234.65</v>
      </c>
      <c r="K220">
        <v>342.98</v>
      </c>
      <c r="L220">
        <v>206.2</v>
      </c>
    </row>
    <row r="221" spans="1:12" x14ac:dyDescent="0.25">
      <c r="A221" s="5">
        <v>39447</v>
      </c>
      <c r="B221">
        <v>432.93</v>
      </c>
      <c r="C221">
        <v>823.84</v>
      </c>
      <c r="D221">
        <v>524.83000000000004</v>
      </c>
      <c r="E221">
        <v>443.67</v>
      </c>
      <c r="F221">
        <v>392.26</v>
      </c>
      <c r="G221">
        <v>496.59</v>
      </c>
      <c r="H221">
        <v>369.67</v>
      </c>
      <c r="I221">
        <v>301.73</v>
      </c>
      <c r="J221">
        <v>242.07</v>
      </c>
      <c r="K221">
        <v>346.71</v>
      </c>
      <c r="L221">
        <v>193.94</v>
      </c>
    </row>
    <row r="222" spans="1:12" x14ac:dyDescent="0.25">
      <c r="A222" s="5">
        <v>39478</v>
      </c>
      <c r="B222">
        <v>378.84</v>
      </c>
      <c r="C222">
        <v>733.89</v>
      </c>
      <c r="D222">
        <v>523.02</v>
      </c>
      <c r="E222">
        <v>424.09</v>
      </c>
      <c r="F222">
        <v>371.87</v>
      </c>
      <c r="G222">
        <v>472.68</v>
      </c>
      <c r="H222">
        <v>344.38</v>
      </c>
      <c r="I222">
        <v>297.88</v>
      </c>
      <c r="J222">
        <v>220.04</v>
      </c>
      <c r="K222">
        <v>333.07</v>
      </c>
      <c r="L222">
        <v>192.75</v>
      </c>
    </row>
    <row r="223" spans="1:12" x14ac:dyDescent="0.25">
      <c r="A223" s="5">
        <v>39507</v>
      </c>
      <c r="B223">
        <v>363.69</v>
      </c>
      <c r="C223">
        <v>785.27</v>
      </c>
      <c r="D223">
        <v>464.21</v>
      </c>
      <c r="E223">
        <v>412.81</v>
      </c>
      <c r="F223">
        <v>371.17</v>
      </c>
      <c r="G223">
        <v>462.01</v>
      </c>
      <c r="H223">
        <v>327.48</v>
      </c>
      <c r="I223">
        <v>286.23</v>
      </c>
      <c r="J223">
        <v>198.91</v>
      </c>
      <c r="K223">
        <v>340.01</v>
      </c>
      <c r="L223">
        <v>184.95</v>
      </c>
    </row>
    <row r="224" spans="1:12" x14ac:dyDescent="0.25">
      <c r="A224" s="5">
        <v>39538</v>
      </c>
      <c r="B224">
        <v>367.15</v>
      </c>
      <c r="C224">
        <v>764.62</v>
      </c>
      <c r="D224">
        <v>451.56</v>
      </c>
      <c r="E224">
        <v>426.18</v>
      </c>
      <c r="F224">
        <v>383.61</v>
      </c>
      <c r="G224">
        <v>439.39</v>
      </c>
      <c r="H224">
        <v>332.94</v>
      </c>
      <c r="I224">
        <v>283.98</v>
      </c>
      <c r="J224">
        <v>208.82</v>
      </c>
      <c r="K224">
        <v>336.23</v>
      </c>
      <c r="L224">
        <v>199.49</v>
      </c>
    </row>
    <row r="225" spans="1:12" x14ac:dyDescent="0.25">
      <c r="A225" s="5">
        <v>39568</v>
      </c>
      <c r="B225">
        <v>392.57</v>
      </c>
      <c r="C225">
        <v>847.73</v>
      </c>
      <c r="D225">
        <v>481.08</v>
      </c>
      <c r="E225">
        <v>432.09</v>
      </c>
      <c r="F225">
        <v>382.78</v>
      </c>
      <c r="G225">
        <v>446.11</v>
      </c>
      <c r="H225">
        <v>350.52</v>
      </c>
      <c r="I225">
        <v>296.10000000000002</v>
      </c>
      <c r="J225">
        <v>218.86</v>
      </c>
      <c r="K225">
        <v>354.58</v>
      </c>
      <c r="L225">
        <v>210.29</v>
      </c>
    </row>
    <row r="226" spans="1:12" x14ac:dyDescent="0.25">
      <c r="A226" s="5">
        <v>39598</v>
      </c>
      <c r="B226">
        <v>414.63</v>
      </c>
      <c r="C226">
        <v>876.99</v>
      </c>
      <c r="D226">
        <v>451.8</v>
      </c>
      <c r="E226">
        <v>436.53</v>
      </c>
      <c r="F226">
        <v>388.13</v>
      </c>
      <c r="G226">
        <v>455.13</v>
      </c>
      <c r="H226">
        <v>362.28</v>
      </c>
      <c r="I226">
        <v>297.89999999999998</v>
      </c>
      <c r="J226">
        <v>226.25</v>
      </c>
      <c r="K226">
        <v>371.61</v>
      </c>
      <c r="L226">
        <v>211.8</v>
      </c>
    </row>
    <row r="227" spans="1:12" x14ac:dyDescent="0.25">
      <c r="A227" s="5">
        <v>39629</v>
      </c>
      <c r="B227">
        <v>376.32</v>
      </c>
      <c r="C227">
        <v>896.99</v>
      </c>
      <c r="D227">
        <v>368.82</v>
      </c>
      <c r="E227">
        <v>383.12</v>
      </c>
      <c r="F227">
        <v>363.11</v>
      </c>
      <c r="G227">
        <v>433.95</v>
      </c>
      <c r="H227">
        <v>359.48</v>
      </c>
      <c r="I227">
        <v>261.82</v>
      </c>
      <c r="J227">
        <v>200.2</v>
      </c>
      <c r="K227">
        <v>351.08</v>
      </c>
      <c r="L227">
        <v>188.85</v>
      </c>
    </row>
    <row r="228" spans="1:12" x14ac:dyDescent="0.25">
      <c r="A228" s="5">
        <v>39660</v>
      </c>
      <c r="B228">
        <v>371.62</v>
      </c>
      <c r="C228">
        <v>771.91</v>
      </c>
      <c r="D228">
        <v>395.17</v>
      </c>
      <c r="E228">
        <v>390.07</v>
      </c>
      <c r="F228">
        <v>375.54</v>
      </c>
      <c r="G228">
        <v>455.9</v>
      </c>
      <c r="H228">
        <v>337.4</v>
      </c>
      <c r="I228">
        <v>263.12</v>
      </c>
      <c r="J228">
        <v>188.41</v>
      </c>
      <c r="K228">
        <v>336.82</v>
      </c>
      <c r="L228">
        <v>192.1</v>
      </c>
    </row>
    <row r="229" spans="1:12" x14ac:dyDescent="0.25">
      <c r="A229" s="5">
        <v>39689</v>
      </c>
      <c r="B229">
        <v>379.74</v>
      </c>
      <c r="C229">
        <v>767.72</v>
      </c>
      <c r="D229">
        <v>390.9</v>
      </c>
      <c r="E229">
        <v>397.62</v>
      </c>
      <c r="F229">
        <v>385.49</v>
      </c>
      <c r="G229">
        <v>465.2</v>
      </c>
      <c r="H229">
        <v>332.67</v>
      </c>
      <c r="I229">
        <v>282.08999999999997</v>
      </c>
      <c r="J229">
        <v>195.21</v>
      </c>
      <c r="K229">
        <v>328.08</v>
      </c>
      <c r="L229">
        <v>195.71</v>
      </c>
    </row>
    <row r="230" spans="1:12" x14ac:dyDescent="0.25">
      <c r="A230" s="5">
        <v>39721</v>
      </c>
      <c r="B230">
        <v>331.45</v>
      </c>
      <c r="C230">
        <v>675.9</v>
      </c>
      <c r="D230">
        <v>371.78</v>
      </c>
      <c r="E230">
        <v>350.36</v>
      </c>
      <c r="F230">
        <v>380.55</v>
      </c>
      <c r="G230">
        <v>436.08</v>
      </c>
      <c r="H230">
        <v>294.73</v>
      </c>
      <c r="I230">
        <v>260.11</v>
      </c>
      <c r="J230">
        <v>170.61</v>
      </c>
      <c r="K230">
        <v>272.19</v>
      </c>
      <c r="L230">
        <v>192.43</v>
      </c>
    </row>
    <row r="231" spans="1:12" x14ac:dyDescent="0.25">
      <c r="A231" s="5">
        <v>39752</v>
      </c>
      <c r="B231">
        <v>272.49</v>
      </c>
      <c r="C231">
        <v>554.61</v>
      </c>
      <c r="D231">
        <v>288.19</v>
      </c>
      <c r="E231">
        <v>284.26</v>
      </c>
      <c r="F231">
        <v>339.01</v>
      </c>
      <c r="G231">
        <v>385.08</v>
      </c>
      <c r="H231">
        <v>260.24</v>
      </c>
      <c r="I231">
        <v>210.2</v>
      </c>
      <c r="J231">
        <v>156.46</v>
      </c>
      <c r="K231">
        <v>212.11</v>
      </c>
      <c r="L231">
        <v>130.94</v>
      </c>
    </row>
    <row r="232" spans="1:12" x14ac:dyDescent="0.25">
      <c r="A232" s="5">
        <v>39780</v>
      </c>
      <c r="B232">
        <v>241.91</v>
      </c>
      <c r="C232">
        <v>558.89</v>
      </c>
      <c r="D232">
        <v>235.19</v>
      </c>
      <c r="E232">
        <v>263.73</v>
      </c>
      <c r="F232">
        <v>332.81</v>
      </c>
      <c r="G232">
        <v>358.88</v>
      </c>
      <c r="H232">
        <v>268.19</v>
      </c>
      <c r="I232">
        <v>190.14</v>
      </c>
      <c r="J232">
        <v>166.63</v>
      </c>
      <c r="K232">
        <v>189.11</v>
      </c>
      <c r="L232">
        <v>98.06</v>
      </c>
    </row>
    <row r="233" spans="1:12" x14ac:dyDescent="0.25">
      <c r="A233" s="5">
        <v>39813</v>
      </c>
      <c r="B233">
        <v>246.16</v>
      </c>
      <c r="C233">
        <v>536.57000000000005</v>
      </c>
      <c r="D233">
        <v>234.52</v>
      </c>
      <c r="E233">
        <v>266.55</v>
      </c>
      <c r="F233">
        <v>331.72</v>
      </c>
      <c r="G233">
        <v>383.32</v>
      </c>
      <c r="H233">
        <v>262.52999999999997</v>
      </c>
      <c r="I233">
        <v>200.67</v>
      </c>
      <c r="J233">
        <v>168.26</v>
      </c>
      <c r="K233">
        <v>188.41</v>
      </c>
      <c r="L233">
        <v>111.88</v>
      </c>
    </row>
    <row r="234" spans="1:12" x14ac:dyDescent="0.25">
      <c r="A234" s="5">
        <v>39843</v>
      </c>
      <c r="B234">
        <v>238.65</v>
      </c>
      <c r="C234">
        <v>519.67999999999995</v>
      </c>
      <c r="D234">
        <v>172.82</v>
      </c>
      <c r="E234">
        <v>232.97</v>
      </c>
      <c r="F234">
        <v>306.87</v>
      </c>
      <c r="G234">
        <v>378.55</v>
      </c>
      <c r="H234">
        <v>260.83</v>
      </c>
      <c r="I234">
        <v>179.48</v>
      </c>
      <c r="J234">
        <v>151.58000000000001</v>
      </c>
      <c r="K234">
        <v>174.91</v>
      </c>
      <c r="L234">
        <v>90.71</v>
      </c>
    </row>
    <row r="235" spans="1:12" x14ac:dyDescent="0.25">
      <c r="A235" s="5">
        <v>39871</v>
      </c>
      <c r="B235">
        <v>228.97</v>
      </c>
      <c r="C235">
        <v>457.17</v>
      </c>
      <c r="D235">
        <v>141.53</v>
      </c>
      <c r="E235">
        <v>192.95</v>
      </c>
      <c r="F235">
        <v>284.95</v>
      </c>
      <c r="G235">
        <v>331.25</v>
      </c>
      <c r="H235">
        <v>228.46</v>
      </c>
      <c r="I235">
        <v>164.27</v>
      </c>
      <c r="J235">
        <v>147.34</v>
      </c>
      <c r="K235">
        <v>160.11000000000001</v>
      </c>
      <c r="L235">
        <v>70.17</v>
      </c>
    </row>
    <row r="236" spans="1:12" x14ac:dyDescent="0.25">
      <c r="A236" s="5">
        <v>39903</v>
      </c>
      <c r="B236">
        <v>256.76</v>
      </c>
      <c r="C236">
        <v>474.48</v>
      </c>
      <c r="D236">
        <v>166.92</v>
      </c>
      <c r="E236">
        <v>210.9</v>
      </c>
      <c r="F236">
        <v>296.75</v>
      </c>
      <c r="G236">
        <v>352.66</v>
      </c>
      <c r="H236">
        <v>234.2</v>
      </c>
      <c r="I236">
        <v>184.43</v>
      </c>
      <c r="J236">
        <v>156.26</v>
      </c>
      <c r="K236">
        <v>184.55</v>
      </c>
      <c r="L236">
        <v>72.180000000000007</v>
      </c>
    </row>
    <row r="237" spans="1:12" x14ac:dyDescent="0.25">
      <c r="A237" s="5">
        <v>39933</v>
      </c>
      <c r="B237">
        <v>287.79000000000002</v>
      </c>
      <c r="C237">
        <v>497.46</v>
      </c>
      <c r="D237">
        <v>204.24</v>
      </c>
      <c r="E237">
        <v>248.55</v>
      </c>
      <c r="F237">
        <v>306.48</v>
      </c>
      <c r="G237">
        <v>350.06</v>
      </c>
      <c r="H237">
        <v>235.67</v>
      </c>
      <c r="I237">
        <v>218.82</v>
      </c>
      <c r="J237">
        <v>161.84</v>
      </c>
      <c r="K237">
        <v>212.58</v>
      </c>
      <c r="L237">
        <v>97.44</v>
      </c>
    </row>
    <row r="238" spans="1:12" x14ac:dyDescent="0.25">
      <c r="A238" s="5">
        <v>39962</v>
      </c>
      <c r="B238">
        <v>295.38</v>
      </c>
      <c r="C238">
        <v>550.58000000000004</v>
      </c>
      <c r="D238">
        <v>231.37</v>
      </c>
      <c r="E238">
        <v>256.2</v>
      </c>
      <c r="F238">
        <v>323.79000000000002</v>
      </c>
      <c r="G238">
        <v>374.08</v>
      </c>
      <c r="H238">
        <v>244.47</v>
      </c>
      <c r="I238">
        <v>216.7</v>
      </c>
      <c r="J238">
        <v>159.78</v>
      </c>
      <c r="K238">
        <v>224.95</v>
      </c>
      <c r="L238">
        <v>100.96</v>
      </c>
    </row>
    <row r="239" spans="1:12" x14ac:dyDescent="0.25">
      <c r="A239" s="5">
        <v>39994</v>
      </c>
      <c r="B239">
        <v>307.37</v>
      </c>
      <c r="C239">
        <v>525.25</v>
      </c>
      <c r="D239">
        <v>226.52</v>
      </c>
      <c r="E239">
        <v>250.74</v>
      </c>
      <c r="F239">
        <v>325.87</v>
      </c>
      <c r="G239">
        <v>383.98</v>
      </c>
      <c r="H239">
        <v>258.04000000000002</v>
      </c>
      <c r="I239">
        <v>217.88</v>
      </c>
      <c r="J239">
        <v>161.59</v>
      </c>
      <c r="K239">
        <v>214.57</v>
      </c>
      <c r="L239">
        <v>96.18</v>
      </c>
    </row>
    <row r="240" spans="1:12" x14ac:dyDescent="0.25">
      <c r="A240" s="5">
        <v>40025</v>
      </c>
      <c r="B240">
        <v>335.57</v>
      </c>
      <c r="C240">
        <v>548.37</v>
      </c>
      <c r="D240">
        <v>246.6</v>
      </c>
      <c r="E240">
        <v>274.08</v>
      </c>
      <c r="F240">
        <v>346.63</v>
      </c>
      <c r="G240">
        <v>406.65</v>
      </c>
      <c r="H240">
        <v>268.05</v>
      </c>
      <c r="I240">
        <v>238.52</v>
      </c>
      <c r="J240">
        <v>169.73</v>
      </c>
      <c r="K240">
        <v>243.18</v>
      </c>
      <c r="L240">
        <v>106.32</v>
      </c>
    </row>
    <row r="241" spans="1:12" x14ac:dyDescent="0.25">
      <c r="A241" s="5">
        <v>40056</v>
      </c>
      <c r="B241">
        <v>344.14</v>
      </c>
      <c r="C241">
        <v>552.67999999999995</v>
      </c>
      <c r="D241">
        <v>278.66000000000003</v>
      </c>
      <c r="E241">
        <v>286.48</v>
      </c>
      <c r="F241">
        <v>349.95</v>
      </c>
      <c r="G241">
        <v>416.24</v>
      </c>
      <c r="H241">
        <v>270.16000000000003</v>
      </c>
      <c r="I241">
        <v>246.84</v>
      </c>
      <c r="J241">
        <v>165.7</v>
      </c>
      <c r="K241">
        <v>248.43</v>
      </c>
      <c r="L241">
        <v>118.87</v>
      </c>
    </row>
    <row r="242" spans="1:12" x14ac:dyDescent="0.25">
      <c r="A242" s="5">
        <v>40086</v>
      </c>
      <c r="B242">
        <v>359.61</v>
      </c>
      <c r="C242">
        <v>578.44000000000005</v>
      </c>
      <c r="D242">
        <v>284.33999999999997</v>
      </c>
      <c r="E242">
        <v>305.87</v>
      </c>
      <c r="F242">
        <v>362.9</v>
      </c>
      <c r="G242">
        <v>420.59</v>
      </c>
      <c r="H242">
        <v>273.91000000000003</v>
      </c>
      <c r="I242">
        <v>259.95999999999998</v>
      </c>
      <c r="J242">
        <v>170.6</v>
      </c>
      <c r="K242">
        <v>260.75</v>
      </c>
      <c r="L242">
        <v>127.97</v>
      </c>
    </row>
    <row r="243" spans="1:12" x14ac:dyDescent="0.25">
      <c r="A243" s="5">
        <v>40116</v>
      </c>
      <c r="B243">
        <v>358.33</v>
      </c>
      <c r="C243">
        <v>597.21</v>
      </c>
      <c r="D243">
        <v>267.33999999999997</v>
      </c>
      <c r="E243">
        <v>291.77999999999997</v>
      </c>
      <c r="F243">
        <v>367.42</v>
      </c>
      <c r="G243">
        <v>411.22</v>
      </c>
      <c r="H243">
        <v>265.60000000000002</v>
      </c>
      <c r="I243">
        <v>253.7</v>
      </c>
      <c r="J243">
        <v>164.47</v>
      </c>
      <c r="K243">
        <v>246.96</v>
      </c>
      <c r="L243">
        <v>123.35</v>
      </c>
    </row>
    <row r="244" spans="1:12" x14ac:dyDescent="0.25">
      <c r="A244" s="5">
        <v>40147</v>
      </c>
      <c r="B244">
        <v>376.93</v>
      </c>
      <c r="C244">
        <v>616.44000000000005</v>
      </c>
      <c r="D244">
        <v>279.22000000000003</v>
      </c>
      <c r="E244">
        <v>318.22000000000003</v>
      </c>
      <c r="F244">
        <v>382.12</v>
      </c>
      <c r="G244">
        <v>449.48</v>
      </c>
      <c r="H244">
        <v>278.38</v>
      </c>
      <c r="I244">
        <v>271.24</v>
      </c>
      <c r="J244">
        <v>175.15</v>
      </c>
      <c r="K244">
        <v>275.51</v>
      </c>
      <c r="L244">
        <v>133.56</v>
      </c>
    </row>
    <row r="245" spans="1:12" x14ac:dyDescent="0.25">
      <c r="A245" s="5">
        <v>40178</v>
      </c>
      <c r="B245">
        <v>398.1</v>
      </c>
      <c r="C245">
        <v>610.74</v>
      </c>
      <c r="D245">
        <v>274.91000000000003</v>
      </c>
      <c r="E245">
        <v>322.33999999999997</v>
      </c>
      <c r="F245">
        <v>381.11</v>
      </c>
      <c r="G245">
        <v>458.83</v>
      </c>
      <c r="H245">
        <v>293.8</v>
      </c>
      <c r="I245">
        <v>283.56</v>
      </c>
      <c r="J245">
        <v>183.28</v>
      </c>
      <c r="K245">
        <v>279.95</v>
      </c>
      <c r="L245">
        <v>142.19999999999999</v>
      </c>
    </row>
    <row r="246" spans="1:12" x14ac:dyDescent="0.25">
      <c r="A246" s="5">
        <v>40207</v>
      </c>
      <c r="B246">
        <v>364.54</v>
      </c>
      <c r="C246">
        <v>583.27</v>
      </c>
      <c r="D246">
        <v>271.07</v>
      </c>
      <c r="E246">
        <v>318.58999999999997</v>
      </c>
      <c r="F246">
        <v>377.01</v>
      </c>
      <c r="G246">
        <v>461.08</v>
      </c>
      <c r="H246">
        <v>279.31</v>
      </c>
      <c r="I246">
        <v>275.37</v>
      </c>
      <c r="J246">
        <v>168.25</v>
      </c>
      <c r="K246">
        <v>255.85</v>
      </c>
      <c r="L246">
        <v>133.18</v>
      </c>
    </row>
    <row r="247" spans="1:12" x14ac:dyDescent="0.25">
      <c r="A247" s="5">
        <v>40235</v>
      </c>
      <c r="B247">
        <v>379.91</v>
      </c>
      <c r="C247">
        <v>596.98</v>
      </c>
      <c r="D247">
        <v>280.61</v>
      </c>
      <c r="E247">
        <v>334.64</v>
      </c>
      <c r="F247">
        <v>387.51</v>
      </c>
      <c r="G247">
        <v>462.35</v>
      </c>
      <c r="H247">
        <v>275.82</v>
      </c>
      <c r="I247">
        <v>290.43</v>
      </c>
      <c r="J247">
        <v>166.14</v>
      </c>
      <c r="K247">
        <v>267.16000000000003</v>
      </c>
      <c r="L247">
        <v>141.21</v>
      </c>
    </row>
    <row r="248" spans="1:12" x14ac:dyDescent="0.25">
      <c r="A248" s="5">
        <v>40268</v>
      </c>
      <c r="B248">
        <v>405.7</v>
      </c>
      <c r="C248">
        <v>614.54</v>
      </c>
      <c r="D248">
        <v>305.56</v>
      </c>
      <c r="E248">
        <v>364.49</v>
      </c>
      <c r="F248">
        <v>403.3</v>
      </c>
      <c r="G248">
        <v>474.44</v>
      </c>
      <c r="H248">
        <v>283.41000000000003</v>
      </c>
      <c r="I248">
        <v>313.16000000000003</v>
      </c>
      <c r="J248">
        <v>175.37</v>
      </c>
      <c r="K248">
        <v>288</v>
      </c>
      <c r="L248">
        <v>157.03</v>
      </c>
    </row>
    <row r="249" spans="1:12" x14ac:dyDescent="0.25">
      <c r="A249" s="5">
        <v>40298</v>
      </c>
      <c r="B249">
        <v>412.94</v>
      </c>
      <c r="C249">
        <v>641.86</v>
      </c>
      <c r="D249">
        <v>309.68</v>
      </c>
      <c r="E249">
        <v>379.63</v>
      </c>
      <c r="F249">
        <v>397.73</v>
      </c>
      <c r="G249">
        <v>456.26</v>
      </c>
      <c r="H249">
        <v>290.87</v>
      </c>
      <c r="I249">
        <v>332.25</v>
      </c>
      <c r="J249">
        <v>175.17</v>
      </c>
      <c r="K249">
        <v>289.36</v>
      </c>
      <c r="L249">
        <v>167.31</v>
      </c>
    </row>
    <row r="250" spans="1:12" x14ac:dyDescent="0.25">
      <c r="A250" s="5">
        <v>40329</v>
      </c>
      <c r="B250">
        <v>379.48</v>
      </c>
      <c r="C250">
        <v>568.79</v>
      </c>
      <c r="D250">
        <v>281.3</v>
      </c>
      <c r="E250">
        <v>343.45</v>
      </c>
      <c r="F250">
        <v>379.44</v>
      </c>
      <c r="G250">
        <v>425.58</v>
      </c>
      <c r="H250">
        <v>274.56</v>
      </c>
      <c r="I250">
        <v>308.99</v>
      </c>
      <c r="J250">
        <v>168.35</v>
      </c>
      <c r="K250">
        <v>261.97000000000003</v>
      </c>
      <c r="L250">
        <v>158.71</v>
      </c>
    </row>
    <row r="251" spans="1:12" x14ac:dyDescent="0.25">
      <c r="A251" s="5">
        <v>40359</v>
      </c>
      <c r="B251">
        <v>356.01</v>
      </c>
      <c r="C251">
        <v>536.20000000000005</v>
      </c>
      <c r="D251">
        <v>264.81</v>
      </c>
      <c r="E251">
        <v>319.61</v>
      </c>
      <c r="F251">
        <v>370.47</v>
      </c>
      <c r="G251">
        <v>418.49</v>
      </c>
      <c r="H251">
        <v>272.81</v>
      </c>
      <c r="I251">
        <v>279.05</v>
      </c>
      <c r="J251">
        <v>167.94</v>
      </c>
      <c r="K251">
        <v>243.9</v>
      </c>
      <c r="L251">
        <v>151.05000000000001</v>
      </c>
    </row>
    <row r="252" spans="1:12" x14ac:dyDescent="0.25">
      <c r="A252" s="5">
        <v>40389</v>
      </c>
      <c r="B252">
        <v>381.61</v>
      </c>
      <c r="C252">
        <v>579.51</v>
      </c>
      <c r="D252">
        <v>282.48</v>
      </c>
      <c r="E252">
        <v>352.7</v>
      </c>
      <c r="F252">
        <v>392.88</v>
      </c>
      <c r="G252">
        <v>424.13</v>
      </c>
      <c r="H252">
        <v>293.44</v>
      </c>
      <c r="I252">
        <v>300.87</v>
      </c>
      <c r="J252">
        <v>183.7</v>
      </c>
      <c r="K252">
        <v>274</v>
      </c>
      <c r="L252">
        <v>167.33</v>
      </c>
    </row>
    <row r="253" spans="1:12" x14ac:dyDescent="0.25">
      <c r="A253" s="5">
        <v>40421</v>
      </c>
      <c r="B253">
        <v>354.83</v>
      </c>
      <c r="C253">
        <v>554.6</v>
      </c>
      <c r="D253">
        <v>260.43</v>
      </c>
      <c r="E253">
        <v>327.96</v>
      </c>
      <c r="F253">
        <v>387.19</v>
      </c>
      <c r="G253">
        <v>417.82</v>
      </c>
      <c r="H253">
        <v>297.77999999999997</v>
      </c>
      <c r="I253">
        <v>289.29000000000002</v>
      </c>
      <c r="J253">
        <v>187.83</v>
      </c>
      <c r="K253">
        <v>266.74</v>
      </c>
      <c r="L253">
        <v>166.47</v>
      </c>
    </row>
    <row r="254" spans="1:12" x14ac:dyDescent="0.25">
      <c r="A254" s="5">
        <v>40451</v>
      </c>
      <c r="B254">
        <v>397.93</v>
      </c>
      <c r="C254">
        <v>605.63</v>
      </c>
      <c r="D254">
        <v>276.27999999999997</v>
      </c>
      <c r="E254">
        <v>365.34</v>
      </c>
      <c r="F254">
        <v>409.86</v>
      </c>
      <c r="G254">
        <v>455.55</v>
      </c>
      <c r="H254">
        <v>306.5</v>
      </c>
      <c r="I254">
        <v>321.39</v>
      </c>
      <c r="J254">
        <v>203.13</v>
      </c>
      <c r="K254">
        <v>287.41000000000003</v>
      </c>
      <c r="L254">
        <v>172.66</v>
      </c>
    </row>
    <row r="255" spans="1:12" x14ac:dyDescent="0.25">
      <c r="A255" s="5">
        <v>40480</v>
      </c>
      <c r="B255">
        <v>423.68</v>
      </c>
      <c r="C255">
        <v>639.86</v>
      </c>
      <c r="D255">
        <v>280.25</v>
      </c>
      <c r="E255">
        <v>375</v>
      </c>
      <c r="F255">
        <v>422.2</v>
      </c>
      <c r="G255">
        <v>465.25</v>
      </c>
      <c r="H255">
        <v>309.95</v>
      </c>
      <c r="I255">
        <v>338.67</v>
      </c>
      <c r="J255">
        <v>205.21</v>
      </c>
      <c r="K255">
        <v>306.52999999999997</v>
      </c>
      <c r="L255">
        <v>179.86</v>
      </c>
    </row>
    <row r="256" spans="1:12" x14ac:dyDescent="0.25">
      <c r="A256" s="5">
        <v>40512</v>
      </c>
      <c r="B256">
        <v>416.73</v>
      </c>
      <c r="C256">
        <v>675.01</v>
      </c>
      <c r="D256">
        <v>278.36</v>
      </c>
      <c r="E256">
        <v>379.15</v>
      </c>
      <c r="F256">
        <v>417.25</v>
      </c>
      <c r="G256">
        <v>451.88</v>
      </c>
      <c r="H256">
        <v>300.57</v>
      </c>
      <c r="I256">
        <v>347.5</v>
      </c>
      <c r="J256">
        <v>202.28</v>
      </c>
      <c r="K256">
        <v>309.98</v>
      </c>
      <c r="L256">
        <v>178.59</v>
      </c>
    </row>
    <row r="257" spans="1:12" x14ac:dyDescent="0.25">
      <c r="A257" s="5">
        <v>40543</v>
      </c>
      <c r="B257">
        <v>438.66</v>
      </c>
      <c r="C257">
        <v>735.69</v>
      </c>
      <c r="D257">
        <v>308.24</v>
      </c>
      <c r="E257">
        <v>408.5</v>
      </c>
      <c r="F257">
        <v>434.9</v>
      </c>
      <c r="G257">
        <v>472.13</v>
      </c>
      <c r="H257">
        <v>309.83999999999997</v>
      </c>
      <c r="I257">
        <v>361.99</v>
      </c>
      <c r="J257">
        <v>218.05</v>
      </c>
      <c r="K257">
        <v>342.1</v>
      </c>
      <c r="L257">
        <v>188.16</v>
      </c>
    </row>
    <row r="258" spans="1:12" x14ac:dyDescent="0.25">
      <c r="A258" s="5">
        <v>40574</v>
      </c>
      <c r="B258">
        <v>457.2</v>
      </c>
      <c r="C258">
        <v>789.59</v>
      </c>
      <c r="D258">
        <v>316.99</v>
      </c>
      <c r="E258">
        <v>426.06</v>
      </c>
      <c r="F258">
        <v>428.1</v>
      </c>
      <c r="G258">
        <v>474.51</v>
      </c>
      <c r="H258">
        <v>313.42</v>
      </c>
      <c r="I258">
        <v>359.61</v>
      </c>
      <c r="J258">
        <v>211.98</v>
      </c>
      <c r="K258">
        <v>341.9</v>
      </c>
      <c r="L258">
        <v>198.48</v>
      </c>
    </row>
    <row r="259" spans="1:12" x14ac:dyDescent="0.25">
      <c r="A259" s="5">
        <v>40602</v>
      </c>
      <c r="B259">
        <v>466.08</v>
      </c>
      <c r="C259">
        <v>846.26</v>
      </c>
      <c r="D259">
        <v>326.02</v>
      </c>
      <c r="E259">
        <v>436.47</v>
      </c>
      <c r="F259">
        <v>438.75</v>
      </c>
      <c r="G259">
        <v>489.4</v>
      </c>
      <c r="H259">
        <v>317.54000000000002</v>
      </c>
      <c r="I259">
        <v>381.01</v>
      </c>
      <c r="J259">
        <v>217.15</v>
      </c>
      <c r="K259">
        <v>351.06</v>
      </c>
      <c r="L259">
        <v>208.19</v>
      </c>
    </row>
    <row r="260" spans="1:12" x14ac:dyDescent="0.25">
      <c r="A260" s="5">
        <v>40633</v>
      </c>
      <c r="B260">
        <v>453.9</v>
      </c>
      <c r="C260">
        <v>859.25</v>
      </c>
      <c r="D260">
        <v>317.62</v>
      </c>
      <c r="E260">
        <v>444.25</v>
      </c>
      <c r="F260">
        <v>445.87</v>
      </c>
      <c r="G260">
        <v>498.67</v>
      </c>
      <c r="H260">
        <v>318.33999999999997</v>
      </c>
      <c r="I260">
        <v>379.05</v>
      </c>
      <c r="J260">
        <v>228.62</v>
      </c>
      <c r="K260">
        <v>357.63</v>
      </c>
      <c r="L260">
        <v>206.21</v>
      </c>
    </row>
    <row r="261" spans="1:12" x14ac:dyDescent="0.25">
      <c r="A261" s="5">
        <v>40662</v>
      </c>
      <c r="B261">
        <v>467.27</v>
      </c>
      <c r="C261">
        <v>872.03</v>
      </c>
      <c r="D261">
        <v>317.64999999999998</v>
      </c>
      <c r="E261">
        <v>456.48</v>
      </c>
      <c r="F261">
        <v>469.28</v>
      </c>
      <c r="G261">
        <v>531.16</v>
      </c>
      <c r="H261">
        <v>331.16</v>
      </c>
      <c r="I261">
        <v>394.06</v>
      </c>
      <c r="J261">
        <v>232.62</v>
      </c>
      <c r="K261">
        <v>365.35</v>
      </c>
      <c r="L261">
        <v>215.5</v>
      </c>
    </row>
    <row r="262" spans="1:12" x14ac:dyDescent="0.25">
      <c r="A262" s="5">
        <v>40694</v>
      </c>
      <c r="B262">
        <v>459.66</v>
      </c>
      <c r="C262">
        <v>835.17</v>
      </c>
      <c r="D262">
        <v>307.41000000000003</v>
      </c>
      <c r="E262">
        <v>444.12</v>
      </c>
      <c r="F262">
        <v>481.03</v>
      </c>
      <c r="G262">
        <v>544.02</v>
      </c>
      <c r="H262">
        <v>338.25</v>
      </c>
      <c r="I262">
        <v>392.86</v>
      </c>
      <c r="J262">
        <v>236.44</v>
      </c>
      <c r="K262">
        <v>355.31</v>
      </c>
      <c r="L262">
        <v>217.71</v>
      </c>
    </row>
    <row r="263" spans="1:12" x14ac:dyDescent="0.25">
      <c r="A263" s="5">
        <v>40724</v>
      </c>
      <c r="B263">
        <v>447.68</v>
      </c>
      <c r="C263">
        <v>819.47</v>
      </c>
      <c r="D263">
        <v>298.81</v>
      </c>
      <c r="E263">
        <v>441.29</v>
      </c>
      <c r="F263">
        <v>469.3</v>
      </c>
      <c r="G263">
        <v>537.91999999999996</v>
      </c>
      <c r="H263">
        <v>337.9</v>
      </c>
      <c r="I263">
        <v>392.13</v>
      </c>
      <c r="J263">
        <v>233.45</v>
      </c>
      <c r="K263">
        <v>354.49</v>
      </c>
      <c r="L263">
        <v>212.21</v>
      </c>
    </row>
    <row r="264" spans="1:12" x14ac:dyDescent="0.25">
      <c r="A264" s="5">
        <v>40753</v>
      </c>
      <c r="B264">
        <v>454.87</v>
      </c>
      <c r="C264">
        <v>825.25</v>
      </c>
      <c r="D264">
        <v>288.02</v>
      </c>
      <c r="E264">
        <v>410.49</v>
      </c>
      <c r="F264">
        <v>462.42</v>
      </c>
      <c r="G264">
        <v>517.12</v>
      </c>
      <c r="H264">
        <v>334.79</v>
      </c>
      <c r="I264">
        <v>386.61</v>
      </c>
      <c r="J264">
        <v>220.16</v>
      </c>
      <c r="K264">
        <v>342.79</v>
      </c>
      <c r="L264">
        <v>213.28</v>
      </c>
    </row>
    <row r="265" spans="1:12" x14ac:dyDescent="0.25">
      <c r="A265" s="5">
        <v>40786</v>
      </c>
      <c r="B265">
        <v>427.65</v>
      </c>
      <c r="C265">
        <v>745.29</v>
      </c>
      <c r="D265">
        <v>260.48</v>
      </c>
      <c r="E265">
        <v>383.89</v>
      </c>
      <c r="F265">
        <v>465.09</v>
      </c>
      <c r="G265">
        <v>506.39</v>
      </c>
      <c r="H265">
        <v>342.48</v>
      </c>
      <c r="I265">
        <v>366.29</v>
      </c>
      <c r="J265">
        <v>217.18</v>
      </c>
      <c r="K265">
        <v>319.92</v>
      </c>
      <c r="L265">
        <v>201.67</v>
      </c>
    </row>
    <row r="266" spans="1:12" x14ac:dyDescent="0.25">
      <c r="A266" s="5">
        <v>40816</v>
      </c>
      <c r="B266">
        <v>413.19</v>
      </c>
      <c r="C266">
        <v>651.83000000000004</v>
      </c>
      <c r="D266">
        <v>230.7</v>
      </c>
      <c r="E266">
        <v>348.52</v>
      </c>
      <c r="F266">
        <v>449.61</v>
      </c>
      <c r="G266">
        <v>484.02</v>
      </c>
      <c r="H266">
        <v>343.13</v>
      </c>
      <c r="I266">
        <v>341.23</v>
      </c>
      <c r="J266">
        <v>214.74</v>
      </c>
      <c r="K266">
        <v>267.57</v>
      </c>
      <c r="L266">
        <v>180.75</v>
      </c>
    </row>
    <row r="267" spans="1:12" x14ac:dyDescent="0.25">
      <c r="A267" s="5">
        <v>40847</v>
      </c>
      <c r="B267">
        <v>460.85</v>
      </c>
      <c r="C267">
        <v>762.96</v>
      </c>
      <c r="D267">
        <v>263.75</v>
      </c>
      <c r="E267">
        <v>397.31</v>
      </c>
      <c r="F267">
        <v>469.89</v>
      </c>
      <c r="G267">
        <v>511.87</v>
      </c>
      <c r="H267">
        <v>355.48</v>
      </c>
      <c r="I267">
        <v>381.8</v>
      </c>
      <c r="J267">
        <v>221.12</v>
      </c>
      <c r="K267">
        <v>315</v>
      </c>
      <c r="L267">
        <v>209.26</v>
      </c>
    </row>
    <row r="268" spans="1:12" x14ac:dyDescent="0.25">
      <c r="A268" s="5">
        <v>40877</v>
      </c>
      <c r="B268">
        <v>453.2</v>
      </c>
      <c r="C268">
        <v>778.36</v>
      </c>
      <c r="D268">
        <v>251.22</v>
      </c>
      <c r="E268">
        <v>401.38</v>
      </c>
      <c r="F268">
        <v>482.43</v>
      </c>
      <c r="G268">
        <v>517.16</v>
      </c>
      <c r="H268">
        <v>359.42</v>
      </c>
      <c r="I268">
        <v>379.32</v>
      </c>
      <c r="J268">
        <v>222.86</v>
      </c>
      <c r="K268">
        <v>315.39999999999998</v>
      </c>
      <c r="L268">
        <v>200.69</v>
      </c>
    </row>
    <row r="269" spans="1:12" x14ac:dyDescent="0.25">
      <c r="A269" s="5">
        <v>40907</v>
      </c>
      <c r="B269">
        <v>449.24</v>
      </c>
      <c r="C269">
        <v>770.45</v>
      </c>
      <c r="D269">
        <v>255.66</v>
      </c>
      <c r="E269">
        <v>406.08</v>
      </c>
      <c r="F269">
        <v>495.74</v>
      </c>
      <c r="G269">
        <v>532.25</v>
      </c>
      <c r="H269">
        <v>371.54</v>
      </c>
      <c r="I269">
        <v>384.17</v>
      </c>
      <c r="J269">
        <v>231.71</v>
      </c>
      <c r="K269">
        <v>308.74</v>
      </c>
      <c r="L269">
        <v>209.59</v>
      </c>
    </row>
    <row r="270" spans="1:12" x14ac:dyDescent="0.25">
      <c r="A270" s="5">
        <v>40939</v>
      </c>
      <c r="B270">
        <v>483.5</v>
      </c>
      <c r="C270">
        <v>781.97</v>
      </c>
      <c r="D270">
        <v>276.44</v>
      </c>
      <c r="E270">
        <v>434.38</v>
      </c>
      <c r="F270">
        <v>488.26</v>
      </c>
      <c r="G270">
        <v>548.76</v>
      </c>
      <c r="H270">
        <v>358.05</v>
      </c>
      <c r="I270">
        <v>406.88</v>
      </c>
      <c r="J270">
        <v>225.32</v>
      </c>
      <c r="K270">
        <v>343.25</v>
      </c>
      <c r="L270">
        <v>222.5</v>
      </c>
    </row>
    <row r="271" spans="1:12" x14ac:dyDescent="0.25">
      <c r="A271" s="5">
        <v>40968</v>
      </c>
      <c r="B271">
        <v>519.33000000000004</v>
      </c>
      <c r="C271">
        <v>827.97</v>
      </c>
      <c r="D271">
        <v>290.20999999999998</v>
      </c>
      <c r="E271">
        <v>446.47</v>
      </c>
      <c r="F271">
        <v>505.83</v>
      </c>
      <c r="G271">
        <v>555.83000000000004</v>
      </c>
      <c r="H271">
        <v>360.63</v>
      </c>
      <c r="I271">
        <v>425.92</v>
      </c>
      <c r="J271">
        <v>233.7</v>
      </c>
      <c r="K271">
        <v>342</v>
      </c>
      <c r="L271">
        <v>219.41</v>
      </c>
    </row>
    <row r="272" spans="1:12" x14ac:dyDescent="0.25">
      <c r="A272" s="5">
        <v>40998</v>
      </c>
      <c r="B272">
        <v>545.65</v>
      </c>
      <c r="C272">
        <v>800.33</v>
      </c>
      <c r="D272">
        <v>312.02</v>
      </c>
      <c r="E272">
        <v>452.01</v>
      </c>
      <c r="F272">
        <v>523.19000000000005</v>
      </c>
      <c r="G272">
        <v>580.48</v>
      </c>
      <c r="H272">
        <v>365.52</v>
      </c>
      <c r="I272">
        <v>445.49</v>
      </c>
      <c r="J272">
        <v>236.52</v>
      </c>
      <c r="K272">
        <v>343.28</v>
      </c>
      <c r="L272">
        <v>230.38</v>
      </c>
    </row>
    <row r="273" spans="1:12" x14ac:dyDescent="0.25">
      <c r="A273" s="5">
        <v>41029</v>
      </c>
      <c r="B273">
        <v>535.44000000000005</v>
      </c>
      <c r="C273">
        <v>792.61</v>
      </c>
      <c r="D273">
        <v>304.63</v>
      </c>
      <c r="E273">
        <v>447.14</v>
      </c>
      <c r="F273">
        <v>524.77</v>
      </c>
      <c r="G273">
        <v>579.22</v>
      </c>
      <c r="H273">
        <v>372.18</v>
      </c>
      <c r="I273">
        <v>451.38</v>
      </c>
      <c r="J273">
        <v>249.28</v>
      </c>
      <c r="K273">
        <v>340.21</v>
      </c>
      <c r="L273">
        <v>236.09</v>
      </c>
    </row>
    <row r="274" spans="1:12" x14ac:dyDescent="0.25">
      <c r="A274" s="5">
        <v>41060</v>
      </c>
      <c r="B274">
        <v>494.45</v>
      </c>
      <c r="C274">
        <v>711.88</v>
      </c>
      <c r="D274">
        <v>276.77999999999997</v>
      </c>
      <c r="E274">
        <v>420.13</v>
      </c>
      <c r="F274">
        <v>519.04999999999995</v>
      </c>
      <c r="G274">
        <v>558.35</v>
      </c>
      <c r="H274">
        <v>374.29</v>
      </c>
      <c r="I274">
        <v>425.8</v>
      </c>
      <c r="J274">
        <v>255.75</v>
      </c>
      <c r="K274">
        <v>313.69</v>
      </c>
      <c r="L274">
        <v>226.3</v>
      </c>
    </row>
    <row r="275" spans="1:12" x14ac:dyDescent="0.25">
      <c r="A275" s="5">
        <v>41089</v>
      </c>
      <c r="B275">
        <v>509.18</v>
      </c>
      <c r="C275">
        <v>752.4</v>
      </c>
      <c r="D275">
        <v>290.72000000000003</v>
      </c>
      <c r="E275">
        <v>435.93</v>
      </c>
      <c r="F275">
        <v>538.24</v>
      </c>
      <c r="G275">
        <v>590.63</v>
      </c>
      <c r="H275">
        <v>389.46</v>
      </c>
      <c r="I275">
        <v>433.91</v>
      </c>
      <c r="J275">
        <v>269.95</v>
      </c>
      <c r="K275">
        <v>328.9</v>
      </c>
      <c r="L275">
        <v>239.64</v>
      </c>
    </row>
    <row r="276" spans="1:12" x14ac:dyDescent="0.25">
      <c r="A276" s="5">
        <v>41121</v>
      </c>
      <c r="B276">
        <v>514.24</v>
      </c>
      <c r="C276">
        <v>783.74</v>
      </c>
      <c r="D276">
        <v>291.23</v>
      </c>
      <c r="E276">
        <v>437.76</v>
      </c>
      <c r="F276">
        <v>553.37</v>
      </c>
      <c r="G276">
        <v>596.88</v>
      </c>
      <c r="H276">
        <v>399.36</v>
      </c>
      <c r="I276">
        <v>432.6</v>
      </c>
      <c r="J276">
        <v>287.63</v>
      </c>
      <c r="K276">
        <v>324.95999999999998</v>
      </c>
      <c r="L276">
        <v>245.83</v>
      </c>
    </row>
    <row r="277" spans="1:12" x14ac:dyDescent="0.25">
      <c r="A277" s="5">
        <v>41152</v>
      </c>
      <c r="B277">
        <v>540.45000000000005</v>
      </c>
      <c r="C277">
        <v>801.77</v>
      </c>
      <c r="D277">
        <v>300.58999999999997</v>
      </c>
      <c r="E277">
        <v>443.98</v>
      </c>
      <c r="F277">
        <v>550.51</v>
      </c>
      <c r="G277">
        <v>603.09</v>
      </c>
      <c r="H277">
        <v>382.91</v>
      </c>
      <c r="I277">
        <v>451.8</v>
      </c>
      <c r="J277">
        <v>280.39999999999998</v>
      </c>
      <c r="K277">
        <v>332.94</v>
      </c>
      <c r="L277">
        <v>244.61</v>
      </c>
    </row>
    <row r="278" spans="1:12" x14ac:dyDescent="0.25">
      <c r="A278" s="5">
        <v>41180</v>
      </c>
      <c r="B278">
        <v>547.11</v>
      </c>
      <c r="C278">
        <v>828.72</v>
      </c>
      <c r="D278">
        <v>310.92</v>
      </c>
      <c r="E278">
        <v>451.69</v>
      </c>
      <c r="F278">
        <v>558.88</v>
      </c>
      <c r="G278">
        <v>627</v>
      </c>
      <c r="H278">
        <v>387.4</v>
      </c>
      <c r="I278">
        <v>466.24</v>
      </c>
      <c r="J278">
        <v>291.69</v>
      </c>
      <c r="K278">
        <v>345.67</v>
      </c>
      <c r="L278">
        <v>242.23</v>
      </c>
    </row>
    <row r="279" spans="1:12" x14ac:dyDescent="0.25">
      <c r="A279" s="5">
        <v>41213</v>
      </c>
      <c r="B279">
        <v>510.23</v>
      </c>
      <c r="C279">
        <v>812.61</v>
      </c>
      <c r="D279">
        <v>316.94</v>
      </c>
      <c r="E279">
        <v>449.2</v>
      </c>
      <c r="F279">
        <v>552.37</v>
      </c>
      <c r="G279">
        <v>625.08000000000004</v>
      </c>
      <c r="H279">
        <v>392.95</v>
      </c>
      <c r="I279">
        <v>459.02</v>
      </c>
      <c r="J279">
        <v>279.08999999999997</v>
      </c>
      <c r="K279">
        <v>338.34</v>
      </c>
      <c r="L279">
        <v>242.66</v>
      </c>
    </row>
    <row r="280" spans="1:12" x14ac:dyDescent="0.25">
      <c r="A280" s="5">
        <v>41243</v>
      </c>
      <c r="B280">
        <v>515.91999999999996</v>
      </c>
      <c r="C280">
        <v>801.2</v>
      </c>
      <c r="D280">
        <v>314.39</v>
      </c>
      <c r="E280">
        <v>456.76</v>
      </c>
      <c r="F280">
        <v>561.21</v>
      </c>
      <c r="G280">
        <v>628.72</v>
      </c>
      <c r="H280">
        <v>376.15</v>
      </c>
      <c r="I280">
        <v>473.72</v>
      </c>
      <c r="J280">
        <v>276.64999999999998</v>
      </c>
      <c r="K280">
        <v>344.09</v>
      </c>
      <c r="L280">
        <v>241.8</v>
      </c>
    </row>
    <row r="281" spans="1:12" x14ac:dyDescent="0.25">
      <c r="A281" s="5">
        <v>41274</v>
      </c>
      <c r="B281">
        <v>515.83000000000004</v>
      </c>
      <c r="C281">
        <v>805.96</v>
      </c>
      <c r="D281">
        <v>329.32</v>
      </c>
      <c r="E281">
        <v>468.41</v>
      </c>
      <c r="F281">
        <v>549.09</v>
      </c>
      <c r="G281">
        <v>627.46</v>
      </c>
      <c r="H281">
        <v>376.34</v>
      </c>
      <c r="I281">
        <v>476.06</v>
      </c>
      <c r="J281">
        <v>274.13</v>
      </c>
      <c r="K281">
        <v>354.96</v>
      </c>
      <c r="L281">
        <v>250.97</v>
      </c>
    </row>
    <row r="282" spans="1:12" x14ac:dyDescent="0.25">
      <c r="A282" s="5">
        <v>41305</v>
      </c>
      <c r="B282">
        <v>522.84</v>
      </c>
      <c r="C282">
        <v>867.4</v>
      </c>
      <c r="D282">
        <v>349</v>
      </c>
      <c r="E282">
        <v>494.86</v>
      </c>
      <c r="F282">
        <v>581.16999999999996</v>
      </c>
      <c r="G282">
        <v>674.37</v>
      </c>
      <c r="H282">
        <v>394.68</v>
      </c>
      <c r="I282">
        <v>503.17</v>
      </c>
      <c r="J282">
        <v>282.97000000000003</v>
      </c>
      <c r="K282">
        <v>368.68</v>
      </c>
      <c r="L282">
        <v>258.16000000000003</v>
      </c>
    </row>
    <row r="283" spans="1:12" x14ac:dyDescent="0.25">
      <c r="A283" s="5">
        <v>41333</v>
      </c>
      <c r="B283">
        <v>526.4</v>
      </c>
      <c r="C283">
        <v>871.15</v>
      </c>
      <c r="D283">
        <v>353.38</v>
      </c>
      <c r="E283">
        <v>507.3</v>
      </c>
      <c r="F283">
        <v>599.78</v>
      </c>
      <c r="G283">
        <v>683.03</v>
      </c>
      <c r="H283">
        <v>403.48</v>
      </c>
      <c r="I283">
        <v>508.92</v>
      </c>
      <c r="J283">
        <v>290.22000000000003</v>
      </c>
      <c r="K283">
        <v>363.13</v>
      </c>
      <c r="L283">
        <v>260.23</v>
      </c>
    </row>
    <row r="284" spans="1:12" x14ac:dyDescent="0.25">
      <c r="A284" s="5">
        <v>41362</v>
      </c>
      <c r="B284">
        <v>539.52</v>
      </c>
      <c r="C284">
        <v>887.95</v>
      </c>
      <c r="D284">
        <v>366.93</v>
      </c>
      <c r="E284">
        <v>518.4</v>
      </c>
      <c r="F284">
        <v>629.14</v>
      </c>
      <c r="G284">
        <v>726.68</v>
      </c>
      <c r="H284">
        <v>425.34</v>
      </c>
      <c r="I284">
        <v>533.91</v>
      </c>
      <c r="J284">
        <v>300.05</v>
      </c>
      <c r="K284">
        <v>371.96</v>
      </c>
      <c r="L284">
        <v>266.11</v>
      </c>
    </row>
    <row r="285" spans="1:12" x14ac:dyDescent="0.25">
      <c r="A285" s="5">
        <v>41394</v>
      </c>
      <c r="B285">
        <v>544.42999999999995</v>
      </c>
      <c r="C285">
        <v>880.37</v>
      </c>
      <c r="D285">
        <v>377.17</v>
      </c>
      <c r="E285">
        <v>514.39</v>
      </c>
      <c r="F285">
        <v>648.6</v>
      </c>
      <c r="G285">
        <v>747.74</v>
      </c>
      <c r="H285">
        <v>450.64</v>
      </c>
      <c r="I285">
        <v>549.91999999999996</v>
      </c>
      <c r="J285">
        <v>320.98</v>
      </c>
      <c r="K285">
        <v>374.46</v>
      </c>
      <c r="L285">
        <v>284.57</v>
      </c>
    </row>
    <row r="286" spans="1:12" x14ac:dyDescent="0.25">
      <c r="A286" s="5">
        <v>41425</v>
      </c>
      <c r="B286">
        <v>569.22</v>
      </c>
      <c r="C286">
        <v>902.53</v>
      </c>
      <c r="D286">
        <v>400.14</v>
      </c>
      <c r="E286">
        <v>539.75</v>
      </c>
      <c r="F286">
        <v>633.9</v>
      </c>
      <c r="G286">
        <v>760.01</v>
      </c>
      <c r="H286">
        <v>409.79</v>
      </c>
      <c r="I286">
        <v>565.34</v>
      </c>
      <c r="J286">
        <v>297.33999999999997</v>
      </c>
      <c r="K286">
        <v>381.5</v>
      </c>
      <c r="L286">
        <v>267.58999999999997</v>
      </c>
    </row>
    <row r="287" spans="1:12" x14ac:dyDescent="0.25">
      <c r="A287" s="5">
        <v>41453</v>
      </c>
      <c r="B287">
        <v>548.6</v>
      </c>
      <c r="C287">
        <v>884.68</v>
      </c>
      <c r="D287">
        <v>393.54</v>
      </c>
      <c r="E287">
        <v>532.97</v>
      </c>
      <c r="F287">
        <v>632.30999999999995</v>
      </c>
      <c r="G287">
        <v>754.55</v>
      </c>
      <c r="H287">
        <v>413.71</v>
      </c>
      <c r="I287">
        <v>570.26</v>
      </c>
      <c r="J287">
        <v>303.05</v>
      </c>
      <c r="K287">
        <v>365.25</v>
      </c>
      <c r="L287">
        <v>261.25</v>
      </c>
    </row>
    <row r="288" spans="1:12" x14ac:dyDescent="0.25">
      <c r="A288" s="5">
        <v>41486</v>
      </c>
      <c r="B288">
        <v>571.51</v>
      </c>
      <c r="C288">
        <v>929.65</v>
      </c>
      <c r="D288">
        <v>414.77</v>
      </c>
      <c r="E288">
        <v>563.29</v>
      </c>
      <c r="F288">
        <v>658.1</v>
      </c>
      <c r="G288">
        <v>809.55</v>
      </c>
      <c r="H288">
        <v>431.34</v>
      </c>
      <c r="I288">
        <v>600.04</v>
      </c>
      <c r="J288">
        <v>303.67</v>
      </c>
      <c r="K288">
        <v>385.87</v>
      </c>
      <c r="L288">
        <v>261.14999999999998</v>
      </c>
    </row>
    <row r="289" spans="1:12" x14ac:dyDescent="0.25">
      <c r="A289" s="5">
        <v>41516</v>
      </c>
      <c r="B289">
        <v>568.54999999999995</v>
      </c>
      <c r="C289">
        <v>914.13</v>
      </c>
      <c r="D289">
        <v>393.94</v>
      </c>
      <c r="E289">
        <v>549.26</v>
      </c>
      <c r="F289">
        <v>629.02</v>
      </c>
      <c r="G289">
        <v>781.29</v>
      </c>
      <c r="H289">
        <v>409.85</v>
      </c>
      <c r="I289">
        <v>582.95000000000005</v>
      </c>
      <c r="J289">
        <v>291.10000000000002</v>
      </c>
      <c r="K289">
        <v>385.8</v>
      </c>
      <c r="L289">
        <v>245.94</v>
      </c>
    </row>
    <row r="290" spans="1:12" x14ac:dyDescent="0.25">
      <c r="A290" s="5">
        <v>41547</v>
      </c>
      <c r="B290">
        <v>584.91</v>
      </c>
      <c r="C290">
        <v>930.27</v>
      </c>
      <c r="D290">
        <v>404.83</v>
      </c>
      <c r="E290">
        <v>580.44000000000005</v>
      </c>
      <c r="F290">
        <v>637.39</v>
      </c>
      <c r="G290">
        <v>806</v>
      </c>
      <c r="H290">
        <v>414.48</v>
      </c>
      <c r="I290">
        <v>614.69000000000005</v>
      </c>
      <c r="J290">
        <v>289.72000000000003</v>
      </c>
      <c r="K290">
        <v>402.88</v>
      </c>
      <c r="L290">
        <v>254.72</v>
      </c>
    </row>
    <row r="291" spans="1:12" x14ac:dyDescent="0.25">
      <c r="A291" s="5">
        <v>41578</v>
      </c>
      <c r="B291">
        <v>611.82000000000005</v>
      </c>
      <c r="C291">
        <v>969.01</v>
      </c>
      <c r="D291">
        <v>418.07</v>
      </c>
      <c r="E291">
        <v>610.22</v>
      </c>
      <c r="F291">
        <v>677.9</v>
      </c>
      <c r="G291">
        <v>840.74</v>
      </c>
      <c r="H291">
        <v>430.34</v>
      </c>
      <c r="I291">
        <v>643.29999999999995</v>
      </c>
      <c r="J291">
        <v>314.43</v>
      </c>
      <c r="K291">
        <v>419.88</v>
      </c>
      <c r="L291">
        <v>263.83</v>
      </c>
    </row>
    <row r="292" spans="1:12" x14ac:dyDescent="0.25">
      <c r="A292" s="5">
        <v>41607</v>
      </c>
      <c r="B292">
        <v>636.1</v>
      </c>
      <c r="C292">
        <v>977.47</v>
      </c>
      <c r="D292">
        <v>437.18</v>
      </c>
      <c r="E292">
        <v>632.07000000000005</v>
      </c>
      <c r="F292">
        <v>688.56</v>
      </c>
      <c r="G292">
        <v>880.33</v>
      </c>
      <c r="H292">
        <v>422.16</v>
      </c>
      <c r="I292">
        <v>665.61</v>
      </c>
      <c r="J292">
        <v>306.41000000000003</v>
      </c>
      <c r="K292">
        <v>425.34</v>
      </c>
      <c r="L292">
        <v>251.41</v>
      </c>
    </row>
    <row r="293" spans="1:12" x14ac:dyDescent="0.25">
      <c r="A293" s="5">
        <v>41639</v>
      </c>
      <c r="B293">
        <v>662.49</v>
      </c>
      <c r="C293">
        <v>1007.99</v>
      </c>
      <c r="D293">
        <v>446.66</v>
      </c>
      <c r="E293">
        <v>658.95</v>
      </c>
      <c r="F293">
        <v>692.62</v>
      </c>
      <c r="G293">
        <v>887.6</v>
      </c>
      <c r="H293">
        <v>426.06</v>
      </c>
      <c r="I293">
        <v>681.15</v>
      </c>
      <c r="J293">
        <v>305.57</v>
      </c>
      <c r="K293">
        <v>445.83</v>
      </c>
      <c r="L293">
        <v>254.98</v>
      </c>
    </row>
    <row r="294" spans="1:12" x14ac:dyDescent="0.25">
      <c r="A294" s="5">
        <v>41670</v>
      </c>
      <c r="B294">
        <v>645.83000000000004</v>
      </c>
      <c r="C294">
        <v>944.52</v>
      </c>
      <c r="D294">
        <v>430.51</v>
      </c>
      <c r="E294">
        <v>629.41999999999996</v>
      </c>
      <c r="F294">
        <v>657.07</v>
      </c>
      <c r="G294">
        <v>895.9</v>
      </c>
      <c r="H294">
        <v>438.83</v>
      </c>
      <c r="I294">
        <v>640.87</v>
      </c>
      <c r="J294">
        <v>295.97000000000003</v>
      </c>
      <c r="K294">
        <v>425.46</v>
      </c>
      <c r="L294">
        <v>262.42</v>
      </c>
    </row>
    <row r="295" spans="1:12" x14ac:dyDescent="0.25">
      <c r="A295" s="5">
        <v>41698</v>
      </c>
      <c r="B295">
        <v>675.75</v>
      </c>
      <c r="C295">
        <v>992.39</v>
      </c>
      <c r="D295">
        <v>444.01</v>
      </c>
      <c r="E295">
        <v>654.12</v>
      </c>
      <c r="F295">
        <v>680.52</v>
      </c>
      <c r="G295">
        <v>951.21</v>
      </c>
      <c r="H295">
        <v>453.74</v>
      </c>
      <c r="I295">
        <v>680.88</v>
      </c>
      <c r="J295">
        <v>292.88</v>
      </c>
      <c r="K295">
        <v>454.88</v>
      </c>
      <c r="L295">
        <v>273.17</v>
      </c>
    </row>
    <row r="296" spans="1:12" x14ac:dyDescent="0.25">
      <c r="A296" s="5">
        <v>41729</v>
      </c>
      <c r="B296">
        <v>677.58</v>
      </c>
      <c r="C296">
        <v>1015.93</v>
      </c>
      <c r="D296">
        <v>458.32</v>
      </c>
      <c r="E296">
        <v>659.86</v>
      </c>
      <c r="F296">
        <v>696.12</v>
      </c>
      <c r="G296">
        <v>939.17</v>
      </c>
      <c r="H296">
        <v>469.06</v>
      </c>
      <c r="I296">
        <v>662.06</v>
      </c>
      <c r="J296">
        <v>307</v>
      </c>
      <c r="K296">
        <v>458.58</v>
      </c>
      <c r="L296">
        <v>274.69</v>
      </c>
    </row>
    <row r="297" spans="1:12" x14ac:dyDescent="0.25">
      <c r="A297" s="5">
        <v>41759</v>
      </c>
      <c r="B297">
        <v>679.53</v>
      </c>
      <c r="C297">
        <v>1068.25</v>
      </c>
      <c r="D297">
        <v>451.28</v>
      </c>
      <c r="E297">
        <v>670.13</v>
      </c>
      <c r="F297">
        <v>716.46</v>
      </c>
      <c r="G297">
        <v>934.51</v>
      </c>
      <c r="H297">
        <v>488.99</v>
      </c>
      <c r="I297">
        <v>653.07000000000005</v>
      </c>
      <c r="J297">
        <v>311.73</v>
      </c>
      <c r="K297">
        <v>462.43</v>
      </c>
      <c r="L297">
        <v>284.64</v>
      </c>
    </row>
    <row r="298" spans="1:12" x14ac:dyDescent="0.25">
      <c r="A298" s="5">
        <v>41789</v>
      </c>
      <c r="B298">
        <v>705.24</v>
      </c>
      <c r="C298">
        <v>1084.02</v>
      </c>
      <c r="D298">
        <v>457.78</v>
      </c>
      <c r="E298">
        <v>683.11</v>
      </c>
      <c r="F298">
        <v>729.89</v>
      </c>
      <c r="G298">
        <v>960.53</v>
      </c>
      <c r="H298">
        <v>483.87</v>
      </c>
      <c r="I298">
        <v>671.89</v>
      </c>
      <c r="J298">
        <v>322.27999999999997</v>
      </c>
      <c r="K298">
        <v>476.27</v>
      </c>
      <c r="L298">
        <v>294.33999999999997</v>
      </c>
    </row>
    <row r="299" spans="1:12" x14ac:dyDescent="0.25">
      <c r="A299" s="5">
        <v>41820</v>
      </c>
      <c r="B299">
        <v>721.69</v>
      </c>
      <c r="C299">
        <v>1138.8</v>
      </c>
      <c r="D299">
        <v>468.87</v>
      </c>
      <c r="E299">
        <v>685.3</v>
      </c>
      <c r="F299">
        <v>728.5</v>
      </c>
      <c r="G299">
        <v>981.56</v>
      </c>
      <c r="H299">
        <v>505.53</v>
      </c>
      <c r="I299">
        <v>685.24</v>
      </c>
      <c r="J299">
        <v>318.61</v>
      </c>
      <c r="K299">
        <v>484.28</v>
      </c>
      <c r="L299">
        <v>295.17</v>
      </c>
    </row>
    <row r="300" spans="1:12" x14ac:dyDescent="0.25">
      <c r="A300" s="5">
        <v>41851</v>
      </c>
      <c r="B300">
        <v>732.26</v>
      </c>
      <c r="C300">
        <v>1101.03</v>
      </c>
      <c r="D300">
        <v>462.1</v>
      </c>
      <c r="E300">
        <v>657.5</v>
      </c>
      <c r="F300">
        <v>704.96</v>
      </c>
      <c r="G300">
        <v>982.97</v>
      </c>
      <c r="H300">
        <v>471.27</v>
      </c>
      <c r="I300">
        <v>676.23</v>
      </c>
      <c r="J300">
        <v>330.34</v>
      </c>
      <c r="K300">
        <v>475.08</v>
      </c>
      <c r="L300">
        <v>296.48</v>
      </c>
    </row>
    <row r="301" spans="1:12" x14ac:dyDescent="0.25">
      <c r="A301" s="5">
        <v>41880</v>
      </c>
      <c r="B301">
        <v>761.31</v>
      </c>
      <c r="C301">
        <v>1125.6400000000001</v>
      </c>
      <c r="D301">
        <v>481.69</v>
      </c>
      <c r="E301">
        <v>685.23</v>
      </c>
      <c r="F301">
        <v>738.08</v>
      </c>
      <c r="G301">
        <v>1030.69</v>
      </c>
      <c r="H301">
        <v>494.7</v>
      </c>
      <c r="I301">
        <v>706.56</v>
      </c>
      <c r="J301">
        <v>327.04000000000002</v>
      </c>
      <c r="K301">
        <v>492.96</v>
      </c>
      <c r="L301">
        <v>307.17</v>
      </c>
    </row>
    <row r="302" spans="1:12" x14ac:dyDescent="0.25">
      <c r="A302" s="5">
        <v>41912</v>
      </c>
      <c r="B302">
        <v>756.11</v>
      </c>
      <c r="C302">
        <v>1040.6400000000001</v>
      </c>
      <c r="D302">
        <v>479.79</v>
      </c>
      <c r="E302">
        <v>677.85</v>
      </c>
      <c r="F302">
        <v>742.71</v>
      </c>
      <c r="G302">
        <v>1035.0999999999999</v>
      </c>
      <c r="H302">
        <v>485.49</v>
      </c>
      <c r="I302">
        <v>687.04</v>
      </c>
      <c r="J302">
        <v>328.39</v>
      </c>
      <c r="K302">
        <v>485.37</v>
      </c>
      <c r="L302">
        <v>291.76</v>
      </c>
    </row>
    <row r="303" spans="1:12" x14ac:dyDescent="0.25">
      <c r="A303" s="5">
        <v>41943</v>
      </c>
      <c r="B303">
        <v>769.1</v>
      </c>
      <c r="C303">
        <v>1010.69</v>
      </c>
      <c r="D303">
        <v>494.02</v>
      </c>
      <c r="E303">
        <v>702.97</v>
      </c>
      <c r="F303">
        <v>769.58</v>
      </c>
      <c r="G303">
        <v>1090.52</v>
      </c>
      <c r="H303">
        <v>524.54999999999995</v>
      </c>
      <c r="I303">
        <v>701.79</v>
      </c>
      <c r="J303">
        <v>331.36</v>
      </c>
      <c r="K303">
        <v>473.13</v>
      </c>
      <c r="L303">
        <v>317.8</v>
      </c>
    </row>
    <row r="304" spans="1:12" x14ac:dyDescent="0.25">
      <c r="A304" s="5">
        <v>41971</v>
      </c>
      <c r="B304">
        <v>809.51</v>
      </c>
      <c r="C304">
        <v>924.93</v>
      </c>
      <c r="D304">
        <v>505.4</v>
      </c>
      <c r="E304">
        <v>724.68</v>
      </c>
      <c r="F304">
        <v>811.75</v>
      </c>
      <c r="G304">
        <v>1127.32</v>
      </c>
      <c r="H304">
        <v>530.87</v>
      </c>
      <c r="I304">
        <v>739.91</v>
      </c>
      <c r="J304">
        <v>335.26</v>
      </c>
      <c r="K304">
        <v>479.83</v>
      </c>
      <c r="L304">
        <v>329.04</v>
      </c>
    </row>
    <row r="305" spans="1:12" x14ac:dyDescent="0.25">
      <c r="A305" s="5">
        <v>42004</v>
      </c>
      <c r="B305">
        <v>795.75</v>
      </c>
      <c r="C305">
        <v>929.53</v>
      </c>
      <c r="D305">
        <v>514.55999999999995</v>
      </c>
      <c r="E305">
        <v>723.7</v>
      </c>
      <c r="F305">
        <v>803.27</v>
      </c>
      <c r="G305">
        <v>1112.49</v>
      </c>
      <c r="H305">
        <v>549.53</v>
      </c>
      <c r="I305">
        <v>747.09</v>
      </c>
      <c r="J305">
        <v>314.70999999999998</v>
      </c>
      <c r="K305">
        <v>476.64</v>
      </c>
      <c r="L305">
        <v>331.95</v>
      </c>
    </row>
    <row r="306" spans="1:12" x14ac:dyDescent="0.25">
      <c r="A306" s="5">
        <v>42034</v>
      </c>
      <c r="B306">
        <v>765.14</v>
      </c>
      <c r="C306">
        <v>884.82</v>
      </c>
      <c r="D306">
        <v>479.04</v>
      </c>
      <c r="E306">
        <v>697.43</v>
      </c>
      <c r="F306">
        <v>794.42</v>
      </c>
      <c r="G306">
        <v>1126.1300000000001</v>
      </c>
      <c r="H306">
        <v>562.58000000000004</v>
      </c>
      <c r="I306">
        <v>724.26</v>
      </c>
      <c r="J306">
        <v>311.20999999999998</v>
      </c>
      <c r="K306">
        <v>467.64</v>
      </c>
      <c r="L306">
        <v>351.31</v>
      </c>
    </row>
    <row r="307" spans="1:12" x14ac:dyDescent="0.25">
      <c r="A307" s="5">
        <v>42062</v>
      </c>
      <c r="B307">
        <v>827.64</v>
      </c>
      <c r="C307">
        <v>920.68</v>
      </c>
      <c r="D307">
        <v>507.09</v>
      </c>
      <c r="E307">
        <v>736.62</v>
      </c>
      <c r="F307">
        <v>828.14</v>
      </c>
      <c r="G307">
        <v>1174.82</v>
      </c>
      <c r="H307">
        <v>526.57000000000005</v>
      </c>
      <c r="I307">
        <v>786.62</v>
      </c>
      <c r="J307">
        <v>331.7</v>
      </c>
      <c r="K307">
        <v>505.26</v>
      </c>
      <c r="L307">
        <v>341.49</v>
      </c>
    </row>
    <row r="308" spans="1:12" x14ac:dyDescent="0.25">
      <c r="A308" s="5">
        <v>42094</v>
      </c>
      <c r="B308">
        <v>800.32</v>
      </c>
      <c r="C308">
        <v>903.01</v>
      </c>
      <c r="D308">
        <v>503.99</v>
      </c>
      <c r="E308">
        <v>717.49</v>
      </c>
      <c r="F308">
        <v>811.22</v>
      </c>
      <c r="G308">
        <v>1185.1400000000001</v>
      </c>
      <c r="H308">
        <v>521.1</v>
      </c>
      <c r="I308">
        <v>782.95</v>
      </c>
      <c r="J308">
        <v>319.56</v>
      </c>
      <c r="K308">
        <v>481.35</v>
      </c>
      <c r="L308">
        <v>343.77</v>
      </c>
    </row>
    <row r="309" spans="1:12" x14ac:dyDescent="0.25">
      <c r="A309" s="5">
        <v>42124</v>
      </c>
      <c r="B309">
        <v>819.01</v>
      </c>
      <c r="C309">
        <v>963.06</v>
      </c>
      <c r="D309">
        <v>504.91</v>
      </c>
      <c r="E309">
        <v>717.39</v>
      </c>
      <c r="F309">
        <v>805.04</v>
      </c>
      <c r="G309">
        <v>1169.26</v>
      </c>
      <c r="H309">
        <v>518.76</v>
      </c>
      <c r="I309">
        <v>782.65</v>
      </c>
      <c r="J309">
        <v>338.32</v>
      </c>
      <c r="K309">
        <v>496.19</v>
      </c>
      <c r="L309">
        <v>327.51</v>
      </c>
    </row>
    <row r="310" spans="1:12" x14ac:dyDescent="0.25">
      <c r="A310" s="5">
        <v>42153</v>
      </c>
      <c r="B310">
        <v>837.92</v>
      </c>
      <c r="C310">
        <v>917.19</v>
      </c>
      <c r="D310">
        <v>514.17999999999995</v>
      </c>
      <c r="E310">
        <v>719.73</v>
      </c>
      <c r="F310">
        <v>811.79</v>
      </c>
      <c r="G310">
        <v>1222.24</v>
      </c>
      <c r="H310">
        <v>522.25</v>
      </c>
      <c r="I310">
        <v>792.99</v>
      </c>
      <c r="J310">
        <v>332.33</v>
      </c>
      <c r="K310">
        <v>498.52</v>
      </c>
      <c r="L310">
        <v>326.33999999999997</v>
      </c>
    </row>
    <row r="311" spans="1:12" x14ac:dyDescent="0.25">
      <c r="A311" s="5">
        <v>42185</v>
      </c>
      <c r="B311">
        <v>801.8</v>
      </c>
      <c r="C311">
        <v>886.02</v>
      </c>
      <c r="D311">
        <v>512.66</v>
      </c>
      <c r="E311">
        <v>701.52</v>
      </c>
      <c r="F311">
        <v>797.06</v>
      </c>
      <c r="G311">
        <v>1218.82</v>
      </c>
      <c r="H311">
        <v>490.88</v>
      </c>
      <c r="I311">
        <v>797.99</v>
      </c>
      <c r="J311">
        <v>324.64</v>
      </c>
      <c r="K311">
        <v>479.04</v>
      </c>
      <c r="L311">
        <v>312.63</v>
      </c>
    </row>
    <row r="312" spans="1:12" x14ac:dyDescent="0.25">
      <c r="A312" s="5">
        <v>42216</v>
      </c>
      <c r="B312">
        <v>825.8</v>
      </c>
      <c r="C312">
        <v>818.23</v>
      </c>
      <c r="D312">
        <v>528.63</v>
      </c>
      <c r="E312">
        <v>702.91</v>
      </c>
      <c r="F312">
        <v>840.97</v>
      </c>
      <c r="G312">
        <v>1253</v>
      </c>
      <c r="H312">
        <v>520.61</v>
      </c>
      <c r="I312">
        <v>836.39</v>
      </c>
      <c r="J312">
        <v>324.61</v>
      </c>
      <c r="K312">
        <v>454.97</v>
      </c>
      <c r="L312">
        <v>329.69</v>
      </c>
    </row>
    <row r="313" spans="1:12" x14ac:dyDescent="0.25">
      <c r="A313" s="5">
        <v>42247</v>
      </c>
      <c r="B313">
        <v>779.97</v>
      </c>
      <c r="C313">
        <v>784.06</v>
      </c>
      <c r="D313">
        <v>492.91</v>
      </c>
      <c r="E313">
        <v>665.3</v>
      </c>
      <c r="F313">
        <v>791.37</v>
      </c>
      <c r="G313">
        <v>1154.25</v>
      </c>
      <c r="H313">
        <v>502.7</v>
      </c>
      <c r="I313">
        <v>782.46</v>
      </c>
      <c r="J313">
        <v>313.7</v>
      </c>
      <c r="K313">
        <v>429.72</v>
      </c>
      <c r="L313">
        <v>312.82</v>
      </c>
    </row>
    <row r="314" spans="1:12" x14ac:dyDescent="0.25">
      <c r="A314" s="5">
        <v>42277</v>
      </c>
      <c r="B314">
        <v>772.1</v>
      </c>
      <c r="C314">
        <v>731.75</v>
      </c>
      <c r="D314">
        <v>478.22</v>
      </c>
      <c r="E314">
        <v>653.13</v>
      </c>
      <c r="F314">
        <v>795.46</v>
      </c>
      <c r="G314">
        <v>1088.8</v>
      </c>
      <c r="H314">
        <v>517.37</v>
      </c>
      <c r="I314">
        <v>777.59</v>
      </c>
      <c r="J314">
        <v>302.39999999999998</v>
      </c>
      <c r="K314">
        <v>398.1</v>
      </c>
      <c r="L314">
        <v>319.95999999999998</v>
      </c>
    </row>
    <row r="315" spans="1:12" x14ac:dyDescent="0.25">
      <c r="A315" s="5">
        <v>42307</v>
      </c>
      <c r="B315">
        <v>855.19</v>
      </c>
      <c r="C315">
        <v>815.49</v>
      </c>
      <c r="D315">
        <v>508.08</v>
      </c>
      <c r="E315">
        <v>713.16</v>
      </c>
      <c r="F315">
        <v>841.76</v>
      </c>
      <c r="G315">
        <v>1173.2</v>
      </c>
      <c r="H315">
        <v>523.02</v>
      </c>
      <c r="I315">
        <v>848.15</v>
      </c>
      <c r="J315">
        <v>323.89999999999998</v>
      </c>
      <c r="K315">
        <v>451.91</v>
      </c>
      <c r="L315">
        <v>342.29</v>
      </c>
    </row>
    <row r="316" spans="1:12" x14ac:dyDescent="0.25">
      <c r="A316" s="5">
        <v>42338</v>
      </c>
      <c r="B316">
        <v>862.65</v>
      </c>
      <c r="C316">
        <v>813.51</v>
      </c>
      <c r="D316">
        <v>517.71</v>
      </c>
      <c r="E316">
        <v>719.78</v>
      </c>
      <c r="F316">
        <v>832.46</v>
      </c>
      <c r="G316">
        <v>1168.3599999999999</v>
      </c>
      <c r="H316">
        <v>511.8</v>
      </c>
      <c r="I316">
        <v>846.13</v>
      </c>
      <c r="J316">
        <v>319.82</v>
      </c>
      <c r="K316">
        <v>455.66</v>
      </c>
      <c r="L316">
        <v>340.11</v>
      </c>
    </row>
    <row r="317" spans="1:12" x14ac:dyDescent="0.25">
      <c r="A317" s="5">
        <v>42369</v>
      </c>
      <c r="B317">
        <v>842.9</v>
      </c>
      <c r="C317">
        <v>733.24</v>
      </c>
      <c r="D317">
        <v>506.71</v>
      </c>
      <c r="E317">
        <v>705.36</v>
      </c>
      <c r="F317">
        <v>856.26</v>
      </c>
      <c r="G317">
        <v>1189.1500000000001</v>
      </c>
      <c r="H317">
        <v>522.91</v>
      </c>
      <c r="I317">
        <v>822.61</v>
      </c>
      <c r="J317">
        <v>325.41000000000003</v>
      </c>
      <c r="K317">
        <v>436.69</v>
      </c>
      <c r="L317">
        <v>347.49</v>
      </c>
    </row>
    <row r="318" spans="1:12" x14ac:dyDescent="0.25">
      <c r="A318" s="5">
        <v>42398</v>
      </c>
      <c r="B318">
        <v>802.17</v>
      </c>
      <c r="C318">
        <v>711.09</v>
      </c>
      <c r="D318">
        <v>461.84</v>
      </c>
      <c r="E318">
        <v>664.89</v>
      </c>
      <c r="F318">
        <v>861.8</v>
      </c>
      <c r="G318">
        <v>1098.8399999999999</v>
      </c>
      <c r="H318">
        <v>548.70000000000005</v>
      </c>
      <c r="I318">
        <v>780.57</v>
      </c>
      <c r="J318">
        <v>347.43</v>
      </c>
      <c r="K318">
        <v>390.54</v>
      </c>
      <c r="L318">
        <v>331.57</v>
      </c>
    </row>
    <row r="319" spans="1:12" x14ac:dyDescent="0.25">
      <c r="A319" s="5">
        <v>42429</v>
      </c>
      <c r="B319">
        <v>792.31</v>
      </c>
      <c r="C319">
        <v>697.75</v>
      </c>
      <c r="D319">
        <v>448.27</v>
      </c>
      <c r="E319">
        <v>691.4</v>
      </c>
      <c r="F319">
        <v>862.94</v>
      </c>
      <c r="G319">
        <v>1093.43</v>
      </c>
      <c r="H319">
        <v>559.34</v>
      </c>
      <c r="I319">
        <v>783.53</v>
      </c>
      <c r="J319">
        <v>356.78</v>
      </c>
      <c r="K319">
        <v>420.22</v>
      </c>
      <c r="L319">
        <v>328.05</v>
      </c>
    </row>
    <row r="320" spans="1:12" x14ac:dyDescent="0.25">
      <c r="A320" s="5">
        <v>42460</v>
      </c>
      <c r="B320">
        <v>864.82</v>
      </c>
      <c r="C320">
        <v>762.7</v>
      </c>
      <c r="D320">
        <v>481.08</v>
      </c>
      <c r="E320">
        <v>740.54</v>
      </c>
      <c r="F320">
        <v>903.96</v>
      </c>
      <c r="G320">
        <v>1123.75</v>
      </c>
      <c r="H320">
        <v>604.28</v>
      </c>
      <c r="I320">
        <v>835.8</v>
      </c>
      <c r="J320">
        <v>379.45</v>
      </c>
      <c r="K320">
        <v>452.48</v>
      </c>
      <c r="L320">
        <v>362.95</v>
      </c>
    </row>
    <row r="321" spans="1:12" x14ac:dyDescent="0.25">
      <c r="A321" s="5">
        <v>42489</v>
      </c>
      <c r="B321">
        <v>818.23</v>
      </c>
      <c r="C321">
        <v>829.06</v>
      </c>
      <c r="D321">
        <v>497.45</v>
      </c>
      <c r="E321">
        <v>747.16</v>
      </c>
      <c r="F321">
        <v>892.43</v>
      </c>
      <c r="G321">
        <v>1156.67</v>
      </c>
      <c r="H321">
        <v>589.70000000000005</v>
      </c>
      <c r="I321">
        <v>836.92</v>
      </c>
      <c r="J321">
        <v>371.45</v>
      </c>
      <c r="K321">
        <v>474.87</v>
      </c>
      <c r="L321">
        <v>355.01</v>
      </c>
    </row>
    <row r="322" spans="1:12" x14ac:dyDescent="0.25">
      <c r="A322" s="5">
        <v>42521</v>
      </c>
      <c r="B322">
        <v>864.05</v>
      </c>
      <c r="C322">
        <v>824.25</v>
      </c>
      <c r="D322">
        <v>507.55</v>
      </c>
      <c r="E322">
        <v>743.59</v>
      </c>
      <c r="F322">
        <v>899.27</v>
      </c>
      <c r="G322">
        <v>1182.07</v>
      </c>
      <c r="H322">
        <v>598.6</v>
      </c>
      <c r="I322">
        <v>838.1</v>
      </c>
      <c r="J322">
        <v>371.54</v>
      </c>
      <c r="K322">
        <v>473.5</v>
      </c>
      <c r="L322">
        <v>360.67</v>
      </c>
    </row>
    <row r="323" spans="1:12" x14ac:dyDescent="0.25">
      <c r="A323" s="5">
        <v>42551</v>
      </c>
      <c r="B323">
        <v>840.23</v>
      </c>
      <c r="C323">
        <v>851.3</v>
      </c>
      <c r="D323">
        <v>491.27</v>
      </c>
      <c r="E323">
        <v>750.92</v>
      </c>
      <c r="F323">
        <v>945.82</v>
      </c>
      <c r="G323">
        <v>1194.1600000000001</v>
      </c>
      <c r="H323">
        <v>645.34</v>
      </c>
      <c r="I323">
        <v>828.17</v>
      </c>
      <c r="J323">
        <v>406.25</v>
      </c>
      <c r="K323">
        <v>469.27</v>
      </c>
      <c r="L323">
        <v>383.87</v>
      </c>
    </row>
    <row r="324" spans="1:12" x14ac:dyDescent="0.25">
      <c r="A324" s="5">
        <v>42580</v>
      </c>
      <c r="B324">
        <v>906.52</v>
      </c>
      <c r="C324">
        <v>834.87</v>
      </c>
      <c r="D324">
        <v>508.69</v>
      </c>
      <c r="E324">
        <v>776.46</v>
      </c>
      <c r="F324">
        <v>939.08</v>
      </c>
      <c r="G324">
        <v>1253.1500000000001</v>
      </c>
      <c r="H324">
        <v>640.88</v>
      </c>
      <c r="I324">
        <v>865.9</v>
      </c>
      <c r="J324">
        <v>410.36</v>
      </c>
      <c r="K324">
        <v>493.18</v>
      </c>
      <c r="L324">
        <v>395.05</v>
      </c>
    </row>
    <row r="325" spans="1:12" x14ac:dyDescent="0.25">
      <c r="A325" s="5">
        <v>42613</v>
      </c>
      <c r="B325">
        <v>925.72</v>
      </c>
      <c r="C325">
        <v>844.49</v>
      </c>
      <c r="D325">
        <v>528.17999999999995</v>
      </c>
      <c r="E325">
        <v>782.87</v>
      </c>
      <c r="F325">
        <v>934.57</v>
      </c>
      <c r="G325">
        <v>1211.56</v>
      </c>
      <c r="H325">
        <v>604.85</v>
      </c>
      <c r="I325">
        <v>855.15</v>
      </c>
      <c r="J325">
        <v>387.09</v>
      </c>
      <c r="K325">
        <v>492.85</v>
      </c>
      <c r="L325">
        <v>380.94</v>
      </c>
    </row>
    <row r="326" spans="1:12" x14ac:dyDescent="0.25">
      <c r="A326" s="5">
        <v>42643</v>
      </c>
      <c r="B326">
        <v>948.31</v>
      </c>
      <c r="C326">
        <v>870.51</v>
      </c>
      <c r="D326">
        <v>513.79999999999995</v>
      </c>
      <c r="E326">
        <v>782.03</v>
      </c>
      <c r="F326">
        <v>920.91</v>
      </c>
      <c r="G326">
        <v>1205.4100000000001</v>
      </c>
      <c r="H326">
        <v>607.23</v>
      </c>
      <c r="I326">
        <v>852.53</v>
      </c>
      <c r="J326">
        <v>383.51</v>
      </c>
      <c r="K326">
        <v>486.68</v>
      </c>
      <c r="L326">
        <v>375.83</v>
      </c>
    </row>
    <row r="327" spans="1:12" x14ac:dyDescent="0.25">
      <c r="A327" s="5">
        <v>42674</v>
      </c>
      <c r="B327">
        <v>947.77</v>
      </c>
      <c r="C327">
        <v>845.18</v>
      </c>
      <c r="D327">
        <v>525.61</v>
      </c>
      <c r="E327">
        <v>766.34</v>
      </c>
      <c r="F327">
        <v>913.75</v>
      </c>
      <c r="G327">
        <v>1126.75</v>
      </c>
      <c r="H327">
        <v>612.48</v>
      </c>
      <c r="I327">
        <v>832.55</v>
      </c>
      <c r="J327">
        <v>358.7</v>
      </c>
      <c r="K327">
        <v>476.3</v>
      </c>
      <c r="L327">
        <v>355.19</v>
      </c>
    </row>
    <row r="328" spans="1:12" x14ac:dyDescent="0.25">
      <c r="A328" s="5">
        <v>42704</v>
      </c>
      <c r="B328">
        <v>944.89</v>
      </c>
      <c r="C328">
        <v>916.22</v>
      </c>
      <c r="D328">
        <v>598.87</v>
      </c>
      <c r="E328">
        <v>834.15</v>
      </c>
      <c r="F328">
        <v>874.56</v>
      </c>
      <c r="G328">
        <v>1148.74</v>
      </c>
      <c r="H328">
        <v>579.41999999999996</v>
      </c>
      <c r="I328">
        <v>871.66</v>
      </c>
      <c r="J328">
        <v>371.65</v>
      </c>
      <c r="K328">
        <v>508.96</v>
      </c>
      <c r="L328">
        <v>344.29</v>
      </c>
    </row>
    <row r="329" spans="1:12" x14ac:dyDescent="0.25">
      <c r="A329" s="5">
        <v>42734</v>
      </c>
      <c r="B329">
        <v>959.63</v>
      </c>
      <c r="C329">
        <v>933.84</v>
      </c>
      <c r="D329">
        <v>622.22</v>
      </c>
      <c r="E329">
        <v>838.39</v>
      </c>
      <c r="F329">
        <v>902.32</v>
      </c>
      <c r="G329">
        <v>1157.1400000000001</v>
      </c>
      <c r="H329">
        <v>608.05999999999995</v>
      </c>
      <c r="I329">
        <v>872.22</v>
      </c>
      <c r="J329">
        <v>401.83</v>
      </c>
      <c r="K329">
        <v>509.57</v>
      </c>
      <c r="L329">
        <v>359.27</v>
      </c>
    </row>
    <row r="330" spans="1:12" x14ac:dyDescent="0.25">
      <c r="A330" s="5">
        <v>42766</v>
      </c>
      <c r="B330">
        <v>1001.98</v>
      </c>
      <c r="C330">
        <v>900.25</v>
      </c>
      <c r="D330">
        <v>623.67999999999995</v>
      </c>
      <c r="E330">
        <v>850.25</v>
      </c>
      <c r="F330">
        <v>917.17</v>
      </c>
      <c r="G330">
        <v>1183.1199999999999</v>
      </c>
      <c r="H330">
        <v>615.67999999999995</v>
      </c>
      <c r="I330">
        <v>909.16</v>
      </c>
      <c r="J330">
        <v>391.88</v>
      </c>
      <c r="K330">
        <v>533.19000000000005</v>
      </c>
      <c r="L330">
        <v>359.06</v>
      </c>
    </row>
    <row r="331" spans="1:12" x14ac:dyDescent="0.25">
      <c r="A331" s="5">
        <v>42794</v>
      </c>
      <c r="B331">
        <v>1053.3699999999999</v>
      </c>
      <c r="C331">
        <v>880.5</v>
      </c>
      <c r="D331">
        <v>656.11</v>
      </c>
      <c r="E331">
        <v>882.71</v>
      </c>
      <c r="F331">
        <v>962.61</v>
      </c>
      <c r="G331">
        <v>1259.25</v>
      </c>
      <c r="H331">
        <v>648.17999999999995</v>
      </c>
      <c r="I331">
        <v>926.88</v>
      </c>
      <c r="J331">
        <v>390.36</v>
      </c>
      <c r="K331">
        <v>536.84</v>
      </c>
      <c r="L331">
        <v>375.85</v>
      </c>
    </row>
    <row r="332" spans="1:12" x14ac:dyDescent="0.25">
      <c r="A332" s="5">
        <v>42825</v>
      </c>
      <c r="B332">
        <v>1080.27</v>
      </c>
      <c r="C332">
        <v>871.45</v>
      </c>
      <c r="D332">
        <v>637.94000000000005</v>
      </c>
      <c r="E332">
        <v>876.63</v>
      </c>
      <c r="F332">
        <v>959.68</v>
      </c>
      <c r="G332">
        <v>1254.01</v>
      </c>
      <c r="H332">
        <v>646.95000000000005</v>
      </c>
      <c r="I332">
        <v>945.9</v>
      </c>
      <c r="J332">
        <v>385.87</v>
      </c>
      <c r="K332">
        <v>539.42999999999995</v>
      </c>
      <c r="L332">
        <v>372</v>
      </c>
    </row>
    <row r="333" spans="1:12" x14ac:dyDescent="0.25">
      <c r="A333" s="5">
        <v>42853</v>
      </c>
      <c r="B333">
        <v>1107.54</v>
      </c>
      <c r="C333">
        <v>846.27</v>
      </c>
      <c r="D333">
        <v>632.57000000000005</v>
      </c>
      <c r="E333">
        <v>892.08</v>
      </c>
      <c r="F333">
        <v>969.56</v>
      </c>
      <c r="G333">
        <v>1273.3599999999999</v>
      </c>
      <c r="H333">
        <v>652</v>
      </c>
      <c r="I333">
        <v>968.99</v>
      </c>
      <c r="J333">
        <v>373.11</v>
      </c>
      <c r="K333">
        <v>546.94000000000005</v>
      </c>
      <c r="L333">
        <v>372.38</v>
      </c>
    </row>
    <row r="334" spans="1:12" x14ac:dyDescent="0.25">
      <c r="A334" s="5">
        <v>42886</v>
      </c>
      <c r="B334">
        <v>1156.24</v>
      </c>
      <c r="C334">
        <v>817.49</v>
      </c>
      <c r="D334">
        <v>624.88</v>
      </c>
      <c r="E334">
        <v>905.51</v>
      </c>
      <c r="F334">
        <v>997.22</v>
      </c>
      <c r="G334">
        <v>1283.75</v>
      </c>
      <c r="H334">
        <v>679.65</v>
      </c>
      <c r="I334">
        <v>979.87</v>
      </c>
      <c r="J334">
        <v>369.45</v>
      </c>
      <c r="K334">
        <v>546.4</v>
      </c>
      <c r="L334">
        <v>375.06</v>
      </c>
    </row>
    <row r="335" spans="1:12" x14ac:dyDescent="0.25">
      <c r="A335" s="5">
        <v>42916</v>
      </c>
      <c r="B335">
        <v>1124.96</v>
      </c>
      <c r="C335">
        <v>816.04</v>
      </c>
      <c r="D335">
        <v>665.05</v>
      </c>
      <c r="E335">
        <v>918.12</v>
      </c>
      <c r="F335">
        <v>974.74</v>
      </c>
      <c r="G335">
        <v>1343.05</v>
      </c>
      <c r="H335">
        <v>661.28</v>
      </c>
      <c r="I335">
        <v>968.13</v>
      </c>
      <c r="J335">
        <v>358.68</v>
      </c>
      <c r="K335">
        <v>556.52</v>
      </c>
      <c r="L335">
        <v>382.27</v>
      </c>
    </row>
    <row r="336" spans="1:12" x14ac:dyDescent="0.25">
      <c r="A336" s="5">
        <v>42947</v>
      </c>
      <c r="B336">
        <v>1173.71</v>
      </c>
      <c r="C336">
        <v>836.45</v>
      </c>
      <c r="D336">
        <v>676.51</v>
      </c>
      <c r="E336">
        <v>918.63</v>
      </c>
      <c r="F336">
        <v>980.34</v>
      </c>
      <c r="G336">
        <v>1353.46</v>
      </c>
      <c r="H336">
        <v>677.43</v>
      </c>
      <c r="I336">
        <v>986.29</v>
      </c>
      <c r="J336">
        <v>381.5</v>
      </c>
      <c r="K336">
        <v>565.1</v>
      </c>
      <c r="L336">
        <v>386.85</v>
      </c>
    </row>
    <row r="337" spans="1:12" x14ac:dyDescent="0.25">
      <c r="A337" s="5">
        <v>42978</v>
      </c>
      <c r="B337">
        <v>1214.49</v>
      </c>
      <c r="C337">
        <v>793.09</v>
      </c>
      <c r="D337">
        <v>665.63</v>
      </c>
      <c r="E337">
        <v>920.02</v>
      </c>
      <c r="F337">
        <v>969.93</v>
      </c>
      <c r="G337">
        <v>1378.47</v>
      </c>
      <c r="H337">
        <v>699.45</v>
      </c>
      <c r="I337">
        <v>968.16</v>
      </c>
      <c r="J337">
        <v>369.97</v>
      </c>
      <c r="K337">
        <v>570.11</v>
      </c>
      <c r="L337">
        <v>391.25</v>
      </c>
    </row>
    <row r="338" spans="1:12" x14ac:dyDescent="0.25">
      <c r="A338" s="5">
        <v>43007</v>
      </c>
      <c r="B338">
        <v>1222.21</v>
      </c>
      <c r="C338">
        <v>871.89</v>
      </c>
      <c r="D338">
        <v>699.87</v>
      </c>
      <c r="E338">
        <v>956.85</v>
      </c>
      <c r="F338">
        <v>961.6</v>
      </c>
      <c r="G338">
        <v>1392.13</v>
      </c>
      <c r="H338">
        <v>680.27</v>
      </c>
      <c r="I338">
        <v>976.31</v>
      </c>
      <c r="J338">
        <v>382.98</v>
      </c>
      <c r="K338">
        <v>590.16999999999996</v>
      </c>
      <c r="L338">
        <v>385.82</v>
      </c>
    </row>
    <row r="339" spans="1:12" x14ac:dyDescent="0.25">
      <c r="A339" s="5">
        <v>43039</v>
      </c>
      <c r="B339">
        <v>1317.02</v>
      </c>
      <c r="C339">
        <v>866.13</v>
      </c>
      <c r="D339">
        <v>720.41</v>
      </c>
      <c r="E339">
        <v>958.8</v>
      </c>
      <c r="F339">
        <v>948.12</v>
      </c>
      <c r="G339">
        <v>1381.48</v>
      </c>
      <c r="H339">
        <v>706.83</v>
      </c>
      <c r="I339">
        <v>996.95</v>
      </c>
      <c r="J339">
        <v>353.8</v>
      </c>
      <c r="K339">
        <v>613.01</v>
      </c>
      <c r="L339">
        <v>388.73</v>
      </c>
    </row>
    <row r="340" spans="1:12" x14ac:dyDescent="0.25">
      <c r="A340" s="5">
        <v>43069</v>
      </c>
      <c r="B340">
        <v>1332.16</v>
      </c>
      <c r="C340">
        <v>881.39</v>
      </c>
      <c r="D340">
        <v>745.65</v>
      </c>
      <c r="E340">
        <v>995.82</v>
      </c>
      <c r="F340">
        <v>1001.85</v>
      </c>
      <c r="G340">
        <v>1421.8</v>
      </c>
      <c r="H340">
        <v>726.27</v>
      </c>
      <c r="I340">
        <v>1047.3900000000001</v>
      </c>
      <c r="J340">
        <v>375.14</v>
      </c>
      <c r="K340">
        <v>619.04999999999995</v>
      </c>
      <c r="L340">
        <v>400.27</v>
      </c>
    </row>
    <row r="341" spans="1:12" x14ac:dyDescent="0.25">
      <c r="A341" s="5">
        <v>43098</v>
      </c>
      <c r="B341">
        <v>1332.28</v>
      </c>
      <c r="C341">
        <v>924.42</v>
      </c>
      <c r="D341">
        <v>760.25</v>
      </c>
      <c r="E341">
        <v>1014.74</v>
      </c>
      <c r="F341">
        <v>1024.02</v>
      </c>
      <c r="G341">
        <v>1412.61</v>
      </c>
      <c r="H341">
        <v>681.67</v>
      </c>
      <c r="I341">
        <v>1072.6199999999999</v>
      </c>
      <c r="J341">
        <v>396.8</v>
      </c>
      <c r="K341">
        <v>631.07000000000005</v>
      </c>
      <c r="L341">
        <v>398.25</v>
      </c>
    </row>
    <row r="342" spans="1:12" x14ac:dyDescent="0.25">
      <c r="A342" s="5">
        <v>43131</v>
      </c>
      <c r="B342">
        <v>1433.9</v>
      </c>
      <c r="C342">
        <v>959.67</v>
      </c>
      <c r="D342">
        <v>809.48</v>
      </c>
      <c r="E342">
        <v>1068.5899999999999</v>
      </c>
      <c r="F342">
        <v>1040.27</v>
      </c>
      <c r="G342">
        <v>1506.51</v>
      </c>
      <c r="H342">
        <v>660.77</v>
      </c>
      <c r="I342">
        <v>1172.83</v>
      </c>
      <c r="J342">
        <v>398.98</v>
      </c>
      <c r="K342">
        <v>657.2</v>
      </c>
      <c r="L342">
        <v>390.74</v>
      </c>
    </row>
    <row r="343" spans="1:12" x14ac:dyDescent="0.25">
      <c r="A343" s="5">
        <v>43159</v>
      </c>
      <c r="B343">
        <v>1435.29</v>
      </c>
      <c r="C343">
        <v>855.83</v>
      </c>
      <c r="D343">
        <v>786.94</v>
      </c>
      <c r="E343">
        <v>1026.3900000000001</v>
      </c>
      <c r="F343">
        <v>959.54</v>
      </c>
      <c r="G343">
        <v>1439.51</v>
      </c>
      <c r="H343">
        <v>635.27</v>
      </c>
      <c r="I343">
        <v>1132.21</v>
      </c>
      <c r="J343">
        <v>370.82</v>
      </c>
      <c r="K343">
        <v>622.65</v>
      </c>
      <c r="L343">
        <v>364.5</v>
      </c>
    </row>
    <row r="344" spans="1:12" x14ac:dyDescent="0.25">
      <c r="A344" s="5">
        <v>43189</v>
      </c>
      <c r="B344">
        <v>1379.25</v>
      </c>
      <c r="C344">
        <v>870.06</v>
      </c>
      <c r="D344">
        <v>752.99</v>
      </c>
      <c r="E344">
        <v>998.93</v>
      </c>
      <c r="F344">
        <v>951.11</v>
      </c>
      <c r="G344">
        <v>1395.33</v>
      </c>
      <c r="H344">
        <v>659.18</v>
      </c>
      <c r="I344">
        <v>1105.82</v>
      </c>
      <c r="J344">
        <v>367.11</v>
      </c>
      <c r="K344">
        <v>596.26</v>
      </c>
      <c r="L344">
        <v>378.27</v>
      </c>
    </row>
    <row r="345" spans="1:12" x14ac:dyDescent="0.25">
      <c r="A345" s="5">
        <v>43220</v>
      </c>
      <c r="B345">
        <v>1380.51</v>
      </c>
      <c r="C345">
        <v>951.46</v>
      </c>
      <c r="D345">
        <v>750.21</v>
      </c>
      <c r="E345">
        <v>971.02</v>
      </c>
      <c r="F345">
        <v>910.03</v>
      </c>
      <c r="G345">
        <v>1412.33</v>
      </c>
      <c r="H345">
        <v>673.02</v>
      </c>
      <c r="I345">
        <v>1131.93</v>
      </c>
      <c r="J345">
        <v>363.5</v>
      </c>
      <c r="K345">
        <v>597.16</v>
      </c>
      <c r="L345">
        <v>375.92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MgrRet_Raw</vt:lpstr>
      <vt:lpstr>MgrRet</vt:lpstr>
      <vt:lpstr>MgrType</vt:lpstr>
      <vt:lpstr>FactorRet_Raw</vt:lpstr>
      <vt:lpstr>FactorRet</vt:lpstr>
      <vt:lpstr>FF_Factors</vt:lpstr>
      <vt:lpstr>FactorLORet_raw</vt:lpstr>
      <vt:lpstr>FactorLORet</vt:lpstr>
      <vt:lpstr>SP500Sectors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Wenbo Zhang</dc:creator>
  <cp:lastModifiedBy>Wenbo Zhang</cp:lastModifiedBy>
  <dcterms:created xsi:type="dcterms:W3CDTF">2018-05-03T22:16:38Z</dcterms:created>
  <dcterms:modified xsi:type="dcterms:W3CDTF">2018-06-04T18:44:21Z</dcterms:modified>
</cp:coreProperties>
</file>